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upply Office\Inventory 2022\Inventory 11032022\for Program\"/>
    </mc:Choice>
  </mc:AlternateContent>
  <xr:revisionPtr revIDLastSave="0" documentId="13_ncr:1_{44996732-CA7F-4292-926E-721086F670DB}" xr6:coauthVersionLast="47" xr6:coauthVersionMax="47" xr10:uidLastSave="{00000000-0000-0000-0000-000000000000}"/>
  <bookViews>
    <workbookView xWindow="-108" yWindow="-108" windowWidth="23256" windowHeight="13896" activeTab="4" xr2:uid="{B01FBC50-6605-4870-ADC1-FE44A79DFFA3}"/>
  </bookViews>
  <sheets>
    <sheet name="IIRUP" sheetId="7" r:id="rId1"/>
    <sheet name="Database PPE" sheetId="6" r:id="rId2"/>
    <sheet name="LR Schools" sheetId="3" r:id="rId3"/>
    <sheet name="Database SE" sheetId="1" r:id="rId4"/>
    <sheet name="Data Validation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85" i="1" l="1"/>
  <c r="D1186" i="1"/>
  <c r="D1311" i="1"/>
  <c r="D1312" i="1"/>
  <c r="D1313" i="1"/>
  <c r="D1643" i="1"/>
  <c r="D1645" i="1"/>
  <c r="D1646" i="1"/>
  <c r="D1647" i="1"/>
  <c r="D1648" i="1"/>
  <c r="D1649" i="1"/>
  <c r="D1650" i="1"/>
  <c r="D1651" i="1"/>
  <c r="D1652" i="1"/>
  <c r="D1656" i="1"/>
  <c r="D1657" i="1"/>
  <c r="D1666" i="1"/>
  <c r="D1669" i="1"/>
  <c r="D1670" i="1"/>
  <c r="D1673" i="1"/>
  <c r="D1674" i="1"/>
  <c r="D1679" i="1"/>
  <c r="D1680" i="1"/>
  <c r="D1681" i="1"/>
  <c r="D1682" i="1"/>
  <c r="D1686" i="1"/>
  <c r="D1687" i="1"/>
  <c r="D1688" i="1"/>
  <c r="D1693" i="1"/>
  <c r="D1696" i="1"/>
  <c r="D1697" i="1"/>
  <c r="AA1701" i="1"/>
  <c r="AA1700" i="1"/>
  <c r="Q1700" i="1"/>
  <c r="D1700" i="1" s="1"/>
  <c r="P1700" i="1"/>
  <c r="AA1699" i="1"/>
  <c r="Q1699" i="1"/>
  <c r="D1699" i="1" s="1"/>
  <c r="P1699" i="1"/>
  <c r="AA1698" i="1"/>
  <c r="Q1698" i="1"/>
  <c r="D1698" i="1" s="1"/>
  <c r="P1698" i="1"/>
  <c r="AA1697" i="1"/>
  <c r="Q1697" i="1"/>
  <c r="P1697" i="1"/>
  <c r="AA1696" i="1"/>
  <c r="Q1696" i="1"/>
  <c r="P1696" i="1"/>
  <c r="AA1695" i="1"/>
  <c r="Q1695" i="1"/>
  <c r="D1695" i="1" s="1"/>
  <c r="P1695" i="1"/>
  <c r="AA1694" i="1"/>
  <c r="Q1694" i="1"/>
  <c r="D1694" i="1" s="1"/>
  <c r="P1694" i="1"/>
  <c r="AA1693" i="1"/>
  <c r="Q1693" i="1"/>
  <c r="P1693" i="1"/>
  <c r="AA1692" i="1"/>
  <c r="Q1692" i="1"/>
  <c r="D1692" i="1" s="1"/>
  <c r="P1692" i="1"/>
  <c r="AA1691" i="1"/>
  <c r="Q1691" i="1"/>
  <c r="D1691" i="1" s="1"/>
  <c r="P1691" i="1"/>
  <c r="AA1690" i="1"/>
  <c r="Q1690" i="1"/>
  <c r="D1690" i="1" s="1"/>
  <c r="P1690" i="1"/>
  <c r="AA1689" i="1"/>
  <c r="Q1689" i="1"/>
  <c r="D1689" i="1" s="1"/>
  <c r="P1689" i="1"/>
  <c r="AA1688" i="1"/>
  <c r="Q1688" i="1"/>
  <c r="P1688" i="1"/>
  <c r="AA1687" i="1"/>
  <c r="Q1687" i="1"/>
  <c r="P1687" i="1"/>
  <c r="AA1686" i="1"/>
  <c r="Q1686" i="1"/>
  <c r="P1686" i="1"/>
  <c r="AA1685" i="1"/>
  <c r="Q1685" i="1"/>
  <c r="D1685" i="1" s="1"/>
  <c r="P1685" i="1"/>
  <c r="AA1684" i="1"/>
  <c r="Q1684" i="1"/>
  <c r="D1684" i="1" s="1"/>
  <c r="P1684" i="1"/>
  <c r="AA1683" i="1"/>
  <c r="Q1683" i="1"/>
  <c r="D1683" i="1" s="1"/>
  <c r="P1683" i="1"/>
  <c r="AA1682" i="1"/>
  <c r="Q1682" i="1"/>
  <c r="P1682" i="1"/>
  <c r="AA1681" i="1"/>
  <c r="Q1681" i="1"/>
  <c r="P1681" i="1"/>
  <c r="AA1680" i="1"/>
  <c r="Q1680" i="1"/>
  <c r="P1680" i="1"/>
  <c r="AA1679" i="1"/>
  <c r="Q1679" i="1"/>
  <c r="P1679" i="1"/>
  <c r="AA1678" i="1"/>
  <c r="Q1678" i="1"/>
  <c r="D1678" i="1" s="1"/>
  <c r="P1678" i="1"/>
  <c r="AA1677" i="1"/>
  <c r="Q1677" i="1"/>
  <c r="D1677" i="1" s="1"/>
  <c r="P1677" i="1"/>
  <c r="AA1676" i="1"/>
  <c r="Q1676" i="1"/>
  <c r="D1676" i="1" s="1"/>
  <c r="P1676" i="1"/>
  <c r="AA1675" i="1"/>
  <c r="Q1675" i="1"/>
  <c r="D1675" i="1" s="1"/>
  <c r="P1675" i="1"/>
  <c r="AA1674" i="1"/>
  <c r="Q1674" i="1"/>
  <c r="P1674" i="1"/>
  <c r="AA1673" i="1"/>
  <c r="Q1673" i="1"/>
  <c r="P1673" i="1"/>
  <c r="AA1672" i="1"/>
  <c r="Q1672" i="1"/>
  <c r="D1672" i="1" s="1"/>
  <c r="P1672" i="1"/>
  <c r="AA1671" i="1"/>
  <c r="Q1671" i="1"/>
  <c r="D1671" i="1" s="1"/>
  <c r="P1671" i="1"/>
  <c r="AA1670" i="1"/>
  <c r="Q1670" i="1"/>
  <c r="P1670" i="1"/>
  <c r="AA1669" i="1"/>
  <c r="Q1669" i="1"/>
  <c r="P1669" i="1"/>
  <c r="AA1668" i="1"/>
  <c r="Q1668" i="1"/>
  <c r="D1668" i="1" s="1"/>
  <c r="P1668" i="1"/>
  <c r="AA1667" i="1"/>
  <c r="Q1667" i="1"/>
  <c r="D1667" i="1" s="1"/>
  <c r="P1667" i="1"/>
  <c r="AA1666" i="1"/>
  <c r="Q1666" i="1"/>
  <c r="P1666" i="1"/>
  <c r="AA1665" i="1"/>
  <c r="Q1665" i="1"/>
  <c r="D1665" i="1" s="1"/>
  <c r="P1665" i="1"/>
  <c r="AA1664" i="1"/>
  <c r="Q1664" i="1"/>
  <c r="D1664" i="1" s="1"/>
  <c r="P1664" i="1"/>
  <c r="AA1663" i="1"/>
  <c r="Q1663" i="1"/>
  <c r="D1663" i="1" s="1"/>
  <c r="P1663" i="1"/>
  <c r="AA1662" i="1"/>
  <c r="Q1662" i="1"/>
  <c r="D1662" i="1" s="1"/>
  <c r="P1662" i="1"/>
  <c r="AA1661" i="1"/>
  <c r="Q1661" i="1"/>
  <c r="D1661" i="1" s="1"/>
  <c r="P1661" i="1"/>
  <c r="AA1660" i="1"/>
  <c r="Q1660" i="1"/>
  <c r="D1660" i="1" s="1"/>
  <c r="P1660" i="1"/>
  <c r="AA1659" i="1"/>
  <c r="Q1659" i="1"/>
  <c r="D1659" i="1" s="1"/>
  <c r="P1659" i="1"/>
  <c r="AA1658" i="1"/>
  <c r="Q1658" i="1"/>
  <c r="D1658" i="1" s="1"/>
  <c r="P1658" i="1"/>
  <c r="AA1657" i="1"/>
  <c r="Q1657" i="1"/>
  <c r="P1657" i="1"/>
  <c r="AA1656" i="1"/>
  <c r="Q1656" i="1"/>
  <c r="P1656" i="1"/>
  <c r="AA1655" i="1"/>
  <c r="Q1655" i="1"/>
  <c r="D1655" i="1" s="1"/>
  <c r="P1655" i="1"/>
  <c r="AA1654" i="1"/>
  <c r="Q1654" i="1"/>
  <c r="D1654" i="1" s="1"/>
  <c r="P1654" i="1"/>
  <c r="AA1653" i="1"/>
  <c r="Q1653" i="1"/>
  <c r="D1653" i="1" s="1"/>
  <c r="P1653" i="1"/>
  <c r="AA1652" i="1"/>
  <c r="Q1652" i="1"/>
  <c r="P1652" i="1"/>
  <c r="AA1651" i="1"/>
  <c r="Q1651" i="1"/>
  <c r="P1651" i="1"/>
  <c r="AA1650" i="1"/>
  <c r="Q1650" i="1"/>
  <c r="P1650" i="1"/>
  <c r="AA1649" i="1"/>
  <c r="Q1649" i="1"/>
  <c r="P1649" i="1"/>
  <c r="AA1648" i="1"/>
  <c r="Q1648" i="1"/>
  <c r="P1648" i="1"/>
  <c r="AA1647" i="1"/>
  <c r="Q1647" i="1"/>
  <c r="P1647" i="1"/>
  <c r="AA1646" i="1"/>
  <c r="Q1646" i="1"/>
  <c r="P1646" i="1"/>
  <c r="AA1645" i="1"/>
  <c r="Q1645" i="1"/>
  <c r="P1645" i="1"/>
  <c r="AA1644" i="1"/>
  <c r="Q1644" i="1"/>
  <c r="D1644" i="1" s="1"/>
  <c r="P1644" i="1"/>
  <c r="AA1643" i="1"/>
  <c r="Q1643" i="1"/>
  <c r="P1643" i="1"/>
  <c r="AA1640" i="1" l="1"/>
  <c r="Q1640" i="1"/>
  <c r="D1640" i="1" s="1"/>
  <c r="P1640" i="1"/>
  <c r="AA1639" i="1"/>
  <c r="Q1639" i="1"/>
  <c r="D1639" i="1" s="1"/>
  <c r="P1639" i="1"/>
  <c r="AA1638" i="1"/>
  <c r="Q1638" i="1"/>
  <c r="D1638" i="1" s="1"/>
  <c r="P1638" i="1"/>
  <c r="AA1637" i="1"/>
  <c r="Q1637" i="1"/>
  <c r="D1637" i="1" s="1"/>
  <c r="P1637" i="1"/>
  <c r="AA1636" i="1"/>
  <c r="Q1636" i="1"/>
  <c r="D1636" i="1" s="1"/>
  <c r="P1636" i="1"/>
  <c r="AA1635" i="1"/>
  <c r="Q1635" i="1"/>
  <c r="D1635" i="1" s="1"/>
  <c r="P1635" i="1"/>
  <c r="AA1634" i="1" l="1"/>
  <c r="Q1634" i="1"/>
  <c r="D1634" i="1" s="1"/>
  <c r="P1634" i="1"/>
  <c r="AA1633" i="1"/>
  <c r="Q1633" i="1"/>
  <c r="D1633" i="1" s="1"/>
  <c r="P1633" i="1"/>
  <c r="AA1632" i="1"/>
  <c r="Q1632" i="1"/>
  <c r="D1632" i="1" s="1"/>
  <c r="P1632" i="1"/>
  <c r="AA1631" i="1"/>
  <c r="Q1631" i="1"/>
  <c r="D1631" i="1" s="1"/>
  <c r="P1631" i="1"/>
  <c r="AA1630" i="1"/>
  <c r="Q1630" i="1"/>
  <c r="D1630" i="1" s="1"/>
  <c r="P1630" i="1"/>
  <c r="AA1629" i="1"/>
  <c r="Q1629" i="1"/>
  <c r="D1629" i="1" s="1"/>
  <c r="P1629" i="1"/>
  <c r="AA1628" i="1"/>
  <c r="Q1628" i="1"/>
  <c r="D1628" i="1" s="1"/>
  <c r="P1628" i="1"/>
  <c r="AA1627" i="1"/>
  <c r="Q1627" i="1"/>
  <c r="D1627" i="1" s="1"/>
  <c r="P1627" i="1"/>
  <c r="AA1626" i="1"/>
  <c r="Q1626" i="1"/>
  <c r="D1626" i="1" s="1"/>
  <c r="P1626" i="1"/>
  <c r="AA1625" i="1"/>
  <c r="Q1625" i="1"/>
  <c r="D1625" i="1" s="1"/>
  <c r="P1625" i="1"/>
  <c r="AA1624" i="1"/>
  <c r="Q1624" i="1"/>
  <c r="D1624" i="1" s="1"/>
  <c r="P1624" i="1"/>
  <c r="AA1623" i="1"/>
  <c r="Q1623" i="1"/>
  <c r="D1623" i="1" s="1"/>
  <c r="P1623" i="1"/>
  <c r="AA1622" i="1"/>
  <c r="Q1622" i="1"/>
  <c r="D1622" i="1" s="1"/>
  <c r="P1622" i="1"/>
  <c r="AA1621" i="1"/>
  <c r="Q1621" i="1"/>
  <c r="D1621" i="1" s="1"/>
  <c r="P1621" i="1"/>
  <c r="AA1620" i="1"/>
  <c r="Q1620" i="1"/>
  <c r="D1620" i="1" s="1"/>
  <c r="P1620" i="1"/>
  <c r="AA1619" i="1"/>
  <c r="Q1619" i="1"/>
  <c r="D1619" i="1" s="1"/>
  <c r="P1619" i="1"/>
  <c r="AA1618" i="1"/>
  <c r="Q1618" i="1"/>
  <c r="D1618" i="1" s="1"/>
  <c r="P1618" i="1"/>
  <c r="AA1617" i="1"/>
  <c r="Q1617" i="1"/>
  <c r="D1617" i="1" s="1"/>
  <c r="P1617" i="1"/>
  <c r="AA1616" i="1"/>
  <c r="Q1616" i="1"/>
  <c r="D1616" i="1" s="1"/>
  <c r="P1616" i="1"/>
  <c r="AA1615" i="1"/>
  <c r="Q1615" i="1"/>
  <c r="D1615" i="1" s="1"/>
  <c r="P1615" i="1"/>
  <c r="AA1614" i="1"/>
  <c r="Q1614" i="1"/>
  <c r="D1614" i="1" s="1"/>
  <c r="P1614" i="1"/>
  <c r="AA1613" i="1"/>
  <c r="Q1613" i="1"/>
  <c r="D1613" i="1" s="1"/>
  <c r="P1613" i="1"/>
  <c r="AA1612" i="1"/>
  <c r="Q1612" i="1"/>
  <c r="D1612" i="1" s="1"/>
  <c r="P1612" i="1"/>
  <c r="AA1611" i="1"/>
  <c r="Q1611" i="1"/>
  <c r="D1611" i="1" s="1"/>
  <c r="P1611" i="1"/>
  <c r="AA1610" i="1"/>
  <c r="Q1610" i="1"/>
  <c r="D1610" i="1" s="1"/>
  <c r="P1610" i="1"/>
  <c r="AA1609" i="1"/>
  <c r="Q1609" i="1"/>
  <c r="D1609" i="1" s="1"/>
  <c r="P1609" i="1"/>
  <c r="AA1608" i="1"/>
  <c r="Q1608" i="1"/>
  <c r="D1608" i="1" s="1"/>
  <c r="P1608" i="1"/>
  <c r="AA1607" i="1"/>
  <c r="Q1607" i="1"/>
  <c r="D1607" i="1" s="1"/>
  <c r="P1607" i="1"/>
  <c r="AA1606" i="1"/>
  <c r="Q1606" i="1"/>
  <c r="D1606" i="1" s="1"/>
  <c r="P1606" i="1"/>
  <c r="AA1605" i="1"/>
  <c r="Q1605" i="1"/>
  <c r="D1605" i="1" s="1"/>
  <c r="P1605" i="1"/>
  <c r="AA1604" i="1"/>
  <c r="Q1604" i="1"/>
  <c r="D1604" i="1" s="1"/>
  <c r="P1604" i="1"/>
  <c r="AA1603" i="1"/>
  <c r="Q1603" i="1"/>
  <c r="D1603" i="1" s="1"/>
  <c r="P1603" i="1"/>
  <c r="AA1602" i="1"/>
  <c r="Q1602" i="1"/>
  <c r="D1602" i="1" s="1"/>
  <c r="P1602" i="1"/>
  <c r="AA1601" i="1"/>
  <c r="Q1601" i="1"/>
  <c r="D1601" i="1" s="1"/>
  <c r="P1601" i="1"/>
  <c r="AA1600" i="1"/>
  <c r="Q1600" i="1"/>
  <c r="D1600" i="1" s="1"/>
  <c r="P1600" i="1"/>
  <c r="AA1599" i="1"/>
  <c r="Q1599" i="1"/>
  <c r="D1599" i="1" s="1"/>
  <c r="P1599" i="1"/>
  <c r="AA1598" i="1"/>
  <c r="Q1598" i="1"/>
  <c r="D1598" i="1" s="1"/>
  <c r="P1598" i="1"/>
  <c r="AA1597" i="1"/>
  <c r="Q1597" i="1"/>
  <c r="D1597" i="1" s="1"/>
  <c r="P1597" i="1"/>
  <c r="AA1596" i="1"/>
  <c r="Q1596" i="1"/>
  <c r="D1596" i="1" s="1"/>
  <c r="P1596" i="1"/>
  <c r="AA1595" i="1"/>
  <c r="Q1595" i="1"/>
  <c r="D1595" i="1" s="1"/>
  <c r="P1595" i="1"/>
  <c r="AA1594" i="1"/>
  <c r="Q1594" i="1"/>
  <c r="D1594" i="1" s="1"/>
  <c r="P1594" i="1"/>
  <c r="AA1593" i="1"/>
  <c r="Q1593" i="1"/>
  <c r="D1593" i="1" s="1"/>
  <c r="P1593" i="1"/>
  <c r="AA1592" i="1"/>
  <c r="Q1592" i="1"/>
  <c r="D1592" i="1" s="1"/>
  <c r="P1592" i="1"/>
  <c r="AA1591" i="1"/>
  <c r="Q1591" i="1"/>
  <c r="D1591" i="1" s="1"/>
  <c r="P1591" i="1"/>
  <c r="AA1590" i="1"/>
  <c r="Q1590" i="1"/>
  <c r="D1590" i="1" s="1"/>
  <c r="P1590" i="1"/>
  <c r="AA1589" i="1"/>
  <c r="Q1589" i="1"/>
  <c r="D1589" i="1" s="1"/>
  <c r="P1589" i="1"/>
  <c r="AA1588" i="1"/>
  <c r="Q1588" i="1"/>
  <c r="D1588" i="1" s="1"/>
  <c r="P1588" i="1"/>
  <c r="AA1587" i="1"/>
  <c r="Q1587" i="1"/>
  <c r="D1587" i="1" s="1"/>
  <c r="P1587" i="1"/>
  <c r="AA1586" i="1"/>
  <c r="Q1586" i="1"/>
  <c r="D1586" i="1" s="1"/>
  <c r="P1586" i="1"/>
  <c r="AA1585" i="1"/>
  <c r="Q1585" i="1"/>
  <c r="D1585" i="1" s="1"/>
  <c r="P1585" i="1"/>
  <c r="AA1584" i="1"/>
  <c r="Q1584" i="1"/>
  <c r="D1584" i="1" s="1"/>
  <c r="P1584" i="1"/>
  <c r="AA1583" i="1"/>
  <c r="Q1583" i="1"/>
  <c r="D1583" i="1" s="1"/>
  <c r="P1583" i="1"/>
  <c r="AA1582" i="1"/>
  <c r="Q1582" i="1"/>
  <c r="D1582" i="1" s="1"/>
  <c r="P1582" i="1"/>
  <c r="AA1581" i="1"/>
  <c r="Q1581" i="1"/>
  <c r="D1581" i="1" s="1"/>
  <c r="P1581" i="1"/>
  <c r="AA1580" i="1"/>
  <c r="Q1580" i="1"/>
  <c r="D1580" i="1" s="1"/>
  <c r="P1580" i="1"/>
  <c r="AA1579" i="1"/>
  <c r="Q1579" i="1"/>
  <c r="D1579" i="1" s="1"/>
  <c r="P1579" i="1"/>
  <c r="AA1578" i="1"/>
  <c r="Q1578" i="1"/>
  <c r="D1578" i="1" s="1"/>
  <c r="P1578" i="1"/>
  <c r="AA1577" i="1"/>
  <c r="Q1577" i="1"/>
  <c r="D1577" i="1" s="1"/>
  <c r="P1577" i="1"/>
  <c r="AA1576" i="1"/>
  <c r="Q1576" i="1"/>
  <c r="D1576" i="1" s="1"/>
  <c r="P1576" i="1"/>
  <c r="AA1575" i="1"/>
  <c r="Q1575" i="1"/>
  <c r="D1575" i="1" s="1"/>
  <c r="P1575" i="1"/>
  <c r="AA1574" i="1"/>
  <c r="Q1574" i="1"/>
  <c r="D1574" i="1" s="1"/>
  <c r="P1574" i="1"/>
  <c r="AA1573" i="1"/>
  <c r="Q1573" i="1"/>
  <c r="D1573" i="1" s="1"/>
  <c r="P1573" i="1"/>
  <c r="AA1572" i="1"/>
  <c r="Q1572" i="1"/>
  <c r="D1572" i="1" s="1"/>
  <c r="P1572" i="1"/>
  <c r="AA1571" i="1"/>
  <c r="Q1571" i="1"/>
  <c r="D1571" i="1" s="1"/>
  <c r="P1571" i="1"/>
  <c r="AA1570" i="1"/>
  <c r="Q1570" i="1"/>
  <c r="D1570" i="1" s="1"/>
  <c r="P1570" i="1"/>
  <c r="AA1569" i="1"/>
  <c r="Q1569" i="1"/>
  <c r="D1569" i="1" s="1"/>
  <c r="P1569" i="1"/>
  <c r="AA1568" i="1"/>
  <c r="Q1568" i="1"/>
  <c r="D1568" i="1" s="1"/>
  <c r="P1568" i="1"/>
  <c r="AA1567" i="1"/>
  <c r="Q1567" i="1"/>
  <c r="D1567" i="1" s="1"/>
  <c r="P1567" i="1"/>
  <c r="AA1566" i="1"/>
  <c r="Q1566" i="1"/>
  <c r="D1566" i="1" s="1"/>
  <c r="P1566" i="1"/>
  <c r="AA1565" i="1"/>
  <c r="Q1565" i="1"/>
  <c r="D1565" i="1" s="1"/>
  <c r="P1565" i="1"/>
  <c r="AA1564" i="1"/>
  <c r="Q1564" i="1"/>
  <c r="D1564" i="1" s="1"/>
  <c r="P1564" i="1"/>
  <c r="AA1563" i="1"/>
  <c r="Q1563" i="1"/>
  <c r="D1563" i="1" s="1"/>
  <c r="P1563" i="1"/>
  <c r="AA1562" i="1"/>
  <c r="Q1562" i="1"/>
  <c r="D1562" i="1" s="1"/>
  <c r="P1562" i="1"/>
  <c r="AA1561" i="1"/>
  <c r="Q1561" i="1"/>
  <c r="D1561" i="1" s="1"/>
  <c r="P1561" i="1"/>
  <c r="AA1560" i="1"/>
  <c r="Q1560" i="1"/>
  <c r="D1560" i="1" s="1"/>
  <c r="P1560" i="1"/>
  <c r="AA1559" i="1"/>
  <c r="Q1559" i="1"/>
  <c r="D1559" i="1" s="1"/>
  <c r="P1559" i="1"/>
  <c r="AA1558" i="1"/>
  <c r="Q1558" i="1"/>
  <c r="D1558" i="1" s="1"/>
  <c r="P1558" i="1"/>
  <c r="AA1557" i="1"/>
  <c r="Q1557" i="1"/>
  <c r="D1557" i="1" s="1"/>
  <c r="P1557" i="1"/>
  <c r="AA1556" i="1"/>
  <c r="Q1556" i="1"/>
  <c r="D1556" i="1" s="1"/>
  <c r="P1556" i="1"/>
  <c r="AA1555" i="1"/>
  <c r="Q1555" i="1"/>
  <c r="D1555" i="1" s="1"/>
  <c r="P1555" i="1"/>
  <c r="AA1554" i="1"/>
  <c r="Q1554" i="1"/>
  <c r="D1554" i="1" s="1"/>
  <c r="P1554" i="1"/>
  <c r="AA1553" i="1"/>
  <c r="Q1553" i="1"/>
  <c r="D1553" i="1" s="1"/>
  <c r="P1553" i="1"/>
  <c r="AA1552" i="1"/>
  <c r="Q1552" i="1"/>
  <c r="D1552" i="1" s="1"/>
  <c r="P1552" i="1"/>
  <c r="AA1551" i="1"/>
  <c r="Q1551" i="1"/>
  <c r="D1551" i="1" s="1"/>
  <c r="P1551" i="1"/>
  <c r="AA1550" i="1"/>
  <c r="Q1550" i="1"/>
  <c r="D1550" i="1" s="1"/>
  <c r="P1550" i="1"/>
  <c r="AA1549" i="1"/>
  <c r="Q1549" i="1"/>
  <c r="D1549" i="1" s="1"/>
  <c r="P1549" i="1"/>
  <c r="AA1548" i="1"/>
  <c r="Q1548" i="1"/>
  <c r="D1548" i="1" s="1"/>
  <c r="P1548" i="1"/>
  <c r="AA1547" i="1"/>
  <c r="Q1547" i="1"/>
  <c r="D1547" i="1" s="1"/>
  <c r="P1547" i="1"/>
  <c r="AA1546" i="1"/>
  <c r="Q1546" i="1"/>
  <c r="D1546" i="1" s="1"/>
  <c r="P1546" i="1"/>
  <c r="AA1545" i="1"/>
  <c r="Q1545" i="1"/>
  <c r="D1545" i="1" s="1"/>
  <c r="P1545" i="1"/>
  <c r="AA1544" i="1"/>
  <c r="Q1544" i="1"/>
  <c r="D1544" i="1" s="1"/>
  <c r="P1544" i="1"/>
  <c r="AA1543" i="1"/>
  <c r="Q1543" i="1"/>
  <c r="D1543" i="1" s="1"/>
  <c r="P1543" i="1"/>
  <c r="AA1542" i="1"/>
  <c r="Q1542" i="1"/>
  <c r="D1542" i="1" s="1"/>
  <c r="P1542" i="1"/>
  <c r="AA1541" i="1"/>
  <c r="Q1541" i="1"/>
  <c r="D1541" i="1" s="1"/>
  <c r="P1541" i="1"/>
  <c r="AA1540" i="1"/>
  <c r="Q1540" i="1"/>
  <c r="D1540" i="1" s="1"/>
  <c r="P154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Q1701" i="1"/>
  <c r="D1701" i="1" s="1"/>
  <c r="Q1702" i="1"/>
  <c r="D1702" i="1" s="1"/>
  <c r="Q1703" i="1"/>
  <c r="D1703" i="1" s="1"/>
  <c r="Q1704" i="1"/>
  <c r="D1704" i="1" s="1"/>
  <c r="Q1705" i="1"/>
  <c r="D1705" i="1" s="1"/>
  <c r="Q1706" i="1"/>
  <c r="D1706" i="1" s="1"/>
  <c r="Q1707" i="1"/>
  <c r="D1707" i="1" s="1"/>
  <c r="Q1708" i="1"/>
  <c r="D1708" i="1" s="1"/>
  <c r="Q1709" i="1"/>
  <c r="D1709" i="1" s="1"/>
  <c r="Q1710" i="1"/>
  <c r="D1710" i="1" s="1"/>
  <c r="Q1711" i="1"/>
  <c r="D1711" i="1" s="1"/>
  <c r="Q1712" i="1"/>
  <c r="D1712" i="1" s="1"/>
  <c r="Q1713" i="1"/>
  <c r="D1713" i="1" s="1"/>
  <c r="Q1714" i="1"/>
  <c r="D1714" i="1" s="1"/>
  <c r="Q1715" i="1"/>
  <c r="D1715" i="1" s="1"/>
  <c r="Q1716" i="1"/>
  <c r="D1716" i="1" s="1"/>
  <c r="Q1717" i="1"/>
  <c r="D1717" i="1" s="1"/>
  <c r="Q1718" i="1"/>
  <c r="D1718" i="1" s="1"/>
  <c r="Q1719" i="1"/>
  <c r="D1719" i="1" s="1"/>
  <c r="Q1720" i="1"/>
  <c r="D1720" i="1" s="1"/>
  <c r="Q1721" i="1"/>
  <c r="D1721" i="1" s="1"/>
  <c r="Q1722" i="1"/>
  <c r="D1722" i="1" s="1"/>
  <c r="Q1723" i="1"/>
  <c r="D1723" i="1" s="1"/>
  <c r="Q1724" i="1"/>
  <c r="D1724" i="1" s="1"/>
  <c r="Q1725" i="1"/>
  <c r="D1725" i="1" s="1"/>
  <c r="Q1726" i="1"/>
  <c r="D1726" i="1" s="1"/>
  <c r="Q1727" i="1"/>
  <c r="D1727" i="1" s="1"/>
  <c r="Q1728" i="1"/>
  <c r="D1728" i="1" s="1"/>
  <c r="Q1729" i="1"/>
  <c r="D1729" i="1" s="1"/>
  <c r="Q1730" i="1"/>
  <c r="D1730" i="1" s="1"/>
  <c r="Q1731" i="1"/>
  <c r="D1731" i="1" s="1"/>
  <c r="Q1732" i="1"/>
  <c r="D1732" i="1" s="1"/>
  <c r="Q1733" i="1"/>
  <c r="D1733" i="1" s="1"/>
  <c r="Q1734" i="1"/>
  <c r="D1734" i="1" s="1"/>
  <c r="Q1735" i="1"/>
  <c r="D1735" i="1" s="1"/>
  <c r="Q1736" i="1"/>
  <c r="D1736" i="1" s="1"/>
  <c r="Q1737" i="1"/>
  <c r="D1737" i="1" s="1"/>
  <c r="Q1738" i="1"/>
  <c r="D1738" i="1" s="1"/>
  <c r="Q1739" i="1"/>
  <c r="D1739" i="1" s="1"/>
  <c r="Q1740" i="1"/>
  <c r="D1740" i="1" s="1"/>
  <c r="Q1741" i="1"/>
  <c r="D1741" i="1" s="1"/>
  <c r="Q1742" i="1"/>
  <c r="D1742" i="1" s="1"/>
  <c r="Q1743" i="1"/>
  <c r="D1743" i="1" s="1"/>
  <c r="Q1744" i="1"/>
  <c r="D1744" i="1" s="1"/>
  <c r="Q1745" i="1"/>
  <c r="D1745" i="1" s="1"/>
  <c r="Q1746" i="1"/>
  <c r="D1746" i="1" s="1"/>
  <c r="Q1747" i="1"/>
  <c r="D1747" i="1" s="1"/>
  <c r="Q1748" i="1"/>
  <c r="D1748" i="1" s="1"/>
  <c r="Q1749" i="1"/>
  <c r="D1749" i="1" s="1"/>
  <c r="Q1750" i="1"/>
  <c r="D1750" i="1" s="1"/>
  <c r="Q1751" i="1"/>
  <c r="D1751" i="1" s="1"/>
  <c r="Q1752" i="1"/>
  <c r="D1752" i="1" s="1"/>
  <c r="Q1753" i="1"/>
  <c r="D1753" i="1" s="1"/>
  <c r="Q1754" i="1"/>
  <c r="D1754" i="1" s="1"/>
  <c r="Q1755" i="1"/>
  <c r="D1755" i="1" s="1"/>
  <c r="Q1756" i="1"/>
  <c r="D1756" i="1" s="1"/>
  <c r="Q1757" i="1"/>
  <c r="D1757" i="1" s="1"/>
  <c r="Q1758" i="1"/>
  <c r="D1758" i="1" s="1"/>
  <c r="Q1759" i="1"/>
  <c r="D1759" i="1" s="1"/>
  <c r="Q1760" i="1"/>
  <c r="D1760" i="1" s="1"/>
  <c r="Q1761" i="1"/>
  <c r="D1761" i="1" s="1"/>
  <c r="Q1762" i="1"/>
  <c r="D1762" i="1" s="1"/>
  <c r="Q1763" i="1"/>
  <c r="D1763" i="1" s="1"/>
  <c r="Q1764" i="1"/>
  <c r="D1764" i="1" s="1"/>
  <c r="Q1765" i="1"/>
  <c r="D1765" i="1" s="1"/>
  <c r="Q1766" i="1"/>
  <c r="D1766" i="1" s="1"/>
  <c r="Q1767" i="1"/>
  <c r="D1767" i="1" s="1"/>
  <c r="Q1768" i="1"/>
  <c r="D1768" i="1" s="1"/>
  <c r="Q1769" i="1"/>
  <c r="D1769" i="1" s="1"/>
  <c r="Q1770" i="1"/>
  <c r="D1770" i="1" s="1"/>
  <c r="Q1771" i="1"/>
  <c r="D1771" i="1" s="1"/>
  <c r="Q1772" i="1"/>
  <c r="D1772" i="1" s="1"/>
  <c r="Q1773" i="1"/>
  <c r="D1773" i="1" s="1"/>
  <c r="Q1774" i="1"/>
  <c r="D1774" i="1" s="1"/>
  <c r="Q1775" i="1"/>
  <c r="D1775" i="1" s="1"/>
  <c r="Q1776" i="1"/>
  <c r="D1776" i="1" s="1"/>
  <c r="Q1777" i="1"/>
  <c r="D1777" i="1" s="1"/>
  <c r="Q1778" i="1"/>
  <c r="D1778" i="1" s="1"/>
  <c r="Q1779" i="1"/>
  <c r="D1779" i="1" s="1"/>
  <c r="Q1780" i="1"/>
  <c r="D1780" i="1" s="1"/>
  <c r="Q1781" i="1"/>
  <c r="D1781" i="1" s="1"/>
  <c r="Q1782" i="1"/>
  <c r="D1782" i="1" s="1"/>
  <c r="Q1783" i="1"/>
  <c r="D1783" i="1" s="1"/>
  <c r="Q1784" i="1"/>
  <c r="D1784" i="1" s="1"/>
  <c r="Q1785" i="1"/>
  <c r="D1785" i="1" s="1"/>
  <c r="Q1786" i="1"/>
  <c r="D1786" i="1" s="1"/>
  <c r="Q1787" i="1"/>
  <c r="D1787" i="1" s="1"/>
  <c r="Q1788" i="1"/>
  <c r="D1788" i="1" s="1"/>
  <c r="Q1789" i="1"/>
  <c r="D1789" i="1" s="1"/>
  <c r="Q1790" i="1"/>
  <c r="D1790" i="1" s="1"/>
  <c r="Q1791" i="1"/>
  <c r="D1791" i="1" s="1"/>
  <c r="Q1792" i="1"/>
  <c r="D1792" i="1" s="1"/>
  <c r="Q1793" i="1"/>
  <c r="D1793" i="1" s="1"/>
  <c r="Q1794" i="1"/>
  <c r="D1794" i="1" s="1"/>
  <c r="Q1795" i="1"/>
  <c r="D1795" i="1" s="1"/>
  <c r="Q1796" i="1"/>
  <c r="D1796" i="1" s="1"/>
  <c r="Q1797" i="1"/>
  <c r="D1797" i="1" s="1"/>
  <c r="Q1798" i="1"/>
  <c r="D1798" i="1" s="1"/>
  <c r="Q1799" i="1"/>
  <c r="D1799" i="1" s="1"/>
  <c r="Q1800" i="1"/>
  <c r="D1800" i="1" s="1"/>
  <c r="Q1801" i="1"/>
  <c r="D1801" i="1" s="1"/>
  <c r="Q1802" i="1"/>
  <c r="D1802" i="1" s="1"/>
  <c r="Q1803" i="1"/>
  <c r="D1803" i="1" s="1"/>
  <c r="Q1804" i="1"/>
  <c r="D1804" i="1" s="1"/>
  <c r="Q1805" i="1"/>
  <c r="D1805" i="1" s="1"/>
  <c r="Q1806" i="1"/>
  <c r="D1806" i="1" s="1"/>
  <c r="Q1807" i="1"/>
  <c r="D1807" i="1" s="1"/>
  <c r="Q1808" i="1"/>
  <c r="D1808" i="1" s="1"/>
  <c r="Q1809" i="1"/>
  <c r="D1809" i="1" s="1"/>
  <c r="Q1810" i="1"/>
  <c r="D1810" i="1" s="1"/>
  <c r="Q1811" i="1"/>
  <c r="D1811" i="1" s="1"/>
  <c r="Q1812" i="1"/>
  <c r="D1812" i="1" s="1"/>
  <c r="Q1813" i="1"/>
  <c r="D1813" i="1" s="1"/>
  <c r="Q1814" i="1"/>
  <c r="D1814" i="1" s="1"/>
  <c r="Q1815" i="1"/>
  <c r="D1815" i="1" s="1"/>
  <c r="Q1816" i="1"/>
  <c r="D1816" i="1" s="1"/>
  <c r="Q1817" i="1"/>
  <c r="D1817" i="1" s="1"/>
  <c r="Q1818" i="1"/>
  <c r="D1818" i="1" s="1"/>
  <c r="Q1819" i="1"/>
  <c r="D1819" i="1" s="1"/>
  <c r="Q1820" i="1"/>
  <c r="D1820" i="1" s="1"/>
  <c r="Q1821" i="1"/>
  <c r="D1821" i="1" s="1"/>
  <c r="Q1822" i="1"/>
  <c r="D1822" i="1" s="1"/>
  <c r="Q1823" i="1"/>
  <c r="D1823" i="1" s="1"/>
  <c r="Q1824" i="1"/>
  <c r="D1824" i="1" s="1"/>
  <c r="Q1825" i="1"/>
  <c r="D1825" i="1" s="1"/>
  <c r="Q1826" i="1"/>
  <c r="D1826" i="1" s="1"/>
  <c r="Q1827" i="1"/>
  <c r="D1827" i="1" s="1"/>
  <c r="Q1828" i="1"/>
  <c r="D1828" i="1" s="1"/>
  <c r="Q1829" i="1"/>
  <c r="D1829" i="1" s="1"/>
  <c r="Q1830" i="1"/>
  <c r="D1830" i="1" s="1"/>
  <c r="Q1831" i="1"/>
  <c r="D1831" i="1" s="1"/>
  <c r="Q1832" i="1"/>
  <c r="D1832" i="1" s="1"/>
  <c r="Q1833" i="1"/>
  <c r="D1833" i="1" s="1"/>
  <c r="Q1834" i="1"/>
  <c r="D1834" i="1" s="1"/>
  <c r="Q1835" i="1"/>
  <c r="D1835" i="1" s="1"/>
  <c r="Q1836" i="1"/>
  <c r="D1836" i="1" s="1"/>
  <c r="Q1837" i="1"/>
  <c r="D1837" i="1" s="1"/>
  <c r="Q1838" i="1"/>
  <c r="D1838" i="1" s="1"/>
  <c r="Q1839" i="1"/>
  <c r="D1839" i="1" s="1"/>
  <c r="Q1840" i="1"/>
  <c r="D1840" i="1" s="1"/>
  <c r="Q1841" i="1"/>
  <c r="D1841" i="1" s="1"/>
  <c r="Q1842" i="1"/>
  <c r="D1842" i="1" s="1"/>
  <c r="Q1843" i="1"/>
  <c r="D1843" i="1" s="1"/>
  <c r="Q1844" i="1"/>
  <c r="D1844" i="1" s="1"/>
  <c r="Q1845" i="1"/>
  <c r="D1845" i="1" s="1"/>
  <c r="Q1846" i="1"/>
  <c r="D1846" i="1" s="1"/>
  <c r="Q1847" i="1"/>
  <c r="D1847" i="1" s="1"/>
  <c r="Q1848" i="1"/>
  <c r="D1848" i="1" s="1"/>
  <c r="Q1849" i="1"/>
  <c r="D1849" i="1" s="1"/>
  <c r="Q1850" i="1"/>
  <c r="D1850" i="1" s="1"/>
  <c r="Q1851" i="1"/>
  <c r="D1851" i="1" s="1"/>
  <c r="Q1852" i="1"/>
  <c r="D1852" i="1" s="1"/>
  <c r="Q1853" i="1"/>
  <c r="D1853" i="1" s="1"/>
  <c r="Q1854" i="1"/>
  <c r="D1854" i="1" s="1"/>
  <c r="Q1855" i="1"/>
  <c r="D1855" i="1" s="1"/>
  <c r="Q1856" i="1"/>
  <c r="D1856" i="1" s="1"/>
  <c r="Q1857" i="1"/>
  <c r="D1857" i="1" s="1"/>
  <c r="Q1858" i="1"/>
  <c r="D1858" i="1" s="1"/>
  <c r="Q1859" i="1"/>
  <c r="D1859" i="1" s="1"/>
  <c r="Q1860" i="1"/>
  <c r="D1860" i="1" s="1"/>
  <c r="Q1861" i="1"/>
  <c r="D1861" i="1" s="1"/>
  <c r="Q1862" i="1"/>
  <c r="D1862" i="1" s="1"/>
  <c r="Q1863" i="1"/>
  <c r="D1863" i="1" s="1"/>
  <c r="Q1864" i="1"/>
  <c r="D1864" i="1" s="1"/>
  <c r="Q1865" i="1"/>
  <c r="D1865" i="1" s="1"/>
  <c r="Q1866" i="1"/>
  <c r="D1866" i="1" s="1"/>
  <c r="Q1867" i="1"/>
  <c r="D1867" i="1" s="1"/>
  <c r="Q1868" i="1"/>
  <c r="D1868" i="1" s="1"/>
  <c r="Q1869" i="1"/>
  <c r="D1869" i="1" s="1"/>
  <c r="Q1870" i="1"/>
  <c r="D1870" i="1" s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539" i="1"/>
  <c r="Q1539" i="1"/>
  <c r="D1539" i="1" s="1"/>
  <c r="P1539" i="1"/>
  <c r="AA1538" i="1"/>
  <c r="Q1538" i="1"/>
  <c r="D1538" i="1" s="1"/>
  <c r="P1538" i="1"/>
  <c r="AA1537" i="1"/>
  <c r="Q1537" i="1"/>
  <c r="D1537" i="1" s="1"/>
  <c r="P1537" i="1"/>
  <c r="AA1536" i="1"/>
  <c r="Q1536" i="1"/>
  <c r="D1536" i="1" s="1"/>
  <c r="P1536" i="1"/>
  <c r="AA1535" i="1"/>
  <c r="Q1535" i="1"/>
  <c r="D1535" i="1" s="1"/>
  <c r="P1535" i="1"/>
  <c r="AA1534" i="1"/>
  <c r="Q1534" i="1"/>
  <c r="D1534" i="1" s="1"/>
  <c r="P1534" i="1"/>
  <c r="AA1533" i="1"/>
  <c r="Q1533" i="1"/>
  <c r="D1533" i="1" s="1"/>
  <c r="P1533" i="1"/>
  <c r="AA1532" i="1"/>
  <c r="Q1532" i="1"/>
  <c r="D1532" i="1" s="1"/>
  <c r="P1532" i="1"/>
  <c r="AA1531" i="1"/>
  <c r="Q1531" i="1"/>
  <c r="D1531" i="1" s="1"/>
  <c r="P1531" i="1"/>
  <c r="AA1530" i="1"/>
  <c r="Q1530" i="1"/>
  <c r="D1530" i="1" s="1"/>
  <c r="P1530" i="1"/>
  <c r="AA1529" i="1"/>
  <c r="Q1529" i="1"/>
  <c r="D1529" i="1" s="1"/>
  <c r="P1529" i="1"/>
  <c r="AA1528" i="1"/>
  <c r="Q1528" i="1"/>
  <c r="D1528" i="1" s="1"/>
  <c r="P1528" i="1"/>
  <c r="AA1527" i="1"/>
  <c r="Q1527" i="1"/>
  <c r="D1527" i="1" s="1"/>
  <c r="P1527" i="1"/>
  <c r="AA1526" i="1"/>
  <c r="Q1526" i="1"/>
  <c r="D1526" i="1" s="1"/>
  <c r="P1526" i="1"/>
  <c r="AA1525" i="1"/>
  <c r="Q1525" i="1"/>
  <c r="D1525" i="1" s="1"/>
  <c r="P1525" i="1"/>
  <c r="AA1524" i="1"/>
  <c r="Q1524" i="1"/>
  <c r="D1524" i="1" s="1"/>
  <c r="P1524" i="1"/>
  <c r="AA1523" i="1"/>
  <c r="Q1523" i="1"/>
  <c r="D1523" i="1" s="1"/>
  <c r="P1523" i="1"/>
  <c r="AA1522" i="1"/>
  <c r="Q1522" i="1"/>
  <c r="D1522" i="1" s="1"/>
  <c r="P1522" i="1"/>
  <c r="AA1521" i="1"/>
  <c r="Q1521" i="1"/>
  <c r="D1521" i="1" s="1"/>
  <c r="P1521" i="1"/>
  <c r="AA1520" i="1"/>
  <c r="Q1520" i="1"/>
  <c r="D1520" i="1" s="1"/>
  <c r="P1520" i="1"/>
  <c r="AA1519" i="1"/>
  <c r="Q1519" i="1"/>
  <c r="D1519" i="1" s="1"/>
  <c r="P1519" i="1"/>
  <c r="AA1518" i="1"/>
  <c r="Q1518" i="1"/>
  <c r="D1518" i="1" s="1"/>
  <c r="P1518" i="1"/>
  <c r="AA1517" i="1"/>
  <c r="Q1517" i="1"/>
  <c r="D1517" i="1" s="1"/>
  <c r="P1517" i="1"/>
  <c r="AA1516" i="1"/>
  <c r="Q1516" i="1"/>
  <c r="D1516" i="1" s="1"/>
  <c r="P1516" i="1"/>
  <c r="AA1515" i="1"/>
  <c r="Q1515" i="1"/>
  <c r="D1515" i="1" s="1"/>
  <c r="P1515" i="1"/>
  <c r="AA1514" i="1"/>
  <c r="Q1514" i="1"/>
  <c r="D1514" i="1" s="1"/>
  <c r="P1514" i="1"/>
  <c r="AA1513" i="1"/>
  <c r="Q1513" i="1"/>
  <c r="D1513" i="1" s="1"/>
  <c r="P1513" i="1"/>
  <c r="AA1512" i="1"/>
  <c r="Q1512" i="1"/>
  <c r="D1512" i="1" s="1"/>
  <c r="P1512" i="1"/>
  <c r="AA1511" i="1"/>
  <c r="Q1511" i="1"/>
  <c r="D1511" i="1" s="1"/>
  <c r="P1511" i="1"/>
  <c r="AA1510" i="1"/>
  <c r="Q1510" i="1"/>
  <c r="D1510" i="1" s="1"/>
  <c r="P1510" i="1"/>
  <c r="AA1509" i="1"/>
  <c r="Q1509" i="1"/>
  <c r="D1509" i="1" s="1"/>
  <c r="P1509" i="1"/>
  <c r="AA1508" i="1"/>
  <c r="Q1508" i="1"/>
  <c r="D1508" i="1" s="1"/>
  <c r="P1508" i="1"/>
  <c r="AA1507" i="1"/>
  <c r="Q1507" i="1"/>
  <c r="D1507" i="1" s="1"/>
  <c r="P1507" i="1"/>
  <c r="AA1506" i="1"/>
  <c r="Q1506" i="1"/>
  <c r="D1506" i="1" s="1"/>
  <c r="P1506" i="1"/>
  <c r="AA1505" i="1"/>
  <c r="Q1505" i="1"/>
  <c r="D1505" i="1" s="1"/>
  <c r="P1505" i="1"/>
  <c r="AA1504" i="1"/>
  <c r="Q1504" i="1"/>
  <c r="D1504" i="1" s="1"/>
  <c r="P1504" i="1"/>
  <c r="AA1503" i="1"/>
  <c r="Q1503" i="1"/>
  <c r="D1503" i="1" s="1"/>
  <c r="P1503" i="1"/>
  <c r="AA1502" i="1"/>
  <c r="Q1502" i="1"/>
  <c r="D1502" i="1" s="1"/>
  <c r="P1502" i="1"/>
  <c r="AA1501" i="1"/>
  <c r="Q1501" i="1"/>
  <c r="D1501" i="1" s="1"/>
  <c r="P1501" i="1"/>
  <c r="AA1500" i="1"/>
  <c r="Q1500" i="1"/>
  <c r="D1500" i="1" s="1"/>
  <c r="P1500" i="1"/>
  <c r="AA1499" i="1"/>
  <c r="Q1499" i="1"/>
  <c r="D1499" i="1" s="1"/>
  <c r="P1499" i="1"/>
  <c r="AA1498" i="1"/>
  <c r="Q1498" i="1"/>
  <c r="D1498" i="1" s="1"/>
  <c r="P1498" i="1"/>
  <c r="AA1497" i="1"/>
  <c r="Q1497" i="1"/>
  <c r="D1497" i="1" s="1"/>
  <c r="P1497" i="1"/>
  <c r="AA1496" i="1"/>
  <c r="Q1496" i="1"/>
  <c r="D1496" i="1" s="1"/>
  <c r="P1496" i="1"/>
  <c r="AA1495" i="1"/>
  <c r="Q1495" i="1"/>
  <c r="D1495" i="1" s="1"/>
  <c r="P1495" i="1"/>
  <c r="AA1494" i="1"/>
  <c r="Q1494" i="1"/>
  <c r="D1494" i="1" s="1"/>
  <c r="P1494" i="1"/>
  <c r="AA1493" i="1"/>
  <c r="Q1493" i="1"/>
  <c r="D1493" i="1" s="1"/>
  <c r="P1493" i="1"/>
  <c r="AA1492" i="1"/>
  <c r="Q1492" i="1"/>
  <c r="D1492" i="1" s="1"/>
  <c r="P1492" i="1"/>
  <c r="AA1491" i="1"/>
  <c r="Q1491" i="1"/>
  <c r="D1491" i="1" s="1"/>
  <c r="P1491" i="1"/>
  <c r="AA1490" i="1"/>
  <c r="Q1490" i="1"/>
  <c r="D1490" i="1" s="1"/>
  <c r="P1490" i="1"/>
  <c r="AA1489" i="1"/>
  <c r="Q1489" i="1"/>
  <c r="D1489" i="1" s="1"/>
  <c r="P1489" i="1"/>
  <c r="AA1488" i="1"/>
  <c r="Q1488" i="1"/>
  <c r="D1488" i="1" s="1"/>
  <c r="P1488" i="1"/>
  <c r="AA1487" i="1"/>
  <c r="Q1487" i="1"/>
  <c r="D1487" i="1" s="1"/>
  <c r="P1487" i="1"/>
  <c r="AA1486" i="1"/>
  <c r="Q1486" i="1"/>
  <c r="D1486" i="1" s="1"/>
  <c r="P1486" i="1"/>
  <c r="AA1485" i="1"/>
  <c r="Q1485" i="1"/>
  <c r="D1485" i="1" s="1"/>
  <c r="P1485" i="1"/>
  <c r="AA1484" i="1"/>
  <c r="Q1484" i="1"/>
  <c r="D1484" i="1" s="1"/>
  <c r="P1484" i="1"/>
  <c r="AA1483" i="1"/>
  <c r="Q1483" i="1"/>
  <c r="D1483" i="1" s="1"/>
  <c r="P1483" i="1"/>
  <c r="AA1458" i="1"/>
  <c r="Q1458" i="1"/>
  <c r="D1458" i="1" s="1"/>
  <c r="P1458" i="1"/>
  <c r="AA1414" i="1" l="1"/>
  <c r="Q1414" i="1"/>
  <c r="D1414" i="1" s="1"/>
  <c r="P1414" i="1"/>
  <c r="AB7149" i="3" l="1"/>
  <c r="R7149" i="3"/>
  <c r="Q7149" i="3"/>
  <c r="D7149" i="3"/>
  <c r="AB7148" i="3"/>
  <c r="R7148" i="3"/>
  <c r="Q7148" i="3"/>
  <c r="D7148" i="3"/>
  <c r="AB7147" i="3" l="1"/>
  <c r="R7147" i="3"/>
  <c r="Q7147" i="3"/>
  <c r="D7147" i="3"/>
  <c r="AB7146" i="3"/>
  <c r="R7146" i="3"/>
  <c r="Q7146" i="3"/>
  <c r="D7146" i="3"/>
  <c r="AB7145" i="3"/>
  <c r="R7145" i="3"/>
  <c r="Q7145" i="3"/>
  <c r="D7145" i="3"/>
  <c r="AB7144" i="3"/>
  <c r="R7144" i="3"/>
  <c r="Q7144" i="3"/>
  <c r="D7144" i="3"/>
  <c r="AB7143" i="3"/>
  <c r="R7143" i="3"/>
  <c r="Q7143" i="3"/>
  <c r="D7143" i="3"/>
  <c r="AB7142" i="3"/>
  <c r="R7142" i="3"/>
  <c r="Q7142" i="3"/>
  <c r="D7142" i="3"/>
  <c r="AB7141" i="3"/>
  <c r="R7141" i="3"/>
  <c r="Q7141" i="3"/>
  <c r="D7141" i="3"/>
  <c r="AB7140" i="3"/>
  <c r="R7140" i="3"/>
  <c r="Q7140" i="3"/>
  <c r="D7140" i="3"/>
  <c r="AB7139" i="3"/>
  <c r="R7139" i="3"/>
  <c r="Q7139" i="3"/>
  <c r="D7139" i="3"/>
  <c r="AB7138" i="3"/>
  <c r="R7138" i="3"/>
  <c r="Q7138" i="3"/>
  <c r="D7138" i="3"/>
  <c r="AB7137" i="3"/>
  <c r="R7137" i="3"/>
  <c r="Q7137" i="3"/>
  <c r="D7137" i="3"/>
  <c r="AB7136" i="3"/>
  <c r="R7136" i="3"/>
  <c r="Q7136" i="3"/>
  <c r="D7136" i="3"/>
  <c r="AB7135" i="3"/>
  <c r="R7135" i="3"/>
  <c r="Q7135" i="3"/>
  <c r="D7135" i="3"/>
  <c r="AB7134" i="3"/>
  <c r="R7134" i="3"/>
  <c r="Q7134" i="3"/>
  <c r="D7134" i="3"/>
  <c r="AB7133" i="3"/>
  <c r="R7133" i="3"/>
  <c r="Q7133" i="3"/>
  <c r="D7133" i="3"/>
  <c r="AB7132" i="3"/>
  <c r="R7132" i="3"/>
  <c r="Q7132" i="3"/>
  <c r="D7132" i="3"/>
  <c r="AB7131" i="3"/>
  <c r="R7131" i="3"/>
  <c r="Q7131" i="3"/>
  <c r="D7131" i="3"/>
  <c r="AB7130" i="3"/>
  <c r="R7130" i="3"/>
  <c r="Q7130" i="3"/>
  <c r="D7130" i="3"/>
  <c r="AB7129" i="3"/>
  <c r="R7129" i="3"/>
  <c r="Q7129" i="3"/>
  <c r="D7129" i="3"/>
  <c r="AB7128" i="3"/>
  <c r="R7128" i="3"/>
  <c r="Q7128" i="3"/>
  <c r="D7128" i="3"/>
  <c r="AB7127" i="3"/>
  <c r="R7127" i="3"/>
  <c r="Q7127" i="3"/>
  <c r="D7127" i="3"/>
  <c r="AB7126" i="3"/>
  <c r="R7126" i="3"/>
  <c r="Q7126" i="3"/>
  <c r="D7126" i="3"/>
  <c r="AB7125" i="3"/>
  <c r="R7125" i="3"/>
  <c r="Q7125" i="3"/>
  <c r="D7125" i="3"/>
  <c r="AB7124" i="3"/>
  <c r="R7124" i="3"/>
  <c r="Q7124" i="3"/>
  <c r="D7124" i="3"/>
  <c r="AB7123" i="3"/>
  <c r="R7123" i="3"/>
  <c r="Q7123" i="3"/>
  <c r="D7123" i="3"/>
  <c r="AB7122" i="3"/>
  <c r="R7122" i="3"/>
  <c r="Q7122" i="3"/>
  <c r="D7122" i="3"/>
  <c r="AB7121" i="3"/>
  <c r="R7121" i="3"/>
  <c r="Q7121" i="3"/>
  <c r="D7121" i="3"/>
  <c r="AB7120" i="3"/>
  <c r="R7120" i="3"/>
  <c r="Q7120" i="3"/>
  <c r="D7120" i="3"/>
  <c r="AB7119" i="3"/>
  <c r="R7119" i="3"/>
  <c r="Q7119" i="3"/>
  <c r="D7119" i="3"/>
  <c r="AB7118" i="3"/>
  <c r="R7118" i="3"/>
  <c r="Q7118" i="3"/>
  <c r="D7118" i="3"/>
  <c r="AB7117" i="3"/>
  <c r="R7117" i="3"/>
  <c r="Q7117" i="3"/>
  <c r="D7117" i="3"/>
  <c r="AB7116" i="3"/>
  <c r="R7116" i="3"/>
  <c r="Q7116" i="3"/>
  <c r="D7116" i="3"/>
  <c r="AB7115" i="3"/>
  <c r="R7115" i="3"/>
  <c r="Q7115" i="3"/>
  <c r="D7115" i="3"/>
  <c r="AB7114" i="3"/>
  <c r="R7114" i="3"/>
  <c r="Q7114" i="3"/>
  <c r="D7114" i="3"/>
  <c r="AB7113" i="3"/>
  <c r="R7113" i="3"/>
  <c r="Q7113" i="3"/>
  <c r="D7113" i="3"/>
  <c r="AB7112" i="3"/>
  <c r="R7112" i="3"/>
  <c r="Q7112" i="3"/>
  <c r="D7112" i="3"/>
  <c r="AB7111" i="3"/>
  <c r="R7111" i="3"/>
  <c r="Q7111" i="3"/>
  <c r="D7111" i="3"/>
  <c r="AB7110" i="3"/>
  <c r="R7110" i="3"/>
  <c r="Q7110" i="3"/>
  <c r="D7110" i="3"/>
  <c r="AB7109" i="3"/>
  <c r="R7109" i="3"/>
  <c r="Q7109" i="3"/>
  <c r="D7109" i="3"/>
  <c r="AB7108" i="3"/>
  <c r="R7108" i="3"/>
  <c r="Q7108" i="3"/>
  <c r="D7108" i="3"/>
  <c r="AB7107" i="3"/>
  <c r="R7107" i="3"/>
  <c r="Q7107" i="3"/>
  <c r="D7107" i="3"/>
  <c r="AB7106" i="3"/>
  <c r="R7106" i="3"/>
  <c r="Q7106" i="3"/>
  <c r="D7106" i="3"/>
  <c r="AB7105" i="3"/>
  <c r="R7105" i="3"/>
  <c r="Q7105" i="3"/>
  <c r="D7105" i="3"/>
  <c r="AB7104" i="3"/>
  <c r="R7104" i="3"/>
  <c r="Q7104" i="3"/>
  <c r="D7104" i="3"/>
  <c r="AB7103" i="3"/>
  <c r="R7103" i="3"/>
  <c r="Q7103" i="3"/>
  <c r="D7103" i="3"/>
  <c r="AB7102" i="3"/>
  <c r="R7102" i="3"/>
  <c r="Q7102" i="3"/>
  <c r="D7102" i="3"/>
  <c r="AB7101" i="3"/>
  <c r="R7101" i="3"/>
  <c r="Q7101" i="3"/>
  <c r="D7101" i="3"/>
  <c r="AB7100" i="3"/>
  <c r="R7100" i="3"/>
  <c r="Q7100" i="3"/>
  <c r="D7100" i="3"/>
  <c r="AB7099" i="3"/>
  <c r="R7099" i="3"/>
  <c r="Q7099" i="3"/>
  <c r="D7099" i="3"/>
  <c r="AB7098" i="3"/>
  <c r="R7098" i="3"/>
  <c r="Q7098" i="3"/>
  <c r="D7098" i="3"/>
  <c r="AB7097" i="3"/>
  <c r="R7097" i="3"/>
  <c r="Q7097" i="3"/>
  <c r="D7097" i="3"/>
  <c r="AB7096" i="3"/>
  <c r="R7096" i="3"/>
  <c r="Q7096" i="3"/>
  <c r="D7096" i="3"/>
  <c r="AB7095" i="3"/>
  <c r="R7095" i="3"/>
  <c r="Q7095" i="3"/>
  <c r="D7095" i="3"/>
  <c r="AB7094" i="3"/>
  <c r="R7094" i="3"/>
  <c r="Q7094" i="3"/>
  <c r="D7094" i="3"/>
  <c r="AB7093" i="3"/>
  <c r="R7093" i="3"/>
  <c r="Q7093" i="3"/>
  <c r="D7093" i="3"/>
  <c r="AB7092" i="3"/>
  <c r="R7092" i="3"/>
  <c r="Q7092" i="3"/>
  <c r="D7092" i="3"/>
  <c r="AB7091" i="3"/>
  <c r="R7091" i="3"/>
  <c r="Q7091" i="3"/>
  <c r="D7091" i="3"/>
  <c r="AB7090" i="3"/>
  <c r="R7090" i="3"/>
  <c r="Q7090" i="3"/>
  <c r="D7090" i="3"/>
  <c r="AB7089" i="3"/>
  <c r="R7089" i="3"/>
  <c r="Q7089" i="3"/>
  <c r="D7089" i="3"/>
  <c r="AB7088" i="3"/>
  <c r="R7088" i="3"/>
  <c r="Q7088" i="3"/>
  <c r="D7088" i="3"/>
  <c r="AB7087" i="3"/>
  <c r="R7087" i="3"/>
  <c r="Q7087" i="3"/>
  <c r="D7087" i="3"/>
  <c r="AB7086" i="3"/>
  <c r="R7086" i="3"/>
  <c r="Q7086" i="3"/>
  <c r="D7086" i="3"/>
  <c r="AB7085" i="3"/>
  <c r="R7085" i="3"/>
  <c r="Q7085" i="3"/>
  <c r="D7085" i="3"/>
  <c r="AB7084" i="3"/>
  <c r="R7084" i="3"/>
  <c r="Q7084" i="3"/>
  <c r="D7084" i="3"/>
  <c r="AB7083" i="3"/>
  <c r="R7083" i="3"/>
  <c r="Q7083" i="3"/>
  <c r="D7083" i="3"/>
  <c r="AB7082" i="3"/>
  <c r="R7082" i="3"/>
  <c r="Q7082" i="3"/>
  <c r="D7082" i="3"/>
  <c r="AB7081" i="3"/>
  <c r="R7081" i="3"/>
  <c r="Q7081" i="3"/>
  <c r="D7081" i="3"/>
  <c r="AB7080" i="3"/>
  <c r="R7080" i="3"/>
  <c r="Q7080" i="3"/>
  <c r="D7080" i="3"/>
  <c r="AB7079" i="3"/>
  <c r="R7079" i="3"/>
  <c r="Q7079" i="3"/>
  <c r="D7079" i="3"/>
  <c r="AB7078" i="3"/>
  <c r="R7078" i="3"/>
  <c r="Q7078" i="3"/>
  <c r="D7078" i="3"/>
  <c r="AB7077" i="3"/>
  <c r="R7077" i="3"/>
  <c r="Q7077" i="3"/>
  <c r="D7077" i="3"/>
  <c r="AB7076" i="3"/>
  <c r="R7076" i="3"/>
  <c r="Q7076" i="3"/>
  <c r="D7076" i="3"/>
  <c r="AB7075" i="3"/>
  <c r="R7075" i="3"/>
  <c r="Q7075" i="3"/>
  <c r="D7075" i="3"/>
  <c r="AB7074" i="3"/>
  <c r="R7074" i="3"/>
  <c r="Q7074" i="3"/>
  <c r="D7074" i="3"/>
  <c r="AB7073" i="3"/>
  <c r="R7073" i="3"/>
  <c r="Q7073" i="3"/>
  <c r="D7073" i="3"/>
  <c r="AB7072" i="3"/>
  <c r="R7072" i="3"/>
  <c r="Q7072" i="3"/>
  <c r="D7072" i="3"/>
  <c r="AB7071" i="3"/>
  <c r="R7071" i="3"/>
  <c r="Q7071" i="3"/>
  <c r="D7071" i="3"/>
  <c r="AB7070" i="3"/>
  <c r="R7070" i="3"/>
  <c r="Q7070" i="3"/>
  <c r="D7070" i="3"/>
  <c r="AB7069" i="3"/>
  <c r="R7069" i="3"/>
  <c r="Q7069" i="3"/>
  <c r="D7069" i="3"/>
  <c r="AB7068" i="3"/>
  <c r="R7068" i="3"/>
  <c r="Q7068" i="3"/>
  <c r="D7068" i="3"/>
  <c r="AB7067" i="3"/>
  <c r="R7067" i="3"/>
  <c r="Q7067" i="3"/>
  <c r="D7067" i="3"/>
  <c r="AB7066" i="3"/>
  <c r="R7066" i="3"/>
  <c r="Q7066" i="3"/>
  <c r="D7066" i="3"/>
  <c r="AB7065" i="3"/>
  <c r="R7065" i="3"/>
  <c r="Q7065" i="3"/>
  <c r="D7065" i="3"/>
  <c r="AB7064" i="3"/>
  <c r="R7064" i="3"/>
  <c r="Q7064" i="3"/>
  <c r="D7064" i="3"/>
  <c r="AB7063" i="3"/>
  <c r="R7063" i="3"/>
  <c r="Q7063" i="3"/>
  <c r="D7063" i="3"/>
  <c r="AB7062" i="3"/>
  <c r="R7062" i="3"/>
  <c r="Q7062" i="3"/>
  <c r="D7062" i="3"/>
  <c r="AB7061" i="3"/>
  <c r="R7061" i="3"/>
  <c r="Q7061" i="3"/>
  <c r="D7061" i="3"/>
  <c r="AB7060" i="3"/>
  <c r="R7060" i="3"/>
  <c r="Q7060" i="3"/>
  <c r="D7060" i="3"/>
  <c r="AB7059" i="3"/>
  <c r="R7059" i="3"/>
  <c r="Q7059" i="3"/>
  <c r="D7059" i="3"/>
  <c r="AB7058" i="3"/>
  <c r="R7058" i="3"/>
  <c r="Q7058" i="3"/>
  <c r="D7058" i="3"/>
  <c r="AB7057" i="3"/>
  <c r="R7057" i="3"/>
  <c r="Q7057" i="3"/>
  <c r="D7057" i="3"/>
  <c r="AB7056" i="3"/>
  <c r="R7056" i="3"/>
  <c r="Q7056" i="3"/>
  <c r="D7056" i="3"/>
  <c r="AB7055" i="3"/>
  <c r="R7055" i="3"/>
  <c r="Q7055" i="3"/>
  <c r="D7055" i="3"/>
  <c r="AB7054" i="3"/>
  <c r="R7054" i="3"/>
  <c r="Q7054" i="3"/>
  <c r="D7054" i="3"/>
  <c r="AB7053" i="3"/>
  <c r="R7053" i="3"/>
  <c r="Q7053" i="3"/>
  <c r="D7053" i="3"/>
  <c r="AB7052" i="3"/>
  <c r="R7052" i="3"/>
  <c r="Q7052" i="3"/>
  <c r="D7052" i="3"/>
  <c r="AB7051" i="3"/>
  <c r="R7051" i="3"/>
  <c r="Q7051" i="3"/>
  <c r="D7051" i="3"/>
  <c r="AB7050" i="3"/>
  <c r="R7050" i="3"/>
  <c r="Q7050" i="3"/>
  <c r="D7050" i="3"/>
  <c r="AB7049" i="3"/>
  <c r="R7049" i="3"/>
  <c r="Q7049" i="3"/>
  <c r="D7049" i="3"/>
  <c r="AB7048" i="3"/>
  <c r="R7048" i="3"/>
  <c r="Q7048" i="3"/>
  <c r="D7048" i="3"/>
  <c r="AB7047" i="3"/>
  <c r="R7047" i="3"/>
  <c r="Q7047" i="3"/>
  <c r="D7047" i="3"/>
  <c r="AA1352" i="1"/>
  <c r="Q1352" i="1"/>
  <c r="D1352" i="1" s="1"/>
  <c r="P1352" i="1"/>
  <c r="AA1350" i="1"/>
  <c r="Q1350" i="1"/>
  <c r="D1350" i="1" s="1"/>
  <c r="P1350" i="1"/>
  <c r="AA1349" i="1"/>
  <c r="Q1349" i="1"/>
  <c r="D1349" i="1" s="1"/>
  <c r="P1349" i="1"/>
  <c r="AA1348" i="1"/>
  <c r="Q1348" i="1"/>
  <c r="D1348" i="1" s="1"/>
  <c r="P1348" i="1"/>
  <c r="AA1347" i="1"/>
  <c r="Q1347" i="1"/>
  <c r="D1347" i="1" s="1"/>
  <c r="P1347" i="1"/>
  <c r="AA1346" i="1"/>
  <c r="Q1346" i="1"/>
  <c r="D1346" i="1" s="1"/>
  <c r="P1346" i="1"/>
  <c r="AA1345" i="1"/>
  <c r="Q1345" i="1"/>
  <c r="D1345" i="1" s="1"/>
  <c r="P1345" i="1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013" i="3"/>
  <c r="AA1335" i="1" l="1"/>
  <c r="AA1336" i="1"/>
  <c r="AA1337" i="1"/>
  <c r="AA1338" i="1"/>
  <c r="Q1338" i="1"/>
  <c r="D1338" i="1" s="1"/>
  <c r="P1338" i="1"/>
  <c r="Q1337" i="1"/>
  <c r="D1337" i="1" s="1"/>
  <c r="P1337" i="1"/>
  <c r="Q1336" i="1"/>
  <c r="D1336" i="1" s="1"/>
  <c r="P1336" i="1"/>
  <c r="AA1331" i="1"/>
  <c r="Q1331" i="1"/>
  <c r="D1331" i="1" s="1"/>
  <c r="Q1332" i="1"/>
  <c r="D1332" i="1" s="1"/>
  <c r="Q1333" i="1"/>
  <c r="D1333" i="1" s="1"/>
  <c r="Q1334" i="1"/>
  <c r="D1334" i="1" s="1"/>
  <c r="Q1335" i="1"/>
  <c r="D1335" i="1" s="1"/>
  <c r="Q1339" i="1"/>
  <c r="D1339" i="1" s="1"/>
  <c r="Q1340" i="1"/>
  <c r="D1340" i="1" s="1"/>
  <c r="P1331" i="1"/>
  <c r="P1332" i="1"/>
  <c r="P1333" i="1"/>
  <c r="P1334" i="1"/>
  <c r="P1335" i="1"/>
  <c r="P1339" i="1"/>
  <c r="P1340" i="1"/>
  <c r="AC1331" i="1"/>
  <c r="AB6693" i="3"/>
  <c r="R6693" i="3"/>
  <c r="Q6693" i="3"/>
  <c r="D6693" i="3"/>
  <c r="AB6692" i="3"/>
  <c r="R6692" i="3"/>
  <c r="Q6692" i="3"/>
  <c r="D6692" i="3"/>
  <c r="AB6691" i="3"/>
  <c r="R6691" i="3"/>
  <c r="Q6691" i="3"/>
  <c r="D6691" i="3"/>
  <c r="AB6690" i="3"/>
  <c r="R6690" i="3"/>
  <c r="Q6690" i="3"/>
  <c r="D6690" i="3"/>
  <c r="AB6701" i="3"/>
  <c r="R6701" i="3"/>
  <c r="Q6701" i="3"/>
  <c r="D6701" i="3"/>
  <c r="AB6700" i="3"/>
  <c r="R6700" i="3"/>
  <c r="Q6700" i="3"/>
  <c r="D6700" i="3"/>
  <c r="AB6699" i="3"/>
  <c r="R6699" i="3"/>
  <c r="Q6699" i="3"/>
  <c r="D6699" i="3"/>
  <c r="AB6698" i="3"/>
  <c r="R6698" i="3"/>
  <c r="Q6698" i="3"/>
  <c r="D6698" i="3"/>
  <c r="AB6697" i="3"/>
  <c r="R6697" i="3"/>
  <c r="Q6697" i="3"/>
  <c r="D6697" i="3"/>
  <c r="AB6696" i="3"/>
  <c r="R6696" i="3"/>
  <c r="Q6696" i="3"/>
  <c r="D6696" i="3"/>
  <c r="AB6695" i="3"/>
  <c r="R6695" i="3"/>
  <c r="Q6695" i="3"/>
  <c r="D6695" i="3"/>
  <c r="AB6694" i="3"/>
  <c r="R6694" i="3"/>
  <c r="Q6694" i="3"/>
  <c r="D6694" i="3"/>
  <c r="D6637" i="3"/>
  <c r="D6638" i="3"/>
  <c r="D6639" i="3"/>
  <c r="D6640" i="3"/>
  <c r="D6641" i="3"/>
  <c r="D6642" i="3"/>
  <c r="D6643" i="3"/>
  <c r="AB6644" i="3"/>
  <c r="AB6643" i="3"/>
  <c r="AB6642" i="3"/>
  <c r="AB6641" i="3"/>
  <c r="AB6640" i="3"/>
  <c r="AB6639" i="3"/>
  <c r="AB6638" i="3"/>
  <c r="AB6689" i="3"/>
  <c r="R6689" i="3"/>
  <c r="Q6689" i="3"/>
  <c r="D6689" i="3"/>
  <c r="AB6688" i="3"/>
  <c r="R6688" i="3"/>
  <c r="Q6688" i="3"/>
  <c r="D6688" i="3"/>
  <c r="AB6687" i="3"/>
  <c r="R6687" i="3"/>
  <c r="Q6687" i="3"/>
  <c r="D6687" i="3"/>
  <c r="AB6686" i="3"/>
  <c r="R6686" i="3"/>
  <c r="Q6686" i="3"/>
  <c r="D6686" i="3"/>
  <c r="Q6642" i="3"/>
  <c r="Q6643" i="3"/>
  <c r="Q6644" i="3"/>
  <c r="Q6645" i="3"/>
  <c r="Q6646" i="3"/>
  <c r="Q6647" i="3"/>
  <c r="Q6648" i="3"/>
  <c r="Q6649" i="3"/>
  <c r="Q6638" i="3"/>
  <c r="Q6639" i="3"/>
  <c r="Q6640" i="3"/>
  <c r="Q6641" i="3"/>
  <c r="R6638" i="3"/>
  <c r="R6639" i="3"/>
  <c r="R6640" i="3"/>
  <c r="R6641" i="3"/>
  <c r="R6642" i="3"/>
  <c r="R6643" i="3"/>
  <c r="R6644" i="3"/>
  <c r="R6645" i="3"/>
  <c r="R6646" i="3"/>
  <c r="R6647" i="3"/>
  <c r="AB6685" i="3"/>
  <c r="R6685" i="3"/>
  <c r="Q6685" i="3"/>
  <c r="D6685" i="3"/>
  <c r="AB6684" i="3"/>
  <c r="R6684" i="3"/>
  <c r="Q6684" i="3"/>
  <c r="D6684" i="3"/>
  <c r="AB6683" i="3"/>
  <c r="R6683" i="3"/>
  <c r="Q6683" i="3"/>
  <c r="D6683" i="3"/>
  <c r="AB6682" i="3"/>
  <c r="R6682" i="3"/>
  <c r="Q6682" i="3"/>
  <c r="D6682" i="3"/>
  <c r="AB6681" i="3"/>
  <c r="R6681" i="3"/>
  <c r="Q6681" i="3"/>
  <c r="D6681" i="3"/>
  <c r="AB6680" i="3"/>
  <c r="R6680" i="3"/>
  <c r="Q6680" i="3"/>
  <c r="D6680" i="3"/>
  <c r="AB6679" i="3"/>
  <c r="R6679" i="3"/>
  <c r="Q6679" i="3"/>
  <c r="D6679" i="3"/>
  <c r="AB6678" i="3"/>
  <c r="R6678" i="3"/>
  <c r="Q6678" i="3"/>
  <c r="D6678" i="3"/>
  <c r="AB6677" i="3"/>
  <c r="R6677" i="3"/>
  <c r="Q6677" i="3"/>
  <c r="D6677" i="3"/>
  <c r="AB6676" i="3"/>
  <c r="R6676" i="3"/>
  <c r="Q6676" i="3"/>
  <c r="D6676" i="3"/>
  <c r="AB6675" i="3"/>
  <c r="R6675" i="3"/>
  <c r="Q6675" i="3"/>
  <c r="D6675" i="3"/>
  <c r="AB6674" i="3"/>
  <c r="R6674" i="3"/>
  <c r="Q6674" i="3"/>
  <c r="D6674" i="3"/>
  <c r="AB6673" i="3"/>
  <c r="R6673" i="3"/>
  <c r="Q6673" i="3"/>
  <c r="D6673" i="3"/>
  <c r="AB6672" i="3"/>
  <c r="R6672" i="3"/>
  <c r="Q6672" i="3"/>
  <c r="D6672" i="3"/>
  <c r="AB6671" i="3"/>
  <c r="R6671" i="3"/>
  <c r="Q6671" i="3"/>
  <c r="D6671" i="3"/>
  <c r="AB6670" i="3"/>
  <c r="R6670" i="3"/>
  <c r="Q6670" i="3"/>
  <c r="D6670" i="3"/>
  <c r="AB6669" i="3"/>
  <c r="R6669" i="3"/>
  <c r="Q6669" i="3"/>
  <c r="D6669" i="3"/>
  <c r="AB6668" i="3"/>
  <c r="R6668" i="3"/>
  <c r="Q6668" i="3"/>
  <c r="D6668" i="3"/>
  <c r="AB6667" i="3"/>
  <c r="R6667" i="3"/>
  <c r="Q6667" i="3"/>
  <c r="D6667" i="3"/>
  <c r="AB6666" i="3"/>
  <c r="R6666" i="3"/>
  <c r="Q6666" i="3"/>
  <c r="D6666" i="3"/>
  <c r="AB6665" i="3"/>
  <c r="R6665" i="3"/>
  <c r="Q6665" i="3"/>
  <c r="D6665" i="3"/>
  <c r="AB6664" i="3"/>
  <c r="R6664" i="3"/>
  <c r="Q6664" i="3"/>
  <c r="D6664" i="3"/>
  <c r="AB6663" i="3"/>
  <c r="R6663" i="3"/>
  <c r="Q6663" i="3"/>
  <c r="D6663" i="3"/>
  <c r="AB6662" i="3"/>
  <c r="R6662" i="3"/>
  <c r="Q6662" i="3"/>
  <c r="D6662" i="3"/>
  <c r="AB6661" i="3"/>
  <c r="R6661" i="3"/>
  <c r="Q6661" i="3"/>
  <c r="D6661" i="3"/>
  <c r="AB6660" i="3"/>
  <c r="R6660" i="3"/>
  <c r="Q6660" i="3"/>
  <c r="D6660" i="3"/>
  <c r="AB6659" i="3"/>
  <c r="R6659" i="3"/>
  <c r="Q6659" i="3"/>
  <c r="D6659" i="3"/>
  <c r="AB6658" i="3"/>
  <c r="R6658" i="3"/>
  <c r="Q6658" i="3"/>
  <c r="D6658" i="3"/>
  <c r="AB6657" i="3"/>
  <c r="R6657" i="3"/>
  <c r="Q6657" i="3"/>
  <c r="D6657" i="3"/>
  <c r="AB6656" i="3"/>
  <c r="R6656" i="3"/>
  <c r="Q6656" i="3"/>
  <c r="D6656" i="3"/>
  <c r="AB6655" i="3"/>
  <c r="R6655" i="3"/>
  <c r="Q6655" i="3"/>
  <c r="D6655" i="3"/>
  <c r="AB6654" i="3"/>
  <c r="R6654" i="3"/>
  <c r="Q6654" i="3"/>
  <c r="D6654" i="3"/>
  <c r="AB6653" i="3"/>
  <c r="R6653" i="3"/>
  <c r="Q6653" i="3"/>
  <c r="D6653" i="3"/>
  <c r="AB6652" i="3"/>
  <c r="R6652" i="3"/>
  <c r="Q6652" i="3"/>
  <c r="D6652" i="3"/>
  <c r="AB6651" i="3"/>
  <c r="R6651" i="3"/>
  <c r="Q6651" i="3"/>
  <c r="D6651" i="3"/>
  <c r="AB6650" i="3"/>
  <c r="R6650" i="3"/>
  <c r="Q6650" i="3"/>
  <c r="D6650" i="3"/>
  <c r="AB6649" i="3"/>
  <c r="R6649" i="3"/>
  <c r="D6649" i="3"/>
  <c r="AB6648" i="3"/>
  <c r="R6648" i="3"/>
  <c r="D6648" i="3"/>
  <c r="AB6647" i="3"/>
  <c r="D6647" i="3"/>
  <c r="AB6646" i="3"/>
  <c r="D6646" i="3"/>
  <c r="AB6645" i="3"/>
  <c r="D6645" i="3"/>
  <c r="D6644" i="3"/>
  <c r="AB6637" i="3"/>
  <c r="R6637" i="3"/>
  <c r="Q6637" i="3"/>
  <c r="AB6636" i="3"/>
  <c r="R6636" i="3"/>
  <c r="Q6636" i="3"/>
  <c r="D6636" i="3"/>
  <c r="P1325" i="1"/>
  <c r="Q1325" i="1"/>
  <c r="D1325" i="1" s="1"/>
  <c r="P1326" i="1"/>
  <c r="Q1326" i="1"/>
  <c r="D1326" i="1" s="1"/>
  <c r="D6629" i="3" l="1"/>
  <c r="D6628" i="3"/>
  <c r="D6627" i="3"/>
  <c r="D6626" i="3"/>
  <c r="D6625" i="3"/>
  <c r="D6624" i="3"/>
  <c r="D6623" i="3"/>
  <c r="D6622" i="3"/>
  <c r="D6621" i="3"/>
  <c r="D6620" i="3"/>
  <c r="D6619" i="3"/>
  <c r="AA1318" i="1" l="1"/>
  <c r="Q1318" i="1"/>
  <c r="D1318" i="1" s="1"/>
  <c r="P1318" i="1"/>
  <c r="AA1317" i="1"/>
  <c r="Q1317" i="1"/>
  <c r="D1317" i="1" s="1"/>
  <c r="P1317" i="1"/>
  <c r="AB6617" i="3"/>
  <c r="R6617" i="3"/>
  <c r="Q6617" i="3"/>
  <c r="D6617" i="3"/>
  <c r="AB6616" i="3"/>
  <c r="R6616" i="3"/>
  <c r="Q6616" i="3"/>
  <c r="D6616" i="3"/>
  <c r="AB6615" i="3"/>
  <c r="R6615" i="3"/>
  <c r="Q6615" i="3"/>
  <c r="D6615" i="3"/>
  <c r="AB6614" i="3"/>
  <c r="R6614" i="3"/>
  <c r="Q6614" i="3"/>
  <c r="D6614" i="3"/>
  <c r="AB6613" i="3"/>
  <c r="R6613" i="3"/>
  <c r="Q6613" i="3"/>
  <c r="D6613" i="3"/>
  <c r="AB6612" i="3"/>
  <c r="R6612" i="3"/>
  <c r="Q6612" i="3"/>
  <c r="D6612" i="3"/>
  <c r="AB6611" i="3"/>
  <c r="R6611" i="3"/>
  <c r="Q6611" i="3"/>
  <c r="D6611" i="3"/>
  <c r="AB6610" i="3"/>
  <c r="R6610" i="3"/>
  <c r="Q6610" i="3"/>
  <c r="D6610" i="3"/>
  <c r="AB6609" i="3"/>
  <c r="R6609" i="3"/>
  <c r="Q6609" i="3"/>
  <c r="D6609" i="3"/>
  <c r="AB6608" i="3"/>
  <c r="R6608" i="3"/>
  <c r="Q6608" i="3"/>
  <c r="D6608" i="3"/>
  <c r="AB6607" i="3"/>
  <c r="R6607" i="3"/>
  <c r="Q6607" i="3"/>
  <c r="D6607" i="3"/>
  <c r="AA1315" i="1" l="1"/>
  <c r="Q1315" i="1"/>
  <c r="D1315" i="1" s="1"/>
  <c r="P131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642" i="1"/>
  <c r="AA1641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1" i="1"/>
  <c r="AA1344" i="1"/>
  <c r="AA1343" i="1"/>
  <c r="AA1342" i="1"/>
  <c r="AA1341" i="1"/>
  <c r="AA1340" i="1"/>
  <c r="AA1339" i="1"/>
  <c r="AA1334" i="1"/>
  <c r="AA1333" i="1"/>
  <c r="AA1332" i="1"/>
  <c r="AA1330" i="1"/>
  <c r="AA1329" i="1"/>
  <c r="AA1328" i="1"/>
  <c r="AA1327" i="1"/>
  <c r="AA1326" i="1"/>
  <c r="AA1325" i="1"/>
  <c r="AA1324" i="1"/>
  <c r="AA1323" i="1"/>
  <c r="AA1321" i="1"/>
  <c r="AA1320" i="1"/>
  <c r="AA1319" i="1"/>
  <c r="AA1316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322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2" i="1"/>
  <c r="Q1313" i="1"/>
  <c r="P1313" i="1"/>
  <c r="Q1312" i="1"/>
  <c r="P1312" i="1"/>
  <c r="Q1311" i="1"/>
  <c r="P1311" i="1"/>
  <c r="P1307" i="1"/>
  <c r="P1308" i="1"/>
  <c r="P1309" i="1"/>
  <c r="P1310" i="1"/>
  <c r="Q1307" i="1"/>
  <c r="D1307" i="1" s="1"/>
  <c r="Q1308" i="1"/>
  <c r="D1308" i="1" s="1"/>
  <c r="Q1309" i="1"/>
  <c r="D1309" i="1" s="1"/>
  <c r="Q1306" i="1"/>
  <c r="D1306" i="1" s="1"/>
  <c r="P1306" i="1"/>
  <c r="Q1305" i="1"/>
  <c r="D1305" i="1" s="1"/>
  <c r="P1305" i="1"/>
  <c r="Q1304" i="1"/>
  <c r="D1304" i="1" s="1"/>
  <c r="P1304" i="1"/>
  <c r="Q1303" i="1"/>
  <c r="D1303" i="1" s="1"/>
  <c r="P1303" i="1"/>
  <c r="Q1302" i="1"/>
  <c r="D1302" i="1" s="1"/>
  <c r="P1302" i="1"/>
  <c r="Q1301" i="1"/>
  <c r="D1301" i="1" s="1"/>
  <c r="P1301" i="1"/>
  <c r="Q1300" i="1"/>
  <c r="D1300" i="1" s="1"/>
  <c r="P1300" i="1"/>
  <c r="Q1299" i="1"/>
  <c r="D1299" i="1" s="1"/>
  <c r="P1299" i="1"/>
  <c r="Q1298" i="1"/>
  <c r="D1298" i="1" s="1"/>
  <c r="P1298" i="1"/>
  <c r="Q1297" i="1"/>
  <c r="D1297" i="1" s="1"/>
  <c r="P1297" i="1"/>
  <c r="Q1296" i="1"/>
  <c r="D1296" i="1" s="1"/>
  <c r="P1296" i="1"/>
  <c r="Q1295" i="1"/>
  <c r="D1295" i="1" s="1"/>
  <c r="P1295" i="1"/>
  <c r="Q1294" i="1"/>
  <c r="D1294" i="1" s="1"/>
  <c r="P1294" i="1"/>
  <c r="AB6605" i="3" l="1"/>
  <c r="R6605" i="3"/>
  <c r="Q6605" i="3"/>
  <c r="D6605" i="3"/>
  <c r="AB6604" i="3"/>
  <c r="R6604" i="3"/>
  <c r="Q6604" i="3"/>
  <c r="D6604" i="3"/>
  <c r="AB6603" i="3"/>
  <c r="R6603" i="3"/>
  <c r="Q6603" i="3"/>
  <c r="D6603" i="3"/>
  <c r="AB6602" i="3"/>
  <c r="R6602" i="3"/>
  <c r="Q6602" i="3"/>
  <c r="D6602" i="3"/>
  <c r="AB6601" i="3"/>
  <c r="R6601" i="3"/>
  <c r="Q6601" i="3"/>
  <c r="D6601" i="3"/>
  <c r="AB6600" i="3"/>
  <c r="R6600" i="3"/>
  <c r="Q6600" i="3"/>
  <c r="D6600" i="3"/>
  <c r="AB6599" i="3"/>
  <c r="R6599" i="3"/>
  <c r="Q6599" i="3"/>
  <c r="D6599" i="3"/>
  <c r="AB6598" i="3"/>
  <c r="R6598" i="3"/>
  <c r="Q6598" i="3"/>
  <c r="D6598" i="3"/>
  <c r="AB6597" i="3"/>
  <c r="R6597" i="3"/>
  <c r="Q6597" i="3"/>
  <c r="D6597" i="3"/>
  <c r="AB6596" i="3"/>
  <c r="R6596" i="3"/>
  <c r="Q6596" i="3"/>
  <c r="D6596" i="3"/>
  <c r="AB6595" i="3"/>
  <c r="R6595" i="3"/>
  <c r="Q6595" i="3"/>
  <c r="D6595" i="3"/>
  <c r="Q1291" i="1"/>
  <c r="D1291" i="1" s="1"/>
  <c r="P1291" i="1"/>
  <c r="AB6593" i="3" l="1"/>
  <c r="R6593" i="3"/>
  <c r="Q6593" i="3"/>
  <c r="D6593" i="3"/>
  <c r="AB6592" i="3"/>
  <c r="R6592" i="3"/>
  <c r="Q6592" i="3"/>
  <c r="D6592" i="3"/>
  <c r="AB6591" i="3"/>
  <c r="R6591" i="3"/>
  <c r="Q6591" i="3"/>
  <c r="D6591" i="3"/>
  <c r="AB6590" i="3"/>
  <c r="R6590" i="3"/>
  <c r="Q6590" i="3"/>
  <c r="D6590" i="3"/>
  <c r="AB6589" i="3"/>
  <c r="R6589" i="3"/>
  <c r="Q6589" i="3"/>
  <c r="D6589" i="3"/>
  <c r="AB6588" i="3"/>
  <c r="R6588" i="3"/>
  <c r="Q6588" i="3"/>
  <c r="D6588" i="3"/>
  <c r="AB6587" i="3"/>
  <c r="R6587" i="3"/>
  <c r="Q6587" i="3"/>
  <c r="D6587" i="3"/>
  <c r="AB6586" i="3"/>
  <c r="R6586" i="3"/>
  <c r="Q6586" i="3"/>
  <c r="D6586" i="3"/>
  <c r="AB6585" i="3"/>
  <c r="R6585" i="3"/>
  <c r="Q6585" i="3"/>
  <c r="D6585" i="3"/>
  <c r="AB6584" i="3"/>
  <c r="R6584" i="3"/>
  <c r="Q6584" i="3"/>
  <c r="D6584" i="3"/>
  <c r="AB6583" i="3"/>
  <c r="R6583" i="3"/>
  <c r="Q6583" i="3"/>
  <c r="D6583" i="3"/>
  <c r="D6582" i="3"/>
  <c r="D6594" i="3"/>
  <c r="D6606" i="3"/>
  <c r="D6618" i="3"/>
  <c r="D6630" i="3"/>
  <c r="D6631" i="3"/>
  <c r="D6632" i="3"/>
  <c r="D6633" i="3"/>
  <c r="D6634" i="3"/>
  <c r="D6635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Q6582" i="3"/>
  <c r="Q6594" i="3"/>
  <c r="Q6606" i="3"/>
  <c r="Q6618" i="3"/>
  <c r="Q6619" i="3"/>
  <c r="Q6620" i="3"/>
  <c r="Q6621" i="3"/>
  <c r="Q6622" i="3"/>
  <c r="Q6623" i="3"/>
  <c r="Q6624" i="3"/>
  <c r="Q6625" i="3"/>
  <c r="Q6626" i="3"/>
  <c r="Q6627" i="3"/>
  <c r="Q6628" i="3"/>
  <c r="Q6629" i="3"/>
  <c r="Q6630" i="3"/>
  <c r="Q6631" i="3"/>
  <c r="Q6632" i="3"/>
  <c r="Q6633" i="3"/>
  <c r="Q6634" i="3"/>
  <c r="Q6635" i="3"/>
  <c r="Q6702" i="3"/>
  <c r="Q6703" i="3"/>
  <c r="Q6704" i="3"/>
  <c r="Q6705" i="3"/>
  <c r="Q6706" i="3"/>
  <c r="Q6707" i="3"/>
  <c r="Q6708" i="3"/>
  <c r="Q6709" i="3"/>
  <c r="Q6710" i="3"/>
  <c r="Q6711" i="3"/>
  <c r="Q6712" i="3"/>
  <c r="Q6713" i="3"/>
  <c r="Q6714" i="3"/>
  <c r="Q6715" i="3"/>
  <c r="Q6716" i="3"/>
  <c r="Q6717" i="3"/>
  <c r="Q6718" i="3"/>
  <c r="Q6719" i="3"/>
  <c r="Q6720" i="3"/>
  <c r="Q6721" i="3"/>
  <c r="Q6722" i="3"/>
  <c r="Q6723" i="3"/>
  <c r="Q6724" i="3"/>
  <c r="Q6725" i="3"/>
  <c r="Q6726" i="3"/>
  <c r="Q6727" i="3"/>
  <c r="Q6728" i="3"/>
  <c r="Q6729" i="3"/>
  <c r="Q6730" i="3"/>
  <c r="Q6731" i="3"/>
  <c r="Q6732" i="3"/>
  <c r="Q6733" i="3"/>
  <c r="Q6734" i="3"/>
  <c r="Q6735" i="3"/>
  <c r="Q6736" i="3"/>
  <c r="Q6737" i="3"/>
  <c r="Q6738" i="3"/>
  <c r="Q6739" i="3"/>
  <c r="Q6740" i="3"/>
  <c r="Q6741" i="3"/>
  <c r="Q6742" i="3"/>
  <c r="Q6743" i="3"/>
  <c r="Q6744" i="3"/>
  <c r="Q6745" i="3"/>
  <c r="Q6746" i="3"/>
  <c r="Q6747" i="3"/>
  <c r="Q6748" i="3"/>
  <c r="Q6749" i="3"/>
  <c r="Q6750" i="3"/>
  <c r="Q6751" i="3"/>
  <c r="Q6752" i="3"/>
  <c r="Q6753" i="3"/>
  <c r="Q6754" i="3"/>
  <c r="Q6755" i="3"/>
  <c r="Q6756" i="3"/>
  <c r="Q6757" i="3"/>
  <c r="Q6758" i="3"/>
  <c r="Q6759" i="3"/>
  <c r="Q6760" i="3"/>
  <c r="Q6761" i="3"/>
  <c r="Q6762" i="3"/>
  <c r="Q6763" i="3"/>
  <c r="Q6764" i="3"/>
  <c r="Q6765" i="3"/>
  <c r="Q6766" i="3"/>
  <c r="Q6767" i="3"/>
  <c r="Q6768" i="3"/>
  <c r="Q6769" i="3"/>
  <c r="Q6770" i="3"/>
  <c r="Q6771" i="3"/>
  <c r="Q6772" i="3"/>
  <c r="Q6773" i="3"/>
  <c r="Q6774" i="3"/>
  <c r="Q6775" i="3"/>
  <c r="Q6776" i="3"/>
  <c r="Q6777" i="3"/>
  <c r="Q6778" i="3"/>
  <c r="Q6779" i="3"/>
  <c r="Q6780" i="3"/>
  <c r="Q6781" i="3"/>
  <c r="Q6782" i="3"/>
  <c r="Q6783" i="3"/>
  <c r="Q6784" i="3"/>
  <c r="Q6785" i="3"/>
  <c r="Q6786" i="3"/>
  <c r="Q6787" i="3"/>
  <c r="Q6788" i="3"/>
  <c r="Q6789" i="3"/>
  <c r="Q6790" i="3"/>
  <c r="Q6791" i="3"/>
  <c r="Q6792" i="3"/>
  <c r="Q6793" i="3"/>
  <c r="Q6794" i="3"/>
  <c r="Q6795" i="3"/>
  <c r="Q6796" i="3"/>
  <c r="Q6797" i="3"/>
  <c r="Q6798" i="3"/>
  <c r="Q6799" i="3"/>
  <c r="Q6800" i="3"/>
  <c r="Q6801" i="3"/>
  <c r="Q6802" i="3"/>
  <c r="Q6803" i="3"/>
  <c r="Q6804" i="3"/>
  <c r="Q6805" i="3"/>
  <c r="Q6806" i="3"/>
  <c r="Q6807" i="3"/>
  <c r="Q6808" i="3"/>
  <c r="Q6809" i="3"/>
  <c r="Q6810" i="3"/>
  <c r="Q6811" i="3"/>
  <c r="Q6812" i="3"/>
  <c r="Q6813" i="3"/>
  <c r="Q6814" i="3"/>
  <c r="Q6815" i="3"/>
  <c r="Q6816" i="3"/>
  <c r="Q6817" i="3"/>
  <c r="Q6818" i="3"/>
  <c r="Q6819" i="3"/>
  <c r="Q6820" i="3"/>
  <c r="Q6821" i="3"/>
  <c r="Q6822" i="3"/>
  <c r="Q6823" i="3"/>
  <c r="Q6824" i="3"/>
  <c r="Q6825" i="3"/>
  <c r="Q6826" i="3"/>
  <c r="Q6827" i="3"/>
  <c r="Q6828" i="3"/>
  <c r="Q6829" i="3"/>
  <c r="Q6830" i="3"/>
  <c r="Q6831" i="3"/>
  <c r="Q6832" i="3"/>
  <c r="Q6833" i="3"/>
  <c r="Q6834" i="3"/>
  <c r="Q6835" i="3"/>
  <c r="Q6836" i="3"/>
  <c r="Q6837" i="3"/>
  <c r="Q6838" i="3"/>
  <c r="Q6839" i="3"/>
  <c r="Q6840" i="3"/>
  <c r="Q6841" i="3"/>
  <c r="Q6842" i="3"/>
  <c r="Q6843" i="3"/>
  <c r="Q6844" i="3"/>
  <c r="Q6845" i="3"/>
  <c r="Q6846" i="3"/>
  <c r="Q6847" i="3"/>
  <c r="Q6848" i="3"/>
  <c r="Q6849" i="3"/>
  <c r="Q6850" i="3"/>
  <c r="Q6851" i="3"/>
  <c r="Q6852" i="3"/>
  <c r="Q6853" i="3"/>
  <c r="Q6854" i="3"/>
  <c r="Q6855" i="3"/>
  <c r="Q6856" i="3"/>
  <c r="Q6857" i="3"/>
  <c r="Q6858" i="3"/>
  <c r="Q6859" i="3"/>
  <c r="Q6860" i="3"/>
  <c r="Q6861" i="3"/>
  <c r="Q6862" i="3"/>
  <c r="Q6863" i="3"/>
  <c r="Q6864" i="3"/>
  <c r="Q6865" i="3"/>
  <c r="Q6866" i="3"/>
  <c r="Q6867" i="3"/>
  <c r="Q6868" i="3"/>
  <c r="Q6869" i="3"/>
  <c r="Q6870" i="3"/>
  <c r="Q6871" i="3"/>
  <c r="Q6872" i="3"/>
  <c r="Q6873" i="3"/>
  <c r="Q6874" i="3"/>
  <c r="Q6875" i="3"/>
  <c r="Q6876" i="3"/>
  <c r="Q6877" i="3"/>
  <c r="Q6878" i="3"/>
  <c r="Q6879" i="3"/>
  <c r="Q6880" i="3"/>
  <c r="Q6881" i="3"/>
  <c r="Q6882" i="3"/>
  <c r="Q6883" i="3"/>
  <c r="Q6884" i="3"/>
  <c r="Q6885" i="3"/>
  <c r="Q6886" i="3"/>
  <c r="Q6887" i="3"/>
  <c r="Q6888" i="3"/>
  <c r="Q6889" i="3"/>
  <c r="Q6890" i="3"/>
  <c r="Q6891" i="3"/>
  <c r="Q6892" i="3"/>
  <c r="Q6893" i="3"/>
  <c r="Q6894" i="3"/>
  <c r="Q6895" i="3"/>
  <c r="Q6896" i="3"/>
  <c r="Q6897" i="3"/>
  <c r="Q6898" i="3"/>
  <c r="Q6899" i="3"/>
  <c r="Q6900" i="3"/>
  <c r="Q6901" i="3"/>
  <c r="Q6902" i="3"/>
  <c r="Q6903" i="3"/>
  <c r="Q6904" i="3"/>
  <c r="Q6905" i="3"/>
  <c r="Q6906" i="3"/>
  <c r="Q6907" i="3"/>
  <c r="Q6908" i="3"/>
  <c r="Q6909" i="3"/>
  <c r="Q6910" i="3"/>
  <c r="Q6911" i="3"/>
  <c r="Q6912" i="3"/>
  <c r="Q6913" i="3"/>
  <c r="Q6914" i="3"/>
  <c r="Q6915" i="3"/>
  <c r="Q6916" i="3"/>
  <c r="Q6917" i="3"/>
  <c r="Q6918" i="3"/>
  <c r="Q6919" i="3"/>
  <c r="Q6920" i="3"/>
  <c r="Q6921" i="3"/>
  <c r="Q6922" i="3"/>
  <c r="Q6923" i="3"/>
  <c r="Q6924" i="3"/>
  <c r="Q6925" i="3"/>
  <c r="Q6926" i="3"/>
  <c r="Q6927" i="3"/>
  <c r="Q6928" i="3"/>
  <c r="Q6929" i="3"/>
  <c r="Q6930" i="3"/>
  <c r="Q6931" i="3"/>
  <c r="Q6932" i="3"/>
  <c r="Q6933" i="3"/>
  <c r="Q6934" i="3"/>
  <c r="Q6935" i="3"/>
  <c r="Q6936" i="3"/>
  <c r="Q6937" i="3"/>
  <c r="Q6938" i="3"/>
  <c r="Q6939" i="3"/>
  <c r="Q6940" i="3"/>
  <c r="Q6941" i="3"/>
  <c r="Q6942" i="3"/>
  <c r="Q6943" i="3"/>
  <c r="Q6944" i="3"/>
  <c r="Q6945" i="3"/>
  <c r="Q6946" i="3"/>
  <c r="Q6947" i="3"/>
  <c r="Q6948" i="3"/>
  <c r="Q6949" i="3"/>
  <c r="Q6950" i="3"/>
  <c r="Q6951" i="3"/>
  <c r="Q6952" i="3"/>
  <c r="Q6953" i="3"/>
  <c r="Q6954" i="3"/>
  <c r="Q6955" i="3"/>
  <c r="Q6956" i="3"/>
  <c r="Q6957" i="3"/>
  <c r="Q6958" i="3"/>
  <c r="Q6959" i="3"/>
  <c r="Q6960" i="3"/>
  <c r="Q6961" i="3"/>
  <c r="Q6962" i="3"/>
  <c r="Q6963" i="3"/>
  <c r="Q6964" i="3"/>
  <c r="Q6965" i="3"/>
  <c r="Q6966" i="3"/>
  <c r="Q6967" i="3"/>
  <c r="Q6968" i="3"/>
  <c r="Q6969" i="3"/>
  <c r="Q6970" i="3"/>
  <c r="Q6971" i="3"/>
  <c r="Q6972" i="3"/>
  <c r="Q6973" i="3"/>
  <c r="Q6974" i="3"/>
  <c r="Q6975" i="3"/>
  <c r="Q6976" i="3"/>
  <c r="Q6977" i="3"/>
  <c r="Q6978" i="3"/>
  <c r="Q6979" i="3"/>
  <c r="Q6980" i="3"/>
  <c r="Q6981" i="3"/>
  <c r="Q6982" i="3"/>
  <c r="Q6983" i="3"/>
  <c r="Q6984" i="3"/>
  <c r="Q6985" i="3"/>
  <c r="Q6986" i="3"/>
  <c r="Q6987" i="3"/>
  <c r="Q6988" i="3"/>
  <c r="Q6989" i="3"/>
  <c r="Q6990" i="3"/>
  <c r="Q6991" i="3"/>
  <c r="Q6992" i="3"/>
  <c r="Q6993" i="3"/>
  <c r="Q6994" i="3"/>
  <c r="Q6995" i="3"/>
  <c r="Q6996" i="3"/>
  <c r="Q6997" i="3"/>
  <c r="Q6998" i="3"/>
  <c r="Q6999" i="3"/>
  <c r="Q7000" i="3"/>
  <c r="Q7001" i="3"/>
  <c r="Q7002" i="3"/>
  <c r="Q7003" i="3"/>
  <c r="Q7004" i="3"/>
  <c r="Q7005" i="3"/>
  <c r="Q7006" i="3"/>
  <c r="Q7007" i="3"/>
  <c r="Q7008" i="3"/>
  <c r="Q7009" i="3"/>
  <c r="Q7010" i="3"/>
  <c r="Q7011" i="3"/>
  <c r="Q7012" i="3"/>
  <c r="Q7013" i="3"/>
  <c r="Q7014" i="3"/>
  <c r="Q7015" i="3"/>
  <c r="Q7016" i="3"/>
  <c r="Q7017" i="3"/>
  <c r="Q7018" i="3"/>
  <c r="Q7019" i="3"/>
  <c r="Q7020" i="3"/>
  <c r="Q7021" i="3"/>
  <c r="Q7022" i="3"/>
  <c r="Q7023" i="3"/>
  <c r="Q7024" i="3"/>
  <c r="Q7025" i="3"/>
  <c r="Q7026" i="3"/>
  <c r="Q7027" i="3"/>
  <c r="Q7028" i="3"/>
  <c r="Q7029" i="3"/>
  <c r="Q7030" i="3"/>
  <c r="Q7031" i="3"/>
  <c r="Q7032" i="3"/>
  <c r="Q7033" i="3"/>
  <c r="Q7034" i="3"/>
  <c r="Q7035" i="3"/>
  <c r="Q7036" i="3"/>
  <c r="Q7037" i="3"/>
  <c r="Q7038" i="3"/>
  <c r="Q7039" i="3"/>
  <c r="Q7040" i="3"/>
  <c r="Q7041" i="3"/>
  <c r="Q7042" i="3"/>
  <c r="Q7043" i="3"/>
  <c r="Q7044" i="3"/>
  <c r="Q7045" i="3"/>
  <c r="Q7046" i="3"/>
  <c r="Q7150" i="3"/>
  <c r="Q7151" i="3"/>
  <c r="Q7152" i="3"/>
  <c r="Q7153" i="3"/>
  <c r="Q7154" i="3"/>
  <c r="Q7155" i="3"/>
  <c r="Q7156" i="3"/>
  <c r="Q7157" i="3"/>
  <c r="Q7158" i="3"/>
  <c r="Q7159" i="3"/>
  <c r="Q7160" i="3"/>
  <c r="Q7161" i="3"/>
  <c r="Q7162" i="3"/>
  <c r="Q7163" i="3"/>
  <c r="Q7164" i="3"/>
  <c r="Q7165" i="3"/>
  <c r="Q7166" i="3"/>
  <c r="Q7167" i="3"/>
  <c r="Q7168" i="3"/>
  <c r="Q7169" i="3"/>
  <c r="Q7170" i="3"/>
  <c r="Q7171" i="3"/>
  <c r="Q7172" i="3"/>
  <c r="Q7173" i="3"/>
  <c r="Q7174" i="3"/>
  <c r="Q7175" i="3"/>
  <c r="Q7176" i="3"/>
  <c r="Q7177" i="3"/>
  <c r="Q7178" i="3"/>
  <c r="Q7179" i="3"/>
  <c r="Q7180" i="3"/>
  <c r="Q7181" i="3"/>
  <c r="Q7182" i="3"/>
  <c r="Q7183" i="3"/>
  <c r="Q7184" i="3"/>
  <c r="Q7185" i="3"/>
  <c r="Q7186" i="3"/>
  <c r="Q7187" i="3"/>
  <c r="Q7188" i="3"/>
  <c r="Q7189" i="3"/>
  <c r="Q7190" i="3"/>
  <c r="Q7191" i="3"/>
  <c r="Q7192" i="3"/>
  <c r="Q7193" i="3"/>
  <c r="Q7194" i="3"/>
  <c r="Q7195" i="3"/>
  <c r="Q7196" i="3"/>
  <c r="Q7197" i="3"/>
  <c r="Q7198" i="3"/>
  <c r="Q7199" i="3"/>
  <c r="Q7200" i="3"/>
  <c r="Q7201" i="3"/>
  <c r="Q7202" i="3"/>
  <c r="Q7203" i="3"/>
  <c r="Q7204" i="3"/>
  <c r="Q7205" i="3"/>
  <c r="Q7206" i="3"/>
  <c r="Q7207" i="3"/>
  <c r="Q7208" i="3"/>
  <c r="Q7209" i="3"/>
  <c r="Q7210" i="3"/>
  <c r="Q7211" i="3"/>
  <c r="Q7212" i="3"/>
  <c r="Q7213" i="3"/>
  <c r="Q7214" i="3"/>
  <c r="Q7215" i="3"/>
  <c r="Q7216" i="3"/>
  <c r="Q7217" i="3"/>
  <c r="Q7218" i="3"/>
  <c r="Q7219" i="3"/>
  <c r="Q7220" i="3"/>
  <c r="Q7221" i="3"/>
  <c r="Q7222" i="3"/>
  <c r="Q7223" i="3"/>
  <c r="Q7224" i="3"/>
  <c r="Q7225" i="3"/>
  <c r="Q7226" i="3"/>
  <c r="Q7227" i="3"/>
  <c r="Q7228" i="3"/>
  <c r="Q7229" i="3"/>
  <c r="Q7230" i="3"/>
  <c r="Q7231" i="3"/>
  <c r="Q7232" i="3"/>
  <c r="Q7233" i="3"/>
  <c r="Q7234" i="3"/>
  <c r="Q7235" i="3"/>
  <c r="Q7236" i="3"/>
  <c r="Q7237" i="3"/>
  <c r="Q7238" i="3"/>
  <c r="Q7239" i="3"/>
  <c r="Q7240" i="3"/>
  <c r="Q7241" i="3"/>
  <c r="Q7242" i="3"/>
  <c r="Q7243" i="3"/>
  <c r="Q7244" i="3"/>
  <c r="Q7245" i="3"/>
  <c r="Q7246" i="3"/>
  <c r="Q7247" i="3"/>
  <c r="Q7248" i="3"/>
  <c r="Q7249" i="3"/>
  <c r="Q7250" i="3"/>
  <c r="Q7251" i="3"/>
  <c r="Q7252" i="3"/>
  <c r="Q7253" i="3"/>
  <c r="Q7254" i="3"/>
  <c r="Q7255" i="3"/>
  <c r="Q7256" i="3"/>
  <c r="Q7257" i="3"/>
  <c r="Q7258" i="3"/>
  <c r="Q7259" i="3"/>
  <c r="Q7260" i="3"/>
  <c r="Q7261" i="3"/>
  <c r="Q7262" i="3"/>
  <c r="Q7263" i="3"/>
  <c r="Q7264" i="3"/>
  <c r="Q7265" i="3"/>
  <c r="Q7266" i="3"/>
  <c r="Q7267" i="3"/>
  <c r="Q7268" i="3"/>
  <c r="Q7269" i="3"/>
  <c r="Q7270" i="3"/>
  <c r="Q7271" i="3"/>
  <c r="Q7272" i="3"/>
  <c r="Q7273" i="3"/>
  <c r="Q7274" i="3"/>
  <c r="Q7275" i="3"/>
  <c r="Q7276" i="3"/>
  <c r="Q7277" i="3"/>
  <c r="Q7278" i="3"/>
  <c r="Q7279" i="3"/>
  <c r="Q7280" i="3"/>
  <c r="Q7281" i="3"/>
  <c r="Q7282" i="3"/>
  <c r="Q7283" i="3"/>
  <c r="Q7284" i="3"/>
  <c r="Q7285" i="3"/>
  <c r="Q7286" i="3"/>
  <c r="Q7287" i="3"/>
  <c r="Q7288" i="3"/>
  <c r="Q7289" i="3"/>
  <c r="Q7290" i="3"/>
  <c r="Q7291" i="3"/>
  <c r="Q7292" i="3"/>
  <c r="Q7293" i="3"/>
  <c r="Q7294" i="3"/>
  <c r="Q7295" i="3"/>
  <c r="Q7296" i="3"/>
  <c r="Q7297" i="3"/>
  <c r="Q7298" i="3"/>
  <c r="Q7299" i="3"/>
  <c r="Q7300" i="3"/>
  <c r="Q7301" i="3"/>
  <c r="Q7302" i="3"/>
  <c r="Q7303" i="3"/>
  <c r="Q7304" i="3"/>
  <c r="Q7305" i="3"/>
  <c r="Q7306" i="3"/>
  <c r="Q7307" i="3"/>
  <c r="Q7308" i="3"/>
  <c r="Q7309" i="3"/>
  <c r="Q7310" i="3"/>
  <c r="Q7311" i="3"/>
  <c r="Q7312" i="3"/>
  <c r="Q7313" i="3"/>
  <c r="Q7314" i="3"/>
  <c r="Q7315" i="3"/>
  <c r="Q7316" i="3"/>
  <c r="Q7317" i="3"/>
  <c r="Q7318" i="3"/>
  <c r="Q7319" i="3"/>
  <c r="Q7320" i="3"/>
  <c r="Q7321" i="3"/>
  <c r="Q7322" i="3"/>
  <c r="Q7323" i="3"/>
  <c r="Q7324" i="3"/>
  <c r="Q7325" i="3"/>
  <c r="Q7326" i="3"/>
  <c r="Q7327" i="3"/>
  <c r="Q7328" i="3"/>
  <c r="Q7329" i="3"/>
  <c r="Q7330" i="3"/>
  <c r="Q7331" i="3"/>
  <c r="Q7332" i="3"/>
  <c r="Q7333" i="3"/>
  <c r="Q7334" i="3"/>
  <c r="Q7335" i="3"/>
  <c r="Q7336" i="3"/>
  <c r="Q7337" i="3"/>
  <c r="Q7338" i="3"/>
  <c r="Q7339" i="3"/>
  <c r="Q7340" i="3"/>
  <c r="Q7341" i="3"/>
  <c r="Q7342" i="3"/>
  <c r="Q7343" i="3"/>
  <c r="Q7344" i="3"/>
  <c r="Q7345" i="3"/>
  <c r="Q7346" i="3"/>
  <c r="Q7347" i="3"/>
  <c r="Q7348" i="3"/>
  <c r="Q7349" i="3"/>
  <c r="Q7350" i="3"/>
  <c r="Q7351" i="3"/>
  <c r="Q7352" i="3"/>
  <c r="Q7353" i="3"/>
  <c r="Q7354" i="3"/>
  <c r="Q7355" i="3"/>
  <c r="Q7356" i="3"/>
  <c r="Q7357" i="3"/>
  <c r="Q7358" i="3"/>
  <c r="Q7359" i="3"/>
  <c r="Q7360" i="3"/>
  <c r="Q7361" i="3"/>
  <c r="Q7362" i="3"/>
  <c r="Q7363" i="3"/>
  <c r="Q7364" i="3"/>
  <c r="Q7365" i="3"/>
  <c r="Q7366" i="3"/>
  <c r="Q7367" i="3"/>
  <c r="Q7368" i="3"/>
  <c r="Q7369" i="3"/>
  <c r="Q7370" i="3"/>
  <c r="Q7371" i="3"/>
  <c r="Q7372" i="3"/>
  <c r="Q7373" i="3"/>
  <c r="Q7374" i="3"/>
  <c r="Q7375" i="3"/>
  <c r="Q7376" i="3"/>
  <c r="Q7377" i="3"/>
  <c r="Q7378" i="3"/>
  <c r="Q7379" i="3"/>
  <c r="Q7380" i="3"/>
  <c r="Q7381" i="3"/>
  <c r="Q7382" i="3"/>
  <c r="Q7383" i="3"/>
  <c r="Q7384" i="3"/>
  <c r="Q7385" i="3"/>
  <c r="Q7386" i="3"/>
  <c r="Q7387" i="3"/>
  <c r="Q7388" i="3"/>
  <c r="Q7389" i="3"/>
  <c r="Q7390" i="3"/>
  <c r="Q7391" i="3"/>
  <c r="Q7392" i="3"/>
  <c r="Q7393" i="3"/>
  <c r="Q7394" i="3"/>
  <c r="Q7395" i="3"/>
  <c r="Q7396" i="3"/>
  <c r="Q7397" i="3"/>
  <c r="Q7398" i="3"/>
  <c r="Q7399" i="3"/>
  <c r="Q7400" i="3"/>
  <c r="Q7401" i="3"/>
  <c r="R6582" i="3"/>
  <c r="R6594" i="3"/>
  <c r="R6606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72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985" i="3"/>
  <c r="R6986" i="3"/>
  <c r="R6987" i="3"/>
  <c r="R6988" i="3"/>
  <c r="R6989" i="3"/>
  <c r="R6990" i="3"/>
  <c r="R6991" i="3"/>
  <c r="R6992" i="3"/>
  <c r="R6993" i="3"/>
  <c r="R6994" i="3"/>
  <c r="R6995" i="3"/>
  <c r="R6996" i="3"/>
  <c r="R6997" i="3"/>
  <c r="R6998" i="3"/>
  <c r="R6999" i="3"/>
  <c r="R7000" i="3"/>
  <c r="R7001" i="3"/>
  <c r="R7002" i="3"/>
  <c r="R7003" i="3"/>
  <c r="R7004" i="3"/>
  <c r="R7005" i="3"/>
  <c r="R7006" i="3"/>
  <c r="R7007" i="3"/>
  <c r="R7008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2" i="3"/>
  <c r="R7023" i="3"/>
  <c r="R7024" i="3"/>
  <c r="R7025" i="3"/>
  <c r="R7026" i="3"/>
  <c r="R7027" i="3"/>
  <c r="R7028" i="3"/>
  <c r="R7029" i="3"/>
  <c r="R7030" i="3"/>
  <c r="R7031" i="3"/>
  <c r="R7032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150" i="3"/>
  <c r="R7151" i="3"/>
  <c r="R7152" i="3"/>
  <c r="R7153" i="3"/>
  <c r="R7154" i="3"/>
  <c r="R7155" i="3"/>
  <c r="R7156" i="3"/>
  <c r="R7157" i="3"/>
  <c r="R7158" i="3"/>
  <c r="R7159" i="3"/>
  <c r="R7160" i="3"/>
  <c r="R7161" i="3"/>
  <c r="R7162" i="3"/>
  <c r="R7163" i="3"/>
  <c r="R7164" i="3"/>
  <c r="R7165" i="3"/>
  <c r="R7166" i="3"/>
  <c r="R7167" i="3"/>
  <c r="R7168" i="3"/>
  <c r="R7169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6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4" i="3"/>
  <c r="R7215" i="3"/>
  <c r="R7216" i="3"/>
  <c r="R7217" i="3"/>
  <c r="R7218" i="3"/>
  <c r="R7219" i="3"/>
  <c r="R7220" i="3"/>
  <c r="R7221" i="3"/>
  <c r="R7222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7" i="3"/>
  <c r="R7238" i="3"/>
  <c r="R7239" i="3"/>
  <c r="R7240" i="3"/>
  <c r="R7241" i="3"/>
  <c r="R7242" i="3"/>
  <c r="R7243" i="3"/>
  <c r="R7244" i="3"/>
  <c r="R7245" i="3"/>
  <c r="R7246" i="3"/>
  <c r="R7247" i="3"/>
  <c r="R7248" i="3"/>
  <c r="R7249" i="3"/>
  <c r="R7250" i="3"/>
  <c r="R7251" i="3"/>
  <c r="R7252" i="3"/>
  <c r="R7253" i="3"/>
  <c r="R7254" i="3"/>
  <c r="R7255" i="3"/>
  <c r="R7256" i="3"/>
  <c r="R7257" i="3"/>
  <c r="R7258" i="3"/>
  <c r="R7259" i="3"/>
  <c r="R7260" i="3"/>
  <c r="R7261" i="3"/>
  <c r="R7262" i="3"/>
  <c r="R7263" i="3"/>
  <c r="R7264" i="3"/>
  <c r="R7265" i="3"/>
  <c r="R7266" i="3"/>
  <c r="R7267" i="3"/>
  <c r="R7268" i="3"/>
  <c r="R7269" i="3"/>
  <c r="R7270" i="3"/>
  <c r="R7271" i="3"/>
  <c r="R7272" i="3"/>
  <c r="R7273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7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4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AB6582" i="3"/>
  <c r="AB6594" i="3"/>
  <c r="AB6606" i="3"/>
  <c r="AB6618" i="3"/>
  <c r="AB6619" i="3"/>
  <c r="AB6620" i="3"/>
  <c r="AB6621" i="3"/>
  <c r="AB6622" i="3"/>
  <c r="AB6623" i="3"/>
  <c r="AB6624" i="3"/>
  <c r="AB6625" i="3"/>
  <c r="AB6626" i="3"/>
  <c r="AB6627" i="3"/>
  <c r="AB6628" i="3"/>
  <c r="AB6629" i="3"/>
  <c r="AB6630" i="3"/>
  <c r="AB6631" i="3"/>
  <c r="AB6632" i="3"/>
  <c r="AB6633" i="3"/>
  <c r="AB6634" i="3"/>
  <c r="AB6635" i="3"/>
  <c r="AB6702" i="3"/>
  <c r="AB6703" i="3"/>
  <c r="AB6704" i="3"/>
  <c r="AB6705" i="3"/>
  <c r="AB6706" i="3"/>
  <c r="AB6707" i="3"/>
  <c r="AB6708" i="3"/>
  <c r="AB6709" i="3"/>
  <c r="AB6710" i="3"/>
  <c r="AB6711" i="3"/>
  <c r="AB6712" i="3"/>
  <c r="AB6713" i="3"/>
  <c r="AB6714" i="3"/>
  <c r="AB6715" i="3"/>
  <c r="AB6716" i="3"/>
  <c r="AB6717" i="3"/>
  <c r="AB6718" i="3"/>
  <c r="AB6719" i="3"/>
  <c r="AB6720" i="3"/>
  <c r="AB6721" i="3"/>
  <c r="AB6722" i="3"/>
  <c r="AB6723" i="3"/>
  <c r="AB6724" i="3"/>
  <c r="AB6725" i="3"/>
  <c r="AB6726" i="3"/>
  <c r="AB6727" i="3"/>
  <c r="AB6728" i="3"/>
  <c r="AB6729" i="3"/>
  <c r="AB6730" i="3"/>
  <c r="AB6731" i="3"/>
  <c r="AB6732" i="3"/>
  <c r="AB6733" i="3"/>
  <c r="AB6734" i="3"/>
  <c r="AB6735" i="3"/>
  <c r="AB6736" i="3"/>
  <c r="AB6737" i="3"/>
  <c r="AB6738" i="3"/>
  <c r="AB6739" i="3"/>
  <c r="AB6740" i="3"/>
  <c r="AB6741" i="3"/>
  <c r="AB6742" i="3"/>
  <c r="AB6743" i="3"/>
  <c r="AB6744" i="3"/>
  <c r="AB6745" i="3"/>
  <c r="AB6746" i="3"/>
  <c r="AB6747" i="3"/>
  <c r="AB6748" i="3"/>
  <c r="AB6749" i="3"/>
  <c r="AB6750" i="3"/>
  <c r="AB6751" i="3"/>
  <c r="AB6752" i="3"/>
  <c r="AB6753" i="3"/>
  <c r="AB6754" i="3"/>
  <c r="AB6755" i="3"/>
  <c r="AB6756" i="3"/>
  <c r="AB6757" i="3"/>
  <c r="AB6758" i="3"/>
  <c r="AB6759" i="3"/>
  <c r="AB6760" i="3"/>
  <c r="AB6761" i="3"/>
  <c r="AB6762" i="3"/>
  <c r="AB6763" i="3"/>
  <c r="AB6764" i="3"/>
  <c r="AB6765" i="3"/>
  <c r="AB6766" i="3"/>
  <c r="AB6767" i="3"/>
  <c r="AB6768" i="3"/>
  <c r="AB6769" i="3"/>
  <c r="AB6770" i="3"/>
  <c r="AB6771" i="3"/>
  <c r="AB6772" i="3"/>
  <c r="AB6773" i="3"/>
  <c r="AB6774" i="3"/>
  <c r="AB6775" i="3"/>
  <c r="AB6776" i="3"/>
  <c r="AB6777" i="3"/>
  <c r="AB6778" i="3"/>
  <c r="AB6779" i="3"/>
  <c r="AB6780" i="3"/>
  <c r="AB6781" i="3"/>
  <c r="AB6782" i="3"/>
  <c r="AB6783" i="3"/>
  <c r="AB6784" i="3"/>
  <c r="AB6785" i="3"/>
  <c r="AB6786" i="3"/>
  <c r="AB6787" i="3"/>
  <c r="AB6788" i="3"/>
  <c r="AB6789" i="3"/>
  <c r="AB6790" i="3"/>
  <c r="AB6791" i="3"/>
  <c r="AB6792" i="3"/>
  <c r="AB6793" i="3"/>
  <c r="AB6794" i="3"/>
  <c r="AB6795" i="3"/>
  <c r="AB6796" i="3"/>
  <c r="AB6797" i="3"/>
  <c r="AB6798" i="3"/>
  <c r="AB6799" i="3"/>
  <c r="AB6800" i="3"/>
  <c r="AB6801" i="3"/>
  <c r="AB6802" i="3"/>
  <c r="AB6803" i="3"/>
  <c r="AB6804" i="3"/>
  <c r="AB6805" i="3"/>
  <c r="AB6806" i="3"/>
  <c r="AB6807" i="3"/>
  <c r="AB6808" i="3"/>
  <c r="AB6809" i="3"/>
  <c r="AB6810" i="3"/>
  <c r="AB6811" i="3"/>
  <c r="AB6812" i="3"/>
  <c r="AB6813" i="3"/>
  <c r="AB6814" i="3"/>
  <c r="AB6815" i="3"/>
  <c r="AB6816" i="3"/>
  <c r="AB6817" i="3"/>
  <c r="AB6818" i="3"/>
  <c r="AB6819" i="3"/>
  <c r="AB6820" i="3"/>
  <c r="AB6821" i="3"/>
  <c r="AB6822" i="3"/>
  <c r="AB6823" i="3"/>
  <c r="AB6824" i="3"/>
  <c r="AB6825" i="3"/>
  <c r="AB6826" i="3"/>
  <c r="AB6827" i="3"/>
  <c r="AB6828" i="3"/>
  <c r="AB6829" i="3"/>
  <c r="AB6830" i="3"/>
  <c r="AB6831" i="3"/>
  <c r="AB6832" i="3"/>
  <c r="AB6833" i="3"/>
  <c r="AB6834" i="3"/>
  <c r="AB6835" i="3"/>
  <c r="AB6836" i="3"/>
  <c r="AB6837" i="3"/>
  <c r="AB6838" i="3"/>
  <c r="AB6839" i="3"/>
  <c r="AB6840" i="3"/>
  <c r="AB6841" i="3"/>
  <c r="AB6842" i="3"/>
  <c r="AB6843" i="3"/>
  <c r="AB6844" i="3"/>
  <c r="AB6845" i="3"/>
  <c r="AB6846" i="3"/>
  <c r="AB6847" i="3"/>
  <c r="AB6848" i="3"/>
  <c r="AB6849" i="3"/>
  <c r="AB6850" i="3"/>
  <c r="AB6851" i="3"/>
  <c r="AB6852" i="3"/>
  <c r="AB6853" i="3"/>
  <c r="AB6854" i="3"/>
  <c r="AB6855" i="3"/>
  <c r="AB6856" i="3"/>
  <c r="AB6857" i="3"/>
  <c r="AB6858" i="3"/>
  <c r="AB6859" i="3"/>
  <c r="AB6860" i="3"/>
  <c r="AB6861" i="3"/>
  <c r="AB6862" i="3"/>
  <c r="AB6863" i="3"/>
  <c r="AB6864" i="3"/>
  <c r="AB6865" i="3"/>
  <c r="AB6866" i="3"/>
  <c r="AB6867" i="3"/>
  <c r="AB6868" i="3"/>
  <c r="AB6869" i="3"/>
  <c r="AB6870" i="3"/>
  <c r="AB6871" i="3"/>
  <c r="AB6872" i="3"/>
  <c r="AB6873" i="3"/>
  <c r="AB6874" i="3"/>
  <c r="AB6875" i="3"/>
  <c r="AB6876" i="3"/>
  <c r="AB6877" i="3"/>
  <c r="AB6878" i="3"/>
  <c r="AB6879" i="3"/>
  <c r="AB6880" i="3"/>
  <c r="AB6881" i="3"/>
  <c r="AB6882" i="3"/>
  <c r="AB6883" i="3"/>
  <c r="AB6884" i="3"/>
  <c r="AB6885" i="3"/>
  <c r="AB6886" i="3"/>
  <c r="AB6887" i="3"/>
  <c r="AB6888" i="3"/>
  <c r="AB6889" i="3"/>
  <c r="AB6890" i="3"/>
  <c r="AB6891" i="3"/>
  <c r="AB6892" i="3"/>
  <c r="AB6893" i="3"/>
  <c r="AB6894" i="3"/>
  <c r="AB6895" i="3"/>
  <c r="AB6896" i="3"/>
  <c r="AB6897" i="3"/>
  <c r="AB6898" i="3"/>
  <c r="AB6899" i="3"/>
  <c r="AB6900" i="3"/>
  <c r="AB6901" i="3"/>
  <c r="AB6902" i="3"/>
  <c r="AB6903" i="3"/>
  <c r="AB6904" i="3"/>
  <c r="AB6905" i="3"/>
  <c r="AB6906" i="3"/>
  <c r="AB6907" i="3"/>
  <c r="AB6908" i="3"/>
  <c r="AB6909" i="3"/>
  <c r="AB6910" i="3"/>
  <c r="AB6911" i="3"/>
  <c r="AB6912" i="3"/>
  <c r="AB6913" i="3"/>
  <c r="AB6914" i="3"/>
  <c r="AB6915" i="3"/>
  <c r="AB6916" i="3"/>
  <c r="AB6917" i="3"/>
  <c r="AB6918" i="3"/>
  <c r="AB6919" i="3"/>
  <c r="AB6920" i="3"/>
  <c r="AB6921" i="3"/>
  <c r="AB6922" i="3"/>
  <c r="AB6923" i="3"/>
  <c r="AB6924" i="3"/>
  <c r="AB6925" i="3"/>
  <c r="AB6926" i="3"/>
  <c r="AB6927" i="3"/>
  <c r="AB6928" i="3"/>
  <c r="AB6929" i="3"/>
  <c r="AB6930" i="3"/>
  <c r="AB6931" i="3"/>
  <c r="AB6932" i="3"/>
  <c r="AB6933" i="3"/>
  <c r="AB6934" i="3"/>
  <c r="AB6935" i="3"/>
  <c r="AB6936" i="3"/>
  <c r="AB6937" i="3"/>
  <c r="AB6938" i="3"/>
  <c r="AB6939" i="3"/>
  <c r="AB6940" i="3"/>
  <c r="AB6941" i="3"/>
  <c r="AB6942" i="3"/>
  <c r="AB6943" i="3"/>
  <c r="AB6944" i="3"/>
  <c r="AB6945" i="3"/>
  <c r="AB6946" i="3"/>
  <c r="AB6947" i="3"/>
  <c r="AB6948" i="3"/>
  <c r="AB6949" i="3"/>
  <c r="AB6950" i="3"/>
  <c r="AB6951" i="3"/>
  <c r="AB6952" i="3"/>
  <c r="AB6953" i="3"/>
  <c r="AB6954" i="3"/>
  <c r="AB6955" i="3"/>
  <c r="AB6956" i="3"/>
  <c r="AB6957" i="3"/>
  <c r="AB6958" i="3"/>
  <c r="AB6959" i="3"/>
  <c r="AB6960" i="3"/>
  <c r="AB6961" i="3"/>
  <c r="AB6962" i="3"/>
  <c r="AB6963" i="3"/>
  <c r="AB6964" i="3"/>
  <c r="AB6965" i="3"/>
  <c r="AB6966" i="3"/>
  <c r="AB6967" i="3"/>
  <c r="AB6968" i="3"/>
  <c r="AB6969" i="3"/>
  <c r="AB6970" i="3"/>
  <c r="AB6971" i="3"/>
  <c r="AB6972" i="3"/>
  <c r="AB6973" i="3"/>
  <c r="AB6974" i="3"/>
  <c r="AB6975" i="3"/>
  <c r="AB6976" i="3"/>
  <c r="AB6977" i="3"/>
  <c r="AB6978" i="3"/>
  <c r="AB6979" i="3"/>
  <c r="AB6980" i="3"/>
  <c r="AB6981" i="3"/>
  <c r="AB6982" i="3"/>
  <c r="AB6983" i="3"/>
  <c r="AB6984" i="3"/>
  <c r="AB6985" i="3"/>
  <c r="AB6986" i="3"/>
  <c r="AB6987" i="3"/>
  <c r="AB6988" i="3"/>
  <c r="AB6989" i="3"/>
  <c r="AB6990" i="3"/>
  <c r="AB6991" i="3"/>
  <c r="AB6992" i="3"/>
  <c r="AB6993" i="3"/>
  <c r="AB6994" i="3"/>
  <c r="AB6995" i="3"/>
  <c r="AB6996" i="3"/>
  <c r="AB6997" i="3"/>
  <c r="AB6998" i="3"/>
  <c r="AB6999" i="3"/>
  <c r="AB7000" i="3"/>
  <c r="AB7001" i="3"/>
  <c r="AB7002" i="3"/>
  <c r="AB7003" i="3"/>
  <c r="AB7004" i="3"/>
  <c r="AB7005" i="3"/>
  <c r="AB7006" i="3"/>
  <c r="AB7007" i="3"/>
  <c r="AB7008" i="3"/>
  <c r="AB7009" i="3"/>
  <c r="AB7010" i="3"/>
  <c r="AB7011" i="3"/>
  <c r="AB7012" i="3"/>
  <c r="AB7013" i="3"/>
  <c r="AB7014" i="3"/>
  <c r="AB7015" i="3"/>
  <c r="AB7016" i="3"/>
  <c r="AB7017" i="3"/>
  <c r="AB7018" i="3"/>
  <c r="AB7019" i="3"/>
  <c r="AB7020" i="3"/>
  <c r="AB7021" i="3"/>
  <c r="AB7022" i="3"/>
  <c r="AB7023" i="3"/>
  <c r="AB7024" i="3"/>
  <c r="AB7025" i="3"/>
  <c r="AB7026" i="3"/>
  <c r="AB7027" i="3"/>
  <c r="AB7028" i="3"/>
  <c r="AB7029" i="3"/>
  <c r="AB7030" i="3"/>
  <c r="AB7031" i="3"/>
  <c r="AB7032" i="3"/>
  <c r="AB7033" i="3"/>
  <c r="AB7034" i="3"/>
  <c r="AB7035" i="3"/>
  <c r="AB7036" i="3"/>
  <c r="AB7037" i="3"/>
  <c r="AB7038" i="3"/>
  <c r="AB7039" i="3"/>
  <c r="AB7040" i="3"/>
  <c r="AB7041" i="3"/>
  <c r="AB7042" i="3"/>
  <c r="AB7043" i="3"/>
  <c r="AB7044" i="3"/>
  <c r="AB7045" i="3"/>
  <c r="AB7046" i="3"/>
  <c r="AB7150" i="3"/>
  <c r="AB7151" i="3"/>
  <c r="AB7152" i="3"/>
  <c r="AB7153" i="3"/>
  <c r="AB7154" i="3"/>
  <c r="AB7155" i="3"/>
  <c r="AB7156" i="3"/>
  <c r="AB7157" i="3"/>
  <c r="AB7158" i="3"/>
  <c r="AB7159" i="3"/>
  <c r="AB7160" i="3"/>
  <c r="AB7161" i="3"/>
  <c r="AB7162" i="3"/>
  <c r="AB7163" i="3"/>
  <c r="AB7164" i="3"/>
  <c r="AB7165" i="3"/>
  <c r="AB7166" i="3"/>
  <c r="AB7167" i="3"/>
  <c r="AB7168" i="3"/>
  <c r="AB7169" i="3"/>
  <c r="AB7170" i="3"/>
  <c r="AB7171" i="3"/>
  <c r="AB7172" i="3"/>
  <c r="AB7173" i="3"/>
  <c r="AB7174" i="3"/>
  <c r="AB7175" i="3"/>
  <c r="AB7176" i="3"/>
  <c r="AB7177" i="3"/>
  <c r="AB7178" i="3"/>
  <c r="AB7179" i="3"/>
  <c r="AB7180" i="3"/>
  <c r="AB7181" i="3"/>
  <c r="AB7182" i="3"/>
  <c r="AB7183" i="3"/>
  <c r="AB7184" i="3"/>
  <c r="AB7185" i="3"/>
  <c r="AB7186" i="3"/>
  <c r="AB7187" i="3"/>
  <c r="AB7188" i="3"/>
  <c r="AB7189" i="3"/>
  <c r="AB7190" i="3"/>
  <c r="AB7191" i="3"/>
  <c r="AB7192" i="3"/>
  <c r="AB7193" i="3"/>
  <c r="AB7194" i="3"/>
  <c r="AB7195" i="3"/>
  <c r="AB7196" i="3"/>
  <c r="AB7197" i="3"/>
  <c r="AB7198" i="3"/>
  <c r="AB7199" i="3"/>
  <c r="AB7200" i="3"/>
  <c r="AB7201" i="3"/>
  <c r="AB7202" i="3"/>
  <c r="AB7203" i="3"/>
  <c r="AB7204" i="3"/>
  <c r="AB7205" i="3"/>
  <c r="AB7206" i="3"/>
  <c r="AB7207" i="3"/>
  <c r="AB7208" i="3"/>
  <c r="AB7209" i="3"/>
  <c r="AB7210" i="3"/>
  <c r="AB7211" i="3"/>
  <c r="AB7212" i="3"/>
  <c r="AB7213" i="3"/>
  <c r="AB7214" i="3"/>
  <c r="AB7215" i="3"/>
  <c r="AB7216" i="3"/>
  <c r="AB7217" i="3"/>
  <c r="AB7218" i="3"/>
  <c r="AB7219" i="3"/>
  <c r="AB7220" i="3"/>
  <c r="AB7221" i="3"/>
  <c r="AB7222" i="3"/>
  <c r="AB7223" i="3"/>
  <c r="AB7224" i="3"/>
  <c r="AB7225" i="3"/>
  <c r="AB7226" i="3"/>
  <c r="AB7227" i="3"/>
  <c r="AB7228" i="3"/>
  <c r="AB7229" i="3"/>
  <c r="AB7230" i="3"/>
  <c r="AB7231" i="3"/>
  <c r="AB7232" i="3"/>
  <c r="AB7233" i="3"/>
  <c r="AB7234" i="3"/>
  <c r="AB7235" i="3"/>
  <c r="AB7236" i="3"/>
  <c r="AB7237" i="3"/>
  <c r="AB7238" i="3"/>
  <c r="AB7239" i="3"/>
  <c r="AB7240" i="3"/>
  <c r="AB7241" i="3"/>
  <c r="AB7242" i="3"/>
  <c r="AB7243" i="3"/>
  <c r="AB7244" i="3"/>
  <c r="AB7245" i="3"/>
  <c r="AB7246" i="3"/>
  <c r="AB7247" i="3"/>
  <c r="AB7248" i="3"/>
  <c r="AB7249" i="3"/>
  <c r="AB7250" i="3"/>
  <c r="AB7251" i="3"/>
  <c r="AB7252" i="3"/>
  <c r="AB7253" i="3"/>
  <c r="AB7254" i="3"/>
  <c r="AB7255" i="3"/>
  <c r="AB7256" i="3"/>
  <c r="AB7257" i="3"/>
  <c r="AB7258" i="3"/>
  <c r="AB7259" i="3"/>
  <c r="AB7260" i="3"/>
  <c r="AB7261" i="3"/>
  <c r="AB7262" i="3"/>
  <c r="AB7263" i="3"/>
  <c r="AB7264" i="3"/>
  <c r="AB7265" i="3"/>
  <c r="AB7266" i="3"/>
  <c r="AB7267" i="3"/>
  <c r="AB7268" i="3"/>
  <c r="AB7269" i="3"/>
  <c r="AB7270" i="3"/>
  <c r="AB7271" i="3"/>
  <c r="AB7272" i="3"/>
  <c r="AB7273" i="3"/>
  <c r="AB7274" i="3"/>
  <c r="AB7275" i="3"/>
  <c r="AB7276" i="3"/>
  <c r="AB7277" i="3"/>
  <c r="AB7278" i="3"/>
  <c r="AB7279" i="3"/>
  <c r="AB7280" i="3"/>
  <c r="AB7281" i="3"/>
  <c r="AB7282" i="3"/>
  <c r="AB7283" i="3"/>
  <c r="AB7284" i="3"/>
  <c r="AB7285" i="3"/>
  <c r="AB7286" i="3"/>
  <c r="AB7287" i="3"/>
  <c r="AB7288" i="3"/>
  <c r="AB7289" i="3"/>
  <c r="AB7290" i="3"/>
  <c r="AB7291" i="3"/>
  <c r="AB7292" i="3"/>
  <c r="AB7293" i="3"/>
  <c r="AB7294" i="3"/>
  <c r="AB7295" i="3"/>
  <c r="AB7296" i="3"/>
  <c r="AB7297" i="3"/>
  <c r="AB7298" i="3"/>
  <c r="AB7299" i="3"/>
  <c r="AB7300" i="3"/>
  <c r="AB7301" i="3"/>
  <c r="AB7302" i="3"/>
  <c r="AB7303" i="3"/>
  <c r="AB7304" i="3"/>
  <c r="AB7305" i="3"/>
  <c r="AB7306" i="3"/>
  <c r="AB7307" i="3"/>
  <c r="AB7308" i="3"/>
  <c r="AB7309" i="3"/>
  <c r="AB7310" i="3"/>
  <c r="AB7311" i="3"/>
  <c r="AB7312" i="3"/>
  <c r="AB7313" i="3"/>
  <c r="AB7314" i="3"/>
  <c r="AB7315" i="3"/>
  <c r="AB7316" i="3"/>
  <c r="AB7317" i="3"/>
  <c r="AB7318" i="3"/>
  <c r="AB7319" i="3"/>
  <c r="AB7320" i="3"/>
  <c r="AB7321" i="3"/>
  <c r="AB7322" i="3"/>
  <c r="AB7323" i="3"/>
  <c r="AB7324" i="3"/>
  <c r="AB7325" i="3"/>
  <c r="AB7326" i="3"/>
  <c r="AB7327" i="3"/>
  <c r="AB7328" i="3"/>
  <c r="AB7329" i="3"/>
  <c r="AB7330" i="3"/>
  <c r="AB7331" i="3"/>
  <c r="AB7332" i="3"/>
  <c r="AB7333" i="3"/>
  <c r="AB7334" i="3"/>
  <c r="AB7335" i="3"/>
  <c r="AB7336" i="3"/>
  <c r="AB7337" i="3"/>
  <c r="AB7338" i="3"/>
  <c r="AB7339" i="3"/>
  <c r="AB7340" i="3"/>
  <c r="AB7341" i="3"/>
  <c r="AB7342" i="3"/>
  <c r="AB7343" i="3"/>
  <c r="AB7344" i="3"/>
  <c r="AB7345" i="3"/>
  <c r="AB7346" i="3"/>
  <c r="AB7347" i="3"/>
  <c r="AB7348" i="3"/>
  <c r="AB7349" i="3"/>
  <c r="AB7350" i="3"/>
  <c r="AB7351" i="3"/>
  <c r="AB7352" i="3"/>
  <c r="AB7353" i="3"/>
  <c r="AB7354" i="3"/>
  <c r="AB7355" i="3"/>
  <c r="AB7356" i="3"/>
  <c r="AB7357" i="3"/>
  <c r="AB7358" i="3"/>
  <c r="AB7359" i="3"/>
  <c r="AB7360" i="3"/>
  <c r="AB7361" i="3"/>
  <c r="AB7362" i="3"/>
  <c r="AB7363" i="3"/>
  <c r="AB7364" i="3"/>
  <c r="AB7365" i="3"/>
  <c r="AB7366" i="3"/>
  <c r="AB7367" i="3"/>
  <c r="AB7368" i="3"/>
  <c r="AB7369" i="3"/>
  <c r="AB7370" i="3"/>
  <c r="AB7371" i="3"/>
  <c r="AB7372" i="3"/>
  <c r="AB7373" i="3"/>
  <c r="AB7374" i="3"/>
  <c r="AB7375" i="3"/>
  <c r="AB7376" i="3"/>
  <c r="AB7377" i="3"/>
  <c r="AB7378" i="3"/>
  <c r="AB7379" i="3"/>
  <c r="AB7380" i="3"/>
  <c r="AB7381" i="3"/>
  <c r="AB7382" i="3"/>
  <c r="AB7383" i="3"/>
  <c r="AB7384" i="3"/>
  <c r="AB7385" i="3"/>
  <c r="AB7386" i="3"/>
  <c r="AB7387" i="3"/>
  <c r="AB7388" i="3"/>
  <c r="AB7389" i="3"/>
  <c r="AB7390" i="3"/>
  <c r="AB7391" i="3"/>
  <c r="AB7392" i="3"/>
  <c r="AB7393" i="3"/>
  <c r="AB7394" i="3"/>
  <c r="AB7395" i="3"/>
  <c r="AB7396" i="3"/>
  <c r="AB7397" i="3"/>
  <c r="AB7398" i="3"/>
  <c r="AB7399" i="3"/>
  <c r="AB7400" i="3"/>
  <c r="AB7401" i="3"/>
  <c r="Q1288" i="1"/>
  <c r="D1288" i="1" s="1"/>
  <c r="P1288" i="1"/>
  <c r="Q1287" i="1"/>
  <c r="D1287" i="1" s="1"/>
  <c r="P1287" i="1"/>
  <c r="AB6581" i="3"/>
  <c r="R6581" i="3"/>
  <c r="Q6581" i="3"/>
  <c r="AB6580" i="3"/>
  <c r="R6580" i="3"/>
  <c r="Q6580" i="3"/>
  <c r="AB6579" i="3"/>
  <c r="R6579" i="3"/>
  <c r="Q6579" i="3"/>
  <c r="AB6578" i="3"/>
  <c r="R6578" i="3"/>
  <c r="Q6578" i="3"/>
  <c r="AB6577" i="3"/>
  <c r="R6577" i="3"/>
  <c r="Q6577" i="3"/>
  <c r="AB6576" i="3"/>
  <c r="R6576" i="3"/>
  <c r="Q6576" i="3"/>
  <c r="AB6575" i="3"/>
  <c r="R6575" i="3"/>
  <c r="Q6575" i="3"/>
  <c r="AB6574" i="3"/>
  <c r="R6574" i="3"/>
  <c r="Q6574" i="3"/>
  <c r="AB6573" i="3"/>
  <c r="R6573" i="3"/>
  <c r="Q6573" i="3"/>
  <c r="AB6572" i="3"/>
  <c r="R6572" i="3"/>
  <c r="Q6572" i="3"/>
  <c r="AB6571" i="3"/>
  <c r="R6571" i="3"/>
  <c r="Q6571" i="3"/>
  <c r="AB6570" i="3"/>
  <c r="R6570" i="3"/>
  <c r="Q6570" i="3"/>
  <c r="AB6569" i="3"/>
  <c r="R6569" i="3"/>
  <c r="Q6569" i="3"/>
  <c r="AB6568" i="3"/>
  <c r="R6568" i="3"/>
  <c r="Q6568" i="3"/>
  <c r="AB6567" i="3"/>
  <c r="R6567" i="3"/>
  <c r="Q6567" i="3"/>
  <c r="AB6566" i="3"/>
  <c r="R6566" i="3"/>
  <c r="Q6566" i="3"/>
  <c r="AB6565" i="3"/>
  <c r="R6565" i="3"/>
  <c r="Q6565" i="3"/>
  <c r="AB6564" i="3"/>
  <c r="R6564" i="3"/>
  <c r="Q6564" i="3"/>
  <c r="AB6563" i="3"/>
  <c r="R6563" i="3"/>
  <c r="Q6563" i="3"/>
  <c r="AB6562" i="3"/>
  <c r="R6562" i="3"/>
  <c r="Q6562" i="3"/>
  <c r="AB6561" i="3"/>
  <c r="R6561" i="3"/>
  <c r="Q6561" i="3"/>
  <c r="AB6560" i="3"/>
  <c r="R6560" i="3"/>
  <c r="Q6560" i="3"/>
  <c r="AB6559" i="3"/>
  <c r="R6559" i="3"/>
  <c r="Q6559" i="3"/>
  <c r="AB6558" i="3"/>
  <c r="R6558" i="3"/>
  <c r="Q6558" i="3"/>
  <c r="AB6557" i="3"/>
  <c r="R6557" i="3"/>
  <c r="Q6557" i="3"/>
  <c r="AB6556" i="3"/>
  <c r="R6556" i="3"/>
  <c r="Q6556" i="3"/>
  <c r="AB6555" i="3"/>
  <c r="R6555" i="3"/>
  <c r="Q6555" i="3"/>
  <c r="AB6554" i="3"/>
  <c r="R6554" i="3"/>
  <c r="Q6554" i="3"/>
  <c r="AB6553" i="3"/>
  <c r="R6553" i="3"/>
  <c r="Q6553" i="3"/>
  <c r="AB6552" i="3"/>
  <c r="R6552" i="3"/>
  <c r="Q6552" i="3"/>
  <c r="AB6551" i="3"/>
  <c r="R6551" i="3"/>
  <c r="Q6551" i="3"/>
  <c r="AB6550" i="3"/>
  <c r="R6550" i="3"/>
  <c r="Q6550" i="3"/>
  <c r="AB6549" i="3"/>
  <c r="R6549" i="3"/>
  <c r="Q6549" i="3"/>
  <c r="AB6548" i="3"/>
  <c r="R6548" i="3"/>
  <c r="Q6548" i="3"/>
  <c r="AB6547" i="3"/>
  <c r="R6547" i="3"/>
  <c r="Q6547" i="3"/>
  <c r="AB6546" i="3"/>
  <c r="R6546" i="3"/>
  <c r="Q6546" i="3"/>
  <c r="AB6545" i="3"/>
  <c r="R6545" i="3"/>
  <c r="Q6545" i="3"/>
  <c r="AB6544" i="3"/>
  <c r="R6544" i="3"/>
  <c r="Q6544" i="3"/>
  <c r="AB6543" i="3"/>
  <c r="R6543" i="3"/>
  <c r="Q6543" i="3"/>
  <c r="AB6542" i="3"/>
  <c r="R6542" i="3"/>
  <c r="Q6542" i="3"/>
  <c r="AB6541" i="3"/>
  <c r="R6541" i="3"/>
  <c r="Q6541" i="3"/>
  <c r="AB6540" i="3"/>
  <c r="R6540" i="3"/>
  <c r="Q6540" i="3"/>
  <c r="AB6539" i="3"/>
  <c r="R6539" i="3"/>
  <c r="Q6539" i="3"/>
  <c r="AB6538" i="3"/>
  <c r="R6538" i="3"/>
  <c r="Q6538" i="3"/>
  <c r="AB6537" i="3"/>
  <c r="R6537" i="3"/>
  <c r="Q6537" i="3"/>
  <c r="AB6536" i="3"/>
  <c r="R6536" i="3"/>
  <c r="Q6536" i="3"/>
  <c r="AB6535" i="3"/>
  <c r="R6535" i="3"/>
  <c r="Q6535" i="3"/>
  <c r="AB6534" i="3"/>
  <c r="R6534" i="3"/>
  <c r="Q6534" i="3"/>
  <c r="AB6533" i="3"/>
  <c r="R6533" i="3"/>
  <c r="Q6533" i="3"/>
  <c r="AB6532" i="3"/>
  <c r="R6532" i="3"/>
  <c r="Q6532" i="3"/>
  <c r="AB6531" i="3"/>
  <c r="R6531" i="3"/>
  <c r="Q6531" i="3"/>
  <c r="AB6530" i="3"/>
  <c r="R6530" i="3"/>
  <c r="Q6530" i="3"/>
  <c r="AB6529" i="3"/>
  <c r="R6529" i="3"/>
  <c r="Q6529" i="3"/>
  <c r="AB6528" i="3"/>
  <c r="R6528" i="3"/>
  <c r="Q6528" i="3"/>
  <c r="AB6527" i="3"/>
  <c r="R6527" i="3"/>
  <c r="Q6527" i="3"/>
  <c r="AB6526" i="3"/>
  <c r="R6526" i="3"/>
  <c r="Q6526" i="3"/>
  <c r="AB6525" i="3"/>
  <c r="R6525" i="3"/>
  <c r="Q6525" i="3"/>
  <c r="AB6524" i="3"/>
  <c r="R6524" i="3"/>
  <c r="Q6524" i="3"/>
  <c r="AB6523" i="3"/>
  <c r="R6523" i="3"/>
  <c r="Q6523" i="3"/>
  <c r="AB6522" i="3"/>
  <c r="R6522" i="3"/>
  <c r="Q6522" i="3"/>
  <c r="AB6521" i="3"/>
  <c r="R6521" i="3"/>
  <c r="Q6521" i="3"/>
  <c r="AB6520" i="3"/>
  <c r="R6520" i="3"/>
  <c r="Q6520" i="3"/>
  <c r="AB6519" i="3"/>
  <c r="R6519" i="3"/>
  <c r="Q6519" i="3"/>
  <c r="AB6518" i="3"/>
  <c r="R6518" i="3"/>
  <c r="Q6518" i="3"/>
  <c r="AB6517" i="3"/>
  <c r="R6517" i="3"/>
  <c r="Q6517" i="3"/>
  <c r="AB6516" i="3"/>
  <c r="R6516" i="3"/>
  <c r="Q6516" i="3"/>
  <c r="AB6515" i="3"/>
  <c r="R6515" i="3"/>
  <c r="Q6515" i="3"/>
  <c r="AB6514" i="3"/>
  <c r="R6514" i="3"/>
  <c r="Q6514" i="3"/>
  <c r="AB6513" i="3"/>
  <c r="R6513" i="3"/>
  <c r="Q6513" i="3"/>
  <c r="AB6512" i="3"/>
  <c r="R6512" i="3"/>
  <c r="Q6512" i="3"/>
  <c r="AB6511" i="3"/>
  <c r="R6511" i="3"/>
  <c r="Q6511" i="3"/>
  <c r="AB6510" i="3"/>
  <c r="R6510" i="3"/>
  <c r="Q6510" i="3"/>
  <c r="AB6509" i="3"/>
  <c r="R6509" i="3"/>
  <c r="Q6509" i="3"/>
  <c r="AB6508" i="3"/>
  <c r="R6508" i="3"/>
  <c r="Q6508" i="3"/>
  <c r="AB6507" i="3"/>
  <c r="R6507" i="3"/>
  <c r="Q6507" i="3"/>
  <c r="AB6506" i="3"/>
  <c r="R6506" i="3"/>
  <c r="Q6506" i="3"/>
  <c r="AB6505" i="3"/>
  <c r="R6505" i="3"/>
  <c r="Q6505" i="3"/>
  <c r="AB6504" i="3"/>
  <c r="R6504" i="3"/>
  <c r="Q6504" i="3"/>
  <c r="AB6503" i="3"/>
  <c r="R6503" i="3"/>
  <c r="Q6503" i="3"/>
  <c r="AB6502" i="3"/>
  <c r="R6502" i="3"/>
  <c r="Q6502" i="3"/>
  <c r="AB6501" i="3"/>
  <c r="R6501" i="3"/>
  <c r="Q6501" i="3"/>
  <c r="AB6500" i="3"/>
  <c r="R6500" i="3"/>
  <c r="Q6500" i="3"/>
  <c r="AB6499" i="3"/>
  <c r="R6499" i="3"/>
  <c r="Q6499" i="3"/>
  <c r="AB6498" i="3"/>
  <c r="R6498" i="3"/>
  <c r="Q6498" i="3"/>
  <c r="AB6497" i="3"/>
  <c r="R6497" i="3"/>
  <c r="Q6497" i="3"/>
  <c r="AB6496" i="3"/>
  <c r="R6496" i="3"/>
  <c r="Q6496" i="3"/>
  <c r="AB6495" i="3"/>
  <c r="R6495" i="3"/>
  <c r="Q6495" i="3"/>
  <c r="AB6494" i="3"/>
  <c r="R6494" i="3"/>
  <c r="Q6494" i="3"/>
  <c r="AB6493" i="3"/>
  <c r="R6493" i="3"/>
  <c r="Q6493" i="3"/>
  <c r="AB6492" i="3"/>
  <c r="R6492" i="3"/>
  <c r="Q6492" i="3"/>
  <c r="AB6491" i="3"/>
  <c r="R6491" i="3"/>
  <c r="Q6491" i="3"/>
  <c r="AB6490" i="3"/>
  <c r="R6490" i="3"/>
  <c r="Q6490" i="3"/>
  <c r="AB6489" i="3"/>
  <c r="R6489" i="3"/>
  <c r="Q6489" i="3"/>
  <c r="AB6488" i="3"/>
  <c r="R6488" i="3"/>
  <c r="Q6488" i="3"/>
  <c r="AB6487" i="3"/>
  <c r="R6487" i="3"/>
  <c r="Q6487" i="3"/>
  <c r="AB6486" i="3"/>
  <c r="R6486" i="3"/>
  <c r="Q6486" i="3"/>
  <c r="AB6485" i="3"/>
  <c r="R6485" i="3"/>
  <c r="Q6485" i="3"/>
  <c r="AB6484" i="3"/>
  <c r="R6484" i="3"/>
  <c r="Q6484" i="3"/>
  <c r="AB6483" i="3"/>
  <c r="R6483" i="3"/>
  <c r="Q6483" i="3"/>
  <c r="AB6482" i="3"/>
  <c r="R6482" i="3"/>
  <c r="Q6482" i="3"/>
  <c r="AB6481" i="3"/>
  <c r="R6481" i="3"/>
  <c r="Q6481" i="3"/>
  <c r="AB6480" i="3"/>
  <c r="R6480" i="3"/>
  <c r="Q6480" i="3"/>
  <c r="AB6479" i="3"/>
  <c r="R6479" i="3"/>
  <c r="Q6479" i="3"/>
  <c r="AB6478" i="3"/>
  <c r="R6478" i="3"/>
  <c r="Q6478" i="3"/>
  <c r="AB6477" i="3"/>
  <c r="R6477" i="3"/>
  <c r="Q6477" i="3"/>
  <c r="AB6476" i="3"/>
  <c r="R6476" i="3"/>
  <c r="Q6476" i="3"/>
  <c r="AB6475" i="3"/>
  <c r="R6475" i="3"/>
  <c r="Q6475" i="3"/>
  <c r="AB6474" i="3"/>
  <c r="R6474" i="3"/>
  <c r="Q6474" i="3"/>
  <c r="AB6473" i="3"/>
  <c r="R6473" i="3"/>
  <c r="Q6473" i="3"/>
  <c r="AB6472" i="3"/>
  <c r="R6472" i="3"/>
  <c r="Q6472" i="3"/>
  <c r="AB6471" i="3"/>
  <c r="R6471" i="3"/>
  <c r="Q6471" i="3"/>
  <c r="AB6470" i="3"/>
  <c r="R6470" i="3"/>
  <c r="Q6470" i="3"/>
  <c r="AB6469" i="3"/>
  <c r="R6469" i="3"/>
  <c r="Q6469" i="3"/>
  <c r="AB6468" i="3"/>
  <c r="R6468" i="3"/>
  <c r="Q6468" i="3"/>
  <c r="AB6467" i="3"/>
  <c r="R6467" i="3"/>
  <c r="Q6467" i="3"/>
  <c r="AB6466" i="3"/>
  <c r="R6466" i="3"/>
  <c r="Q6466" i="3"/>
  <c r="AB6465" i="3"/>
  <c r="R6465" i="3"/>
  <c r="Q6465" i="3"/>
  <c r="AB6464" i="3"/>
  <c r="R6464" i="3"/>
  <c r="Q6464" i="3"/>
  <c r="AB6463" i="3"/>
  <c r="R6463" i="3"/>
  <c r="Q6463" i="3"/>
  <c r="AB6462" i="3"/>
  <c r="R6462" i="3"/>
  <c r="Q6462" i="3"/>
  <c r="AB6461" i="3"/>
  <c r="R6461" i="3"/>
  <c r="Q6461" i="3"/>
  <c r="AB6460" i="3"/>
  <c r="R6460" i="3"/>
  <c r="Q6460" i="3"/>
  <c r="AB6459" i="3"/>
  <c r="R6459" i="3"/>
  <c r="Q6459" i="3"/>
  <c r="AB6458" i="3"/>
  <c r="R6458" i="3"/>
  <c r="Q6458" i="3"/>
  <c r="AB6457" i="3"/>
  <c r="R6457" i="3"/>
  <c r="Q6457" i="3"/>
  <c r="AB6456" i="3"/>
  <c r="R6456" i="3"/>
  <c r="Q6456" i="3"/>
  <c r="AB6455" i="3"/>
  <c r="R6455" i="3"/>
  <c r="Q6455" i="3"/>
  <c r="AB6454" i="3"/>
  <c r="R6454" i="3"/>
  <c r="Q6454" i="3"/>
  <c r="AB6453" i="3"/>
  <c r="R6453" i="3"/>
  <c r="Q6453" i="3"/>
  <c r="AB6452" i="3"/>
  <c r="R6452" i="3"/>
  <c r="Q6452" i="3"/>
  <c r="AB6451" i="3"/>
  <c r="R6451" i="3"/>
  <c r="Q6451" i="3"/>
  <c r="AB6450" i="3"/>
  <c r="R6450" i="3"/>
  <c r="Q6450" i="3"/>
  <c r="AB6449" i="3"/>
  <c r="R6449" i="3"/>
  <c r="Q6449" i="3"/>
  <c r="AB6448" i="3"/>
  <c r="R6448" i="3"/>
  <c r="Q6448" i="3"/>
  <c r="AB6447" i="3"/>
  <c r="R6447" i="3"/>
  <c r="Q6447" i="3"/>
  <c r="AB6446" i="3"/>
  <c r="R6446" i="3"/>
  <c r="Q6446" i="3"/>
  <c r="AB6445" i="3"/>
  <c r="R6445" i="3"/>
  <c r="Q6445" i="3"/>
  <c r="AB6444" i="3"/>
  <c r="R6444" i="3"/>
  <c r="Q6444" i="3"/>
  <c r="AB6443" i="3"/>
  <c r="R6443" i="3"/>
  <c r="Q6443" i="3"/>
  <c r="AB6442" i="3"/>
  <c r="R6442" i="3"/>
  <c r="Q6442" i="3"/>
  <c r="AB6441" i="3"/>
  <c r="R6441" i="3"/>
  <c r="Q6441" i="3"/>
  <c r="AB6440" i="3"/>
  <c r="R6440" i="3"/>
  <c r="Q6440" i="3"/>
  <c r="AB6439" i="3"/>
  <c r="R6439" i="3"/>
  <c r="Q6439" i="3"/>
  <c r="AB6438" i="3"/>
  <c r="R6438" i="3"/>
  <c r="Q6438" i="3"/>
  <c r="AB6437" i="3"/>
  <c r="R6437" i="3"/>
  <c r="Q6437" i="3"/>
  <c r="AB6436" i="3"/>
  <c r="R6436" i="3"/>
  <c r="Q6436" i="3"/>
  <c r="AB6435" i="3"/>
  <c r="R6435" i="3"/>
  <c r="Q6435" i="3"/>
  <c r="AB6434" i="3"/>
  <c r="R6434" i="3"/>
  <c r="Q6434" i="3"/>
  <c r="AB6433" i="3"/>
  <c r="R6433" i="3"/>
  <c r="Q6433" i="3"/>
  <c r="AB6432" i="3"/>
  <c r="R6432" i="3"/>
  <c r="Q6432" i="3"/>
  <c r="AB6431" i="3"/>
  <c r="R6431" i="3"/>
  <c r="Q6431" i="3"/>
  <c r="AB6430" i="3"/>
  <c r="R6430" i="3"/>
  <c r="Q6430" i="3"/>
  <c r="AB6429" i="3"/>
  <c r="R6429" i="3"/>
  <c r="Q6429" i="3"/>
  <c r="AB6428" i="3"/>
  <c r="R6428" i="3"/>
  <c r="Q6428" i="3"/>
  <c r="AB6427" i="3"/>
  <c r="R6427" i="3"/>
  <c r="Q6427" i="3"/>
  <c r="AB6426" i="3"/>
  <c r="R6426" i="3"/>
  <c r="Q6426" i="3"/>
  <c r="AB6425" i="3"/>
  <c r="R6425" i="3"/>
  <c r="Q6425" i="3"/>
  <c r="AB6424" i="3"/>
  <c r="R6424" i="3"/>
  <c r="Q6424" i="3"/>
  <c r="AB6423" i="3"/>
  <c r="R6423" i="3"/>
  <c r="Q6423" i="3"/>
  <c r="AB6422" i="3"/>
  <c r="R6422" i="3"/>
  <c r="Q6422" i="3"/>
  <c r="AB6421" i="3"/>
  <c r="R6421" i="3"/>
  <c r="Q6421" i="3"/>
  <c r="AB6420" i="3"/>
  <c r="R6420" i="3"/>
  <c r="Q6420" i="3"/>
  <c r="AB6419" i="3"/>
  <c r="R6419" i="3"/>
  <c r="Q6419" i="3"/>
  <c r="AB6418" i="3"/>
  <c r="R6418" i="3"/>
  <c r="Q6418" i="3"/>
  <c r="AB6417" i="3"/>
  <c r="R6417" i="3"/>
  <c r="Q6417" i="3"/>
  <c r="AB6416" i="3"/>
  <c r="R6416" i="3"/>
  <c r="Q6416" i="3"/>
  <c r="AB6415" i="3"/>
  <c r="R6415" i="3"/>
  <c r="Q6415" i="3"/>
  <c r="AB6414" i="3"/>
  <c r="R6414" i="3"/>
  <c r="Q6414" i="3"/>
  <c r="AB6413" i="3"/>
  <c r="R6413" i="3"/>
  <c r="Q6413" i="3"/>
  <c r="AB6412" i="3"/>
  <c r="R6412" i="3"/>
  <c r="Q6412" i="3"/>
  <c r="AB6411" i="3"/>
  <c r="R6411" i="3"/>
  <c r="Q6411" i="3"/>
  <c r="AB6410" i="3"/>
  <c r="R6410" i="3"/>
  <c r="Q6410" i="3"/>
  <c r="AB6409" i="3"/>
  <c r="R6409" i="3"/>
  <c r="Q6409" i="3"/>
  <c r="AB6408" i="3"/>
  <c r="R6408" i="3"/>
  <c r="Q6408" i="3"/>
  <c r="AB6407" i="3"/>
  <c r="R6407" i="3"/>
  <c r="Q6407" i="3"/>
  <c r="AB6406" i="3"/>
  <c r="R6406" i="3"/>
  <c r="Q6406" i="3"/>
  <c r="AB6405" i="3"/>
  <c r="R6405" i="3"/>
  <c r="Q6405" i="3"/>
  <c r="AB6404" i="3"/>
  <c r="R6404" i="3"/>
  <c r="Q6404" i="3"/>
  <c r="AB6403" i="3"/>
  <c r="R6403" i="3"/>
  <c r="Q6403" i="3"/>
  <c r="AB6402" i="3"/>
  <c r="R6402" i="3"/>
  <c r="Q6402" i="3"/>
  <c r="AB6401" i="3"/>
  <c r="R6401" i="3"/>
  <c r="Q6401" i="3"/>
  <c r="AB6400" i="3"/>
  <c r="R6400" i="3"/>
  <c r="Q6400" i="3"/>
  <c r="AB6399" i="3"/>
  <c r="R6399" i="3"/>
  <c r="Q6399" i="3"/>
  <c r="AB6398" i="3"/>
  <c r="R6398" i="3"/>
  <c r="Q6398" i="3"/>
  <c r="AB6397" i="3"/>
  <c r="R6397" i="3"/>
  <c r="Q6397" i="3"/>
  <c r="AB6396" i="3"/>
  <c r="R6396" i="3"/>
  <c r="Q6396" i="3"/>
  <c r="AB6395" i="3"/>
  <c r="R6395" i="3"/>
  <c r="Q6395" i="3"/>
  <c r="AB6394" i="3"/>
  <c r="R6394" i="3"/>
  <c r="Q6394" i="3"/>
  <c r="AB6393" i="3"/>
  <c r="R6393" i="3"/>
  <c r="Q6393" i="3"/>
  <c r="AB6392" i="3"/>
  <c r="R6392" i="3"/>
  <c r="Q6392" i="3"/>
  <c r="AB6391" i="3"/>
  <c r="R6391" i="3"/>
  <c r="Q6391" i="3"/>
  <c r="AB6390" i="3"/>
  <c r="R6390" i="3"/>
  <c r="Q6390" i="3"/>
  <c r="AB6389" i="3"/>
  <c r="R6389" i="3"/>
  <c r="Q6389" i="3"/>
  <c r="AB6388" i="3"/>
  <c r="R6388" i="3"/>
  <c r="Q6388" i="3"/>
  <c r="AB6387" i="3"/>
  <c r="R6387" i="3"/>
  <c r="Q6387" i="3"/>
  <c r="AB6386" i="3"/>
  <c r="R6386" i="3"/>
  <c r="Q6386" i="3"/>
  <c r="AB6385" i="3"/>
  <c r="R6385" i="3"/>
  <c r="Q6385" i="3"/>
  <c r="AB6384" i="3"/>
  <c r="R6384" i="3"/>
  <c r="Q6384" i="3"/>
  <c r="AB6383" i="3"/>
  <c r="R6383" i="3"/>
  <c r="Q6383" i="3"/>
  <c r="AB6382" i="3"/>
  <c r="R6382" i="3"/>
  <c r="Q6382" i="3"/>
  <c r="AB6381" i="3"/>
  <c r="R6381" i="3"/>
  <c r="Q6381" i="3"/>
  <c r="AB6380" i="3"/>
  <c r="R6380" i="3"/>
  <c r="Q6380" i="3"/>
  <c r="AB6379" i="3"/>
  <c r="R6379" i="3"/>
  <c r="Q6379" i="3"/>
  <c r="AB6378" i="3"/>
  <c r="R6378" i="3"/>
  <c r="Q6378" i="3"/>
  <c r="AB6377" i="3"/>
  <c r="R6377" i="3"/>
  <c r="Q6377" i="3"/>
  <c r="AB6376" i="3"/>
  <c r="R6376" i="3"/>
  <c r="Q6376" i="3"/>
  <c r="AB6375" i="3"/>
  <c r="R6375" i="3"/>
  <c r="Q6375" i="3"/>
  <c r="AB6374" i="3"/>
  <c r="R6374" i="3"/>
  <c r="Q6374" i="3"/>
  <c r="AB6373" i="3"/>
  <c r="R6373" i="3"/>
  <c r="Q6373" i="3"/>
  <c r="AB6372" i="3"/>
  <c r="R6372" i="3"/>
  <c r="Q6372" i="3"/>
  <c r="AB6371" i="3"/>
  <c r="R6371" i="3"/>
  <c r="Q6371" i="3"/>
  <c r="AB6370" i="3"/>
  <c r="R6370" i="3"/>
  <c r="Q6370" i="3"/>
  <c r="AB6369" i="3"/>
  <c r="R6369" i="3"/>
  <c r="Q6369" i="3"/>
  <c r="AB6368" i="3"/>
  <c r="R6368" i="3"/>
  <c r="Q6368" i="3"/>
  <c r="AB6367" i="3"/>
  <c r="R6367" i="3"/>
  <c r="Q6367" i="3"/>
  <c r="AB6366" i="3"/>
  <c r="R6366" i="3"/>
  <c r="Q6366" i="3"/>
  <c r="AB6365" i="3"/>
  <c r="R6365" i="3"/>
  <c r="Q6365" i="3"/>
  <c r="AB6364" i="3"/>
  <c r="R6364" i="3"/>
  <c r="Q6364" i="3"/>
  <c r="AB6363" i="3"/>
  <c r="R6363" i="3"/>
  <c r="Q6363" i="3"/>
  <c r="AB6362" i="3"/>
  <c r="R6362" i="3"/>
  <c r="Q6362" i="3"/>
  <c r="AB6361" i="3"/>
  <c r="R6361" i="3"/>
  <c r="Q6361" i="3"/>
  <c r="AB6360" i="3"/>
  <c r="R6360" i="3"/>
  <c r="Q6360" i="3"/>
  <c r="AB6359" i="3"/>
  <c r="R6359" i="3"/>
  <c r="Q6359" i="3"/>
  <c r="AB6358" i="3"/>
  <c r="R6358" i="3"/>
  <c r="Q6358" i="3"/>
  <c r="AB6357" i="3"/>
  <c r="R6357" i="3"/>
  <c r="Q6357" i="3"/>
  <c r="AB6356" i="3"/>
  <c r="R6356" i="3"/>
  <c r="Q6356" i="3"/>
  <c r="AB6355" i="3"/>
  <c r="R6355" i="3"/>
  <c r="Q6355" i="3"/>
  <c r="AB6354" i="3"/>
  <c r="R6354" i="3"/>
  <c r="Q6354" i="3"/>
  <c r="AB6353" i="3"/>
  <c r="R6353" i="3"/>
  <c r="Q6353" i="3"/>
  <c r="AB6352" i="3"/>
  <c r="R6352" i="3"/>
  <c r="Q6352" i="3"/>
  <c r="AB6351" i="3"/>
  <c r="R6351" i="3"/>
  <c r="Q6351" i="3"/>
  <c r="AB6350" i="3"/>
  <c r="R6350" i="3"/>
  <c r="Q6350" i="3"/>
  <c r="AB6349" i="3"/>
  <c r="R6349" i="3"/>
  <c r="Q6349" i="3"/>
  <c r="AB6348" i="3"/>
  <c r="R6348" i="3"/>
  <c r="Q6348" i="3"/>
  <c r="AB6347" i="3"/>
  <c r="R6347" i="3"/>
  <c r="Q6347" i="3"/>
  <c r="AB6346" i="3"/>
  <c r="R6346" i="3"/>
  <c r="Q6346" i="3"/>
  <c r="AB6345" i="3"/>
  <c r="R6345" i="3"/>
  <c r="Q6345" i="3"/>
  <c r="AB6344" i="3"/>
  <c r="R6344" i="3"/>
  <c r="Q6344" i="3"/>
  <c r="AB6343" i="3"/>
  <c r="R6343" i="3"/>
  <c r="Q6343" i="3"/>
  <c r="AB6342" i="3"/>
  <c r="R6342" i="3"/>
  <c r="Q6342" i="3"/>
  <c r="AB6341" i="3"/>
  <c r="R6341" i="3"/>
  <c r="Q6341" i="3"/>
  <c r="AB6340" i="3"/>
  <c r="R6340" i="3"/>
  <c r="Q6340" i="3"/>
  <c r="AB6339" i="3"/>
  <c r="R6339" i="3"/>
  <c r="Q6339" i="3"/>
  <c r="AB6338" i="3"/>
  <c r="R6338" i="3"/>
  <c r="Q6338" i="3"/>
  <c r="AB6337" i="3"/>
  <c r="R6337" i="3"/>
  <c r="Q6337" i="3"/>
  <c r="AB6336" i="3"/>
  <c r="R6336" i="3"/>
  <c r="Q6336" i="3"/>
  <c r="AB6335" i="3"/>
  <c r="R6335" i="3"/>
  <c r="Q6335" i="3"/>
  <c r="AB6334" i="3"/>
  <c r="R6334" i="3"/>
  <c r="Q6334" i="3"/>
  <c r="AB6333" i="3"/>
  <c r="R6333" i="3"/>
  <c r="Q6333" i="3"/>
  <c r="AB6332" i="3"/>
  <c r="R6332" i="3"/>
  <c r="Q6332" i="3"/>
  <c r="AB6331" i="3"/>
  <c r="R6331" i="3"/>
  <c r="Q6331" i="3"/>
  <c r="AB6330" i="3"/>
  <c r="R6330" i="3"/>
  <c r="Q6330" i="3"/>
  <c r="AB6329" i="3"/>
  <c r="R6329" i="3"/>
  <c r="Q6329" i="3"/>
  <c r="AB6328" i="3"/>
  <c r="R6328" i="3"/>
  <c r="Q6328" i="3"/>
  <c r="AB6327" i="3"/>
  <c r="R6327" i="3"/>
  <c r="Q6327" i="3"/>
  <c r="AB6326" i="3"/>
  <c r="R6326" i="3"/>
  <c r="Q6326" i="3"/>
  <c r="AB6325" i="3"/>
  <c r="R6325" i="3"/>
  <c r="Q6325" i="3"/>
  <c r="AB6324" i="3"/>
  <c r="R6324" i="3"/>
  <c r="Q6324" i="3"/>
  <c r="AB6323" i="3"/>
  <c r="R6323" i="3"/>
  <c r="Q6323" i="3"/>
  <c r="AB6322" i="3"/>
  <c r="R6322" i="3"/>
  <c r="Q6322" i="3"/>
  <c r="AB6321" i="3"/>
  <c r="R6321" i="3"/>
  <c r="Q6321" i="3"/>
  <c r="AB6320" i="3"/>
  <c r="R6320" i="3"/>
  <c r="Q6320" i="3"/>
  <c r="AB6319" i="3"/>
  <c r="R6319" i="3"/>
  <c r="Q6319" i="3"/>
  <c r="AB6318" i="3"/>
  <c r="R6318" i="3"/>
  <c r="Q6318" i="3"/>
  <c r="AB6317" i="3"/>
  <c r="R6317" i="3"/>
  <c r="Q6317" i="3"/>
  <c r="AB6316" i="3"/>
  <c r="R6316" i="3"/>
  <c r="Q6316" i="3"/>
  <c r="AB6315" i="3"/>
  <c r="R6315" i="3"/>
  <c r="Q6315" i="3"/>
  <c r="AB6314" i="3"/>
  <c r="R6314" i="3"/>
  <c r="Q6314" i="3"/>
  <c r="AB6313" i="3"/>
  <c r="R6313" i="3"/>
  <c r="Q6313" i="3"/>
  <c r="AB6312" i="3"/>
  <c r="R6312" i="3"/>
  <c r="Q6312" i="3"/>
  <c r="AB6311" i="3"/>
  <c r="R6311" i="3"/>
  <c r="Q6311" i="3"/>
  <c r="AB6310" i="3"/>
  <c r="R6310" i="3"/>
  <c r="Q6310" i="3"/>
  <c r="AB6309" i="3"/>
  <c r="R6309" i="3"/>
  <c r="Q6309" i="3"/>
  <c r="AB6308" i="3"/>
  <c r="R6308" i="3"/>
  <c r="Q6308" i="3"/>
  <c r="AB6307" i="3"/>
  <c r="R6307" i="3"/>
  <c r="Q6307" i="3"/>
  <c r="AB6306" i="3"/>
  <c r="R6306" i="3"/>
  <c r="Q6306" i="3"/>
  <c r="AB6305" i="3"/>
  <c r="R6305" i="3"/>
  <c r="Q6305" i="3"/>
  <c r="AB6304" i="3"/>
  <c r="R6304" i="3"/>
  <c r="Q6304" i="3"/>
  <c r="AB6303" i="3"/>
  <c r="R6303" i="3"/>
  <c r="Q6303" i="3"/>
  <c r="AB6302" i="3"/>
  <c r="R6302" i="3"/>
  <c r="Q6302" i="3"/>
  <c r="AB6301" i="3"/>
  <c r="R6301" i="3"/>
  <c r="Q6301" i="3"/>
  <c r="AB6300" i="3"/>
  <c r="R6300" i="3"/>
  <c r="Q6300" i="3"/>
  <c r="AB6299" i="3"/>
  <c r="R6299" i="3"/>
  <c r="Q6299" i="3"/>
  <c r="AB6298" i="3"/>
  <c r="R6298" i="3"/>
  <c r="Q6298" i="3"/>
  <c r="AB6297" i="3"/>
  <c r="R6297" i="3"/>
  <c r="Q6297" i="3"/>
  <c r="AB6296" i="3"/>
  <c r="R6296" i="3"/>
  <c r="Q6296" i="3"/>
  <c r="AB6295" i="3"/>
  <c r="R6295" i="3"/>
  <c r="Q6295" i="3"/>
  <c r="AB6294" i="3"/>
  <c r="R6294" i="3"/>
  <c r="Q6294" i="3"/>
  <c r="AB6293" i="3"/>
  <c r="R6293" i="3"/>
  <c r="Q6293" i="3"/>
  <c r="AB6292" i="3"/>
  <c r="R6292" i="3"/>
  <c r="Q6292" i="3"/>
  <c r="AB6291" i="3"/>
  <c r="R6291" i="3"/>
  <c r="Q6291" i="3"/>
  <c r="AB6290" i="3"/>
  <c r="R6290" i="3"/>
  <c r="Q6290" i="3"/>
  <c r="AB6289" i="3"/>
  <c r="R6289" i="3"/>
  <c r="Q6289" i="3"/>
  <c r="AB6288" i="3"/>
  <c r="R6288" i="3"/>
  <c r="Q6288" i="3"/>
  <c r="AB6287" i="3"/>
  <c r="R6287" i="3"/>
  <c r="Q6287" i="3"/>
  <c r="AB6286" i="3"/>
  <c r="R6286" i="3"/>
  <c r="Q6286" i="3"/>
  <c r="AB6285" i="3"/>
  <c r="R6285" i="3"/>
  <c r="Q6285" i="3"/>
  <c r="AB6284" i="3"/>
  <c r="R6284" i="3"/>
  <c r="Q6284" i="3"/>
  <c r="AB6283" i="3"/>
  <c r="R6283" i="3"/>
  <c r="Q6283" i="3"/>
  <c r="AB6282" i="3"/>
  <c r="R6282" i="3"/>
  <c r="Q6282" i="3"/>
  <c r="AB6281" i="3"/>
  <c r="R6281" i="3"/>
  <c r="Q6281" i="3"/>
  <c r="AB6280" i="3"/>
  <c r="R6280" i="3"/>
  <c r="Q6280" i="3"/>
  <c r="AB6279" i="3"/>
  <c r="R6279" i="3"/>
  <c r="Q6279" i="3"/>
  <c r="AB6278" i="3"/>
  <c r="R6278" i="3"/>
  <c r="Q6278" i="3"/>
  <c r="AB6277" i="3"/>
  <c r="R6277" i="3"/>
  <c r="Q6277" i="3"/>
  <c r="AB6276" i="3"/>
  <c r="R6276" i="3"/>
  <c r="Q6276" i="3"/>
  <c r="AB6275" i="3"/>
  <c r="R6275" i="3"/>
  <c r="Q6275" i="3"/>
  <c r="AB6274" i="3"/>
  <c r="R6274" i="3"/>
  <c r="Q6274" i="3"/>
  <c r="AB6273" i="3"/>
  <c r="R6273" i="3"/>
  <c r="Q6273" i="3"/>
  <c r="AB6272" i="3"/>
  <c r="R6272" i="3"/>
  <c r="Q6272" i="3"/>
  <c r="AB6271" i="3"/>
  <c r="R6271" i="3"/>
  <c r="Q6271" i="3"/>
  <c r="AB6270" i="3"/>
  <c r="R6270" i="3"/>
  <c r="Q6270" i="3"/>
  <c r="AB6269" i="3"/>
  <c r="R6269" i="3"/>
  <c r="Q6269" i="3"/>
  <c r="AB6268" i="3"/>
  <c r="R6268" i="3"/>
  <c r="Q6268" i="3"/>
  <c r="AB6267" i="3"/>
  <c r="R6267" i="3"/>
  <c r="Q6267" i="3"/>
  <c r="AB6266" i="3"/>
  <c r="R6266" i="3"/>
  <c r="Q6266" i="3"/>
  <c r="AB6265" i="3"/>
  <c r="R6265" i="3"/>
  <c r="Q6265" i="3"/>
  <c r="AB6264" i="3"/>
  <c r="R6264" i="3"/>
  <c r="Q6264" i="3"/>
  <c r="AB6263" i="3"/>
  <c r="R6263" i="3"/>
  <c r="Q6263" i="3"/>
  <c r="AB6262" i="3"/>
  <c r="R6262" i="3"/>
  <c r="Q6262" i="3"/>
  <c r="AB6261" i="3"/>
  <c r="R6261" i="3"/>
  <c r="Q6261" i="3"/>
  <c r="AB6260" i="3"/>
  <c r="R6260" i="3"/>
  <c r="Q6260" i="3"/>
  <c r="AB6259" i="3"/>
  <c r="R6259" i="3"/>
  <c r="Q6259" i="3"/>
  <c r="AB6258" i="3"/>
  <c r="R6258" i="3"/>
  <c r="Q6258" i="3"/>
  <c r="AB6257" i="3"/>
  <c r="R6257" i="3"/>
  <c r="Q6257" i="3"/>
  <c r="AB6256" i="3"/>
  <c r="R6256" i="3"/>
  <c r="Q6256" i="3"/>
  <c r="AB6255" i="3"/>
  <c r="R6255" i="3"/>
  <c r="Q6255" i="3"/>
  <c r="AB6254" i="3"/>
  <c r="R6254" i="3"/>
  <c r="Q6254" i="3"/>
  <c r="AB6253" i="3"/>
  <c r="R6253" i="3"/>
  <c r="Q6253" i="3"/>
  <c r="AB6252" i="3"/>
  <c r="R6252" i="3"/>
  <c r="Q6252" i="3"/>
  <c r="AB6251" i="3"/>
  <c r="R6251" i="3"/>
  <c r="Q6251" i="3"/>
  <c r="AB6250" i="3"/>
  <c r="R6250" i="3"/>
  <c r="Q6250" i="3"/>
  <c r="AB6249" i="3"/>
  <c r="R6249" i="3"/>
  <c r="Q6249" i="3"/>
  <c r="AB6248" i="3"/>
  <c r="R6248" i="3"/>
  <c r="Q6248" i="3"/>
  <c r="AB6247" i="3"/>
  <c r="R6247" i="3"/>
  <c r="Q6247" i="3"/>
  <c r="AB6246" i="3"/>
  <c r="R6246" i="3"/>
  <c r="Q6246" i="3"/>
  <c r="AB6245" i="3"/>
  <c r="R6245" i="3"/>
  <c r="Q6245" i="3"/>
  <c r="AB6244" i="3"/>
  <c r="R6244" i="3"/>
  <c r="Q6244" i="3"/>
  <c r="AB6243" i="3"/>
  <c r="R6243" i="3"/>
  <c r="Q6243" i="3"/>
  <c r="AB6242" i="3"/>
  <c r="R6242" i="3"/>
  <c r="Q6242" i="3"/>
  <c r="AB6241" i="3"/>
  <c r="R6241" i="3"/>
  <c r="Q6241" i="3"/>
  <c r="AB6240" i="3"/>
  <c r="R6240" i="3"/>
  <c r="Q6240" i="3"/>
  <c r="AB6239" i="3"/>
  <c r="R6239" i="3"/>
  <c r="Q6239" i="3"/>
  <c r="AB6238" i="3"/>
  <c r="R6238" i="3"/>
  <c r="Q6238" i="3"/>
  <c r="AB6237" i="3"/>
  <c r="R6237" i="3"/>
  <c r="Q6237" i="3"/>
  <c r="AB6236" i="3"/>
  <c r="R6236" i="3"/>
  <c r="Q6236" i="3"/>
  <c r="AB6235" i="3"/>
  <c r="R6235" i="3"/>
  <c r="Q6235" i="3"/>
  <c r="AB6234" i="3"/>
  <c r="R6234" i="3"/>
  <c r="Q6234" i="3"/>
  <c r="AB6233" i="3"/>
  <c r="R6233" i="3"/>
  <c r="Q6233" i="3"/>
  <c r="AB6232" i="3"/>
  <c r="R6232" i="3"/>
  <c r="Q6232" i="3"/>
  <c r="AB6231" i="3"/>
  <c r="R6231" i="3"/>
  <c r="Q6231" i="3"/>
  <c r="AB6230" i="3"/>
  <c r="R6230" i="3"/>
  <c r="Q6230" i="3"/>
  <c r="AB6229" i="3"/>
  <c r="R6229" i="3"/>
  <c r="Q6229" i="3"/>
  <c r="AB6228" i="3"/>
  <c r="R6228" i="3"/>
  <c r="Q6228" i="3"/>
  <c r="AB6227" i="3"/>
  <c r="R6227" i="3"/>
  <c r="Q6227" i="3"/>
  <c r="AB6226" i="3"/>
  <c r="R6226" i="3"/>
  <c r="Q6226" i="3"/>
  <c r="AB6225" i="3"/>
  <c r="R6225" i="3"/>
  <c r="Q6225" i="3"/>
  <c r="AB6224" i="3"/>
  <c r="R6224" i="3"/>
  <c r="Q6224" i="3"/>
  <c r="AB6223" i="3"/>
  <c r="R6223" i="3"/>
  <c r="Q6223" i="3"/>
  <c r="AB6222" i="3"/>
  <c r="R6222" i="3"/>
  <c r="Q6222" i="3"/>
  <c r="AB6221" i="3"/>
  <c r="R6221" i="3"/>
  <c r="Q6221" i="3"/>
  <c r="AB6220" i="3"/>
  <c r="R6220" i="3"/>
  <c r="Q6220" i="3"/>
  <c r="AB6219" i="3"/>
  <c r="R6219" i="3"/>
  <c r="Q6219" i="3"/>
  <c r="AB6218" i="3"/>
  <c r="R6218" i="3"/>
  <c r="Q6218" i="3"/>
  <c r="AB6217" i="3"/>
  <c r="R6217" i="3"/>
  <c r="Q6217" i="3"/>
  <c r="AB6216" i="3"/>
  <c r="R6216" i="3"/>
  <c r="Q6216" i="3"/>
  <c r="AB6215" i="3"/>
  <c r="R6215" i="3"/>
  <c r="Q6215" i="3"/>
  <c r="AB6214" i="3"/>
  <c r="R6214" i="3"/>
  <c r="Q6214" i="3"/>
  <c r="AB6213" i="3"/>
  <c r="R6213" i="3"/>
  <c r="Q6213" i="3"/>
  <c r="AB6212" i="3"/>
  <c r="R6212" i="3"/>
  <c r="Q6212" i="3"/>
  <c r="AB6211" i="3"/>
  <c r="R6211" i="3"/>
  <c r="Q6211" i="3"/>
  <c r="AB6210" i="3"/>
  <c r="R6210" i="3"/>
  <c r="Q6210" i="3"/>
  <c r="AB6209" i="3"/>
  <c r="R6209" i="3"/>
  <c r="Q6209" i="3"/>
  <c r="AB6208" i="3"/>
  <c r="R6208" i="3"/>
  <c r="Q6208" i="3"/>
  <c r="AB6207" i="3"/>
  <c r="R6207" i="3"/>
  <c r="Q6207" i="3"/>
  <c r="AB6206" i="3"/>
  <c r="R6206" i="3"/>
  <c r="Q6206" i="3"/>
  <c r="AB6205" i="3"/>
  <c r="R6205" i="3"/>
  <c r="Q6205" i="3"/>
  <c r="AB6204" i="3"/>
  <c r="R6204" i="3"/>
  <c r="Q6204" i="3"/>
  <c r="AB6203" i="3"/>
  <c r="R6203" i="3"/>
  <c r="Q6203" i="3"/>
  <c r="AB6202" i="3"/>
  <c r="R6202" i="3"/>
  <c r="Q6202" i="3"/>
  <c r="AB6201" i="3"/>
  <c r="R6201" i="3"/>
  <c r="Q6201" i="3"/>
  <c r="AB6200" i="3"/>
  <c r="R6200" i="3"/>
  <c r="Q6200" i="3"/>
  <c r="AB6199" i="3"/>
  <c r="R6199" i="3"/>
  <c r="Q6199" i="3"/>
  <c r="AB6198" i="3"/>
  <c r="R6198" i="3"/>
  <c r="Q6198" i="3"/>
  <c r="AB6197" i="3"/>
  <c r="R6197" i="3"/>
  <c r="Q6197" i="3"/>
  <c r="AB6196" i="3"/>
  <c r="R6196" i="3"/>
  <c r="Q6196" i="3"/>
  <c r="AB6195" i="3"/>
  <c r="R6195" i="3"/>
  <c r="Q6195" i="3"/>
  <c r="AB6194" i="3"/>
  <c r="R6194" i="3"/>
  <c r="Q6194" i="3"/>
  <c r="AB6193" i="3"/>
  <c r="R6193" i="3"/>
  <c r="Q6193" i="3"/>
  <c r="AB6192" i="3"/>
  <c r="R6192" i="3"/>
  <c r="Q6192" i="3"/>
  <c r="AB6191" i="3"/>
  <c r="R6191" i="3"/>
  <c r="Q6191" i="3"/>
  <c r="AB6190" i="3"/>
  <c r="R6190" i="3"/>
  <c r="Q6190" i="3"/>
  <c r="AB6189" i="3"/>
  <c r="R6189" i="3"/>
  <c r="Q6189" i="3"/>
  <c r="AB6188" i="3"/>
  <c r="R6188" i="3"/>
  <c r="Q6188" i="3"/>
  <c r="AB6187" i="3"/>
  <c r="R6187" i="3"/>
  <c r="Q6187" i="3"/>
  <c r="AB6186" i="3"/>
  <c r="R6186" i="3"/>
  <c r="Q6186" i="3"/>
  <c r="AB6185" i="3"/>
  <c r="R6185" i="3"/>
  <c r="Q6185" i="3"/>
  <c r="AB6184" i="3"/>
  <c r="R6184" i="3"/>
  <c r="Q6184" i="3"/>
  <c r="AB6183" i="3"/>
  <c r="R6183" i="3"/>
  <c r="Q6183" i="3"/>
  <c r="AB6182" i="3"/>
  <c r="R6182" i="3"/>
  <c r="Q6182" i="3"/>
  <c r="AB6181" i="3"/>
  <c r="R6181" i="3"/>
  <c r="Q6181" i="3"/>
  <c r="AB6180" i="3"/>
  <c r="R6180" i="3"/>
  <c r="Q6180" i="3"/>
  <c r="AB6179" i="3"/>
  <c r="R6179" i="3"/>
  <c r="Q6179" i="3"/>
  <c r="AB6178" i="3"/>
  <c r="R6178" i="3"/>
  <c r="Q6178" i="3"/>
  <c r="AB6177" i="3"/>
  <c r="R6177" i="3"/>
  <c r="Q6177" i="3"/>
  <c r="AB6176" i="3"/>
  <c r="R6176" i="3"/>
  <c r="Q6176" i="3"/>
  <c r="AB6175" i="3"/>
  <c r="R6175" i="3"/>
  <c r="Q6175" i="3"/>
  <c r="AB6174" i="3"/>
  <c r="R6174" i="3"/>
  <c r="Q6174" i="3"/>
  <c r="AB6173" i="3"/>
  <c r="R6173" i="3"/>
  <c r="Q6173" i="3"/>
  <c r="AB6172" i="3"/>
  <c r="R6172" i="3"/>
  <c r="Q6172" i="3"/>
  <c r="AB6171" i="3"/>
  <c r="R6171" i="3"/>
  <c r="Q6171" i="3"/>
  <c r="AB6170" i="3"/>
  <c r="R6170" i="3"/>
  <c r="Q6170" i="3"/>
  <c r="AB6169" i="3"/>
  <c r="R6169" i="3"/>
  <c r="Q6169" i="3"/>
  <c r="AB6168" i="3"/>
  <c r="R6168" i="3"/>
  <c r="Q6168" i="3"/>
  <c r="AB6167" i="3"/>
  <c r="R6167" i="3"/>
  <c r="Q6167" i="3"/>
  <c r="AB6166" i="3"/>
  <c r="R6166" i="3"/>
  <c r="Q6166" i="3"/>
  <c r="AB6165" i="3"/>
  <c r="R6165" i="3"/>
  <c r="Q6165" i="3"/>
  <c r="AB6164" i="3"/>
  <c r="R6164" i="3"/>
  <c r="Q6164" i="3"/>
  <c r="AB6163" i="3"/>
  <c r="R6163" i="3"/>
  <c r="Q6163" i="3"/>
  <c r="AB6162" i="3"/>
  <c r="R6162" i="3"/>
  <c r="Q6162" i="3"/>
  <c r="AB6161" i="3"/>
  <c r="R6161" i="3"/>
  <c r="Q6161" i="3"/>
  <c r="AB6160" i="3"/>
  <c r="R6160" i="3"/>
  <c r="Q6160" i="3"/>
  <c r="AB6159" i="3"/>
  <c r="R6159" i="3"/>
  <c r="Q6159" i="3"/>
  <c r="AB6158" i="3"/>
  <c r="R6158" i="3"/>
  <c r="Q6158" i="3"/>
  <c r="AB6157" i="3"/>
  <c r="R6157" i="3"/>
  <c r="Q6157" i="3"/>
  <c r="AB6156" i="3"/>
  <c r="R6156" i="3"/>
  <c r="Q6156" i="3"/>
  <c r="AB6155" i="3"/>
  <c r="R6155" i="3"/>
  <c r="Q6155" i="3"/>
  <c r="AB6154" i="3"/>
  <c r="R6154" i="3"/>
  <c r="Q6154" i="3"/>
  <c r="AB6153" i="3"/>
  <c r="R6153" i="3"/>
  <c r="Q6153" i="3"/>
  <c r="AB6152" i="3"/>
  <c r="R6152" i="3"/>
  <c r="Q6152" i="3"/>
  <c r="AB6151" i="3"/>
  <c r="R6151" i="3"/>
  <c r="Q6151" i="3"/>
  <c r="AB6150" i="3"/>
  <c r="R6150" i="3"/>
  <c r="Q6150" i="3"/>
  <c r="AB6149" i="3"/>
  <c r="R6149" i="3"/>
  <c r="Q6149" i="3"/>
  <c r="AB6148" i="3"/>
  <c r="R6148" i="3"/>
  <c r="Q6148" i="3"/>
  <c r="AB6147" i="3"/>
  <c r="R6147" i="3"/>
  <c r="Q6147" i="3"/>
  <c r="AB6146" i="3"/>
  <c r="R6146" i="3"/>
  <c r="Q6146" i="3"/>
  <c r="AB6145" i="3"/>
  <c r="R6145" i="3"/>
  <c r="Q6145" i="3"/>
  <c r="AB6144" i="3"/>
  <c r="R6144" i="3"/>
  <c r="Q6144" i="3"/>
  <c r="AB6143" i="3"/>
  <c r="R6143" i="3"/>
  <c r="Q6143" i="3"/>
  <c r="AB6142" i="3"/>
  <c r="R6142" i="3"/>
  <c r="Q6142" i="3"/>
  <c r="AB6141" i="3"/>
  <c r="R6141" i="3"/>
  <c r="Q6141" i="3"/>
  <c r="AB6140" i="3"/>
  <c r="R6140" i="3"/>
  <c r="Q6140" i="3"/>
  <c r="AB6139" i="3"/>
  <c r="R6139" i="3"/>
  <c r="Q6139" i="3"/>
  <c r="AB6138" i="3"/>
  <c r="R6138" i="3"/>
  <c r="Q6138" i="3"/>
  <c r="AB6137" i="3"/>
  <c r="R6137" i="3"/>
  <c r="Q6137" i="3"/>
  <c r="AB6136" i="3"/>
  <c r="R6136" i="3"/>
  <c r="Q6136" i="3"/>
  <c r="AB6135" i="3"/>
  <c r="R6135" i="3"/>
  <c r="Q6135" i="3"/>
  <c r="AB6134" i="3"/>
  <c r="R6134" i="3"/>
  <c r="Q6134" i="3"/>
  <c r="AB6133" i="3"/>
  <c r="R6133" i="3"/>
  <c r="Q6133" i="3"/>
  <c r="AB6132" i="3"/>
  <c r="R6132" i="3"/>
  <c r="Q6132" i="3"/>
  <c r="AB6131" i="3"/>
  <c r="R6131" i="3"/>
  <c r="Q6131" i="3"/>
  <c r="AB6130" i="3"/>
  <c r="R6130" i="3"/>
  <c r="Q6130" i="3"/>
  <c r="AB6129" i="3"/>
  <c r="R6129" i="3"/>
  <c r="Q6129" i="3"/>
  <c r="AB6128" i="3"/>
  <c r="R6128" i="3"/>
  <c r="Q6128" i="3"/>
  <c r="AB6127" i="3"/>
  <c r="R6127" i="3"/>
  <c r="Q6127" i="3"/>
  <c r="AB6126" i="3"/>
  <c r="R6126" i="3"/>
  <c r="Q6126" i="3"/>
  <c r="AB6125" i="3"/>
  <c r="R6125" i="3"/>
  <c r="Q6125" i="3"/>
  <c r="AB6124" i="3"/>
  <c r="R6124" i="3"/>
  <c r="Q6124" i="3"/>
  <c r="AB6123" i="3"/>
  <c r="R6123" i="3"/>
  <c r="Q6123" i="3"/>
  <c r="AB6122" i="3"/>
  <c r="R6122" i="3"/>
  <c r="Q6122" i="3"/>
  <c r="AB6121" i="3"/>
  <c r="R6121" i="3"/>
  <c r="Q6121" i="3"/>
  <c r="AB6120" i="3"/>
  <c r="R6120" i="3"/>
  <c r="Q6120" i="3"/>
  <c r="AB6119" i="3"/>
  <c r="R6119" i="3"/>
  <c r="Q6119" i="3"/>
  <c r="AB6118" i="3"/>
  <c r="R6118" i="3"/>
  <c r="Q6118" i="3"/>
  <c r="AB6117" i="3"/>
  <c r="R6117" i="3"/>
  <c r="Q6117" i="3"/>
  <c r="AB6116" i="3"/>
  <c r="R6116" i="3"/>
  <c r="Q6116" i="3"/>
  <c r="AB6115" i="3"/>
  <c r="R6115" i="3"/>
  <c r="Q6115" i="3"/>
  <c r="AB6114" i="3"/>
  <c r="R6114" i="3"/>
  <c r="Q6114" i="3"/>
  <c r="AB6113" i="3"/>
  <c r="R6113" i="3"/>
  <c r="Q6113" i="3"/>
  <c r="AB6112" i="3"/>
  <c r="R6112" i="3"/>
  <c r="Q6112" i="3"/>
  <c r="AB6111" i="3"/>
  <c r="R6111" i="3"/>
  <c r="Q6111" i="3"/>
  <c r="AB6110" i="3"/>
  <c r="R6110" i="3"/>
  <c r="Q6110" i="3"/>
  <c r="AB6109" i="3"/>
  <c r="R6109" i="3"/>
  <c r="Q6109" i="3"/>
  <c r="AB6108" i="3"/>
  <c r="R6108" i="3"/>
  <c r="Q6108" i="3"/>
  <c r="AB6107" i="3"/>
  <c r="R6107" i="3"/>
  <c r="Q6107" i="3"/>
  <c r="AB6106" i="3"/>
  <c r="R6106" i="3"/>
  <c r="Q6106" i="3"/>
  <c r="AB6105" i="3"/>
  <c r="R6105" i="3"/>
  <c r="Q6105" i="3"/>
  <c r="AB6104" i="3"/>
  <c r="R6104" i="3"/>
  <c r="Q6104" i="3"/>
  <c r="AB6103" i="3"/>
  <c r="R6103" i="3"/>
  <c r="Q6103" i="3"/>
  <c r="AB6102" i="3"/>
  <c r="R6102" i="3"/>
  <c r="Q6102" i="3"/>
  <c r="AB6101" i="3"/>
  <c r="R6101" i="3"/>
  <c r="Q6101" i="3"/>
  <c r="AB6100" i="3"/>
  <c r="R6100" i="3"/>
  <c r="Q6100" i="3"/>
  <c r="AB6099" i="3"/>
  <c r="R6099" i="3"/>
  <c r="Q6099" i="3"/>
  <c r="AB6098" i="3"/>
  <c r="R6098" i="3"/>
  <c r="Q6098" i="3"/>
  <c r="AB6097" i="3"/>
  <c r="R6097" i="3"/>
  <c r="Q6097" i="3"/>
  <c r="AB6096" i="3"/>
  <c r="R6096" i="3"/>
  <c r="Q6096" i="3"/>
  <c r="AB6095" i="3"/>
  <c r="R6095" i="3"/>
  <c r="Q6095" i="3"/>
  <c r="AB6094" i="3"/>
  <c r="R6094" i="3"/>
  <c r="Q6094" i="3"/>
  <c r="AB6093" i="3"/>
  <c r="R6093" i="3"/>
  <c r="Q6093" i="3"/>
  <c r="AB6092" i="3"/>
  <c r="R6092" i="3"/>
  <c r="Q6092" i="3"/>
  <c r="AB6091" i="3"/>
  <c r="R6091" i="3"/>
  <c r="Q6091" i="3"/>
  <c r="AB6090" i="3"/>
  <c r="R6090" i="3"/>
  <c r="Q6090" i="3"/>
  <c r="AB6089" i="3"/>
  <c r="R6089" i="3"/>
  <c r="Q6089" i="3"/>
  <c r="AB6088" i="3"/>
  <c r="R6088" i="3"/>
  <c r="Q6088" i="3"/>
  <c r="AB6087" i="3"/>
  <c r="R6087" i="3"/>
  <c r="Q6087" i="3"/>
  <c r="AB6086" i="3"/>
  <c r="R6086" i="3"/>
  <c r="Q6086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P1212" i="1" l="1"/>
  <c r="Q1212" i="1"/>
  <c r="D1212" i="1" s="1"/>
  <c r="P1213" i="1"/>
  <c r="Q1213" i="1"/>
  <c r="D1213" i="1" s="1"/>
  <c r="P1214" i="1"/>
  <c r="Q1214" i="1"/>
  <c r="D1214" i="1" s="1"/>
  <c r="P1215" i="1"/>
  <c r="Q1215" i="1"/>
  <c r="D1215" i="1" s="1"/>
  <c r="Q1211" i="1" l="1"/>
  <c r="D1211" i="1" s="1"/>
  <c r="P1211" i="1"/>
  <c r="Q1210" i="1"/>
  <c r="D1210" i="1" s="1"/>
  <c r="P1210" i="1"/>
  <c r="Q1203" i="1"/>
  <c r="D1203" i="1" s="1"/>
  <c r="P1203" i="1"/>
  <c r="Q1201" i="1" l="1"/>
  <c r="D1201" i="1" s="1"/>
  <c r="P1201" i="1"/>
  <c r="Q1200" i="1"/>
  <c r="D1200" i="1" s="1"/>
  <c r="P1200" i="1"/>
  <c r="Q1199" i="1"/>
  <c r="D1199" i="1" s="1"/>
  <c r="P1199" i="1"/>
  <c r="Q1198" i="1"/>
  <c r="D1198" i="1" s="1"/>
  <c r="P1198" i="1"/>
  <c r="Q1196" i="1" l="1"/>
  <c r="D1196" i="1" s="1"/>
  <c r="P1196" i="1"/>
  <c r="Q1194" i="1"/>
  <c r="D1194" i="1" s="1"/>
  <c r="P1194" i="1"/>
  <c r="P1180" i="1" l="1"/>
  <c r="Q1180" i="1"/>
  <c r="D1180" i="1" s="1"/>
  <c r="P1181" i="1"/>
  <c r="Q1181" i="1"/>
  <c r="D1181" i="1" s="1"/>
  <c r="AB6085" i="3"/>
  <c r="R6085" i="3"/>
  <c r="Q6085" i="3"/>
  <c r="D6085" i="3"/>
  <c r="AB6084" i="3"/>
  <c r="R6084" i="3"/>
  <c r="Q6084" i="3"/>
  <c r="D6084" i="3"/>
  <c r="AB6083" i="3"/>
  <c r="R6083" i="3"/>
  <c r="Q6083" i="3"/>
  <c r="D6083" i="3"/>
  <c r="AB6082" i="3"/>
  <c r="R6082" i="3"/>
  <c r="Q6082" i="3"/>
  <c r="D6082" i="3"/>
  <c r="AB6081" i="3"/>
  <c r="R6081" i="3"/>
  <c r="Q6081" i="3"/>
  <c r="D6081" i="3"/>
  <c r="AB6080" i="3"/>
  <c r="R6080" i="3"/>
  <c r="Q6080" i="3"/>
  <c r="D6080" i="3"/>
  <c r="AB6079" i="3"/>
  <c r="R6079" i="3"/>
  <c r="Q6079" i="3"/>
  <c r="D6079" i="3"/>
  <c r="AB6078" i="3"/>
  <c r="R6078" i="3"/>
  <c r="Q6078" i="3"/>
  <c r="D6078" i="3"/>
  <c r="AB6077" i="3"/>
  <c r="R6077" i="3"/>
  <c r="Q6077" i="3"/>
  <c r="D6077" i="3"/>
  <c r="AB6076" i="3"/>
  <c r="R6076" i="3"/>
  <c r="Q6076" i="3"/>
  <c r="D6076" i="3"/>
  <c r="AB6075" i="3"/>
  <c r="R6075" i="3"/>
  <c r="Q6075" i="3"/>
  <c r="D6075" i="3"/>
  <c r="AB6074" i="3"/>
  <c r="R6074" i="3"/>
  <c r="Q6074" i="3"/>
  <c r="D6074" i="3"/>
  <c r="AB6073" i="3"/>
  <c r="R6073" i="3"/>
  <c r="Q6073" i="3"/>
  <c r="D6073" i="3"/>
  <c r="AB6072" i="3"/>
  <c r="R6072" i="3"/>
  <c r="Q6072" i="3"/>
  <c r="D6072" i="3"/>
  <c r="AB6071" i="3"/>
  <c r="R6071" i="3"/>
  <c r="Q6071" i="3"/>
  <c r="D6071" i="3"/>
  <c r="AB6070" i="3"/>
  <c r="R6070" i="3"/>
  <c r="Q6070" i="3"/>
  <c r="D6070" i="3"/>
  <c r="AB6069" i="3"/>
  <c r="R6069" i="3"/>
  <c r="Q6069" i="3"/>
  <c r="D6069" i="3"/>
  <c r="AB6068" i="3"/>
  <c r="R6068" i="3"/>
  <c r="Q6068" i="3"/>
  <c r="D6068" i="3"/>
  <c r="AB6067" i="3"/>
  <c r="R6067" i="3"/>
  <c r="Q6067" i="3"/>
  <c r="D6067" i="3"/>
  <c r="AB6066" i="3"/>
  <c r="R6066" i="3"/>
  <c r="Q6066" i="3"/>
  <c r="D6066" i="3"/>
  <c r="AB6065" i="3"/>
  <c r="R6065" i="3"/>
  <c r="Q6065" i="3"/>
  <c r="D6065" i="3"/>
  <c r="AB6064" i="3"/>
  <c r="R6064" i="3"/>
  <c r="Q6064" i="3"/>
  <c r="D6064" i="3"/>
  <c r="AB6063" i="3"/>
  <c r="R6063" i="3"/>
  <c r="Q6063" i="3"/>
  <c r="D6063" i="3"/>
  <c r="AB6062" i="3"/>
  <c r="R6062" i="3"/>
  <c r="Q6062" i="3"/>
  <c r="D6062" i="3"/>
  <c r="AB6061" i="3"/>
  <c r="R6061" i="3"/>
  <c r="Q6061" i="3"/>
  <c r="D6061" i="3"/>
  <c r="AB6060" i="3"/>
  <c r="R6060" i="3"/>
  <c r="Q6060" i="3"/>
  <c r="D6060" i="3"/>
  <c r="AB6059" i="3"/>
  <c r="R6059" i="3"/>
  <c r="Q6059" i="3"/>
  <c r="D6059" i="3"/>
  <c r="AB6058" i="3"/>
  <c r="R6058" i="3"/>
  <c r="Q6058" i="3"/>
  <c r="D6058" i="3"/>
  <c r="AB6057" i="3"/>
  <c r="R6057" i="3"/>
  <c r="Q6057" i="3"/>
  <c r="D6057" i="3"/>
  <c r="AB6056" i="3"/>
  <c r="R6056" i="3"/>
  <c r="Q6056" i="3"/>
  <c r="D6056" i="3"/>
  <c r="AB6055" i="3"/>
  <c r="R6055" i="3"/>
  <c r="Q6055" i="3"/>
  <c r="D6055" i="3"/>
  <c r="AB6054" i="3"/>
  <c r="R6054" i="3"/>
  <c r="Q6054" i="3"/>
  <c r="D6054" i="3"/>
  <c r="AB6053" i="3"/>
  <c r="R6053" i="3"/>
  <c r="Q6053" i="3"/>
  <c r="D6053" i="3"/>
  <c r="AB6052" i="3"/>
  <c r="R6052" i="3"/>
  <c r="Q6052" i="3"/>
  <c r="D6052" i="3"/>
  <c r="AB6051" i="3"/>
  <c r="R6051" i="3"/>
  <c r="Q6051" i="3"/>
  <c r="D6051" i="3"/>
  <c r="AB6050" i="3"/>
  <c r="R6050" i="3"/>
  <c r="Q6050" i="3"/>
  <c r="D6050" i="3"/>
  <c r="AB6049" i="3"/>
  <c r="R6049" i="3"/>
  <c r="Q6049" i="3"/>
  <c r="D6049" i="3"/>
  <c r="AB6048" i="3"/>
  <c r="R6048" i="3"/>
  <c r="Q6048" i="3"/>
  <c r="D6048" i="3"/>
  <c r="AB6047" i="3"/>
  <c r="R6047" i="3"/>
  <c r="Q6047" i="3"/>
  <c r="D6047" i="3"/>
  <c r="AB6046" i="3"/>
  <c r="R6046" i="3"/>
  <c r="Q6046" i="3"/>
  <c r="D6046" i="3"/>
  <c r="AB6045" i="3"/>
  <c r="R6045" i="3"/>
  <c r="Q6045" i="3"/>
  <c r="D6045" i="3"/>
  <c r="AB6044" i="3"/>
  <c r="R6044" i="3"/>
  <c r="Q6044" i="3"/>
  <c r="D6044" i="3"/>
  <c r="AB6043" i="3"/>
  <c r="R6043" i="3"/>
  <c r="Q6043" i="3"/>
  <c r="D6043" i="3"/>
  <c r="AB6042" i="3"/>
  <c r="R6042" i="3"/>
  <c r="Q6042" i="3"/>
  <c r="D6042" i="3"/>
  <c r="AB6041" i="3"/>
  <c r="R6041" i="3"/>
  <c r="Q6041" i="3"/>
  <c r="D6041" i="3"/>
  <c r="AB6040" i="3"/>
  <c r="R6040" i="3"/>
  <c r="Q6040" i="3"/>
  <c r="D6040" i="3"/>
  <c r="AB6039" i="3"/>
  <c r="R6039" i="3"/>
  <c r="Q6039" i="3"/>
  <c r="D6039" i="3"/>
  <c r="AB6038" i="3"/>
  <c r="R6038" i="3"/>
  <c r="Q6038" i="3"/>
  <c r="D6038" i="3"/>
  <c r="AB6037" i="3"/>
  <c r="R6037" i="3"/>
  <c r="Q6037" i="3"/>
  <c r="D6037" i="3"/>
  <c r="AB6036" i="3"/>
  <c r="R6036" i="3"/>
  <c r="Q6036" i="3"/>
  <c r="D6036" i="3"/>
  <c r="AB6035" i="3"/>
  <c r="R6035" i="3"/>
  <c r="Q6035" i="3"/>
  <c r="D6035" i="3"/>
  <c r="AB6034" i="3"/>
  <c r="R6034" i="3"/>
  <c r="Q6034" i="3"/>
  <c r="D6034" i="3"/>
  <c r="AB6033" i="3"/>
  <c r="R6033" i="3"/>
  <c r="Q6033" i="3"/>
  <c r="D6033" i="3"/>
  <c r="AB6032" i="3"/>
  <c r="R6032" i="3"/>
  <c r="Q6032" i="3"/>
  <c r="D6032" i="3"/>
  <c r="AB6031" i="3"/>
  <c r="R6031" i="3"/>
  <c r="Q6031" i="3"/>
  <c r="D6031" i="3"/>
  <c r="AB6030" i="3"/>
  <c r="R6030" i="3"/>
  <c r="Q6030" i="3"/>
  <c r="D6030" i="3"/>
  <c r="AB6029" i="3"/>
  <c r="R6029" i="3"/>
  <c r="Q6029" i="3"/>
  <c r="D6029" i="3"/>
  <c r="AB6028" i="3"/>
  <c r="R6028" i="3"/>
  <c r="Q6028" i="3"/>
  <c r="D6028" i="3"/>
  <c r="AB6027" i="3"/>
  <c r="R6027" i="3"/>
  <c r="Q6027" i="3"/>
  <c r="D6027" i="3"/>
  <c r="AB6026" i="3"/>
  <c r="R6026" i="3"/>
  <c r="Q6026" i="3"/>
  <c r="D6026" i="3"/>
  <c r="AB6025" i="3"/>
  <c r="R6025" i="3"/>
  <c r="Q6025" i="3"/>
  <c r="D6025" i="3"/>
  <c r="AB6024" i="3"/>
  <c r="R6024" i="3"/>
  <c r="Q6024" i="3"/>
  <c r="D6024" i="3"/>
  <c r="AB6023" i="3"/>
  <c r="R6023" i="3"/>
  <c r="Q6023" i="3"/>
  <c r="D6023" i="3"/>
  <c r="AB6022" i="3"/>
  <c r="R6022" i="3"/>
  <c r="Q6022" i="3"/>
  <c r="D6022" i="3"/>
  <c r="AB6021" i="3"/>
  <c r="R6021" i="3"/>
  <c r="Q6021" i="3"/>
  <c r="D6021" i="3"/>
  <c r="AB6020" i="3"/>
  <c r="R6020" i="3"/>
  <c r="Q6020" i="3"/>
  <c r="D6020" i="3"/>
  <c r="AB6019" i="3"/>
  <c r="R6019" i="3"/>
  <c r="Q6019" i="3"/>
  <c r="D6019" i="3"/>
  <c r="AB6018" i="3"/>
  <c r="R6018" i="3"/>
  <c r="Q6018" i="3"/>
  <c r="D6018" i="3"/>
  <c r="AB6017" i="3"/>
  <c r="R6017" i="3"/>
  <c r="Q6017" i="3"/>
  <c r="D6017" i="3"/>
  <c r="AB6016" i="3"/>
  <c r="R6016" i="3"/>
  <c r="Q6016" i="3"/>
  <c r="D6016" i="3"/>
  <c r="AB6015" i="3"/>
  <c r="R6015" i="3"/>
  <c r="Q6015" i="3"/>
  <c r="D6015" i="3"/>
  <c r="AB6014" i="3"/>
  <c r="R6014" i="3"/>
  <c r="Q6014" i="3"/>
  <c r="D6014" i="3"/>
  <c r="AB6013" i="3"/>
  <c r="R6013" i="3"/>
  <c r="Q6013" i="3"/>
  <c r="D6013" i="3"/>
  <c r="AB6012" i="3"/>
  <c r="R6012" i="3"/>
  <c r="Q6012" i="3"/>
  <c r="D6012" i="3"/>
  <c r="AB6011" i="3"/>
  <c r="R6011" i="3"/>
  <c r="Q6011" i="3"/>
  <c r="D6011" i="3"/>
  <c r="AB6010" i="3"/>
  <c r="R6010" i="3"/>
  <c r="Q6010" i="3"/>
  <c r="D6010" i="3"/>
  <c r="AB6009" i="3"/>
  <c r="R6009" i="3"/>
  <c r="Q6009" i="3"/>
  <c r="D6009" i="3"/>
  <c r="AB6008" i="3"/>
  <c r="R6008" i="3"/>
  <c r="Q6008" i="3"/>
  <c r="D6008" i="3"/>
  <c r="AB6007" i="3"/>
  <c r="R6007" i="3"/>
  <c r="Q6007" i="3"/>
  <c r="D6007" i="3"/>
  <c r="AB6006" i="3"/>
  <c r="R6006" i="3"/>
  <c r="Q6006" i="3"/>
  <c r="D6006" i="3"/>
  <c r="AB6005" i="3"/>
  <c r="R6005" i="3"/>
  <c r="Q6005" i="3"/>
  <c r="D6005" i="3"/>
  <c r="AB6004" i="3"/>
  <c r="R6004" i="3"/>
  <c r="Q6004" i="3"/>
  <c r="D6004" i="3"/>
  <c r="AB6003" i="3"/>
  <c r="R6003" i="3"/>
  <c r="Q6003" i="3"/>
  <c r="D6003" i="3"/>
  <c r="AB6002" i="3"/>
  <c r="R6002" i="3"/>
  <c r="Q6002" i="3"/>
  <c r="D6002" i="3"/>
  <c r="AB6001" i="3"/>
  <c r="R6001" i="3"/>
  <c r="Q6001" i="3"/>
  <c r="D6001" i="3"/>
  <c r="AB6000" i="3"/>
  <c r="R6000" i="3"/>
  <c r="Q6000" i="3"/>
  <c r="D6000" i="3"/>
  <c r="AB5999" i="3"/>
  <c r="R5999" i="3"/>
  <c r="Q5999" i="3"/>
  <c r="D5999" i="3"/>
  <c r="AB5998" i="3"/>
  <c r="R5998" i="3"/>
  <c r="Q5998" i="3"/>
  <c r="D5998" i="3"/>
  <c r="AB5997" i="3"/>
  <c r="R5997" i="3"/>
  <c r="Q5997" i="3"/>
  <c r="D5997" i="3"/>
  <c r="AB5996" i="3"/>
  <c r="R5996" i="3"/>
  <c r="Q5996" i="3"/>
  <c r="D5996" i="3"/>
  <c r="AB5995" i="3"/>
  <c r="R5995" i="3"/>
  <c r="Q5995" i="3"/>
  <c r="D5995" i="3"/>
  <c r="AB5994" i="3"/>
  <c r="R5994" i="3"/>
  <c r="Q5994" i="3"/>
  <c r="D5994" i="3"/>
  <c r="AB5993" i="3"/>
  <c r="R5993" i="3"/>
  <c r="Q5993" i="3"/>
  <c r="D5993" i="3"/>
  <c r="AB5992" i="3"/>
  <c r="R5992" i="3"/>
  <c r="Q5992" i="3"/>
  <c r="D5992" i="3"/>
  <c r="AB5991" i="3"/>
  <c r="R5991" i="3"/>
  <c r="Q5991" i="3"/>
  <c r="D5991" i="3"/>
  <c r="AB5990" i="3"/>
  <c r="R5990" i="3"/>
  <c r="Q5990" i="3"/>
  <c r="D5990" i="3"/>
  <c r="AB5989" i="3"/>
  <c r="R5989" i="3"/>
  <c r="Q5989" i="3"/>
  <c r="D5989" i="3"/>
  <c r="AB5988" i="3"/>
  <c r="R5988" i="3"/>
  <c r="Q5988" i="3"/>
  <c r="D5988" i="3"/>
  <c r="AB5987" i="3"/>
  <c r="R5987" i="3"/>
  <c r="Q5987" i="3"/>
  <c r="D5987" i="3"/>
  <c r="AB5986" i="3"/>
  <c r="R5986" i="3"/>
  <c r="Q5986" i="3"/>
  <c r="D5986" i="3"/>
  <c r="AB5985" i="3"/>
  <c r="R5985" i="3"/>
  <c r="Q5985" i="3"/>
  <c r="D5985" i="3"/>
  <c r="AB5984" i="3"/>
  <c r="R5984" i="3"/>
  <c r="Q5984" i="3"/>
  <c r="D5984" i="3"/>
  <c r="AB5983" i="3"/>
  <c r="R5983" i="3"/>
  <c r="Q5983" i="3"/>
  <c r="D5983" i="3"/>
  <c r="AB5982" i="3"/>
  <c r="R5982" i="3"/>
  <c r="Q5982" i="3"/>
  <c r="D5982" i="3"/>
  <c r="AB5981" i="3"/>
  <c r="R5981" i="3"/>
  <c r="Q5981" i="3"/>
  <c r="D5981" i="3"/>
  <c r="AB5980" i="3"/>
  <c r="R5980" i="3"/>
  <c r="Q5980" i="3"/>
  <c r="D5980" i="3"/>
  <c r="AB5979" i="3"/>
  <c r="R5979" i="3"/>
  <c r="Q5979" i="3"/>
  <c r="D5979" i="3"/>
  <c r="AB5978" i="3"/>
  <c r="R5978" i="3"/>
  <c r="Q5978" i="3"/>
  <c r="D5978" i="3"/>
  <c r="AB5977" i="3"/>
  <c r="R5977" i="3"/>
  <c r="Q5977" i="3"/>
  <c r="D5977" i="3"/>
  <c r="AB5976" i="3"/>
  <c r="R5976" i="3"/>
  <c r="Q5976" i="3"/>
  <c r="D5976" i="3"/>
  <c r="AB5975" i="3"/>
  <c r="R5975" i="3"/>
  <c r="Q5975" i="3"/>
  <c r="D5975" i="3"/>
  <c r="AB5974" i="3"/>
  <c r="R5974" i="3"/>
  <c r="Q5974" i="3"/>
  <c r="D5974" i="3"/>
  <c r="AB5973" i="3"/>
  <c r="R5973" i="3"/>
  <c r="Q5973" i="3"/>
  <c r="D5973" i="3"/>
  <c r="AB5972" i="3"/>
  <c r="R5972" i="3"/>
  <c r="Q5972" i="3"/>
  <c r="D5972" i="3"/>
  <c r="AB5971" i="3"/>
  <c r="R5971" i="3"/>
  <c r="Q5971" i="3"/>
  <c r="D5971" i="3"/>
  <c r="AB5970" i="3"/>
  <c r="R5970" i="3"/>
  <c r="Q5970" i="3"/>
  <c r="D5970" i="3"/>
  <c r="AB5969" i="3"/>
  <c r="R5969" i="3"/>
  <c r="Q5969" i="3"/>
  <c r="D5969" i="3"/>
  <c r="AB5968" i="3"/>
  <c r="R5968" i="3"/>
  <c r="Q5968" i="3"/>
  <c r="D5968" i="3"/>
  <c r="AB5967" i="3"/>
  <c r="R5967" i="3"/>
  <c r="Q5967" i="3"/>
  <c r="D5967" i="3"/>
  <c r="AB5966" i="3"/>
  <c r="R5966" i="3"/>
  <c r="Q5966" i="3"/>
  <c r="D5966" i="3"/>
  <c r="AB5965" i="3"/>
  <c r="R5965" i="3"/>
  <c r="Q5965" i="3"/>
  <c r="D5965" i="3"/>
  <c r="AB5964" i="3"/>
  <c r="R5964" i="3"/>
  <c r="Q5964" i="3"/>
  <c r="D5964" i="3"/>
  <c r="AB5963" i="3"/>
  <c r="R5963" i="3"/>
  <c r="Q5963" i="3"/>
  <c r="D5963" i="3"/>
  <c r="AB5962" i="3"/>
  <c r="R5962" i="3"/>
  <c r="Q5962" i="3"/>
  <c r="D5962" i="3"/>
  <c r="AB5961" i="3"/>
  <c r="R5961" i="3"/>
  <c r="Q5961" i="3"/>
  <c r="D5961" i="3"/>
  <c r="AB5960" i="3"/>
  <c r="R5960" i="3"/>
  <c r="Q5960" i="3"/>
  <c r="D5960" i="3"/>
  <c r="AB5959" i="3"/>
  <c r="R5959" i="3"/>
  <c r="Q5959" i="3"/>
  <c r="D5959" i="3"/>
  <c r="AB5958" i="3"/>
  <c r="R5958" i="3"/>
  <c r="Q5958" i="3"/>
  <c r="D5958" i="3"/>
  <c r="AB5957" i="3"/>
  <c r="R5957" i="3"/>
  <c r="Q5957" i="3"/>
  <c r="D5957" i="3"/>
  <c r="AB5956" i="3"/>
  <c r="R5956" i="3"/>
  <c r="Q5956" i="3"/>
  <c r="D5956" i="3"/>
  <c r="AB5955" i="3"/>
  <c r="R5955" i="3"/>
  <c r="Q5955" i="3"/>
  <c r="D5955" i="3"/>
  <c r="AB5954" i="3"/>
  <c r="R5954" i="3"/>
  <c r="Q5954" i="3"/>
  <c r="D5954" i="3"/>
  <c r="AB5953" i="3"/>
  <c r="R5953" i="3"/>
  <c r="Q5953" i="3"/>
  <c r="D5953" i="3"/>
  <c r="AB5952" i="3"/>
  <c r="R5952" i="3"/>
  <c r="Q5952" i="3"/>
  <c r="D5952" i="3"/>
  <c r="AB5951" i="3"/>
  <c r="R5951" i="3"/>
  <c r="Q5951" i="3"/>
  <c r="D5951" i="3"/>
  <c r="AB5950" i="3"/>
  <c r="R5950" i="3"/>
  <c r="Q5950" i="3"/>
  <c r="D5950" i="3"/>
  <c r="AB5949" i="3"/>
  <c r="R5949" i="3"/>
  <c r="Q5949" i="3"/>
  <c r="D5949" i="3"/>
  <c r="AB5948" i="3"/>
  <c r="R5948" i="3"/>
  <c r="Q5948" i="3"/>
  <c r="D5948" i="3"/>
  <c r="AB5947" i="3"/>
  <c r="R5947" i="3"/>
  <c r="Q5947" i="3"/>
  <c r="D5947" i="3"/>
  <c r="AB5946" i="3"/>
  <c r="R5946" i="3"/>
  <c r="Q5946" i="3"/>
  <c r="D5946" i="3"/>
  <c r="AB5945" i="3"/>
  <c r="R5945" i="3"/>
  <c r="Q5945" i="3"/>
  <c r="D5945" i="3"/>
  <c r="AB5944" i="3"/>
  <c r="R5944" i="3"/>
  <c r="Q5944" i="3"/>
  <c r="D5944" i="3"/>
  <c r="AB5943" i="3"/>
  <c r="R5943" i="3"/>
  <c r="Q5943" i="3"/>
  <c r="D5943" i="3"/>
  <c r="AB5942" i="3"/>
  <c r="R5942" i="3"/>
  <c r="Q5942" i="3"/>
  <c r="D5942" i="3"/>
  <c r="AB5941" i="3"/>
  <c r="R5941" i="3"/>
  <c r="Q5941" i="3"/>
  <c r="D5941" i="3"/>
  <c r="AB5940" i="3"/>
  <c r="R5940" i="3"/>
  <c r="Q5940" i="3"/>
  <c r="D5940" i="3"/>
  <c r="AB5939" i="3"/>
  <c r="R5939" i="3"/>
  <c r="Q5939" i="3"/>
  <c r="D5939" i="3"/>
  <c r="AB5938" i="3"/>
  <c r="R5938" i="3"/>
  <c r="Q5938" i="3"/>
  <c r="D5938" i="3"/>
  <c r="AB5937" i="3"/>
  <c r="R5937" i="3"/>
  <c r="Q5937" i="3"/>
  <c r="D5937" i="3"/>
  <c r="AB5936" i="3"/>
  <c r="R5936" i="3"/>
  <c r="Q5936" i="3"/>
  <c r="D5936" i="3"/>
  <c r="AB5935" i="3"/>
  <c r="R5935" i="3"/>
  <c r="Q5935" i="3"/>
  <c r="D5935" i="3"/>
  <c r="AB5934" i="3"/>
  <c r="R5934" i="3"/>
  <c r="Q5934" i="3"/>
  <c r="D5934" i="3"/>
  <c r="AB5933" i="3"/>
  <c r="R5933" i="3"/>
  <c r="Q5933" i="3"/>
  <c r="D5933" i="3"/>
  <c r="AB5932" i="3"/>
  <c r="R5932" i="3"/>
  <c r="Q5932" i="3"/>
  <c r="D5932" i="3"/>
  <c r="AB5931" i="3"/>
  <c r="R5931" i="3"/>
  <c r="Q5931" i="3"/>
  <c r="D5931" i="3"/>
  <c r="AB5930" i="3"/>
  <c r="R5930" i="3"/>
  <c r="Q5930" i="3"/>
  <c r="D5930" i="3"/>
  <c r="AB5929" i="3"/>
  <c r="R5929" i="3"/>
  <c r="Q5929" i="3"/>
  <c r="D5929" i="3"/>
  <c r="AB5928" i="3"/>
  <c r="R5928" i="3"/>
  <c r="Q5928" i="3"/>
  <c r="D5928" i="3"/>
  <c r="AB5927" i="3"/>
  <c r="R5927" i="3"/>
  <c r="Q5927" i="3"/>
  <c r="D5927" i="3"/>
  <c r="AB5926" i="3"/>
  <c r="R5926" i="3"/>
  <c r="Q5926" i="3"/>
  <c r="D5926" i="3"/>
  <c r="AB5925" i="3"/>
  <c r="R5925" i="3"/>
  <c r="Q5925" i="3"/>
  <c r="D5925" i="3"/>
  <c r="AB5924" i="3"/>
  <c r="R5924" i="3"/>
  <c r="Q5924" i="3"/>
  <c r="D5924" i="3"/>
  <c r="AB5923" i="3"/>
  <c r="R5923" i="3"/>
  <c r="Q5923" i="3"/>
  <c r="D5923" i="3"/>
  <c r="AB5922" i="3"/>
  <c r="R5922" i="3"/>
  <c r="Q5922" i="3"/>
  <c r="D5922" i="3"/>
  <c r="AB5921" i="3"/>
  <c r="R5921" i="3"/>
  <c r="Q5921" i="3"/>
  <c r="D5921" i="3"/>
  <c r="AB5920" i="3"/>
  <c r="R5920" i="3"/>
  <c r="Q5920" i="3"/>
  <c r="D5920" i="3"/>
  <c r="AB5919" i="3"/>
  <c r="R5919" i="3"/>
  <c r="Q5919" i="3"/>
  <c r="D5919" i="3"/>
  <c r="AB5918" i="3"/>
  <c r="R5918" i="3"/>
  <c r="Q5918" i="3"/>
  <c r="D5918" i="3"/>
  <c r="AB5917" i="3"/>
  <c r="R5917" i="3"/>
  <c r="Q5917" i="3"/>
  <c r="D5917" i="3"/>
  <c r="AB5916" i="3"/>
  <c r="R5916" i="3"/>
  <c r="Q5916" i="3"/>
  <c r="D5916" i="3"/>
  <c r="AB5915" i="3"/>
  <c r="R5915" i="3"/>
  <c r="Q5915" i="3"/>
  <c r="D5915" i="3"/>
  <c r="AB5914" i="3"/>
  <c r="R5914" i="3"/>
  <c r="Q5914" i="3"/>
  <c r="D5914" i="3"/>
  <c r="AB5913" i="3"/>
  <c r="R5913" i="3"/>
  <c r="Q5913" i="3"/>
  <c r="D5913" i="3"/>
  <c r="AB5912" i="3"/>
  <c r="R5912" i="3"/>
  <c r="Q5912" i="3"/>
  <c r="D5912" i="3"/>
  <c r="AB5911" i="3"/>
  <c r="R5911" i="3"/>
  <c r="Q5911" i="3"/>
  <c r="D5911" i="3"/>
  <c r="AB5910" i="3"/>
  <c r="R5910" i="3"/>
  <c r="Q5910" i="3"/>
  <c r="D5910" i="3"/>
  <c r="AB5909" i="3"/>
  <c r="R5909" i="3"/>
  <c r="Q5909" i="3"/>
  <c r="D5909" i="3"/>
  <c r="AB5908" i="3"/>
  <c r="R5908" i="3"/>
  <c r="Q5908" i="3"/>
  <c r="D5908" i="3"/>
  <c r="AB5907" i="3"/>
  <c r="R5907" i="3"/>
  <c r="Q5907" i="3"/>
  <c r="D5907" i="3"/>
  <c r="AB5906" i="3"/>
  <c r="R5906" i="3"/>
  <c r="Q5906" i="3"/>
  <c r="D5906" i="3"/>
  <c r="AB5905" i="3"/>
  <c r="R5905" i="3"/>
  <c r="Q5905" i="3"/>
  <c r="D5905" i="3"/>
  <c r="AB5904" i="3"/>
  <c r="R5904" i="3"/>
  <c r="Q5904" i="3"/>
  <c r="D5904" i="3"/>
  <c r="AB5903" i="3"/>
  <c r="R5903" i="3"/>
  <c r="Q5903" i="3"/>
  <c r="D5903" i="3"/>
  <c r="AB5902" i="3"/>
  <c r="R5902" i="3"/>
  <c r="Q5902" i="3"/>
  <c r="D5902" i="3"/>
  <c r="AB5901" i="3"/>
  <c r="R5901" i="3"/>
  <c r="Q5901" i="3"/>
  <c r="D5901" i="3"/>
  <c r="AB5900" i="3"/>
  <c r="R5900" i="3"/>
  <c r="Q5900" i="3"/>
  <c r="D5900" i="3"/>
  <c r="AB5899" i="3"/>
  <c r="R5899" i="3"/>
  <c r="Q5899" i="3"/>
  <c r="D5899" i="3"/>
  <c r="AB5898" i="3"/>
  <c r="R5898" i="3"/>
  <c r="Q5898" i="3"/>
  <c r="D5898" i="3"/>
  <c r="AB5897" i="3"/>
  <c r="R5897" i="3"/>
  <c r="Q5897" i="3"/>
  <c r="D5897" i="3"/>
  <c r="AB5896" i="3"/>
  <c r="R5896" i="3"/>
  <c r="Q5896" i="3"/>
  <c r="D5896" i="3"/>
  <c r="AB5895" i="3"/>
  <c r="R5895" i="3"/>
  <c r="Q5895" i="3"/>
  <c r="D5895" i="3"/>
  <c r="AB5894" i="3"/>
  <c r="R5894" i="3"/>
  <c r="Q5894" i="3"/>
  <c r="D5894" i="3"/>
  <c r="AB5893" i="3"/>
  <c r="R5893" i="3"/>
  <c r="Q5893" i="3"/>
  <c r="D5893" i="3"/>
  <c r="AB5892" i="3"/>
  <c r="R5892" i="3"/>
  <c r="Q5892" i="3"/>
  <c r="D5892" i="3"/>
  <c r="AB5891" i="3"/>
  <c r="R5891" i="3"/>
  <c r="Q5891" i="3"/>
  <c r="D5891" i="3"/>
  <c r="AB5890" i="3"/>
  <c r="R5890" i="3"/>
  <c r="Q5890" i="3"/>
  <c r="D5890" i="3"/>
  <c r="AB5889" i="3"/>
  <c r="R5889" i="3"/>
  <c r="Q5889" i="3"/>
  <c r="D5889" i="3"/>
  <c r="AB5888" i="3"/>
  <c r="R5888" i="3"/>
  <c r="Q5888" i="3"/>
  <c r="D5888" i="3"/>
  <c r="AB5887" i="3"/>
  <c r="R5887" i="3"/>
  <c r="Q5887" i="3"/>
  <c r="D5887" i="3"/>
  <c r="AB5886" i="3"/>
  <c r="R5886" i="3"/>
  <c r="Q5886" i="3"/>
  <c r="D5886" i="3"/>
  <c r="AB5885" i="3"/>
  <c r="R5885" i="3"/>
  <c r="Q5885" i="3"/>
  <c r="D5885" i="3"/>
  <c r="AB5884" i="3"/>
  <c r="R5884" i="3"/>
  <c r="Q5884" i="3"/>
  <c r="D5884" i="3"/>
  <c r="AB5883" i="3"/>
  <c r="R5883" i="3"/>
  <c r="Q5883" i="3"/>
  <c r="D5883" i="3"/>
  <c r="AB5882" i="3"/>
  <c r="R5882" i="3"/>
  <c r="Q5882" i="3"/>
  <c r="D5882" i="3"/>
  <c r="AB5881" i="3"/>
  <c r="R5881" i="3"/>
  <c r="Q5881" i="3"/>
  <c r="D5881" i="3"/>
  <c r="AB5880" i="3"/>
  <c r="R5880" i="3"/>
  <c r="Q5880" i="3"/>
  <c r="D5880" i="3"/>
  <c r="AB5879" i="3"/>
  <c r="R5879" i="3"/>
  <c r="Q5879" i="3"/>
  <c r="D5879" i="3"/>
  <c r="AB5878" i="3"/>
  <c r="R5878" i="3"/>
  <c r="Q5878" i="3"/>
  <c r="D5878" i="3"/>
  <c r="AB5877" i="3"/>
  <c r="R5877" i="3"/>
  <c r="Q5877" i="3"/>
  <c r="D5877" i="3"/>
  <c r="AB5876" i="3"/>
  <c r="R5876" i="3"/>
  <c r="Q5876" i="3"/>
  <c r="D5876" i="3"/>
  <c r="AB5875" i="3"/>
  <c r="R5875" i="3"/>
  <c r="Q5875" i="3"/>
  <c r="D5875" i="3"/>
  <c r="AB5874" i="3"/>
  <c r="R5874" i="3"/>
  <c r="Q5874" i="3"/>
  <c r="D5874" i="3"/>
  <c r="AB5873" i="3"/>
  <c r="R5873" i="3"/>
  <c r="Q5873" i="3"/>
  <c r="D5873" i="3"/>
  <c r="AB5872" i="3"/>
  <c r="R5872" i="3"/>
  <c r="Q5872" i="3"/>
  <c r="D5872" i="3"/>
  <c r="AB5871" i="3"/>
  <c r="R5871" i="3"/>
  <c r="Q5871" i="3"/>
  <c r="D5871" i="3"/>
  <c r="AB5870" i="3"/>
  <c r="R5870" i="3"/>
  <c r="Q5870" i="3"/>
  <c r="D5870" i="3"/>
  <c r="AB5869" i="3"/>
  <c r="R5869" i="3"/>
  <c r="Q5869" i="3"/>
  <c r="D5869" i="3"/>
  <c r="AB5868" i="3"/>
  <c r="R5868" i="3"/>
  <c r="Q5868" i="3"/>
  <c r="D5868" i="3"/>
  <c r="AB5867" i="3"/>
  <c r="R5867" i="3"/>
  <c r="Q5867" i="3"/>
  <c r="D5867" i="3"/>
  <c r="AB5866" i="3"/>
  <c r="R5866" i="3"/>
  <c r="Q5866" i="3"/>
  <c r="D5866" i="3"/>
  <c r="AB5865" i="3"/>
  <c r="R5865" i="3"/>
  <c r="Q5865" i="3"/>
  <c r="D5865" i="3"/>
  <c r="AB5864" i="3"/>
  <c r="R5864" i="3"/>
  <c r="Q5864" i="3"/>
  <c r="D5864" i="3"/>
  <c r="AB5863" i="3"/>
  <c r="R5863" i="3"/>
  <c r="Q5863" i="3"/>
  <c r="D5863" i="3"/>
  <c r="AB5862" i="3"/>
  <c r="R5862" i="3"/>
  <c r="Q5862" i="3"/>
  <c r="D5862" i="3"/>
  <c r="AB5861" i="3"/>
  <c r="R5861" i="3"/>
  <c r="Q5861" i="3"/>
  <c r="D5861" i="3"/>
  <c r="AB5860" i="3"/>
  <c r="R5860" i="3"/>
  <c r="Q5860" i="3"/>
  <c r="D5860" i="3"/>
  <c r="AB5859" i="3"/>
  <c r="R5859" i="3"/>
  <c r="Q5859" i="3"/>
  <c r="D5859" i="3"/>
  <c r="AB5858" i="3"/>
  <c r="R5858" i="3"/>
  <c r="Q5858" i="3"/>
  <c r="D5858" i="3"/>
  <c r="AB5857" i="3"/>
  <c r="R5857" i="3"/>
  <c r="Q5857" i="3"/>
  <c r="D5857" i="3"/>
  <c r="AB5856" i="3"/>
  <c r="R5856" i="3"/>
  <c r="Q5856" i="3"/>
  <c r="D5856" i="3"/>
  <c r="AB5855" i="3"/>
  <c r="R5855" i="3"/>
  <c r="Q5855" i="3"/>
  <c r="D5855" i="3"/>
  <c r="AB5854" i="3"/>
  <c r="R5854" i="3"/>
  <c r="Q5854" i="3"/>
  <c r="D5854" i="3"/>
  <c r="AB5853" i="3"/>
  <c r="R5853" i="3"/>
  <c r="Q5853" i="3"/>
  <c r="D5853" i="3"/>
  <c r="AB5852" i="3"/>
  <c r="R5852" i="3"/>
  <c r="Q5852" i="3"/>
  <c r="D5852" i="3"/>
  <c r="AB5851" i="3"/>
  <c r="R5851" i="3"/>
  <c r="Q5851" i="3"/>
  <c r="D5851" i="3"/>
  <c r="AB5850" i="3"/>
  <c r="R5850" i="3"/>
  <c r="Q5850" i="3"/>
  <c r="D5850" i="3"/>
  <c r="AB5849" i="3"/>
  <c r="R5849" i="3"/>
  <c r="Q5849" i="3"/>
  <c r="D5849" i="3"/>
  <c r="AB5848" i="3"/>
  <c r="R5848" i="3"/>
  <c r="Q5848" i="3"/>
  <c r="D5848" i="3"/>
  <c r="AB5847" i="3"/>
  <c r="R5847" i="3"/>
  <c r="Q5847" i="3"/>
  <c r="D5847" i="3"/>
  <c r="AB5846" i="3"/>
  <c r="R5846" i="3"/>
  <c r="Q5846" i="3"/>
  <c r="D5846" i="3"/>
  <c r="AB5845" i="3"/>
  <c r="R5845" i="3"/>
  <c r="Q5845" i="3"/>
  <c r="D5845" i="3"/>
  <c r="AB5844" i="3"/>
  <c r="R5844" i="3"/>
  <c r="Q5844" i="3"/>
  <c r="D5844" i="3"/>
  <c r="AB5843" i="3"/>
  <c r="R5843" i="3"/>
  <c r="Q5843" i="3"/>
  <c r="D5843" i="3"/>
  <c r="AB5842" i="3"/>
  <c r="R5842" i="3"/>
  <c r="Q5842" i="3"/>
  <c r="D5842" i="3"/>
  <c r="AB5841" i="3"/>
  <c r="R5841" i="3"/>
  <c r="Q5841" i="3"/>
  <c r="D5841" i="3"/>
  <c r="AB5840" i="3"/>
  <c r="R5840" i="3"/>
  <c r="Q5840" i="3"/>
  <c r="D5840" i="3"/>
  <c r="AB5839" i="3"/>
  <c r="R5839" i="3"/>
  <c r="Q5839" i="3"/>
  <c r="D5839" i="3"/>
  <c r="AB5838" i="3"/>
  <c r="R5838" i="3"/>
  <c r="Q5838" i="3"/>
  <c r="D5838" i="3"/>
  <c r="AB5837" i="3"/>
  <c r="R5837" i="3"/>
  <c r="Q5837" i="3"/>
  <c r="D5837" i="3"/>
  <c r="AB5836" i="3"/>
  <c r="R5836" i="3"/>
  <c r="Q5836" i="3"/>
  <c r="D5836" i="3"/>
  <c r="AB5835" i="3"/>
  <c r="R5835" i="3"/>
  <c r="Q5835" i="3"/>
  <c r="D5835" i="3"/>
  <c r="AB5834" i="3"/>
  <c r="R5834" i="3"/>
  <c r="Q5834" i="3"/>
  <c r="D5834" i="3"/>
  <c r="AB5833" i="3"/>
  <c r="R5833" i="3"/>
  <c r="Q5833" i="3"/>
  <c r="D5833" i="3"/>
  <c r="AB5832" i="3"/>
  <c r="R5832" i="3"/>
  <c r="Q5832" i="3"/>
  <c r="D5832" i="3"/>
  <c r="AB5831" i="3"/>
  <c r="R5831" i="3"/>
  <c r="Q5831" i="3"/>
  <c r="D5831" i="3"/>
  <c r="AB5830" i="3"/>
  <c r="R5830" i="3"/>
  <c r="Q5830" i="3"/>
  <c r="D5830" i="3"/>
  <c r="AB5829" i="3"/>
  <c r="R5829" i="3"/>
  <c r="Q5829" i="3"/>
  <c r="D5829" i="3"/>
  <c r="AB5828" i="3"/>
  <c r="R5828" i="3"/>
  <c r="Q5828" i="3"/>
  <c r="D5828" i="3"/>
  <c r="AB5827" i="3"/>
  <c r="R5827" i="3"/>
  <c r="Q5827" i="3"/>
  <c r="D5827" i="3"/>
  <c r="AB5826" i="3"/>
  <c r="R5826" i="3"/>
  <c r="Q5826" i="3"/>
  <c r="D5826" i="3"/>
  <c r="AB5825" i="3"/>
  <c r="R5825" i="3"/>
  <c r="Q5825" i="3"/>
  <c r="D5825" i="3"/>
  <c r="AB5824" i="3"/>
  <c r="R5824" i="3"/>
  <c r="Q5824" i="3"/>
  <c r="D5824" i="3"/>
  <c r="AB5823" i="3"/>
  <c r="R5823" i="3"/>
  <c r="Q5823" i="3"/>
  <c r="D5823" i="3"/>
  <c r="AB5822" i="3"/>
  <c r="R5822" i="3"/>
  <c r="Q5822" i="3"/>
  <c r="D5822" i="3"/>
  <c r="AB5821" i="3"/>
  <c r="R5821" i="3"/>
  <c r="Q5821" i="3"/>
  <c r="D5821" i="3"/>
  <c r="AB5820" i="3"/>
  <c r="R5820" i="3"/>
  <c r="Q5820" i="3"/>
  <c r="D5820" i="3"/>
  <c r="AB5819" i="3"/>
  <c r="R5819" i="3"/>
  <c r="Q5819" i="3"/>
  <c r="D5819" i="3"/>
  <c r="AB5818" i="3"/>
  <c r="R5818" i="3"/>
  <c r="Q5818" i="3"/>
  <c r="D5818" i="3"/>
  <c r="AB5817" i="3"/>
  <c r="R5817" i="3"/>
  <c r="Q5817" i="3"/>
  <c r="D5817" i="3"/>
  <c r="AB5816" i="3"/>
  <c r="R5816" i="3"/>
  <c r="Q5816" i="3"/>
  <c r="D5816" i="3"/>
  <c r="AB5815" i="3"/>
  <c r="R5815" i="3"/>
  <c r="Q5815" i="3"/>
  <c r="D5815" i="3"/>
  <c r="AB5814" i="3"/>
  <c r="R5814" i="3"/>
  <c r="Q5814" i="3"/>
  <c r="D5814" i="3"/>
  <c r="AB5813" i="3"/>
  <c r="R5813" i="3"/>
  <c r="Q5813" i="3"/>
  <c r="D5813" i="3"/>
  <c r="AB5812" i="3"/>
  <c r="R5812" i="3"/>
  <c r="Q5812" i="3"/>
  <c r="D5812" i="3"/>
  <c r="AB5811" i="3"/>
  <c r="R5811" i="3"/>
  <c r="Q5811" i="3"/>
  <c r="D5811" i="3"/>
  <c r="AB5810" i="3"/>
  <c r="R5810" i="3"/>
  <c r="Q5810" i="3"/>
  <c r="D5810" i="3"/>
  <c r="AB5809" i="3"/>
  <c r="R5809" i="3"/>
  <c r="Q5809" i="3"/>
  <c r="D5809" i="3"/>
  <c r="AB5808" i="3"/>
  <c r="R5808" i="3"/>
  <c r="Q5808" i="3"/>
  <c r="D5808" i="3"/>
  <c r="AB5807" i="3"/>
  <c r="R5807" i="3"/>
  <c r="Q5807" i="3"/>
  <c r="D5807" i="3"/>
  <c r="AB5806" i="3"/>
  <c r="R5806" i="3"/>
  <c r="Q5806" i="3"/>
  <c r="D5806" i="3"/>
  <c r="AB5805" i="3"/>
  <c r="R5805" i="3"/>
  <c r="Q5805" i="3"/>
  <c r="D5805" i="3"/>
  <c r="AB5804" i="3"/>
  <c r="R5804" i="3"/>
  <c r="Q5804" i="3"/>
  <c r="D5804" i="3"/>
  <c r="AB5803" i="3"/>
  <c r="R5803" i="3"/>
  <c r="Q5803" i="3"/>
  <c r="D5803" i="3"/>
  <c r="AB5802" i="3"/>
  <c r="R5802" i="3"/>
  <c r="Q5802" i="3"/>
  <c r="D5802" i="3"/>
  <c r="AB5801" i="3"/>
  <c r="R5801" i="3"/>
  <c r="Q5801" i="3"/>
  <c r="D5801" i="3"/>
  <c r="AB5800" i="3"/>
  <c r="R5800" i="3"/>
  <c r="Q5800" i="3"/>
  <c r="D5800" i="3"/>
  <c r="AB5799" i="3"/>
  <c r="R5799" i="3"/>
  <c r="Q5799" i="3"/>
  <c r="D5799" i="3"/>
  <c r="AB5798" i="3"/>
  <c r="R5798" i="3"/>
  <c r="Q5798" i="3"/>
  <c r="D5798" i="3"/>
  <c r="AB5797" i="3"/>
  <c r="R5797" i="3"/>
  <c r="Q5797" i="3"/>
  <c r="D5797" i="3"/>
  <c r="AB5796" i="3"/>
  <c r="R5796" i="3"/>
  <c r="Q5796" i="3"/>
  <c r="D5796" i="3"/>
  <c r="AB5795" i="3"/>
  <c r="R5795" i="3"/>
  <c r="Q5795" i="3"/>
  <c r="D5795" i="3"/>
  <c r="AB5794" i="3"/>
  <c r="R5794" i="3"/>
  <c r="Q5794" i="3"/>
  <c r="D5794" i="3"/>
  <c r="AB5793" i="3"/>
  <c r="R5793" i="3"/>
  <c r="Q5793" i="3"/>
  <c r="D5793" i="3"/>
  <c r="AB5792" i="3"/>
  <c r="R5792" i="3"/>
  <c r="Q5792" i="3"/>
  <c r="D5792" i="3"/>
  <c r="AB5791" i="3"/>
  <c r="R5791" i="3"/>
  <c r="Q5791" i="3"/>
  <c r="D5791" i="3"/>
  <c r="AB5790" i="3"/>
  <c r="R5790" i="3"/>
  <c r="Q5790" i="3"/>
  <c r="D5790" i="3"/>
  <c r="AB5789" i="3"/>
  <c r="R5789" i="3"/>
  <c r="Q5789" i="3"/>
  <c r="D5789" i="3"/>
  <c r="AB5788" i="3"/>
  <c r="R5788" i="3"/>
  <c r="Q5788" i="3"/>
  <c r="D5788" i="3"/>
  <c r="AB5787" i="3"/>
  <c r="R5787" i="3"/>
  <c r="Q5787" i="3"/>
  <c r="D5787" i="3"/>
  <c r="AB5786" i="3"/>
  <c r="R5786" i="3"/>
  <c r="Q5786" i="3"/>
  <c r="D5786" i="3"/>
  <c r="AB5785" i="3"/>
  <c r="R5785" i="3"/>
  <c r="Q5785" i="3"/>
  <c r="D5785" i="3"/>
  <c r="AB5784" i="3"/>
  <c r="R5784" i="3"/>
  <c r="Q5784" i="3"/>
  <c r="D5784" i="3"/>
  <c r="AB5783" i="3"/>
  <c r="R5783" i="3"/>
  <c r="Q5783" i="3"/>
  <c r="D5783" i="3"/>
  <c r="AB5782" i="3"/>
  <c r="R5782" i="3"/>
  <c r="Q5782" i="3"/>
  <c r="D5782" i="3"/>
  <c r="AB5781" i="3"/>
  <c r="R5781" i="3"/>
  <c r="Q5781" i="3"/>
  <c r="D5781" i="3"/>
  <c r="AB5780" i="3"/>
  <c r="R5780" i="3"/>
  <c r="Q5780" i="3"/>
  <c r="D5780" i="3"/>
  <c r="AB5779" i="3"/>
  <c r="R5779" i="3"/>
  <c r="Q5779" i="3"/>
  <c r="D5779" i="3"/>
  <c r="AB5778" i="3"/>
  <c r="R5778" i="3"/>
  <c r="Q5778" i="3"/>
  <c r="D5778" i="3"/>
  <c r="AB5777" i="3"/>
  <c r="R5777" i="3"/>
  <c r="Q5777" i="3"/>
  <c r="D5777" i="3"/>
  <c r="AB5776" i="3"/>
  <c r="R5776" i="3"/>
  <c r="Q5776" i="3"/>
  <c r="D5776" i="3"/>
  <c r="AB5775" i="3"/>
  <c r="R5775" i="3"/>
  <c r="Q5775" i="3"/>
  <c r="D5775" i="3"/>
  <c r="AB5774" i="3"/>
  <c r="R5774" i="3"/>
  <c r="Q5774" i="3"/>
  <c r="D5774" i="3"/>
  <c r="AB5773" i="3"/>
  <c r="R5773" i="3"/>
  <c r="Q5773" i="3"/>
  <c r="D5773" i="3"/>
  <c r="AB5772" i="3"/>
  <c r="R5772" i="3"/>
  <c r="Q5772" i="3"/>
  <c r="D5772" i="3"/>
  <c r="AB5771" i="3"/>
  <c r="R5771" i="3"/>
  <c r="Q5771" i="3"/>
  <c r="D5771" i="3"/>
  <c r="AB5770" i="3"/>
  <c r="R5770" i="3"/>
  <c r="Q5770" i="3"/>
  <c r="D5770" i="3"/>
  <c r="AB5769" i="3"/>
  <c r="R5769" i="3"/>
  <c r="Q5769" i="3"/>
  <c r="D5769" i="3"/>
  <c r="AB5768" i="3"/>
  <c r="R5768" i="3"/>
  <c r="Q5768" i="3"/>
  <c r="D5768" i="3"/>
  <c r="AB5767" i="3"/>
  <c r="R5767" i="3"/>
  <c r="Q5767" i="3"/>
  <c r="D5767" i="3"/>
  <c r="AB5766" i="3"/>
  <c r="R5766" i="3"/>
  <c r="Q5766" i="3"/>
  <c r="D5766" i="3"/>
  <c r="AB5765" i="3"/>
  <c r="R5765" i="3"/>
  <c r="Q5765" i="3"/>
  <c r="D5765" i="3"/>
  <c r="AB5764" i="3"/>
  <c r="R5764" i="3"/>
  <c r="Q5764" i="3"/>
  <c r="D5764" i="3"/>
  <c r="AB5763" i="3"/>
  <c r="R5763" i="3"/>
  <c r="Q5763" i="3"/>
  <c r="D5763" i="3"/>
  <c r="AB5762" i="3"/>
  <c r="R5762" i="3"/>
  <c r="Q5762" i="3"/>
  <c r="D5762" i="3"/>
  <c r="AB5761" i="3"/>
  <c r="R5761" i="3"/>
  <c r="Q5761" i="3"/>
  <c r="D5761" i="3"/>
  <c r="AB5760" i="3"/>
  <c r="R5760" i="3"/>
  <c r="Q5760" i="3"/>
  <c r="D5760" i="3"/>
  <c r="AB5759" i="3"/>
  <c r="R5759" i="3"/>
  <c r="Q5759" i="3"/>
  <c r="D5759" i="3"/>
  <c r="AB5758" i="3"/>
  <c r="R5758" i="3"/>
  <c r="Q5758" i="3"/>
  <c r="D5758" i="3"/>
  <c r="AB5757" i="3"/>
  <c r="R5757" i="3"/>
  <c r="Q5757" i="3"/>
  <c r="D5757" i="3"/>
  <c r="AB5756" i="3"/>
  <c r="R5756" i="3"/>
  <c r="Q5756" i="3"/>
  <c r="D5756" i="3"/>
  <c r="AB5755" i="3"/>
  <c r="R5755" i="3"/>
  <c r="Q5755" i="3"/>
  <c r="D5755" i="3"/>
  <c r="AB5754" i="3"/>
  <c r="R5754" i="3"/>
  <c r="Q5754" i="3"/>
  <c r="D5754" i="3"/>
  <c r="AB5753" i="3"/>
  <c r="R5753" i="3"/>
  <c r="Q5753" i="3"/>
  <c r="D5753" i="3"/>
  <c r="AB5752" i="3"/>
  <c r="R5752" i="3"/>
  <c r="Q5752" i="3"/>
  <c r="D5752" i="3"/>
  <c r="AB5751" i="3"/>
  <c r="R5751" i="3"/>
  <c r="Q5751" i="3"/>
  <c r="D5751" i="3"/>
  <c r="AB5750" i="3"/>
  <c r="R5750" i="3"/>
  <c r="Q5750" i="3"/>
  <c r="D5750" i="3"/>
  <c r="AB5749" i="3"/>
  <c r="R5749" i="3"/>
  <c r="Q5749" i="3"/>
  <c r="D5749" i="3"/>
  <c r="AB5748" i="3"/>
  <c r="R5748" i="3"/>
  <c r="Q5748" i="3"/>
  <c r="D5748" i="3"/>
  <c r="AB5747" i="3"/>
  <c r="R5747" i="3"/>
  <c r="Q5747" i="3"/>
  <c r="D5747" i="3"/>
  <c r="AB5746" i="3"/>
  <c r="R5746" i="3"/>
  <c r="Q5746" i="3"/>
  <c r="D5746" i="3"/>
  <c r="AB5745" i="3"/>
  <c r="R5745" i="3"/>
  <c r="Q5745" i="3"/>
  <c r="D5745" i="3"/>
  <c r="AB5744" i="3"/>
  <c r="R5744" i="3"/>
  <c r="Q5744" i="3"/>
  <c r="D5744" i="3"/>
  <c r="AB5743" i="3"/>
  <c r="R5743" i="3"/>
  <c r="Q5743" i="3"/>
  <c r="D5743" i="3"/>
  <c r="AB5742" i="3"/>
  <c r="R5742" i="3"/>
  <c r="Q5742" i="3"/>
  <c r="D5742" i="3"/>
  <c r="AB5741" i="3"/>
  <c r="R5741" i="3"/>
  <c r="Q5741" i="3"/>
  <c r="D5741" i="3"/>
  <c r="AB5740" i="3"/>
  <c r="R5740" i="3"/>
  <c r="Q5740" i="3"/>
  <c r="D5740" i="3"/>
  <c r="AB5739" i="3"/>
  <c r="R5739" i="3"/>
  <c r="Q5739" i="3"/>
  <c r="D5739" i="3"/>
  <c r="AB5738" i="3"/>
  <c r="R5738" i="3"/>
  <c r="Q5738" i="3"/>
  <c r="D5738" i="3"/>
  <c r="AB5737" i="3"/>
  <c r="R5737" i="3"/>
  <c r="Q5737" i="3"/>
  <c r="D5737" i="3"/>
  <c r="AB5736" i="3"/>
  <c r="R5736" i="3"/>
  <c r="Q5736" i="3"/>
  <c r="D5736" i="3"/>
  <c r="AB5735" i="3"/>
  <c r="R5735" i="3"/>
  <c r="Q5735" i="3"/>
  <c r="D5735" i="3"/>
  <c r="AB5734" i="3"/>
  <c r="R5734" i="3"/>
  <c r="Q5734" i="3"/>
  <c r="D5734" i="3"/>
  <c r="AB5733" i="3"/>
  <c r="R5733" i="3"/>
  <c r="Q5733" i="3"/>
  <c r="D5733" i="3"/>
  <c r="AB5732" i="3"/>
  <c r="R5732" i="3"/>
  <c r="Q5732" i="3"/>
  <c r="D5732" i="3"/>
  <c r="AB5731" i="3"/>
  <c r="R5731" i="3"/>
  <c r="Q5731" i="3"/>
  <c r="D5731" i="3"/>
  <c r="AB5730" i="3"/>
  <c r="R5730" i="3"/>
  <c r="Q5730" i="3"/>
  <c r="D5730" i="3"/>
  <c r="AB5729" i="3"/>
  <c r="R5729" i="3"/>
  <c r="Q5729" i="3"/>
  <c r="D5729" i="3"/>
  <c r="AB5728" i="3"/>
  <c r="R5728" i="3"/>
  <c r="Q5728" i="3"/>
  <c r="D5728" i="3"/>
  <c r="AB5727" i="3"/>
  <c r="R5727" i="3"/>
  <c r="Q5727" i="3"/>
  <c r="D5727" i="3"/>
  <c r="AB5726" i="3"/>
  <c r="R5726" i="3"/>
  <c r="Q5726" i="3"/>
  <c r="D5726" i="3"/>
  <c r="AB5725" i="3"/>
  <c r="R5725" i="3"/>
  <c r="Q5725" i="3"/>
  <c r="D5725" i="3"/>
  <c r="AB5724" i="3"/>
  <c r="R5724" i="3"/>
  <c r="Q5724" i="3"/>
  <c r="D5724" i="3"/>
  <c r="AB5723" i="3"/>
  <c r="R5723" i="3"/>
  <c r="Q5723" i="3"/>
  <c r="D5723" i="3"/>
  <c r="AB5722" i="3"/>
  <c r="R5722" i="3"/>
  <c r="Q5722" i="3"/>
  <c r="D5722" i="3"/>
  <c r="AB5721" i="3"/>
  <c r="R5721" i="3"/>
  <c r="Q5721" i="3"/>
  <c r="D5721" i="3"/>
  <c r="AB5720" i="3"/>
  <c r="R5720" i="3"/>
  <c r="Q5720" i="3"/>
  <c r="D5720" i="3"/>
  <c r="AB5719" i="3"/>
  <c r="R5719" i="3"/>
  <c r="Q5719" i="3"/>
  <c r="D5719" i="3"/>
  <c r="AB5718" i="3"/>
  <c r="R5718" i="3"/>
  <c r="Q5718" i="3"/>
  <c r="D5718" i="3"/>
  <c r="AB5717" i="3"/>
  <c r="R5717" i="3"/>
  <c r="Q5717" i="3"/>
  <c r="D5717" i="3"/>
  <c r="AB5716" i="3"/>
  <c r="R5716" i="3"/>
  <c r="Q5716" i="3"/>
  <c r="D5716" i="3"/>
  <c r="AB5715" i="3"/>
  <c r="R5715" i="3"/>
  <c r="Q5715" i="3"/>
  <c r="D5715" i="3"/>
  <c r="AB5714" i="3"/>
  <c r="R5714" i="3"/>
  <c r="Q5714" i="3"/>
  <c r="D5714" i="3"/>
  <c r="AB5713" i="3"/>
  <c r="R5713" i="3"/>
  <c r="Q5713" i="3"/>
  <c r="D5713" i="3"/>
  <c r="AB5712" i="3"/>
  <c r="R5712" i="3"/>
  <c r="Q5712" i="3"/>
  <c r="D5712" i="3"/>
  <c r="AB5711" i="3"/>
  <c r="R5711" i="3"/>
  <c r="Q5711" i="3"/>
  <c r="D5711" i="3"/>
  <c r="AB5710" i="3"/>
  <c r="R5710" i="3"/>
  <c r="Q5710" i="3"/>
  <c r="D5710" i="3"/>
  <c r="AB5709" i="3"/>
  <c r="R5709" i="3"/>
  <c r="Q5709" i="3"/>
  <c r="D5709" i="3"/>
  <c r="AB5708" i="3"/>
  <c r="R5708" i="3"/>
  <c r="Q5708" i="3"/>
  <c r="D5708" i="3"/>
  <c r="AB5707" i="3"/>
  <c r="R5707" i="3"/>
  <c r="Q5707" i="3"/>
  <c r="D5707" i="3"/>
  <c r="AB5706" i="3"/>
  <c r="R5706" i="3"/>
  <c r="Q5706" i="3"/>
  <c r="D5706" i="3"/>
  <c r="AB5705" i="3"/>
  <c r="R5705" i="3"/>
  <c r="Q5705" i="3"/>
  <c r="D5705" i="3"/>
  <c r="AB5704" i="3"/>
  <c r="R5704" i="3"/>
  <c r="Q5704" i="3"/>
  <c r="D5704" i="3"/>
  <c r="AB5703" i="3"/>
  <c r="R5703" i="3"/>
  <c r="Q5703" i="3"/>
  <c r="D5703" i="3"/>
  <c r="AB5702" i="3"/>
  <c r="R5702" i="3"/>
  <c r="Q5702" i="3"/>
  <c r="D5702" i="3"/>
  <c r="AB5701" i="3"/>
  <c r="R5701" i="3"/>
  <c r="Q5701" i="3"/>
  <c r="D5701" i="3"/>
  <c r="AB5700" i="3"/>
  <c r="R5700" i="3"/>
  <c r="Q5700" i="3"/>
  <c r="D5700" i="3"/>
  <c r="AB5699" i="3"/>
  <c r="R5699" i="3"/>
  <c r="Q5699" i="3"/>
  <c r="D5699" i="3"/>
  <c r="AB5698" i="3"/>
  <c r="R5698" i="3"/>
  <c r="Q5698" i="3"/>
  <c r="D5698" i="3"/>
  <c r="AB5697" i="3"/>
  <c r="R5697" i="3"/>
  <c r="Q5697" i="3"/>
  <c r="D5697" i="3"/>
  <c r="AB5696" i="3"/>
  <c r="R5696" i="3"/>
  <c r="Q5696" i="3"/>
  <c r="D5696" i="3"/>
  <c r="AB5695" i="3"/>
  <c r="R5695" i="3"/>
  <c r="Q5695" i="3"/>
  <c r="D5695" i="3"/>
  <c r="AB5694" i="3"/>
  <c r="R5694" i="3"/>
  <c r="Q5694" i="3"/>
  <c r="D5694" i="3"/>
  <c r="AB5693" i="3"/>
  <c r="R5693" i="3"/>
  <c r="Q5693" i="3"/>
  <c r="D5693" i="3"/>
  <c r="AB5692" i="3"/>
  <c r="R5692" i="3"/>
  <c r="Q5692" i="3"/>
  <c r="D5692" i="3"/>
  <c r="AB5691" i="3"/>
  <c r="R5691" i="3"/>
  <c r="Q5691" i="3"/>
  <c r="D5691" i="3"/>
  <c r="AB5690" i="3"/>
  <c r="R5690" i="3"/>
  <c r="Q5690" i="3"/>
  <c r="D5690" i="3"/>
  <c r="AB5689" i="3"/>
  <c r="R5689" i="3"/>
  <c r="Q5689" i="3"/>
  <c r="D5689" i="3"/>
  <c r="AB5688" i="3"/>
  <c r="R5688" i="3"/>
  <c r="Q5688" i="3"/>
  <c r="D5688" i="3"/>
  <c r="AB5687" i="3"/>
  <c r="R5687" i="3"/>
  <c r="Q5687" i="3"/>
  <c r="D5687" i="3"/>
  <c r="AB5686" i="3"/>
  <c r="R5686" i="3"/>
  <c r="Q5686" i="3"/>
  <c r="D5686" i="3"/>
  <c r="AB5685" i="3"/>
  <c r="R5685" i="3"/>
  <c r="Q5685" i="3"/>
  <c r="D5685" i="3"/>
  <c r="AB5684" i="3"/>
  <c r="R5684" i="3"/>
  <c r="Q5684" i="3"/>
  <c r="D5684" i="3"/>
  <c r="AB5683" i="3"/>
  <c r="R5683" i="3"/>
  <c r="Q5683" i="3"/>
  <c r="D5683" i="3"/>
  <c r="AB5682" i="3"/>
  <c r="R5682" i="3"/>
  <c r="Q5682" i="3"/>
  <c r="D5682" i="3"/>
  <c r="AB5681" i="3"/>
  <c r="R5681" i="3"/>
  <c r="Q5681" i="3"/>
  <c r="D5681" i="3"/>
  <c r="AB5680" i="3"/>
  <c r="R5680" i="3"/>
  <c r="Q5680" i="3"/>
  <c r="D5680" i="3"/>
  <c r="AB5679" i="3"/>
  <c r="R5679" i="3"/>
  <c r="Q5679" i="3"/>
  <c r="D5679" i="3"/>
  <c r="AB5678" i="3"/>
  <c r="R5678" i="3"/>
  <c r="Q5678" i="3"/>
  <c r="D5678" i="3"/>
  <c r="AB5677" i="3"/>
  <c r="R5677" i="3"/>
  <c r="Q5677" i="3"/>
  <c r="D5677" i="3"/>
  <c r="AB5676" i="3"/>
  <c r="R5676" i="3"/>
  <c r="Q5676" i="3"/>
  <c r="D5676" i="3"/>
  <c r="AB5675" i="3"/>
  <c r="R5675" i="3"/>
  <c r="Q5675" i="3"/>
  <c r="D5675" i="3"/>
  <c r="AB5674" i="3"/>
  <c r="R5674" i="3"/>
  <c r="Q5674" i="3"/>
  <c r="D5674" i="3"/>
  <c r="AB5673" i="3"/>
  <c r="R5673" i="3"/>
  <c r="Q5673" i="3"/>
  <c r="D5673" i="3"/>
  <c r="AB5672" i="3"/>
  <c r="R5672" i="3"/>
  <c r="Q5672" i="3"/>
  <c r="D5672" i="3"/>
  <c r="AB5671" i="3"/>
  <c r="R5671" i="3"/>
  <c r="Q5671" i="3"/>
  <c r="D5671" i="3"/>
  <c r="AB5670" i="3"/>
  <c r="R5670" i="3"/>
  <c r="Q5670" i="3"/>
  <c r="D5670" i="3"/>
  <c r="AB5669" i="3"/>
  <c r="R5669" i="3"/>
  <c r="Q5669" i="3"/>
  <c r="D5669" i="3"/>
  <c r="AB5668" i="3"/>
  <c r="R5668" i="3"/>
  <c r="Q5668" i="3"/>
  <c r="D5668" i="3"/>
  <c r="AB5667" i="3"/>
  <c r="R5667" i="3"/>
  <c r="Q5667" i="3"/>
  <c r="D5667" i="3"/>
  <c r="AB5666" i="3"/>
  <c r="R5666" i="3"/>
  <c r="Q5666" i="3"/>
  <c r="D5666" i="3"/>
  <c r="AB5665" i="3"/>
  <c r="R5665" i="3"/>
  <c r="Q5665" i="3"/>
  <c r="D5665" i="3"/>
  <c r="AB5664" i="3"/>
  <c r="R5664" i="3"/>
  <c r="Q5664" i="3"/>
  <c r="D5664" i="3"/>
  <c r="AB5663" i="3"/>
  <c r="R5663" i="3"/>
  <c r="Q5663" i="3"/>
  <c r="D5663" i="3"/>
  <c r="AB5662" i="3"/>
  <c r="R5662" i="3"/>
  <c r="Q5662" i="3"/>
  <c r="D5662" i="3"/>
  <c r="AB5661" i="3"/>
  <c r="R5661" i="3"/>
  <c r="Q5661" i="3"/>
  <c r="D5661" i="3"/>
  <c r="AB5660" i="3"/>
  <c r="R5660" i="3"/>
  <c r="Q5660" i="3"/>
  <c r="D5660" i="3"/>
  <c r="AB5659" i="3"/>
  <c r="R5659" i="3"/>
  <c r="Q5659" i="3"/>
  <c r="D5659" i="3"/>
  <c r="AB5658" i="3"/>
  <c r="R5658" i="3"/>
  <c r="Q5658" i="3"/>
  <c r="D5658" i="3"/>
  <c r="AB5657" i="3"/>
  <c r="R5657" i="3"/>
  <c r="Q5657" i="3"/>
  <c r="D5657" i="3"/>
  <c r="AB5656" i="3"/>
  <c r="R5656" i="3"/>
  <c r="Q5656" i="3"/>
  <c r="D5656" i="3"/>
  <c r="AB5655" i="3"/>
  <c r="R5655" i="3"/>
  <c r="Q5655" i="3"/>
  <c r="D5655" i="3"/>
  <c r="AB5654" i="3"/>
  <c r="R5654" i="3"/>
  <c r="Q5654" i="3"/>
  <c r="D5654" i="3"/>
  <c r="AB5653" i="3"/>
  <c r="R5653" i="3"/>
  <c r="Q5653" i="3"/>
  <c r="D5653" i="3"/>
  <c r="AB5652" i="3"/>
  <c r="R5652" i="3"/>
  <c r="Q5652" i="3"/>
  <c r="D5652" i="3"/>
  <c r="AB5651" i="3"/>
  <c r="R5651" i="3"/>
  <c r="Q5651" i="3"/>
  <c r="D5651" i="3"/>
  <c r="AB5650" i="3"/>
  <c r="R5650" i="3"/>
  <c r="Q5650" i="3"/>
  <c r="D5650" i="3"/>
  <c r="AB5649" i="3"/>
  <c r="R5649" i="3"/>
  <c r="Q5649" i="3"/>
  <c r="D5649" i="3"/>
  <c r="AB5648" i="3"/>
  <c r="R5648" i="3"/>
  <c r="Q5648" i="3"/>
  <c r="D5648" i="3"/>
  <c r="AB5647" i="3"/>
  <c r="R5647" i="3"/>
  <c r="Q5647" i="3"/>
  <c r="D5647" i="3"/>
  <c r="AB5646" i="3"/>
  <c r="R5646" i="3"/>
  <c r="Q5646" i="3"/>
  <c r="D5646" i="3"/>
  <c r="AB5645" i="3"/>
  <c r="R5645" i="3"/>
  <c r="Q5645" i="3"/>
  <c r="D5645" i="3"/>
  <c r="AB5644" i="3"/>
  <c r="R5644" i="3"/>
  <c r="Q5644" i="3"/>
  <c r="D5644" i="3"/>
  <c r="AB5643" i="3"/>
  <c r="R5643" i="3"/>
  <c r="Q5643" i="3"/>
  <c r="D5643" i="3"/>
  <c r="AB5642" i="3"/>
  <c r="R5642" i="3"/>
  <c r="Q5642" i="3"/>
  <c r="D5642" i="3"/>
  <c r="AB5641" i="3"/>
  <c r="R5641" i="3"/>
  <c r="Q5641" i="3"/>
  <c r="D5641" i="3"/>
  <c r="AB5640" i="3"/>
  <c r="R5640" i="3"/>
  <c r="Q5640" i="3"/>
  <c r="D5640" i="3"/>
  <c r="AB5639" i="3"/>
  <c r="R5639" i="3"/>
  <c r="Q5639" i="3"/>
  <c r="D5639" i="3"/>
  <c r="AB5638" i="3"/>
  <c r="R5638" i="3"/>
  <c r="Q5638" i="3"/>
  <c r="D5638" i="3"/>
  <c r="AB5637" i="3"/>
  <c r="R5637" i="3"/>
  <c r="Q5637" i="3"/>
  <c r="D5637" i="3"/>
  <c r="AB5636" i="3"/>
  <c r="R5636" i="3"/>
  <c r="Q5636" i="3"/>
  <c r="D5636" i="3"/>
  <c r="AB5635" i="3"/>
  <c r="R5635" i="3"/>
  <c r="Q5635" i="3"/>
  <c r="D5635" i="3"/>
  <c r="AB5634" i="3"/>
  <c r="R5634" i="3"/>
  <c r="Q5634" i="3"/>
  <c r="D5634" i="3"/>
  <c r="AB5633" i="3"/>
  <c r="R5633" i="3"/>
  <c r="Q5633" i="3"/>
  <c r="D5633" i="3"/>
  <c r="AB5632" i="3"/>
  <c r="R5632" i="3"/>
  <c r="Q5632" i="3"/>
  <c r="D5632" i="3"/>
  <c r="AB5631" i="3"/>
  <c r="R5631" i="3"/>
  <c r="Q5631" i="3"/>
  <c r="D5631" i="3"/>
  <c r="AB5630" i="3"/>
  <c r="R5630" i="3"/>
  <c r="Q5630" i="3"/>
  <c r="D5630" i="3"/>
  <c r="AB5629" i="3"/>
  <c r="R5629" i="3"/>
  <c r="Q5629" i="3"/>
  <c r="D5629" i="3"/>
  <c r="AB5628" i="3"/>
  <c r="R5628" i="3"/>
  <c r="Q5628" i="3"/>
  <c r="D5628" i="3"/>
  <c r="AB5627" i="3"/>
  <c r="R5627" i="3"/>
  <c r="Q5627" i="3"/>
  <c r="D5627" i="3"/>
  <c r="AB5626" i="3"/>
  <c r="R5626" i="3"/>
  <c r="Q5626" i="3"/>
  <c r="D5626" i="3"/>
  <c r="AB5625" i="3"/>
  <c r="R5625" i="3"/>
  <c r="Q5625" i="3"/>
  <c r="D5625" i="3"/>
  <c r="AB5624" i="3"/>
  <c r="R5624" i="3"/>
  <c r="Q5624" i="3"/>
  <c r="D5624" i="3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Q1084" i="1"/>
  <c r="D1084" i="1" s="1"/>
  <c r="P1085" i="1"/>
  <c r="Q1085" i="1"/>
  <c r="D1085" i="1" s="1"/>
  <c r="P1086" i="1"/>
  <c r="Q1086" i="1"/>
  <c r="D1086" i="1" s="1"/>
  <c r="P1087" i="1"/>
  <c r="Q1087" i="1"/>
  <c r="D1087" i="1" s="1"/>
  <c r="P1088" i="1"/>
  <c r="Q1088" i="1"/>
  <c r="D1088" i="1" s="1"/>
  <c r="P1089" i="1"/>
  <c r="Q1089" i="1"/>
  <c r="D1089" i="1" s="1"/>
  <c r="P1090" i="1"/>
  <c r="Q1090" i="1"/>
  <c r="D1090" i="1" s="1"/>
  <c r="P1091" i="1"/>
  <c r="Q1091" i="1"/>
  <c r="D1091" i="1" s="1"/>
  <c r="P1081" i="1"/>
  <c r="Q1081" i="1"/>
  <c r="D1081" i="1" s="1"/>
  <c r="Q704" i="1" l="1"/>
  <c r="D704" i="1" s="1"/>
  <c r="P704" i="1"/>
  <c r="P1020" i="1"/>
  <c r="P1021" i="1"/>
  <c r="P1022" i="1"/>
  <c r="P1023" i="1"/>
  <c r="P1024" i="1"/>
  <c r="P1025" i="1"/>
  <c r="P1026" i="1"/>
  <c r="P1073" i="1"/>
  <c r="Q1073" i="1"/>
  <c r="D1073" i="1" s="1"/>
  <c r="P1074" i="1"/>
  <c r="Q1074" i="1"/>
  <c r="D1074" i="1" s="1"/>
  <c r="P1075" i="1"/>
  <c r="Q1075" i="1"/>
  <c r="D1075" i="1" s="1"/>
  <c r="P1076" i="1"/>
  <c r="Q1076" i="1"/>
  <c r="D1076" i="1" s="1"/>
  <c r="P1077" i="1"/>
  <c r="Q1077" i="1"/>
  <c r="D1077" i="1" s="1"/>
  <c r="P1078" i="1"/>
  <c r="Q1078" i="1"/>
  <c r="D1078" i="1" s="1"/>
  <c r="P1079" i="1"/>
  <c r="Q1079" i="1"/>
  <c r="D1079" i="1" s="1"/>
  <c r="P981" i="1"/>
  <c r="Q1015" i="1" l="1"/>
  <c r="D1015" i="1" s="1"/>
  <c r="P1015" i="1"/>
  <c r="Q1019" i="1"/>
  <c r="D1019" i="1" s="1"/>
  <c r="P1019" i="1"/>
  <c r="Q1017" i="1"/>
  <c r="D1017" i="1" s="1"/>
  <c r="P1017" i="1"/>
  <c r="Q1016" i="1"/>
  <c r="D1016" i="1" s="1"/>
  <c r="P1016" i="1"/>
  <c r="AB5581" i="3"/>
  <c r="R5581" i="3"/>
  <c r="Q5581" i="3"/>
  <c r="D5581" i="3"/>
  <c r="AB5580" i="3"/>
  <c r="R5580" i="3"/>
  <c r="Q5580" i="3"/>
  <c r="D5580" i="3"/>
  <c r="AB5579" i="3"/>
  <c r="R5579" i="3"/>
  <c r="Q5579" i="3"/>
  <c r="D5579" i="3"/>
  <c r="AB5578" i="3"/>
  <c r="R5578" i="3"/>
  <c r="Q5578" i="3"/>
  <c r="D5578" i="3"/>
  <c r="AB5577" i="3"/>
  <c r="R5577" i="3"/>
  <c r="Q5577" i="3"/>
  <c r="D5577" i="3"/>
  <c r="AB5576" i="3"/>
  <c r="R5576" i="3"/>
  <c r="Q5576" i="3"/>
  <c r="D5576" i="3"/>
  <c r="AB5575" i="3"/>
  <c r="R5575" i="3"/>
  <c r="Q5575" i="3"/>
  <c r="D5575" i="3"/>
  <c r="AB5574" i="3"/>
  <c r="R5574" i="3"/>
  <c r="Q5574" i="3"/>
  <c r="D5574" i="3"/>
  <c r="AB5573" i="3"/>
  <c r="R5573" i="3"/>
  <c r="Q5573" i="3"/>
  <c r="D5573" i="3"/>
  <c r="AB5572" i="3"/>
  <c r="R5572" i="3"/>
  <c r="Q5572" i="3"/>
  <c r="D5572" i="3"/>
  <c r="AB5571" i="3"/>
  <c r="R5571" i="3"/>
  <c r="Q5571" i="3"/>
  <c r="D5571" i="3"/>
  <c r="AB5570" i="3"/>
  <c r="R5570" i="3"/>
  <c r="Q5570" i="3"/>
  <c r="D5570" i="3"/>
  <c r="AB5569" i="3"/>
  <c r="R5569" i="3"/>
  <c r="Q5569" i="3"/>
  <c r="D5569" i="3"/>
  <c r="AB5568" i="3"/>
  <c r="R5568" i="3"/>
  <c r="Q5568" i="3"/>
  <c r="D5568" i="3"/>
  <c r="AB5567" i="3"/>
  <c r="R5567" i="3"/>
  <c r="Q5567" i="3"/>
  <c r="D5567" i="3"/>
  <c r="AB5566" i="3"/>
  <c r="R5566" i="3"/>
  <c r="Q5566" i="3"/>
  <c r="D5566" i="3"/>
  <c r="AB5565" i="3"/>
  <c r="R5565" i="3"/>
  <c r="Q5565" i="3"/>
  <c r="D5565" i="3"/>
  <c r="AB5564" i="3"/>
  <c r="R5564" i="3"/>
  <c r="Q5564" i="3"/>
  <c r="D5564" i="3"/>
  <c r="AB5563" i="3"/>
  <c r="R5563" i="3"/>
  <c r="Q5563" i="3"/>
  <c r="D5563" i="3"/>
  <c r="AB5562" i="3"/>
  <c r="R5562" i="3"/>
  <c r="Q5562" i="3"/>
  <c r="D5562" i="3"/>
  <c r="AB5561" i="3"/>
  <c r="R5561" i="3"/>
  <c r="Q5561" i="3"/>
  <c r="D5561" i="3"/>
  <c r="AB5560" i="3"/>
  <c r="R5560" i="3"/>
  <c r="Q5560" i="3"/>
  <c r="D5560" i="3"/>
  <c r="AB5559" i="3"/>
  <c r="R5559" i="3"/>
  <c r="Q5559" i="3"/>
  <c r="D5559" i="3"/>
  <c r="AB5558" i="3"/>
  <c r="R5558" i="3"/>
  <c r="Q5558" i="3"/>
  <c r="D5558" i="3"/>
  <c r="AB5557" i="3"/>
  <c r="R5557" i="3"/>
  <c r="Q5557" i="3"/>
  <c r="D5557" i="3"/>
  <c r="AB5556" i="3"/>
  <c r="R5556" i="3"/>
  <c r="Q5556" i="3"/>
  <c r="D5556" i="3"/>
  <c r="AB5555" i="3"/>
  <c r="R5555" i="3"/>
  <c r="Q5555" i="3"/>
  <c r="D5555" i="3"/>
  <c r="AB5554" i="3"/>
  <c r="R5554" i="3"/>
  <c r="Q5554" i="3"/>
  <c r="D5554" i="3"/>
  <c r="AB5553" i="3"/>
  <c r="R5553" i="3"/>
  <c r="Q5553" i="3"/>
  <c r="D5553" i="3"/>
  <c r="AB5552" i="3"/>
  <c r="R5552" i="3"/>
  <c r="Q5552" i="3"/>
  <c r="D5552" i="3"/>
  <c r="AB5551" i="3"/>
  <c r="R5551" i="3"/>
  <c r="Q5551" i="3"/>
  <c r="D5551" i="3"/>
  <c r="AB5550" i="3"/>
  <c r="R5550" i="3"/>
  <c r="Q5550" i="3"/>
  <c r="D5550" i="3"/>
  <c r="AB5549" i="3"/>
  <c r="R5549" i="3"/>
  <c r="Q5549" i="3"/>
  <c r="D5549" i="3"/>
  <c r="AB5548" i="3"/>
  <c r="R5548" i="3"/>
  <c r="Q5548" i="3"/>
  <c r="D5548" i="3"/>
  <c r="AB5547" i="3"/>
  <c r="R5547" i="3"/>
  <c r="Q5547" i="3"/>
  <c r="D5547" i="3"/>
  <c r="AB5546" i="3"/>
  <c r="R5546" i="3"/>
  <c r="Q5546" i="3"/>
  <c r="D5546" i="3"/>
  <c r="AB5545" i="3"/>
  <c r="R5545" i="3"/>
  <c r="Q5545" i="3"/>
  <c r="D5545" i="3"/>
  <c r="AB5544" i="3"/>
  <c r="R5544" i="3"/>
  <c r="Q5544" i="3"/>
  <c r="D5544" i="3"/>
  <c r="AB5543" i="3"/>
  <c r="R5543" i="3"/>
  <c r="Q5543" i="3"/>
  <c r="D5543" i="3"/>
  <c r="AB5542" i="3"/>
  <c r="R5542" i="3"/>
  <c r="Q5542" i="3"/>
  <c r="D5542" i="3"/>
  <c r="AB5541" i="3"/>
  <c r="R5541" i="3"/>
  <c r="Q5541" i="3"/>
  <c r="D5541" i="3"/>
  <c r="AB5540" i="3"/>
  <c r="R5540" i="3"/>
  <c r="Q5540" i="3"/>
  <c r="D5540" i="3"/>
  <c r="AB5539" i="3"/>
  <c r="R5539" i="3"/>
  <c r="Q5539" i="3"/>
  <c r="D5539" i="3"/>
  <c r="AB5538" i="3"/>
  <c r="R5538" i="3"/>
  <c r="Q5538" i="3"/>
  <c r="D5538" i="3"/>
  <c r="AB5537" i="3"/>
  <c r="R5537" i="3"/>
  <c r="Q5537" i="3"/>
  <c r="D5537" i="3"/>
  <c r="AB5536" i="3"/>
  <c r="R5536" i="3"/>
  <c r="Q5536" i="3"/>
  <c r="D5536" i="3"/>
  <c r="AB5535" i="3"/>
  <c r="R5535" i="3"/>
  <c r="Q5535" i="3"/>
  <c r="D5535" i="3"/>
  <c r="AB5534" i="3"/>
  <c r="R5534" i="3"/>
  <c r="Q5534" i="3"/>
  <c r="D5534" i="3"/>
  <c r="AB5533" i="3"/>
  <c r="R5533" i="3"/>
  <c r="Q5533" i="3"/>
  <c r="D5533" i="3"/>
  <c r="AB5532" i="3"/>
  <c r="R5532" i="3"/>
  <c r="Q5532" i="3"/>
  <c r="D5532" i="3"/>
  <c r="AB5531" i="3"/>
  <c r="R5531" i="3"/>
  <c r="Q5531" i="3"/>
  <c r="D5531" i="3"/>
  <c r="AB5530" i="3"/>
  <c r="R5530" i="3"/>
  <c r="Q5530" i="3"/>
  <c r="D5530" i="3"/>
  <c r="AB5529" i="3"/>
  <c r="R5529" i="3"/>
  <c r="Q5529" i="3"/>
  <c r="D5529" i="3"/>
  <c r="AB5528" i="3"/>
  <c r="R5528" i="3"/>
  <c r="Q5528" i="3"/>
  <c r="D5528" i="3"/>
  <c r="AB5527" i="3"/>
  <c r="R5527" i="3"/>
  <c r="Q5527" i="3"/>
  <c r="D5527" i="3"/>
  <c r="AB5526" i="3"/>
  <c r="R5526" i="3"/>
  <c r="Q5526" i="3"/>
  <c r="D5526" i="3"/>
  <c r="AB5525" i="3"/>
  <c r="R5525" i="3"/>
  <c r="Q5525" i="3"/>
  <c r="D5525" i="3"/>
  <c r="AB5524" i="3"/>
  <c r="R5524" i="3"/>
  <c r="Q5524" i="3"/>
  <c r="D5524" i="3"/>
  <c r="AB5523" i="3"/>
  <c r="R5523" i="3"/>
  <c r="Q5523" i="3"/>
  <c r="D5523" i="3"/>
  <c r="AB5522" i="3"/>
  <c r="R5522" i="3"/>
  <c r="Q5522" i="3"/>
  <c r="D5522" i="3"/>
  <c r="AB5521" i="3"/>
  <c r="R5521" i="3"/>
  <c r="Q5521" i="3"/>
  <c r="D5521" i="3"/>
  <c r="AB5520" i="3"/>
  <c r="R5520" i="3"/>
  <c r="Q5520" i="3"/>
  <c r="D5520" i="3"/>
  <c r="AB5519" i="3"/>
  <c r="R5519" i="3"/>
  <c r="Q5519" i="3"/>
  <c r="D5519" i="3"/>
  <c r="AB5518" i="3"/>
  <c r="R5518" i="3"/>
  <c r="Q5518" i="3"/>
  <c r="D5518" i="3"/>
  <c r="AB5517" i="3"/>
  <c r="R5517" i="3"/>
  <c r="Q5517" i="3"/>
  <c r="D5517" i="3"/>
  <c r="AB5516" i="3"/>
  <c r="R5516" i="3"/>
  <c r="Q5516" i="3"/>
  <c r="D5516" i="3"/>
  <c r="AB5515" i="3"/>
  <c r="R5515" i="3"/>
  <c r="Q5515" i="3"/>
  <c r="D5515" i="3"/>
  <c r="AB5514" i="3"/>
  <c r="R5514" i="3"/>
  <c r="Q5514" i="3"/>
  <c r="D5514" i="3"/>
  <c r="AB5513" i="3"/>
  <c r="R5513" i="3"/>
  <c r="Q5513" i="3"/>
  <c r="D5513" i="3"/>
  <c r="AB5512" i="3"/>
  <c r="R5512" i="3"/>
  <c r="Q5512" i="3"/>
  <c r="D5512" i="3"/>
  <c r="AB5511" i="3"/>
  <c r="R5511" i="3"/>
  <c r="Q5511" i="3"/>
  <c r="D5511" i="3"/>
  <c r="AB5510" i="3"/>
  <c r="R5510" i="3"/>
  <c r="Q5510" i="3"/>
  <c r="D5510" i="3"/>
  <c r="AB5509" i="3"/>
  <c r="R5509" i="3"/>
  <c r="Q5509" i="3"/>
  <c r="D5509" i="3"/>
  <c r="AB5508" i="3"/>
  <c r="R5508" i="3"/>
  <c r="Q5508" i="3"/>
  <c r="D5508" i="3"/>
  <c r="AB5507" i="3"/>
  <c r="R5507" i="3"/>
  <c r="Q5507" i="3"/>
  <c r="D5507" i="3"/>
  <c r="AB5506" i="3"/>
  <c r="R5506" i="3"/>
  <c r="Q5506" i="3"/>
  <c r="D5506" i="3"/>
  <c r="AB5505" i="3"/>
  <c r="R5505" i="3"/>
  <c r="Q5505" i="3"/>
  <c r="D5505" i="3"/>
  <c r="AB5504" i="3"/>
  <c r="R5504" i="3"/>
  <c r="Q5504" i="3"/>
  <c r="D5504" i="3"/>
  <c r="AB5503" i="3"/>
  <c r="R5503" i="3"/>
  <c r="Q5503" i="3"/>
  <c r="D5503" i="3"/>
  <c r="AB5502" i="3"/>
  <c r="R5502" i="3"/>
  <c r="Q5502" i="3"/>
  <c r="D5502" i="3"/>
  <c r="AB5501" i="3"/>
  <c r="R5501" i="3"/>
  <c r="Q5501" i="3"/>
  <c r="D5501" i="3"/>
  <c r="AB5500" i="3"/>
  <c r="R5500" i="3"/>
  <c r="Q5500" i="3"/>
  <c r="D5500" i="3"/>
  <c r="AB5499" i="3"/>
  <c r="R5499" i="3"/>
  <c r="Q5499" i="3"/>
  <c r="D5499" i="3"/>
  <c r="AB5498" i="3"/>
  <c r="R5498" i="3"/>
  <c r="Q5498" i="3"/>
  <c r="D5498" i="3"/>
  <c r="AB5497" i="3"/>
  <c r="R5497" i="3"/>
  <c r="Q5497" i="3"/>
  <c r="D5497" i="3"/>
  <c r="AB5496" i="3"/>
  <c r="R5496" i="3"/>
  <c r="Q5496" i="3"/>
  <c r="D5496" i="3"/>
  <c r="AB5495" i="3"/>
  <c r="R5495" i="3"/>
  <c r="Q5495" i="3"/>
  <c r="D5495" i="3"/>
  <c r="AB5494" i="3"/>
  <c r="R5494" i="3"/>
  <c r="Q5494" i="3"/>
  <c r="D5494" i="3"/>
  <c r="AB5493" i="3"/>
  <c r="R5493" i="3"/>
  <c r="Q5493" i="3"/>
  <c r="D5493" i="3"/>
  <c r="AB5492" i="3"/>
  <c r="R5492" i="3"/>
  <c r="Q5492" i="3"/>
  <c r="D5492" i="3"/>
  <c r="AB5491" i="3"/>
  <c r="R5491" i="3"/>
  <c r="Q5491" i="3"/>
  <c r="D5491" i="3"/>
  <c r="AB5490" i="3"/>
  <c r="R5490" i="3"/>
  <c r="Q5490" i="3"/>
  <c r="D5490" i="3"/>
  <c r="AB5489" i="3"/>
  <c r="R5489" i="3"/>
  <c r="Q5489" i="3"/>
  <c r="D5489" i="3"/>
  <c r="AB5488" i="3"/>
  <c r="R5488" i="3"/>
  <c r="Q5488" i="3"/>
  <c r="D5488" i="3"/>
  <c r="AB5487" i="3"/>
  <c r="R5487" i="3"/>
  <c r="Q5487" i="3"/>
  <c r="D5487" i="3"/>
  <c r="AB5486" i="3"/>
  <c r="R5486" i="3"/>
  <c r="Q5486" i="3"/>
  <c r="D5486" i="3"/>
  <c r="AB5485" i="3"/>
  <c r="R5485" i="3"/>
  <c r="Q5485" i="3"/>
  <c r="D5485" i="3"/>
  <c r="AB5484" i="3"/>
  <c r="R5484" i="3"/>
  <c r="Q5484" i="3"/>
  <c r="D5484" i="3"/>
  <c r="AB5483" i="3"/>
  <c r="R5483" i="3"/>
  <c r="Q5483" i="3"/>
  <c r="D5483" i="3"/>
  <c r="AB5482" i="3"/>
  <c r="R5482" i="3"/>
  <c r="Q5482" i="3"/>
  <c r="D5482" i="3"/>
  <c r="AB5481" i="3"/>
  <c r="R5481" i="3"/>
  <c r="Q5481" i="3"/>
  <c r="D5481" i="3"/>
  <c r="AB5480" i="3"/>
  <c r="R5480" i="3"/>
  <c r="Q5480" i="3"/>
  <c r="D5480" i="3"/>
  <c r="AB5479" i="3"/>
  <c r="R5479" i="3"/>
  <c r="Q5479" i="3"/>
  <c r="D5479" i="3"/>
  <c r="AB5478" i="3"/>
  <c r="R5478" i="3"/>
  <c r="Q5478" i="3"/>
  <c r="D5478" i="3"/>
  <c r="AB5477" i="3"/>
  <c r="R5477" i="3"/>
  <c r="Q5477" i="3"/>
  <c r="D5477" i="3"/>
  <c r="AB5476" i="3"/>
  <c r="R5476" i="3"/>
  <c r="Q5476" i="3"/>
  <c r="D5476" i="3"/>
  <c r="AB5475" i="3"/>
  <c r="R5475" i="3"/>
  <c r="Q5475" i="3"/>
  <c r="D5475" i="3"/>
  <c r="AB5474" i="3"/>
  <c r="R5474" i="3"/>
  <c r="Q5474" i="3"/>
  <c r="D5474" i="3"/>
  <c r="AB5473" i="3"/>
  <c r="R5473" i="3"/>
  <c r="Q5473" i="3"/>
  <c r="D5473" i="3"/>
  <c r="AB5472" i="3"/>
  <c r="R5472" i="3"/>
  <c r="Q5472" i="3"/>
  <c r="D5472" i="3"/>
  <c r="AB5471" i="3"/>
  <c r="R5471" i="3"/>
  <c r="Q5471" i="3"/>
  <c r="D5471" i="3"/>
  <c r="AB5470" i="3"/>
  <c r="R5470" i="3"/>
  <c r="Q5470" i="3"/>
  <c r="D5470" i="3"/>
  <c r="AB5469" i="3"/>
  <c r="R5469" i="3"/>
  <c r="Q5469" i="3"/>
  <c r="D5469" i="3"/>
  <c r="AB5468" i="3"/>
  <c r="R5468" i="3"/>
  <c r="Q5468" i="3"/>
  <c r="D5468" i="3"/>
  <c r="AB5467" i="3"/>
  <c r="R5467" i="3"/>
  <c r="Q5467" i="3"/>
  <c r="D5467" i="3"/>
  <c r="AB5466" i="3"/>
  <c r="R5466" i="3"/>
  <c r="Q5466" i="3"/>
  <c r="D5466" i="3"/>
  <c r="AB5465" i="3"/>
  <c r="R5465" i="3"/>
  <c r="Q5465" i="3"/>
  <c r="D5465" i="3"/>
  <c r="AB5464" i="3"/>
  <c r="R5464" i="3"/>
  <c r="Q5464" i="3"/>
  <c r="D5464" i="3"/>
  <c r="AB5463" i="3"/>
  <c r="R5463" i="3"/>
  <c r="Q5463" i="3"/>
  <c r="D5463" i="3"/>
  <c r="AB5462" i="3"/>
  <c r="R5462" i="3"/>
  <c r="Q5462" i="3"/>
  <c r="D5462" i="3"/>
  <c r="AB5461" i="3"/>
  <c r="R5461" i="3"/>
  <c r="Q5461" i="3"/>
  <c r="D5461" i="3"/>
  <c r="AB5460" i="3"/>
  <c r="R5460" i="3"/>
  <c r="Q5460" i="3"/>
  <c r="D5460" i="3"/>
  <c r="AB5459" i="3"/>
  <c r="R5459" i="3"/>
  <c r="Q5459" i="3"/>
  <c r="D5459" i="3"/>
  <c r="AB5458" i="3"/>
  <c r="R5458" i="3"/>
  <c r="Q5458" i="3"/>
  <c r="D5458" i="3"/>
  <c r="AB5457" i="3"/>
  <c r="R5457" i="3"/>
  <c r="Q5457" i="3"/>
  <c r="D5457" i="3"/>
  <c r="AB5456" i="3"/>
  <c r="R5456" i="3"/>
  <c r="Q5456" i="3"/>
  <c r="D5456" i="3"/>
  <c r="AB5455" i="3"/>
  <c r="R5455" i="3"/>
  <c r="Q5455" i="3"/>
  <c r="D5455" i="3"/>
  <c r="AB5454" i="3"/>
  <c r="R5454" i="3"/>
  <c r="Q5454" i="3"/>
  <c r="D5454" i="3"/>
  <c r="AB5453" i="3"/>
  <c r="R5453" i="3"/>
  <c r="Q5453" i="3"/>
  <c r="D5453" i="3"/>
  <c r="AB5452" i="3"/>
  <c r="R5452" i="3"/>
  <c r="Q5452" i="3"/>
  <c r="D5452" i="3"/>
  <c r="AB5451" i="3"/>
  <c r="R5451" i="3"/>
  <c r="Q5451" i="3"/>
  <c r="D5451" i="3"/>
  <c r="AB5450" i="3"/>
  <c r="R5450" i="3"/>
  <c r="Q5450" i="3"/>
  <c r="D5450" i="3"/>
  <c r="AB5449" i="3"/>
  <c r="R5449" i="3"/>
  <c r="Q5449" i="3"/>
  <c r="D5449" i="3"/>
  <c r="AB5448" i="3"/>
  <c r="R5448" i="3"/>
  <c r="Q5448" i="3"/>
  <c r="D5448" i="3"/>
  <c r="AB5447" i="3"/>
  <c r="R5447" i="3"/>
  <c r="Q5447" i="3"/>
  <c r="D5447" i="3"/>
  <c r="AB5446" i="3"/>
  <c r="R5446" i="3"/>
  <c r="Q5446" i="3"/>
  <c r="D5446" i="3"/>
  <c r="AB5445" i="3"/>
  <c r="R5445" i="3"/>
  <c r="Q5445" i="3"/>
  <c r="D5445" i="3"/>
  <c r="AB5444" i="3"/>
  <c r="R5444" i="3"/>
  <c r="Q5444" i="3"/>
  <c r="D5444" i="3"/>
  <c r="AB5443" i="3"/>
  <c r="R5443" i="3"/>
  <c r="Q5443" i="3"/>
  <c r="D5443" i="3"/>
  <c r="AB5442" i="3"/>
  <c r="R5442" i="3"/>
  <c r="Q5442" i="3"/>
  <c r="D5442" i="3"/>
  <c r="AB5441" i="3"/>
  <c r="R5441" i="3"/>
  <c r="Q5441" i="3"/>
  <c r="D5441" i="3"/>
  <c r="AB5440" i="3"/>
  <c r="R5440" i="3"/>
  <c r="Q5440" i="3"/>
  <c r="D5440" i="3"/>
  <c r="AB5439" i="3"/>
  <c r="R5439" i="3"/>
  <c r="Q5439" i="3"/>
  <c r="D5439" i="3"/>
  <c r="AB5438" i="3"/>
  <c r="R5438" i="3"/>
  <c r="Q5438" i="3"/>
  <c r="D5438" i="3"/>
  <c r="AB5437" i="3"/>
  <c r="R5437" i="3"/>
  <c r="Q5437" i="3"/>
  <c r="D5437" i="3"/>
  <c r="AB5436" i="3"/>
  <c r="R5436" i="3"/>
  <c r="Q5436" i="3"/>
  <c r="D5436" i="3"/>
  <c r="AB5435" i="3"/>
  <c r="R5435" i="3"/>
  <c r="Q5435" i="3"/>
  <c r="D5435" i="3"/>
  <c r="AB5434" i="3"/>
  <c r="R5434" i="3"/>
  <c r="Q5434" i="3"/>
  <c r="D5434" i="3"/>
  <c r="AB5433" i="3"/>
  <c r="R5433" i="3"/>
  <c r="Q5433" i="3"/>
  <c r="D5433" i="3"/>
  <c r="AB5432" i="3"/>
  <c r="R5432" i="3"/>
  <c r="Q5432" i="3"/>
  <c r="D5432" i="3"/>
  <c r="AB5431" i="3"/>
  <c r="R5431" i="3"/>
  <c r="Q5431" i="3"/>
  <c r="D5431" i="3"/>
  <c r="AB5430" i="3"/>
  <c r="R5430" i="3"/>
  <c r="Q5430" i="3"/>
  <c r="D5430" i="3"/>
  <c r="AB5429" i="3"/>
  <c r="R5429" i="3"/>
  <c r="Q5429" i="3"/>
  <c r="D5429" i="3"/>
  <c r="AB5428" i="3"/>
  <c r="R5428" i="3"/>
  <c r="Q5428" i="3"/>
  <c r="D5428" i="3"/>
  <c r="AB5427" i="3"/>
  <c r="R5427" i="3"/>
  <c r="Q5427" i="3"/>
  <c r="D5427" i="3"/>
  <c r="AB5426" i="3"/>
  <c r="R5426" i="3"/>
  <c r="Q5426" i="3"/>
  <c r="D5426" i="3"/>
  <c r="AB5425" i="3"/>
  <c r="R5425" i="3"/>
  <c r="Q5425" i="3"/>
  <c r="D5425" i="3"/>
  <c r="AB5424" i="3"/>
  <c r="R5424" i="3"/>
  <c r="Q5424" i="3"/>
  <c r="D5424" i="3"/>
  <c r="AB5423" i="3"/>
  <c r="R5423" i="3"/>
  <c r="Q5423" i="3"/>
  <c r="D5423" i="3"/>
  <c r="AB5422" i="3"/>
  <c r="R5422" i="3"/>
  <c r="Q5422" i="3"/>
  <c r="D5422" i="3"/>
  <c r="AB5421" i="3"/>
  <c r="R5421" i="3"/>
  <c r="Q5421" i="3"/>
  <c r="D5421" i="3"/>
  <c r="AB5420" i="3"/>
  <c r="R5420" i="3"/>
  <c r="Q5420" i="3"/>
  <c r="D5420" i="3"/>
  <c r="AB5419" i="3"/>
  <c r="R5419" i="3"/>
  <c r="Q5419" i="3"/>
  <c r="D5419" i="3"/>
  <c r="AB5418" i="3"/>
  <c r="R5418" i="3"/>
  <c r="Q5418" i="3"/>
  <c r="D5418" i="3"/>
  <c r="AB5417" i="3"/>
  <c r="R5417" i="3"/>
  <c r="Q5417" i="3"/>
  <c r="D5417" i="3"/>
  <c r="AB5416" i="3"/>
  <c r="R5416" i="3"/>
  <c r="Q5416" i="3"/>
  <c r="D5416" i="3"/>
  <c r="AB5415" i="3"/>
  <c r="R5415" i="3"/>
  <c r="Q5415" i="3"/>
  <c r="D5415" i="3"/>
  <c r="AB5414" i="3"/>
  <c r="R5414" i="3"/>
  <c r="Q5414" i="3"/>
  <c r="D5414" i="3"/>
  <c r="AB5413" i="3"/>
  <c r="R5413" i="3"/>
  <c r="Q5413" i="3"/>
  <c r="D5413" i="3"/>
  <c r="AB5412" i="3"/>
  <c r="R5412" i="3"/>
  <c r="Q5412" i="3"/>
  <c r="D5412" i="3"/>
  <c r="AB5411" i="3"/>
  <c r="R5411" i="3"/>
  <c r="Q5411" i="3"/>
  <c r="D5411" i="3"/>
  <c r="AB5410" i="3"/>
  <c r="R5410" i="3"/>
  <c r="Q5410" i="3"/>
  <c r="D5410" i="3"/>
  <c r="AB5409" i="3"/>
  <c r="R5409" i="3"/>
  <c r="Q5409" i="3"/>
  <c r="D5409" i="3"/>
  <c r="AB5408" i="3"/>
  <c r="R5408" i="3"/>
  <c r="Q5408" i="3"/>
  <c r="D5408" i="3"/>
  <c r="AB5407" i="3"/>
  <c r="R5407" i="3"/>
  <c r="Q5407" i="3"/>
  <c r="D5407" i="3"/>
  <c r="AB5406" i="3"/>
  <c r="R5406" i="3"/>
  <c r="Q5406" i="3"/>
  <c r="D5406" i="3"/>
  <c r="AB5405" i="3"/>
  <c r="R5405" i="3"/>
  <c r="Q5405" i="3"/>
  <c r="D5405" i="3"/>
  <c r="AB5404" i="3"/>
  <c r="R5404" i="3"/>
  <c r="Q5404" i="3"/>
  <c r="D5404" i="3"/>
  <c r="AB5403" i="3"/>
  <c r="R5403" i="3"/>
  <c r="Q5403" i="3"/>
  <c r="D5403" i="3"/>
  <c r="AB5402" i="3"/>
  <c r="R5402" i="3"/>
  <c r="Q5402" i="3"/>
  <c r="D5402" i="3"/>
  <c r="AB5401" i="3"/>
  <c r="R5401" i="3"/>
  <c r="Q5401" i="3"/>
  <c r="D5401" i="3"/>
  <c r="AB5400" i="3"/>
  <c r="R5400" i="3"/>
  <c r="Q5400" i="3"/>
  <c r="D5400" i="3"/>
  <c r="AB5399" i="3"/>
  <c r="R5399" i="3"/>
  <c r="Q5399" i="3"/>
  <c r="D5399" i="3"/>
  <c r="AB5398" i="3"/>
  <c r="R5398" i="3"/>
  <c r="Q5398" i="3"/>
  <c r="D5398" i="3"/>
  <c r="AB5397" i="3"/>
  <c r="R5397" i="3"/>
  <c r="Q5397" i="3"/>
  <c r="D5397" i="3"/>
  <c r="AB5396" i="3"/>
  <c r="R5396" i="3"/>
  <c r="Q5396" i="3"/>
  <c r="D5396" i="3"/>
  <c r="AB5395" i="3"/>
  <c r="R5395" i="3"/>
  <c r="Q5395" i="3"/>
  <c r="D5395" i="3"/>
  <c r="AB5394" i="3"/>
  <c r="R5394" i="3"/>
  <c r="Q5394" i="3"/>
  <c r="D5394" i="3"/>
  <c r="AB5393" i="3"/>
  <c r="R5393" i="3"/>
  <c r="Q5393" i="3"/>
  <c r="D5393" i="3"/>
  <c r="AB5392" i="3"/>
  <c r="R5392" i="3"/>
  <c r="Q5392" i="3"/>
  <c r="D5392" i="3"/>
  <c r="AB5391" i="3"/>
  <c r="R5391" i="3"/>
  <c r="Q5391" i="3"/>
  <c r="D5391" i="3"/>
  <c r="AB5390" i="3"/>
  <c r="R5390" i="3"/>
  <c r="Q5390" i="3"/>
  <c r="D5390" i="3"/>
  <c r="AB5389" i="3"/>
  <c r="R5389" i="3"/>
  <c r="Q5389" i="3"/>
  <c r="D5389" i="3"/>
  <c r="AB5388" i="3"/>
  <c r="R5388" i="3"/>
  <c r="Q5388" i="3"/>
  <c r="D5388" i="3"/>
  <c r="AB5387" i="3"/>
  <c r="R5387" i="3"/>
  <c r="Q5387" i="3"/>
  <c r="D5387" i="3"/>
  <c r="AB5386" i="3"/>
  <c r="R5386" i="3"/>
  <c r="Q5386" i="3"/>
  <c r="D5386" i="3"/>
  <c r="AB5385" i="3"/>
  <c r="R5385" i="3"/>
  <c r="Q5385" i="3"/>
  <c r="D5385" i="3"/>
  <c r="AB5384" i="3"/>
  <c r="R5384" i="3"/>
  <c r="Q5384" i="3"/>
  <c r="D5384" i="3"/>
  <c r="AB5383" i="3"/>
  <c r="R5383" i="3"/>
  <c r="Q5383" i="3"/>
  <c r="D5383" i="3"/>
  <c r="AB5382" i="3"/>
  <c r="R5382" i="3"/>
  <c r="Q5382" i="3"/>
  <c r="D5382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AB5582" i="3"/>
  <c r="AB5583" i="3"/>
  <c r="AB5584" i="3"/>
  <c r="AB5585" i="3"/>
  <c r="AB5586" i="3"/>
  <c r="AB5587" i="3"/>
  <c r="AB5588" i="3"/>
  <c r="AB5589" i="3"/>
  <c r="AB5590" i="3"/>
  <c r="AB5591" i="3"/>
  <c r="AB5592" i="3"/>
  <c r="AB5593" i="3"/>
  <c r="AB5594" i="3"/>
  <c r="AB5595" i="3"/>
  <c r="AB5596" i="3"/>
  <c r="AB5597" i="3"/>
  <c r="AB5598" i="3"/>
  <c r="AB5599" i="3"/>
  <c r="AB5600" i="3"/>
  <c r="AB5601" i="3"/>
  <c r="AB5602" i="3"/>
  <c r="AB5603" i="3"/>
  <c r="AB5604" i="3"/>
  <c r="AB5605" i="3"/>
  <c r="AB5606" i="3"/>
  <c r="AB5607" i="3"/>
  <c r="AB5608" i="3"/>
  <c r="AB5609" i="3"/>
  <c r="AB5610" i="3"/>
  <c r="AB5611" i="3"/>
  <c r="AB5612" i="3"/>
  <c r="AB5613" i="3"/>
  <c r="AB5614" i="3"/>
  <c r="AB5615" i="3"/>
  <c r="AB5616" i="3"/>
  <c r="AB5617" i="3"/>
  <c r="AB5618" i="3"/>
  <c r="AB5619" i="3"/>
  <c r="AB5620" i="3"/>
  <c r="AB5621" i="3"/>
  <c r="AB5622" i="3"/>
  <c r="AB5623" i="3"/>
  <c r="AB5381" i="3"/>
  <c r="R5381" i="3"/>
  <c r="Q5381" i="3"/>
  <c r="D5381" i="3"/>
  <c r="AB5380" i="3"/>
  <c r="R5380" i="3"/>
  <c r="Q5380" i="3"/>
  <c r="D5380" i="3"/>
  <c r="AB5379" i="3"/>
  <c r="R5379" i="3"/>
  <c r="Q5379" i="3"/>
  <c r="D5379" i="3"/>
  <c r="AB5378" i="3"/>
  <c r="R5378" i="3"/>
  <c r="Q5378" i="3"/>
  <c r="D5378" i="3"/>
  <c r="AB5377" i="3"/>
  <c r="R5377" i="3"/>
  <c r="Q5377" i="3"/>
  <c r="D5377" i="3"/>
  <c r="AB5376" i="3"/>
  <c r="R5376" i="3"/>
  <c r="Q5376" i="3"/>
  <c r="D5376" i="3"/>
  <c r="AB5375" i="3"/>
  <c r="R5375" i="3"/>
  <c r="Q5375" i="3"/>
  <c r="D5375" i="3"/>
  <c r="AB5374" i="3"/>
  <c r="R5374" i="3"/>
  <c r="Q5374" i="3"/>
  <c r="D5374" i="3"/>
  <c r="AB5373" i="3"/>
  <c r="R5373" i="3"/>
  <c r="Q5373" i="3"/>
  <c r="D5373" i="3"/>
  <c r="AB5372" i="3"/>
  <c r="R5372" i="3"/>
  <c r="Q5372" i="3"/>
  <c r="D5372" i="3"/>
  <c r="AB5371" i="3"/>
  <c r="R5371" i="3"/>
  <c r="Q5371" i="3"/>
  <c r="D5371" i="3"/>
  <c r="AB5370" i="3"/>
  <c r="R5370" i="3"/>
  <c r="Q5370" i="3"/>
  <c r="D5370" i="3"/>
  <c r="AB5369" i="3"/>
  <c r="R5369" i="3"/>
  <c r="Q5369" i="3"/>
  <c r="D5369" i="3"/>
  <c r="AB5368" i="3"/>
  <c r="R5368" i="3"/>
  <c r="Q5368" i="3"/>
  <c r="D5368" i="3"/>
  <c r="AB5367" i="3"/>
  <c r="R5367" i="3"/>
  <c r="Q5367" i="3"/>
  <c r="D5367" i="3"/>
  <c r="AB5366" i="3"/>
  <c r="R5366" i="3"/>
  <c r="Q5366" i="3"/>
  <c r="D5366" i="3"/>
  <c r="AB5365" i="3"/>
  <c r="R5365" i="3"/>
  <c r="Q5365" i="3"/>
  <c r="D5365" i="3"/>
  <c r="AB5364" i="3"/>
  <c r="R5364" i="3"/>
  <c r="Q5364" i="3"/>
  <c r="D5364" i="3"/>
  <c r="AB5363" i="3"/>
  <c r="R5363" i="3"/>
  <c r="Q5363" i="3"/>
  <c r="D5363" i="3"/>
  <c r="AB5362" i="3"/>
  <c r="R5362" i="3"/>
  <c r="Q5362" i="3"/>
  <c r="D5362" i="3"/>
  <c r="AB5361" i="3"/>
  <c r="R5361" i="3"/>
  <c r="Q5361" i="3"/>
  <c r="D5361" i="3"/>
  <c r="AB5360" i="3"/>
  <c r="R5360" i="3"/>
  <c r="Q5360" i="3"/>
  <c r="D5360" i="3"/>
  <c r="AB5359" i="3"/>
  <c r="R5359" i="3"/>
  <c r="Q5359" i="3"/>
  <c r="D5359" i="3"/>
  <c r="AB5358" i="3"/>
  <c r="R5358" i="3"/>
  <c r="Q5358" i="3"/>
  <c r="D5358" i="3"/>
  <c r="AB5357" i="3"/>
  <c r="R5357" i="3"/>
  <c r="Q5357" i="3"/>
  <c r="D5357" i="3"/>
  <c r="AB5356" i="3"/>
  <c r="R5356" i="3"/>
  <c r="Q5356" i="3"/>
  <c r="D5356" i="3"/>
  <c r="AB5355" i="3"/>
  <c r="R5355" i="3"/>
  <c r="Q5355" i="3"/>
  <c r="D5355" i="3"/>
  <c r="AB5354" i="3"/>
  <c r="R5354" i="3"/>
  <c r="Q5354" i="3"/>
  <c r="D5354" i="3"/>
  <c r="AB5353" i="3"/>
  <c r="R5353" i="3"/>
  <c r="Q5353" i="3"/>
  <c r="D5353" i="3"/>
  <c r="AB5352" i="3"/>
  <c r="R5352" i="3"/>
  <c r="Q5352" i="3"/>
  <c r="D5352" i="3"/>
  <c r="AB5351" i="3"/>
  <c r="R5351" i="3"/>
  <c r="Q5351" i="3"/>
  <c r="D5351" i="3"/>
  <c r="AB5350" i="3"/>
  <c r="R5350" i="3"/>
  <c r="Q5350" i="3"/>
  <c r="D5350" i="3"/>
  <c r="AB5349" i="3"/>
  <c r="R5349" i="3"/>
  <c r="Q5349" i="3"/>
  <c r="D5349" i="3"/>
  <c r="AB5348" i="3"/>
  <c r="R5348" i="3"/>
  <c r="Q5348" i="3"/>
  <c r="D5348" i="3"/>
  <c r="AB5347" i="3"/>
  <c r="R5347" i="3"/>
  <c r="Q5347" i="3"/>
  <c r="D5347" i="3"/>
  <c r="AB5346" i="3"/>
  <c r="R5346" i="3"/>
  <c r="Q5346" i="3"/>
  <c r="D5346" i="3"/>
  <c r="AB5345" i="3"/>
  <c r="R5345" i="3"/>
  <c r="Q5345" i="3"/>
  <c r="D5345" i="3"/>
  <c r="AB5344" i="3"/>
  <c r="R5344" i="3"/>
  <c r="Q5344" i="3"/>
  <c r="D5344" i="3"/>
  <c r="AB5343" i="3"/>
  <c r="R5343" i="3"/>
  <c r="Q5343" i="3"/>
  <c r="D5343" i="3"/>
  <c r="AB5342" i="3"/>
  <c r="R5342" i="3"/>
  <c r="Q5342" i="3"/>
  <c r="D5342" i="3"/>
  <c r="AB5341" i="3"/>
  <c r="R5341" i="3"/>
  <c r="Q5341" i="3"/>
  <c r="D5341" i="3"/>
  <c r="AB5340" i="3"/>
  <c r="R5340" i="3"/>
  <c r="Q5340" i="3"/>
  <c r="D5340" i="3"/>
  <c r="AB5339" i="3"/>
  <c r="R5339" i="3"/>
  <c r="Q5339" i="3"/>
  <c r="D5339" i="3"/>
  <c r="AB5338" i="3"/>
  <c r="R5338" i="3"/>
  <c r="Q5338" i="3"/>
  <c r="D5338" i="3"/>
  <c r="AB5337" i="3"/>
  <c r="R5337" i="3"/>
  <c r="Q5337" i="3"/>
  <c r="D5337" i="3"/>
  <c r="AB5336" i="3"/>
  <c r="R5336" i="3"/>
  <c r="Q5336" i="3"/>
  <c r="D5336" i="3"/>
  <c r="AB5335" i="3"/>
  <c r="R5335" i="3"/>
  <c r="Q5335" i="3"/>
  <c r="D5335" i="3"/>
  <c r="AB5334" i="3"/>
  <c r="R5334" i="3"/>
  <c r="Q5334" i="3"/>
  <c r="D5334" i="3"/>
  <c r="AB5333" i="3"/>
  <c r="R5333" i="3"/>
  <c r="Q5333" i="3"/>
  <c r="D5333" i="3"/>
  <c r="AB5332" i="3"/>
  <c r="R5332" i="3"/>
  <c r="Q5332" i="3"/>
  <c r="D5332" i="3"/>
  <c r="AB5331" i="3"/>
  <c r="R5331" i="3"/>
  <c r="Q5331" i="3"/>
  <c r="D5331" i="3"/>
  <c r="AB5330" i="3"/>
  <c r="R5330" i="3"/>
  <c r="Q5330" i="3"/>
  <c r="D5330" i="3"/>
  <c r="AB5329" i="3"/>
  <c r="R5329" i="3"/>
  <c r="Q5329" i="3"/>
  <c r="D5329" i="3"/>
  <c r="AB5328" i="3"/>
  <c r="R5328" i="3"/>
  <c r="Q5328" i="3"/>
  <c r="D5328" i="3"/>
  <c r="AB5327" i="3"/>
  <c r="R5327" i="3"/>
  <c r="Q5327" i="3"/>
  <c r="D5327" i="3"/>
  <c r="AB5326" i="3"/>
  <c r="R5326" i="3"/>
  <c r="Q5326" i="3"/>
  <c r="D5326" i="3"/>
  <c r="AB5325" i="3"/>
  <c r="R5325" i="3"/>
  <c r="Q5325" i="3"/>
  <c r="D5325" i="3"/>
  <c r="AB5324" i="3"/>
  <c r="R5324" i="3"/>
  <c r="Q5324" i="3"/>
  <c r="D5324" i="3"/>
  <c r="AB5323" i="3"/>
  <c r="R5323" i="3"/>
  <c r="Q5323" i="3"/>
  <c r="D5323" i="3"/>
  <c r="AB5322" i="3"/>
  <c r="R5322" i="3"/>
  <c r="Q5322" i="3"/>
  <c r="D5322" i="3"/>
  <c r="AB5321" i="3"/>
  <c r="R5321" i="3"/>
  <c r="Q5321" i="3"/>
  <c r="D5321" i="3"/>
  <c r="AB5320" i="3"/>
  <c r="R5320" i="3"/>
  <c r="Q5320" i="3"/>
  <c r="D5320" i="3"/>
  <c r="AB5319" i="3"/>
  <c r="R5319" i="3"/>
  <c r="Q5319" i="3"/>
  <c r="D5319" i="3"/>
  <c r="AB5318" i="3"/>
  <c r="R5318" i="3"/>
  <c r="Q5318" i="3"/>
  <c r="D5318" i="3"/>
  <c r="AB5317" i="3"/>
  <c r="R5317" i="3"/>
  <c r="Q5317" i="3"/>
  <c r="D5317" i="3"/>
  <c r="AB5316" i="3"/>
  <c r="R5316" i="3"/>
  <c r="Q5316" i="3"/>
  <c r="D5316" i="3"/>
  <c r="AB5315" i="3"/>
  <c r="R5315" i="3"/>
  <c r="Q5315" i="3"/>
  <c r="D5315" i="3"/>
  <c r="AB5314" i="3"/>
  <c r="R5314" i="3"/>
  <c r="Q5314" i="3"/>
  <c r="D5314" i="3"/>
  <c r="AB5313" i="3"/>
  <c r="R5313" i="3"/>
  <c r="Q5313" i="3"/>
  <c r="D5313" i="3"/>
  <c r="AB5312" i="3"/>
  <c r="R5312" i="3"/>
  <c r="Q5312" i="3"/>
  <c r="D5312" i="3"/>
  <c r="AB5311" i="3"/>
  <c r="R5311" i="3"/>
  <c r="Q5311" i="3"/>
  <c r="D5311" i="3"/>
  <c r="AB5310" i="3"/>
  <c r="R5310" i="3"/>
  <c r="Q5310" i="3"/>
  <c r="D5310" i="3"/>
  <c r="AB5309" i="3"/>
  <c r="R5309" i="3"/>
  <c r="Q5309" i="3"/>
  <c r="D5309" i="3"/>
  <c r="AB5308" i="3"/>
  <c r="R5308" i="3"/>
  <c r="Q5308" i="3"/>
  <c r="D5308" i="3"/>
  <c r="AB5307" i="3"/>
  <c r="R5307" i="3"/>
  <c r="Q5307" i="3"/>
  <c r="D5307" i="3"/>
  <c r="AB5306" i="3"/>
  <c r="R5306" i="3"/>
  <c r="Q5306" i="3"/>
  <c r="D5306" i="3"/>
  <c r="AB5305" i="3"/>
  <c r="R5305" i="3"/>
  <c r="Q5305" i="3"/>
  <c r="D5305" i="3"/>
  <c r="AB5304" i="3"/>
  <c r="R5304" i="3"/>
  <c r="Q5304" i="3"/>
  <c r="D5304" i="3"/>
  <c r="AB5303" i="3"/>
  <c r="R5303" i="3"/>
  <c r="Q5303" i="3"/>
  <c r="D5303" i="3"/>
  <c r="AB5302" i="3"/>
  <c r="R5302" i="3"/>
  <c r="Q5302" i="3"/>
  <c r="D5302" i="3"/>
  <c r="AB5301" i="3"/>
  <c r="R5301" i="3"/>
  <c r="Q5301" i="3"/>
  <c r="D5301" i="3"/>
  <c r="AB5300" i="3"/>
  <c r="R5300" i="3"/>
  <c r="Q5300" i="3"/>
  <c r="D5300" i="3"/>
  <c r="AB5299" i="3"/>
  <c r="R5299" i="3"/>
  <c r="Q5299" i="3"/>
  <c r="D5299" i="3"/>
  <c r="AB5298" i="3"/>
  <c r="R5298" i="3"/>
  <c r="Q5298" i="3"/>
  <c r="D5298" i="3"/>
  <c r="AB5297" i="3"/>
  <c r="R5297" i="3"/>
  <c r="Q5297" i="3"/>
  <c r="D5297" i="3"/>
  <c r="AB5296" i="3"/>
  <c r="R5296" i="3"/>
  <c r="Q5296" i="3"/>
  <c r="D5296" i="3"/>
  <c r="AB5295" i="3"/>
  <c r="R5295" i="3"/>
  <c r="Q5295" i="3"/>
  <c r="D5295" i="3"/>
  <c r="AB5294" i="3"/>
  <c r="R5294" i="3"/>
  <c r="Q5294" i="3"/>
  <c r="D5294" i="3"/>
  <c r="AB5293" i="3"/>
  <c r="R5293" i="3"/>
  <c r="Q5293" i="3"/>
  <c r="D5293" i="3"/>
  <c r="AB5292" i="3"/>
  <c r="R5292" i="3"/>
  <c r="Q5292" i="3"/>
  <c r="D5292" i="3"/>
  <c r="AB5291" i="3"/>
  <c r="R5291" i="3"/>
  <c r="Q5291" i="3"/>
  <c r="D5291" i="3"/>
  <c r="AB5290" i="3"/>
  <c r="R5290" i="3"/>
  <c r="Q5290" i="3"/>
  <c r="D5290" i="3"/>
  <c r="AB5289" i="3"/>
  <c r="R5289" i="3"/>
  <c r="Q5289" i="3"/>
  <c r="D5289" i="3"/>
  <c r="AB5288" i="3"/>
  <c r="R5288" i="3"/>
  <c r="Q5288" i="3"/>
  <c r="D5288" i="3"/>
  <c r="AB5287" i="3"/>
  <c r="R5287" i="3"/>
  <c r="Q5287" i="3"/>
  <c r="D5287" i="3"/>
  <c r="AB5286" i="3"/>
  <c r="R5286" i="3"/>
  <c r="Q5286" i="3"/>
  <c r="D5286" i="3"/>
  <c r="AB5285" i="3"/>
  <c r="R5285" i="3"/>
  <c r="Q5285" i="3"/>
  <c r="D5285" i="3"/>
  <c r="AB5284" i="3"/>
  <c r="R5284" i="3"/>
  <c r="Q5284" i="3"/>
  <c r="D5284" i="3"/>
  <c r="AB5283" i="3"/>
  <c r="R5283" i="3"/>
  <c r="Q5283" i="3"/>
  <c r="D5283" i="3"/>
  <c r="AB5282" i="3"/>
  <c r="R5282" i="3"/>
  <c r="Q5282" i="3"/>
  <c r="D5282" i="3"/>
  <c r="AB5181" i="3" l="1"/>
  <c r="R5181" i="3"/>
  <c r="Q5181" i="3"/>
  <c r="D5181" i="3"/>
  <c r="AB5179" i="3"/>
  <c r="R5179" i="3"/>
  <c r="Q5179" i="3"/>
  <c r="D5179" i="3"/>
  <c r="AB5180" i="3"/>
  <c r="R5180" i="3"/>
  <c r="Q5180" i="3"/>
  <c r="D5180" i="3"/>
  <c r="AB5177" i="3" l="1"/>
  <c r="R5177" i="3"/>
  <c r="Q5177" i="3"/>
  <c r="D5177" i="3"/>
  <c r="AB5175" i="3"/>
  <c r="R5175" i="3"/>
  <c r="Q5175" i="3"/>
  <c r="D5175" i="3"/>
  <c r="AB5173" i="3"/>
  <c r="R5173" i="3"/>
  <c r="Q5173" i="3"/>
  <c r="D5173" i="3"/>
  <c r="AB5171" i="3"/>
  <c r="R5171" i="3"/>
  <c r="Q5171" i="3"/>
  <c r="D5171" i="3"/>
  <c r="AB5169" i="3"/>
  <c r="R5169" i="3"/>
  <c r="Q5169" i="3"/>
  <c r="D5169" i="3"/>
  <c r="AB5167" i="3"/>
  <c r="R5167" i="3"/>
  <c r="Q5167" i="3"/>
  <c r="D5167" i="3"/>
  <c r="AB5165" i="3"/>
  <c r="R5165" i="3"/>
  <c r="Q5165" i="3"/>
  <c r="D5165" i="3"/>
  <c r="AB5163" i="3"/>
  <c r="R5163" i="3"/>
  <c r="Q5163" i="3"/>
  <c r="D5163" i="3"/>
  <c r="AB5161" i="3"/>
  <c r="R5161" i="3"/>
  <c r="Q5161" i="3"/>
  <c r="D5161" i="3"/>
  <c r="AB5159" i="3"/>
  <c r="R5159" i="3"/>
  <c r="Q5159" i="3"/>
  <c r="D5159" i="3"/>
  <c r="AB5157" i="3"/>
  <c r="R5157" i="3"/>
  <c r="Q5157" i="3"/>
  <c r="D5157" i="3"/>
  <c r="AB5155" i="3"/>
  <c r="R5155" i="3"/>
  <c r="Q5155" i="3"/>
  <c r="D5155" i="3"/>
  <c r="AB5176" i="3"/>
  <c r="R5176" i="3"/>
  <c r="Q5176" i="3"/>
  <c r="D5176" i="3"/>
  <c r="AB5174" i="3"/>
  <c r="R5174" i="3"/>
  <c r="Q5174" i="3"/>
  <c r="D5174" i="3"/>
  <c r="AB5172" i="3"/>
  <c r="R5172" i="3"/>
  <c r="Q5172" i="3"/>
  <c r="D5172" i="3"/>
  <c r="AB5170" i="3"/>
  <c r="R5170" i="3"/>
  <c r="Q5170" i="3"/>
  <c r="D5170" i="3"/>
  <c r="AB5168" i="3"/>
  <c r="R5168" i="3"/>
  <c r="Q5168" i="3"/>
  <c r="D5168" i="3"/>
  <c r="AB5166" i="3"/>
  <c r="R5166" i="3"/>
  <c r="Q5166" i="3"/>
  <c r="D5166" i="3"/>
  <c r="AB5164" i="3"/>
  <c r="R5164" i="3"/>
  <c r="Q5164" i="3"/>
  <c r="D5164" i="3"/>
  <c r="AB5162" i="3"/>
  <c r="R5162" i="3"/>
  <c r="Q5162" i="3"/>
  <c r="D5162" i="3"/>
  <c r="AB5160" i="3"/>
  <c r="R5160" i="3"/>
  <c r="Q5160" i="3"/>
  <c r="D5160" i="3"/>
  <c r="AB5158" i="3"/>
  <c r="R5158" i="3"/>
  <c r="Q5158" i="3"/>
  <c r="D5158" i="3"/>
  <c r="AB5156" i="3"/>
  <c r="R5156" i="3"/>
  <c r="Q5156" i="3"/>
  <c r="D5156" i="3"/>
  <c r="AB5153" i="3" l="1"/>
  <c r="R5153" i="3"/>
  <c r="Q5153" i="3"/>
  <c r="D5153" i="3"/>
  <c r="AB5148" i="3"/>
  <c r="R5148" i="3"/>
  <c r="Q5148" i="3"/>
  <c r="D5148" i="3"/>
  <c r="AB5143" i="3"/>
  <c r="R5143" i="3"/>
  <c r="Q5143" i="3"/>
  <c r="D5143" i="3"/>
  <c r="AB5138" i="3"/>
  <c r="R5138" i="3"/>
  <c r="Q5138" i="3"/>
  <c r="D5138" i="3"/>
  <c r="AB5133" i="3"/>
  <c r="R5133" i="3"/>
  <c r="Q5133" i="3"/>
  <c r="D5133" i="3"/>
  <c r="AB5128" i="3"/>
  <c r="R5128" i="3"/>
  <c r="Q5128" i="3"/>
  <c r="D5128" i="3"/>
  <c r="AB5123" i="3"/>
  <c r="R5123" i="3"/>
  <c r="Q5123" i="3"/>
  <c r="D5123" i="3"/>
  <c r="AB5118" i="3"/>
  <c r="R5118" i="3"/>
  <c r="Q5118" i="3"/>
  <c r="D5118" i="3"/>
  <c r="AB5113" i="3"/>
  <c r="R5113" i="3"/>
  <c r="Q5113" i="3"/>
  <c r="D5113" i="3"/>
  <c r="AB5108" i="3"/>
  <c r="R5108" i="3"/>
  <c r="Q5108" i="3"/>
  <c r="D5108" i="3"/>
  <c r="AB5103" i="3"/>
  <c r="R5103" i="3"/>
  <c r="Q5103" i="3"/>
  <c r="D5103" i="3"/>
  <c r="AB5098" i="3"/>
  <c r="R5098" i="3"/>
  <c r="Q5098" i="3"/>
  <c r="D5098" i="3"/>
  <c r="AB5152" i="3"/>
  <c r="R5152" i="3"/>
  <c r="Q5152" i="3"/>
  <c r="D5152" i="3"/>
  <c r="AB5147" i="3"/>
  <c r="R5147" i="3"/>
  <c r="Q5147" i="3"/>
  <c r="D5147" i="3"/>
  <c r="AB5142" i="3"/>
  <c r="R5142" i="3"/>
  <c r="Q5142" i="3"/>
  <c r="D5142" i="3"/>
  <c r="AB5137" i="3"/>
  <c r="R5137" i="3"/>
  <c r="Q5137" i="3"/>
  <c r="D5137" i="3"/>
  <c r="AB5132" i="3"/>
  <c r="R5132" i="3"/>
  <c r="Q5132" i="3"/>
  <c r="D5132" i="3"/>
  <c r="AB5127" i="3"/>
  <c r="R5127" i="3"/>
  <c r="Q5127" i="3"/>
  <c r="D5127" i="3"/>
  <c r="AB5122" i="3"/>
  <c r="R5122" i="3"/>
  <c r="Q5122" i="3"/>
  <c r="D5122" i="3"/>
  <c r="AB5117" i="3"/>
  <c r="R5117" i="3"/>
  <c r="Q5117" i="3"/>
  <c r="D5117" i="3"/>
  <c r="AB5112" i="3"/>
  <c r="R5112" i="3"/>
  <c r="Q5112" i="3"/>
  <c r="D5112" i="3"/>
  <c r="AB5107" i="3"/>
  <c r="R5107" i="3"/>
  <c r="Q5107" i="3"/>
  <c r="D5107" i="3"/>
  <c r="AB5102" i="3"/>
  <c r="R5102" i="3"/>
  <c r="Q5102" i="3"/>
  <c r="D5102" i="3"/>
  <c r="AB5097" i="3"/>
  <c r="R5097" i="3"/>
  <c r="Q5097" i="3"/>
  <c r="D5097" i="3"/>
  <c r="AB5151" i="3"/>
  <c r="R5151" i="3"/>
  <c r="Q5151" i="3"/>
  <c r="D5151" i="3"/>
  <c r="AB5146" i="3"/>
  <c r="R5146" i="3"/>
  <c r="Q5146" i="3"/>
  <c r="D5146" i="3"/>
  <c r="AB5141" i="3"/>
  <c r="R5141" i="3"/>
  <c r="Q5141" i="3"/>
  <c r="D5141" i="3"/>
  <c r="AB5136" i="3"/>
  <c r="R5136" i="3"/>
  <c r="Q5136" i="3"/>
  <c r="D5136" i="3"/>
  <c r="AB5131" i="3"/>
  <c r="R5131" i="3"/>
  <c r="Q5131" i="3"/>
  <c r="D5131" i="3"/>
  <c r="AB5126" i="3"/>
  <c r="R5126" i="3"/>
  <c r="Q5126" i="3"/>
  <c r="D5126" i="3"/>
  <c r="AB5121" i="3"/>
  <c r="R5121" i="3"/>
  <c r="Q5121" i="3"/>
  <c r="D5121" i="3"/>
  <c r="AB5116" i="3"/>
  <c r="R5116" i="3"/>
  <c r="Q5116" i="3"/>
  <c r="D5116" i="3"/>
  <c r="AB5111" i="3"/>
  <c r="R5111" i="3"/>
  <c r="Q5111" i="3"/>
  <c r="D5111" i="3"/>
  <c r="AB5106" i="3"/>
  <c r="R5106" i="3"/>
  <c r="Q5106" i="3"/>
  <c r="D5106" i="3"/>
  <c r="AB5101" i="3"/>
  <c r="R5101" i="3"/>
  <c r="Q5101" i="3"/>
  <c r="D5101" i="3"/>
  <c r="AB5096" i="3"/>
  <c r="R5096" i="3"/>
  <c r="Q5096" i="3"/>
  <c r="D5096" i="3"/>
  <c r="AB5150" i="3"/>
  <c r="R5150" i="3"/>
  <c r="Q5150" i="3"/>
  <c r="D5150" i="3"/>
  <c r="AB5145" i="3"/>
  <c r="R5145" i="3"/>
  <c r="Q5145" i="3"/>
  <c r="D5145" i="3"/>
  <c r="AB5140" i="3"/>
  <c r="R5140" i="3"/>
  <c r="Q5140" i="3"/>
  <c r="D5140" i="3"/>
  <c r="AB5135" i="3"/>
  <c r="R5135" i="3"/>
  <c r="Q5135" i="3"/>
  <c r="D5135" i="3"/>
  <c r="AB5130" i="3"/>
  <c r="R5130" i="3"/>
  <c r="Q5130" i="3"/>
  <c r="D5130" i="3"/>
  <c r="AB5125" i="3"/>
  <c r="R5125" i="3"/>
  <c r="Q5125" i="3"/>
  <c r="D5125" i="3"/>
  <c r="AB5120" i="3"/>
  <c r="R5120" i="3"/>
  <c r="Q5120" i="3"/>
  <c r="D5120" i="3"/>
  <c r="AB5115" i="3"/>
  <c r="R5115" i="3"/>
  <c r="Q5115" i="3"/>
  <c r="D5115" i="3"/>
  <c r="AB5110" i="3"/>
  <c r="R5110" i="3"/>
  <c r="Q5110" i="3"/>
  <c r="D5110" i="3"/>
  <c r="AB5105" i="3"/>
  <c r="R5105" i="3"/>
  <c r="Q5105" i="3"/>
  <c r="D5105" i="3"/>
  <c r="AB5100" i="3"/>
  <c r="R5100" i="3"/>
  <c r="Q5100" i="3"/>
  <c r="D5100" i="3"/>
  <c r="AB5095" i="3"/>
  <c r="R5095" i="3"/>
  <c r="Q5095" i="3"/>
  <c r="D5095" i="3"/>
  <c r="AB5149" i="3"/>
  <c r="R5149" i="3"/>
  <c r="Q5149" i="3"/>
  <c r="D5149" i="3"/>
  <c r="AB5144" i="3"/>
  <c r="R5144" i="3"/>
  <c r="Q5144" i="3"/>
  <c r="D5144" i="3"/>
  <c r="AB5139" i="3"/>
  <c r="R5139" i="3"/>
  <c r="Q5139" i="3"/>
  <c r="D5139" i="3"/>
  <c r="AB5134" i="3"/>
  <c r="R5134" i="3"/>
  <c r="Q5134" i="3"/>
  <c r="D5134" i="3"/>
  <c r="AB5129" i="3"/>
  <c r="R5129" i="3"/>
  <c r="Q5129" i="3"/>
  <c r="D5129" i="3"/>
  <c r="AB5124" i="3"/>
  <c r="R5124" i="3"/>
  <c r="Q5124" i="3"/>
  <c r="D5124" i="3"/>
  <c r="AB5119" i="3"/>
  <c r="R5119" i="3"/>
  <c r="Q5119" i="3"/>
  <c r="D5119" i="3"/>
  <c r="AB5114" i="3"/>
  <c r="R5114" i="3"/>
  <c r="Q5114" i="3"/>
  <c r="D5114" i="3"/>
  <c r="AB5109" i="3"/>
  <c r="R5109" i="3"/>
  <c r="Q5109" i="3"/>
  <c r="D5109" i="3"/>
  <c r="AB5104" i="3"/>
  <c r="R5104" i="3"/>
  <c r="Q5104" i="3"/>
  <c r="D5104" i="3"/>
  <c r="AB5099" i="3"/>
  <c r="R5099" i="3"/>
  <c r="Q5099" i="3"/>
  <c r="D5099" i="3"/>
  <c r="Q1011" i="1" l="1"/>
  <c r="D1011" i="1" s="1"/>
  <c r="P1011" i="1"/>
  <c r="Q1009" i="1"/>
  <c r="D1009" i="1" s="1"/>
  <c r="P1009" i="1"/>
  <c r="Q1005" i="1" l="1"/>
  <c r="D1005" i="1" s="1"/>
  <c r="P1005" i="1"/>
  <c r="Q1004" i="1"/>
  <c r="D1004" i="1" s="1"/>
  <c r="P1004" i="1"/>
  <c r="Q1003" i="1"/>
  <c r="D1003" i="1" s="1"/>
  <c r="P1003" i="1"/>
  <c r="Q991" i="1"/>
  <c r="D991" i="1" s="1"/>
  <c r="P991" i="1"/>
  <c r="P984" i="1" l="1"/>
  <c r="Q5082" i="3"/>
  <c r="R5082" i="3"/>
  <c r="Q5083" i="3"/>
  <c r="R5083" i="3"/>
  <c r="Q5084" i="3"/>
  <c r="R5084" i="3"/>
  <c r="Q5085" i="3"/>
  <c r="R5085" i="3"/>
  <c r="Q5086" i="3"/>
  <c r="R5086" i="3"/>
  <c r="Q5087" i="3"/>
  <c r="R5087" i="3"/>
  <c r="Q5088" i="3"/>
  <c r="R5088" i="3"/>
  <c r="Q5089" i="3"/>
  <c r="R5089" i="3"/>
  <c r="Q5090" i="3"/>
  <c r="R5090" i="3"/>
  <c r="Q5091" i="3"/>
  <c r="R5091" i="3"/>
  <c r="Q5092" i="3"/>
  <c r="R5092" i="3"/>
  <c r="Q5093" i="3"/>
  <c r="R5093" i="3"/>
  <c r="Q978" i="1"/>
  <c r="D978" i="1" s="1"/>
  <c r="P978" i="1"/>
  <c r="P977" i="1"/>
  <c r="P976" i="1"/>
  <c r="P975" i="1"/>
  <c r="Q966" i="1"/>
  <c r="D966" i="1" s="1"/>
  <c r="P966" i="1"/>
  <c r="Q965" i="1"/>
  <c r="D965" i="1" s="1"/>
  <c r="P965" i="1"/>
  <c r="Q703" i="1"/>
  <c r="D703" i="1" s="1"/>
  <c r="P703" i="1"/>
  <c r="Q888" i="1"/>
  <c r="D888" i="1" s="1"/>
  <c r="P888" i="1"/>
  <c r="AB5081" i="3"/>
  <c r="R5081" i="3"/>
  <c r="Q5081" i="3"/>
  <c r="D5081" i="3"/>
  <c r="AB5080" i="3"/>
  <c r="R5080" i="3"/>
  <c r="Q5080" i="3"/>
  <c r="D5080" i="3"/>
  <c r="AB5079" i="3"/>
  <c r="R5079" i="3"/>
  <c r="Q5079" i="3"/>
  <c r="D5079" i="3"/>
  <c r="AB5078" i="3"/>
  <c r="R5078" i="3"/>
  <c r="Q5078" i="3"/>
  <c r="D5078" i="3"/>
  <c r="AB5077" i="3"/>
  <c r="R5077" i="3"/>
  <c r="Q5077" i="3"/>
  <c r="D5077" i="3"/>
  <c r="AB5076" i="3"/>
  <c r="R5076" i="3"/>
  <c r="Q5076" i="3"/>
  <c r="D5076" i="3"/>
  <c r="AB5075" i="3"/>
  <c r="R5075" i="3"/>
  <c r="Q5075" i="3"/>
  <c r="D5075" i="3"/>
  <c r="AB5074" i="3"/>
  <c r="R5074" i="3"/>
  <c r="Q5074" i="3"/>
  <c r="D5074" i="3"/>
  <c r="AB5065" i="3" l="1"/>
  <c r="R5065" i="3"/>
  <c r="Q5065" i="3"/>
  <c r="D5065" i="3"/>
  <c r="AB5060" i="3"/>
  <c r="R5060" i="3"/>
  <c r="Q5060" i="3"/>
  <c r="D5060" i="3"/>
  <c r="AB5055" i="3"/>
  <c r="R5055" i="3"/>
  <c r="Q5055" i="3"/>
  <c r="D5055" i="3"/>
  <c r="AB5050" i="3"/>
  <c r="R5050" i="3"/>
  <c r="Q5050" i="3"/>
  <c r="D5050" i="3"/>
  <c r="AB5045" i="3"/>
  <c r="R5045" i="3"/>
  <c r="Q5045" i="3"/>
  <c r="D5045" i="3"/>
  <c r="AB5040" i="3"/>
  <c r="R5040" i="3"/>
  <c r="Q5040" i="3"/>
  <c r="D5040" i="3"/>
  <c r="AB5035" i="3"/>
  <c r="R5035" i="3"/>
  <c r="Q5035" i="3"/>
  <c r="D5035" i="3"/>
  <c r="AB5030" i="3"/>
  <c r="R5030" i="3"/>
  <c r="Q5030" i="3"/>
  <c r="D5030" i="3"/>
  <c r="AB5025" i="3"/>
  <c r="R5025" i="3"/>
  <c r="Q5025" i="3"/>
  <c r="D5025" i="3"/>
  <c r="AB5020" i="3"/>
  <c r="R5020" i="3"/>
  <c r="Q5020" i="3"/>
  <c r="D5020" i="3"/>
  <c r="AB5015" i="3"/>
  <c r="R5015" i="3"/>
  <c r="Q5015" i="3"/>
  <c r="D5015" i="3"/>
  <c r="AB5010" i="3"/>
  <c r="R5010" i="3"/>
  <c r="Q5010" i="3"/>
  <c r="D5010" i="3"/>
  <c r="D5066" i="3"/>
  <c r="D5067" i="3"/>
  <c r="D5068" i="3"/>
  <c r="D5069" i="3"/>
  <c r="D5070" i="3"/>
  <c r="D5071" i="3"/>
  <c r="D5072" i="3"/>
  <c r="D5073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154" i="3"/>
  <c r="D5178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Q5066" i="3"/>
  <c r="Q5067" i="3"/>
  <c r="Q5068" i="3"/>
  <c r="Q5069" i="3"/>
  <c r="Q5070" i="3"/>
  <c r="Q5071" i="3"/>
  <c r="Q5072" i="3"/>
  <c r="Q5073" i="3"/>
  <c r="Q5094" i="3"/>
  <c r="Q5154" i="3"/>
  <c r="Q5178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R5066" i="3"/>
  <c r="R5067" i="3"/>
  <c r="R5068" i="3"/>
  <c r="R5069" i="3"/>
  <c r="R5070" i="3"/>
  <c r="R5071" i="3"/>
  <c r="R5072" i="3"/>
  <c r="R5073" i="3"/>
  <c r="R5094" i="3"/>
  <c r="R5154" i="3"/>
  <c r="R5178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AB5066" i="3"/>
  <c r="AB5067" i="3"/>
  <c r="AB5068" i="3"/>
  <c r="AB5069" i="3"/>
  <c r="AB5070" i="3"/>
  <c r="AB5071" i="3"/>
  <c r="AB5072" i="3"/>
  <c r="AB5073" i="3"/>
  <c r="AB5082" i="3"/>
  <c r="AB5083" i="3"/>
  <c r="AB5084" i="3"/>
  <c r="AB5085" i="3"/>
  <c r="AB5086" i="3"/>
  <c r="AB5087" i="3"/>
  <c r="AB5088" i="3"/>
  <c r="AB5089" i="3"/>
  <c r="AB5090" i="3"/>
  <c r="AB5091" i="3"/>
  <c r="AB5092" i="3"/>
  <c r="AB5093" i="3"/>
  <c r="AB5094" i="3"/>
  <c r="AB5154" i="3"/>
  <c r="AB5178" i="3"/>
  <c r="AB5182" i="3"/>
  <c r="AB5183" i="3"/>
  <c r="AB5184" i="3"/>
  <c r="AB5185" i="3"/>
  <c r="AB5186" i="3"/>
  <c r="AB5187" i="3"/>
  <c r="AB5188" i="3"/>
  <c r="AB5189" i="3"/>
  <c r="AB5190" i="3"/>
  <c r="AB5191" i="3"/>
  <c r="AB5192" i="3"/>
  <c r="AB5193" i="3"/>
  <c r="AB5194" i="3"/>
  <c r="AB5195" i="3"/>
  <c r="AB5196" i="3"/>
  <c r="AB5197" i="3"/>
  <c r="AB5198" i="3"/>
  <c r="AB5199" i="3"/>
  <c r="AB5200" i="3"/>
  <c r="AB5201" i="3"/>
  <c r="AB5202" i="3"/>
  <c r="AB5203" i="3"/>
  <c r="AB5204" i="3"/>
  <c r="AB5205" i="3"/>
  <c r="AB5206" i="3"/>
  <c r="AB5207" i="3"/>
  <c r="AB5208" i="3"/>
  <c r="AB5209" i="3"/>
  <c r="AB5210" i="3"/>
  <c r="AB5211" i="3"/>
  <c r="AB5212" i="3"/>
  <c r="AB5213" i="3"/>
  <c r="AB5214" i="3"/>
  <c r="AB5215" i="3"/>
  <c r="AB5216" i="3"/>
  <c r="AB5217" i="3"/>
  <c r="AB5218" i="3"/>
  <c r="AB5219" i="3"/>
  <c r="AB5220" i="3"/>
  <c r="AB5221" i="3"/>
  <c r="AB5222" i="3"/>
  <c r="AB5223" i="3"/>
  <c r="AB5224" i="3"/>
  <c r="AB5225" i="3"/>
  <c r="AB5226" i="3"/>
  <c r="AB5227" i="3"/>
  <c r="AB5228" i="3"/>
  <c r="AB5229" i="3"/>
  <c r="AB5230" i="3"/>
  <c r="AB5231" i="3"/>
  <c r="AB5232" i="3"/>
  <c r="AB5233" i="3"/>
  <c r="AB5234" i="3"/>
  <c r="AB5235" i="3"/>
  <c r="AB5236" i="3"/>
  <c r="AB5237" i="3"/>
  <c r="AB5238" i="3"/>
  <c r="AB5239" i="3"/>
  <c r="AB5240" i="3"/>
  <c r="AB5241" i="3"/>
  <c r="AB5242" i="3"/>
  <c r="AB5243" i="3"/>
  <c r="AB5244" i="3"/>
  <c r="AB5245" i="3"/>
  <c r="AB5246" i="3"/>
  <c r="AB5247" i="3"/>
  <c r="AB5248" i="3"/>
  <c r="AB5249" i="3"/>
  <c r="AB5250" i="3"/>
  <c r="AB5251" i="3"/>
  <c r="AB5252" i="3"/>
  <c r="AB5253" i="3"/>
  <c r="AB5254" i="3"/>
  <c r="AB5255" i="3"/>
  <c r="AB5256" i="3"/>
  <c r="AB5257" i="3"/>
  <c r="AB5258" i="3"/>
  <c r="AB5259" i="3"/>
  <c r="AB5260" i="3"/>
  <c r="AB5261" i="3"/>
  <c r="AB5262" i="3"/>
  <c r="AB5263" i="3"/>
  <c r="AB5264" i="3"/>
  <c r="AB5265" i="3"/>
  <c r="AB5266" i="3"/>
  <c r="AB5267" i="3"/>
  <c r="AB5268" i="3"/>
  <c r="AB5269" i="3"/>
  <c r="AB5270" i="3"/>
  <c r="AB5271" i="3"/>
  <c r="AB5272" i="3"/>
  <c r="AB5273" i="3"/>
  <c r="AB5274" i="3"/>
  <c r="AB5275" i="3"/>
  <c r="AB5276" i="3"/>
  <c r="AB5277" i="3"/>
  <c r="AB5278" i="3"/>
  <c r="AB5279" i="3"/>
  <c r="AB5280" i="3"/>
  <c r="AB5281" i="3"/>
  <c r="AB5064" i="3"/>
  <c r="R5064" i="3"/>
  <c r="Q5064" i="3"/>
  <c r="D5064" i="3"/>
  <c r="AB5059" i="3"/>
  <c r="R5059" i="3"/>
  <c r="Q5059" i="3"/>
  <c r="D5059" i="3"/>
  <c r="AB5054" i="3"/>
  <c r="R5054" i="3"/>
  <c r="Q5054" i="3"/>
  <c r="D5054" i="3"/>
  <c r="AB5049" i="3"/>
  <c r="R5049" i="3"/>
  <c r="Q5049" i="3"/>
  <c r="D5049" i="3"/>
  <c r="AB5044" i="3"/>
  <c r="R5044" i="3"/>
  <c r="Q5044" i="3"/>
  <c r="D5044" i="3"/>
  <c r="AB5039" i="3"/>
  <c r="R5039" i="3"/>
  <c r="Q5039" i="3"/>
  <c r="D5039" i="3"/>
  <c r="AB5034" i="3"/>
  <c r="R5034" i="3"/>
  <c r="Q5034" i="3"/>
  <c r="D5034" i="3"/>
  <c r="AB5029" i="3"/>
  <c r="R5029" i="3"/>
  <c r="Q5029" i="3"/>
  <c r="D5029" i="3"/>
  <c r="AB5024" i="3"/>
  <c r="R5024" i="3"/>
  <c r="Q5024" i="3"/>
  <c r="D5024" i="3"/>
  <c r="AB5019" i="3"/>
  <c r="R5019" i="3"/>
  <c r="Q5019" i="3"/>
  <c r="D5019" i="3"/>
  <c r="AB5014" i="3"/>
  <c r="R5014" i="3"/>
  <c r="Q5014" i="3"/>
  <c r="D5014" i="3"/>
  <c r="AB5009" i="3"/>
  <c r="R5009" i="3"/>
  <c r="Q5009" i="3"/>
  <c r="D5009" i="3"/>
  <c r="AB5063" i="3"/>
  <c r="R5063" i="3"/>
  <c r="Q5063" i="3"/>
  <c r="D5063" i="3"/>
  <c r="AB5058" i="3"/>
  <c r="R5058" i="3"/>
  <c r="Q5058" i="3"/>
  <c r="D5058" i="3"/>
  <c r="AB5053" i="3"/>
  <c r="R5053" i="3"/>
  <c r="Q5053" i="3"/>
  <c r="D5053" i="3"/>
  <c r="AB5048" i="3"/>
  <c r="R5048" i="3"/>
  <c r="Q5048" i="3"/>
  <c r="D5048" i="3"/>
  <c r="AB5043" i="3"/>
  <c r="R5043" i="3"/>
  <c r="Q5043" i="3"/>
  <c r="D5043" i="3"/>
  <c r="AB5038" i="3"/>
  <c r="R5038" i="3"/>
  <c r="Q5038" i="3"/>
  <c r="D5038" i="3"/>
  <c r="AB5033" i="3"/>
  <c r="R5033" i="3"/>
  <c r="Q5033" i="3"/>
  <c r="D5033" i="3"/>
  <c r="AB5028" i="3"/>
  <c r="R5028" i="3"/>
  <c r="Q5028" i="3"/>
  <c r="D5028" i="3"/>
  <c r="AB5023" i="3"/>
  <c r="R5023" i="3"/>
  <c r="Q5023" i="3"/>
  <c r="D5023" i="3"/>
  <c r="AB5018" i="3"/>
  <c r="R5018" i="3"/>
  <c r="Q5018" i="3"/>
  <c r="D5018" i="3"/>
  <c r="AB5013" i="3"/>
  <c r="R5013" i="3"/>
  <c r="Q5013" i="3"/>
  <c r="D5013" i="3"/>
  <c r="AB5008" i="3"/>
  <c r="R5008" i="3"/>
  <c r="Q5008" i="3"/>
  <c r="D5008" i="3"/>
  <c r="AB5062" i="3"/>
  <c r="R5062" i="3"/>
  <c r="Q5062" i="3"/>
  <c r="D5062" i="3"/>
  <c r="AB5057" i="3"/>
  <c r="R5057" i="3"/>
  <c r="Q5057" i="3"/>
  <c r="D5057" i="3"/>
  <c r="AB5052" i="3"/>
  <c r="R5052" i="3"/>
  <c r="Q5052" i="3"/>
  <c r="D5052" i="3"/>
  <c r="AB5047" i="3"/>
  <c r="R5047" i="3"/>
  <c r="Q5047" i="3"/>
  <c r="D5047" i="3"/>
  <c r="AB5042" i="3"/>
  <c r="R5042" i="3"/>
  <c r="Q5042" i="3"/>
  <c r="D5042" i="3"/>
  <c r="AB5037" i="3"/>
  <c r="R5037" i="3"/>
  <c r="Q5037" i="3"/>
  <c r="D5037" i="3"/>
  <c r="AB5032" i="3"/>
  <c r="R5032" i="3"/>
  <c r="Q5032" i="3"/>
  <c r="D5032" i="3"/>
  <c r="AB5027" i="3"/>
  <c r="R5027" i="3"/>
  <c r="Q5027" i="3"/>
  <c r="D5027" i="3"/>
  <c r="AB5022" i="3"/>
  <c r="R5022" i="3"/>
  <c r="Q5022" i="3"/>
  <c r="D5022" i="3"/>
  <c r="AB5017" i="3"/>
  <c r="R5017" i="3"/>
  <c r="Q5017" i="3"/>
  <c r="D5017" i="3"/>
  <c r="AB5012" i="3"/>
  <c r="R5012" i="3"/>
  <c r="Q5012" i="3"/>
  <c r="D5012" i="3"/>
  <c r="AB5007" i="3"/>
  <c r="R5007" i="3"/>
  <c r="Q5007" i="3"/>
  <c r="D5007" i="3"/>
  <c r="AB5005" i="3"/>
  <c r="R5005" i="3"/>
  <c r="Q5005" i="3"/>
  <c r="D5005" i="3"/>
  <c r="AB5001" i="3"/>
  <c r="R5001" i="3"/>
  <c r="Q5001" i="3"/>
  <c r="D5001" i="3"/>
  <c r="AB4997" i="3"/>
  <c r="R4997" i="3"/>
  <c r="Q4997" i="3"/>
  <c r="D4997" i="3"/>
  <c r="AB4993" i="3"/>
  <c r="R4993" i="3"/>
  <c r="Q4993" i="3"/>
  <c r="D4993" i="3"/>
  <c r="AB4989" i="3"/>
  <c r="R4989" i="3"/>
  <c r="Q4989" i="3"/>
  <c r="D4989" i="3"/>
  <c r="AB4985" i="3"/>
  <c r="R4985" i="3"/>
  <c r="Q4985" i="3"/>
  <c r="D4985" i="3"/>
  <c r="AB4981" i="3"/>
  <c r="R4981" i="3"/>
  <c r="Q4981" i="3"/>
  <c r="D4981" i="3"/>
  <c r="AB4977" i="3"/>
  <c r="R4977" i="3"/>
  <c r="Q4977" i="3"/>
  <c r="D4977" i="3"/>
  <c r="AB4973" i="3"/>
  <c r="R4973" i="3"/>
  <c r="Q4973" i="3"/>
  <c r="D4973" i="3"/>
  <c r="AB4969" i="3"/>
  <c r="R4969" i="3"/>
  <c r="Q4969" i="3"/>
  <c r="D4969" i="3"/>
  <c r="AB4965" i="3"/>
  <c r="R4965" i="3"/>
  <c r="Q4965" i="3"/>
  <c r="D4965" i="3"/>
  <c r="AB4961" i="3"/>
  <c r="R4961" i="3"/>
  <c r="Q4961" i="3"/>
  <c r="D4961" i="3"/>
  <c r="AB5004" i="3"/>
  <c r="R5004" i="3"/>
  <c r="Q5004" i="3"/>
  <c r="D5004" i="3"/>
  <c r="AB5000" i="3"/>
  <c r="R5000" i="3"/>
  <c r="Q5000" i="3"/>
  <c r="D5000" i="3"/>
  <c r="AB4996" i="3"/>
  <c r="R4996" i="3"/>
  <c r="Q4996" i="3"/>
  <c r="D4996" i="3"/>
  <c r="AB4992" i="3"/>
  <c r="R4992" i="3"/>
  <c r="Q4992" i="3"/>
  <c r="D4992" i="3"/>
  <c r="AB4988" i="3"/>
  <c r="R4988" i="3"/>
  <c r="Q4988" i="3"/>
  <c r="D4988" i="3"/>
  <c r="AB4984" i="3"/>
  <c r="R4984" i="3"/>
  <c r="Q4984" i="3"/>
  <c r="D4984" i="3"/>
  <c r="AB4980" i="3"/>
  <c r="R4980" i="3"/>
  <c r="Q4980" i="3"/>
  <c r="D4980" i="3"/>
  <c r="AB4976" i="3"/>
  <c r="R4976" i="3"/>
  <c r="Q4976" i="3"/>
  <c r="D4976" i="3"/>
  <c r="AB4972" i="3"/>
  <c r="R4972" i="3"/>
  <c r="Q4972" i="3"/>
  <c r="D4972" i="3"/>
  <c r="AB4968" i="3"/>
  <c r="R4968" i="3"/>
  <c r="Q4968" i="3"/>
  <c r="D4968" i="3"/>
  <c r="AB4964" i="3"/>
  <c r="R4964" i="3"/>
  <c r="Q4964" i="3"/>
  <c r="D4964" i="3"/>
  <c r="AB4960" i="3"/>
  <c r="R4960" i="3"/>
  <c r="Q4960" i="3"/>
  <c r="D4960" i="3"/>
  <c r="AB5003" i="3"/>
  <c r="R5003" i="3"/>
  <c r="Q5003" i="3"/>
  <c r="D5003" i="3"/>
  <c r="AB4999" i="3"/>
  <c r="R4999" i="3"/>
  <c r="Q4999" i="3"/>
  <c r="D4999" i="3"/>
  <c r="AB4995" i="3"/>
  <c r="R4995" i="3"/>
  <c r="Q4995" i="3"/>
  <c r="D4995" i="3"/>
  <c r="AB4991" i="3"/>
  <c r="R4991" i="3"/>
  <c r="Q4991" i="3"/>
  <c r="D4991" i="3"/>
  <c r="AB4987" i="3"/>
  <c r="R4987" i="3"/>
  <c r="Q4987" i="3"/>
  <c r="D4987" i="3"/>
  <c r="AB4983" i="3"/>
  <c r="R4983" i="3"/>
  <c r="Q4983" i="3"/>
  <c r="D4983" i="3"/>
  <c r="AB4979" i="3"/>
  <c r="R4979" i="3"/>
  <c r="Q4979" i="3"/>
  <c r="D4979" i="3"/>
  <c r="AB4975" i="3"/>
  <c r="R4975" i="3"/>
  <c r="Q4975" i="3"/>
  <c r="D4975" i="3"/>
  <c r="AB4971" i="3"/>
  <c r="R4971" i="3"/>
  <c r="Q4971" i="3"/>
  <c r="D4971" i="3"/>
  <c r="AB4967" i="3"/>
  <c r="R4967" i="3"/>
  <c r="Q4967" i="3"/>
  <c r="D4967" i="3"/>
  <c r="AB4963" i="3"/>
  <c r="R4963" i="3"/>
  <c r="Q4963" i="3"/>
  <c r="D4963" i="3"/>
  <c r="AB4959" i="3"/>
  <c r="R4959" i="3"/>
  <c r="Q4959" i="3"/>
  <c r="D4959" i="3"/>
  <c r="AB4945" i="3"/>
  <c r="R4945" i="3"/>
  <c r="Q4945" i="3"/>
  <c r="D4945" i="3"/>
  <c r="AB4936" i="3"/>
  <c r="R4936" i="3"/>
  <c r="Q4936" i="3"/>
  <c r="D4936" i="3"/>
  <c r="AB4927" i="3"/>
  <c r="R4927" i="3"/>
  <c r="Q4927" i="3"/>
  <c r="D4927" i="3"/>
  <c r="AB4918" i="3"/>
  <c r="R4918" i="3"/>
  <c r="Q4918" i="3"/>
  <c r="D4918" i="3"/>
  <c r="AB4909" i="3"/>
  <c r="R4909" i="3"/>
  <c r="Q4909" i="3"/>
  <c r="D4909" i="3"/>
  <c r="AB4900" i="3"/>
  <c r="R4900" i="3"/>
  <c r="Q4900" i="3"/>
  <c r="D4900" i="3"/>
  <c r="AB4891" i="3"/>
  <c r="R4891" i="3"/>
  <c r="Q4891" i="3"/>
  <c r="D4891" i="3"/>
  <c r="AB4882" i="3"/>
  <c r="R4882" i="3"/>
  <c r="Q4882" i="3"/>
  <c r="D4882" i="3"/>
  <c r="AB4873" i="3"/>
  <c r="R4873" i="3"/>
  <c r="Q4873" i="3"/>
  <c r="D4873" i="3"/>
  <c r="AB4864" i="3"/>
  <c r="R4864" i="3"/>
  <c r="Q4864" i="3"/>
  <c r="D4864" i="3"/>
  <c r="AB4855" i="3"/>
  <c r="R4855" i="3"/>
  <c r="Q4855" i="3"/>
  <c r="D4855" i="3"/>
  <c r="AB4846" i="3"/>
  <c r="R4846" i="3"/>
  <c r="Q4846" i="3"/>
  <c r="D4846" i="3"/>
  <c r="AB4944" i="3"/>
  <c r="R4944" i="3"/>
  <c r="Q4944" i="3"/>
  <c r="D4944" i="3"/>
  <c r="AB4935" i="3"/>
  <c r="R4935" i="3"/>
  <c r="Q4935" i="3"/>
  <c r="D4935" i="3"/>
  <c r="AB4926" i="3"/>
  <c r="R4926" i="3"/>
  <c r="Q4926" i="3"/>
  <c r="D4926" i="3"/>
  <c r="AB4917" i="3"/>
  <c r="R4917" i="3"/>
  <c r="Q4917" i="3"/>
  <c r="D4917" i="3"/>
  <c r="AB4908" i="3"/>
  <c r="R4908" i="3"/>
  <c r="Q4908" i="3"/>
  <c r="D4908" i="3"/>
  <c r="AB4899" i="3"/>
  <c r="R4899" i="3"/>
  <c r="Q4899" i="3"/>
  <c r="D4899" i="3"/>
  <c r="AB4890" i="3"/>
  <c r="R4890" i="3"/>
  <c r="Q4890" i="3"/>
  <c r="D4890" i="3"/>
  <c r="AB4881" i="3"/>
  <c r="R4881" i="3"/>
  <c r="Q4881" i="3"/>
  <c r="D4881" i="3"/>
  <c r="AB4872" i="3"/>
  <c r="R4872" i="3"/>
  <c r="Q4872" i="3"/>
  <c r="D4872" i="3"/>
  <c r="AB4863" i="3"/>
  <c r="R4863" i="3"/>
  <c r="Q4863" i="3"/>
  <c r="D4863" i="3"/>
  <c r="AB4854" i="3"/>
  <c r="R4854" i="3"/>
  <c r="Q4854" i="3"/>
  <c r="D4854" i="3"/>
  <c r="AB4845" i="3"/>
  <c r="R4845" i="3"/>
  <c r="Q4845" i="3"/>
  <c r="D4845" i="3"/>
  <c r="AB4943" i="3"/>
  <c r="R4943" i="3"/>
  <c r="Q4943" i="3"/>
  <c r="D4943" i="3"/>
  <c r="AB4934" i="3"/>
  <c r="R4934" i="3"/>
  <c r="Q4934" i="3"/>
  <c r="D4934" i="3"/>
  <c r="AB4925" i="3"/>
  <c r="R4925" i="3"/>
  <c r="Q4925" i="3"/>
  <c r="D4925" i="3"/>
  <c r="AB4916" i="3"/>
  <c r="R4916" i="3"/>
  <c r="Q4916" i="3"/>
  <c r="D4916" i="3"/>
  <c r="AB4907" i="3"/>
  <c r="R4907" i="3"/>
  <c r="Q4907" i="3"/>
  <c r="D4907" i="3"/>
  <c r="AB4898" i="3"/>
  <c r="R4898" i="3"/>
  <c r="Q4898" i="3"/>
  <c r="D4898" i="3"/>
  <c r="AB4889" i="3"/>
  <c r="R4889" i="3"/>
  <c r="Q4889" i="3"/>
  <c r="D4889" i="3"/>
  <c r="AB4880" i="3"/>
  <c r="R4880" i="3"/>
  <c r="Q4880" i="3"/>
  <c r="D4880" i="3"/>
  <c r="AB4871" i="3"/>
  <c r="R4871" i="3"/>
  <c r="Q4871" i="3"/>
  <c r="D4871" i="3"/>
  <c r="AB4862" i="3"/>
  <c r="R4862" i="3"/>
  <c r="Q4862" i="3"/>
  <c r="D4862" i="3"/>
  <c r="AB4853" i="3"/>
  <c r="R4853" i="3"/>
  <c r="Q4853" i="3"/>
  <c r="D4853" i="3"/>
  <c r="AB4844" i="3"/>
  <c r="R4844" i="3"/>
  <c r="Q4844" i="3"/>
  <c r="D4844" i="3"/>
  <c r="AB4942" i="3"/>
  <c r="R4942" i="3"/>
  <c r="Q4942" i="3"/>
  <c r="D4942" i="3"/>
  <c r="AB4933" i="3"/>
  <c r="R4933" i="3"/>
  <c r="Q4933" i="3"/>
  <c r="D4933" i="3"/>
  <c r="AB4924" i="3"/>
  <c r="R4924" i="3"/>
  <c r="Q4924" i="3"/>
  <c r="D4924" i="3"/>
  <c r="AB4915" i="3"/>
  <c r="R4915" i="3"/>
  <c r="Q4915" i="3"/>
  <c r="D4915" i="3"/>
  <c r="AB4906" i="3"/>
  <c r="R4906" i="3"/>
  <c r="Q4906" i="3"/>
  <c r="D4906" i="3"/>
  <c r="AB4897" i="3"/>
  <c r="R4897" i="3"/>
  <c r="Q4897" i="3"/>
  <c r="D4897" i="3"/>
  <c r="AB4888" i="3"/>
  <c r="R4888" i="3"/>
  <c r="Q4888" i="3"/>
  <c r="D4888" i="3"/>
  <c r="AB4879" i="3"/>
  <c r="R4879" i="3"/>
  <c r="Q4879" i="3"/>
  <c r="D4879" i="3"/>
  <c r="AB4870" i="3"/>
  <c r="R4870" i="3"/>
  <c r="Q4870" i="3"/>
  <c r="D4870" i="3"/>
  <c r="AB4861" i="3"/>
  <c r="R4861" i="3"/>
  <c r="Q4861" i="3"/>
  <c r="D4861" i="3"/>
  <c r="AB4852" i="3"/>
  <c r="R4852" i="3"/>
  <c r="Q4852" i="3"/>
  <c r="D4852" i="3"/>
  <c r="AB4843" i="3"/>
  <c r="R4843" i="3"/>
  <c r="Q4843" i="3"/>
  <c r="D4843" i="3"/>
  <c r="AB4941" i="3"/>
  <c r="R4941" i="3"/>
  <c r="Q4941" i="3"/>
  <c r="D4941" i="3"/>
  <c r="AB4932" i="3"/>
  <c r="R4932" i="3"/>
  <c r="Q4932" i="3"/>
  <c r="D4932" i="3"/>
  <c r="AB4923" i="3"/>
  <c r="R4923" i="3"/>
  <c r="Q4923" i="3"/>
  <c r="D4923" i="3"/>
  <c r="AB4914" i="3"/>
  <c r="R4914" i="3"/>
  <c r="Q4914" i="3"/>
  <c r="D4914" i="3"/>
  <c r="AB4905" i="3"/>
  <c r="R4905" i="3"/>
  <c r="Q4905" i="3"/>
  <c r="D4905" i="3"/>
  <c r="AB4896" i="3"/>
  <c r="R4896" i="3"/>
  <c r="Q4896" i="3"/>
  <c r="D4896" i="3"/>
  <c r="AB4887" i="3"/>
  <c r="R4887" i="3"/>
  <c r="Q4887" i="3"/>
  <c r="D4887" i="3"/>
  <c r="AB4878" i="3"/>
  <c r="R4878" i="3"/>
  <c r="Q4878" i="3"/>
  <c r="D4878" i="3"/>
  <c r="AB4869" i="3"/>
  <c r="R4869" i="3"/>
  <c r="Q4869" i="3"/>
  <c r="D4869" i="3"/>
  <c r="AB4860" i="3"/>
  <c r="R4860" i="3"/>
  <c r="Q4860" i="3"/>
  <c r="D4860" i="3"/>
  <c r="AB4851" i="3"/>
  <c r="R4851" i="3"/>
  <c r="Q4851" i="3"/>
  <c r="D4851" i="3"/>
  <c r="AB4842" i="3"/>
  <c r="R4842" i="3"/>
  <c r="Q4842" i="3"/>
  <c r="D4842" i="3"/>
  <c r="AB4940" i="3"/>
  <c r="R4940" i="3"/>
  <c r="Q4940" i="3"/>
  <c r="D4940" i="3"/>
  <c r="AB4931" i="3"/>
  <c r="R4931" i="3"/>
  <c r="Q4931" i="3"/>
  <c r="D4931" i="3"/>
  <c r="AB4922" i="3"/>
  <c r="R4922" i="3"/>
  <c r="Q4922" i="3"/>
  <c r="D4922" i="3"/>
  <c r="AB4913" i="3"/>
  <c r="R4913" i="3"/>
  <c r="Q4913" i="3"/>
  <c r="D4913" i="3"/>
  <c r="AB4904" i="3"/>
  <c r="R4904" i="3"/>
  <c r="Q4904" i="3"/>
  <c r="D4904" i="3"/>
  <c r="AB4895" i="3"/>
  <c r="R4895" i="3"/>
  <c r="Q4895" i="3"/>
  <c r="D4895" i="3"/>
  <c r="AB4886" i="3"/>
  <c r="R4886" i="3"/>
  <c r="Q4886" i="3"/>
  <c r="D4886" i="3"/>
  <c r="AB4877" i="3"/>
  <c r="R4877" i="3"/>
  <c r="Q4877" i="3"/>
  <c r="D4877" i="3"/>
  <c r="AB4868" i="3"/>
  <c r="R4868" i="3"/>
  <c r="Q4868" i="3"/>
  <c r="D4868" i="3"/>
  <c r="AB4859" i="3"/>
  <c r="R4859" i="3"/>
  <c r="Q4859" i="3"/>
  <c r="D4859" i="3"/>
  <c r="AB4850" i="3"/>
  <c r="R4850" i="3"/>
  <c r="Q4850" i="3"/>
  <c r="D4850" i="3"/>
  <c r="AB4841" i="3"/>
  <c r="R4841" i="3"/>
  <c r="Q4841" i="3"/>
  <c r="D4841" i="3"/>
  <c r="AB4939" i="3"/>
  <c r="R4939" i="3"/>
  <c r="Q4939" i="3"/>
  <c r="D4939" i="3"/>
  <c r="AB4930" i="3"/>
  <c r="R4930" i="3"/>
  <c r="Q4930" i="3"/>
  <c r="D4930" i="3"/>
  <c r="AB4921" i="3"/>
  <c r="R4921" i="3"/>
  <c r="Q4921" i="3"/>
  <c r="D4921" i="3"/>
  <c r="AB4912" i="3"/>
  <c r="R4912" i="3"/>
  <c r="Q4912" i="3"/>
  <c r="D4912" i="3"/>
  <c r="AB4903" i="3"/>
  <c r="R4903" i="3"/>
  <c r="Q4903" i="3"/>
  <c r="D4903" i="3"/>
  <c r="AB4894" i="3"/>
  <c r="R4894" i="3"/>
  <c r="Q4894" i="3"/>
  <c r="D4894" i="3"/>
  <c r="AB4885" i="3"/>
  <c r="R4885" i="3"/>
  <c r="Q4885" i="3"/>
  <c r="D4885" i="3"/>
  <c r="AB4876" i="3"/>
  <c r="R4876" i="3"/>
  <c r="Q4876" i="3"/>
  <c r="D4876" i="3"/>
  <c r="AB4867" i="3"/>
  <c r="R4867" i="3"/>
  <c r="Q4867" i="3"/>
  <c r="D4867" i="3"/>
  <c r="AB4858" i="3"/>
  <c r="R4858" i="3"/>
  <c r="Q4858" i="3"/>
  <c r="D4858" i="3"/>
  <c r="AB4849" i="3"/>
  <c r="R4849" i="3"/>
  <c r="Q4849" i="3"/>
  <c r="D4849" i="3"/>
  <c r="AB4840" i="3"/>
  <c r="R4840" i="3"/>
  <c r="Q4840" i="3"/>
  <c r="D4840" i="3"/>
  <c r="AB4938" i="3"/>
  <c r="R4938" i="3"/>
  <c r="Q4938" i="3"/>
  <c r="D4938" i="3"/>
  <c r="AB4929" i="3"/>
  <c r="R4929" i="3"/>
  <c r="Q4929" i="3"/>
  <c r="D4929" i="3"/>
  <c r="AB4920" i="3"/>
  <c r="R4920" i="3"/>
  <c r="Q4920" i="3"/>
  <c r="D4920" i="3"/>
  <c r="AB4911" i="3"/>
  <c r="R4911" i="3"/>
  <c r="Q4911" i="3"/>
  <c r="D4911" i="3"/>
  <c r="AB4902" i="3"/>
  <c r="R4902" i="3"/>
  <c r="Q4902" i="3"/>
  <c r="D4902" i="3"/>
  <c r="AB4893" i="3"/>
  <c r="R4893" i="3"/>
  <c r="Q4893" i="3"/>
  <c r="D4893" i="3"/>
  <c r="AB4884" i="3"/>
  <c r="R4884" i="3"/>
  <c r="Q4884" i="3"/>
  <c r="D4884" i="3"/>
  <c r="AB4875" i="3"/>
  <c r="R4875" i="3"/>
  <c r="Q4875" i="3"/>
  <c r="D4875" i="3"/>
  <c r="AB4866" i="3"/>
  <c r="R4866" i="3"/>
  <c r="Q4866" i="3"/>
  <c r="D4866" i="3"/>
  <c r="AB4857" i="3"/>
  <c r="R4857" i="3"/>
  <c r="Q4857" i="3"/>
  <c r="D4857" i="3"/>
  <c r="AB4848" i="3"/>
  <c r="R4848" i="3"/>
  <c r="Q4848" i="3"/>
  <c r="D4848" i="3"/>
  <c r="AB4839" i="3"/>
  <c r="R4839" i="3"/>
  <c r="Q4839" i="3"/>
  <c r="D4839" i="3"/>
  <c r="Q886" i="1"/>
  <c r="D886" i="1" s="1"/>
  <c r="P886" i="1"/>
  <c r="Q885" i="1"/>
  <c r="D885" i="1" s="1"/>
  <c r="P885" i="1"/>
  <c r="Q884" i="1"/>
  <c r="D884" i="1" s="1"/>
  <c r="P884" i="1"/>
  <c r="Q883" i="1"/>
  <c r="D883" i="1" s="1"/>
  <c r="P883" i="1"/>
  <c r="Q882" i="1"/>
  <c r="D882" i="1" s="1"/>
  <c r="P882" i="1"/>
  <c r="Q881" i="1"/>
  <c r="D881" i="1" s="1"/>
  <c r="P881" i="1"/>
  <c r="Q880" i="1"/>
  <c r="D880" i="1" s="1"/>
  <c r="P880" i="1"/>
  <c r="Q879" i="1"/>
  <c r="D879" i="1" s="1"/>
  <c r="P879" i="1"/>
  <c r="Q878" i="1"/>
  <c r="D878" i="1" s="1"/>
  <c r="P878" i="1"/>
  <c r="Q877" i="1"/>
  <c r="D877" i="1" s="1"/>
  <c r="P877" i="1"/>
  <c r="Q876" i="1"/>
  <c r="D876" i="1" s="1"/>
  <c r="P876" i="1"/>
  <c r="Q875" i="1"/>
  <c r="D875" i="1" s="1"/>
  <c r="P875" i="1"/>
  <c r="Q702" i="1"/>
  <c r="D702" i="1" s="1"/>
  <c r="P702" i="1"/>
  <c r="AB4837" i="3"/>
  <c r="R4837" i="3"/>
  <c r="Q4837" i="3"/>
  <c r="D4837" i="3"/>
  <c r="AB4836" i="3"/>
  <c r="R4836" i="3"/>
  <c r="Q4836" i="3"/>
  <c r="D4836" i="3"/>
  <c r="AB4835" i="3"/>
  <c r="R4835" i="3"/>
  <c r="Q4835" i="3"/>
  <c r="D4835" i="3"/>
  <c r="AB4834" i="3"/>
  <c r="R4834" i="3"/>
  <c r="Q4834" i="3"/>
  <c r="D4834" i="3"/>
  <c r="AB4833" i="3"/>
  <c r="R4833" i="3"/>
  <c r="Q4833" i="3"/>
  <c r="D4833" i="3"/>
  <c r="AB4832" i="3"/>
  <c r="R4832" i="3"/>
  <c r="Q4832" i="3"/>
  <c r="D4832" i="3"/>
  <c r="AB4831" i="3"/>
  <c r="R4831" i="3"/>
  <c r="Q4831" i="3"/>
  <c r="D4831" i="3"/>
  <c r="AB4830" i="3"/>
  <c r="R4830" i="3"/>
  <c r="Q4830" i="3"/>
  <c r="D4830" i="3"/>
  <c r="AB4829" i="3"/>
  <c r="R4829" i="3"/>
  <c r="Q4829" i="3"/>
  <c r="D4829" i="3"/>
  <c r="AB4828" i="3"/>
  <c r="R4828" i="3"/>
  <c r="Q4828" i="3"/>
  <c r="D4828" i="3"/>
  <c r="AB4827" i="3"/>
  <c r="R4827" i="3"/>
  <c r="Q4827" i="3"/>
  <c r="D4827" i="3"/>
  <c r="AB4826" i="3"/>
  <c r="R4826" i="3"/>
  <c r="Q4826" i="3"/>
  <c r="D4826" i="3"/>
  <c r="AB4825" i="3"/>
  <c r="R4825" i="3"/>
  <c r="Q4825" i="3"/>
  <c r="D4825" i="3"/>
  <c r="AB4824" i="3"/>
  <c r="R4824" i="3"/>
  <c r="Q4824" i="3"/>
  <c r="D4824" i="3"/>
  <c r="AB4823" i="3"/>
  <c r="R4823" i="3"/>
  <c r="Q4823" i="3"/>
  <c r="D4823" i="3"/>
  <c r="AB4822" i="3"/>
  <c r="R4822" i="3"/>
  <c r="Q4822" i="3"/>
  <c r="D4822" i="3"/>
  <c r="AB4821" i="3"/>
  <c r="R4821" i="3"/>
  <c r="Q4821" i="3"/>
  <c r="D4821" i="3"/>
  <c r="AB4820" i="3"/>
  <c r="R4820" i="3"/>
  <c r="Q4820" i="3"/>
  <c r="D4820" i="3"/>
  <c r="AB4819" i="3"/>
  <c r="R4819" i="3"/>
  <c r="Q4819" i="3"/>
  <c r="D4819" i="3"/>
  <c r="AB4818" i="3"/>
  <c r="R4818" i="3"/>
  <c r="Q4818" i="3"/>
  <c r="D4818" i="3"/>
  <c r="AB4817" i="3"/>
  <c r="R4817" i="3"/>
  <c r="Q4817" i="3"/>
  <c r="D4817" i="3"/>
  <c r="AB4816" i="3"/>
  <c r="R4816" i="3"/>
  <c r="Q4816" i="3"/>
  <c r="D4816" i="3"/>
  <c r="AB4815" i="3"/>
  <c r="R4815" i="3"/>
  <c r="Q4815" i="3"/>
  <c r="D4815" i="3"/>
  <c r="AB4814" i="3"/>
  <c r="R4814" i="3"/>
  <c r="Q4814" i="3"/>
  <c r="D4814" i="3"/>
  <c r="AB4813" i="3"/>
  <c r="R4813" i="3"/>
  <c r="Q4813" i="3"/>
  <c r="D4813" i="3"/>
  <c r="AB4812" i="3"/>
  <c r="R4812" i="3"/>
  <c r="Q4812" i="3"/>
  <c r="D4812" i="3"/>
  <c r="AB4811" i="3"/>
  <c r="R4811" i="3"/>
  <c r="Q4811" i="3"/>
  <c r="D4811" i="3"/>
  <c r="AB4810" i="3"/>
  <c r="R4810" i="3"/>
  <c r="Q4810" i="3"/>
  <c r="D4810" i="3"/>
  <c r="AB4809" i="3"/>
  <c r="R4809" i="3"/>
  <c r="Q4809" i="3"/>
  <c r="D4809" i="3"/>
  <c r="AB4808" i="3"/>
  <c r="R4808" i="3"/>
  <c r="Q4808" i="3"/>
  <c r="D4808" i="3"/>
  <c r="AB4807" i="3"/>
  <c r="R4807" i="3"/>
  <c r="Q4807" i="3"/>
  <c r="D4807" i="3"/>
  <c r="AB4806" i="3"/>
  <c r="R4806" i="3"/>
  <c r="Q4806" i="3"/>
  <c r="D4806" i="3"/>
  <c r="AB4805" i="3"/>
  <c r="R4805" i="3"/>
  <c r="Q4805" i="3"/>
  <c r="D4805" i="3"/>
  <c r="AB4804" i="3"/>
  <c r="R4804" i="3"/>
  <c r="Q4804" i="3"/>
  <c r="D4804" i="3"/>
  <c r="AB4803" i="3"/>
  <c r="R4803" i="3"/>
  <c r="Q4803" i="3"/>
  <c r="D4803" i="3"/>
  <c r="AB4802" i="3"/>
  <c r="R4802" i="3"/>
  <c r="Q4802" i="3"/>
  <c r="D4802" i="3"/>
  <c r="AB4801" i="3"/>
  <c r="R4801" i="3"/>
  <c r="Q4801" i="3"/>
  <c r="D4801" i="3"/>
  <c r="AB4800" i="3"/>
  <c r="R4800" i="3"/>
  <c r="Q4800" i="3"/>
  <c r="D4800" i="3"/>
  <c r="AB4799" i="3"/>
  <c r="R4799" i="3"/>
  <c r="Q4799" i="3"/>
  <c r="D4799" i="3"/>
  <c r="AB4798" i="3"/>
  <c r="R4798" i="3"/>
  <c r="Q4798" i="3"/>
  <c r="D4798" i="3"/>
  <c r="AB4797" i="3"/>
  <c r="R4797" i="3"/>
  <c r="Q4797" i="3"/>
  <c r="D4797" i="3"/>
  <c r="AB4796" i="3"/>
  <c r="R4796" i="3"/>
  <c r="Q4796" i="3"/>
  <c r="D4796" i="3"/>
  <c r="AB4795" i="3"/>
  <c r="R4795" i="3"/>
  <c r="Q4795" i="3"/>
  <c r="D4795" i="3"/>
  <c r="AB4794" i="3"/>
  <c r="R4794" i="3"/>
  <c r="Q4794" i="3"/>
  <c r="D4794" i="3"/>
  <c r="AB4793" i="3"/>
  <c r="R4793" i="3"/>
  <c r="Q4793" i="3"/>
  <c r="D4793" i="3"/>
  <c r="AB4792" i="3"/>
  <c r="R4792" i="3"/>
  <c r="Q4792" i="3"/>
  <c r="D4792" i="3"/>
  <c r="AB4791" i="3"/>
  <c r="R4791" i="3"/>
  <c r="Q4791" i="3"/>
  <c r="D4791" i="3"/>
  <c r="AB4790" i="3"/>
  <c r="R4790" i="3"/>
  <c r="Q4790" i="3"/>
  <c r="D4790" i="3"/>
  <c r="AB4789" i="3"/>
  <c r="R4789" i="3"/>
  <c r="Q4789" i="3"/>
  <c r="D4789" i="3"/>
  <c r="AB4788" i="3"/>
  <c r="R4788" i="3"/>
  <c r="Q4788" i="3"/>
  <c r="D4788" i="3"/>
  <c r="AB4787" i="3"/>
  <c r="R4787" i="3"/>
  <c r="Q4787" i="3"/>
  <c r="D4787" i="3"/>
  <c r="AB4786" i="3"/>
  <c r="R4786" i="3"/>
  <c r="Q4786" i="3"/>
  <c r="D4786" i="3"/>
  <c r="AB4785" i="3"/>
  <c r="R4785" i="3"/>
  <c r="Q4785" i="3"/>
  <c r="D4785" i="3"/>
  <c r="AB4784" i="3"/>
  <c r="R4784" i="3"/>
  <c r="Q4784" i="3"/>
  <c r="D4784" i="3"/>
  <c r="AB4783" i="3"/>
  <c r="R4783" i="3"/>
  <c r="Q4783" i="3"/>
  <c r="D4783" i="3"/>
  <c r="AB4782" i="3"/>
  <c r="R4782" i="3"/>
  <c r="Q4782" i="3"/>
  <c r="D4782" i="3"/>
  <c r="AB4781" i="3"/>
  <c r="R4781" i="3"/>
  <c r="Q4781" i="3"/>
  <c r="D4781" i="3"/>
  <c r="AB4780" i="3"/>
  <c r="R4780" i="3"/>
  <c r="Q4780" i="3"/>
  <c r="D4780" i="3"/>
  <c r="AB4779" i="3"/>
  <c r="R4779" i="3"/>
  <c r="Q4779" i="3"/>
  <c r="D4779" i="3"/>
  <c r="AB4778" i="3"/>
  <c r="R4778" i="3"/>
  <c r="Q4778" i="3"/>
  <c r="D4778" i="3"/>
  <c r="AB4777" i="3"/>
  <c r="R4777" i="3"/>
  <c r="Q4777" i="3"/>
  <c r="D4777" i="3"/>
  <c r="AB4776" i="3"/>
  <c r="R4776" i="3"/>
  <c r="Q4776" i="3"/>
  <c r="D4776" i="3"/>
  <c r="AB4775" i="3"/>
  <c r="R4775" i="3"/>
  <c r="Q4775" i="3"/>
  <c r="D4775" i="3"/>
  <c r="AB4774" i="3"/>
  <c r="R4774" i="3"/>
  <c r="Q4774" i="3"/>
  <c r="D4774" i="3"/>
  <c r="AB4773" i="3"/>
  <c r="R4773" i="3"/>
  <c r="Q4773" i="3"/>
  <c r="D4773" i="3"/>
  <c r="AB4772" i="3"/>
  <c r="R4772" i="3"/>
  <c r="Q4772" i="3"/>
  <c r="D4772" i="3"/>
  <c r="AB4771" i="3"/>
  <c r="R4771" i="3"/>
  <c r="Q4771" i="3"/>
  <c r="D4771" i="3"/>
  <c r="AB4770" i="3"/>
  <c r="R4770" i="3"/>
  <c r="Q4770" i="3"/>
  <c r="D4770" i="3"/>
  <c r="AB4769" i="3"/>
  <c r="R4769" i="3"/>
  <c r="Q4769" i="3"/>
  <c r="D4769" i="3"/>
  <c r="AB4768" i="3"/>
  <c r="R4768" i="3"/>
  <c r="Q4768" i="3"/>
  <c r="D4768" i="3"/>
  <c r="AB4767" i="3"/>
  <c r="R4767" i="3"/>
  <c r="Q4767" i="3"/>
  <c r="D4767" i="3"/>
  <c r="AB4766" i="3"/>
  <c r="R4766" i="3"/>
  <c r="Q4766" i="3"/>
  <c r="D4766" i="3"/>
  <c r="AB4765" i="3"/>
  <c r="R4765" i="3"/>
  <c r="Q4765" i="3"/>
  <c r="D4765" i="3"/>
  <c r="AB4764" i="3"/>
  <c r="R4764" i="3"/>
  <c r="Q4764" i="3"/>
  <c r="D4764" i="3"/>
  <c r="AB4763" i="3"/>
  <c r="R4763" i="3"/>
  <c r="Q4763" i="3"/>
  <c r="D4763" i="3"/>
  <c r="AB4762" i="3"/>
  <c r="R4762" i="3"/>
  <c r="Q4762" i="3"/>
  <c r="D4762" i="3"/>
  <c r="AB4761" i="3"/>
  <c r="R4761" i="3"/>
  <c r="Q4761" i="3"/>
  <c r="D4761" i="3"/>
  <c r="AB4760" i="3"/>
  <c r="R4760" i="3"/>
  <c r="Q4760" i="3"/>
  <c r="D4760" i="3"/>
  <c r="AB4759" i="3"/>
  <c r="R4759" i="3"/>
  <c r="Q4759" i="3"/>
  <c r="D4759" i="3"/>
  <c r="AB4758" i="3"/>
  <c r="R4758" i="3"/>
  <c r="Q4758" i="3"/>
  <c r="D4758" i="3"/>
  <c r="AB4757" i="3"/>
  <c r="R4757" i="3"/>
  <c r="Q4757" i="3"/>
  <c r="D4757" i="3"/>
  <c r="AB4756" i="3"/>
  <c r="R4756" i="3"/>
  <c r="Q4756" i="3"/>
  <c r="D4756" i="3"/>
  <c r="AB4755" i="3"/>
  <c r="R4755" i="3"/>
  <c r="Q4755" i="3"/>
  <c r="D4755" i="3"/>
  <c r="AB4754" i="3"/>
  <c r="R4754" i="3"/>
  <c r="Q4754" i="3"/>
  <c r="D4754" i="3"/>
  <c r="AB4753" i="3"/>
  <c r="R4753" i="3"/>
  <c r="Q4753" i="3"/>
  <c r="D4753" i="3"/>
  <c r="AB4752" i="3"/>
  <c r="R4752" i="3"/>
  <c r="Q4752" i="3"/>
  <c r="D4752" i="3"/>
  <c r="AB4751" i="3"/>
  <c r="R4751" i="3"/>
  <c r="Q4751" i="3"/>
  <c r="D4751" i="3"/>
  <c r="AB4750" i="3"/>
  <c r="R4750" i="3"/>
  <c r="Q4750" i="3"/>
  <c r="D4750" i="3"/>
  <c r="AB4749" i="3"/>
  <c r="R4749" i="3"/>
  <c r="Q4749" i="3"/>
  <c r="D4749" i="3"/>
  <c r="AB4748" i="3"/>
  <c r="R4748" i="3"/>
  <c r="Q4748" i="3"/>
  <c r="D4748" i="3"/>
  <c r="AB4747" i="3"/>
  <c r="R4747" i="3"/>
  <c r="Q4747" i="3"/>
  <c r="D4747" i="3"/>
  <c r="AB4746" i="3"/>
  <c r="R4746" i="3"/>
  <c r="Q4746" i="3"/>
  <c r="D4746" i="3"/>
  <c r="AB4745" i="3"/>
  <c r="R4745" i="3"/>
  <c r="Q4745" i="3"/>
  <c r="D4745" i="3"/>
  <c r="AB4744" i="3"/>
  <c r="R4744" i="3"/>
  <c r="Q4744" i="3"/>
  <c r="D4744" i="3"/>
  <c r="AB4743" i="3"/>
  <c r="R4743" i="3"/>
  <c r="Q4743" i="3"/>
  <c r="D4743" i="3"/>
  <c r="AB4742" i="3"/>
  <c r="R4742" i="3"/>
  <c r="Q4742" i="3"/>
  <c r="D4742" i="3"/>
  <c r="AB4741" i="3"/>
  <c r="R4741" i="3"/>
  <c r="Q4741" i="3"/>
  <c r="D4741" i="3"/>
  <c r="AB4740" i="3"/>
  <c r="R4740" i="3"/>
  <c r="Q4740" i="3"/>
  <c r="D4740" i="3"/>
  <c r="AB4739" i="3"/>
  <c r="R4739" i="3"/>
  <c r="Q4739" i="3"/>
  <c r="D4739" i="3"/>
  <c r="AB4738" i="3"/>
  <c r="R4738" i="3"/>
  <c r="Q4738" i="3"/>
  <c r="D4738" i="3"/>
  <c r="AB4737" i="3"/>
  <c r="R4737" i="3"/>
  <c r="Q4737" i="3"/>
  <c r="D4737" i="3"/>
  <c r="AB4736" i="3"/>
  <c r="R4736" i="3"/>
  <c r="Q4736" i="3"/>
  <c r="D4736" i="3"/>
  <c r="AB4735" i="3"/>
  <c r="R4735" i="3"/>
  <c r="Q4735" i="3"/>
  <c r="D4735" i="3"/>
  <c r="AB4734" i="3"/>
  <c r="R4734" i="3"/>
  <c r="Q4734" i="3"/>
  <c r="D4734" i="3"/>
  <c r="AB4733" i="3"/>
  <c r="R4733" i="3"/>
  <c r="Q4733" i="3"/>
  <c r="D4733" i="3"/>
  <c r="AB4732" i="3"/>
  <c r="R4732" i="3"/>
  <c r="Q4732" i="3"/>
  <c r="D4732" i="3"/>
  <c r="AB4731" i="3"/>
  <c r="R4731" i="3"/>
  <c r="Q4731" i="3"/>
  <c r="D4731" i="3"/>
  <c r="AB4730" i="3"/>
  <c r="R4730" i="3"/>
  <c r="Q4730" i="3"/>
  <c r="D4730" i="3"/>
  <c r="AB4729" i="3"/>
  <c r="R4729" i="3"/>
  <c r="Q4729" i="3"/>
  <c r="D4729" i="3"/>
  <c r="AB4728" i="3"/>
  <c r="R4728" i="3"/>
  <c r="Q4728" i="3"/>
  <c r="D4728" i="3"/>
  <c r="AB4727" i="3"/>
  <c r="R4727" i="3"/>
  <c r="Q4727" i="3"/>
  <c r="D4727" i="3"/>
  <c r="AB4726" i="3"/>
  <c r="R4726" i="3"/>
  <c r="Q4726" i="3"/>
  <c r="D4726" i="3"/>
  <c r="AB4725" i="3"/>
  <c r="R4725" i="3"/>
  <c r="Q4725" i="3"/>
  <c r="D4725" i="3"/>
  <c r="AB4724" i="3"/>
  <c r="R4724" i="3"/>
  <c r="Q4724" i="3"/>
  <c r="D4724" i="3"/>
  <c r="AB4723" i="3"/>
  <c r="R4723" i="3"/>
  <c r="Q4723" i="3"/>
  <c r="D4723" i="3"/>
  <c r="AB4722" i="3"/>
  <c r="R4722" i="3"/>
  <c r="Q4722" i="3"/>
  <c r="D4722" i="3"/>
  <c r="AB4721" i="3"/>
  <c r="R4721" i="3"/>
  <c r="Q4721" i="3"/>
  <c r="D4721" i="3"/>
  <c r="AB4720" i="3"/>
  <c r="R4720" i="3"/>
  <c r="Q4720" i="3"/>
  <c r="D4720" i="3"/>
  <c r="AB4719" i="3"/>
  <c r="R4719" i="3"/>
  <c r="Q4719" i="3"/>
  <c r="D4719" i="3"/>
  <c r="AB4718" i="3"/>
  <c r="R4718" i="3"/>
  <c r="Q4718" i="3"/>
  <c r="D4718" i="3"/>
  <c r="AB4717" i="3"/>
  <c r="R4717" i="3"/>
  <c r="Q4717" i="3"/>
  <c r="D4717" i="3"/>
  <c r="AB4716" i="3"/>
  <c r="R4716" i="3"/>
  <c r="Q4716" i="3"/>
  <c r="D4716" i="3"/>
  <c r="AB4715" i="3"/>
  <c r="R4715" i="3"/>
  <c r="Q4715" i="3"/>
  <c r="D4715" i="3"/>
  <c r="AB4714" i="3"/>
  <c r="R4714" i="3"/>
  <c r="Q4714" i="3"/>
  <c r="D4714" i="3"/>
  <c r="AB4713" i="3"/>
  <c r="R4713" i="3"/>
  <c r="Q4713" i="3"/>
  <c r="D4713" i="3"/>
  <c r="AB4712" i="3"/>
  <c r="R4712" i="3"/>
  <c r="Q4712" i="3"/>
  <c r="D4712" i="3"/>
  <c r="AB4711" i="3"/>
  <c r="R4711" i="3"/>
  <c r="Q4711" i="3"/>
  <c r="D4711" i="3"/>
  <c r="AB4710" i="3"/>
  <c r="R4710" i="3"/>
  <c r="Q4710" i="3"/>
  <c r="D4710" i="3"/>
  <c r="AB4709" i="3"/>
  <c r="R4709" i="3"/>
  <c r="Q4709" i="3"/>
  <c r="D4709" i="3"/>
  <c r="AB4708" i="3"/>
  <c r="R4708" i="3"/>
  <c r="Q4708" i="3"/>
  <c r="D4708" i="3"/>
  <c r="AB4707" i="3"/>
  <c r="R4707" i="3"/>
  <c r="Q4707" i="3"/>
  <c r="D4707" i="3"/>
  <c r="AB4706" i="3"/>
  <c r="R4706" i="3"/>
  <c r="Q4706" i="3"/>
  <c r="D4706" i="3"/>
  <c r="AB4705" i="3"/>
  <c r="R4705" i="3"/>
  <c r="Q4705" i="3"/>
  <c r="D4705" i="3"/>
  <c r="AB4704" i="3"/>
  <c r="R4704" i="3"/>
  <c r="Q4704" i="3"/>
  <c r="D4704" i="3"/>
  <c r="AB4703" i="3"/>
  <c r="R4703" i="3"/>
  <c r="Q4703" i="3"/>
  <c r="D4703" i="3"/>
  <c r="AB4702" i="3"/>
  <c r="R4702" i="3"/>
  <c r="Q4702" i="3"/>
  <c r="D4702" i="3"/>
  <c r="AB4701" i="3"/>
  <c r="R4701" i="3"/>
  <c r="Q4701" i="3"/>
  <c r="D4701" i="3"/>
  <c r="AB4700" i="3"/>
  <c r="R4700" i="3"/>
  <c r="Q4700" i="3"/>
  <c r="D4700" i="3"/>
  <c r="AB4699" i="3"/>
  <c r="R4699" i="3"/>
  <c r="Q4699" i="3"/>
  <c r="D4699" i="3"/>
  <c r="AB4698" i="3"/>
  <c r="R4698" i="3"/>
  <c r="Q4698" i="3"/>
  <c r="D4698" i="3"/>
  <c r="AB4697" i="3"/>
  <c r="R4697" i="3"/>
  <c r="Q4697" i="3"/>
  <c r="D4697" i="3"/>
  <c r="AB4696" i="3"/>
  <c r="R4696" i="3"/>
  <c r="Q4696" i="3"/>
  <c r="D4696" i="3"/>
  <c r="AB4695" i="3"/>
  <c r="R4695" i="3"/>
  <c r="Q4695" i="3"/>
  <c r="D4695" i="3"/>
  <c r="AB4694" i="3"/>
  <c r="R4694" i="3"/>
  <c r="Q4694" i="3"/>
  <c r="D4694" i="3"/>
  <c r="AB4693" i="3"/>
  <c r="R4693" i="3"/>
  <c r="Q4693" i="3"/>
  <c r="D4693" i="3"/>
  <c r="AB4692" i="3"/>
  <c r="R4692" i="3"/>
  <c r="Q4692" i="3"/>
  <c r="D4692" i="3"/>
  <c r="AB4691" i="3"/>
  <c r="R4691" i="3"/>
  <c r="Q4691" i="3"/>
  <c r="D4691" i="3"/>
  <c r="AB4690" i="3"/>
  <c r="R4690" i="3"/>
  <c r="Q4690" i="3"/>
  <c r="D4690" i="3"/>
  <c r="AB4689" i="3"/>
  <c r="R4689" i="3"/>
  <c r="Q4689" i="3"/>
  <c r="D4689" i="3"/>
  <c r="AB4688" i="3"/>
  <c r="R4688" i="3"/>
  <c r="Q4688" i="3"/>
  <c r="D4688" i="3"/>
  <c r="AB4687" i="3"/>
  <c r="R4687" i="3"/>
  <c r="Q4687" i="3"/>
  <c r="D4687" i="3"/>
  <c r="AB4686" i="3"/>
  <c r="R4686" i="3"/>
  <c r="Q4686" i="3"/>
  <c r="D4686" i="3"/>
  <c r="AB4685" i="3"/>
  <c r="R4685" i="3"/>
  <c r="Q4685" i="3"/>
  <c r="D4685" i="3"/>
  <c r="AB4684" i="3"/>
  <c r="R4684" i="3"/>
  <c r="Q4684" i="3"/>
  <c r="D4684" i="3"/>
  <c r="AB4683" i="3"/>
  <c r="R4683" i="3"/>
  <c r="Q4683" i="3"/>
  <c r="D4683" i="3"/>
  <c r="AB4682" i="3"/>
  <c r="R4682" i="3"/>
  <c r="Q4682" i="3"/>
  <c r="D4682" i="3"/>
  <c r="AB4681" i="3"/>
  <c r="R4681" i="3"/>
  <c r="Q4681" i="3"/>
  <c r="D4681" i="3"/>
  <c r="AB4680" i="3"/>
  <c r="R4680" i="3"/>
  <c r="Q4680" i="3"/>
  <c r="D4680" i="3"/>
  <c r="AB4679" i="3"/>
  <c r="R4679" i="3"/>
  <c r="Q4679" i="3"/>
  <c r="D4679" i="3"/>
  <c r="AB4678" i="3"/>
  <c r="R4678" i="3"/>
  <c r="Q4678" i="3"/>
  <c r="D4678" i="3"/>
  <c r="AB4677" i="3"/>
  <c r="R4677" i="3"/>
  <c r="Q4677" i="3"/>
  <c r="D4677" i="3"/>
  <c r="AB4676" i="3"/>
  <c r="R4676" i="3"/>
  <c r="Q4676" i="3"/>
  <c r="D4676" i="3"/>
  <c r="AB4675" i="3"/>
  <c r="R4675" i="3"/>
  <c r="Q4675" i="3"/>
  <c r="D4675" i="3"/>
  <c r="AB4674" i="3"/>
  <c r="R4674" i="3"/>
  <c r="Q4674" i="3"/>
  <c r="D4674" i="3"/>
  <c r="AB4673" i="3"/>
  <c r="R4673" i="3"/>
  <c r="Q4673" i="3"/>
  <c r="D4673" i="3"/>
  <c r="AB4672" i="3"/>
  <c r="R4672" i="3"/>
  <c r="Q4672" i="3"/>
  <c r="D4672" i="3"/>
  <c r="AB4671" i="3"/>
  <c r="R4671" i="3"/>
  <c r="Q4671" i="3"/>
  <c r="D4671" i="3"/>
  <c r="AB4670" i="3"/>
  <c r="R4670" i="3"/>
  <c r="Q4670" i="3"/>
  <c r="D4670" i="3"/>
  <c r="AB4669" i="3"/>
  <c r="R4669" i="3"/>
  <c r="Q4669" i="3"/>
  <c r="D4669" i="3"/>
  <c r="AB4668" i="3"/>
  <c r="R4668" i="3"/>
  <c r="Q4668" i="3"/>
  <c r="D4668" i="3"/>
  <c r="AB4667" i="3"/>
  <c r="R4667" i="3"/>
  <c r="Q4667" i="3"/>
  <c r="D4667" i="3"/>
  <c r="AB4666" i="3"/>
  <c r="R4666" i="3"/>
  <c r="Q4666" i="3"/>
  <c r="D4666" i="3"/>
  <c r="AB4665" i="3"/>
  <c r="R4665" i="3"/>
  <c r="Q4665" i="3"/>
  <c r="D4665" i="3"/>
  <c r="AB4664" i="3"/>
  <c r="R4664" i="3"/>
  <c r="Q4664" i="3"/>
  <c r="D4664" i="3"/>
  <c r="AB4663" i="3"/>
  <c r="R4663" i="3"/>
  <c r="Q4663" i="3"/>
  <c r="D4663" i="3"/>
  <c r="AB4662" i="3"/>
  <c r="R4662" i="3"/>
  <c r="Q4662" i="3"/>
  <c r="D4662" i="3"/>
  <c r="AB4661" i="3"/>
  <c r="R4661" i="3"/>
  <c r="Q4661" i="3"/>
  <c r="D4661" i="3"/>
  <c r="AB4660" i="3"/>
  <c r="R4660" i="3"/>
  <c r="Q4660" i="3"/>
  <c r="D4660" i="3"/>
  <c r="AB4659" i="3"/>
  <c r="R4659" i="3"/>
  <c r="Q4659" i="3"/>
  <c r="D4659" i="3"/>
  <c r="AB4658" i="3"/>
  <c r="R4658" i="3"/>
  <c r="Q4658" i="3"/>
  <c r="D4658" i="3"/>
  <c r="AB4657" i="3"/>
  <c r="R4657" i="3"/>
  <c r="Q4657" i="3"/>
  <c r="D4657" i="3"/>
  <c r="AB4656" i="3"/>
  <c r="R4656" i="3"/>
  <c r="Q4656" i="3"/>
  <c r="D4656" i="3"/>
  <c r="AB4655" i="3"/>
  <c r="R4655" i="3"/>
  <c r="Q4655" i="3"/>
  <c r="D4655" i="3"/>
  <c r="AB4654" i="3"/>
  <c r="R4654" i="3"/>
  <c r="Q4654" i="3"/>
  <c r="D4654" i="3"/>
  <c r="AB4653" i="3"/>
  <c r="R4653" i="3"/>
  <c r="Q4653" i="3"/>
  <c r="D4653" i="3"/>
  <c r="AB4652" i="3"/>
  <c r="R4652" i="3"/>
  <c r="Q4652" i="3"/>
  <c r="D4652" i="3"/>
  <c r="AB4651" i="3"/>
  <c r="R4651" i="3"/>
  <c r="Q4651" i="3"/>
  <c r="D4651" i="3"/>
  <c r="AB4650" i="3"/>
  <c r="R4650" i="3"/>
  <c r="Q4650" i="3"/>
  <c r="D4650" i="3"/>
  <c r="AB4649" i="3"/>
  <c r="R4649" i="3"/>
  <c r="Q4649" i="3"/>
  <c r="D4649" i="3"/>
  <c r="AB4648" i="3"/>
  <c r="R4648" i="3"/>
  <c r="Q4648" i="3"/>
  <c r="D4648" i="3"/>
  <c r="AB4647" i="3"/>
  <c r="R4647" i="3"/>
  <c r="Q4647" i="3"/>
  <c r="D4647" i="3"/>
  <c r="AB4646" i="3"/>
  <c r="R4646" i="3"/>
  <c r="Q4646" i="3"/>
  <c r="D4646" i="3"/>
  <c r="AB4645" i="3"/>
  <c r="R4645" i="3"/>
  <c r="Q4645" i="3"/>
  <c r="D4645" i="3"/>
  <c r="AB4644" i="3"/>
  <c r="R4644" i="3"/>
  <c r="Q4644" i="3"/>
  <c r="D4644" i="3"/>
  <c r="AB4643" i="3"/>
  <c r="R4643" i="3"/>
  <c r="Q4643" i="3"/>
  <c r="D4643" i="3"/>
  <c r="AB4642" i="3"/>
  <c r="R4642" i="3"/>
  <c r="Q4642" i="3"/>
  <c r="D4642" i="3"/>
  <c r="AB4641" i="3"/>
  <c r="R4641" i="3"/>
  <c r="Q4641" i="3"/>
  <c r="D4641" i="3"/>
  <c r="AB4640" i="3"/>
  <c r="R4640" i="3"/>
  <c r="Q4640" i="3"/>
  <c r="D4640" i="3"/>
  <c r="AB4639" i="3"/>
  <c r="R4639" i="3"/>
  <c r="Q4639" i="3"/>
  <c r="D4639" i="3"/>
  <c r="AB4638" i="3"/>
  <c r="R4638" i="3"/>
  <c r="Q4638" i="3"/>
  <c r="D4638" i="3"/>
  <c r="AB4637" i="3"/>
  <c r="R4637" i="3"/>
  <c r="Q4637" i="3"/>
  <c r="D4637" i="3"/>
  <c r="AB4636" i="3"/>
  <c r="R4636" i="3"/>
  <c r="Q4636" i="3"/>
  <c r="D4636" i="3"/>
  <c r="AB4635" i="3"/>
  <c r="R4635" i="3"/>
  <c r="Q4635" i="3"/>
  <c r="D4635" i="3"/>
  <c r="AB4634" i="3"/>
  <c r="R4634" i="3"/>
  <c r="Q4634" i="3"/>
  <c r="D4634" i="3"/>
  <c r="AB4633" i="3"/>
  <c r="R4633" i="3"/>
  <c r="Q4633" i="3"/>
  <c r="D4633" i="3"/>
  <c r="AB4632" i="3"/>
  <c r="R4632" i="3"/>
  <c r="Q4632" i="3"/>
  <c r="D4632" i="3"/>
  <c r="AB4631" i="3"/>
  <c r="R4631" i="3"/>
  <c r="Q4631" i="3"/>
  <c r="D4631" i="3"/>
  <c r="AB4630" i="3"/>
  <c r="R4630" i="3"/>
  <c r="Q4630" i="3"/>
  <c r="D4630" i="3"/>
  <c r="AB4629" i="3"/>
  <c r="R4629" i="3"/>
  <c r="Q4629" i="3"/>
  <c r="D4629" i="3"/>
  <c r="AB4628" i="3"/>
  <c r="R4628" i="3"/>
  <c r="Q4628" i="3"/>
  <c r="D4628" i="3"/>
  <c r="AB4627" i="3"/>
  <c r="R4627" i="3"/>
  <c r="Q4627" i="3"/>
  <c r="D4627" i="3"/>
  <c r="AB4626" i="3"/>
  <c r="R4626" i="3"/>
  <c r="Q4626" i="3"/>
  <c r="D4626" i="3"/>
  <c r="AB4625" i="3"/>
  <c r="R4625" i="3"/>
  <c r="Q4625" i="3"/>
  <c r="D4625" i="3"/>
  <c r="AB4624" i="3"/>
  <c r="R4624" i="3"/>
  <c r="Q4624" i="3"/>
  <c r="D4624" i="3"/>
  <c r="AB4623" i="3"/>
  <c r="R4623" i="3"/>
  <c r="Q4623" i="3"/>
  <c r="D4623" i="3"/>
  <c r="AB4622" i="3"/>
  <c r="R4622" i="3"/>
  <c r="Q4622" i="3"/>
  <c r="D4622" i="3"/>
  <c r="AB4621" i="3"/>
  <c r="R4621" i="3"/>
  <c r="Q4621" i="3"/>
  <c r="D4621" i="3"/>
  <c r="AB4620" i="3"/>
  <c r="R4620" i="3"/>
  <c r="Q4620" i="3"/>
  <c r="D4620" i="3"/>
  <c r="AB4619" i="3"/>
  <c r="R4619" i="3"/>
  <c r="Q4619" i="3"/>
  <c r="D4619" i="3"/>
  <c r="AB4618" i="3"/>
  <c r="R4618" i="3"/>
  <c r="Q4618" i="3"/>
  <c r="D4618" i="3"/>
  <c r="AB4617" i="3"/>
  <c r="R4617" i="3"/>
  <c r="Q4617" i="3"/>
  <c r="D4617" i="3"/>
  <c r="AB4616" i="3"/>
  <c r="R4616" i="3"/>
  <c r="Q4616" i="3"/>
  <c r="D4616" i="3"/>
  <c r="AB4615" i="3"/>
  <c r="R4615" i="3"/>
  <c r="Q4615" i="3"/>
  <c r="D4615" i="3"/>
  <c r="AB4614" i="3"/>
  <c r="R4614" i="3"/>
  <c r="Q4614" i="3"/>
  <c r="D4614" i="3"/>
  <c r="AB4613" i="3"/>
  <c r="R4613" i="3"/>
  <c r="Q4613" i="3"/>
  <c r="D4613" i="3"/>
  <c r="AB4612" i="3"/>
  <c r="R4612" i="3"/>
  <c r="Q4612" i="3"/>
  <c r="D4612" i="3"/>
  <c r="AB4611" i="3"/>
  <c r="R4611" i="3"/>
  <c r="Q4611" i="3"/>
  <c r="D4611" i="3"/>
  <c r="AB4610" i="3"/>
  <c r="R4610" i="3"/>
  <c r="Q4610" i="3"/>
  <c r="D4610" i="3"/>
  <c r="AB4609" i="3"/>
  <c r="R4609" i="3"/>
  <c r="Q4609" i="3"/>
  <c r="D4609" i="3"/>
  <c r="AB4608" i="3"/>
  <c r="R4608" i="3"/>
  <c r="Q4608" i="3"/>
  <c r="D4608" i="3"/>
  <c r="AB4607" i="3"/>
  <c r="R4607" i="3"/>
  <c r="Q4607" i="3"/>
  <c r="D4607" i="3"/>
  <c r="AB4606" i="3"/>
  <c r="R4606" i="3"/>
  <c r="Q4606" i="3"/>
  <c r="D4606" i="3"/>
  <c r="AB4605" i="3"/>
  <c r="R4605" i="3"/>
  <c r="Q4605" i="3"/>
  <c r="D4605" i="3"/>
  <c r="AB4604" i="3"/>
  <c r="R4604" i="3"/>
  <c r="Q4604" i="3"/>
  <c r="D4604" i="3"/>
  <c r="AB4603" i="3"/>
  <c r="R4603" i="3"/>
  <c r="Q4603" i="3"/>
  <c r="D4603" i="3"/>
  <c r="AB4602" i="3"/>
  <c r="R4602" i="3"/>
  <c r="Q4602" i="3"/>
  <c r="D4602" i="3"/>
  <c r="AB4601" i="3"/>
  <c r="R4601" i="3"/>
  <c r="Q4601" i="3"/>
  <c r="D4601" i="3"/>
  <c r="AB4600" i="3"/>
  <c r="R4600" i="3"/>
  <c r="Q4600" i="3"/>
  <c r="D4600" i="3"/>
  <c r="AB4599" i="3"/>
  <c r="R4599" i="3"/>
  <c r="Q4599" i="3"/>
  <c r="D4599" i="3"/>
  <c r="AB4598" i="3"/>
  <c r="R4598" i="3"/>
  <c r="Q4598" i="3"/>
  <c r="D4598" i="3"/>
  <c r="AB4597" i="3"/>
  <c r="R4597" i="3"/>
  <c r="Q4597" i="3"/>
  <c r="D4597" i="3"/>
  <c r="AB4596" i="3"/>
  <c r="R4596" i="3"/>
  <c r="Q4596" i="3"/>
  <c r="D4596" i="3"/>
  <c r="AB4595" i="3"/>
  <c r="R4595" i="3"/>
  <c r="Q4595" i="3"/>
  <c r="D4595" i="3"/>
  <c r="AB4594" i="3"/>
  <c r="R4594" i="3"/>
  <c r="Q4594" i="3"/>
  <c r="D4594" i="3"/>
  <c r="AB4593" i="3"/>
  <c r="R4593" i="3"/>
  <c r="Q4593" i="3"/>
  <c r="D4593" i="3"/>
  <c r="AB4592" i="3"/>
  <c r="R4592" i="3"/>
  <c r="Q4592" i="3"/>
  <c r="D4592" i="3"/>
  <c r="Q701" i="1"/>
  <c r="D701" i="1" s="1"/>
  <c r="P701" i="1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AB4508" i="3"/>
  <c r="R4508" i="3"/>
  <c r="Q4508" i="3"/>
  <c r="AB4503" i="3"/>
  <c r="R4503" i="3"/>
  <c r="Q4503" i="3"/>
  <c r="AB4498" i="3"/>
  <c r="R4498" i="3"/>
  <c r="Q4498" i="3"/>
  <c r="AB4493" i="3"/>
  <c r="R4493" i="3"/>
  <c r="Q4493" i="3"/>
  <c r="AB4488" i="3"/>
  <c r="R4488" i="3"/>
  <c r="Q4488" i="3"/>
  <c r="AB4483" i="3"/>
  <c r="R4483" i="3"/>
  <c r="Q4483" i="3"/>
  <c r="AB4478" i="3"/>
  <c r="R4478" i="3"/>
  <c r="Q4478" i="3"/>
  <c r="AB4473" i="3"/>
  <c r="R4473" i="3"/>
  <c r="Q4473" i="3"/>
  <c r="AB4468" i="3"/>
  <c r="R4468" i="3"/>
  <c r="Q4468" i="3"/>
  <c r="AB4463" i="3"/>
  <c r="R4463" i="3"/>
  <c r="Q4463" i="3"/>
  <c r="AB4458" i="3"/>
  <c r="R4458" i="3"/>
  <c r="Q4458" i="3"/>
  <c r="AB4453" i="3"/>
  <c r="R4453" i="3"/>
  <c r="Q4453" i="3"/>
  <c r="AB4507" i="3"/>
  <c r="R4507" i="3"/>
  <c r="Q4507" i="3"/>
  <c r="AB4502" i="3"/>
  <c r="R4502" i="3"/>
  <c r="Q4502" i="3"/>
  <c r="AB4497" i="3"/>
  <c r="R4497" i="3"/>
  <c r="Q4497" i="3"/>
  <c r="AB4492" i="3"/>
  <c r="R4492" i="3"/>
  <c r="Q4492" i="3"/>
  <c r="AB4487" i="3"/>
  <c r="R4487" i="3"/>
  <c r="Q4487" i="3"/>
  <c r="AB4482" i="3"/>
  <c r="R4482" i="3"/>
  <c r="Q4482" i="3"/>
  <c r="AB4477" i="3"/>
  <c r="R4477" i="3"/>
  <c r="Q4477" i="3"/>
  <c r="AB4472" i="3"/>
  <c r="R4472" i="3"/>
  <c r="Q4472" i="3"/>
  <c r="AB4467" i="3"/>
  <c r="R4467" i="3"/>
  <c r="Q4467" i="3"/>
  <c r="AB4462" i="3"/>
  <c r="R4462" i="3"/>
  <c r="Q4462" i="3"/>
  <c r="AB4457" i="3"/>
  <c r="R4457" i="3"/>
  <c r="Q4457" i="3"/>
  <c r="AB4452" i="3"/>
  <c r="R4452" i="3"/>
  <c r="Q4452" i="3"/>
  <c r="D4452" i="3"/>
  <c r="AB4506" i="3"/>
  <c r="R4506" i="3"/>
  <c r="Q4506" i="3"/>
  <c r="AB4501" i="3"/>
  <c r="R4501" i="3"/>
  <c r="Q4501" i="3"/>
  <c r="AB4496" i="3"/>
  <c r="R4496" i="3"/>
  <c r="Q4496" i="3"/>
  <c r="AB4491" i="3"/>
  <c r="R4491" i="3"/>
  <c r="Q4491" i="3"/>
  <c r="AB4486" i="3"/>
  <c r="R4486" i="3"/>
  <c r="Q4486" i="3"/>
  <c r="AB4481" i="3"/>
  <c r="R4481" i="3"/>
  <c r="Q4481" i="3"/>
  <c r="AB4476" i="3"/>
  <c r="R4476" i="3"/>
  <c r="Q4476" i="3"/>
  <c r="AB4471" i="3"/>
  <c r="R4471" i="3"/>
  <c r="Q4471" i="3"/>
  <c r="AB4466" i="3"/>
  <c r="R4466" i="3"/>
  <c r="Q4466" i="3"/>
  <c r="AB4461" i="3"/>
  <c r="R4461" i="3"/>
  <c r="Q4461" i="3"/>
  <c r="AB4456" i="3"/>
  <c r="R4456" i="3"/>
  <c r="Q4456" i="3"/>
  <c r="AB4451" i="3"/>
  <c r="R4451" i="3"/>
  <c r="Q4451" i="3"/>
  <c r="D4451" i="3"/>
  <c r="Q4426" i="3" l="1"/>
  <c r="Q4428" i="3"/>
  <c r="Q4430" i="3"/>
  <c r="Q4432" i="3"/>
  <c r="Q4434" i="3"/>
  <c r="Q4436" i="3"/>
  <c r="Q4438" i="3"/>
  <c r="Q4440" i="3"/>
  <c r="Q4442" i="3"/>
  <c r="Q4444" i="3"/>
  <c r="Q4446" i="3"/>
  <c r="Q4448" i="3"/>
  <c r="Q4427" i="3"/>
  <c r="Q4429" i="3"/>
  <c r="Q4431" i="3"/>
  <c r="Q4433" i="3"/>
  <c r="Q4435" i="3"/>
  <c r="Q4437" i="3"/>
  <c r="Q4439" i="3"/>
  <c r="Q4441" i="3"/>
  <c r="Q4443" i="3"/>
  <c r="Q4445" i="3"/>
  <c r="Q4447" i="3"/>
  <c r="Q4449" i="3"/>
  <c r="AB4449" i="3"/>
  <c r="R4449" i="3"/>
  <c r="D4449" i="3"/>
  <c r="AB4447" i="3"/>
  <c r="R4447" i="3"/>
  <c r="D4447" i="3"/>
  <c r="AB4445" i="3"/>
  <c r="R4445" i="3"/>
  <c r="D4445" i="3"/>
  <c r="AB4443" i="3"/>
  <c r="R4443" i="3"/>
  <c r="D4443" i="3"/>
  <c r="AB4441" i="3"/>
  <c r="R4441" i="3"/>
  <c r="D4441" i="3"/>
  <c r="AB4439" i="3"/>
  <c r="R4439" i="3"/>
  <c r="D4439" i="3"/>
  <c r="AB4437" i="3"/>
  <c r="R4437" i="3"/>
  <c r="D4437" i="3"/>
  <c r="AB4435" i="3"/>
  <c r="R4435" i="3"/>
  <c r="D4435" i="3"/>
  <c r="AB4433" i="3"/>
  <c r="R4433" i="3"/>
  <c r="D4433" i="3"/>
  <c r="AB4431" i="3"/>
  <c r="R4431" i="3"/>
  <c r="D4431" i="3"/>
  <c r="AB4429" i="3"/>
  <c r="R4429" i="3"/>
  <c r="D4429" i="3"/>
  <c r="AB4427" i="3"/>
  <c r="R4427" i="3"/>
  <c r="D4427" i="3"/>
  <c r="D4448" i="3"/>
  <c r="D4446" i="3"/>
  <c r="D4444" i="3"/>
  <c r="D4442" i="3"/>
  <c r="D4440" i="3"/>
  <c r="D4438" i="3"/>
  <c r="D4436" i="3"/>
  <c r="D4434" i="3"/>
  <c r="D4432" i="3"/>
  <c r="D4430" i="3"/>
  <c r="D4428" i="3"/>
  <c r="AB4425" i="3"/>
  <c r="R4425" i="3"/>
  <c r="Q4425" i="3"/>
  <c r="D4425" i="3"/>
  <c r="AB4424" i="3"/>
  <c r="R4424" i="3"/>
  <c r="Q4424" i="3"/>
  <c r="D4424" i="3"/>
  <c r="AB4423" i="3"/>
  <c r="R4423" i="3"/>
  <c r="Q4423" i="3"/>
  <c r="D4423" i="3"/>
  <c r="AB4422" i="3"/>
  <c r="R4422" i="3"/>
  <c r="Q4422" i="3"/>
  <c r="D4422" i="3"/>
  <c r="AB4421" i="3"/>
  <c r="R4421" i="3"/>
  <c r="Q4421" i="3"/>
  <c r="D4421" i="3"/>
  <c r="AB4420" i="3"/>
  <c r="R4420" i="3"/>
  <c r="Q4420" i="3"/>
  <c r="D4420" i="3"/>
  <c r="AB4419" i="3"/>
  <c r="R4419" i="3"/>
  <c r="Q4419" i="3"/>
  <c r="D4419" i="3"/>
  <c r="D4418" i="3"/>
  <c r="D4417" i="3"/>
  <c r="D4416" i="3"/>
  <c r="D4415" i="3"/>
  <c r="D4414" i="3"/>
  <c r="D4413" i="3"/>
  <c r="Q4411" i="3"/>
  <c r="Q4410" i="3"/>
  <c r="Q4409" i="3"/>
  <c r="D4411" i="3"/>
  <c r="D4410" i="3"/>
  <c r="D4409" i="3"/>
  <c r="D4408" i="3"/>
  <c r="D4407" i="3"/>
  <c r="D4405" i="3" l="1"/>
  <c r="D4404" i="3"/>
  <c r="D4403" i="3"/>
  <c r="D4402" i="3"/>
  <c r="D4401" i="3"/>
  <c r="Q873" i="1" l="1"/>
  <c r="D873" i="1" s="1"/>
  <c r="P873" i="1"/>
  <c r="Q864" i="1"/>
  <c r="D864" i="1" s="1"/>
  <c r="P864" i="1"/>
  <c r="Q855" i="1"/>
  <c r="D855" i="1" s="1"/>
  <c r="P855" i="1"/>
  <c r="Q846" i="1"/>
  <c r="D846" i="1" s="1"/>
  <c r="P846" i="1"/>
  <c r="Q837" i="1"/>
  <c r="D837" i="1" s="1"/>
  <c r="P837" i="1"/>
  <c r="Q828" i="1"/>
  <c r="D828" i="1" s="1"/>
  <c r="P828" i="1"/>
  <c r="Q819" i="1"/>
  <c r="D819" i="1" s="1"/>
  <c r="P819" i="1"/>
  <c r="Q810" i="1"/>
  <c r="D810" i="1" s="1"/>
  <c r="P810" i="1"/>
  <c r="Q801" i="1"/>
  <c r="D801" i="1" s="1"/>
  <c r="P801" i="1"/>
  <c r="Q792" i="1"/>
  <c r="D792" i="1" s="1"/>
  <c r="P792" i="1"/>
  <c r="Q783" i="1"/>
  <c r="D783" i="1" s="1"/>
  <c r="P783" i="1"/>
  <c r="Q774" i="1"/>
  <c r="D774" i="1" s="1"/>
  <c r="P774" i="1"/>
  <c r="Q872" i="1"/>
  <c r="D872" i="1" s="1"/>
  <c r="P872" i="1"/>
  <c r="Q863" i="1"/>
  <c r="D863" i="1" s="1"/>
  <c r="P863" i="1"/>
  <c r="Q854" i="1"/>
  <c r="D854" i="1" s="1"/>
  <c r="P854" i="1"/>
  <c r="Q845" i="1"/>
  <c r="D845" i="1" s="1"/>
  <c r="P845" i="1"/>
  <c r="Q836" i="1"/>
  <c r="D836" i="1" s="1"/>
  <c r="P836" i="1"/>
  <c r="Q827" i="1"/>
  <c r="D827" i="1" s="1"/>
  <c r="P827" i="1"/>
  <c r="Q818" i="1"/>
  <c r="D818" i="1" s="1"/>
  <c r="P818" i="1"/>
  <c r="Q809" i="1"/>
  <c r="D809" i="1" s="1"/>
  <c r="P809" i="1"/>
  <c r="Q800" i="1"/>
  <c r="D800" i="1" s="1"/>
  <c r="P800" i="1"/>
  <c r="Q791" i="1"/>
  <c r="D791" i="1" s="1"/>
  <c r="P791" i="1"/>
  <c r="Q782" i="1"/>
  <c r="D782" i="1" s="1"/>
  <c r="P782" i="1"/>
  <c r="Q773" i="1"/>
  <c r="D773" i="1" s="1"/>
  <c r="P773" i="1"/>
  <c r="Q871" i="1"/>
  <c r="D871" i="1" s="1"/>
  <c r="P871" i="1"/>
  <c r="Q862" i="1"/>
  <c r="D862" i="1" s="1"/>
  <c r="P862" i="1"/>
  <c r="Q853" i="1"/>
  <c r="D853" i="1" s="1"/>
  <c r="P853" i="1"/>
  <c r="Q844" i="1"/>
  <c r="D844" i="1" s="1"/>
  <c r="P844" i="1"/>
  <c r="Q835" i="1"/>
  <c r="D835" i="1" s="1"/>
  <c r="P835" i="1"/>
  <c r="Q826" i="1"/>
  <c r="D826" i="1" s="1"/>
  <c r="P826" i="1"/>
  <c r="Q817" i="1"/>
  <c r="D817" i="1" s="1"/>
  <c r="P817" i="1"/>
  <c r="Q808" i="1"/>
  <c r="D808" i="1" s="1"/>
  <c r="P808" i="1"/>
  <c r="Q799" i="1"/>
  <c r="D799" i="1" s="1"/>
  <c r="P799" i="1"/>
  <c r="Q790" i="1"/>
  <c r="D790" i="1" s="1"/>
  <c r="P790" i="1"/>
  <c r="Q781" i="1"/>
  <c r="D781" i="1" s="1"/>
  <c r="P781" i="1"/>
  <c r="Q772" i="1"/>
  <c r="D772" i="1" s="1"/>
  <c r="P772" i="1"/>
  <c r="Q870" i="1"/>
  <c r="D870" i="1" s="1"/>
  <c r="P870" i="1"/>
  <c r="Q861" i="1"/>
  <c r="D861" i="1" s="1"/>
  <c r="P861" i="1"/>
  <c r="Q852" i="1"/>
  <c r="D852" i="1" s="1"/>
  <c r="P852" i="1"/>
  <c r="Q843" i="1"/>
  <c r="D843" i="1" s="1"/>
  <c r="P843" i="1"/>
  <c r="Q834" i="1"/>
  <c r="D834" i="1" s="1"/>
  <c r="P834" i="1"/>
  <c r="Q825" i="1"/>
  <c r="D825" i="1" s="1"/>
  <c r="P825" i="1"/>
  <c r="Q816" i="1"/>
  <c r="D816" i="1" s="1"/>
  <c r="P816" i="1"/>
  <c r="Q807" i="1"/>
  <c r="D807" i="1" s="1"/>
  <c r="P807" i="1"/>
  <c r="Q798" i="1"/>
  <c r="D798" i="1" s="1"/>
  <c r="P798" i="1"/>
  <c r="Q789" i="1"/>
  <c r="D789" i="1" s="1"/>
  <c r="P789" i="1"/>
  <c r="Q780" i="1"/>
  <c r="D780" i="1" s="1"/>
  <c r="P780" i="1"/>
  <c r="Q771" i="1"/>
  <c r="D771" i="1" s="1"/>
  <c r="P771" i="1"/>
  <c r="Q869" i="1"/>
  <c r="D869" i="1" s="1"/>
  <c r="P869" i="1"/>
  <c r="Q860" i="1"/>
  <c r="D860" i="1" s="1"/>
  <c r="P860" i="1"/>
  <c r="Q851" i="1"/>
  <c r="D851" i="1" s="1"/>
  <c r="P851" i="1"/>
  <c r="Q842" i="1"/>
  <c r="D842" i="1" s="1"/>
  <c r="P842" i="1"/>
  <c r="Q833" i="1"/>
  <c r="D833" i="1" s="1"/>
  <c r="P833" i="1"/>
  <c r="Q824" i="1"/>
  <c r="D824" i="1" s="1"/>
  <c r="P824" i="1"/>
  <c r="Q815" i="1"/>
  <c r="D815" i="1" s="1"/>
  <c r="P815" i="1"/>
  <c r="Q806" i="1"/>
  <c r="D806" i="1" s="1"/>
  <c r="P806" i="1"/>
  <c r="Q797" i="1"/>
  <c r="D797" i="1" s="1"/>
  <c r="P797" i="1"/>
  <c r="Q788" i="1"/>
  <c r="D788" i="1" s="1"/>
  <c r="P788" i="1"/>
  <c r="Q779" i="1"/>
  <c r="D779" i="1" s="1"/>
  <c r="P779" i="1"/>
  <c r="Q770" i="1"/>
  <c r="D770" i="1" s="1"/>
  <c r="P770" i="1"/>
  <c r="P874" i="1"/>
  <c r="P597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887" i="1"/>
  <c r="P283" i="1"/>
  <c r="P967" i="1"/>
  <c r="P968" i="1"/>
  <c r="P969" i="1"/>
  <c r="P970" i="1"/>
  <c r="P971" i="1"/>
  <c r="P972" i="1"/>
  <c r="P973" i="1"/>
  <c r="P974" i="1"/>
  <c r="P979" i="1"/>
  <c r="P980" i="1"/>
  <c r="P983" i="1"/>
  <c r="P982" i="1"/>
  <c r="P985" i="1"/>
  <c r="P986" i="1"/>
  <c r="P987" i="1"/>
  <c r="P988" i="1"/>
  <c r="P989" i="1"/>
  <c r="P990" i="1"/>
  <c r="P1012" i="1"/>
  <c r="P1013" i="1"/>
  <c r="P1014" i="1"/>
  <c r="P992" i="1"/>
  <c r="P993" i="1"/>
  <c r="P994" i="1"/>
  <c r="P995" i="1"/>
  <c r="P996" i="1"/>
  <c r="P997" i="1"/>
  <c r="P998" i="1"/>
  <c r="P999" i="1"/>
  <c r="P1000" i="1"/>
  <c r="P1001" i="1"/>
  <c r="P1002" i="1"/>
  <c r="P1006" i="1"/>
  <c r="P1007" i="1"/>
  <c r="P1008" i="1"/>
  <c r="P705" i="1"/>
  <c r="P1018" i="1"/>
  <c r="P1080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82" i="1"/>
  <c r="P1083" i="1"/>
  <c r="P1093" i="1"/>
  <c r="P1101" i="1"/>
  <c r="P1109" i="1"/>
  <c r="P1117" i="1"/>
  <c r="P1125" i="1"/>
  <c r="P1133" i="1"/>
  <c r="P1141" i="1"/>
  <c r="P1149" i="1"/>
  <c r="P1157" i="1"/>
  <c r="P1165" i="1"/>
  <c r="P1173" i="1"/>
  <c r="P1094" i="1"/>
  <c r="P1102" i="1"/>
  <c r="P1110" i="1"/>
  <c r="P1118" i="1"/>
  <c r="P1126" i="1"/>
  <c r="P1134" i="1"/>
  <c r="P1142" i="1"/>
  <c r="P1150" i="1"/>
  <c r="P1158" i="1"/>
  <c r="P1166" i="1"/>
  <c r="P1174" i="1"/>
  <c r="P1095" i="1"/>
  <c r="P1103" i="1"/>
  <c r="P1111" i="1"/>
  <c r="P1119" i="1"/>
  <c r="P1127" i="1"/>
  <c r="P1135" i="1"/>
  <c r="P1143" i="1"/>
  <c r="P1151" i="1"/>
  <c r="P1159" i="1"/>
  <c r="P1167" i="1"/>
  <c r="P1175" i="1"/>
  <c r="P1096" i="1"/>
  <c r="P1104" i="1"/>
  <c r="P1112" i="1"/>
  <c r="P1120" i="1"/>
  <c r="P1128" i="1"/>
  <c r="P1136" i="1"/>
  <c r="P1144" i="1"/>
  <c r="P1152" i="1"/>
  <c r="P1160" i="1"/>
  <c r="P1168" i="1"/>
  <c r="P1176" i="1"/>
  <c r="P1097" i="1"/>
  <c r="P1105" i="1"/>
  <c r="P1113" i="1"/>
  <c r="P1121" i="1"/>
  <c r="P1129" i="1"/>
  <c r="P1137" i="1"/>
  <c r="P1145" i="1"/>
  <c r="P1153" i="1"/>
  <c r="P1161" i="1"/>
  <c r="P1169" i="1"/>
  <c r="P1177" i="1"/>
  <c r="P1098" i="1"/>
  <c r="P1106" i="1"/>
  <c r="P1114" i="1"/>
  <c r="P1122" i="1"/>
  <c r="P1130" i="1"/>
  <c r="P1138" i="1"/>
  <c r="P1146" i="1"/>
  <c r="P1154" i="1"/>
  <c r="P1162" i="1"/>
  <c r="P1170" i="1"/>
  <c r="P1178" i="1"/>
  <c r="P1099" i="1"/>
  <c r="P1107" i="1"/>
  <c r="P1115" i="1"/>
  <c r="P1123" i="1"/>
  <c r="P1131" i="1"/>
  <c r="P1139" i="1"/>
  <c r="P1147" i="1"/>
  <c r="P1155" i="1"/>
  <c r="P1163" i="1"/>
  <c r="P1171" i="1"/>
  <c r="P1179" i="1"/>
  <c r="P1182" i="1"/>
  <c r="P1183" i="1"/>
  <c r="P1184" i="1"/>
  <c r="P1187" i="1"/>
  <c r="P1188" i="1"/>
  <c r="P1189" i="1"/>
  <c r="P1190" i="1"/>
  <c r="P1191" i="1"/>
  <c r="P1192" i="1"/>
  <c r="P1193" i="1"/>
  <c r="P1195" i="1"/>
  <c r="P1197" i="1"/>
  <c r="P1202" i="1"/>
  <c r="P1204" i="1"/>
  <c r="P1205" i="1"/>
  <c r="P1206" i="1"/>
  <c r="P1207" i="1"/>
  <c r="P1208" i="1"/>
  <c r="P1209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9" i="1"/>
  <c r="P1290" i="1"/>
  <c r="P1292" i="1"/>
  <c r="P1293" i="1"/>
  <c r="P1314" i="1"/>
  <c r="P1316" i="1"/>
  <c r="P1319" i="1"/>
  <c r="P1320" i="1"/>
  <c r="P1321" i="1"/>
  <c r="P1323" i="1"/>
  <c r="P1324" i="1"/>
  <c r="P1327" i="1"/>
  <c r="P1328" i="1"/>
  <c r="P1329" i="1"/>
  <c r="P1330" i="1"/>
  <c r="P1341" i="1"/>
  <c r="P1342" i="1"/>
  <c r="P1343" i="1"/>
  <c r="P1344" i="1"/>
  <c r="P1351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641" i="1"/>
  <c r="P1642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Q874" i="1"/>
  <c r="D874" i="1" s="1"/>
  <c r="Q597" i="1"/>
  <c r="D597" i="1" s="1"/>
  <c r="Q889" i="1"/>
  <c r="D889" i="1" s="1"/>
  <c r="Q890" i="1"/>
  <c r="D890" i="1" s="1"/>
  <c r="Q891" i="1"/>
  <c r="D891" i="1" s="1"/>
  <c r="Q892" i="1"/>
  <c r="D892" i="1" s="1"/>
  <c r="Q893" i="1"/>
  <c r="D893" i="1" s="1"/>
  <c r="Q894" i="1"/>
  <c r="D894" i="1" s="1"/>
  <c r="Q895" i="1"/>
  <c r="D895" i="1" s="1"/>
  <c r="Q896" i="1"/>
  <c r="D896" i="1" s="1"/>
  <c r="Q897" i="1"/>
  <c r="D897" i="1" s="1"/>
  <c r="Q898" i="1"/>
  <c r="D898" i="1" s="1"/>
  <c r="Q899" i="1"/>
  <c r="D899" i="1" s="1"/>
  <c r="Q900" i="1"/>
  <c r="D900" i="1" s="1"/>
  <c r="Q901" i="1"/>
  <c r="D901" i="1" s="1"/>
  <c r="Q902" i="1"/>
  <c r="D902" i="1" s="1"/>
  <c r="Q903" i="1"/>
  <c r="D903" i="1" s="1"/>
  <c r="Q904" i="1"/>
  <c r="D904" i="1" s="1"/>
  <c r="Q905" i="1"/>
  <c r="D905" i="1" s="1"/>
  <c r="Q906" i="1"/>
  <c r="D906" i="1" s="1"/>
  <c r="Q907" i="1"/>
  <c r="D907" i="1" s="1"/>
  <c r="Q908" i="1"/>
  <c r="D908" i="1" s="1"/>
  <c r="Q909" i="1"/>
  <c r="D909" i="1" s="1"/>
  <c r="Q910" i="1"/>
  <c r="D910" i="1" s="1"/>
  <c r="Q911" i="1"/>
  <c r="D911" i="1" s="1"/>
  <c r="Q912" i="1"/>
  <c r="D912" i="1" s="1"/>
  <c r="Q913" i="1"/>
  <c r="D913" i="1" s="1"/>
  <c r="Q914" i="1"/>
  <c r="D914" i="1" s="1"/>
  <c r="Q915" i="1"/>
  <c r="D915" i="1" s="1"/>
  <c r="Q916" i="1"/>
  <c r="D916" i="1" s="1"/>
  <c r="Q917" i="1"/>
  <c r="D917" i="1" s="1"/>
  <c r="Q918" i="1"/>
  <c r="D918" i="1" s="1"/>
  <c r="Q919" i="1"/>
  <c r="D919" i="1" s="1"/>
  <c r="Q920" i="1"/>
  <c r="D920" i="1" s="1"/>
  <c r="Q921" i="1"/>
  <c r="D921" i="1" s="1"/>
  <c r="Q922" i="1"/>
  <c r="D922" i="1" s="1"/>
  <c r="Q923" i="1"/>
  <c r="D923" i="1" s="1"/>
  <c r="Q924" i="1"/>
  <c r="D924" i="1" s="1"/>
  <c r="Q925" i="1"/>
  <c r="D925" i="1" s="1"/>
  <c r="Q926" i="1"/>
  <c r="D926" i="1" s="1"/>
  <c r="Q927" i="1"/>
  <c r="D927" i="1" s="1"/>
  <c r="Q928" i="1"/>
  <c r="D928" i="1" s="1"/>
  <c r="Q929" i="1"/>
  <c r="D929" i="1" s="1"/>
  <c r="Q930" i="1"/>
  <c r="D930" i="1" s="1"/>
  <c r="Q931" i="1"/>
  <c r="D931" i="1" s="1"/>
  <c r="Q932" i="1"/>
  <c r="D932" i="1" s="1"/>
  <c r="Q933" i="1"/>
  <c r="D933" i="1" s="1"/>
  <c r="Q934" i="1"/>
  <c r="D934" i="1" s="1"/>
  <c r="Q935" i="1"/>
  <c r="D935" i="1" s="1"/>
  <c r="Q936" i="1"/>
  <c r="D936" i="1" s="1"/>
  <c r="Q937" i="1"/>
  <c r="D937" i="1" s="1"/>
  <c r="Q938" i="1"/>
  <c r="D938" i="1" s="1"/>
  <c r="Q939" i="1"/>
  <c r="D939" i="1" s="1"/>
  <c r="Q940" i="1"/>
  <c r="D940" i="1" s="1"/>
  <c r="Q941" i="1"/>
  <c r="D941" i="1" s="1"/>
  <c r="Q942" i="1"/>
  <c r="D942" i="1" s="1"/>
  <c r="Q943" i="1"/>
  <c r="D943" i="1" s="1"/>
  <c r="Q944" i="1"/>
  <c r="D944" i="1" s="1"/>
  <c r="Q945" i="1"/>
  <c r="D945" i="1" s="1"/>
  <c r="Q946" i="1"/>
  <c r="D946" i="1" s="1"/>
  <c r="Q947" i="1"/>
  <c r="D947" i="1" s="1"/>
  <c r="Q948" i="1"/>
  <c r="D948" i="1" s="1"/>
  <c r="Q949" i="1"/>
  <c r="D949" i="1" s="1"/>
  <c r="Q950" i="1"/>
  <c r="D950" i="1" s="1"/>
  <c r="Q951" i="1"/>
  <c r="D951" i="1" s="1"/>
  <c r="Q952" i="1"/>
  <c r="D952" i="1" s="1"/>
  <c r="Q953" i="1"/>
  <c r="D953" i="1" s="1"/>
  <c r="Q954" i="1"/>
  <c r="D954" i="1" s="1"/>
  <c r="Q955" i="1"/>
  <c r="D955" i="1" s="1"/>
  <c r="Q956" i="1"/>
  <c r="D956" i="1" s="1"/>
  <c r="Q957" i="1"/>
  <c r="D957" i="1" s="1"/>
  <c r="Q958" i="1"/>
  <c r="D958" i="1" s="1"/>
  <c r="Q959" i="1"/>
  <c r="D959" i="1" s="1"/>
  <c r="Q960" i="1"/>
  <c r="D960" i="1" s="1"/>
  <c r="Q961" i="1"/>
  <c r="D961" i="1" s="1"/>
  <c r="Q962" i="1"/>
  <c r="D962" i="1" s="1"/>
  <c r="Q963" i="1"/>
  <c r="D963" i="1" s="1"/>
  <c r="Q964" i="1"/>
  <c r="D964" i="1" s="1"/>
  <c r="Q887" i="1"/>
  <c r="D887" i="1" s="1"/>
  <c r="Q283" i="1"/>
  <c r="D283" i="1" s="1"/>
  <c r="Q967" i="1"/>
  <c r="D967" i="1" s="1"/>
  <c r="Q968" i="1"/>
  <c r="D968" i="1" s="1"/>
  <c r="Q969" i="1"/>
  <c r="D969" i="1" s="1"/>
  <c r="Q970" i="1"/>
  <c r="D970" i="1" s="1"/>
  <c r="Q971" i="1"/>
  <c r="D971" i="1" s="1"/>
  <c r="Q972" i="1"/>
  <c r="D972" i="1" s="1"/>
  <c r="Q973" i="1"/>
  <c r="D973" i="1" s="1"/>
  <c r="Q974" i="1"/>
  <c r="D974" i="1" s="1"/>
  <c r="Q975" i="1"/>
  <c r="D975" i="1" s="1"/>
  <c r="Q976" i="1"/>
  <c r="D976" i="1" s="1"/>
  <c r="Q977" i="1"/>
  <c r="D977" i="1" s="1"/>
  <c r="Q979" i="1"/>
  <c r="D979" i="1" s="1"/>
  <c r="Q980" i="1"/>
  <c r="D980" i="1" s="1"/>
  <c r="Q983" i="1"/>
  <c r="D983" i="1" s="1"/>
  <c r="Q982" i="1"/>
  <c r="D982" i="1" s="1"/>
  <c r="Q984" i="1"/>
  <c r="D984" i="1" s="1"/>
  <c r="Q985" i="1"/>
  <c r="D985" i="1" s="1"/>
  <c r="Q986" i="1"/>
  <c r="D986" i="1" s="1"/>
  <c r="Q987" i="1"/>
  <c r="D987" i="1" s="1"/>
  <c r="Q988" i="1"/>
  <c r="D988" i="1" s="1"/>
  <c r="Q989" i="1"/>
  <c r="D989" i="1" s="1"/>
  <c r="Q990" i="1"/>
  <c r="D990" i="1" s="1"/>
  <c r="Q1012" i="1"/>
  <c r="D1012" i="1" s="1"/>
  <c r="Q1013" i="1"/>
  <c r="D1013" i="1" s="1"/>
  <c r="Q1014" i="1"/>
  <c r="D1014" i="1" s="1"/>
  <c r="Q992" i="1"/>
  <c r="D992" i="1" s="1"/>
  <c r="Q993" i="1"/>
  <c r="D993" i="1" s="1"/>
  <c r="Q994" i="1"/>
  <c r="D994" i="1" s="1"/>
  <c r="Q995" i="1"/>
  <c r="D995" i="1" s="1"/>
  <c r="Q996" i="1"/>
  <c r="D996" i="1" s="1"/>
  <c r="Q997" i="1"/>
  <c r="D997" i="1" s="1"/>
  <c r="Q998" i="1"/>
  <c r="D998" i="1" s="1"/>
  <c r="Q999" i="1"/>
  <c r="D999" i="1" s="1"/>
  <c r="Q1000" i="1"/>
  <c r="D1000" i="1" s="1"/>
  <c r="Q1001" i="1"/>
  <c r="D1001" i="1" s="1"/>
  <c r="Q1002" i="1"/>
  <c r="D1002" i="1" s="1"/>
  <c r="Q1006" i="1"/>
  <c r="D1006" i="1" s="1"/>
  <c r="Q1007" i="1"/>
  <c r="D1007" i="1" s="1"/>
  <c r="Q1008" i="1"/>
  <c r="D1008" i="1" s="1"/>
  <c r="Q705" i="1"/>
  <c r="D705" i="1" s="1"/>
  <c r="Q1018" i="1"/>
  <c r="D1018" i="1" s="1"/>
  <c r="Q981" i="1"/>
  <c r="D981" i="1" s="1"/>
  <c r="Q1080" i="1"/>
  <c r="D1080" i="1" s="1"/>
  <c r="Q1020" i="1"/>
  <c r="D1020" i="1" s="1"/>
  <c r="Q1021" i="1"/>
  <c r="D1021" i="1" s="1"/>
  <c r="Q1022" i="1"/>
  <c r="D1022" i="1" s="1"/>
  <c r="Q1023" i="1"/>
  <c r="D1023" i="1" s="1"/>
  <c r="Q1024" i="1"/>
  <c r="D1024" i="1" s="1"/>
  <c r="Q1025" i="1"/>
  <c r="D1025" i="1" s="1"/>
  <c r="Q1026" i="1"/>
  <c r="D1026" i="1" s="1"/>
  <c r="Q1027" i="1"/>
  <c r="D1027" i="1" s="1"/>
  <c r="Q1028" i="1"/>
  <c r="D1028" i="1" s="1"/>
  <c r="Q1029" i="1"/>
  <c r="D1029" i="1" s="1"/>
  <c r="Q1030" i="1"/>
  <c r="D1030" i="1" s="1"/>
  <c r="Q1031" i="1"/>
  <c r="D1031" i="1" s="1"/>
  <c r="Q1032" i="1"/>
  <c r="D1032" i="1" s="1"/>
  <c r="Q1033" i="1"/>
  <c r="D1033" i="1" s="1"/>
  <c r="Q1034" i="1"/>
  <c r="D1034" i="1" s="1"/>
  <c r="Q1035" i="1"/>
  <c r="D1035" i="1" s="1"/>
  <c r="Q1036" i="1"/>
  <c r="D1036" i="1" s="1"/>
  <c r="Q1037" i="1"/>
  <c r="D1037" i="1" s="1"/>
  <c r="Q1038" i="1"/>
  <c r="D1038" i="1" s="1"/>
  <c r="Q1039" i="1"/>
  <c r="D1039" i="1" s="1"/>
  <c r="Q1040" i="1"/>
  <c r="D1040" i="1" s="1"/>
  <c r="Q1041" i="1"/>
  <c r="D1041" i="1" s="1"/>
  <c r="Q1042" i="1"/>
  <c r="D1042" i="1" s="1"/>
  <c r="Q1043" i="1"/>
  <c r="D1043" i="1" s="1"/>
  <c r="Q1044" i="1"/>
  <c r="D1044" i="1" s="1"/>
  <c r="Q1045" i="1"/>
  <c r="D1045" i="1" s="1"/>
  <c r="Q1046" i="1"/>
  <c r="D1046" i="1" s="1"/>
  <c r="Q1047" i="1"/>
  <c r="D1047" i="1" s="1"/>
  <c r="Q1048" i="1"/>
  <c r="D1048" i="1" s="1"/>
  <c r="Q1049" i="1"/>
  <c r="D1049" i="1" s="1"/>
  <c r="Q1050" i="1"/>
  <c r="D1050" i="1" s="1"/>
  <c r="Q1051" i="1"/>
  <c r="D1051" i="1" s="1"/>
  <c r="Q1052" i="1"/>
  <c r="D1052" i="1" s="1"/>
  <c r="Q1053" i="1"/>
  <c r="D1053" i="1" s="1"/>
  <c r="Q1054" i="1"/>
  <c r="D1054" i="1" s="1"/>
  <c r="Q1055" i="1"/>
  <c r="D1055" i="1" s="1"/>
  <c r="Q1056" i="1"/>
  <c r="D1056" i="1" s="1"/>
  <c r="Q1057" i="1"/>
  <c r="D1057" i="1" s="1"/>
  <c r="Q1058" i="1"/>
  <c r="D1058" i="1" s="1"/>
  <c r="Q1059" i="1"/>
  <c r="D1059" i="1" s="1"/>
  <c r="Q1060" i="1"/>
  <c r="D1060" i="1" s="1"/>
  <c r="Q1061" i="1"/>
  <c r="D1061" i="1" s="1"/>
  <c r="Q1062" i="1"/>
  <c r="D1062" i="1" s="1"/>
  <c r="Q1063" i="1"/>
  <c r="D1063" i="1" s="1"/>
  <c r="Q1064" i="1"/>
  <c r="D1064" i="1" s="1"/>
  <c r="Q1065" i="1"/>
  <c r="D1065" i="1" s="1"/>
  <c r="Q1066" i="1"/>
  <c r="D1066" i="1" s="1"/>
  <c r="Q1067" i="1"/>
  <c r="D1067" i="1" s="1"/>
  <c r="Q1068" i="1"/>
  <c r="D1068" i="1" s="1"/>
  <c r="Q1069" i="1"/>
  <c r="D1069" i="1" s="1"/>
  <c r="Q1070" i="1"/>
  <c r="D1070" i="1" s="1"/>
  <c r="Q1071" i="1"/>
  <c r="D1071" i="1" s="1"/>
  <c r="Q1072" i="1"/>
  <c r="D1072" i="1" s="1"/>
  <c r="Q1082" i="1"/>
  <c r="D1082" i="1" s="1"/>
  <c r="Q1083" i="1"/>
  <c r="D1083" i="1" s="1"/>
  <c r="Q1092" i="1"/>
  <c r="D1092" i="1" s="1"/>
  <c r="Q1100" i="1"/>
  <c r="D1100" i="1" s="1"/>
  <c r="Q1108" i="1"/>
  <c r="D1108" i="1" s="1"/>
  <c r="Q1116" i="1"/>
  <c r="D1116" i="1" s="1"/>
  <c r="Q1124" i="1"/>
  <c r="D1124" i="1" s="1"/>
  <c r="Q1132" i="1"/>
  <c r="D1132" i="1" s="1"/>
  <c r="Q1140" i="1"/>
  <c r="D1140" i="1" s="1"/>
  <c r="Q1148" i="1"/>
  <c r="D1148" i="1" s="1"/>
  <c r="Q1156" i="1"/>
  <c r="D1156" i="1" s="1"/>
  <c r="Q1164" i="1"/>
  <c r="D1164" i="1" s="1"/>
  <c r="Q1172" i="1"/>
  <c r="D1172" i="1" s="1"/>
  <c r="Q1093" i="1"/>
  <c r="D1093" i="1" s="1"/>
  <c r="Q1101" i="1"/>
  <c r="D1101" i="1" s="1"/>
  <c r="Q1109" i="1"/>
  <c r="D1109" i="1" s="1"/>
  <c r="Q1117" i="1"/>
  <c r="D1117" i="1" s="1"/>
  <c r="Q1125" i="1"/>
  <c r="D1125" i="1" s="1"/>
  <c r="Q1133" i="1"/>
  <c r="D1133" i="1" s="1"/>
  <c r="Q1141" i="1"/>
  <c r="D1141" i="1" s="1"/>
  <c r="Q1149" i="1"/>
  <c r="D1149" i="1" s="1"/>
  <c r="Q1157" i="1"/>
  <c r="D1157" i="1" s="1"/>
  <c r="Q1165" i="1"/>
  <c r="D1165" i="1" s="1"/>
  <c r="Q1173" i="1"/>
  <c r="D1173" i="1" s="1"/>
  <c r="Q1094" i="1"/>
  <c r="D1094" i="1" s="1"/>
  <c r="Q1102" i="1"/>
  <c r="D1102" i="1" s="1"/>
  <c r="Q1110" i="1"/>
  <c r="D1110" i="1" s="1"/>
  <c r="Q1118" i="1"/>
  <c r="D1118" i="1" s="1"/>
  <c r="Q1126" i="1"/>
  <c r="D1126" i="1" s="1"/>
  <c r="Q1134" i="1"/>
  <c r="D1134" i="1" s="1"/>
  <c r="Q1142" i="1"/>
  <c r="D1142" i="1" s="1"/>
  <c r="Q1150" i="1"/>
  <c r="D1150" i="1" s="1"/>
  <c r="Q1158" i="1"/>
  <c r="D1158" i="1" s="1"/>
  <c r="Q1166" i="1"/>
  <c r="D1166" i="1" s="1"/>
  <c r="Q1174" i="1"/>
  <c r="D1174" i="1" s="1"/>
  <c r="Q1095" i="1"/>
  <c r="D1095" i="1" s="1"/>
  <c r="Q1103" i="1"/>
  <c r="D1103" i="1" s="1"/>
  <c r="Q1111" i="1"/>
  <c r="D1111" i="1" s="1"/>
  <c r="Q1119" i="1"/>
  <c r="D1119" i="1" s="1"/>
  <c r="Q1127" i="1"/>
  <c r="D1127" i="1" s="1"/>
  <c r="Q1135" i="1"/>
  <c r="D1135" i="1" s="1"/>
  <c r="Q1143" i="1"/>
  <c r="D1143" i="1" s="1"/>
  <c r="Q1151" i="1"/>
  <c r="D1151" i="1" s="1"/>
  <c r="Q1159" i="1"/>
  <c r="D1159" i="1" s="1"/>
  <c r="Q1167" i="1"/>
  <c r="D1167" i="1" s="1"/>
  <c r="Q1175" i="1"/>
  <c r="D1175" i="1" s="1"/>
  <c r="Q1096" i="1"/>
  <c r="D1096" i="1" s="1"/>
  <c r="Q1104" i="1"/>
  <c r="D1104" i="1" s="1"/>
  <c r="Q1112" i="1"/>
  <c r="D1112" i="1" s="1"/>
  <c r="Q1120" i="1"/>
  <c r="D1120" i="1" s="1"/>
  <c r="Q1128" i="1"/>
  <c r="D1128" i="1" s="1"/>
  <c r="Q1136" i="1"/>
  <c r="D1136" i="1" s="1"/>
  <c r="Q1144" i="1"/>
  <c r="D1144" i="1" s="1"/>
  <c r="Q1152" i="1"/>
  <c r="D1152" i="1" s="1"/>
  <c r="Q1160" i="1"/>
  <c r="D1160" i="1" s="1"/>
  <c r="Q1168" i="1"/>
  <c r="D1168" i="1" s="1"/>
  <c r="Q1176" i="1"/>
  <c r="D1176" i="1" s="1"/>
  <c r="Q1097" i="1"/>
  <c r="D1097" i="1" s="1"/>
  <c r="Q1105" i="1"/>
  <c r="D1105" i="1" s="1"/>
  <c r="Q1113" i="1"/>
  <c r="D1113" i="1" s="1"/>
  <c r="Q1121" i="1"/>
  <c r="D1121" i="1" s="1"/>
  <c r="Q1129" i="1"/>
  <c r="D1129" i="1" s="1"/>
  <c r="Q1137" i="1"/>
  <c r="D1137" i="1" s="1"/>
  <c r="Q1145" i="1"/>
  <c r="D1145" i="1" s="1"/>
  <c r="Q1153" i="1"/>
  <c r="D1153" i="1" s="1"/>
  <c r="Q1161" i="1"/>
  <c r="D1161" i="1" s="1"/>
  <c r="Q1169" i="1"/>
  <c r="D1169" i="1" s="1"/>
  <c r="Q1177" i="1"/>
  <c r="D1177" i="1" s="1"/>
  <c r="Q1098" i="1"/>
  <c r="D1098" i="1" s="1"/>
  <c r="Q1106" i="1"/>
  <c r="D1106" i="1" s="1"/>
  <c r="Q1114" i="1"/>
  <c r="D1114" i="1" s="1"/>
  <c r="Q1122" i="1"/>
  <c r="D1122" i="1" s="1"/>
  <c r="Q1130" i="1"/>
  <c r="D1130" i="1" s="1"/>
  <c r="Q1138" i="1"/>
  <c r="D1138" i="1" s="1"/>
  <c r="Q1146" i="1"/>
  <c r="D1146" i="1" s="1"/>
  <c r="Q1154" i="1"/>
  <c r="D1154" i="1" s="1"/>
  <c r="Q1162" i="1"/>
  <c r="D1162" i="1" s="1"/>
  <c r="Q1170" i="1"/>
  <c r="D1170" i="1" s="1"/>
  <c r="Q1178" i="1"/>
  <c r="D1178" i="1" s="1"/>
  <c r="Q1099" i="1"/>
  <c r="D1099" i="1" s="1"/>
  <c r="Q1107" i="1"/>
  <c r="D1107" i="1" s="1"/>
  <c r="Q1115" i="1"/>
  <c r="D1115" i="1" s="1"/>
  <c r="Q1123" i="1"/>
  <c r="D1123" i="1" s="1"/>
  <c r="Q1131" i="1"/>
  <c r="D1131" i="1" s="1"/>
  <c r="Q1139" i="1"/>
  <c r="D1139" i="1" s="1"/>
  <c r="Q1147" i="1"/>
  <c r="D1147" i="1" s="1"/>
  <c r="Q1155" i="1"/>
  <c r="D1155" i="1" s="1"/>
  <c r="Q1163" i="1"/>
  <c r="D1163" i="1" s="1"/>
  <c r="Q1171" i="1"/>
  <c r="D1171" i="1" s="1"/>
  <c r="Q1179" i="1"/>
  <c r="D1179" i="1" s="1"/>
  <c r="Q1182" i="1"/>
  <c r="D1182" i="1" s="1"/>
  <c r="Q1183" i="1"/>
  <c r="D1183" i="1" s="1"/>
  <c r="Q1184" i="1"/>
  <c r="D1184" i="1" s="1"/>
  <c r="Q1187" i="1"/>
  <c r="D1187" i="1" s="1"/>
  <c r="Q1188" i="1"/>
  <c r="D1188" i="1" s="1"/>
  <c r="Q1189" i="1"/>
  <c r="D1189" i="1" s="1"/>
  <c r="Q1190" i="1"/>
  <c r="D1190" i="1" s="1"/>
  <c r="Q1191" i="1"/>
  <c r="D1191" i="1" s="1"/>
  <c r="Q1192" i="1"/>
  <c r="D1192" i="1" s="1"/>
  <c r="Q1193" i="1"/>
  <c r="D1193" i="1" s="1"/>
  <c r="Q1195" i="1"/>
  <c r="D1195" i="1" s="1"/>
  <c r="Q1197" i="1"/>
  <c r="D1197" i="1" s="1"/>
  <c r="Q1202" i="1"/>
  <c r="D1202" i="1" s="1"/>
  <c r="Q1204" i="1"/>
  <c r="D1204" i="1" s="1"/>
  <c r="Q1205" i="1"/>
  <c r="D1205" i="1" s="1"/>
  <c r="Q1206" i="1"/>
  <c r="D1206" i="1" s="1"/>
  <c r="Q1207" i="1"/>
  <c r="D1207" i="1" s="1"/>
  <c r="Q1208" i="1"/>
  <c r="D1208" i="1" s="1"/>
  <c r="Q1209" i="1"/>
  <c r="D1209" i="1" s="1"/>
  <c r="Q1216" i="1"/>
  <c r="D1216" i="1" s="1"/>
  <c r="Q1217" i="1"/>
  <c r="D1217" i="1" s="1"/>
  <c r="Q1218" i="1"/>
  <c r="D1218" i="1" s="1"/>
  <c r="Q1219" i="1"/>
  <c r="D1219" i="1" s="1"/>
  <c r="Q1220" i="1"/>
  <c r="D1220" i="1" s="1"/>
  <c r="Q1221" i="1"/>
  <c r="D1221" i="1" s="1"/>
  <c r="Q1222" i="1"/>
  <c r="D1222" i="1" s="1"/>
  <c r="Q1223" i="1"/>
  <c r="D1223" i="1" s="1"/>
  <c r="Q1224" i="1"/>
  <c r="D1224" i="1" s="1"/>
  <c r="Q1225" i="1"/>
  <c r="D1225" i="1" s="1"/>
  <c r="Q1226" i="1"/>
  <c r="D1226" i="1" s="1"/>
  <c r="Q1227" i="1"/>
  <c r="D1227" i="1" s="1"/>
  <c r="Q1228" i="1"/>
  <c r="D1228" i="1" s="1"/>
  <c r="Q1229" i="1"/>
  <c r="D1229" i="1" s="1"/>
  <c r="Q1230" i="1"/>
  <c r="D1230" i="1" s="1"/>
  <c r="Q1231" i="1"/>
  <c r="D1231" i="1" s="1"/>
  <c r="Q1232" i="1"/>
  <c r="D1232" i="1" s="1"/>
  <c r="Q1233" i="1"/>
  <c r="D1233" i="1" s="1"/>
  <c r="Q1234" i="1"/>
  <c r="D1234" i="1" s="1"/>
  <c r="Q1235" i="1"/>
  <c r="D1235" i="1" s="1"/>
  <c r="Q1236" i="1"/>
  <c r="D1236" i="1" s="1"/>
  <c r="Q1237" i="1"/>
  <c r="D1237" i="1" s="1"/>
  <c r="Q1238" i="1"/>
  <c r="D1238" i="1" s="1"/>
  <c r="Q1239" i="1"/>
  <c r="D1239" i="1" s="1"/>
  <c r="Q1240" i="1"/>
  <c r="D1240" i="1" s="1"/>
  <c r="Q1241" i="1"/>
  <c r="D1241" i="1" s="1"/>
  <c r="Q1242" i="1"/>
  <c r="D1242" i="1" s="1"/>
  <c r="Q1243" i="1"/>
  <c r="D1243" i="1" s="1"/>
  <c r="Q1244" i="1"/>
  <c r="D1244" i="1" s="1"/>
  <c r="Q1245" i="1"/>
  <c r="D1245" i="1" s="1"/>
  <c r="Q1246" i="1"/>
  <c r="D1246" i="1" s="1"/>
  <c r="Q1247" i="1"/>
  <c r="D1247" i="1" s="1"/>
  <c r="Q1248" i="1"/>
  <c r="D1248" i="1" s="1"/>
  <c r="Q1249" i="1"/>
  <c r="D1249" i="1" s="1"/>
  <c r="Q1250" i="1"/>
  <c r="D1250" i="1" s="1"/>
  <c r="Q1251" i="1"/>
  <c r="D1251" i="1" s="1"/>
  <c r="Q1252" i="1"/>
  <c r="D1252" i="1" s="1"/>
  <c r="Q1253" i="1"/>
  <c r="D1253" i="1" s="1"/>
  <c r="Q1254" i="1"/>
  <c r="D1254" i="1" s="1"/>
  <c r="Q1255" i="1"/>
  <c r="D1255" i="1" s="1"/>
  <c r="Q1256" i="1"/>
  <c r="D1256" i="1" s="1"/>
  <c r="Q1257" i="1"/>
  <c r="D1257" i="1" s="1"/>
  <c r="Q1258" i="1"/>
  <c r="D1258" i="1" s="1"/>
  <c r="Q1259" i="1"/>
  <c r="D1259" i="1" s="1"/>
  <c r="Q1260" i="1"/>
  <c r="D1260" i="1" s="1"/>
  <c r="Q1261" i="1"/>
  <c r="D1261" i="1" s="1"/>
  <c r="Q1262" i="1"/>
  <c r="D1262" i="1" s="1"/>
  <c r="Q1263" i="1"/>
  <c r="D1263" i="1" s="1"/>
  <c r="Q1264" i="1"/>
  <c r="D1264" i="1" s="1"/>
  <c r="Q1265" i="1"/>
  <c r="D1265" i="1" s="1"/>
  <c r="Q1266" i="1"/>
  <c r="D1266" i="1" s="1"/>
  <c r="Q1267" i="1"/>
  <c r="D1267" i="1" s="1"/>
  <c r="Q1268" i="1"/>
  <c r="D1268" i="1" s="1"/>
  <c r="Q1269" i="1"/>
  <c r="D1269" i="1" s="1"/>
  <c r="Q1270" i="1"/>
  <c r="D1270" i="1" s="1"/>
  <c r="Q1271" i="1"/>
  <c r="D1271" i="1" s="1"/>
  <c r="Q1272" i="1"/>
  <c r="D1272" i="1" s="1"/>
  <c r="Q1273" i="1"/>
  <c r="D1273" i="1" s="1"/>
  <c r="Q1274" i="1"/>
  <c r="D1274" i="1" s="1"/>
  <c r="Q1275" i="1"/>
  <c r="D1275" i="1" s="1"/>
  <c r="Q1276" i="1"/>
  <c r="D1276" i="1" s="1"/>
  <c r="Q1277" i="1"/>
  <c r="D1277" i="1" s="1"/>
  <c r="Q1278" i="1"/>
  <c r="D1278" i="1" s="1"/>
  <c r="Q1279" i="1"/>
  <c r="D1279" i="1" s="1"/>
  <c r="Q1280" i="1"/>
  <c r="D1280" i="1" s="1"/>
  <c r="Q1281" i="1"/>
  <c r="D1281" i="1" s="1"/>
  <c r="Q1282" i="1"/>
  <c r="D1282" i="1" s="1"/>
  <c r="Q1283" i="1"/>
  <c r="D1283" i="1" s="1"/>
  <c r="Q1284" i="1"/>
  <c r="D1284" i="1" s="1"/>
  <c r="Q1285" i="1"/>
  <c r="D1285" i="1" s="1"/>
  <c r="Q1286" i="1"/>
  <c r="D1286" i="1" s="1"/>
  <c r="Q1289" i="1"/>
  <c r="D1289" i="1" s="1"/>
  <c r="Q1290" i="1"/>
  <c r="D1290" i="1" s="1"/>
  <c r="Q1292" i="1"/>
  <c r="D1292" i="1" s="1"/>
  <c r="Q1293" i="1"/>
  <c r="D1293" i="1" s="1"/>
  <c r="Q1310" i="1"/>
  <c r="D1310" i="1" s="1"/>
  <c r="Q1314" i="1"/>
  <c r="D1314" i="1" s="1"/>
  <c r="Q1316" i="1"/>
  <c r="D1316" i="1" s="1"/>
  <c r="Q1319" i="1"/>
  <c r="D1319" i="1" s="1"/>
  <c r="Q1320" i="1"/>
  <c r="D1320" i="1" s="1"/>
  <c r="Q1321" i="1"/>
  <c r="D1321" i="1" s="1"/>
  <c r="Q1323" i="1"/>
  <c r="D1323" i="1" s="1"/>
  <c r="Q1324" i="1"/>
  <c r="D1324" i="1" s="1"/>
  <c r="Q1327" i="1"/>
  <c r="D1327" i="1" s="1"/>
  <c r="Q1328" i="1"/>
  <c r="D1328" i="1" s="1"/>
  <c r="Q1329" i="1"/>
  <c r="D1329" i="1" s="1"/>
  <c r="Q1330" i="1"/>
  <c r="D1330" i="1" s="1"/>
  <c r="Q1341" i="1"/>
  <c r="D1341" i="1" s="1"/>
  <c r="Q1342" i="1"/>
  <c r="D1342" i="1" s="1"/>
  <c r="Q1343" i="1"/>
  <c r="D1343" i="1" s="1"/>
  <c r="Q1344" i="1"/>
  <c r="D1344" i="1" s="1"/>
  <c r="Q1351" i="1"/>
  <c r="D1351" i="1" s="1"/>
  <c r="Q1353" i="1"/>
  <c r="D1353" i="1" s="1"/>
  <c r="Q1354" i="1"/>
  <c r="D1354" i="1" s="1"/>
  <c r="Q1355" i="1"/>
  <c r="D1355" i="1" s="1"/>
  <c r="Q1356" i="1"/>
  <c r="D1356" i="1" s="1"/>
  <c r="Q1357" i="1"/>
  <c r="D1357" i="1" s="1"/>
  <c r="Q1358" i="1"/>
  <c r="D1358" i="1" s="1"/>
  <c r="Q1359" i="1"/>
  <c r="D1359" i="1" s="1"/>
  <c r="Q1360" i="1"/>
  <c r="D1360" i="1" s="1"/>
  <c r="Q1361" i="1"/>
  <c r="D1361" i="1" s="1"/>
  <c r="Q1362" i="1"/>
  <c r="D1362" i="1" s="1"/>
  <c r="Q1363" i="1"/>
  <c r="D1363" i="1" s="1"/>
  <c r="Q1364" i="1"/>
  <c r="D1364" i="1" s="1"/>
  <c r="Q1365" i="1"/>
  <c r="D1365" i="1" s="1"/>
  <c r="Q1366" i="1"/>
  <c r="D1366" i="1" s="1"/>
  <c r="Q1367" i="1"/>
  <c r="D1367" i="1" s="1"/>
  <c r="Q1368" i="1"/>
  <c r="D1368" i="1" s="1"/>
  <c r="Q1369" i="1"/>
  <c r="D1369" i="1" s="1"/>
  <c r="Q1370" i="1"/>
  <c r="D1370" i="1" s="1"/>
  <c r="Q1371" i="1"/>
  <c r="D1371" i="1" s="1"/>
  <c r="Q1372" i="1"/>
  <c r="D1372" i="1" s="1"/>
  <c r="Q1373" i="1"/>
  <c r="D1373" i="1" s="1"/>
  <c r="Q1374" i="1"/>
  <c r="D1374" i="1" s="1"/>
  <c r="Q1375" i="1"/>
  <c r="D1375" i="1" s="1"/>
  <c r="Q1376" i="1"/>
  <c r="D1376" i="1" s="1"/>
  <c r="Q1377" i="1"/>
  <c r="D1377" i="1" s="1"/>
  <c r="Q1378" i="1"/>
  <c r="D1378" i="1" s="1"/>
  <c r="Q1379" i="1"/>
  <c r="D1379" i="1" s="1"/>
  <c r="Q1380" i="1"/>
  <c r="D1380" i="1" s="1"/>
  <c r="Q1381" i="1"/>
  <c r="D1381" i="1" s="1"/>
  <c r="Q1382" i="1"/>
  <c r="D1382" i="1" s="1"/>
  <c r="Q1383" i="1"/>
  <c r="D1383" i="1" s="1"/>
  <c r="Q1384" i="1"/>
  <c r="D1384" i="1" s="1"/>
  <c r="Q1385" i="1"/>
  <c r="D1385" i="1" s="1"/>
  <c r="Q1386" i="1"/>
  <c r="D1386" i="1" s="1"/>
  <c r="Q1387" i="1"/>
  <c r="D1387" i="1" s="1"/>
  <c r="Q1388" i="1"/>
  <c r="D1388" i="1" s="1"/>
  <c r="Q1389" i="1"/>
  <c r="D1389" i="1" s="1"/>
  <c r="Q1390" i="1"/>
  <c r="D1390" i="1" s="1"/>
  <c r="Q1391" i="1"/>
  <c r="D1391" i="1" s="1"/>
  <c r="Q1392" i="1"/>
  <c r="D1392" i="1" s="1"/>
  <c r="Q1393" i="1"/>
  <c r="D1393" i="1" s="1"/>
  <c r="Q1394" i="1"/>
  <c r="D1394" i="1" s="1"/>
  <c r="Q1395" i="1"/>
  <c r="D1395" i="1" s="1"/>
  <c r="Q1396" i="1"/>
  <c r="D1396" i="1" s="1"/>
  <c r="Q1397" i="1"/>
  <c r="D1397" i="1" s="1"/>
  <c r="Q1398" i="1"/>
  <c r="D1398" i="1" s="1"/>
  <c r="Q1399" i="1"/>
  <c r="D1399" i="1" s="1"/>
  <c r="Q1400" i="1"/>
  <c r="D1400" i="1" s="1"/>
  <c r="Q1401" i="1"/>
  <c r="D1401" i="1" s="1"/>
  <c r="Q1402" i="1"/>
  <c r="D1402" i="1" s="1"/>
  <c r="Q1403" i="1"/>
  <c r="D1403" i="1" s="1"/>
  <c r="Q1404" i="1"/>
  <c r="D1404" i="1" s="1"/>
  <c r="Q1405" i="1"/>
  <c r="D1405" i="1" s="1"/>
  <c r="Q1406" i="1"/>
  <c r="D1406" i="1" s="1"/>
  <c r="Q1407" i="1"/>
  <c r="D1407" i="1" s="1"/>
  <c r="Q1408" i="1"/>
  <c r="D1408" i="1" s="1"/>
  <c r="Q1409" i="1"/>
  <c r="D1409" i="1" s="1"/>
  <c r="Q1410" i="1"/>
  <c r="D1410" i="1" s="1"/>
  <c r="Q1411" i="1"/>
  <c r="D1411" i="1" s="1"/>
  <c r="Q1412" i="1"/>
  <c r="D1412" i="1" s="1"/>
  <c r="Q1413" i="1"/>
  <c r="D1413" i="1" s="1"/>
  <c r="Q1415" i="1"/>
  <c r="D1415" i="1" s="1"/>
  <c r="Q1416" i="1"/>
  <c r="D1416" i="1" s="1"/>
  <c r="Q1417" i="1"/>
  <c r="D1417" i="1" s="1"/>
  <c r="Q1418" i="1"/>
  <c r="D1418" i="1" s="1"/>
  <c r="Q1419" i="1"/>
  <c r="D1419" i="1" s="1"/>
  <c r="Q1420" i="1"/>
  <c r="D1420" i="1" s="1"/>
  <c r="Q1421" i="1"/>
  <c r="D1421" i="1" s="1"/>
  <c r="Q1422" i="1"/>
  <c r="D1422" i="1" s="1"/>
  <c r="Q1423" i="1"/>
  <c r="D1423" i="1" s="1"/>
  <c r="Q1424" i="1"/>
  <c r="D1424" i="1" s="1"/>
  <c r="Q1425" i="1"/>
  <c r="D1425" i="1" s="1"/>
  <c r="Q1426" i="1"/>
  <c r="D1426" i="1" s="1"/>
  <c r="Q1427" i="1"/>
  <c r="D1427" i="1" s="1"/>
  <c r="Q1428" i="1"/>
  <c r="D1428" i="1" s="1"/>
  <c r="Q1429" i="1"/>
  <c r="D1429" i="1" s="1"/>
  <c r="Q1430" i="1"/>
  <c r="D1430" i="1" s="1"/>
  <c r="Q1431" i="1"/>
  <c r="D1431" i="1" s="1"/>
  <c r="Q1432" i="1"/>
  <c r="D1432" i="1" s="1"/>
  <c r="Q1433" i="1"/>
  <c r="D1433" i="1" s="1"/>
  <c r="Q1434" i="1"/>
  <c r="D1434" i="1" s="1"/>
  <c r="Q1435" i="1"/>
  <c r="D1435" i="1" s="1"/>
  <c r="Q1436" i="1"/>
  <c r="D1436" i="1" s="1"/>
  <c r="Q1437" i="1"/>
  <c r="D1437" i="1" s="1"/>
  <c r="Q1438" i="1"/>
  <c r="D1438" i="1" s="1"/>
  <c r="Q1439" i="1"/>
  <c r="D1439" i="1" s="1"/>
  <c r="Q1440" i="1"/>
  <c r="D1440" i="1" s="1"/>
  <c r="Q1441" i="1"/>
  <c r="D1441" i="1" s="1"/>
  <c r="Q1442" i="1"/>
  <c r="D1442" i="1" s="1"/>
  <c r="Q1443" i="1"/>
  <c r="D1443" i="1" s="1"/>
  <c r="Q1444" i="1"/>
  <c r="D1444" i="1" s="1"/>
  <c r="Q1445" i="1"/>
  <c r="D1445" i="1" s="1"/>
  <c r="Q1446" i="1"/>
  <c r="D1446" i="1" s="1"/>
  <c r="Q1447" i="1"/>
  <c r="D1447" i="1" s="1"/>
  <c r="Q1448" i="1"/>
  <c r="D1448" i="1" s="1"/>
  <c r="Q1449" i="1"/>
  <c r="D1449" i="1" s="1"/>
  <c r="Q1450" i="1"/>
  <c r="D1450" i="1" s="1"/>
  <c r="Q1451" i="1"/>
  <c r="D1451" i="1" s="1"/>
  <c r="Q1452" i="1"/>
  <c r="D1452" i="1" s="1"/>
  <c r="Q1453" i="1"/>
  <c r="D1453" i="1" s="1"/>
  <c r="Q1454" i="1"/>
  <c r="D1454" i="1" s="1"/>
  <c r="Q1455" i="1"/>
  <c r="D1455" i="1" s="1"/>
  <c r="Q1456" i="1"/>
  <c r="D1456" i="1" s="1"/>
  <c r="Q1457" i="1"/>
  <c r="D1457" i="1" s="1"/>
  <c r="Q1641" i="1"/>
  <c r="D1641" i="1" s="1"/>
  <c r="Q1642" i="1"/>
  <c r="D1642" i="1" s="1"/>
  <c r="Q1459" i="1"/>
  <c r="D1459" i="1" s="1"/>
  <c r="Q1460" i="1"/>
  <c r="D1460" i="1" s="1"/>
  <c r="Q1461" i="1"/>
  <c r="D1461" i="1" s="1"/>
  <c r="Q1462" i="1"/>
  <c r="D1462" i="1" s="1"/>
  <c r="Q1463" i="1"/>
  <c r="D1463" i="1" s="1"/>
  <c r="Q1464" i="1"/>
  <c r="D1464" i="1" s="1"/>
  <c r="Q1465" i="1"/>
  <c r="D1465" i="1" s="1"/>
  <c r="Q1466" i="1"/>
  <c r="D1466" i="1" s="1"/>
  <c r="Q1467" i="1"/>
  <c r="D1467" i="1" s="1"/>
  <c r="Q1468" i="1"/>
  <c r="D1468" i="1" s="1"/>
  <c r="Q1469" i="1"/>
  <c r="D1469" i="1" s="1"/>
  <c r="Q1470" i="1"/>
  <c r="D1470" i="1" s="1"/>
  <c r="Q1471" i="1"/>
  <c r="D1471" i="1" s="1"/>
  <c r="Q1472" i="1"/>
  <c r="D1472" i="1" s="1"/>
  <c r="Q1473" i="1"/>
  <c r="D1473" i="1" s="1"/>
  <c r="Q1474" i="1"/>
  <c r="D1474" i="1" s="1"/>
  <c r="Q1475" i="1"/>
  <c r="D1475" i="1" s="1"/>
  <c r="Q1476" i="1"/>
  <c r="D1476" i="1" s="1"/>
  <c r="Q1477" i="1"/>
  <c r="D1477" i="1" s="1"/>
  <c r="Q1478" i="1"/>
  <c r="D1478" i="1" s="1"/>
  <c r="Q1479" i="1"/>
  <c r="D1479" i="1" s="1"/>
  <c r="Q1480" i="1"/>
  <c r="D1480" i="1" s="1"/>
  <c r="Q1481" i="1"/>
  <c r="D1481" i="1" s="1"/>
  <c r="Q1482" i="1"/>
  <c r="D1482" i="1" s="1"/>
  <c r="Q868" i="1"/>
  <c r="D868" i="1" s="1"/>
  <c r="P868" i="1"/>
  <c r="Q859" i="1"/>
  <c r="D859" i="1" s="1"/>
  <c r="P859" i="1"/>
  <c r="Q850" i="1"/>
  <c r="D850" i="1" s="1"/>
  <c r="P850" i="1"/>
  <c r="Q841" i="1"/>
  <c r="D841" i="1" s="1"/>
  <c r="P841" i="1"/>
  <c r="Q832" i="1"/>
  <c r="D832" i="1" s="1"/>
  <c r="P832" i="1"/>
  <c r="Q823" i="1"/>
  <c r="D823" i="1" s="1"/>
  <c r="P823" i="1"/>
  <c r="Q814" i="1"/>
  <c r="D814" i="1" s="1"/>
  <c r="P814" i="1"/>
  <c r="Q805" i="1"/>
  <c r="D805" i="1" s="1"/>
  <c r="P805" i="1"/>
  <c r="Q796" i="1"/>
  <c r="D796" i="1" s="1"/>
  <c r="P796" i="1"/>
  <c r="Q787" i="1"/>
  <c r="D787" i="1" s="1"/>
  <c r="P787" i="1"/>
  <c r="Q778" i="1"/>
  <c r="D778" i="1" s="1"/>
  <c r="P778" i="1"/>
  <c r="Q769" i="1"/>
  <c r="D769" i="1" s="1"/>
  <c r="P769" i="1"/>
  <c r="Q867" i="1"/>
  <c r="D867" i="1" s="1"/>
  <c r="P867" i="1"/>
  <c r="Q858" i="1"/>
  <c r="D858" i="1" s="1"/>
  <c r="P858" i="1"/>
  <c r="Q849" i="1"/>
  <c r="D849" i="1" s="1"/>
  <c r="P849" i="1"/>
  <c r="Q840" i="1"/>
  <c r="D840" i="1" s="1"/>
  <c r="P840" i="1"/>
  <c r="Q831" i="1"/>
  <c r="D831" i="1" s="1"/>
  <c r="P831" i="1"/>
  <c r="Q822" i="1"/>
  <c r="D822" i="1" s="1"/>
  <c r="P822" i="1"/>
  <c r="Q813" i="1"/>
  <c r="D813" i="1" s="1"/>
  <c r="P813" i="1"/>
  <c r="Q804" i="1"/>
  <c r="D804" i="1" s="1"/>
  <c r="P804" i="1"/>
  <c r="Q795" i="1"/>
  <c r="D795" i="1" s="1"/>
  <c r="P795" i="1"/>
  <c r="Q786" i="1"/>
  <c r="D786" i="1" s="1"/>
  <c r="P786" i="1"/>
  <c r="Q777" i="1"/>
  <c r="D777" i="1" s="1"/>
  <c r="P777" i="1"/>
  <c r="Q768" i="1"/>
  <c r="D768" i="1" s="1"/>
  <c r="P768" i="1"/>
  <c r="Q866" i="1"/>
  <c r="D866" i="1" s="1"/>
  <c r="P866" i="1"/>
  <c r="Q857" i="1"/>
  <c r="D857" i="1" s="1"/>
  <c r="P857" i="1"/>
  <c r="Q848" i="1"/>
  <c r="D848" i="1" s="1"/>
  <c r="P848" i="1"/>
  <c r="Q839" i="1"/>
  <c r="D839" i="1" s="1"/>
  <c r="P839" i="1"/>
  <c r="Q830" i="1"/>
  <c r="D830" i="1" s="1"/>
  <c r="P830" i="1"/>
  <c r="Q821" i="1"/>
  <c r="D821" i="1" s="1"/>
  <c r="P821" i="1"/>
  <c r="Q812" i="1"/>
  <c r="D812" i="1" s="1"/>
  <c r="P812" i="1"/>
  <c r="Q803" i="1"/>
  <c r="D803" i="1" s="1"/>
  <c r="P803" i="1"/>
  <c r="Q794" i="1"/>
  <c r="D794" i="1" s="1"/>
  <c r="P794" i="1"/>
  <c r="Q785" i="1"/>
  <c r="D785" i="1" s="1"/>
  <c r="P785" i="1"/>
  <c r="Q776" i="1"/>
  <c r="D776" i="1" s="1"/>
  <c r="P776" i="1"/>
  <c r="Q767" i="1"/>
  <c r="D767" i="1" s="1"/>
  <c r="P767" i="1"/>
  <c r="AB4399" i="3" l="1"/>
  <c r="R4399" i="3"/>
  <c r="Q4399" i="3"/>
  <c r="D4399" i="3"/>
  <c r="AB4398" i="3"/>
  <c r="R4398" i="3"/>
  <c r="Q4398" i="3"/>
  <c r="D4398" i="3"/>
  <c r="D4397" i="3"/>
  <c r="AB4395" i="3" l="1"/>
  <c r="R4395" i="3"/>
  <c r="Q4395" i="3"/>
  <c r="D4395" i="3"/>
  <c r="AB4394" i="3"/>
  <c r="R4394" i="3"/>
  <c r="Q4394" i="3"/>
  <c r="D4394" i="3"/>
  <c r="AB4393" i="3"/>
  <c r="R4393" i="3"/>
  <c r="Q4393" i="3"/>
  <c r="D4393" i="3"/>
  <c r="AB4392" i="3"/>
  <c r="R4392" i="3"/>
  <c r="Q4392" i="3"/>
  <c r="D4392" i="3"/>
  <c r="D4396" i="3"/>
  <c r="Q4396" i="3"/>
  <c r="R4396" i="3"/>
  <c r="AB4396" i="3"/>
  <c r="D4391" i="3"/>
  <c r="D4390" i="3"/>
  <c r="D4389" i="3"/>
  <c r="AB4387" i="3" l="1"/>
  <c r="R4387" i="3"/>
  <c r="Q4387" i="3"/>
  <c r="D4387" i="3"/>
  <c r="AB4386" i="3"/>
  <c r="R4386" i="3"/>
  <c r="Q4386" i="3"/>
  <c r="D4386" i="3"/>
  <c r="AB4385" i="3"/>
  <c r="R4385" i="3"/>
  <c r="Q4385" i="3"/>
  <c r="D4385" i="3"/>
  <c r="AB4384" i="3"/>
  <c r="R4384" i="3"/>
  <c r="Q4384" i="3"/>
  <c r="D4384" i="3"/>
  <c r="D4383" i="3"/>
  <c r="D4382" i="3"/>
  <c r="D4381" i="3"/>
  <c r="AB4377" i="3" l="1"/>
  <c r="R4377" i="3"/>
  <c r="Q4377" i="3"/>
  <c r="D4377" i="3"/>
  <c r="AB4369" i="3"/>
  <c r="R4369" i="3"/>
  <c r="Q4369" i="3"/>
  <c r="D4369" i="3"/>
  <c r="AB4361" i="3"/>
  <c r="R4361" i="3"/>
  <c r="Q4361" i="3"/>
  <c r="D4361" i="3"/>
  <c r="AB4353" i="3"/>
  <c r="R4353" i="3"/>
  <c r="Q4353" i="3"/>
  <c r="D4353" i="3"/>
  <c r="AB4345" i="3"/>
  <c r="R4345" i="3"/>
  <c r="Q4345" i="3"/>
  <c r="D4345" i="3"/>
  <c r="AB4337" i="3"/>
  <c r="R4337" i="3"/>
  <c r="Q4337" i="3"/>
  <c r="D4337" i="3"/>
  <c r="AB4329" i="3"/>
  <c r="R4329" i="3"/>
  <c r="Q4329" i="3"/>
  <c r="D4329" i="3"/>
  <c r="AB4321" i="3"/>
  <c r="R4321" i="3"/>
  <c r="Q4321" i="3"/>
  <c r="D4321" i="3"/>
  <c r="AB4313" i="3"/>
  <c r="R4313" i="3"/>
  <c r="Q4313" i="3"/>
  <c r="D4313" i="3"/>
  <c r="AB4305" i="3"/>
  <c r="R4305" i="3"/>
  <c r="Q4305" i="3"/>
  <c r="D4305" i="3"/>
  <c r="AB4297" i="3"/>
  <c r="R4297" i="3"/>
  <c r="Q4297" i="3"/>
  <c r="D4297" i="3"/>
  <c r="AB4289" i="3"/>
  <c r="R4289" i="3"/>
  <c r="Q4289" i="3"/>
  <c r="D4289" i="3"/>
  <c r="AB4376" i="3"/>
  <c r="R4376" i="3"/>
  <c r="Q4376" i="3"/>
  <c r="D4376" i="3"/>
  <c r="AB4368" i="3"/>
  <c r="R4368" i="3"/>
  <c r="Q4368" i="3"/>
  <c r="D4368" i="3"/>
  <c r="AB4360" i="3"/>
  <c r="R4360" i="3"/>
  <c r="Q4360" i="3"/>
  <c r="D4360" i="3"/>
  <c r="AB4352" i="3"/>
  <c r="R4352" i="3"/>
  <c r="Q4352" i="3"/>
  <c r="D4352" i="3"/>
  <c r="AB4344" i="3"/>
  <c r="R4344" i="3"/>
  <c r="Q4344" i="3"/>
  <c r="D4344" i="3"/>
  <c r="AB4336" i="3"/>
  <c r="R4336" i="3"/>
  <c r="Q4336" i="3"/>
  <c r="D4336" i="3"/>
  <c r="AB4328" i="3"/>
  <c r="R4328" i="3"/>
  <c r="Q4328" i="3"/>
  <c r="D4328" i="3"/>
  <c r="AB4320" i="3"/>
  <c r="R4320" i="3"/>
  <c r="Q4320" i="3"/>
  <c r="D4320" i="3"/>
  <c r="AB4312" i="3"/>
  <c r="R4312" i="3"/>
  <c r="Q4312" i="3"/>
  <c r="D4312" i="3"/>
  <c r="AB4304" i="3"/>
  <c r="R4304" i="3"/>
  <c r="Q4304" i="3"/>
  <c r="D4304" i="3"/>
  <c r="AB4296" i="3"/>
  <c r="R4296" i="3"/>
  <c r="Q4296" i="3"/>
  <c r="D4296" i="3"/>
  <c r="AB4288" i="3"/>
  <c r="R4288" i="3"/>
  <c r="Q4288" i="3"/>
  <c r="D4288" i="3"/>
  <c r="AB4375" i="3"/>
  <c r="R4375" i="3"/>
  <c r="Q4375" i="3"/>
  <c r="D4375" i="3"/>
  <c r="AB4367" i="3"/>
  <c r="R4367" i="3"/>
  <c r="Q4367" i="3"/>
  <c r="D4367" i="3"/>
  <c r="AB4359" i="3"/>
  <c r="R4359" i="3"/>
  <c r="Q4359" i="3"/>
  <c r="D4359" i="3"/>
  <c r="AB4351" i="3"/>
  <c r="R4351" i="3"/>
  <c r="Q4351" i="3"/>
  <c r="D4351" i="3"/>
  <c r="AB4343" i="3"/>
  <c r="R4343" i="3"/>
  <c r="Q4343" i="3"/>
  <c r="D4343" i="3"/>
  <c r="AB4335" i="3"/>
  <c r="R4335" i="3"/>
  <c r="Q4335" i="3"/>
  <c r="D4335" i="3"/>
  <c r="AB4327" i="3"/>
  <c r="R4327" i="3"/>
  <c r="Q4327" i="3"/>
  <c r="D4327" i="3"/>
  <c r="AB4319" i="3"/>
  <c r="R4319" i="3"/>
  <c r="Q4319" i="3"/>
  <c r="D4319" i="3"/>
  <c r="AB4311" i="3"/>
  <c r="R4311" i="3"/>
  <c r="Q4311" i="3"/>
  <c r="D4311" i="3"/>
  <c r="AB4303" i="3"/>
  <c r="R4303" i="3"/>
  <c r="Q4303" i="3"/>
  <c r="D4303" i="3"/>
  <c r="AB4295" i="3"/>
  <c r="R4295" i="3"/>
  <c r="Q4295" i="3"/>
  <c r="D4295" i="3"/>
  <c r="AB4287" i="3"/>
  <c r="R4287" i="3"/>
  <c r="Q4287" i="3"/>
  <c r="D4287" i="3"/>
  <c r="AB4374" i="3"/>
  <c r="R4374" i="3"/>
  <c r="Q4374" i="3"/>
  <c r="D4374" i="3"/>
  <c r="AB4366" i="3"/>
  <c r="R4366" i="3"/>
  <c r="Q4366" i="3"/>
  <c r="D4366" i="3"/>
  <c r="AB4358" i="3"/>
  <c r="R4358" i="3"/>
  <c r="Q4358" i="3"/>
  <c r="D4358" i="3"/>
  <c r="AB4350" i="3"/>
  <c r="R4350" i="3"/>
  <c r="Q4350" i="3"/>
  <c r="D4350" i="3"/>
  <c r="AB4342" i="3"/>
  <c r="R4342" i="3"/>
  <c r="Q4342" i="3"/>
  <c r="D4342" i="3"/>
  <c r="AB4334" i="3"/>
  <c r="R4334" i="3"/>
  <c r="Q4334" i="3"/>
  <c r="D4334" i="3"/>
  <c r="AB4326" i="3"/>
  <c r="R4326" i="3"/>
  <c r="Q4326" i="3"/>
  <c r="D4326" i="3"/>
  <c r="AB4318" i="3"/>
  <c r="R4318" i="3"/>
  <c r="Q4318" i="3"/>
  <c r="D4318" i="3"/>
  <c r="AB4310" i="3"/>
  <c r="R4310" i="3"/>
  <c r="Q4310" i="3"/>
  <c r="D4310" i="3"/>
  <c r="AB4302" i="3"/>
  <c r="R4302" i="3"/>
  <c r="Q4302" i="3"/>
  <c r="D4302" i="3"/>
  <c r="AB4294" i="3"/>
  <c r="R4294" i="3"/>
  <c r="Q4294" i="3"/>
  <c r="D4294" i="3"/>
  <c r="AB4286" i="3"/>
  <c r="R4286" i="3"/>
  <c r="Q4286" i="3"/>
  <c r="D4286" i="3"/>
  <c r="AB4373" i="3"/>
  <c r="R4373" i="3"/>
  <c r="Q4373" i="3"/>
  <c r="D4373" i="3"/>
  <c r="AB4365" i="3"/>
  <c r="R4365" i="3"/>
  <c r="Q4365" i="3"/>
  <c r="D4365" i="3"/>
  <c r="AB4357" i="3"/>
  <c r="R4357" i="3"/>
  <c r="Q4357" i="3"/>
  <c r="D4357" i="3"/>
  <c r="AB4349" i="3"/>
  <c r="R4349" i="3"/>
  <c r="Q4349" i="3"/>
  <c r="D4349" i="3"/>
  <c r="AB4341" i="3"/>
  <c r="R4341" i="3"/>
  <c r="Q4341" i="3"/>
  <c r="D4341" i="3"/>
  <c r="AB4333" i="3"/>
  <c r="R4333" i="3"/>
  <c r="Q4333" i="3"/>
  <c r="D4333" i="3"/>
  <c r="AB4325" i="3"/>
  <c r="R4325" i="3"/>
  <c r="Q4325" i="3"/>
  <c r="D4325" i="3"/>
  <c r="AB4317" i="3"/>
  <c r="R4317" i="3"/>
  <c r="Q4317" i="3"/>
  <c r="D4317" i="3"/>
  <c r="AB4309" i="3"/>
  <c r="R4309" i="3"/>
  <c r="Q4309" i="3"/>
  <c r="D4309" i="3"/>
  <c r="AB4301" i="3"/>
  <c r="R4301" i="3"/>
  <c r="Q4301" i="3"/>
  <c r="D4301" i="3"/>
  <c r="AB4293" i="3"/>
  <c r="R4293" i="3"/>
  <c r="Q4293" i="3"/>
  <c r="D4293" i="3"/>
  <c r="AB4285" i="3"/>
  <c r="R4285" i="3"/>
  <c r="Q4285" i="3"/>
  <c r="D4285" i="3"/>
  <c r="AB4283" i="3" l="1"/>
  <c r="R4283" i="3"/>
  <c r="Q4283" i="3"/>
  <c r="D4283" i="3"/>
  <c r="AB4277" i="3"/>
  <c r="R4277" i="3"/>
  <c r="Q4277" i="3"/>
  <c r="D4277" i="3"/>
  <c r="AB4271" i="3"/>
  <c r="R4271" i="3"/>
  <c r="Q4271" i="3"/>
  <c r="D4271" i="3"/>
  <c r="AB4265" i="3"/>
  <c r="R4265" i="3"/>
  <c r="Q4265" i="3"/>
  <c r="D4265" i="3"/>
  <c r="AB4259" i="3"/>
  <c r="R4259" i="3"/>
  <c r="Q4259" i="3"/>
  <c r="D4259" i="3"/>
  <c r="AB4253" i="3"/>
  <c r="R4253" i="3"/>
  <c r="Q4253" i="3"/>
  <c r="D4253" i="3"/>
  <c r="AB4247" i="3"/>
  <c r="R4247" i="3"/>
  <c r="Q4247" i="3"/>
  <c r="D4247" i="3"/>
  <c r="AB4241" i="3"/>
  <c r="R4241" i="3"/>
  <c r="Q4241" i="3"/>
  <c r="D4241" i="3"/>
  <c r="AB4235" i="3"/>
  <c r="R4235" i="3"/>
  <c r="Q4235" i="3"/>
  <c r="D4235" i="3"/>
  <c r="AB4229" i="3"/>
  <c r="R4229" i="3"/>
  <c r="Q4229" i="3"/>
  <c r="D4229" i="3"/>
  <c r="AB4223" i="3"/>
  <c r="R4223" i="3"/>
  <c r="Q4223" i="3"/>
  <c r="D4223" i="3"/>
  <c r="AB4217" i="3"/>
  <c r="R4217" i="3"/>
  <c r="Q4217" i="3"/>
  <c r="D4217" i="3"/>
  <c r="AB4282" i="3"/>
  <c r="R4282" i="3"/>
  <c r="Q4282" i="3"/>
  <c r="D4282" i="3"/>
  <c r="AB4276" i="3"/>
  <c r="R4276" i="3"/>
  <c r="Q4276" i="3"/>
  <c r="D4276" i="3"/>
  <c r="AB4270" i="3"/>
  <c r="R4270" i="3"/>
  <c r="Q4270" i="3"/>
  <c r="D4270" i="3"/>
  <c r="AB4264" i="3"/>
  <c r="R4264" i="3"/>
  <c r="Q4264" i="3"/>
  <c r="D4264" i="3"/>
  <c r="AB4258" i="3"/>
  <c r="R4258" i="3"/>
  <c r="Q4258" i="3"/>
  <c r="D4258" i="3"/>
  <c r="AB4252" i="3"/>
  <c r="R4252" i="3"/>
  <c r="Q4252" i="3"/>
  <c r="D4252" i="3"/>
  <c r="AB4246" i="3"/>
  <c r="R4246" i="3"/>
  <c r="Q4246" i="3"/>
  <c r="D4246" i="3"/>
  <c r="AB4240" i="3"/>
  <c r="R4240" i="3"/>
  <c r="Q4240" i="3"/>
  <c r="D4240" i="3"/>
  <c r="AB4234" i="3"/>
  <c r="R4234" i="3"/>
  <c r="Q4234" i="3"/>
  <c r="D4234" i="3"/>
  <c r="AB4228" i="3"/>
  <c r="R4228" i="3"/>
  <c r="Q4228" i="3"/>
  <c r="D4228" i="3"/>
  <c r="AB4222" i="3"/>
  <c r="R4222" i="3"/>
  <c r="Q4222" i="3"/>
  <c r="D4222" i="3"/>
  <c r="AB4216" i="3"/>
  <c r="R4216" i="3"/>
  <c r="Q4216" i="3"/>
  <c r="D4216" i="3"/>
  <c r="AB4281" i="3"/>
  <c r="R4281" i="3"/>
  <c r="Q4281" i="3"/>
  <c r="D4281" i="3"/>
  <c r="AB4275" i="3"/>
  <c r="R4275" i="3"/>
  <c r="Q4275" i="3"/>
  <c r="D4275" i="3"/>
  <c r="AB4269" i="3"/>
  <c r="R4269" i="3"/>
  <c r="Q4269" i="3"/>
  <c r="D4269" i="3"/>
  <c r="AB4263" i="3"/>
  <c r="R4263" i="3"/>
  <c r="Q4263" i="3"/>
  <c r="D4263" i="3"/>
  <c r="AB4257" i="3"/>
  <c r="R4257" i="3"/>
  <c r="Q4257" i="3"/>
  <c r="D4257" i="3"/>
  <c r="AB4251" i="3"/>
  <c r="R4251" i="3"/>
  <c r="Q4251" i="3"/>
  <c r="D4251" i="3"/>
  <c r="AB4245" i="3"/>
  <c r="R4245" i="3"/>
  <c r="Q4245" i="3"/>
  <c r="D4245" i="3"/>
  <c r="AB4239" i="3"/>
  <c r="R4239" i="3"/>
  <c r="Q4239" i="3"/>
  <c r="D4239" i="3"/>
  <c r="AB4233" i="3"/>
  <c r="R4233" i="3"/>
  <c r="Q4233" i="3"/>
  <c r="D4233" i="3"/>
  <c r="AB4227" i="3"/>
  <c r="R4227" i="3"/>
  <c r="Q4227" i="3"/>
  <c r="D4227" i="3"/>
  <c r="AB4221" i="3"/>
  <c r="R4221" i="3"/>
  <c r="Q4221" i="3"/>
  <c r="D4221" i="3"/>
  <c r="AB4215" i="3"/>
  <c r="R4215" i="3"/>
  <c r="Q4215" i="3"/>
  <c r="D4215" i="3"/>
  <c r="AB4280" i="3"/>
  <c r="R4280" i="3"/>
  <c r="Q4280" i="3"/>
  <c r="D4280" i="3"/>
  <c r="AB4274" i="3"/>
  <c r="R4274" i="3"/>
  <c r="Q4274" i="3"/>
  <c r="D4274" i="3"/>
  <c r="AB4268" i="3"/>
  <c r="R4268" i="3"/>
  <c r="Q4268" i="3"/>
  <c r="D4268" i="3"/>
  <c r="AB4262" i="3"/>
  <c r="R4262" i="3"/>
  <c r="Q4262" i="3"/>
  <c r="D4262" i="3"/>
  <c r="AB4256" i="3"/>
  <c r="R4256" i="3"/>
  <c r="Q4256" i="3"/>
  <c r="D4256" i="3"/>
  <c r="AB4250" i="3"/>
  <c r="R4250" i="3"/>
  <c r="Q4250" i="3"/>
  <c r="D4250" i="3"/>
  <c r="AB4244" i="3"/>
  <c r="R4244" i="3"/>
  <c r="Q4244" i="3"/>
  <c r="D4244" i="3"/>
  <c r="AB4238" i="3"/>
  <c r="R4238" i="3"/>
  <c r="Q4238" i="3"/>
  <c r="D4238" i="3"/>
  <c r="AB4232" i="3"/>
  <c r="R4232" i="3"/>
  <c r="Q4232" i="3"/>
  <c r="D4232" i="3"/>
  <c r="AB4226" i="3"/>
  <c r="R4226" i="3"/>
  <c r="Q4226" i="3"/>
  <c r="D4226" i="3"/>
  <c r="AB4220" i="3"/>
  <c r="R4220" i="3"/>
  <c r="Q4220" i="3"/>
  <c r="D4220" i="3"/>
  <c r="AB4214" i="3"/>
  <c r="R4214" i="3"/>
  <c r="Q4214" i="3"/>
  <c r="D4214" i="3"/>
  <c r="AB4279" i="3"/>
  <c r="R4279" i="3"/>
  <c r="Q4279" i="3"/>
  <c r="D4279" i="3"/>
  <c r="AB4273" i="3"/>
  <c r="R4273" i="3"/>
  <c r="Q4273" i="3"/>
  <c r="D4273" i="3"/>
  <c r="AB4267" i="3"/>
  <c r="R4267" i="3"/>
  <c r="Q4267" i="3"/>
  <c r="D4267" i="3"/>
  <c r="AB4261" i="3"/>
  <c r="R4261" i="3"/>
  <c r="Q4261" i="3"/>
  <c r="D4261" i="3"/>
  <c r="AB4255" i="3"/>
  <c r="R4255" i="3"/>
  <c r="Q4255" i="3"/>
  <c r="D4255" i="3"/>
  <c r="AB4249" i="3"/>
  <c r="R4249" i="3"/>
  <c r="Q4249" i="3"/>
  <c r="D4249" i="3"/>
  <c r="AB4243" i="3"/>
  <c r="R4243" i="3"/>
  <c r="Q4243" i="3"/>
  <c r="D4243" i="3"/>
  <c r="AB4237" i="3"/>
  <c r="R4237" i="3"/>
  <c r="Q4237" i="3"/>
  <c r="D4237" i="3"/>
  <c r="AB4231" i="3"/>
  <c r="R4231" i="3"/>
  <c r="Q4231" i="3"/>
  <c r="D4231" i="3"/>
  <c r="AB4225" i="3"/>
  <c r="R4225" i="3"/>
  <c r="Q4225" i="3"/>
  <c r="D4225" i="3"/>
  <c r="AB4219" i="3"/>
  <c r="R4219" i="3"/>
  <c r="Q4219" i="3"/>
  <c r="D4219" i="3"/>
  <c r="AB4213" i="3"/>
  <c r="R4213" i="3"/>
  <c r="Q4213" i="3"/>
  <c r="D4213" i="3"/>
  <c r="D4278" i="3"/>
  <c r="D4272" i="3"/>
  <c r="D4266" i="3"/>
  <c r="D4260" i="3"/>
  <c r="D4254" i="3"/>
  <c r="D4248" i="3"/>
  <c r="D4242" i="3"/>
  <c r="D4236" i="3"/>
  <c r="D4230" i="3"/>
  <c r="D4224" i="3"/>
  <c r="D4218" i="3"/>
  <c r="R4164" i="3"/>
  <c r="R4171" i="3"/>
  <c r="R4178" i="3"/>
  <c r="R4185" i="3"/>
  <c r="R4192" i="3"/>
  <c r="R4199" i="3"/>
  <c r="R4206" i="3"/>
  <c r="R4130" i="3"/>
  <c r="R4137" i="3"/>
  <c r="R4144" i="3"/>
  <c r="R4151" i="3"/>
  <c r="R4158" i="3"/>
  <c r="R4165" i="3"/>
  <c r="R4172" i="3"/>
  <c r="R4179" i="3"/>
  <c r="R4186" i="3"/>
  <c r="R4193" i="3"/>
  <c r="R4200" i="3"/>
  <c r="R4207" i="3"/>
  <c r="R4131" i="3"/>
  <c r="R4138" i="3"/>
  <c r="R4145" i="3"/>
  <c r="R4152" i="3"/>
  <c r="R4159" i="3"/>
  <c r="R4166" i="3"/>
  <c r="R4173" i="3"/>
  <c r="R4180" i="3"/>
  <c r="R4187" i="3"/>
  <c r="R4194" i="3"/>
  <c r="R4201" i="3"/>
  <c r="R4208" i="3"/>
  <c r="R4132" i="3"/>
  <c r="R4139" i="3"/>
  <c r="R4146" i="3"/>
  <c r="R4153" i="3"/>
  <c r="R4160" i="3"/>
  <c r="R4167" i="3"/>
  <c r="R4174" i="3"/>
  <c r="R4181" i="3"/>
  <c r="R4188" i="3"/>
  <c r="R4195" i="3"/>
  <c r="R4202" i="3"/>
  <c r="R4209" i="3"/>
  <c r="R4133" i="3"/>
  <c r="R4140" i="3"/>
  <c r="R4147" i="3"/>
  <c r="R4154" i="3"/>
  <c r="R4161" i="3"/>
  <c r="R4168" i="3"/>
  <c r="R4175" i="3"/>
  <c r="R4182" i="3"/>
  <c r="R4189" i="3"/>
  <c r="R4196" i="3"/>
  <c r="R4203" i="3"/>
  <c r="R4210" i="3"/>
  <c r="R4134" i="3"/>
  <c r="R4141" i="3"/>
  <c r="R4148" i="3"/>
  <c r="R4155" i="3"/>
  <c r="R4162" i="3"/>
  <c r="R4169" i="3"/>
  <c r="R4176" i="3"/>
  <c r="R4183" i="3"/>
  <c r="R4190" i="3"/>
  <c r="R4197" i="3"/>
  <c r="R4204" i="3"/>
  <c r="R4211" i="3"/>
  <c r="Q4184" i="3"/>
  <c r="Q4191" i="3"/>
  <c r="Q4198" i="3"/>
  <c r="Q4205" i="3"/>
  <c r="Q4129" i="3"/>
  <c r="Q4136" i="3"/>
  <c r="Q4143" i="3"/>
  <c r="Q4150" i="3"/>
  <c r="Q4157" i="3"/>
  <c r="Q4164" i="3"/>
  <c r="Q4171" i="3"/>
  <c r="Q4178" i="3"/>
  <c r="Q4185" i="3"/>
  <c r="Q4192" i="3"/>
  <c r="Q4199" i="3"/>
  <c r="Q4206" i="3"/>
  <c r="Q4130" i="3"/>
  <c r="Q4137" i="3"/>
  <c r="Q4144" i="3"/>
  <c r="Q4151" i="3"/>
  <c r="Q4158" i="3"/>
  <c r="Q4165" i="3"/>
  <c r="Q4172" i="3"/>
  <c r="Q4179" i="3"/>
  <c r="Q4186" i="3"/>
  <c r="Q4193" i="3"/>
  <c r="Q4200" i="3"/>
  <c r="Q4207" i="3"/>
  <c r="Q4131" i="3"/>
  <c r="Q4138" i="3"/>
  <c r="Q4145" i="3"/>
  <c r="Q4152" i="3"/>
  <c r="Q4159" i="3"/>
  <c r="Q4166" i="3"/>
  <c r="Q4173" i="3"/>
  <c r="Q4180" i="3"/>
  <c r="Q4187" i="3"/>
  <c r="Q4194" i="3"/>
  <c r="Q4201" i="3"/>
  <c r="Q4208" i="3"/>
  <c r="Q4132" i="3"/>
  <c r="Q4139" i="3"/>
  <c r="Q4146" i="3"/>
  <c r="Q4153" i="3"/>
  <c r="Q4160" i="3"/>
  <c r="Q4167" i="3"/>
  <c r="Q4174" i="3"/>
  <c r="Q4181" i="3"/>
  <c r="Q4188" i="3"/>
  <c r="Q4195" i="3"/>
  <c r="Q4202" i="3"/>
  <c r="Q4209" i="3"/>
  <c r="Q4133" i="3"/>
  <c r="Q4140" i="3"/>
  <c r="Q4147" i="3"/>
  <c r="Q4154" i="3"/>
  <c r="Q4161" i="3"/>
  <c r="Q4168" i="3"/>
  <c r="Q4175" i="3"/>
  <c r="Q4182" i="3"/>
  <c r="Q4189" i="3"/>
  <c r="Q4196" i="3"/>
  <c r="Q4203" i="3"/>
  <c r="Q4210" i="3"/>
  <c r="Q4134" i="3"/>
  <c r="Q4141" i="3"/>
  <c r="Q4148" i="3"/>
  <c r="Q4155" i="3"/>
  <c r="Q4162" i="3"/>
  <c r="Q4169" i="3"/>
  <c r="Q4176" i="3"/>
  <c r="Q4183" i="3"/>
  <c r="Q4190" i="3"/>
  <c r="Q4197" i="3"/>
  <c r="Q4204" i="3"/>
  <c r="Q4211" i="3"/>
  <c r="Q4212" i="3"/>
  <c r="AB4206" i="3"/>
  <c r="AB4130" i="3"/>
  <c r="AB4137" i="3"/>
  <c r="AB4144" i="3"/>
  <c r="AB4151" i="3"/>
  <c r="AB4158" i="3"/>
  <c r="AB4165" i="3"/>
  <c r="AB4172" i="3"/>
  <c r="AB4179" i="3"/>
  <c r="AB4186" i="3"/>
  <c r="AB4193" i="3"/>
  <c r="AB4200" i="3"/>
  <c r="AB4207" i="3"/>
  <c r="AB4131" i="3"/>
  <c r="AB4138" i="3"/>
  <c r="AB4145" i="3"/>
  <c r="AB4152" i="3"/>
  <c r="AB4159" i="3"/>
  <c r="AB4166" i="3"/>
  <c r="AB4173" i="3"/>
  <c r="AB4180" i="3"/>
  <c r="AB4187" i="3"/>
  <c r="AB4194" i="3"/>
  <c r="AB4201" i="3"/>
  <c r="AB4208" i="3"/>
  <c r="AB4132" i="3"/>
  <c r="AB4139" i="3"/>
  <c r="AB4146" i="3"/>
  <c r="AB4153" i="3"/>
  <c r="AB4160" i="3"/>
  <c r="AB4167" i="3"/>
  <c r="AB4174" i="3"/>
  <c r="AB4181" i="3"/>
  <c r="AB4188" i="3"/>
  <c r="AB4195" i="3"/>
  <c r="AB4202" i="3"/>
  <c r="AB4209" i="3"/>
  <c r="AB4133" i="3"/>
  <c r="AB4140" i="3"/>
  <c r="AB4147" i="3"/>
  <c r="AB4154" i="3"/>
  <c r="AB4161" i="3"/>
  <c r="AB4168" i="3"/>
  <c r="AB4175" i="3"/>
  <c r="AB4182" i="3"/>
  <c r="AB4189" i="3"/>
  <c r="AB4196" i="3"/>
  <c r="AB4203" i="3"/>
  <c r="AB4210" i="3"/>
  <c r="AB4134" i="3"/>
  <c r="AB4141" i="3"/>
  <c r="AB4148" i="3"/>
  <c r="AB4155" i="3"/>
  <c r="AB4162" i="3"/>
  <c r="AB4169" i="3"/>
  <c r="AB4176" i="3"/>
  <c r="AB4183" i="3"/>
  <c r="AB4190" i="3"/>
  <c r="AB4197" i="3"/>
  <c r="AB4204" i="3"/>
  <c r="AB4211" i="3"/>
  <c r="AB4212" i="3"/>
  <c r="AB4218" i="3"/>
  <c r="AB4224" i="3"/>
  <c r="AB4230" i="3"/>
  <c r="AB4236" i="3"/>
  <c r="AB4242" i="3"/>
  <c r="AB4248" i="3"/>
  <c r="AB4254" i="3"/>
  <c r="AB4260" i="3"/>
  <c r="AB4266" i="3"/>
  <c r="AB4272" i="3"/>
  <c r="AB4278" i="3"/>
  <c r="AB4284" i="3"/>
  <c r="AB4292" i="3"/>
  <c r="AB4300" i="3"/>
  <c r="AB4308" i="3"/>
  <c r="AB4316" i="3"/>
  <c r="AB4324" i="3"/>
  <c r="AB4332" i="3"/>
  <c r="AB4340" i="3"/>
  <c r="AB4348" i="3"/>
  <c r="AB4356" i="3"/>
  <c r="AB4364" i="3"/>
  <c r="AB4372" i="3"/>
  <c r="D4195" i="3"/>
  <c r="D4202" i="3"/>
  <c r="D4209" i="3"/>
  <c r="D4133" i="3"/>
  <c r="D4140" i="3"/>
  <c r="D4147" i="3"/>
  <c r="D4154" i="3"/>
  <c r="D4161" i="3"/>
  <c r="D4168" i="3"/>
  <c r="D4175" i="3"/>
  <c r="D4182" i="3"/>
  <c r="D4189" i="3"/>
  <c r="D4196" i="3"/>
  <c r="D4203" i="3"/>
  <c r="D4210" i="3"/>
  <c r="D4134" i="3"/>
  <c r="D4141" i="3"/>
  <c r="D4148" i="3"/>
  <c r="D4155" i="3"/>
  <c r="D4162" i="3"/>
  <c r="D4169" i="3"/>
  <c r="D4176" i="3"/>
  <c r="D4183" i="3"/>
  <c r="D4190" i="3"/>
  <c r="D4197" i="3"/>
  <c r="D4204" i="3"/>
  <c r="D4211" i="3"/>
  <c r="D4130" i="3"/>
  <c r="D4137" i="3"/>
  <c r="D4144" i="3"/>
  <c r="D4151" i="3"/>
  <c r="D4158" i="3"/>
  <c r="D4165" i="3"/>
  <c r="D4172" i="3"/>
  <c r="D4179" i="3"/>
  <c r="D4186" i="3"/>
  <c r="D4193" i="3"/>
  <c r="D4200" i="3"/>
  <c r="D4207" i="3"/>
  <c r="D4131" i="3"/>
  <c r="D4138" i="3"/>
  <c r="D4145" i="3"/>
  <c r="D4152" i="3"/>
  <c r="D4159" i="3"/>
  <c r="D4166" i="3"/>
  <c r="D4173" i="3"/>
  <c r="D4180" i="3"/>
  <c r="D4187" i="3"/>
  <c r="D4194" i="3"/>
  <c r="D4201" i="3"/>
  <c r="D4208" i="3"/>
  <c r="D4132" i="3"/>
  <c r="D4139" i="3"/>
  <c r="D4146" i="3"/>
  <c r="D4188" i="3"/>
  <c r="D4181" i="3"/>
  <c r="D4174" i="3"/>
  <c r="D4167" i="3"/>
  <c r="D4160" i="3"/>
  <c r="D4153" i="3"/>
  <c r="D4206" i="3"/>
  <c r="AB4199" i="3"/>
  <c r="D4199" i="3"/>
  <c r="AB4192" i="3"/>
  <c r="D4192" i="3"/>
  <c r="AB4185" i="3"/>
  <c r="D4185" i="3"/>
  <c r="AB4178" i="3"/>
  <c r="D4178" i="3"/>
  <c r="AB4171" i="3"/>
  <c r="D4171" i="3"/>
  <c r="AB4164" i="3"/>
  <c r="D4164" i="3"/>
  <c r="AB4157" i="3"/>
  <c r="R4157" i="3"/>
  <c r="D4157" i="3"/>
  <c r="AB4150" i="3"/>
  <c r="R4150" i="3"/>
  <c r="D4150" i="3"/>
  <c r="AB4143" i="3"/>
  <c r="R4143" i="3"/>
  <c r="D4143" i="3"/>
  <c r="AB4136" i="3"/>
  <c r="R4136" i="3"/>
  <c r="D4136" i="3"/>
  <c r="AB4129" i="3"/>
  <c r="R4129" i="3"/>
  <c r="D4129" i="3"/>
  <c r="D4205" i="3"/>
  <c r="D4198" i="3"/>
  <c r="D4191" i="3"/>
  <c r="D4184" i="3"/>
  <c r="D4177" i="3"/>
  <c r="D4170" i="3"/>
  <c r="D4163" i="3"/>
  <c r="D4156" i="3"/>
  <c r="D4149" i="3"/>
  <c r="D4142" i="3"/>
  <c r="D4135" i="3"/>
  <c r="AB4127" i="3" l="1"/>
  <c r="R4127" i="3"/>
  <c r="Q4127" i="3"/>
  <c r="D4127" i="3"/>
  <c r="AB4126" i="3"/>
  <c r="R4126" i="3"/>
  <c r="Q4126" i="3"/>
  <c r="D4126" i="3"/>
  <c r="AB4125" i="3"/>
  <c r="R4125" i="3"/>
  <c r="Q4125" i="3"/>
  <c r="D4125" i="3"/>
  <c r="AB4124" i="3"/>
  <c r="R4124" i="3"/>
  <c r="Q4124" i="3"/>
  <c r="D4124" i="3"/>
  <c r="AB4123" i="3"/>
  <c r="R4123" i="3"/>
  <c r="Q4123" i="3"/>
  <c r="D4123" i="3"/>
  <c r="AB4122" i="3"/>
  <c r="R4122" i="3"/>
  <c r="Q4122" i="3"/>
  <c r="D4122" i="3"/>
  <c r="AB4121" i="3"/>
  <c r="R4121" i="3"/>
  <c r="Q4121" i="3"/>
  <c r="D4121" i="3"/>
  <c r="AB4120" i="3"/>
  <c r="R4120" i="3"/>
  <c r="Q4120" i="3"/>
  <c r="D4120" i="3"/>
  <c r="D4119" i="3"/>
  <c r="D4118" i="3"/>
  <c r="D4117" i="3"/>
  <c r="D4116" i="3"/>
  <c r="D4115" i="3"/>
  <c r="D4114" i="3"/>
  <c r="D4113" i="3"/>
  <c r="AB4111" i="3"/>
  <c r="R4111" i="3"/>
  <c r="Q4111" i="3"/>
  <c r="D4111" i="3"/>
  <c r="AB4110" i="3"/>
  <c r="R4110" i="3"/>
  <c r="Q4110" i="3"/>
  <c r="D4110" i="3"/>
  <c r="AB4109" i="3"/>
  <c r="R4109" i="3"/>
  <c r="Q4109" i="3"/>
  <c r="D4109" i="3"/>
  <c r="AB4108" i="3"/>
  <c r="R4108" i="3"/>
  <c r="Q4108" i="3"/>
  <c r="D4108" i="3"/>
  <c r="D4107" i="3"/>
  <c r="D4106" i="3"/>
  <c r="D4105" i="3"/>
  <c r="AB4103" i="3" l="1"/>
  <c r="R4103" i="3"/>
  <c r="Q4103" i="3"/>
  <c r="D4103" i="3"/>
  <c r="AB4102" i="3"/>
  <c r="R4102" i="3"/>
  <c r="Q4102" i="3"/>
  <c r="D4102" i="3"/>
  <c r="AB4101" i="3"/>
  <c r="R4101" i="3"/>
  <c r="Q4101" i="3"/>
  <c r="D4101" i="3"/>
  <c r="AB4100" i="3"/>
  <c r="R4100" i="3"/>
  <c r="Q4100" i="3"/>
  <c r="D4100" i="3"/>
  <c r="AB4099" i="3"/>
  <c r="R4099" i="3"/>
  <c r="Q4099" i="3"/>
  <c r="D4099" i="3"/>
  <c r="AB4098" i="3"/>
  <c r="R4098" i="3"/>
  <c r="Q4098" i="3"/>
  <c r="D4098" i="3"/>
  <c r="AB4097" i="3"/>
  <c r="R4097" i="3"/>
  <c r="Q4097" i="3"/>
  <c r="D4097" i="3"/>
  <c r="AB4096" i="3"/>
  <c r="R4096" i="3"/>
  <c r="Q4096" i="3"/>
  <c r="D4096" i="3"/>
  <c r="D4095" i="3"/>
  <c r="D4094" i="3"/>
  <c r="D4093" i="3"/>
  <c r="D4092" i="3"/>
  <c r="D4091" i="3"/>
  <c r="D4090" i="3"/>
  <c r="D4089" i="3"/>
  <c r="P710" i="1" l="1"/>
  <c r="Q710" i="1"/>
  <c r="D710" i="1" s="1"/>
  <c r="P711" i="1"/>
  <c r="Q711" i="1"/>
  <c r="D711" i="1" s="1"/>
  <c r="P712" i="1"/>
  <c r="Q712" i="1"/>
  <c r="D712" i="1" s="1"/>
  <c r="P713" i="1"/>
  <c r="Q713" i="1"/>
  <c r="D713" i="1" s="1"/>
  <c r="P714" i="1"/>
  <c r="Q714" i="1"/>
  <c r="D714" i="1" s="1"/>
  <c r="P715" i="1"/>
  <c r="Q715" i="1"/>
  <c r="D715" i="1" s="1"/>
  <c r="P716" i="1"/>
  <c r="Q716" i="1"/>
  <c r="D716" i="1" s="1"/>
  <c r="P717" i="1"/>
  <c r="Q717" i="1"/>
  <c r="D717" i="1" s="1"/>
  <c r="P718" i="1"/>
  <c r="Q718" i="1"/>
  <c r="D718" i="1" s="1"/>
  <c r="AB4087" i="3" l="1"/>
  <c r="R4087" i="3"/>
  <c r="Q4087" i="3"/>
  <c r="D4087" i="3"/>
  <c r="AB4086" i="3"/>
  <c r="R4086" i="3"/>
  <c r="Q4086" i="3"/>
  <c r="D4086" i="3"/>
  <c r="AB4085" i="3"/>
  <c r="R4085" i="3"/>
  <c r="Q4085" i="3"/>
  <c r="D4085" i="3"/>
  <c r="AB4084" i="3"/>
  <c r="R4084" i="3"/>
  <c r="Q4084" i="3"/>
  <c r="D4084" i="3"/>
  <c r="AB4083" i="3"/>
  <c r="R4083" i="3"/>
  <c r="Q4083" i="3"/>
  <c r="D4083" i="3"/>
  <c r="AB4082" i="3"/>
  <c r="R4082" i="3"/>
  <c r="Q4082" i="3"/>
  <c r="D4082" i="3"/>
  <c r="AB4081" i="3"/>
  <c r="R4081" i="3"/>
  <c r="Q4081" i="3"/>
  <c r="D4081" i="3"/>
  <c r="AB4080" i="3"/>
  <c r="R4080" i="3"/>
  <c r="Q4080" i="3"/>
  <c r="D4080" i="3"/>
  <c r="AB4079" i="3"/>
  <c r="R4079" i="3"/>
  <c r="Q4079" i="3"/>
  <c r="D4079" i="3"/>
  <c r="AB4078" i="3"/>
  <c r="R4078" i="3"/>
  <c r="Q4078" i="3"/>
  <c r="D4078" i="3"/>
  <c r="AB4077" i="3"/>
  <c r="R4077" i="3"/>
  <c r="Q4077" i="3"/>
  <c r="D4077" i="3"/>
  <c r="AB4076" i="3"/>
  <c r="R4076" i="3"/>
  <c r="Q4076" i="3"/>
  <c r="D4076" i="3"/>
  <c r="AB4075" i="3"/>
  <c r="R4075" i="3"/>
  <c r="Q4075" i="3"/>
  <c r="D4075" i="3"/>
  <c r="AB4074" i="3"/>
  <c r="R4074" i="3"/>
  <c r="Q4074" i="3"/>
  <c r="D4074" i="3"/>
  <c r="AB4073" i="3"/>
  <c r="R4073" i="3"/>
  <c r="Q4073" i="3"/>
  <c r="D4073" i="3"/>
  <c r="AB4072" i="3"/>
  <c r="R4072" i="3"/>
  <c r="Q4072" i="3"/>
  <c r="D4072" i="3"/>
  <c r="AB4071" i="3"/>
  <c r="R4071" i="3"/>
  <c r="Q4071" i="3"/>
  <c r="D4071" i="3"/>
  <c r="AB4070" i="3"/>
  <c r="R4070" i="3"/>
  <c r="Q4070" i="3"/>
  <c r="D4070" i="3"/>
  <c r="AB4069" i="3"/>
  <c r="R4069" i="3"/>
  <c r="Q4069" i="3"/>
  <c r="D4069" i="3"/>
  <c r="AB4068" i="3"/>
  <c r="R4068" i="3"/>
  <c r="Q4068" i="3"/>
  <c r="D4068" i="3"/>
  <c r="AB4067" i="3"/>
  <c r="R4067" i="3"/>
  <c r="Q4067" i="3"/>
  <c r="D4067" i="3"/>
  <c r="AB4066" i="3"/>
  <c r="R4066" i="3"/>
  <c r="Q4066" i="3"/>
  <c r="D4066" i="3"/>
  <c r="AB4065" i="3"/>
  <c r="R4065" i="3"/>
  <c r="Q4065" i="3"/>
  <c r="D4065" i="3"/>
  <c r="AB4064" i="3"/>
  <c r="R4064" i="3"/>
  <c r="Q4064" i="3"/>
  <c r="D4064" i="3"/>
  <c r="AB4063" i="3"/>
  <c r="R4063" i="3"/>
  <c r="Q4063" i="3"/>
  <c r="D4063" i="3"/>
  <c r="AB4062" i="3"/>
  <c r="R4062" i="3"/>
  <c r="Q4062" i="3"/>
  <c r="D4062" i="3"/>
  <c r="AB4061" i="3"/>
  <c r="R4061" i="3"/>
  <c r="Q4061" i="3"/>
  <c r="D4061" i="3"/>
  <c r="AB4060" i="3"/>
  <c r="R4060" i="3"/>
  <c r="Q4060" i="3"/>
  <c r="D4060" i="3"/>
  <c r="AB4059" i="3"/>
  <c r="R4059" i="3"/>
  <c r="Q4059" i="3"/>
  <c r="D4059" i="3"/>
  <c r="AB4058" i="3"/>
  <c r="R4058" i="3"/>
  <c r="Q4058" i="3"/>
  <c r="D4058" i="3"/>
  <c r="AB4057" i="3"/>
  <c r="R4057" i="3"/>
  <c r="Q4057" i="3"/>
  <c r="D4057" i="3"/>
  <c r="AB4056" i="3"/>
  <c r="R4056" i="3"/>
  <c r="Q4056" i="3"/>
  <c r="D4056" i="3"/>
  <c r="AB4055" i="3"/>
  <c r="R4055" i="3"/>
  <c r="Q4055" i="3"/>
  <c r="D4055" i="3"/>
  <c r="AB4054" i="3"/>
  <c r="R4054" i="3"/>
  <c r="Q4054" i="3"/>
  <c r="D4054" i="3"/>
  <c r="AB4053" i="3"/>
  <c r="R4053" i="3"/>
  <c r="Q4053" i="3"/>
  <c r="D4053" i="3"/>
  <c r="AB4052" i="3"/>
  <c r="R4052" i="3"/>
  <c r="Q4052" i="3"/>
  <c r="D4052" i="3"/>
  <c r="AB4051" i="3"/>
  <c r="R4051" i="3"/>
  <c r="Q4051" i="3"/>
  <c r="D4051" i="3"/>
  <c r="AB4050" i="3"/>
  <c r="R4050" i="3"/>
  <c r="Q4050" i="3"/>
  <c r="D4050" i="3"/>
  <c r="AB4049" i="3"/>
  <c r="R4049" i="3"/>
  <c r="Q4049" i="3"/>
  <c r="D4049" i="3"/>
  <c r="AB4048" i="3"/>
  <c r="R4048" i="3"/>
  <c r="Q4048" i="3"/>
  <c r="D4048" i="3"/>
  <c r="AB4047" i="3"/>
  <c r="R4047" i="3"/>
  <c r="Q4047" i="3"/>
  <c r="D4047" i="3"/>
  <c r="AB4046" i="3"/>
  <c r="R4046" i="3"/>
  <c r="Q4046" i="3"/>
  <c r="D4046" i="3"/>
  <c r="AB4045" i="3"/>
  <c r="R4045" i="3"/>
  <c r="Q4045" i="3"/>
  <c r="D4045" i="3"/>
  <c r="AB4044" i="3"/>
  <c r="R4044" i="3"/>
  <c r="Q4044" i="3"/>
  <c r="D4044" i="3"/>
  <c r="AB4043" i="3"/>
  <c r="R4043" i="3"/>
  <c r="Q4043" i="3"/>
  <c r="D4043" i="3"/>
  <c r="AB4042" i="3"/>
  <c r="R4042" i="3"/>
  <c r="Q4042" i="3"/>
  <c r="D4042" i="3"/>
  <c r="AB4041" i="3"/>
  <c r="R4041" i="3"/>
  <c r="Q4041" i="3"/>
  <c r="D4041" i="3"/>
  <c r="AB4040" i="3"/>
  <c r="R4040" i="3"/>
  <c r="Q4040" i="3"/>
  <c r="D4040" i="3"/>
  <c r="AB4039" i="3"/>
  <c r="R4039" i="3"/>
  <c r="Q4039" i="3"/>
  <c r="D4039" i="3"/>
  <c r="AB4038" i="3"/>
  <c r="R4038" i="3"/>
  <c r="Q4038" i="3"/>
  <c r="D4038" i="3"/>
  <c r="AB4037" i="3"/>
  <c r="R4037" i="3"/>
  <c r="Q4037" i="3"/>
  <c r="D4037" i="3"/>
  <c r="AB4036" i="3"/>
  <c r="R4036" i="3"/>
  <c r="Q4036" i="3"/>
  <c r="D4036" i="3"/>
  <c r="AB4035" i="3"/>
  <c r="R4035" i="3"/>
  <c r="Q4035" i="3"/>
  <c r="D4035" i="3"/>
  <c r="AB4034" i="3"/>
  <c r="R4034" i="3"/>
  <c r="Q4034" i="3"/>
  <c r="D4034" i="3"/>
  <c r="AB4033" i="3"/>
  <c r="R4033" i="3"/>
  <c r="Q4033" i="3"/>
  <c r="D4033" i="3"/>
  <c r="AB4032" i="3"/>
  <c r="R4032" i="3"/>
  <c r="Q4032" i="3"/>
  <c r="D4032" i="3"/>
  <c r="AB4031" i="3"/>
  <c r="R4031" i="3"/>
  <c r="Q4031" i="3"/>
  <c r="D4031" i="3"/>
  <c r="AB4030" i="3"/>
  <c r="R4030" i="3"/>
  <c r="Q4030" i="3"/>
  <c r="D4030" i="3"/>
  <c r="AB4029" i="3"/>
  <c r="R4029" i="3"/>
  <c r="Q4029" i="3"/>
  <c r="D4029" i="3"/>
  <c r="AB4028" i="3"/>
  <c r="R4028" i="3"/>
  <c r="Q4028" i="3"/>
  <c r="D4028" i="3"/>
  <c r="AB4027" i="3"/>
  <c r="R4027" i="3"/>
  <c r="Q4027" i="3"/>
  <c r="D4027" i="3"/>
  <c r="AB4026" i="3"/>
  <c r="R4026" i="3"/>
  <c r="Q4026" i="3"/>
  <c r="D4026" i="3"/>
  <c r="AB4025" i="3"/>
  <c r="R4025" i="3"/>
  <c r="Q4025" i="3"/>
  <c r="D4025" i="3"/>
  <c r="AB4024" i="3"/>
  <c r="R4024" i="3"/>
  <c r="Q4024" i="3"/>
  <c r="D4024" i="3"/>
  <c r="AB4023" i="3"/>
  <c r="R4023" i="3"/>
  <c r="Q4023" i="3"/>
  <c r="D4023" i="3"/>
  <c r="AB4022" i="3"/>
  <c r="R4022" i="3"/>
  <c r="Q4022" i="3"/>
  <c r="D4022" i="3"/>
  <c r="D4021" i="3"/>
  <c r="D4020" i="3"/>
  <c r="D4019" i="3"/>
  <c r="D4018" i="3"/>
  <c r="D4017" i="3"/>
  <c r="Q166" i="1"/>
  <c r="D166" i="1" s="1"/>
  <c r="P166" i="1"/>
  <c r="Q700" i="1"/>
  <c r="D700" i="1" s="1"/>
  <c r="P700" i="1"/>
  <c r="Q227" i="1" l="1"/>
  <c r="D227" i="1" s="1"/>
  <c r="P227" i="1"/>
  <c r="Q226" i="1"/>
  <c r="D226" i="1" s="1"/>
  <c r="P226" i="1"/>
  <c r="Q228" i="1"/>
  <c r="D228" i="1" s="1"/>
  <c r="P228" i="1"/>
  <c r="Q224" i="1"/>
  <c r="D224" i="1" s="1"/>
  <c r="P224" i="1"/>
  <c r="Q223" i="1"/>
  <c r="D223" i="1" s="1"/>
  <c r="P223" i="1"/>
  <c r="Q225" i="1"/>
  <c r="D225" i="1" s="1"/>
  <c r="P225" i="1"/>
  <c r="Q221" i="1"/>
  <c r="D221" i="1" s="1"/>
  <c r="P221" i="1"/>
  <c r="Q220" i="1"/>
  <c r="D220" i="1" s="1"/>
  <c r="P220" i="1"/>
  <c r="Q222" i="1"/>
  <c r="D222" i="1" s="1"/>
  <c r="P222" i="1"/>
  <c r="Q218" i="1"/>
  <c r="D218" i="1" s="1"/>
  <c r="P218" i="1"/>
  <c r="Q217" i="1"/>
  <c r="D217" i="1" s="1"/>
  <c r="P217" i="1"/>
  <c r="Q219" i="1"/>
  <c r="D219" i="1" s="1"/>
  <c r="P219" i="1"/>
  <c r="Q215" i="1"/>
  <c r="D215" i="1" s="1"/>
  <c r="P215" i="1"/>
  <c r="Q214" i="1"/>
  <c r="D214" i="1" s="1"/>
  <c r="P214" i="1"/>
  <c r="Q216" i="1"/>
  <c r="D216" i="1" s="1"/>
  <c r="P216" i="1"/>
  <c r="Q212" i="1"/>
  <c r="D212" i="1" s="1"/>
  <c r="P212" i="1"/>
  <c r="Q211" i="1"/>
  <c r="D211" i="1" s="1"/>
  <c r="P211" i="1"/>
  <c r="Q213" i="1"/>
  <c r="D213" i="1" s="1"/>
  <c r="P213" i="1"/>
  <c r="Q209" i="1"/>
  <c r="D209" i="1" s="1"/>
  <c r="P209" i="1"/>
  <c r="Q208" i="1"/>
  <c r="D208" i="1" s="1"/>
  <c r="P208" i="1"/>
  <c r="Q210" i="1"/>
  <c r="D210" i="1" s="1"/>
  <c r="P210" i="1"/>
  <c r="Q206" i="1"/>
  <c r="D206" i="1" s="1"/>
  <c r="P206" i="1"/>
  <c r="Q205" i="1"/>
  <c r="D205" i="1" s="1"/>
  <c r="P205" i="1"/>
  <c r="Q207" i="1"/>
  <c r="D207" i="1" s="1"/>
  <c r="P207" i="1"/>
  <c r="Q203" i="1"/>
  <c r="D203" i="1" s="1"/>
  <c r="P203" i="1"/>
  <c r="Q202" i="1"/>
  <c r="D202" i="1" s="1"/>
  <c r="P202" i="1"/>
  <c r="Q204" i="1"/>
  <c r="D204" i="1" s="1"/>
  <c r="P204" i="1"/>
  <c r="AB4015" i="3" l="1"/>
  <c r="R4015" i="3"/>
  <c r="Q4015" i="3"/>
  <c r="D4015" i="3"/>
  <c r="AB4007" i="3"/>
  <c r="R4007" i="3"/>
  <c r="Q4007" i="3"/>
  <c r="D4007" i="3"/>
  <c r="AB4014" i="3"/>
  <c r="R4014" i="3"/>
  <c r="Q4014" i="3"/>
  <c r="D4014" i="3"/>
  <c r="AB4006" i="3"/>
  <c r="R4006" i="3"/>
  <c r="Q4006" i="3"/>
  <c r="D4006" i="3"/>
  <c r="AB4013" i="3"/>
  <c r="R4013" i="3"/>
  <c r="Q4013" i="3"/>
  <c r="D4013" i="3"/>
  <c r="AB4005" i="3"/>
  <c r="R4005" i="3"/>
  <c r="Q4005" i="3"/>
  <c r="D4005" i="3"/>
  <c r="AB4012" i="3"/>
  <c r="R4012" i="3"/>
  <c r="Q4012" i="3"/>
  <c r="D4012" i="3"/>
  <c r="AB4004" i="3"/>
  <c r="R4004" i="3"/>
  <c r="Q4004" i="3"/>
  <c r="D4004" i="3"/>
  <c r="AB4011" i="3"/>
  <c r="R4011" i="3"/>
  <c r="Q4011" i="3"/>
  <c r="D4011" i="3"/>
  <c r="AB4003" i="3"/>
  <c r="R4003" i="3"/>
  <c r="Q4003" i="3"/>
  <c r="D4003" i="3"/>
  <c r="AB4010" i="3"/>
  <c r="R4010" i="3"/>
  <c r="Q4010" i="3"/>
  <c r="D4010" i="3"/>
  <c r="AB4002" i="3"/>
  <c r="R4002" i="3"/>
  <c r="Q4002" i="3"/>
  <c r="D4002" i="3"/>
  <c r="AB4009" i="3"/>
  <c r="R4009" i="3"/>
  <c r="Q4009" i="3"/>
  <c r="D4009" i="3"/>
  <c r="AB4001" i="3"/>
  <c r="R4001" i="3"/>
  <c r="Q4001" i="3"/>
  <c r="D4001" i="3"/>
  <c r="AB3999" i="3" l="1"/>
  <c r="R3999" i="3"/>
  <c r="Q3999" i="3"/>
  <c r="D3999" i="3"/>
  <c r="AB3996" i="3"/>
  <c r="R3996" i="3"/>
  <c r="Q3996" i="3"/>
  <c r="D3996" i="3"/>
  <c r="AB3998" i="3"/>
  <c r="R3998" i="3"/>
  <c r="Q3998" i="3"/>
  <c r="D3998" i="3"/>
  <c r="AB3995" i="3"/>
  <c r="R3995" i="3"/>
  <c r="Q3995" i="3"/>
  <c r="D3995" i="3"/>
  <c r="AB3993" i="3" l="1"/>
  <c r="R3993" i="3"/>
  <c r="Q3993" i="3"/>
  <c r="D3993" i="3"/>
  <c r="AB3990" i="3"/>
  <c r="R3990" i="3"/>
  <c r="Q3990" i="3"/>
  <c r="D3990" i="3"/>
  <c r="AB3987" i="3"/>
  <c r="R3987" i="3"/>
  <c r="Q3987" i="3"/>
  <c r="D3987" i="3"/>
  <c r="AB3984" i="3"/>
  <c r="R3984" i="3"/>
  <c r="Q3984" i="3"/>
  <c r="D3984" i="3"/>
  <c r="AB3981" i="3"/>
  <c r="R3981" i="3"/>
  <c r="Q3981" i="3"/>
  <c r="D3981" i="3"/>
  <c r="AB3978" i="3"/>
  <c r="R3978" i="3"/>
  <c r="Q3978" i="3"/>
  <c r="D3978" i="3"/>
  <c r="AB3975" i="3"/>
  <c r="R3975" i="3"/>
  <c r="Q3975" i="3"/>
  <c r="D3975" i="3"/>
  <c r="AB3972" i="3"/>
  <c r="R3972" i="3"/>
  <c r="Q3972" i="3"/>
  <c r="D3972" i="3"/>
  <c r="AB3969" i="3"/>
  <c r="R3969" i="3"/>
  <c r="Q3969" i="3"/>
  <c r="D3969" i="3"/>
  <c r="AB3966" i="3"/>
  <c r="R3966" i="3"/>
  <c r="Q3966" i="3"/>
  <c r="D3966" i="3"/>
  <c r="AB3963" i="3"/>
  <c r="R3963" i="3"/>
  <c r="Q3963" i="3"/>
  <c r="D3963" i="3"/>
  <c r="AB3960" i="3"/>
  <c r="R3960" i="3"/>
  <c r="Q3960" i="3"/>
  <c r="D3960" i="3"/>
  <c r="AB3992" i="3"/>
  <c r="R3992" i="3"/>
  <c r="Q3992" i="3"/>
  <c r="D3992" i="3"/>
  <c r="AB3989" i="3"/>
  <c r="R3989" i="3"/>
  <c r="Q3989" i="3"/>
  <c r="D3989" i="3"/>
  <c r="AB3986" i="3"/>
  <c r="R3986" i="3"/>
  <c r="Q3986" i="3"/>
  <c r="D3986" i="3"/>
  <c r="AB3983" i="3"/>
  <c r="R3983" i="3"/>
  <c r="Q3983" i="3"/>
  <c r="D3983" i="3"/>
  <c r="AB3980" i="3"/>
  <c r="R3980" i="3"/>
  <c r="Q3980" i="3"/>
  <c r="D3980" i="3"/>
  <c r="AB3977" i="3"/>
  <c r="R3977" i="3"/>
  <c r="Q3977" i="3"/>
  <c r="D3977" i="3"/>
  <c r="AB3974" i="3"/>
  <c r="R3974" i="3"/>
  <c r="Q3974" i="3"/>
  <c r="D3974" i="3"/>
  <c r="AB3971" i="3"/>
  <c r="R3971" i="3"/>
  <c r="Q3971" i="3"/>
  <c r="D3971" i="3"/>
  <c r="AB3968" i="3"/>
  <c r="R3968" i="3"/>
  <c r="Q3968" i="3"/>
  <c r="D3968" i="3"/>
  <c r="AB3965" i="3"/>
  <c r="R3965" i="3"/>
  <c r="Q3965" i="3"/>
  <c r="D3965" i="3"/>
  <c r="AB3962" i="3"/>
  <c r="R3962" i="3"/>
  <c r="Q3962" i="3"/>
  <c r="D3962" i="3"/>
  <c r="AB3959" i="3"/>
  <c r="R3959" i="3"/>
  <c r="Q3959" i="3"/>
  <c r="D3959" i="3"/>
  <c r="AB3898" i="3" l="1"/>
  <c r="AB3903" i="3"/>
  <c r="AB3908" i="3"/>
  <c r="AB3913" i="3"/>
  <c r="AB3918" i="3"/>
  <c r="AB3923" i="3"/>
  <c r="AB3928" i="3"/>
  <c r="AB3933" i="3"/>
  <c r="AB3938" i="3"/>
  <c r="AB3943" i="3"/>
  <c r="AB3948" i="3"/>
  <c r="AB3953" i="3"/>
  <c r="AB3899" i="3"/>
  <c r="AB3904" i="3"/>
  <c r="AB3909" i="3"/>
  <c r="AB3914" i="3"/>
  <c r="AB3919" i="3"/>
  <c r="AB3924" i="3"/>
  <c r="AB3929" i="3"/>
  <c r="AB3934" i="3"/>
  <c r="AB3939" i="3"/>
  <c r="AB3944" i="3"/>
  <c r="AB3949" i="3"/>
  <c r="AB3954" i="3"/>
  <c r="AB3900" i="3"/>
  <c r="AB3905" i="3"/>
  <c r="AB3910" i="3"/>
  <c r="AB3915" i="3"/>
  <c r="AB3920" i="3"/>
  <c r="AB3925" i="3"/>
  <c r="AB3930" i="3"/>
  <c r="AB3935" i="3"/>
  <c r="AB3940" i="3"/>
  <c r="AB3945" i="3"/>
  <c r="AB3950" i="3"/>
  <c r="AB3955" i="3"/>
  <c r="AB3901" i="3"/>
  <c r="AB3906" i="3"/>
  <c r="AB3911" i="3"/>
  <c r="AB3916" i="3"/>
  <c r="AB3921" i="3"/>
  <c r="AB3926" i="3"/>
  <c r="AB3931" i="3"/>
  <c r="AB3936" i="3"/>
  <c r="AB3941" i="3"/>
  <c r="AB3946" i="3"/>
  <c r="AB3951" i="3"/>
  <c r="AB3956" i="3"/>
  <c r="AB3902" i="3"/>
  <c r="AB3907" i="3"/>
  <c r="AB3912" i="3"/>
  <c r="AB3917" i="3"/>
  <c r="AB3922" i="3"/>
  <c r="AB3927" i="3"/>
  <c r="AB3932" i="3"/>
  <c r="AB3937" i="3"/>
  <c r="AB3942" i="3"/>
  <c r="AB3947" i="3"/>
  <c r="AB3952" i="3"/>
  <c r="AB3957" i="3"/>
  <c r="AB3958" i="3"/>
  <c r="AB3961" i="3"/>
  <c r="AB3964" i="3"/>
  <c r="AB3967" i="3"/>
  <c r="AB3970" i="3"/>
  <c r="AB3973" i="3"/>
  <c r="AB3976" i="3"/>
  <c r="AB3979" i="3"/>
  <c r="AB3982" i="3"/>
  <c r="AB3985" i="3"/>
  <c r="AB3988" i="3"/>
  <c r="AB3991" i="3"/>
  <c r="AB3994" i="3"/>
  <c r="AB3997" i="3"/>
  <c r="R3957" i="3"/>
  <c r="Q3957" i="3"/>
  <c r="D3957" i="3"/>
  <c r="R3952" i="3"/>
  <c r="Q3952" i="3"/>
  <c r="D3952" i="3"/>
  <c r="R3947" i="3"/>
  <c r="Q3947" i="3"/>
  <c r="D3947" i="3"/>
  <c r="R3942" i="3"/>
  <c r="Q3942" i="3"/>
  <c r="D3942" i="3"/>
  <c r="R3937" i="3"/>
  <c r="Q3937" i="3"/>
  <c r="D3937" i="3"/>
  <c r="R3932" i="3"/>
  <c r="Q3932" i="3"/>
  <c r="D3932" i="3"/>
  <c r="R3927" i="3"/>
  <c r="Q3927" i="3"/>
  <c r="D3927" i="3"/>
  <c r="R3922" i="3"/>
  <c r="Q3922" i="3"/>
  <c r="D3922" i="3"/>
  <c r="R3917" i="3"/>
  <c r="Q3917" i="3"/>
  <c r="D3917" i="3"/>
  <c r="R3912" i="3"/>
  <c r="Q3912" i="3"/>
  <c r="D3912" i="3"/>
  <c r="R3907" i="3"/>
  <c r="Q3907" i="3"/>
  <c r="D3907" i="3"/>
  <c r="R3902" i="3"/>
  <c r="Q3902" i="3"/>
  <c r="D3902" i="3"/>
  <c r="R3956" i="3"/>
  <c r="Q3956" i="3"/>
  <c r="D3956" i="3"/>
  <c r="R3951" i="3"/>
  <c r="Q3951" i="3"/>
  <c r="D3951" i="3"/>
  <c r="R3946" i="3"/>
  <c r="Q3946" i="3"/>
  <c r="D3946" i="3"/>
  <c r="R3941" i="3"/>
  <c r="Q3941" i="3"/>
  <c r="D3941" i="3"/>
  <c r="R3936" i="3"/>
  <c r="Q3936" i="3"/>
  <c r="D3936" i="3"/>
  <c r="R3931" i="3"/>
  <c r="Q3931" i="3"/>
  <c r="D3931" i="3"/>
  <c r="R3926" i="3"/>
  <c r="Q3926" i="3"/>
  <c r="D3926" i="3"/>
  <c r="R3921" i="3"/>
  <c r="Q3921" i="3"/>
  <c r="D3921" i="3"/>
  <c r="R3916" i="3"/>
  <c r="Q3916" i="3"/>
  <c r="D3916" i="3"/>
  <c r="R3911" i="3"/>
  <c r="Q3911" i="3"/>
  <c r="D3911" i="3"/>
  <c r="R3906" i="3"/>
  <c r="Q3906" i="3"/>
  <c r="D3906" i="3"/>
  <c r="R3901" i="3"/>
  <c r="Q3901" i="3"/>
  <c r="D3901" i="3"/>
  <c r="R3955" i="3"/>
  <c r="Q3955" i="3"/>
  <c r="D3955" i="3"/>
  <c r="R3950" i="3"/>
  <c r="Q3950" i="3"/>
  <c r="D3950" i="3"/>
  <c r="R3945" i="3"/>
  <c r="Q3945" i="3"/>
  <c r="D3945" i="3"/>
  <c r="R3940" i="3"/>
  <c r="Q3940" i="3"/>
  <c r="D3940" i="3"/>
  <c r="R3935" i="3"/>
  <c r="Q3935" i="3"/>
  <c r="D3935" i="3"/>
  <c r="R3930" i="3"/>
  <c r="Q3930" i="3"/>
  <c r="D3930" i="3"/>
  <c r="R3925" i="3"/>
  <c r="Q3925" i="3"/>
  <c r="D3925" i="3"/>
  <c r="R3920" i="3"/>
  <c r="Q3920" i="3"/>
  <c r="D3920" i="3"/>
  <c r="R3915" i="3"/>
  <c r="Q3915" i="3"/>
  <c r="D3915" i="3"/>
  <c r="R3910" i="3"/>
  <c r="Q3910" i="3"/>
  <c r="D3910" i="3"/>
  <c r="R3905" i="3"/>
  <c r="Q3905" i="3"/>
  <c r="D3905" i="3"/>
  <c r="R3900" i="3"/>
  <c r="Q3900" i="3"/>
  <c r="D3900" i="3"/>
  <c r="R3954" i="3"/>
  <c r="Q3954" i="3"/>
  <c r="D3954" i="3"/>
  <c r="R3949" i="3"/>
  <c r="Q3949" i="3"/>
  <c r="D3949" i="3"/>
  <c r="R3944" i="3"/>
  <c r="Q3944" i="3"/>
  <c r="D3944" i="3"/>
  <c r="R3939" i="3"/>
  <c r="Q3939" i="3"/>
  <c r="D3939" i="3"/>
  <c r="R3934" i="3"/>
  <c r="Q3934" i="3"/>
  <c r="D3934" i="3"/>
  <c r="R3929" i="3"/>
  <c r="Q3929" i="3"/>
  <c r="D3929" i="3"/>
  <c r="R3924" i="3"/>
  <c r="Q3924" i="3"/>
  <c r="D3924" i="3"/>
  <c r="R3919" i="3"/>
  <c r="Q3919" i="3"/>
  <c r="D3919" i="3"/>
  <c r="R3914" i="3"/>
  <c r="Q3914" i="3"/>
  <c r="D3914" i="3"/>
  <c r="R3909" i="3"/>
  <c r="Q3909" i="3"/>
  <c r="D3909" i="3"/>
  <c r="R3904" i="3"/>
  <c r="Q3904" i="3"/>
  <c r="D3904" i="3"/>
  <c r="R3899" i="3"/>
  <c r="Q3899" i="3"/>
  <c r="D3899" i="3"/>
  <c r="D3903" i="3"/>
  <c r="D3908" i="3"/>
  <c r="D3913" i="3"/>
  <c r="D3918" i="3"/>
  <c r="D3923" i="3"/>
  <c r="D3928" i="3"/>
  <c r="D3933" i="3"/>
  <c r="D3938" i="3"/>
  <c r="D3943" i="3"/>
  <c r="D3948" i="3"/>
  <c r="D3953" i="3"/>
  <c r="R3903" i="3"/>
  <c r="R3908" i="3"/>
  <c r="R3913" i="3"/>
  <c r="R3918" i="3"/>
  <c r="R3923" i="3"/>
  <c r="R3928" i="3"/>
  <c r="R3933" i="3"/>
  <c r="R3938" i="3"/>
  <c r="R3943" i="3"/>
  <c r="R3948" i="3"/>
  <c r="R3953" i="3"/>
  <c r="Q3903" i="3"/>
  <c r="Q3908" i="3"/>
  <c r="Q3913" i="3"/>
  <c r="Q3918" i="3"/>
  <c r="Q3923" i="3"/>
  <c r="Q3928" i="3"/>
  <c r="Q3933" i="3"/>
  <c r="Q3938" i="3"/>
  <c r="Q3943" i="3"/>
  <c r="Q3948" i="3"/>
  <c r="Q3953" i="3"/>
  <c r="AB3897" i="3" l="1"/>
  <c r="R3897" i="3"/>
  <c r="Q3897" i="3"/>
  <c r="D3897" i="3"/>
  <c r="AB3896" i="3"/>
  <c r="R3896" i="3"/>
  <c r="Q3896" i="3"/>
  <c r="D3896" i="3"/>
  <c r="AB3895" i="3"/>
  <c r="R3895" i="3"/>
  <c r="Q3895" i="3"/>
  <c r="D3895" i="3"/>
  <c r="AB3894" i="3"/>
  <c r="R3894" i="3"/>
  <c r="Q3894" i="3"/>
  <c r="D3894" i="3"/>
  <c r="AB3893" i="3"/>
  <c r="R3893" i="3"/>
  <c r="Q3893" i="3"/>
  <c r="D3893" i="3"/>
  <c r="AB3892" i="3"/>
  <c r="R3892" i="3"/>
  <c r="Q3892" i="3"/>
  <c r="D3892" i="3"/>
  <c r="AB3891" i="3"/>
  <c r="R3891" i="3"/>
  <c r="Q3891" i="3"/>
  <c r="D3891" i="3"/>
  <c r="AB3890" i="3"/>
  <c r="R3890" i="3"/>
  <c r="Q3890" i="3"/>
  <c r="D3890" i="3"/>
  <c r="D3883" i="3"/>
  <c r="D3884" i="3"/>
  <c r="D3885" i="3"/>
  <c r="D3886" i="3"/>
  <c r="D3887" i="3"/>
  <c r="D3888" i="3"/>
  <c r="D3889" i="3"/>
  <c r="D3898" i="3"/>
  <c r="D3958" i="3"/>
  <c r="D3961" i="3"/>
  <c r="D3964" i="3"/>
  <c r="D3967" i="3"/>
  <c r="D3970" i="3"/>
  <c r="D3973" i="3"/>
  <c r="D3976" i="3"/>
  <c r="D3979" i="3"/>
  <c r="D3982" i="3"/>
  <c r="D3985" i="3"/>
  <c r="D3988" i="3"/>
  <c r="D3991" i="3"/>
  <c r="D3994" i="3"/>
  <c r="D3997" i="3"/>
  <c r="D4000" i="3"/>
  <c r="D4008" i="3"/>
  <c r="D4016" i="3"/>
  <c r="D4088" i="3"/>
  <c r="D4104" i="3"/>
  <c r="D4112" i="3"/>
  <c r="D4128" i="3"/>
  <c r="D4212" i="3"/>
  <c r="D4284" i="3"/>
  <c r="D4292" i="3"/>
  <c r="D4300" i="3"/>
  <c r="D4308" i="3"/>
  <c r="D4316" i="3"/>
  <c r="D4324" i="3"/>
  <c r="D4332" i="3"/>
  <c r="D4340" i="3"/>
  <c r="D4348" i="3"/>
  <c r="D4356" i="3"/>
  <c r="D4364" i="3"/>
  <c r="D4372" i="3"/>
  <c r="D4380" i="3"/>
  <c r="D4388" i="3"/>
  <c r="D4400" i="3"/>
  <c r="D4406" i="3"/>
  <c r="D4412" i="3"/>
  <c r="D4426" i="3"/>
  <c r="D445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838" i="3"/>
  <c r="D4847" i="3"/>
  <c r="D4856" i="3"/>
  <c r="D4865" i="3"/>
  <c r="D4874" i="3"/>
  <c r="D4883" i="3"/>
  <c r="D4892" i="3"/>
  <c r="D4901" i="3"/>
  <c r="D4910" i="3"/>
  <c r="D4919" i="3"/>
  <c r="D4928" i="3"/>
  <c r="D4937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62" i="3"/>
  <c r="D4966" i="3"/>
  <c r="D4970" i="3"/>
  <c r="D4974" i="3"/>
  <c r="D4978" i="3"/>
  <c r="D4982" i="3"/>
  <c r="D4986" i="3"/>
  <c r="D4990" i="3"/>
  <c r="D4994" i="3"/>
  <c r="D4998" i="3"/>
  <c r="D5002" i="3"/>
  <c r="D5006" i="3"/>
  <c r="D5011" i="3"/>
  <c r="D5016" i="3"/>
  <c r="D5021" i="3"/>
  <c r="D5026" i="3"/>
  <c r="D5031" i="3"/>
  <c r="D5036" i="3"/>
  <c r="D5041" i="3"/>
  <c r="D5046" i="3"/>
  <c r="D5051" i="3"/>
  <c r="D5056" i="3"/>
  <c r="D5061" i="3"/>
  <c r="Q3883" i="3"/>
  <c r="Q3884" i="3"/>
  <c r="Q3885" i="3"/>
  <c r="Q3886" i="3"/>
  <c r="Q3887" i="3"/>
  <c r="Q3888" i="3"/>
  <c r="Q3889" i="3"/>
  <c r="Q3898" i="3"/>
  <c r="Q3958" i="3"/>
  <c r="Q3961" i="3"/>
  <c r="Q3964" i="3"/>
  <c r="Q3967" i="3"/>
  <c r="Q3970" i="3"/>
  <c r="Q3973" i="3"/>
  <c r="Q3976" i="3"/>
  <c r="Q3979" i="3"/>
  <c r="Q3982" i="3"/>
  <c r="Q3985" i="3"/>
  <c r="Q3988" i="3"/>
  <c r="Q3991" i="3"/>
  <c r="Q3994" i="3"/>
  <c r="Q3997" i="3"/>
  <c r="Q4000" i="3"/>
  <c r="Q4008" i="3"/>
  <c r="Q4016" i="3"/>
  <c r="Q4017" i="3"/>
  <c r="Q4018" i="3"/>
  <c r="Q4019" i="3"/>
  <c r="Q4020" i="3"/>
  <c r="Q4021" i="3"/>
  <c r="Q4088" i="3"/>
  <c r="Q4089" i="3"/>
  <c r="Q4090" i="3"/>
  <c r="Q4091" i="3"/>
  <c r="Q4092" i="3"/>
  <c r="Q4093" i="3"/>
  <c r="Q4094" i="3"/>
  <c r="Q4095" i="3"/>
  <c r="Q4104" i="3"/>
  <c r="Q4105" i="3"/>
  <c r="Q4106" i="3"/>
  <c r="Q4107" i="3"/>
  <c r="Q4112" i="3"/>
  <c r="Q4113" i="3"/>
  <c r="Q4114" i="3"/>
  <c r="Q4115" i="3"/>
  <c r="Q4116" i="3"/>
  <c r="Q4117" i="3"/>
  <c r="Q4118" i="3"/>
  <c r="Q4119" i="3"/>
  <c r="Q4128" i="3"/>
  <c r="Q4135" i="3"/>
  <c r="Q4142" i="3"/>
  <c r="Q4149" i="3"/>
  <c r="Q4156" i="3"/>
  <c r="Q4163" i="3"/>
  <c r="Q4170" i="3"/>
  <c r="Q4177" i="3"/>
  <c r="Q4218" i="3"/>
  <c r="Q4224" i="3"/>
  <c r="Q4230" i="3"/>
  <c r="Q4236" i="3"/>
  <c r="Q4242" i="3"/>
  <c r="Q4248" i="3"/>
  <c r="Q4254" i="3"/>
  <c r="Q4260" i="3"/>
  <c r="Q4266" i="3"/>
  <c r="Q4272" i="3"/>
  <c r="Q4278" i="3"/>
  <c r="Q4284" i="3"/>
  <c r="Q4292" i="3"/>
  <c r="Q4300" i="3"/>
  <c r="Q4308" i="3"/>
  <c r="Q4316" i="3"/>
  <c r="Q4324" i="3"/>
  <c r="Q4332" i="3"/>
  <c r="Q4340" i="3"/>
  <c r="Q4348" i="3"/>
  <c r="Q4356" i="3"/>
  <c r="Q4364" i="3"/>
  <c r="Q4372" i="3"/>
  <c r="Q4380" i="3"/>
  <c r="Q4381" i="3"/>
  <c r="Q4382" i="3"/>
  <c r="Q4383" i="3"/>
  <c r="Q4388" i="3"/>
  <c r="Q4389" i="3"/>
  <c r="Q4390" i="3"/>
  <c r="Q4391" i="3"/>
  <c r="Q4397" i="3"/>
  <c r="Q4400" i="3"/>
  <c r="Q4401" i="3"/>
  <c r="Q4402" i="3"/>
  <c r="Q4403" i="3"/>
  <c r="Q4404" i="3"/>
  <c r="Q4405" i="3"/>
  <c r="Q4406" i="3"/>
  <c r="Q4407" i="3"/>
  <c r="Q4408" i="3"/>
  <c r="Q4412" i="3"/>
  <c r="Q4413" i="3"/>
  <c r="Q4414" i="3"/>
  <c r="Q4415" i="3"/>
  <c r="Q4416" i="3"/>
  <c r="Q4417" i="3"/>
  <c r="Q4418" i="3"/>
  <c r="Q4450" i="3"/>
  <c r="Q4455" i="3"/>
  <c r="Q4460" i="3"/>
  <c r="Q4465" i="3"/>
  <c r="Q4470" i="3"/>
  <c r="Q4475" i="3"/>
  <c r="Q4480" i="3"/>
  <c r="Q4485" i="3"/>
  <c r="Q4490" i="3"/>
  <c r="Q4495" i="3"/>
  <c r="Q4500" i="3"/>
  <c r="Q4505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838" i="3"/>
  <c r="Q4847" i="3"/>
  <c r="Q4856" i="3"/>
  <c r="Q4865" i="3"/>
  <c r="Q4874" i="3"/>
  <c r="Q4883" i="3"/>
  <c r="Q4892" i="3"/>
  <c r="Q4901" i="3"/>
  <c r="Q4910" i="3"/>
  <c r="Q4919" i="3"/>
  <c r="Q4928" i="3"/>
  <c r="Q4937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62" i="3"/>
  <c r="Q4966" i="3"/>
  <c r="Q4970" i="3"/>
  <c r="Q4974" i="3"/>
  <c r="Q4978" i="3"/>
  <c r="Q4982" i="3"/>
  <c r="Q4986" i="3"/>
  <c r="Q4990" i="3"/>
  <c r="Q4994" i="3"/>
  <c r="Q4998" i="3"/>
  <c r="Q5002" i="3"/>
  <c r="Q5006" i="3"/>
  <c r="Q5011" i="3"/>
  <c r="Q5016" i="3"/>
  <c r="Q5021" i="3"/>
  <c r="Q5026" i="3"/>
  <c r="Q5031" i="3"/>
  <c r="Q5036" i="3"/>
  <c r="Q5041" i="3"/>
  <c r="Q5046" i="3"/>
  <c r="Q5051" i="3"/>
  <c r="Q5056" i="3"/>
  <c r="Q5061" i="3"/>
  <c r="R3883" i="3"/>
  <c r="R3884" i="3"/>
  <c r="R3885" i="3"/>
  <c r="R3886" i="3"/>
  <c r="R3887" i="3"/>
  <c r="R3888" i="3"/>
  <c r="R3889" i="3"/>
  <c r="R3898" i="3"/>
  <c r="R3958" i="3"/>
  <c r="R3961" i="3"/>
  <c r="R3964" i="3"/>
  <c r="R3967" i="3"/>
  <c r="R3970" i="3"/>
  <c r="R3973" i="3"/>
  <c r="R3976" i="3"/>
  <c r="R3979" i="3"/>
  <c r="R3982" i="3"/>
  <c r="R3985" i="3"/>
  <c r="R3988" i="3"/>
  <c r="R3991" i="3"/>
  <c r="R3994" i="3"/>
  <c r="R3997" i="3"/>
  <c r="R4000" i="3"/>
  <c r="R4008" i="3"/>
  <c r="R4016" i="3"/>
  <c r="R4017" i="3"/>
  <c r="R4018" i="3"/>
  <c r="R4019" i="3"/>
  <c r="R4020" i="3"/>
  <c r="R4021" i="3"/>
  <c r="R4088" i="3"/>
  <c r="R4089" i="3"/>
  <c r="R4090" i="3"/>
  <c r="R4091" i="3"/>
  <c r="R4092" i="3"/>
  <c r="R4093" i="3"/>
  <c r="R4094" i="3"/>
  <c r="R4095" i="3"/>
  <c r="R4104" i="3"/>
  <c r="R4105" i="3"/>
  <c r="R4106" i="3"/>
  <c r="R4107" i="3"/>
  <c r="R4112" i="3"/>
  <c r="R4113" i="3"/>
  <c r="R4114" i="3"/>
  <c r="R4115" i="3"/>
  <c r="R4116" i="3"/>
  <c r="R4117" i="3"/>
  <c r="R4118" i="3"/>
  <c r="R4119" i="3"/>
  <c r="R4128" i="3"/>
  <c r="R4135" i="3"/>
  <c r="R4142" i="3"/>
  <c r="R4149" i="3"/>
  <c r="R4156" i="3"/>
  <c r="R4163" i="3"/>
  <c r="R4170" i="3"/>
  <c r="R4177" i="3"/>
  <c r="R4184" i="3"/>
  <c r="R4191" i="3"/>
  <c r="R4198" i="3"/>
  <c r="R4205" i="3"/>
  <c r="R4212" i="3"/>
  <c r="R4218" i="3"/>
  <c r="R4224" i="3"/>
  <c r="R4230" i="3"/>
  <c r="R4236" i="3"/>
  <c r="R4242" i="3"/>
  <c r="R4248" i="3"/>
  <c r="R4254" i="3"/>
  <c r="R4260" i="3"/>
  <c r="R4266" i="3"/>
  <c r="R4272" i="3"/>
  <c r="R4278" i="3"/>
  <c r="R4284" i="3"/>
  <c r="R4292" i="3"/>
  <c r="R4300" i="3"/>
  <c r="R4308" i="3"/>
  <c r="R4316" i="3"/>
  <c r="R4324" i="3"/>
  <c r="R4332" i="3"/>
  <c r="R4340" i="3"/>
  <c r="R4348" i="3"/>
  <c r="R4356" i="3"/>
  <c r="R4364" i="3"/>
  <c r="R4372" i="3"/>
  <c r="R4380" i="3"/>
  <c r="R4381" i="3"/>
  <c r="R4382" i="3"/>
  <c r="R4383" i="3"/>
  <c r="R4388" i="3"/>
  <c r="R4389" i="3"/>
  <c r="R4390" i="3"/>
  <c r="R4391" i="3"/>
  <c r="R4397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26" i="3"/>
  <c r="R4428" i="3"/>
  <c r="R4430" i="3"/>
  <c r="R4432" i="3"/>
  <c r="R4434" i="3"/>
  <c r="R4436" i="3"/>
  <c r="R4438" i="3"/>
  <c r="R4440" i="3"/>
  <c r="R4442" i="3"/>
  <c r="R4444" i="3"/>
  <c r="R4446" i="3"/>
  <c r="R4448" i="3"/>
  <c r="R4450" i="3"/>
  <c r="R4455" i="3"/>
  <c r="R4460" i="3"/>
  <c r="R4465" i="3"/>
  <c r="R4470" i="3"/>
  <c r="R4475" i="3"/>
  <c r="R4480" i="3"/>
  <c r="R4485" i="3"/>
  <c r="R4490" i="3"/>
  <c r="R4495" i="3"/>
  <c r="R4500" i="3"/>
  <c r="R4505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838" i="3"/>
  <c r="R4847" i="3"/>
  <c r="R4856" i="3"/>
  <c r="R4865" i="3"/>
  <c r="R4874" i="3"/>
  <c r="R4883" i="3"/>
  <c r="R4892" i="3"/>
  <c r="R4901" i="3"/>
  <c r="R4910" i="3"/>
  <c r="R4919" i="3"/>
  <c r="R4928" i="3"/>
  <c r="R4937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62" i="3"/>
  <c r="R4966" i="3"/>
  <c r="R4970" i="3"/>
  <c r="R4974" i="3"/>
  <c r="R4978" i="3"/>
  <c r="R4982" i="3"/>
  <c r="R4986" i="3"/>
  <c r="R4990" i="3"/>
  <c r="R4994" i="3"/>
  <c r="R4998" i="3"/>
  <c r="R5002" i="3"/>
  <c r="R5006" i="3"/>
  <c r="R5011" i="3"/>
  <c r="R5016" i="3"/>
  <c r="R5021" i="3"/>
  <c r="R5026" i="3"/>
  <c r="R5031" i="3"/>
  <c r="R5036" i="3"/>
  <c r="R5041" i="3"/>
  <c r="R5046" i="3"/>
  <c r="R5051" i="3"/>
  <c r="R5056" i="3"/>
  <c r="R5061" i="3"/>
  <c r="AB3883" i="3"/>
  <c r="AB3884" i="3"/>
  <c r="AB3885" i="3"/>
  <c r="AB3886" i="3"/>
  <c r="AB3887" i="3"/>
  <c r="AB3888" i="3"/>
  <c r="AB3889" i="3"/>
  <c r="AB4000" i="3"/>
  <c r="AB4008" i="3"/>
  <c r="AB4016" i="3"/>
  <c r="AB4017" i="3"/>
  <c r="AB4018" i="3"/>
  <c r="AB4019" i="3"/>
  <c r="AB4020" i="3"/>
  <c r="AB4021" i="3"/>
  <c r="AB4088" i="3"/>
  <c r="AB4089" i="3"/>
  <c r="AB4090" i="3"/>
  <c r="AB4091" i="3"/>
  <c r="AB4092" i="3"/>
  <c r="AB4093" i="3"/>
  <c r="AB4094" i="3"/>
  <c r="AB4095" i="3"/>
  <c r="AB4104" i="3"/>
  <c r="AB4105" i="3"/>
  <c r="AB4106" i="3"/>
  <c r="AB4107" i="3"/>
  <c r="AB4112" i="3"/>
  <c r="AB4113" i="3"/>
  <c r="AB4114" i="3"/>
  <c r="AB4115" i="3"/>
  <c r="AB4116" i="3"/>
  <c r="AB4117" i="3"/>
  <c r="AB4118" i="3"/>
  <c r="AB4119" i="3"/>
  <c r="AB4128" i="3"/>
  <c r="AB4135" i="3"/>
  <c r="AB4142" i="3"/>
  <c r="AB4149" i="3"/>
  <c r="AB4156" i="3"/>
  <c r="AB4163" i="3"/>
  <c r="AB4170" i="3"/>
  <c r="AB4177" i="3"/>
  <c r="AB4184" i="3"/>
  <c r="AB4191" i="3"/>
  <c r="AB4198" i="3"/>
  <c r="AB4205" i="3"/>
  <c r="AB4380" i="3"/>
  <c r="AB4381" i="3"/>
  <c r="AB4382" i="3"/>
  <c r="AB4383" i="3"/>
  <c r="AB4388" i="3"/>
  <c r="AB4389" i="3"/>
  <c r="AB4390" i="3"/>
  <c r="AB4391" i="3"/>
  <c r="AB4397" i="3"/>
  <c r="AB4400" i="3"/>
  <c r="AB4401" i="3"/>
  <c r="AB4402" i="3"/>
  <c r="AB4403" i="3"/>
  <c r="AB4404" i="3"/>
  <c r="AB4405" i="3"/>
  <c r="AB4406" i="3"/>
  <c r="AB4407" i="3"/>
  <c r="AB4408" i="3"/>
  <c r="AB4409" i="3"/>
  <c r="AB4410" i="3"/>
  <c r="AB4411" i="3"/>
  <c r="AB4412" i="3"/>
  <c r="AB4413" i="3"/>
  <c r="AB4414" i="3"/>
  <c r="AB4415" i="3"/>
  <c r="AB4416" i="3"/>
  <c r="AB4417" i="3"/>
  <c r="AB4418" i="3"/>
  <c r="AB4426" i="3"/>
  <c r="AB4428" i="3"/>
  <c r="AB4430" i="3"/>
  <c r="AB4432" i="3"/>
  <c r="AB4434" i="3"/>
  <c r="AB4436" i="3"/>
  <c r="AB4438" i="3"/>
  <c r="AB4440" i="3"/>
  <c r="AB4442" i="3"/>
  <c r="AB4444" i="3"/>
  <c r="AB4446" i="3"/>
  <c r="AB4448" i="3"/>
  <c r="AB4450" i="3"/>
  <c r="AB4455" i="3"/>
  <c r="AB4460" i="3"/>
  <c r="AB4465" i="3"/>
  <c r="AB4470" i="3"/>
  <c r="AB4475" i="3"/>
  <c r="AB4480" i="3"/>
  <c r="AB4485" i="3"/>
  <c r="AB4490" i="3"/>
  <c r="AB4495" i="3"/>
  <c r="AB4500" i="3"/>
  <c r="AB4505" i="3"/>
  <c r="AB4510" i="3"/>
  <c r="AB4511" i="3"/>
  <c r="AB4512" i="3"/>
  <c r="AB4513" i="3"/>
  <c r="AB4514" i="3"/>
  <c r="AB4515" i="3"/>
  <c r="AB4516" i="3"/>
  <c r="AB4517" i="3"/>
  <c r="AB4518" i="3"/>
  <c r="AB4519" i="3"/>
  <c r="AB4520" i="3"/>
  <c r="AB4521" i="3"/>
  <c r="AB4522" i="3"/>
  <c r="AB4523" i="3"/>
  <c r="AB4524" i="3"/>
  <c r="AB4525" i="3"/>
  <c r="AB4526" i="3"/>
  <c r="AB4527" i="3"/>
  <c r="AB4528" i="3"/>
  <c r="AB4529" i="3"/>
  <c r="AB4530" i="3"/>
  <c r="AB4531" i="3"/>
  <c r="AB4532" i="3"/>
  <c r="AB4533" i="3"/>
  <c r="AB4534" i="3"/>
  <c r="AB4535" i="3"/>
  <c r="AB4536" i="3"/>
  <c r="AB4537" i="3"/>
  <c r="AB4538" i="3"/>
  <c r="AB4539" i="3"/>
  <c r="AB4540" i="3"/>
  <c r="AB4541" i="3"/>
  <c r="AB4542" i="3"/>
  <c r="AB4543" i="3"/>
  <c r="AB4544" i="3"/>
  <c r="AB4545" i="3"/>
  <c r="AB4546" i="3"/>
  <c r="AB4547" i="3"/>
  <c r="AB4548" i="3"/>
  <c r="AB4549" i="3"/>
  <c r="AB4550" i="3"/>
  <c r="AB4551" i="3"/>
  <c r="AB4552" i="3"/>
  <c r="AB4553" i="3"/>
  <c r="AB4554" i="3"/>
  <c r="AB4555" i="3"/>
  <c r="AB4556" i="3"/>
  <c r="AB4557" i="3"/>
  <c r="AB4558" i="3"/>
  <c r="AB4559" i="3"/>
  <c r="AB4560" i="3"/>
  <c r="AB4561" i="3"/>
  <c r="AB4562" i="3"/>
  <c r="AB4563" i="3"/>
  <c r="AB4564" i="3"/>
  <c r="AB4565" i="3"/>
  <c r="AB4566" i="3"/>
  <c r="AB4567" i="3"/>
  <c r="AB4568" i="3"/>
  <c r="AB4569" i="3"/>
  <c r="AB4570" i="3"/>
  <c r="AB4571" i="3"/>
  <c r="AB4572" i="3"/>
  <c r="AB4573" i="3"/>
  <c r="AB4574" i="3"/>
  <c r="AB4575" i="3"/>
  <c r="AB4576" i="3"/>
  <c r="AB4577" i="3"/>
  <c r="AB4578" i="3"/>
  <c r="AB4579" i="3"/>
  <c r="AB4580" i="3"/>
  <c r="AB4581" i="3"/>
  <c r="AB4582" i="3"/>
  <c r="AB4583" i="3"/>
  <c r="AB4584" i="3"/>
  <c r="AB4585" i="3"/>
  <c r="AB4586" i="3"/>
  <c r="AB4587" i="3"/>
  <c r="AB4588" i="3"/>
  <c r="AB4589" i="3"/>
  <c r="AB4590" i="3"/>
  <c r="AB4591" i="3"/>
  <c r="AB4838" i="3"/>
  <c r="AB4847" i="3"/>
  <c r="AB4856" i="3"/>
  <c r="AB4865" i="3"/>
  <c r="AB4874" i="3"/>
  <c r="AB4883" i="3"/>
  <c r="AB4892" i="3"/>
  <c r="AB4901" i="3"/>
  <c r="AB4910" i="3"/>
  <c r="AB4919" i="3"/>
  <c r="AB4928" i="3"/>
  <c r="AB4937" i="3"/>
  <c r="AB4946" i="3"/>
  <c r="AB4947" i="3"/>
  <c r="AB4948" i="3"/>
  <c r="AB4949" i="3"/>
  <c r="AB4950" i="3"/>
  <c r="AB4951" i="3"/>
  <c r="AB4952" i="3"/>
  <c r="AB4953" i="3"/>
  <c r="AB4954" i="3"/>
  <c r="AB4955" i="3"/>
  <c r="AB4956" i="3"/>
  <c r="AB4957" i="3"/>
  <c r="AB4958" i="3"/>
  <c r="AB4962" i="3"/>
  <c r="AB4966" i="3"/>
  <c r="AB4970" i="3"/>
  <c r="AB4974" i="3"/>
  <c r="AB4978" i="3"/>
  <c r="AB4982" i="3"/>
  <c r="AB4986" i="3"/>
  <c r="AB4990" i="3"/>
  <c r="AB4994" i="3"/>
  <c r="AB4998" i="3"/>
  <c r="AB5002" i="3"/>
  <c r="AB5006" i="3"/>
  <c r="AB5011" i="3"/>
  <c r="AB5016" i="3"/>
  <c r="AB5021" i="3"/>
  <c r="AB5026" i="3"/>
  <c r="AB5031" i="3"/>
  <c r="AB5036" i="3"/>
  <c r="AB5041" i="3"/>
  <c r="AB5046" i="3"/>
  <c r="AB5051" i="3"/>
  <c r="AB5056" i="3"/>
  <c r="AB5061" i="3"/>
  <c r="D3882" i="3"/>
  <c r="Q3882" i="3"/>
  <c r="R3882" i="3"/>
  <c r="AB3882" i="3"/>
  <c r="Q149" i="1" l="1"/>
  <c r="D149" i="1" s="1"/>
  <c r="P149" i="1"/>
  <c r="Q148" i="1"/>
  <c r="D148" i="1" s="1"/>
  <c r="P148" i="1"/>
  <c r="Q147" i="1"/>
  <c r="D147" i="1" s="1"/>
  <c r="P147" i="1"/>
  <c r="Q146" i="1"/>
  <c r="D146" i="1" s="1"/>
  <c r="P146" i="1"/>
  <c r="Q165" i="1"/>
  <c r="D165" i="1" s="1"/>
  <c r="P165" i="1"/>
  <c r="Q691" i="1"/>
  <c r="D691" i="1" s="1"/>
  <c r="P691" i="1"/>
  <c r="Q690" i="1"/>
  <c r="D690" i="1" s="1"/>
  <c r="P690" i="1"/>
  <c r="Q689" i="1"/>
  <c r="D689" i="1" s="1"/>
  <c r="P689" i="1"/>
  <c r="Q688" i="1"/>
  <c r="D688" i="1" s="1"/>
  <c r="P688" i="1"/>
  <c r="Q687" i="1"/>
  <c r="D687" i="1" s="1"/>
  <c r="P687" i="1"/>
  <c r="Q686" i="1"/>
  <c r="D686" i="1" s="1"/>
  <c r="P686" i="1"/>
  <c r="Q685" i="1"/>
  <c r="D685" i="1" s="1"/>
  <c r="P685" i="1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AB3818" i="3"/>
  <c r="AB3819" i="3"/>
  <c r="AB3820" i="3"/>
  <c r="AB3821" i="3"/>
  <c r="AB3822" i="3"/>
  <c r="AB3823" i="3"/>
  <c r="AB3824" i="3"/>
  <c r="AB3825" i="3"/>
  <c r="AB3826" i="3"/>
  <c r="AB3827" i="3"/>
  <c r="AB3828" i="3"/>
  <c r="AB3829" i="3"/>
  <c r="AB3830" i="3"/>
  <c r="AB3831" i="3"/>
  <c r="AB3832" i="3"/>
  <c r="AB3833" i="3"/>
  <c r="AB3834" i="3"/>
  <c r="AB3835" i="3"/>
  <c r="AB3836" i="3"/>
  <c r="AB3837" i="3"/>
  <c r="AB3838" i="3"/>
  <c r="AB3839" i="3"/>
  <c r="AB3840" i="3"/>
  <c r="AB3841" i="3"/>
  <c r="AB3842" i="3"/>
  <c r="AB3843" i="3"/>
  <c r="AB3844" i="3"/>
  <c r="AB3845" i="3"/>
  <c r="AB3846" i="3"/>
  <c r="AB3847" i="3"/>
  <c r="AB3848" i="3"/>
  <c r="AB3849" i="3"/>
  <c r="AB3850" i="3"/>
  <c r="AB3851" i="3"/>
  <c r="AB3852" i="3"/>
  <c r="AB3853" i="3"/>
  <c r="AB3854" i="3"/>
  <c r="AB3855" i="3"/>
  <c r="AB3856" i="3"/>
  <c r="AB3857" i="3"/>
  <c r="AB3858" i="3"/>
  <c r="AB3859" i="3"/>
  <c r="AB3860" i="3"/>
  <c r="AB3861" i="3"/>
  <c r="AB3862" i="3"/>
  <c r="AB3863" i="3"/>
  <c r="AB3864" i="3"/>
  <c r="AB3865" i="3"/>
  <c r="AB3866" i="3"/>
  <c r="AB3867" i="3"/>
  <c r="AB3868" i="3"/>
  <c r="AB3869" i="3"/>
  <c r="AB3870" i="3"/>
  <c r="AB3871" i="3"/>
  <c r="AB3872" i="3"/>
  <c r="AB3873" i="3"/>
  <c r="AB3874" i="3"/>
  <c r="AB3875" i="3"/>
  <c r="AB3876" i="3"/>
  <c r="AB3877" i="3"/>
  <c r="AB3878" i="3"/>
  <c r="AB3879" i="3"/>
  <c r="AB3880" i="3"/>
  <c r="AB3881" i="3"/>
  <c r="AB3796" i="3" l="1"/>
  <c r="R3796" i="3"/>
  <c r="Q3796" i="3"/>
  <c r="D3796" i="3"/>
  <c r="AB3794" i="3"/>
  <c r="R3794" i="3"/>
  <c r="Q3794" i="3"/>
  <c r="D3794" i="3"/>
  <c r="AB3792" i="3"/>
  <c r="R3792" i="3"/>
  <c r="Q3792" i="3"/>
  <c r="D3792" i="3"/>
  <c r="AB3790" i="3"/>
  <c r="R3790" i="3"/>
  <c r="Q3790" i="3"/>
  <c r="D3790" i="3"/>
  <c r="AB3788" i="3"/>
  <c r="R3788" i="3"/>
  <c r="Q3788" i="3"/>
  <c r="D3788" i="3"/>
  <c r="AB3786" i="3"/>
  <c r="R3786" i="3"/>
  <c r="Q3786" i="3"/>
  <c r="D3786" i="3"/>
  <c r="AB3784" i="3"/>
  <c r="R3784" i="3"/>
  <c r="Q3784" i="3"/>
  <c r="D3784" i="3"/>
  <c r="AB3782" i="3"/>
  <c r="R3782" i="3"/>
  <c r="Q3782" i="3"/>
  <c r="D3782" i="3"/>
  <c r="AB3780" i="3"/>
  <c r="R3780" i="3"/>
  <c r="Q3780" i="3"/>
  <c r="D3780" i="3"/>
  <c r="AB3778" i="3"/>
  <c r="R3778" i="3"/>
  <c r="Q3778" i="3"/>
  <c r="D3778" i="3"/>
  <c r="AB3776" i="3"/>
  <c r="R3776" i="3"/>
  <c r="Q3776" i="3"/>
  <c r="D3776" i="3"/>
  <c r="AB3774" i="3"/>
  <c r="R3774" i="3"/>
  <c r="Q3774" i="3"/>
  <c r="D3774" i="3"/>
  <c r="D3773" i="3"/>
  <c r="D3775" i="3"/>
  <c r="D3777" i="3"/>
  <c r="D3779" i="3"/>
  <c r="D3781" i="3"/>
  <c r="D3783" i="3"/>
  <c r="D3785" i="3"/>
  <c r="D3787" i="3"/>
  <c r="D3789" i="3"/>
  <c r="D3791" i="3"/>
  <c r="D3793" i="3"/>
  <c r="D3795" i="3"/>
  <c r="D3797" i="3"/>
  <c r="Q3773" i="3"/>
  <c r="Q3775" i="3"/>
  <c r="Q3777" i="3"/>
  <c r="Q3779" i="3"/>
  <c r="Q3781" i="3"/>
  <c r="Q3783" i="3"/>
  <c r="Q3785" i="3"/>
  <c r="Q3787" i="3"/>
  <c r="Q3789" i="3"/>
  <c r="Q3791" i="3"/>
  <c r="Q3793" i="3"/>
  <c r="Q3795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R3773" i="3"/>
  <c r="R3775" i="3"/>
  <c r="R3777" i="3"/>
  <c r="R3779" i="3"/>
  <c r="R3781" i="3"/>
  <c r="R3783" i="3"/>
  <c r="R3785" i="3"/>
  <c r="R3787" i="3"/>
  <c r="R3789" i="3"/>
  <c r="R3791" i="3"/>
  <c r="R3793" i="3"/>
  <c r="R3795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AB3773" i="3"/>
  <c r="AB3775" i="3"/>
  <c r="AB3777" i="3"/>
  <c r="AB3779" i="3"/>
  <c r="AB3781" i="3"/>
  <c r="AB3783" i="3"/>
  <c r="AB3785" i="3"/>
  <c r="AB3787" i="3"/>
  <c r="AB3789" i="3"/>
  <c r="AB3791" i="3"/>
  <c r="AB3793" i="3"/>
  <c r="AB3795" i="3"/>
  <c r="AB3797" i="3"/>
  <c r="AB3798" i="3"/>
  <c r="AB3799" i="3"/>
  <c r="AB3800" i="3"/>
  <c r="AB3801" i="3"/>
  <c r="AB3802" i="3"/>
  <c r="AB3803" i="3"/>
  <c r="AB3804" i="3"/>
  <c r="AB3805" i="3"/>
  <c r="AB3806" i="3"/>
  <c r="AB3807" i="3"/>
  <c r="AB3808" i="3"/>
  <c r="AB3809" i="3"/>
  <c r="AB3810" i="3"/>
  <c r="AB3811" i="3"/>
  <c r="AB3812" i="3"/>
  <c r="AB3813" i="3"/>
  <c r="AB3814" i="3"/>
  <c r="AB3815" i="3"/>
  <c r="AB3816" i="3"/>
  <c r="AB3817" i="3"/>
  <c r="D3772" i="3"/>
  <c r="D3771" i="3"/>
  <c r="D3770" i="3"/>
  <c r="D3769" i="3"/>
  <c r="D3768" i="3"/>
  <c r="D3767" i="3"/>
  <c r="Q3771" i="3"/>
  <c r="Q3772" i="3"/>
  <c r="R3771" i="3"/>
  <c r="R3772" i="3"/>
  <c r="AB3771" i="3"/>
  <c r="AB3772" i="3"/>
  <c r="AB3766" i="3" l="1"/>
  <c r="R3766" i="3"/>
  <c r="Q3766" i="3"/>
  <c r="D3766" i="3"/>
  <c r="AB3769" i="3"/>
  <c r="R3769" i="3"/>
  <c r="Q3769" i="3"/>
  <c r="AB3768" i="3"/>
  <c r="R3768" i="3"/>
  <c r="Q3768" i="3"/>
  <c r="AB3767" i="3"/>
  <c r="R3767" i="3"/>
  <c r="Q3767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70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70" i="3"/>
  <c r="AB3730" i="3"/>
  <c r="AB3731" i="3"/>
  <c r="AB3732" i="3"/>
  <c r="AB3733" i="3"/>
  <c r="AB3734" i="3"/>
  <c r="AB3735" i="3"/>
  <c r="AB3736" i="3"/>
  <c r="AB3737" i="3"/>
  <c r="AB3738" i="3"/>
  <c r="AB3739" i="3"/>
  <c r="AB3740" i="3"/>
  <c r="AB3741" i="3"/>
  <c r="AB3742" i="3"/>
  <c r="AB3743" i="3"/>
  <c r="AB3744" i="3"/>
  <c r="AB3745" i="3"/>
  <c r="AB3746" i="3"/>
  <c r="AB3747" i="3"/>
  <c r="AB3748" i="3"/>
  <c r="AB3749" i="3"/>
  <c r="AB3750" i="3"/>
  <c r="AB3751" i="3"/>
  <c r="AB3752" i="3"/>
  <c r="AB3753" i="3"/>
  <c r="AB3754" i="3"/>
  <c r="AB3755" i="3"/>
  <c r="AB3756" i="3"/>
  <c r="AB3757" i="3"/>
  <c r="AB3758" i="3"/>
  <c r="AB3759" i="3"/>
  <c r="AB3760" i="3"/>
  <c r="AB3761" i="3"/>
  <c r="AB3762" i="3"/>
  <c r="AB3763" i="3"/>
  <c r="AB3764" i="3"/>
  <c r="AB3765" i="3"/>
  <c r="AB3770" i="3"/>
  <c r="AB3729" i="3" l="1"/>
  <c r="R3729" i="3"/>
  <c r="Q3729" i="3"/>
  <c r="D3729" i="3"/>
  <c r="AB3728" i="3"/>
  <c r="R3728" i="3"/>
  <c r="Q3728" i="3"/>
  <c r="D3728" i="3"/>
  <c r="AB3727" i="3"/>
  <c r="R3727" i="3"/>
  <c r="Q3727" i="3"/>
  <c r="D3727" i="3"/>
  <c r="AB3726" i="3"/>
  <c r="R3726" i="3"/>
  <c r="Q3726" i="3"/>
  <c r="D3726" i="3"/>
  <c r="AB3725" i="3"/>
  <c r="R3725" i="3"/>
  <c r="Q3725" i="3"/>
  <c r="D3725" i="3"/>
  <c r="AB1247" i="3"/>
  <c r="R1247" i="3"/>
  <c r="Q1247" i="3"/>
  <c r="D1247" i="3"/>
  <c r="AB1246" i="3"/>
  <c r="R1246" i="3"/>
  <c r="Q1246" i="3"/>
  <c r="D1246" i="3"/>
  <c r="AB1245" i="3" l="1"/>
  <c r="R1245" i="3"/>
  <c r="Q1245" i="3"/>
  <c r="D1245" i="3"/>
  <c r="AB1244" i="3"/>
  <c r="R1244" i="3"/>
  <c r="Q1244" i="3"/>
  <c r="D1244" i="3"/>
  <c r="AB5" i="3"/>
  <c r="R5" i="3"/>
  <c r="Q5" i="3"/>
  <c r="D5" i="3"/>
  <c r="AB4" i="3"/>
  <c r="R4" i="3"/>
  <c r="Q4" i="3"/>
  <c r="D4" i="3"/>
  <c r="D3" i="3"/>
  <c r="AB1243" i="3"/>
  <c r="R1243" i="3"/>
  <c r="Q1243" i="3"/>
  <c r="D1243" i="3"/>
  <c r="AB1242" i="3"/>
  <c r="R1242" i="3"/>
  <c r="Q1242" i="3"/>
  <c r="D1242" i="3"/>
  <c r="AB1241" i="3"/>
  <c r="R1241" i="3"/>
  <c r="Q1241" i="3"/>
  <c r="D1241" i="3"/>
  <c r="AB1240" i="3"/>
  <c r="R1240" i="3"/>
  <c r="Q1240" i="3"/>
  <c r="D1240" i="3"/>
  <c r="AB1239" i="3"/>
  <c r="R1239" i="3"/>
  <c r="Q1239" i="3"/>
  <c r="D1239" i="3"/>
  <c r="AB1238" i="3"/>
  <c r="R1238" i="3"/>
  <c r="Q1238" i="3"/>
  <c r="D1238" i="3"/>
  <c r="AB1237" i="3"/>
  <c r="R1237" i="3"/>
  <c r="Q1237" i="3"/>
  <c r="D1237" i="3"/>
  <c r="P673" i="1" l="1"/>
  <c r="Q673" i="1"/>
  <c r="D673" i="1" s="1"/>
  <c r="P674" i="1"/>
  <c r="Q674" i="1"/>
  <c r="D674" i="1" s="1"/>
  <c r="P142" i="1"/>
  <c r="P150" i="1"/>
  <c r="P151" i="1"/>
  <c r="P152" i="1"/>
  <c r="P153" i="1"/>
  <c r="P154" i="1"/>
  <c r="P155" i="1"/>
  <c r="P156" i="1"/>
  <c r="P157" i="1"/>
  <c r="P158" i="1"/>
  <c r="P159" i="1"/>
  <c r="P162" i="1"/>
  <c r="P163" i="1"/>
  <c r="P164" i="1"/>
  <c r="P167" i="1"/>
  <c r="P289" i="1"/>
  <c r="P290" i="1"/>
  <c r="P291" i="1"/>
  <c r="P292" i="1"/>
  <c r="P293" i="1"/>
  <c r="P288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188" i="1"/>
  <c r="P184" i="1"/>
  <c r="P185" i="1"/>
  <c r="P251" i="1"/>
  <c r="P252" i="1"/>
  <c r="P253" i="1"/>
  <c r="P254" i="1"/>
  <c r="P186" i="1"/>
  <c r="P187" i="1"/>
  <c r="P255" i="1"/>
  <c r="P256" i="1"/>
  <c r="P257" i="1"/>
  <c r="P258" i="1"/>
  <c r="P308" i="1"/>
  <c r="P309" i="1"/>
  <c r="P307" i="1"/>
  <c r="P261" i="1"/>
  <c r="P262" i="1"/>
  <c r="P284" i="1"/>
  <c r="P285" i="1"/>
  <c r="P310" i="1"/>
  <c r="P311" i="1"/>
  <c r="P312" i="1"/>
  <c r="P313" i="1"/>
  <c r="P314" i="1"/>
  <c r="P315" i="1"/>
  <c r="P318" i="1"/>
  <c r="P319" i="1"/>
  <c r="P320" i="1"/>
  <c r="P321" i="1"/>
  <c r="P322" i="1"/>
  <c r="P323" i="1"/>
  <c r="P324" i="1"/>
  <c r="P326" i="1"/>
  <c r="P325" i="1"/>
  <c r="P327" i="1"/>
  <c r="P329" i="1"/>
  <c r="P328" i="1"/>
  <c r="P330" i="1"/>
  <c r="P331" i="1"/>
  <c r="P332" i="1"/>
  <c r="P333" i="1"/>
  <c r="P334" i="1"/>
  <c r="P339" i="1"/>
  <c r="P340" i="1"/>
  <c r="P336" i="1"/>
  <c r="P337" i="1"/>
  <c r="P338" i="1"/>
  <c r="P341" i="1"/>
  <c r="P342" i="1"/>
  <c r="P335" i="1"/>
  <c r="P347" i="1"/>
  <c r="P348" i="1"/>
  <c r="P343" i="1"/>
  <c r="P344" i="1"/>
  <c r="P345" i="1"/>
  <c r="P346" i="1"/>
  <c r="P349" i="1"/>
  <c r="P350" i="1"/>
  <c r="P316" i="1"/>
  <c r="P317" i="1"/>
  <c r="P351" i="1"/>
  <c r="P556" i="1"/>
  <c r="P557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61" i="1"/>
  <c r="P562" i="1"/>
  <c r="P563" i="1"/>
  <c r="P564" i="1"/>
  <c r="P565" i="1"/>
  <c r="P566" i="1"/>
  <c r="P567" i="1"/>
  <c r="P558" i="1"/>
  <c r="P559" i="1"/>
  <c r="P560" i="1"/>
  <c r="P572" i="1"/>
  <c r="P573" i="1"/>
  <c r="P577" i="1"/>
  <c r="P574" i="1"/>
  <c r="P575" i="1"/>
  <c r="P576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34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160" i="1"/>
  <c r="P139" i="1"/>
  <c r="P57" i="1"/>
  <c r="P140" i="1"/>
  <c r="P2" i="1"/>
  <c r="P3" i="1"/>
  <c r="P4" i="1"/>
  <c r="P6" i="1"/>
  <c r="P10" i="1"/>
  <c r="P264" i="1"/>
  <c r="P170" i="1"/>
  <c r="P171" i="1"/>
  <c r="P14" i="1"/>
  <c r="P5" i="1"/>
  <c r="P44" i="1"/>
  <c r="P172" i="1"/>
  <c r="P82" i="1"/>
  <c r="P173" i="1"/>
  <c r="P174" i="1"/>
  <c r="P15" i="1"/>
  <c r="P175" i="1"/>
  <c r="P183" i="1"/>
  <c r="P77" i="1"/>
  <c r="P78" i="1"/>
  <c r="P115" i="1"/>
  <c r="P116" i="1"/>
  <c r="P117" i="1"/>
  <c r="P83" i="1"/>
  <c r="P84" i="1"/>
  <c r="P85" i="1"/>
  <c r="P86" i="1"/>
  <c r="P87" i="1"/>
  <c r="P88" i="1"/>
  <c r="P89" i="1"/>
  <c r="P90" i="1"/>
  <c r="P100" i="1"/>
  <c r="P101" i="1"/>
  <c r="P102" i="1"/>
  <c r="P103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79" i="1"/>
  <c r="P80" i="1"/>
  <c r="P81" i="1"/>
  <c r="P91" i="1"/>
  <c r="P92" i="1"/>
  <c r="P93" i="1"/>
  <c r="P94" i="1"/>
  <c r="P95" i="1"/>
  <c r="P96" i="1"/>
  <c r="P97" i="1"/>
  <c r="P98" i="1"/>
  <c r="P99" i="1"/>
  <c r="P1322" i="1"/>
  <c r="P105" i="1"/>
  <c r="P106" i="1"/>
  <c r="P107" i="1"/>
  <c r="P108" i="1"/>
  <c r="P109" i="1"/>
  <c r="P110" i="1"/>
  <c r="P111" i="1"/>
  <c r="P112" i="1"/>
  <c r="P113" i="1"/>
  <c r="P114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9" i="1"/>
  <c r="P20" i="1"/>
  <c r="P68" i="1"/>
  <c r="P7" i="1"/>
  <c r="P198" i="1"/>
  <c r="P46" i="1"/>
  <c r="P69" i="1"/>
  <c r="P41" i="1"/>
  <c r="P134" i="1"/>
  <c r="P42" i="1"/>
  <c r="P43" i="1"/>
  <c r="P179" i="1"/>
  <c r="P180" i="1"/>
  <c r="P8" i="1"/>
  <c r="P9" i="1"/>
  <c r="P181" i="1"/>
  <c r="P182" i="1"/>
  <c r="P229" i="1"/>
  <c r="P141" i="1"/>
  <c r="P191" i="1"/>
  <c r="P137" i="1"/>
  <c r="P76" i="1"/>
  <c r="P242" i="1"/>
  <c r="P28" i="1"/>
  <c r="P38" i="1"/>
  <c r="P29" i="1"/>
  <c r="P31" i="1"/>
  <c r="P32" i="1"/>
  <c r="P33" i="1"/>
  <c r="P34" i="1"/>
  <c r="P36" i="1"/>
  <c r="P39" i="1"/>
  <c r="P40" i="1"/>
  <c r="P21" i="1"/>
  <c r="P23" i="1"/>
  <c r="P48" i="1"/>
  <c r="P49" i="1"/>
  <c r="P50" i="1"/>
  <c r="P51" i="1"/>
  <c r="P52" i="1"/>
  <c r="P24" i="1"/>
  <c r="P18" i="1"/>
  <c r="P240" i="1"/>
  <c r="P234" i="1"/>
  <c r="P230" i="1"/>
  <c r="P238" i="1"/>
  <c r="P193" i="1"/>
  <c r="P241" i="1"/>
  <c r="P239" i="1"/>
  <c r="P189" i="1"/>
  <c r="P192" i="1"/>
  <c r="P190" i="1"/>
  <c r="P194" i="1"/>
  <c r="P195" i="1"/>
  <c r="P231" i="1"/>
  <c r="P232" i="1"/>
  <c r="P12" i="1"/>
  <c r="P35" i="1"/>
  <c r="P37" i="1"/>
  <c r="P56" i="1"/>
  <c r="P75" i="1"/>
  <c r="P30" i="1"/>
  <c r="P22" i="1"/>
  <c r="P53" i="1"/>
  <c r="P233" i="1"/>
  <c r="P243" i="1"/>
  <c r="P244" i="1"/>
  <c r="P245" i="1"/>
  <c r="P248" i="1"/>
  <c r="P246" i="1"/>
  <c r="P247" i="1"/>
  <c r="P249" i="1"/>
  <c r="P250" i="1"/>
  <c r="P45" i="1"/>
  <c r="P72" i="1"/>
  <c r="P70" i="1"/>
  <c r="P259" i="1"/>
  <c r="P54" i="1"/>
  <c r="P55" i="1"/>
  <c r="P11" i="1"/>
  <c r="P286" i="1"/>
  <c r="P71" i="1"/>
  <c r="P74" i="1"/>
  <c r="P287" i="1"/>
  <c r="P73" i="1"/>
  <c r="P27" i="1"/>
  <c r="P260" i="1"/>
  <c r="P235" i="1"/>
  <c r="P47" i="1"/>
  <c r="P237" i="1"/>
  <c r="P16" i="1"/>
  <c r="P196" i="1"/>
  <c r="P17" i="1"/>
  <c r="P176" i="1"/>
  <c r="P169" i="1"/>
  <c r="P143" i="1"/>
  <c r="P197" i="1"/>
  <c r="P236" i="1"/>
  <c r="P67" i="1"/>
  <c r="P138" i="1"/>
  <c r="P13" i="1"/>
  <c r="P135" i="1"/>
  <c r="P263" i="1"/>
  <c r="P136" i="1"/>
  <c r="P26" i="1"/>
  <c r="P306" i="1"/>
  <c r="P25" i="1"/>
  <c r="P58" i="1"/>
  <c r="P59" i="1"/>
  <c r="P62" i="1"/>
  <c r="P63" i="1"/>
  <c r="P60" i="1"/>
  <c r="P61" i="1"/>
  <c r="P64" i="1"/>
  <c r="P65" i="1"/>
  <c r="P66" i="1"/>
  <c r="P161" i="1"/>
  <c r="P177" i="1"/>
  <c r="P178" i="1"/>
  <c r="P168" i="1"/>
  <c r="P651" i="1"/>
  <c r="P652" i="1"/>
  <c r="P670" i="1"/>
  <c r="P671" i="1"/>
  <c r="P672" i="1"/>
  <c r="P675" i="1"/>
  <c r="P676" i="1"/>
  <c r="P677" i="1"/>
  <c r="P678" i="1"/>
  <c r="P679" i="1"/>
  <c r="P680" i="1"/>
  <c r="P681" i="1"/>
  <c r="P682" i="1"/>
  <c r="P683" i="1"/>
  <c r="P684" i="1"/>
  <c r="P144" i="1"/>
  <c r="P145" i="1"/>
  <c r="P692" i="1"/>
  <c r="P693" i="1"/>
  <c r="P694" i="1"/>
  <c r="P695" i="1"/>
  <c r="P696" i="1"/>
  <c r="P697" i="1"/>
  <c r="P698" i="1"/>
  <c r="P699" i="1"/>
  <c r="P201" i="1"/>
  <c r="P199" i="1"/>
  <c r="P200" i="1"/>
  <c r="P706" i="1"/>
  <c r="P707" i="1"/>
  <c r="P70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09" i="1"/>
  <c r="P762" i="1"/>
  <c r="P763" i="1"/>
  <c r="P764" i="1"/>
  <c r="P765" i="1"/>
  <c r="P766" i="1"/>
  <c r="P775" i="1"/>
  <c r="P784" i="1"/>
  <c r="P793" i="1"/>
  <c r="P802" i="1"/>
  <c r="P811" i="1"/>
  <c r="P820" i="1"/>
  <c r="P829" i="1"/>
  <c r="P838" i="1"/>
  <c r="P847" i="1"/>
  <c r="P856" i="1"/>
  <c r="P865" i="1"/>
  <c r="Q142" i="1"/>
  <c r="D142" i="1" s="1"/>
  <c r="Q150" i="1"/>
  <c r="D150" i="1" s="1"/>
  <c r="Q151" i="1"/>
  <c r="D151" i="1" s="1"/>
  <c r="Q152" i="1"/>
  <c r="D152" i="1" s="1"/>
  <c r="Q153" i="1"/>
  <c r="D153" i="1" s="1"/>
  <c r="Q154" i="1"/>
  <c r="D154" i="1" s="1"/>
  <c r="Q155" i="1"/>
  <c r="D155" i="1" s="1"/>
  <c r="Q156" i="1"/>
  <c r="D156" i="1" s="1"/>
  <c r="Q157" i="1"/>
  <c r="D157" i="1" s="1"/>
  <c r="Q158" i="1"/>
  <c r="D158" i="1" s="1"/>
  <c r="Q159" i="1"/>
  <c r="D159" i="1" s="1"/>
  <c r="Q162" i="1"/>
  <c r="D162" i="1" s="1"/>
  <c r="Q163" i="1"/>
  <c r="D163" i="1" s="1"/>
  <c r="Q164" i="1"/>
  <c r="D164" i="1" s="1"/>
  <c r="Q167" i="1"/>
  <c r="D167" i="1" s="1"/>
  <c r="Q289" i="1"/>
  <c r="D289" i="1" s="1"/>
  <c r="Q290" i="1"/>
  <c r="D290" i="1" s="1"/>
  <c r="Q291" i="1"/>
  <c r="D291" i="1" s="1"/>
  <c r="Q292" i="1"/>
  <c r="D292" i="1" s="1"/>
  <c r="Q293" i="1"/>
  <c r="D293" i="1" s="1"/>
  <c r="Q288" i="1"/>
  <c r="D288" i="1" s="1"/>
  <c r="Q294" i="1"/>
  <c r="D294" i="1" s="1"/>
  <c r="Q295" i="1"/>
  <c r="D295" i="1" s="1"/>
  <c r="Q296" i="1"/>
  <c r="D296" i="1" s="1"/>
  <c r="Q297" i="1"/>
  <c r="D297" i="1" s="1"/>
  <c r="Q298" i="1"/>
  <c r="D298" i="1" s="1"/>
  <c r="Q299" i="1"/>
  <c r="D299" i="1" s="1"/>
  <c r="Q300" i="1"/>
  <c r="D300" i="1" s="1"/>
  <c r="Q301" i="1"/>
  <c r="D301" i="1" s="1"/>
  <c r="Q302" i="1"/>
  <c r="D302" i="1" s="1"/>
  <c r="Q303" i="1"/>
  <c r="D303" i="1" s="1"/>
  <c r="Q304" i="1"/>
  <c r="D304" i="1" s="1"/>
  <c r="Q305" i="1"/>
  <c r="D305" i="1" s="1"/>
  <c r="Q188" i="1"/>
  <c r="D188" i="1" s="1"/>
  <c r="Q184" i="1"/>
  <c r="D184" i="1" s="1"/>
  <c r="Q185" i="1"/>
  <c r="D185" i="1" s="1"/>
  <c r="Q251" i="1"/>
  <c r="D251" i="1" s="1"/>
  <c r="Q252" i="1"/>
  <c r="D252" i="1" s="1"/>
  <c r="Q253" i="1"/>
  <c r="D253" i="1" s="1"/>
  <c r="Q254" i="1"/>
  <c r="D254" i="1" s="1"/>
  <c r="Q186" i="1"/>
  <c r="D186" i="1" s="1"/>
  <c r="Q187" i="1"/>
  <c r="D187" i="1" s="1"/>
  <c r="Q255" i="1"/>
  <c r="D255" i="1" s="1"/>
  <c r="Q256" i="1"/>
  <c r="D256" i="1" s="1"/>
  <c r="Q257" i="1"/>
  <c r="D257" i="1" s="1"/>
  <c r="Q258" i="1"/>
  <c r="D258" i="1" s="1"/>
  <c r="Q308" i="1"/>
  <c r="D308" i="1" s="1"/>
  <c r="Q309" i="1"/>
  <c r="D309" i="1" s="1"/>
  <c r="Q307" i="1"/>
  <c r="D307" i="1" s="1"/>
  <c r="Q261" i="1"/>
  <c r="D261" i="1" s="1"/>
  <c r="Q262" i="1"/>
  <c r="D262" i="1" s="1"/>
  <c r="Q284" i="1"/>
  <c r="D284" i="1" s="1"/>
  <c r="Q285" i="1"/>
  <c r="D285" i="1" s="1"/>
  <c r="Q310" i="1"/>
  <c r="D310" i="1" s="1"/>
  <c r="Q311" i="1"/>
  <c r="D311" i="1" s="1"/>
  <c r="Q312" i="1"/>
  <c r="D312" i="1" s="1"/>
  <c r="Q313" i="1"/>
  <c r="D313" i="1" s="1"/>
  <c r="Q314" i="1"/>
  <c r="D314" i="1" s="1"/>
  <c r="Q315" i="1"/>
  <c r="D315" i="1" s="1"/>
  <c r="Q318" i="1"/>
  <c r="D318" i="1" s="1"/>
  <c r="Q319" i="1"/>
  <c r="D319" i="1" s="1"/>
  <c r="Q320" i="1"/>
  <c r="D320" i="1" s="1"/>
  <c r="Q321" i="1"/>
  <c r="D321" i="1" s="1"/>
  <c r="Q322" i="1"/>
  <c r="D322" i="1" s="1"/>
  <c r="Q323" i="1"/>
  <c r="D323" i="1" s="1"/>
  <c r="Q324" i="1"/>
  <c r="D324" i="1" s="1"/>
  <c r="Q326" i="1"/>
  <c r="D326" i="1" s="1"/>
  <c r="Q325" i="1"/>
  <c r="D325" i="1" s="1"/>
  <c r="Q327" i="1"/>
  <c r="D327" i="1" s="1"/>
  <c r="Q329" i="1"/>
  <c r="D329" i="1" s="1"/>
  <c r="Q328" i="1"/>
  <c r="D328" i="1" s="1"/>
  <c r="Q330" i="1"/>
  <c r="D330" i="1" s="1"/>
  <c r="Q331" i="1"/>
  <c r="D331" i="1" s="1"/>
  <c r="Q332" i="1"/>
  <c r="D332" i="1" s="1"/>
  <c r="Q333" i="1"/>
  <c r="D333" i="1" s="1"/>
  <c r="Q334" i="1"/>
  <c r="D334" i="1" s="1"/>
  <c r="Q339" i="1"/>
  <c r="D339" i="1" s="1"/>
  <c r="Q340" i="1"/>
  <c r="D340" i="1" s="1"/>
  <c r="Q336" i="1"/>
  <c r="D336" i="1" s="1"/>
  <c r="Q337" i="1"/>
  <c r="D337" i="1" s="1"/>
  <c r="Q338" i="1"/>
  <c r="D338" i="1" s="1"/>
  <c r="Q341" i="1"/>
  <c r="D341" i="1" s="1"/>
  <c r="Q342" i="1"/>
  <c r="D342" i="1" s="1"/>
  <c r="Q335" i="1"/>
  <c r="D335" i="1" s="1"/>
  <c r="Q347" i="1"/>
  <c r="D347" i="1" s="1"/>
  <c r="Q348" i="1"/>
  <c r="D348" i="1" s="1"/>
  <c r="Q343" i="1"/>
  <c r="D343" i="1" s="1"/>
  <c r="Q344" i="1"/>
  <c r="D344" i="1" s="1"/>
  <c r="Q345" i="1"/>
  <c r="D345" i="1" s="1"/>
  <c r="Q346" i="1"/>
  <c r="D346" i="1" s="1"/>
  <c r="Q349" i="1"/>
  <c r="D349" i="1" s="1"/>
  <c r="Q350" i="1"/>
  <c r="D350" i="1" s="1"/>
  <c r="Q316" i="1"/>
  <c r="D316" i="1" s="1"/>
  <c r="Q317" i="1"/>
  <c r="D317" i="1" s="1"/>
  <c r="Q351" i="1"/>
  <c r="D351" i="1" s="1"/>
  <c r="Q556" i="1"/>
  <c r="D556" i="1" s="1"/>
  <c r="Q557" i="1"/>
  <c r="D557" i="1" s="1"/>
  <c r="Q352" i="1"/>
  <c r="D352" i="1" s="1"/>
  <c r="Q353" i="1"/>
  <c r="D353" i="1" s="1"/>
  <c r="Q354" i="1"/>
  <c r="D354" i="1" s="1"/>
  <c r="Q355" i="1"/>
  <c r="D355" i="1" s="1"/>
  <c r="Q356" i="1"/>
  <c r="D356" i="1" s="1"/>
  <c r="Q357" i="1"/>
  <c r="D357" i="1" s="1"/>
  <c r="Q358" i="1"/>
  <c r="D358" i="1" s="1"/>
  <c r="Q359" i="1"/>
  <c r="D359" i="1" s="1"/>
  <c r="Q360" i="1"/>
  <c r="D360" i="1" s="1"/>
  <c r="Q361" i="1"/>
  <c r="D361" i="1" s="1"/>
  <c r="Q362" i="1"/>
  <c r="D362" i="1" s="1"/>
  <c r="Q363" i="1"/>
  <c r="D363" i="1" s="1"/>
  <c r="Q364" i="1"/>
  <c r="D364" i="1" s="1"/>
  <c r="Q365" i="1"/>
  <c r="D365" i="1" s="1"/>
  <c r="Q366" i="1"/>
  <c r="D366" i="1" s="1"/>
  <c r="Q367" i="1"/>
  <c r="D367" i="1" s="1"/>
  <c r="Q368" i="1"/>
  <c r="D368" i="1" s="1"/>
  <c r="Q369" i="1"/>
  <c r="D369" i="1" s="1"/>
  <c r="Q370" i="1"/>
  <c r="D370" i="1" s="1"/>
  <c r="Q371" i="1"/>
  <c r="D371" i="1" s="1"/>
  <c r="Q372" i="1"/>
  <c r="D372" i="1" s="1"/>
  <c r="Q373" i="1"/>
  <c r="D373" i="1" s="1"/>
  <c r="Q374" i="1"/>
  <c r="D374" i="1" s="1"/>
  <c r="Q375" i="1"/>
  <c r="D375" i="1" s="1"/>
  <c r="Q376" i="1"/>
  <c r="D376" i="1" s="1"/>
  <c r="Q377" i="1"/>
  <c r="D377" i="1" s="1"/>
  <c r="Q378" i="1"/>
  <c r="D378" i="1" s="1"/>
  <c r="Q379" i="1"/>
  <c r="D379" i="1" s="1"/>
  <c r="Q380" i="1"/>
  <c r="D380" i="1" s="1"/>
  <c r="Q381" i="1"/>
  <c r="D381" i="1" s="1"/>
  <c r="Q382" i="1"/>
  <c r="D382" i="1" s="1"/>
  <c r="Q383" i="1"/>
  <c r="D383" i="1" s="1"/>
  <c r="Q384" i="1"/>
  <c r="D384" i="1" s="1"/>
  <c r="Q385" i="1"/>
  <c r="D385" i="1" s="1"/>
  <c r="Q386" i="1"/>
  <c r="D386" i="1" s="1"/>
  <c r="Q387" i="1"/>
  <c r="D387" i="1" s="1"/>
  <c r="Q388" i="1"/>
  <c r="D388" i="1" s="1"/>
  <c r="Q389" i="1"/>
  <c r="D389" i="1" s="1"/>
  <c r="Q390" i="1"/>
  <c r="D390" i="1" s="1"/>
  <c r="Q391" i="1"/>
  <c r="D391" i="1" s="1"/>
  <c r="Q392" i="1"/>
  <c r="D392" i="1" s="1"/>
  <c r="Q393" i="1"/>
  <c r="D393" i="1" s="1"/>
  <c r="Q394" i="1"/>
  <c r="D394" i="1" s="1"/>
  <c r="Q395" i="1"/>
  <c r="D395" i="1" s="1"/>
  <c r="Q396" i="1"/>
  <c r="D396" i="1" s="1"/>
  <c r="Q397" i="1"/>
  <c r="D397" i="1" s="1"/>
  <c r="Q398" i="1"/>
  <c r="D398" i="1" s="1"/>
  <c r="Q399" i="1"/>
  <c r="D399" i="1" s="1"/>
  <c r="Q400" i="1"/>
  <c r="D400" i="1" s="1"/>
  <c r="Q401" i="1"/>
  <c r="D401" i="1" s="1"/>
  <c r="Q402" i="1"/>
  <c r="D402" i="1" s="1"/>
  <c r="Q403" i="1"/>
  <c r="D403" i="1" s="1"/>
  <c r="Q404" i="1"/>
  <c r="D404" i="1" s="1"/>
  <c r="Q405" i="1"/>
  <c r="D405" i="1" s="1"/>
  <c r="Q406" i="1"/>
  <c r="D406" i="1" s="1"/>
  <c r="Q407" i="1"/>
  <c r="D407" i="1" s="1"/>
  <c r="Q408" i="1"/>
  <c r="D408" i="1" s="1"/>
  <c r="Q409" i="1"/>
  <c r="D409" i="1" s="1"/>
  <c r="Q410" i="1"/>
  <c r="D410" i="1" s="1"/>
  <c r="Q411" i="1"/>
  <c r="D411" i="1" s="1"/>
  <c r="Q412" i="1"/>
  <c r="D412" i="1" s="1"/>
  <c r="Q413" i="1"/>
  <c r="D413" i="1" s="1"/>
  <c r="Q414" i="1"/>
  <c r="D414" i="1" s="1"/>
  <c r="Q415" i="1"/>
  <c r="D415" i="1" s="1"/>
  <c r="Q416" i="1"/>
  <c r="D416" i="1" s="1"/>
  <c r="Q417" i="1"/>
  <c r="D417" i="1" s="1"/>
  <c r="Q418" i="1"/>
  <c r="D418" i="1" s="1"/>
  <c r="Q419" i="1"/>
  <c r="D419" i="1" s="1"/>
  <c r="Q420" i="1"/>
  <c r="D420" i="1" s="1"/>
  <c r="Q421" i="1"/>
  <c r="D421" i="1" s="1"/>
  <c r="Q422" i="1"/>
  <c r="D422" i="1" s="1"/>
  <c r="Q423" i="1"/>
  <c r="D423" i="1" s="1"/>
  <c r="Q424" i="1"/>
  <c r="D424" i="1" s="1"/>
  <c r="Q425" i="1"/>
  <c r="D425" i="1" s="1"/>
  <c r="Q426" i="1"/>
  <c r="D426" i="1" s="1"/>
  <c r="Q427" i="1"/>
  <c r="D427" i="1" s="1"/>
  <c r="Q428" i="1"/>
  <c r="D428" i="1" s="1"/>
  <c r="Q429" i="1"/>
  <c r="D429" i="1" s="1"/>
  <c r="Q430" i="1"/>
  <c r="D430" i="1" s="1"/>
  <c r="Q431" i="1"/>
  <c r="D431" i="1" s="1"/>
  <c r="Q432" i="1"/>
  <c r="D432" i="1" s="1"/>
  <c r="Q433" i="1"/>
  <c r="D433" i="1" s="1"/>
  <c r="Q434" i="1"/>
  <c r="D434" i="1" s="1"/>
  <c r="Q435" i="1"/>
  <c r="D435" i="1" s="1"/>
  <c r="Q436" i="1"/>
  <c r="D436" i="1" s="1"/>
  <c r="Q437" i="1"/>
  <c r="D437" i="1" s="1"/>
  <c r="Q438" i="1"/>
  <c r="D438" i="1" s="1"/>
  <c r="Q439" i="1"/>
  <c r="D439" i="1" s="1"/>
  <c r="Q440" i="1"/>
  <c r="D440" i="1" s="1"/>
  <c r="Q441" i="1"/>
  <c r="D441" i="1" s="1"/>
  <c r="Q442" i="1"/>
  <c r="D442" i="1" s="1"/>
  <c r="Q443" i="1"/>
  <c r="D443" i="1" s="1"/>
  <c r="Q444" i="1"/>
  <c r="D444" i="1" s="1"/>
  <c r="Q445" i="1"/>
  <c r="D445" i="1" s="1"/>
  <c r="Q446" i="1"/>
  <c r="D446" i="1" s="1"/>
  <c r="Q447" i="1"/>
  <c r="D447" i="1" s="1"/>
  <c r="Q448" i="1"/>
  <c r="D448" i="1" s="1"/>
  <c r="Q449" i="1"/>
  <c r="D449" i="1" s="1"/>
  <c r="Q450" i="1"/>
  <c r="D450" i="1" s="1"/>
  <c r="Q451" i="1"/>
  <c r="D451" i="1" s="1"/>
  <c r="Q452" i="1"/>
  <c r="D452" i="1" s="1"/>
  <c r="Q453" i="1"/>
  <c r="D453" i="1" s="1"/>
  <c r="Q454" i="1"/>
  <c r="D454" i="1" s="1"/>
  <c r="Q455" i="1"/>
  <c r="D455" i="1" s="1"/>
  <c r="Q456" i="1"/>
  <c r="D456" i="1" s="1"/>
  <c r="Q457" i="1"/>
  <c r="D457" i="1" s="1"/>
  <c r="Q458" i="1"/>
  <c r="D458" i="1" s="1"/>
  <c r="Q459" i="1"/>
  <c r="D459" i="1" s="1"/>
  <c r="Q460" i="1"/>
  <c r="D460" i="1" s="1"/>
  <c r="Q461" i="1"/>
  <c r="D461" i="1" s="1"/>
  <c r="Q462" i="1"/>
  <c r="D462" i="1" s="1"/>
  <c r="Q463" i="1"/>
  <c r="D463" i="1" s="1"/>
  <c r="Q464" i="1"/>
  <c r="D464" i="1" s="1"/>
  <c r="Q465" i="1"/>
  <c r="D465" i="1" s="1"/>
  <c r="Q466" i="1"/>
  <c r="D466" i="1" s="1"/>
  <c r="Q467" i="1"/>
  <c r="D467" i="1" s="1"/>
  <c r="Q468" i="1"/>
  <c r="D468" i="1" s="1"/>
  <c r="Q469" i="1"/>
  <c r="D469" i="1" s="1"/>
  <c r="Q470" i="1"/>
  <c r="D470" i="1" s="1"/>
  <c r="Q471" i="1"/>
  <c r="D471" i="1" s="1"/>
  <c r="Q472" i="1"/>
  <c r="D472" i="1" s="1"/>
  <c r="Q473" i="1"/>
  <c r="D473" i="1" s="1"/>
  <c r="Q474" i="1"/>
  <c r="D474" i="1" s="1"/>
  <c r="Q475" i="1"/>
  <c r="D475" i="1" s="1"/>
  <c r="Q476" i="1"/>
  <c r="D476" i="1" s="1"/>
  <c r="Q477" i="1"/>
  <c r="D477" i="1" s="1"/>
  <c r="Q478" i="1"/>
  <c r="D478" i="1" s="1"/>
  <c r="Q479" i="1"/>
  <c r="D479" i="1" s="1"/>
  <c r="Q480" i="1"/>
  <c r="D480" i="1" s="1"/>
  <c r="Q481" i="1"/>
  <c r="D481" i="1" s="1"/>
  <c r="Q482" i="1"/>
  <c r="D482" i="1" s="1"/>
  <c r="Q483" i="1"/>
  <c r="D483" i="1" s="1"/>
  <c r="Q484" i="1"/>
  <c r="D484" i="1" s="1"/>
  <c r="Q485" i="1"/>
  <c r="D485" i="1" s="1"/>
  <c r="Q486" i="1"/>
  <c r="D486" i="1" s="1"/>
  <c r="Q487" i="1"/>
  <c r="D487" i="1" s="1"/>
  <c r="Q488" i="1"/>
  <c r="D488" i="1" s="1"/>
  <c r="Q489" i="1"/>
  <c r="D489" i="1" s="1"/>
  <c r="Q490" i="1"/>
  <c r="D490" i="1" s="1"/>
  <c r="Q491" i="1"/>
  <c r="D491" i="1" s="1"/>
  <c r="Q492" i="1"/>
  <c r="D492" i="1" s="1"/>
  <c r="Q493" i="1"/>
  <c r="D493" i="1" s="1"/>
  <c r="Q494" i="1"/>
  <c r="D494" i="1" s="1"/>
  <c r="Q495" i="1"/>
  <c r="D495" i="1" s="1"/>
  <c r="Q496" i="1"/>
  <c r="D496" i="1" s="1"/>
  <c r="Q497" i="1"/>
  <c r="D497" i="1" s="1"/>
  <c r="Q498" i="1"/>
  <c r="D498" i="1" s="1"/>
  <c r="Q499" i="1"/>
  <c r="D499" i="1" s="1"/>
  <c r="Q500" i="1"/>
  <c r="D500" i="1" s="1"/>
  <c r="Q501" i="1"/>
  <c r="D501" i="1" s="1"/>
  <c r="Q502" i="1"/>
  <c r="D502" i="1" s="1"/>
  <c r="Q503" i="1"/>
  <c r="D503" i="1" s="1"/>
  <c r="Q504" i="1"/>
  <c r="D504" i="1" s="1"/>
  <c r="Q505" i="1"/>
  <c r="D505" i="1" s="1"/>
  <c r="Q506" i="1"/>
  <c r="D506" i="1" s="1"/>
  <c r="Q507" i="1"/>
  <c r="D507" i="1" s="1"/>
  <c r="Q508" i="1"/>
  <c r="D508" i="1" s="1"/>
  <c r="Q509" i="1"/>
  <c r="D509" i="1" s="1"/>
  <c r="Q510" i="1"/>
  <c r="D510" i="1" s="1"/>
  <c r="Q511" i="1"/>
  <c r="D511" i="1" s="1"/>
  <c r="Q512" i="1"/>
  <c r="D512" i="1" s="1"/>
  <c r="Q513" i="1"/>
  <c r="D513" i="1" s="1"/>
  <c r="Q514" i="1"/>
  <c r="D514" i="1" s="1"/>
  <c r="Q515" i="1"/>
  <c r="D515" i="1" s="1"/>
  <c r="Q516" i="1"/>
  <c r="D516" i="1" s="1"/>
  <c r="Q517" i="1"/>
  <c r="D517" i="1" s="1"/>
  <c r="Q518" i="1"/>
  <c r="D518" i="1" s="1"/>
  <c r="Q519" i="1"/>
  <c r="D519" i="1" s="1"/>
  <c r="Q520" i="1"/>
  <c r="D520" i="1" s="1"/>
  <c r="Q521" i="1"/>
  <c r="D521" i="1" s="1"/>
  <c r="Q522" i="1"/>
  <c r="D522" i="1" s="1"/>
  <c r="Q523" i="1"/>
  <c r="D523" i="1" s="1"/>
  <c r="Q524" i="1"/>
  <c r="D524" i="1" s="1"/>
  <c r="Q525" i="1"/>
  <c r="D525" i="1" s="1"/>
  <c r="Q526" i="1"/>
  <c r="D526" i="1" s="1"/>
  <c r="Q527" i="1"/>
  <c r="D527" i="1" s="1"/>
  <c r="Q528" i="1"/>
  <c r="D528" i="1" s="1"/>
  <c r="Q529" i="1"/>
  <c r="D529" i="1" s="1"/>
  <c r="Q530" i="1"/>
  <c r="D530" i="1" s="1"/>
  <c r="Q531" i="1"/>
  <c r="D531" i="1" s="1"/>
  <c r="Q532" i="1"/>
  <c r="D532" i="1" s="1"/>
  <c r="Q533" i="1"/>
  <c r="D533" i="1" s="1"/>
  <c r="Q534" i="1"/>
  <c r="D534" i="1" s="1"/>
  <c r="Q535" i="1"/>
  <c r="D535" i="1" s="1"/>
  <c r="Q536" i="1"/>
  <c r="D536" i="1" s="1"/>
  <c r="Q537" i="1"/>
  <c r="D537" i="1" s="1"/>
  <c r="Q538" i="1"/>
  <c r="D538" i="1" s="1"/>
  <c r="Q539" i="1"/>
  <c r="D539" i="1" s="1"/>
  <c r="Q540" i="1"/>
  <c r="D540" i="1" s="1"/>
  <c r="Q541" i="1"/>
  <c r="D541" i="1" s="1"/>
  <c r="Q542" i="1"/>
  <c r="D542" i="1" s="1"/>
  <c r="Q543" i="1"/>
  <c r="D543" i="1" s="1"/>
  <c r="Q544" i="1"/>
  <c r="D544" i="1" s="1"/>
  <c r="Q545" i="1"/>
  <c r="D545" i="1" s="1"/>
  <c r="Q546" i="1"/>
  <c r="D546" i="1" s="1"/>
  <c r="Q547" i="1"/>
  <c r="D547" i="1" s="1"/>
  <c r="Q548" i="1"/>
  <c r="D548" i="1" s="1"/>
  <c r="Q549" i="1"/>
  <c r="D549" i="1" s="1"/>
  <c r="Q550" i="1"/>
  <c r="D550" i="1" s="1"/>
  <c r="Q551" i="1"/>
  <c r="D551" i="1" s="1"/>
  <c r="Q552" i="1"/>
  <c r="D552" i="1" s="1"/>
  <c r="Q553" i="1"/>
  <c r="D553" i="1" s="1"/>
  <c r="Q554" i="1"/>
  <c r="D554" i="1" s="1"/>
  <c r="Q555" i="1"/>
  <c r="D555" i="1" s="1"/>
  <c r="Q561" i="1"/>
  <c r="D561" i="1" s="1"/>
  <c r="Q562" i="1"/>
  <c r="D562" i="1" s="1"/>
  <c r="Q563" i="1"/>
  <c r="D563" i="1" s="1"/>
  <c r="Q564" i="1"/>
  <c r="D564" i="1" s="1"/>
  <c r="Q565" i="1"/>
  <c r="D565" i="1" s="1"/>
  <c r="Q566" i="1"/>
  <c r="D566" i="1" s="1"/>
  <c r="Q567" i="1"/>
  <c r="D567" i="1" s="1"/>
  <c r="Q558" i="1"/>
  <c r="D558" i="1" s="1"/>
  <c r="Q559" i="1"/>
  <c r="D559" i="1" s="1"/>
  <c r="Q560" i="1"/>
  <c r="D560" i="1" s="1"/>
  <c r="Q572" i="1"/>
  <c r="D572" i="1" s="1"/>
  <c r="Q573" i="1"/>
  <c r="D573" i="1" s="1"/>
  <c r="Q577" i="1"/>
  <c r="D577" i="1" s="1"/>
  <c r="Q574" i="1"/>
  <c r="D574" i="1" s="1"/>
  <c r="Q575" i="1"/>
  <c r="D575" i="1" s="1"/>
  <c r="Q576" i="1"/>
  <c r="D576" i="1" s="1"/>
  <c r="Q578" i="1"/>
  <c r="D578" i="1" s="1"/>
  <c r="Q579" i="1"/>
  <c r="D579" i="1" s="1"/>
  <c r="Q580" i="1"/>
  <c r="D580" i="1" s="1"/>
  <c r="Q581" i="1"/>
  <c r="D581" i="1" s="1"/>
  <c r="Q582" i="1"/>
  <c r="D582" i="1" s="1"/>
  <c r="Q583" i="1"/>
  <c r="D583" i="1" s="1"/>
  <c r="Q584" i="1"/>
  <c r="D584" i="1" s="1"/>
  <c r="Q585" i="1"/>
  <c r="D585" i="1" s="1"/>
  <c r="Q586" i="1"/>
  <c r="D586" i="1" s="1"/>
  <c r="Q587" i="1"/>
  <c r="D587" i="1" s="1"/>
  <c r="Q588" i="1"/>
  <c r="D588" i="1" s="1"/>
  <c r="Q589" i="1"/>
  <c r="D589" i="1" s="1"/>
  <c r="Q590" i="1"/>
  <c r="D590" i="1" s="1"/>
  <c r="Q591" i="1"/>
  <c r="D591" i="1" s="1"/>
  <c r="Q592" i="1"/>
  <c r="D592" i="1" s="1"/>
  <c r="Q593" i="1"/>
  <c r="D593" i="1" s="1"/>
  <c r="Q594" i="1"/>
  <c r="D594" i="1" s="1"/>
  <c r="Q595" i="1"/>
  <c r="D595" i="1" s="1"/>
  <c r="Q596" i="1"/>
  <c r="D596" i="1" s="1"/>
  <c r="Q598" i="1"/>
  <c r="D598" i="1" s="1"/>
  <c r="Q599" i="1"/>
  <c r="D599" i="1" s="1"/>
  <c r="Q600" i="1"/>
  <c r="D600" i="1" s="1"/>
  <c r="Q601" i="1"/>
  <c r="D601" i="1" s="1"/>
  <c r="Q602" i="1"/>
  <c r="D602" i="1" s="1"/>
  <c r="Q603" i="1"/>
  <c r="D603" i="1" s="1"/>
  <c r="Q604" i="1"/>
  <c r="D604" i="1" s="1"/>
  <c r="Q605" i="1"/>
  <c r="D605" i="1" s="1"/>
  <c r="Q606" i="1"/>
  <c r="D606" i="1" s="1"/>
  <c r="Q607" i="1"/>
  <c r="D607" i="1" s="1"/>
  <c r="Q608" i="1"/>
  <c r="D608" i="1" s="1"/>
  <c r="Q609" i="1"/>
  <c r="D609" i="1" s="1"/>
  <c r="Q610" i="1"/>
  <c r="D610" i="1" s="1"/>
  <c r="Q611" i="1"/>
  <c r="D611" i="1" s="1"/>
  <c r="Q612" i="1"/>
  <c r="D612" i="1" s="1"/>
  <c r="Q613" i="1"/>
  <c r="D613" i="1" s="1"/>
  <c r="Q614" i="1"/>
  <c r="D614" i="1" s="1"/>
  <c r="Q615" i="1"/>
  <c r="D615" i="1" s="1"/>
  <c r="Q616" i="1"/>
  <c r="D616" i="1" s="1"/>
  <c r="Q617" i="1"/>
  <c r="D617" i="1" s="1"/>
  <c r="Q618" i="1"/>
  <c r="D618" i="1" s="1"/>
  <c r="Q619" i="1"/>
  <c r="D619" i="1" s="1"/>
  <c r="Q620" i="1"/>
  <c r="D620" i="1" s="1"/>
  <c r="Q621" i="1"/>
  <c r="D621" i="1" s="1"/>
  <c r="Q622" i="1"/>
  <c r="D622" i="1" s="1"/>
  <c r="Q623" i="1"/>
  <c r="D623" i="1" s="1"/>
  <c r="Q624" i="1"/>
  <c r="D624" i="1" s="1"/>
  <c r="Q625" i="1"/>
  <c r="D625" i="1" s="1"/>
  <c r="Q626" i="1"/>
  <c r="D626" i="1" s="1"/>
  <c r="Q627" i="1"/>
  <c r="D627" i="1" s="1"/>
  <c r="Q628" i="1"/>
  <c r="D628" i="1" s="1"/>
  <c r="Q629" i="1"/>
  <c r="D629" i="1" s="1"/>
  <c r="Q630" i="1"/>
  <c r="D630" i="1" s="1"/>
  <c r="Q631" i="1"/>
  <c r="D631" i="1" s="1"/>
  <c r="Q632" i="1"/>
  <c r="D632" i="1" s="1"/>
  <c r="Q633" i="1"/>
  <c r="D633" i="1" s="1"/>
  <c r="Q635" i="1"/>
  <c r="D635" i="1" s="1"/>
  <c r="Q636" i="1"/>
  <c r="D636" i="1" s="1"/>
  <c r="Q637" i="1"/>
  <c r="D637" i="1" s="1"/>
  <c r="Q638" i="1"/>
  <c r="D638" i="1" s="1"/>
  <c r="Q639" i="1"/>
  <c r="D639" i="1" s="1"/>
  <c r="Q640" i="1"/>
  <c r="D640" i="1" s="1"/>
  <c r="Q641" i="1"/>
  <c r="D641" i="1" s="1"/>
  <c r="Q642" i="1"/>
  <c r="D642" i="1" s="1"/>
  <c r="Q643" i="1"/>
  <c r="D643" i="1" s="1"/>
  <c r="Q644" i="1"/>
  <c r="D644" i="1" s="1"/>
  <c r="Q645" i="1"/>
  <c r="D645" i="1" s="1"/>
  <c r="Q646" i="1"/>
  <c r="D646" i="1" s="1"/>
  <c r="Q647" i="1"/>
  <c r="D647" i="1" s="1"/>
  <c r="Q648" i="1"/>
  <c r="D648" i="1" s="1"/>
  <c r="Q649" i="1"/>
  <c r="D649" i="1" s="1"/>
  <c r="Q650" i="1"/>
  <c r="D650" i="1" s="1"/>
  <c r="Q634" i="1"/>
  <c r="D634" i="1" s="1"/>
  <c r="Q653" i="1"/>
  <c r="D653" i="1" s="1"/>
  <c r="Q654" i="1"/>
  <c r="D654" i="1" s="1"/>
  <c r="Q655" i="1"/>
  <c r="D655" i="1" s="1"/>
  <c r="Q656" i="1"/>
  <c r="D656" i="1" s="1"/>
  <c r="Q657" i="1"/>
  <c r="D657" i="1" s="1"/>
  <c r="Q658" i="1"/>
  <c r="D658" i="1" s="1"/>
  <c r="Q659" i="1"/>
  <c r="D659" i="1" s="1"/>
  <c r="Q660" i="1"/>
  <c r="D660" i="1" s="1"/>
  <c r="Q661" i="1"/>
  <c r="D661" i="1" s="1"/>
  <c r="Q662" i="1"/>
  <c r="D662" i="1" s="1"/>
  <c r="Q663" i="1"/>
  <c r="D663" i="1" s="1"/>
  <c r="Q664" i="1"/>
  <c r="D664" i="1" s="1"/>
  <c r="Q665" i="1"/>
  <c r="D665" i="1" s="1"/>
  <c r="Q666" i="1"/>
  <c r="D666" i="1" s="1"/>
  <c r="Q667" i="1"/>
  <c r="D667" i="1" s="1"/>
  <c r="Q668" i="1"/>
  <c r="D668" i="1" s="1"/>
  <c r="Q669" i="1"/>
  <c r="D669" i="1" s="1"/>
  <c r="Q160" i="1"/>
  <c r="D160" i="1" s="1"/>
  <c r="Q139" i="1"/>
  <c r="D139" i="1" s="1"/>
  <c r="Q57" i="1"/>
  <c r="D57" i="1" s="1"/>
  <c r="Q140" i="1"/>
  <c r="D140" i="1" s="1"/>
  <c r="Q2" i="1"/>
  <c r="D2" i="1" s="1"/>
  <c r="Q3" i="1"/>
  <c r="D3" i="1" s="1"/>
  <c r="Q4" i="1"/>
  <c r="D4" i="1" s="1"/>
  <c r="Q6" i="1"/>
  <c r="D6" i="1" s="1"/>
  <c r="Q10" i="1"/>
  <c r="D10" i="1" s="1"/>
  <c r="Q264" i="1"/>
  <c r="D264" i="1" s="1"/>
  <c r="Q170" i="1"/>
  <c r="D170" i="1" s="1"/>
  <c r="Q171" i="1"/>
  <c r="D171" i="1" s="1"/>
  <c r="Q14" i="1"/>
  <c r="D14" i="1" s="1"/>
  <c r="Q5" i="1"/>
  <c r="D5" i="1" s="1"/>
  <c r="Q44" i="1"/>
  <c r="D44" i="1" s="1"/>
  <c r="Q172" i="1"/>
  <c r="D172" i="1" s="1"/>
  <c r="Q82" i="1"/>
  <c r="D82" i="1" s="1"/>
  <c r="Q173" i="1"/>
  <c r="D173" i="1" s="1"/>
  <c r="Q174" i="1"/>
  <c r="D174" i="1" s="1"/>
  <c r="Q15" i="1"/>
  <c r="D15" i="1" s="1"/>
  <c r="Q175" i="1"/>
  <c r="D175" i="1" s="1"/>
  <c r="Q183" i="1"/>
  <c r="D183" i="1" s="1"/>
  <c r="Q77" i="1"/>
  <c r="D77" i="1" s="1"/>
  <c r="Q78" i="1"/>
  <c r="D78" i="1" s="1"/>
  <c r="Q115" i="1"/>
  <c r="D115" i="1" s="1"/>
  <c r="Q116" i="1"/>
  <c r="D116" i="1" s="1"/>
  <c r="Q117" i="1"/>
  <c r="D117" i="1" s="1"/>
  <c r="Q83" i="1"/>
  <c r="D83" i="1" s="1"/>
  <c r="Q84" i="1"/>
  <c r="D84" i="1" s="1"/>
  <c r="Q85" i="1"/>
  <c r="D85" i="1" s="1"/>
  <c r="Q86" i="1"/>
  <c r="D86" i="1" s="1"/>
  <c r="Q87" i="1"/>
  <c r="D87" i="1" s="1"/>
  <c r="Q88" i="1"/>
  <c r="D88" i="1" s="1"/>
  <c r="Q89" i="1"/>
  <c r="D89" i="1" s="1"/>
  <c r="Q90" i="1"/>
  <c r="D90" i="1" s="1"/>
  <c r="Q100" i="1"/>
  <c r="D100" i="1" s="1"/>
  <c r="Q101" i="1"/>
  <c r="D101" i="1" s="1"/>
  <c r="Q102" i="1"/>
  <c r="D102" i="1" s="1"/>
  <c r="Q103" i="1"/>
  <c r="D103" i="1" s="1"/>
  <c r="Q265" i="1"/>
  <c r="D265" i="1" s="1"/>
  <c r="Q266" i="1"/>
  <c r="D266" i="1" s="1"/>
  <c r="Q267" i="1"/>
  <c r="D267" i="1" s="1"/>
  <c r="Q268" i="1"/>
  <c r="D268" i="1" s="1"/>
  <c r="Q269" i="1"/>
  <c r="D269" i="1" s="1"/>
  <c r="Q270" i="1"/>
  <c r="D270" i="1" s="1"/>
  <c r="Q271" i="1"/>
  <c r="D271" i="1" s="1"/>
  <c r="Q272" i="1"/>
  <c r="D272" i="1" s="1"/>
  <c r="Q273" i="1"/>
  <c r="D273" i="1" s="1"/>
  <c r="Q274" i="1"/>
  <c r="D274" i="1" s="1"/>
  <c r="Q275" i="1"/>
  <c r="D275" i="1" s="1"/>
  <c r="Q276" i="1"/>
  <c r="D276" i="1" s="1"/>
  <c r="Q277" i="1"/>
  <c r="D277" i="1" s="1"/>
  <c r="Q278" i="1"/>
  <c r="D278" i="1" s="1"/>
  <c r="Q279" i="1"/>
  <c r="D279" i="1" s="1"/>
  <c r="Q280" i="1"/>
  <c r="D280" i="1" s="1"/>
  <c r="Q281" i="1"/>
  <c r="D281" i="1" s="1"/>
  <c r="Q282" i="1"/>
  <c r="D282" i="1" s="1"/>
  <c r="Q79" i="1"/>
  <c r="D79" i="1" s="1"/>
  <c r="Q80" i="1"/>
  <c r="D80" i="1" s="1"/>
  <c r="Q81" i="1"/>
  <c r="D81" i="1" s="1"/>
  <c r="Q91" i="1"/>
  <c r="D91" i="1" s="1"/>
  <c r="Q92" i="1"/>
  <c r="D92" i="1" s="1"/>
  <c r="Q93" i="1"/>
  <c r="D93" i="1" s="1"/>
  <c r="Q94" i="1"/>
  <c r="D94" i="1" s="1"/>
  <c r="Q95" i="1"/>
  <c r="D95" i="1" s="1"/>
  <c r="Q96" i="1"/>
  <c r="D96" i="1" s="1"/>
  <c r="Q97" i="1"/>
  <c r="D97" i="1" s="1"/>
  <c r="Q98" i="1"/>
  <c r="D98" i="1" s="1"/>
  <c r="Q99" i="1"/>
  <c r="D99" i="1" s="1"/>
  <c r="Q1322" i="1"/>
  <c r="D1322" i="1" s="1"/>
  <c r="Q105" i="1"/>
  <c r="D105" i="1" s="1"/>
  <c r="Q106" i="1"/>
  <c r="D106" i="1" s="1"/>
  <c r="Q107" i="1"/>
  <c r="D107" i="1" s="1"/>
  <c r="Q108" i="1"/>
  <c r="D108" i="1" s="1"/>
  <c r="Q109" i="1"/>
  <c r="D109" i="1" s="1"/>
  <c r="Q110" i="1"/>
  <c r="D110" i="1" s="1"/>
  <c r="Q111" i="1"/>
  <c r="D111" i="1" s="1"/>
  <c r="Q112" i="1"/>
  <c r="D112" i="1" s="1"/>
  <c r="Q113" i="1"/>
  <c r="D113" i="1" s="1"/>
  <c r="Q114" i="1"/>
  <c r="D114" i="1" s="1"/>
  <c r="Q118" i="1"/>
  <c r="D118" i="1" s="1"/>
  <c r="Q119" i="1"/>
  <c r="D119" i="1" s="1"/>
  <c r="Q120" i="1"/>
  <c r="D120" i="1" s="1"/>
  <c r="Q121" i="1"/>
  <c r="D121" i="1" s="1"/>
  <c r="Q122" i="1"/>
  <c r="D122" i="1" s="1"/>
  <c r="Q123" i="1"/>
  <c r="D123" i="1" s="1"/>
  <c r="Q124" i="1"/>
  <c r="D124" i="1" s="1"/>
  <c r="Q125" i="1"/>
  <c r="D125" i="1" s="1"/>
  <c r="Q126" i="1"/>
  <c r="D126" i="1" s="1"/>
  <c r="Q127" i="1"/>
  <c r="D127" i="1" s="1"/>
  <c r="Q128" i="1"/>
  <c r="D128" i="1" s="1"/>
  <c r="Q129" i="1"/>
  <c r="D129" i="1" s="1"/>
  <c r="Q130" i="1"/>
  <c r="D130" i="1" s="1"/>
  <c r="Q131" i="1"/>
  <c r="D131" i="1" s="1"/>
  <c r="Q132" i="1"/>
  <c r="D132" i="1" s="1"/>
  <c r="Q133" i="1"/>
  <c r="D133" i="1" s="1"/>
  <c r="Q19" i="1"/>
  <c r="D19" i="1" s="1"/>
  <c r="Q20" i="1"/>
  <c r="D20" i="1" s="1"/>
  <c r="Q68" i="1"/>
  <c r="D68" i="1" s="1"/>
  <c r="Q7" i="1"/>
  <c r="D7" i="1" s="1"/>
  <c r="Q198" i="1"/>
  <c r="D198" i="1" s="1"/>
  <c r="Q46" i="1"/>
  <c r="D46" i="1" s="1"/>
  <c r="Q69" i="1"/>
  <c r="D69" i="1" s="1"/>
  <c r="Q41" i="1"/>
  <c r="D41" i="1" s="1"/>
  <c r="Q134" i="1"/>
  <c r="D134" i="1" s="1"/>
  <c r="Q42" i="1"/>
  <c r="D42" i="1" s="1"/>
  <c r="Q43" i="1"/>
  <c r="D43" i="1" s="1"/>
  <c r="Q179" i="1"/>
  <c r="D179" i="1" s="1"/>
  <c r="Q180" i="1"/>
  <c r="D180" i="1" s="1"/>
  <c r="Q8" i="1"/>
  <c r="D8" i="1" s="1"/>
  <c r="Q9" i="1"/>
  <c r="D9" i="1" s="1"/>
  <c r="Q181" i="1"/>
  <c r="D181" i="1" s="1"/>
  <c r="Q182" i="1"/>
  <c r="D182" i="1" s="1"/>
  <c r="Q229" i="1"/>
  <c r="D229" i="1" s="1"/>
  <c r="Q141" i="1"/>
  <c r="D141" i="1" s="1"/>
  <c r="Q191" i="1"/>
  <c r="D191" i="1" s="1"/>
  <c r="Q137" i="1"/>
  <c r="D137" i="1" s="1"/>
  <c r="Q76" i="1"/>
  <c r="D76" i="1" s="1"/>
  <c r="Q242" i="1"/>
  <c r="D242" i="1" s="1"/>
  <c r="Q28" i="1"/>
  <c r="D28" i="1" s="1"/>
  <c r="Q38" i="1"/>
  <c r="D38" i="1" s="1"/>
  <c r="Q29" i="1"/>
  <c r="D29" i="1" s="1"/>
  <c r="Q31" i="1"/>
  <c r="D31" i="1" s="1"/>
  <c r="Q32" i="1"/>
  <c r="D32" i="1" s="1"/>
  <c r="Q33" i="1"/>
  <c r="D33" i="1" s="1"/>
  <c r="Q34" i="1"/>
  <c r="D34" i="1" s="1"/>
  <c r="Q36" i="1"/>
  <c r="D36" i="1" s="1"/>
  <c r="Q39" i="1"/>
  <c r="D39" i="1" s="1"/>
  <c r="Q40" i="1"/>
  <c r="D40" i="1" s="1"/>
  <c r="Q21" i="1"/>
  <c r="D21" i="1" s="1"/>
  <c r="Q23" i="1"/>
  <c r="D23" i="1" s="1"/>
  <c r="Q48" i="1"/>
  <c r="D48" i="1" s="1"/>
  <c r="Q49" i="1"/>
  <c r="D49" i="1" s="1"/>
  <c r="Q50" i="1"/>
  <c r="D50" i="1" s="1"/>
  <c r="Q51" i="1"/>
  <c r="D51" i="1" s="1"/>
  <c r="Q52" i="1"/>
  <c r="D52" i="1" s="1"/>
  <c r="Q24" i="1"/>
  <c r="D24" i="1" s="1"/>
  <c r="Q18" i="1"/>
  <c r="D18" i="1" s="1"/>
  <c r="Q240" i="1"/>
  <c r="D240" i="1" s="1"/>
  <c r="Q234" i="1"/>
  <c r="D234" i="1" s="1"/>
  <c r="Q230" i="1"/>
  <c r="D230" i="1" s="1"/>
  <c r="Q238" i="1"/>
  <c r="D238" i="1" s="1"/>
  <c r="Q193" i="1"/>
  <c r="D193" i="1" s="1"/>
  <c r="Q241" i="1"/>
  <c r="D241" i="1" s="1"/>
  <c r="Q239" i="1"/>
  <c r="D239" i="1" s="1"/>
  <c r="Q189" i="1"/>
  <c r="D189" i="1" s="1"/>
  <c r="Q192" i="1"/>
  <c r="D192" i="1" s="1"/>
  <c r="Q190" i="1"/>
  <c r="D190" i="1" s="1"/>
  <c r="Q194" i="1"/>
  <c r="D194" i="1" s="1"/>
  <c r="Q195" i="1"/>
  <c r="D195" i="1" s="1"/>
  <c r="Q231" i="1"/>
  <c r="D231" i="1" s="1"/>
  <c r="Q232" i="1"/>
  <c r="D232" i="1" s="1"/>
  <c r="Q12" i="1"/>
  <c r="D12" i="1" s="1"/>
  <c r="Q35" i="1"/>
  <c r="D35" i="1" s="1"/>
  <c r="Q37" i="1"/>
  <c r="D37" i="1" s="1"/>
  <c r="Q56" i="1"/>
  <c r="D56" i="1" s="1"/>
  <c r="Q75" i="1"/>
  <c r="D75" i="1" s="1"/>
  <c r="Q30" i="1"/>
  <c r="D30" i="1" s="1"/>
  <c r="Q22" i="1"/>
  <c r="D22" i="1" s="1"/>
  <c r="Q53" i="1"/>
  <c r="D53" i="1" s="1"/>
  <c r="Q233" i="1"/>
  <c r="D233" i="1" s="1"/>
  <c r="Q243" i="1"/>
  <c r="D243" i="1" s="1"/>
  <c r="Q244" i="1"/>
  <c r="D244" i="1" s="1"/>
  <c r="Q245" i="1"/>
  <c r="D245" i="1" s="1"/>
  <c r="Q248" i="1"/>
  <c r="D248" i="1" s="1"/>
  <c r="Q246" i="1"/>
  <c r="D246" i="1" s="1"/>
  <c r="Q247" i="1"/>
  <c r="D247" i="1" s="1"/>
  <c r="Q249" i="1"/>
  <c r="D249" i="1" s="1"/>
  <c r="Q250" i="1"/>
  <c r="D250" i="1" s="1"/>
  <c r="Q45" i="1"/>
  <c r="D45" i="1" s="1"/>
  <c r="Q72" i="1"/>
  <c r="D72" i="1" s="1"/>
  <c r="Q70" i="1"/>
  <c r="D70" i="1" s="1"/>
  <c r="Q259" i="1"/>
  <c r="D259" i="1" s="1"/>
  <c r="Q54" i="1"/>
  <c r="D54" i="1" s="1"/>
  <c r="Q55" i="1"/>
  <c r="D55" i="1" s="1"/>
  <c r="Q11" i="1"/>
  <c r="D11" i="1" s="1"/>
  <c r="Q286" i="1"/>
  <c r="D286" i="1" s="1"/>
  <c r="Q71" i="1"/>
  <c r="D71" i="1" s="1"/>
  <c r="Q74" i="1"/>
  <c r="D74" i="1" s="1"/>
  <c r="Q287" i="1"/>
  <c r="D287" i="1" s="1"/>
  <c r="Q73" i="1"/>
  <c r="D73" i="1" s="1"/>
  <c r="Q27" i="1"/>
  <c r="D27" i="1" s="1"/>
  <c r="Q260" i="1"/>
  <c r="D260" i="1" s="1"/>
  <c r="Q235" i="1"/>
  <c r="D235" i="1" s="1"/>
  <c r="Q47" i="1"/>
  <c r="D47" i="1" s="1"/>
  <c r="Q237" i="1"/>
  <c r="D237" i="1" s="1"/>
  <c r="Q16" i="1"/>
  <c r="D16" i="1" s="1"/>
  <c r="Q196" i="1"/>
  <c r="D196" i="1" s="1"/>
  <c r="Q17" i="1"/>
  <c r="D17" i="1" s="1"/>
  <c r="Q176" i="1"/>
  <c r="D176" i="1" s="1"/>
  <c r="Q169" i="1"/>
  <c r="D169" i="1" s="1"/>
  <c r="Q143" i="1"/>
  <c r="D143" i="1" s="1"/>
  <c r="Q197" i="1"/>
  <c r="D197" i="1" s="1"/>
  <c r="Q236" i="1"/>
  <c r="D236" i="1" s="1"/>
  <c r="Q67" i="1"/>
  <c r="D67" i="1" s="1"/>
  <c r="Q138" i="1"/>
  <c r="D138" i="1" s="1"/>
  <c r="Q13" i="1"/>
  <c r="D13" i="1" s="1"/>
  <c r="Q135" i="1"/>
  <c r="D135" i="1" s="1"/>
  <c r="Q263" i="1"/>
  <c r="D263" i="1" s="1"/>
  <c r="Q136" i="1"/>
  <c r="D136" i="1" s="1"/>
  <c r="Q26" i="1"/>
  <c r="D26" i="1" s="1"/>
  <c r="Q306" i="1"/>
  <c r="D306" i="1" s="1"/>
  <c r="Q25" i="1"/>
  <c r="D25" i="1" s="1"/>
  <c r="Q58" i="1"/>
  <c r="D58" i="1" s="1"/>
  <c r="Q59" i="1"/>
  <c r="D59" i="1" s="1"/>
  <c r="Q62" i="1"/>
  <c r="D62" i="1" s="1"/>
  <c r="Q63" i="1"/>
  <c r="D63" i="1" s="1"/>
  <c r="Q60" i="1"/>
  <c r="D60" i="1" s="1"/>
  <c r="Q61" i="1"/>
  <c r="D61" i="1" s="1"/>
  <c r="Q64" i="1"/>
  <c r="D64" i="1" s="1"/>
  <c r="Q65" i="1"/>
  <c r="D65" i="1" s="1"/>
  <c r="Q66" i="1"/>
  <c r="D66" i="1" s="1"/>
  <c r="Q161" i="1"/>
  <c r="D161" i="1" s="1"/>
  <c r="Q177" i="1"/>
  <c r="D177" i="1" s="1"/>
  <c r="Q178" i="1"/>
  <c r="D178" i="1" s="1"/>
  <c r="Q168" i="1"/>
  <c r="D168" i="1" s="1"/>
  <c r="Q651" i="1"/>
  <c r="D651" i="1" s="1"/>
  <c r="Q652" i="1"/>
  <c r="D652" i="1" s="1"/>
  <c r="Q670" i="1"/>
  <c r="D670" i="1" s="1"/>
  <c r="Q671" i="1"/>
  <c r="D671" i="1" s="1"/>
  <c r="Q672" i="1"/>
  <c r="D672" i="1" s="1"/>
  <c r="Q675" i="1"/>
  <c r="D675" i="1" s="1"/>
  <c r="Q676" i="1"/>
  <c r="D676" i="1" s="1"/>
  <c r="Q677" i="1"/>
  <c r="D677" i="1" s="1"/>
  <c r="Q678" i="1"/>
  <c r="D678" i="1" s="1"/>
  <c r="Q679" i="1"/>
  <c r="D679" i="1" s="1"/>
  <c r="Q680" i="1"/>
  <c r="D680" i="1" s="1"/>
  <c r="Q681" i="1"/>
  <c r="D681" i="1" s="1"/>
  <c r="Q682" i="1"/>
  <c r="D682" i="1" s="1"/>
  <c r="Q683" i="1"/>
  <c r="D683" i="1" s="1"/>
  <c r="Q684" i="1"/>
  <c r="D684" i="1" s="1"/>
  <c r="Q144" i="1"/>
  <c r="D144" i="1" s="1"/>
  <c r="Q145" i="1"/>
  <c r="D145" i="1" s="1"/>
  <c r="Q692" i="1"/>
  <c r="D692" i="1" s="1"/>
  <c r="Q693" i="1"/>
  <c r="D693" i="1" s="1"/>
  <c r="Q694" i="1"/>
  <c r="D694" i="1" s="1"/>
  <c r="Q695" i="1"/>
  <c r="D695" i="1" s="1"/>
  <c r="Q696" i="1"/>
  <c r="D696" i="1" s="1"/>
  <c r="Q697" i="1"/>
  <c r="D697" i="1" s="1"/>
  <c r="Q698" i="1"/>
  <c r="D698" i="1" s="1"/>
  <c r="Q699" i="1"/>
  <c r="D699" i="1" s="1"/>
  <c r="Q201" i="1"/>
  <c r="D201" i="1" s="1"/>
  <c r="Q199" i="1"/>
  <c r="D199" i="1" s="1"/>
  <c r="Q200" i="1"/>
  <c r="D200" i="1" s="1"/>
  <c r="Q706" i="1"/>
  <c r="D706" i="1" s="1"/>
  <c r="Q707" i="1"/>
  <c r="D707" i="1" s="1"/>
  <c r="Q708" i="1"/>
  <c r="D708" i="1" s="1"/>
  <c r="Q719" i="1"/>
  <c r="D719" i="1" s="1"/>
  <c r="Q720" i="1"/>
  <c r="D720" i="1" s="1"/>
  <c r="Q721" i="1"/>
  <c r="D721" i="1" s="1"/>
  <c r="Q722" i="1"/>
  <c r="D722" i="1" s="1"/>
  <c r="Q723" i="1"/>
  <c r="D723" i="1" s="1"/>
  <c r="Q724" i="1"/>
  <c r="D724" i="1" s="1"/>
  <c r="Q725" i="1"/>
  <c r="D725" i="1" s="1"/>
  <c r="Q726" i="1"/>
  <c r="D726" i="1" s="1"/>
  <c r="Q727" i="1"/>
  <c r="D727" i="1" s="1"/>
  <c r="Q728" i="1"/>
  <c r="D728" i="1" s="1"/>
  <c r="Q729" i="1"/>
  <c r="D729" i="1" s="1"/>
  <c r="Q730" i="1"/>
  <c r="D730" i="1" s="1"/>
  <c r="Q731" i="1"/>
  <c r="D731" i="1" s="1"/>
  <c r="Q732" i="1"/>
  <c r="D732" i="1" s="1"/>
  <c r="Q733" i="1"/>
  <c r="D733" i="1" s="1"/>
  <c r="Q734" i="1"/>
  <c r="D734" i="1" s="1"/>
  <c r="Q735" i="1"/>
  <c r="D735" i="1" s="1"/>
  <c r="Q736" i="1"/>
  <c r="D736" i="1" s="1"/>
  <c r="Q737" i="1"/>
  <c r="D737" i="1" s="1"/>
  <c r="Q738" i="1"/>
  <c r="D738" i="1" s="1"/>
  <c r="Q739" i="1"/>
  <c r="D739" i="1" s="1"/>
  <c r="Q740" i="1"/>
  <c r="D740" i="1" s="1"/>
  <c r="Q741" i="1"/>
  <c r="D741" i="1" s="1"/>
  <c r="Q742" i="1"/>
  <c r="D742" i="1" s="1"/>
  <c r="Q743" i="1"/>
  <c r="D743" i="1" s="1"/>
  <c r="Q744" i="1"/>
  <c r="D744" i="1" s="1"/>
  <c r="Q745" i="1"/>
  <c r="D745" i="1" s="1"/>
  <c r="Q746" i="1"/>
  <c r="D746" i="1" s="1"/>
  <c r="Q747" i="1"/>
  <c r="D747" i="1" s="1"/>
  <c r="Q748" i="1"/>
  <c r="D748" i="1" s="1"/>
  <c r="Q749" i="1"/>
  <c r="D749" i="1" s="1"/>
  <c r="Q750" i="1"/>
  <c r="D750" i="1" s="1"/>
  <c r="Q751" i="1"/>
  <c r="D751" i="1" s="1"/>
  <c r="Q752" i="1"/>
  <c r="D752" i="1" s="1"/>
  <c r="Q753" i="1"/>
  <c r="D753" i="1" s="1"/>
  <c r="Q754" i="1"/>
  <c r="D754" i="1" s="1"/>
  <c r="Q755" i="1"/>
  <c r="D755" i="1" s="1"/>
  <c r="Q756" i="1"/>
  <c r="D756" i="1" s="1"/>
  <c r="Q757" i="1"/>
  <c r="D757" i="1" s="1"/>
  <c r="Q758" i="1"/>
  <c r="D758" i="1" s="1"/>
  <c r="Q759" i="1"/>
  <c r="D759" i="1" s="1"/>
  <c r="Q760" i="1"/>
  <c r="D760" i="1" s="1"/>
  <c r="Q761" i="1"/>
  <c r="D761" i="1" s="1"/>
  <c r="Q709" i="1"/>
  <c r="D709" i="1" s="1"/>
  <c r="Q762" i="1"/>
  <c r="D762" i="1" s="1"/>
  <c r="Q763" i="1"/>
  <c r="D763" i="1" s="1"/>
  <c r="Q764" i="1"/>
  <c r="D764" i="1" s="1"/>
  <c r="Q765" i="1"/>
  <c r="D765" i="1" s="1"/>
  <c r="Q766" i="1"/>
  <c r="D766" i="1" s="1"/>
  <c r="Q775" i="1"/>
  <c r="D775" i="1" s="1"/>
  <c r="Q784" i="1"/>
  <c r="D784" i="1" s="1"/>
  <c r="Q793" i="1"/>
  <c r="D793" i="1" s="1"/>
  <c r="Q802" i="1"/>
  <c r="D802" i="1" s="1"/>
  <c r="Q811" i="1"/>
  <c r="D811" i="1" s="1"/>
  <c r="Q820" i="1"/>
  <c r="D820" i="1" s="1"/>
  <c r="Q829" i="1"/>
  <c r="D829" i="1" s="1"/>
  <c r="Q838" i="1"/>
  <c r="D838" i="1" s="1"/>
  <c r="Q847" i="1"/>
  <c r="D847" i="1" s="1"/>
  <c r="Q856" i="1"/>
  <c r="D856" i="1" s="1"/>
  <c r="Q865" i="1"/>
  <c r="D865" i="1" s="1"/>
  <c r="E1" i="2" l="1" a="1"/>
  <c r="E1" i="2" s="1"/>
  <c r="AB3723" i="3"/>
  <c r="R3723" i="3"/>
  <c r="Q3723" i="3"/>
  <c r="D3723" i="3"/>
  <c r="AB3722" i="3"/>
  <c r="R3722" i="3"/>
  <c r="Q3722" i="3"/>
  <c r="D3722" i="3"/>
  <c r="AB3721" i="3"/>
  <c r="R3721" i="3"/>
  <c r="Q3721" i="3"/>
  <c r="D3721" i="3"/>
  <c r="AB3720" i="3"/>
  <c r="R3720" i="3"/>
  <c r="Q3720" i="3"/>
  <c r="D3720" i="3"/>
  <c r="AB3719" i="3"/>
  <c r="R3719" i="3"/>
  <c r="Q3719" i="3"/>
  <c r="D3719" i="3"/>
  <c r="AB3718" i="3"/>
  <c r="R3718" i="3"/>
  <c r="Q3718" i="3"/>
  <c r="D3718" i="3"/>
  <c r="AB3717" i="3"/>
  <c r="R3717" i="3"/>
  <c r="Q3717" i="3"/>
  <c r="D3717" i="3"/>
  <c r="AB3716" i="3"/>
  <c r="R3716" i="3"/>
  <c r="Q3716" i="3"/>
  <c r="D3716" i="3"/>
  <c r="AB3715" i="3"/>
  <c r="R3715" i="3"/>
  <c r="Q3715" i="3"/>
  <c r="D3715" i="3"/>
  <c r="AB3714" i="3"/>
  <c r="R3714" i="3"/>
  <c r="Q3714" i="3"/>
  <c r="D3714" i="3"/>
  <c r="AB3713" i="3"/>
  <c r="R3713" i="3"/>
  <c r="Q3713" i="3"/>
  <c r="D3713" i="3"/>
  <c r="AB3712" i="3"/>
  <c r="R3712" i="3"/>
  <c r="Q3712" i="3"/>
  <c r="D3712" i="3"/>
  <c r="AB3711" i="3"/>
  <c r="R3711" i="3"/>
  <c r="Q3711" i="3"/>
  <c r="D3711" i="3"/>
  <c r="AB3710" i="3"/>
  <c r="R3710" i="3"/>
  <c r="Q3710" i="3"/>
  <c r="D3710" i="3"/>
  <c r="AB3709" i="3"/>
  <c r="R3709" i="3"/>
  <c r="Q3709" i="3"/>
  <c r="D3709" i="3"/>
  <c r="AB3708" i="3"/>
  <c r="R3708" i="3"/>
  <c r="Q3708" i="3"/>
  <c r="D3708" i="3"/>
  <c r="AB3707" i="3"/>
  <c r="R3707" i="3"/>
  <c r="Q3707" i="3"/>
  <c r="D3707" i="3"/>
  <c r="AB3705" i="3"/>
  <c r="R3705" i="3"/>
  <c r="Q3705" i="3"/>
  <c r="D3705" i="3"/>
  <c r="AB3701" i="3"/>
  <c r="R3701" i="3"/>
  <c r="Q3701" i="3"/>
  <c r="D3701" i="3"/>
  <c r="AB3697" i="3"/>
  <c r="R3697" i="3"/>
  <c r="Q3697" i="3"/>
  <c r="D3697" i="3"/>
  <c r="AB3693" i="3"/>
  <c r="R3693" i="3"/>
  <c r="Q3693" i="3"/>
  <c r="D3693" i="3"/>
  <c r="AB3689" i="3"/>
  <c r="R3689" i="3"/>
  <c r="Q3689" i="3"/>
  <c r="D3689" i="3"/>
  <c r="AB3685" i="3"/>
  <c r="R3685" i="3"/>
  <c r="Q3685" i="3"/>
  <c r="D3685" i="3"/>
  <c r="AB3681" i="3"/>
  <c r="R3681" i="3"/>
  <c r="Q3681" i="3"/>
  <c r="D3681" i="3"/>
  <c r="AB3677" i="3"/>
  <c r="R3677" i="3"/>
  <c r="Q3677" i="3"/>
  <c r="D3677" i="3"/>
  <c r="AB3673" i="3"/>
  <c r="R3673" i="3"/>
  <c r="Q3673" i="3"/>
  <c r="D3673" i="3"/>
  <c r="AB3669" i="3"/>
  <c r="R3669" i="3"/>
  <c r="Q3669" i="3"/>
  <c r="D3669" i="3"/>
  <c r="AB3665" i="3"/>
  <c r="R3665" i="3"/>
  <c r="Q3665" i="3"/>
  <c r="D3665" i="3"/>
  <c r="AB3661" i="3"/>
  <c r="R3661" i="3"/>
  <c r="Q3661" i="3"/>
  <c r="D3661" i="3"/>
  <c r="AB3704" i="3"/>
  <c r="R3704" i="3"/>
  <c r="Q3704" i="3"/>
  <c r="D3704" i="3"/>
  <c r="AB3700" i="3"/>
  <c r="R3700" i="3"/>
  <c r="Q3700" i="3"/>
  <c r="D3700" i="3"/>
  <c r="AB3696" i="3"/>
  <c r="R3696" i="3"/>
  <c r="Q3696" i="3"/>
  <c r="D3696" i="3"/>
  <c r="AB3692" i="3"/>
  <c r="R3692" i="3"/>
  <c r="Q3692" i="3"/>
  <c r="D3692" i="3"/>
  <c r="AB3688" i="3"/>
  <c r="R3688" i="3"/>
  <c r="Q3688" i="3"/>
  <c r="D3688" i="3"/>
  <c r="AB3684" i="3"/>
  <c r="R3684" i="3"/>
  <c r="Q3684" i="3"/>
  <c r="D3684" i="3"/>
  <c r="AB3680" i="3"/>
  <c r="R3680" i="3"/>
  <c r="Q3680" i="3"/>
  <c r="D3680" i="3"/>
  <c r="AB3676" i="3"/>
  <c r="R3676" i="3"/>
  <c r="Q3676" i="3"/>
  <c r="D3676" i="3"/>
  <c r="AB3672" i="3"/>
  <c r="R3672" i="3"/>
  <c r="Q3672" i="3"/>
  <c r="D3672" i="3"/>
  <c r="AB3668" i="3"/>
  <c r="R3668" i="3"/>
  <c r="Q3668" i="3"/>
  <c r="D3668" i="3"/>
  <c r="AB3664" i="3"/>
  <c r="R3664" i="3"/>
  <c r="Q3664" i="3"/>
  <c r="D3664" i="3"/>
  <c r="AB3660" i="3"/>
  <c r="R3660" i="3"/>
  <c r="Q3660" i="3"/>
  <c r="D3660" i="3"/>
  <c r="AB3703" i="3"/>
  <c r="R3703" i="3"/>
  <c r="Q3703" i="3"/>
  <c r="D3703" i="3"/>
  <c r="AB3699" i="3"/>
  <c r="R3699" i="3"/>
  <c r="Q3699" i="3"/>
  <c r="D3699" i="3"/>
  <c r="AB3695" i="3"/>
  <c r="R3695" i="3"/>
  <c r="Q3695" i="3"/>
  <c r="D3695" i="3"/>
  <c r="AB3691" i="3"/>
  <c r="R3691" i="3"/>
  <c r="Q3691" i="3"/>
  <c r="D3691" i="3"/>
  <c r="AB3687" i="3"/>
  <c r="R3687" i="3"/>
  <c r="Q3687" i="3"/>
  <c r="D3687" i="3"/>
  <c r="AB3683" i="3"/>
  <c r="R3683" i="3"/>
  <c r="Q3683" i="3"/>
  <c r="D3683" i="3"/>
  <c r="AB3679" i="3"/>
  <c r="R3679" i="3"/>
  <c r="Q3679" i="3"/>
  <c r="D3679" i="3"/>
  <c r="AB3675" i="3"/>
  <c r="R3675" i="3"/>
  <c r="Q3675" i="3"/>
  <c r="D3675" i="3"/>
  <c r="AB3671" i="3"/>
  <c r="R3671" i="3"/>
  <c r="Q3671" i="3"/>
  <c r="D3671" i="3"/>
  <c r="AB3667" i="3"/>
  <c r="R3667" i="3"/>
  <c r="Q3667" i="3"/>
  <c r="D3667" i="3"/>
  <c r="AB3663" i="3"/>
  <c r="R3663" i="3"/>
  <c r="Q3663" i="3"/>
  <c r="D3663" i="3"/>
  <c r="AB3659" i="3"/>
  <c r="R3659" i="3"/>
  <c r="Q3659" i="3"/>
  <c r="D3659" i="3"/>
  <c r="AB3657" i="3"/>
  <c r="R3657" i="3"/>
  <c r="Q3657" i="3"/>
  <c r="D3657" i="3"/>
  <c r="AB3656" i="3"/>
  <c r="R3656" i="3"/>
  <c r="Q3656" i="3"/>
  <c r="D3656" i="3"/>
  <c r="D3658" i="3" l="1"/>
  <c r="D3662" i="3"/>
  <c r="D3666" i="3"/>
  <c r="D3670" i="3"/>
  <c r="D3674" i="3"/>
  <c r="D3678" i="3"/>
  <c r="D3682" i="3"/>
  <c r="D3686" i="3"/>
  <c r="D3690" i="3"/>
  <c r="D3694" i="3"/>
  <c r="D3698" i="3"/>
  <c r="D3702" i="3"/>
  <c r="D3706" i="3"/>
  <c r="D1236" i="3"/>
  <c r="D2" i="3"/>
  <c r="D3724" i="3"/>
  <c r="Q3658" i="3"/>
  <c r="Q3662" i="3"/>
  <c r="Q3666" i="3"/>
  <c r="Q3670" i="3"/>
  <c r="Q3674" i="3"/>
  <c r="Q3678" i="3"/>
  <c r="Q3682" i="3"/>
  <c r="Q3686" i="3"/>
  <c r="Q3690" i="3"/>
  <c r="Q3694" i="3"/>
  <c r="Q3698" i="3"/>
  <c r="Q3702" i="3"/>
  <c r="Q3706" i="3"/>
  <c r="Q1236" i="3"/>
  <c r="Q2" i="3"/>
  <c r="Q3" i="3"/>
  <c r="Q3724" i="3"/>
  <c r="R3658" i="3"/>
  <c r="R3662" i="3"/>
  <c r="R3666" i="3"/>
  <c r="R3670" i="3"/>
  <c r="R3674" i="3"/>
  <c r="R3678" i="3"/>
  <c r="R3682" i="3"/>
  <c r="R3686" i="3"/>
  <c r="R3690" i="3"/>
  <c r="R3694" i="3"/>
  <c r="R3698" i="3"/>
  <c r="R3702" i="3"/>
  <c r="R3706" i="3"/>
  <c r="R1236" i="3"/>
  <c r="R2" i="3"/>
  <c r="R3" i="3"/>
  <c r="R3724" i="3"/>
  <c r="AB3658" i="3"/>
  <c r="AB3662" i="3"/>
  <c r="AB3666" i="3"/>
  <c r="AB3670" i="3"/>
  <c r="AB3674" i="3"/>
  <c r="AB3678" i="3"/>
  <c r="AB3682" i="3"/>
  <c r="AB3686" i="3"/>
  <c r="AB3690" i="3"/>
  <c r="AB3694" i="3"/>
  <c r="AB3698" i="3"/>
  <c r="AB3702" i="3"/>
  <c r="AB3706" i="3"/>
  <c r="AB1236" i="3"/>
  <c r="AB2" i="3"/>
  <c r="AB3" i="3"/>
  <c r="AB3724" i="3"/>
  <c r="AB3655" i="3"/>
  <c r="R3655" i="3"/>
  <c r="Q3655" i="3"/>
  <c r="D3655" i="3"/>
  <c r="AB3654" i="3"/>
  <c r="R3654" i="3"/>
  <c r="Q3654" i="3"/>
  <c r="D3654" i="3"/>
  <c r="AB3653" i="3"/>
  <c r="R3653" i="3"/>
  <c r="Q3653" i="3"/>
  <c r="D3653" i="3"/>
  <c r="AB3652" i="3"/>
  <c r="R3652" i="3"/>
  <c r="Q3652" i="3"/>
  <c r="D3652" i="3"/>
  <c r="AB3651" i="3"/>
  <c r="R3651" i="3"/>
  <c r="Q3651" i="3"/>
  <c r="D3651" i="3"/>
  <c r="AB3650" i="3"/>
  <c r="R3650" i="3"/>
  <c r="Q3650" i="3"/>
  <c r="D3650" i="3"/>
  <c r="AB3649" i="3"/>
  <c r="R3649" i="3"/>
  <c r="Q3649" i="3"/>
  <c r="D3649" i="3"/>
  <c r="AB3648" i="3"/>
  <c r="R3648" i="3"/>
  <c r="Q3648" i="3"/>
  <c r="D3648" i="3"/>
  <c r="AB3647" i="3"/>
  <c r="R3647" i="3"/>
  <c r="Q3647" i="3"/>
  <c r="D3647" i="3"/>
  <c r="AB3646" i="3"/>
  <c r="R3646" i="3"/>
  <c r="Q3646" i="3"/>
  <c r="D3646" i="3"/>
  <c r="AB3645" i="3"/>
  <c r="R3645" i="3"/>
  <c r="Q3645" i="3"/>
  <c r="D3645" i="3"/>
  <c r="AB3644" i="3"/>
  <c r="R3644" i="3"/>
  <c r="Q3644" i="3"/>
  <c r="D3644" i="3"/>
  <c r="AB3643" i="3"/>
  <c r="R3643" i="3"/>
  <c r="Q3643" i="3"/>
  <c r="D3643" i="3"/>
  <c r="AB3641" i="3"/>
  <c r="R3641" i="3"/>
  <c r="Q3641" i="3"/>
  <c r="D3641" i="3"/>
  <c r="AB3639" i="3"/>
  <c r="R3639" i="3"/>
  <c r="Q3639" i="3"/>
  <c r="D3639" i="3"/>
  <c r="AB3637" i="3"/>
  <c r="R3637" i="3"/>
  <c r="Q3637" i="3"/>
  <c r="D3637" i="3"/>
  <c r="AB3635" i="3"/>
  <c r="R3635" i="3"/>
  <c r="Q3635" i="3"/>
  <c r="D3635" i="3"/>
  <c r="AB3633" i="3"/>
  <c r="R3633" i="3"/>
  <c r="Q3633" i="3"/>
  <c r="D3633" i="3"/>
  <c r="AB3631" i="3"/>
  <c r="R3631" i="3"/>
  <c r="Q3631" i="3"/>
  <c r="D3631" i="3"/>
  <c r="AB3629" i="3"/>
  <c r="R3629" i="3"/>
  <c r="Q3629" i="3"/>
  <c r="D3629" i="3"/>
  <c r="AB3627" i="3"/>
  <c r="R3627" i="3"/>
  <c r="Q3627" i="3"/>
  <c r="D3627" i="3"/>
  <c r="AB3625" i="3"/>
  <c r="R3625" i="3"/>
  <c r="Q3625" i="3"/>
  <c r="D3625" i="3"/>
  <c r="AB3623" i="3"/>
  <c r="R3623" i="3"/>
  <c r="Q3623" i="3"/>
  <c r="D3623" i="3"/>
  <c r="AB3621" i="3"/>
  <c r="R3621" i="3"/>
  <c r="Q3621" i="3"/>
  <c r="D3621" i="3"/>
  <c r="AB3642" i="3"/>
  <c r="R3642" i="3"/>
  <c r="Q3642" i="3"/>
  <c r="D3642" i="3"/>
  <c r="AB3640" i="3"/>
  <c r="R3640" i="3"/>
  <c r="Q3640" i="3"/>
  <c r="D3640" i="3"/>
  <c r="AB3638" i="3"/>
  <c r="R3638" i="3"/>
  <c r="Q3638" i="3"/>
  <c r="D3638" i="3"/>
  <c r="AB3636" i="3"/>
  <c r="R3636" i="3"/>
  <c r="Q3636" i="3"/>
  <c r="D3636" i="3"/>
  <c r="AB3634" i="3"/>
  <c r="R3634" i="3"/>
  <c r="Q3634" i="3"/>
  <c r="D3634" i="3"/>
  <c r="AB3632" i="3"/>
  <c r="R3632" i="3"/>
  <c r="Q3632" i="3"/>
  <c r="D3632" i="3"/>
  <c r="AB3630" i="3"/>
  <c r="R3630" i="3"/>
  <c r="Q3630" i="3"/>
  <c r="D3630" i="3"/>
  <c r="AB3628" i="3"/>
  <c r="R3628" i="3"/>
  <c r="Q3628" i="3"/>
  <c r="D3628" i="3"/>
  <c r="AB3626" i="3"/>
  <c r="R3626" i="3"/>
  <c r="Q3626" i="3"/>
  <c r="D3626" i="3"/>
  <c r="AB3624" i="3"/>
  <c r="R3624" i="3"/>
  <c r="Q3624" i="3"/>
  <c r="D3624" i="3"/>
  <c r="AB3622" i="3"/>
  <c r="R3622" i="3"/>
  <c r="Q3622" i="3"/>
  <c r="D3622" i="3"/>
  <c r="AB3620" i="3"/>
  <c r="R3620" i="3"/>
  <c r="Q3620" i="3"/>
  <c r="D3620" i="3"/>
  <c r="D3618" i="3" l="1"/>
  <c r="D3619" i="3"/>
  <c r="AB3619" i="3"/>
  <c r="AB3618" i="3"/>
  <c r="Q3609" i="3"/>
  <c r="R3609" i="3"/>
  <c r="Q3610" i="3"/>
  <c r="R3610" i="3"/>
  <c r="Q3611" i="3"/>
  <c r="R3611" i="3"/>
  <c r="Q3612" i="3"/>
  <c r="R3612" i="3"/>
  <c r="Q3613" i="3"/>
  <c r="R3613" i="3"/>
  <c r="Q3614" i="3"/>
  <c r="R3614" i="3"/>
  <c r="Q3615" i="3"/>
  <c r="R3615" i="3"/>
  <c r="Q3616" i="3"/>
  <c r="R3616" i="3"/>
  <c r="Q3617" i="3"/>
  <c r="R3617" i="3"/>
  <c r="Q3618" i="3"/>
  <c r="R3618" i="3"/>
  <c r="Q3619" i="3"/>
  <c r="R3619" i="3"/>
  <c r="AB3607" i="3" l="1"/>
  <c r="R3607" i="3"/>
  <c r="Q3607" i="3"/>
  <c r="D3607" i="3"/>
  <c r="AB3606" i="3"/>
  <c r="R3606" i="3"/>
  <c r="Q3606" i="3"/>
  <c r="D3606" i="3"/>
  <c r="D3605" i="3" l="1"/>
  <c r="D3603" i="3" l="1"/>
  <c r="AB3601" i="3" l="1"/>
  <c r="R3601" i="3"/>
  <c r="Q3601" i="3"/>
  <c r="D3601" i="3"/>
  <c r="AB3594" i="3"/>
  <c r="R3594" i="3"/>
  <c r="Q3594" i="3"/>
  <c r="D3594" i="3"/>
  <c r="AB3587" i="3"/>
  <c r="R3587" i="3"/>
  <c r="Q3587" i="3"/>
  <c r="D3587" i="3"/>
  <c r="AB3580" i="3"/>
  <c r="R3580" i="3"/>
  <c r="Q3580" i="3"/>
  <c r="D3580" i="3"/>
  <c r="AB3573" i="3"/>
  <c r="R3573" i="3"/>
  <c r="Q3573" i="3"/>
  <c r="D3573" i="3"/>
  <c r="AB3566" i="3"/>
  <c r="R3566" i="3"/>
  <c r="Q3566" i="3"/>
  <c r="D3566" i="3"/>
  <c r="AB3559" i="3"/>
  <c r="R3559" i="3"/>
  <c r="Q3559" i="3"/>
  <c r="D3559" i="3"/>
  <c r="AB3552" i="3"/>
  <c r="R3552" i="3"/>
  <c r="Q3552" i="3"/>
  <c r="D3552" i="3"/>
  <c r="AB3545" i="3"/>
  <c r="R3545" i="3"/>
  <c r="Q3545" i="3"/>
  <c r="D3545" i="3"/>
  <c r="AB3538" i="3"/>
  <c r="R3538" i="3"/>
  <c r="Q3538" i="3"/>
  <c r="D3538" i="3"/>
  <c r="AB3531" i="3"/>
  <c r="R3531" i="3"/>
  <c r="Q3531" i="3"/>
  <c r="D3531" i="3"/>
  <c r="AB3524" i="3"/>
  <c r="R3524" i="3"/>
  <c r="Q3524" i="3"/>
  <c r="D3524" i="3"/>
  <c r="AB3517" i="3"/>
  <c r="R3517" i="3"/>
  <c r="Q3517" i="3"/>
  <c r="D3517" i="3"/>
  <c r="AB3510" i="3"/>
  <c r="R3510" i="3"/>
  <c r="Q3510" i="3"/>
  <c r="D3510" i="3"/>
  <c r="AB3503" i="3"/>
  <c r="R3503" i="3"/>
  <c r="Q3503" i="3"/>
  <c r="D3503" i="3"/>
  <c r="AB3496" i="3"/>
  <c r="R3496" i="3"/>
  <c r="Q3496" i="3"/>
  <c r="D3496" i="3"/>
  <c r="AB3489" i="3"/>
  <c r="R3489" i="3"/>
  <c r="Q3489" i="3"/>
  <c r="D3489" i="3"/>
  <c r="AB3482" i="3"/>
  <c r="R3482" i="3"/>
  <c r="Q3482" i="3"/>
  <c r="D3482" i="3"/>
  <c r="AB3600" i="3"/>
  <c r="R3600" i="3"/>
  <c r="Q3600" i="3"/>
  <c r="D3600" i="3"/>
  <c r="AB3593" i="3"/>
  <c r="R3593" i="3"/>
  <c r="Q3593" i="3"/>
  <c r="D3593" i="3"/>
  <c r="AB3586" i="3"/>
  <c r="R3586" i="3"/>
  <c r="Q3586" i="3"/>
  <c r="D3586" i="3"/>
  <c r="AB3579" i="3"/>
  <c r="R3579" i="3"/>
  <c r="Q3579" i="3"/>
  <c r="D3579" i="3"/>
  <c r="AB3572" i="3"/>
  <c r="R3572" i="3"/>
  <c r="Q3572" i="3"/>
  <c r="D3572" i="3"/>
  <c r="AB3565" i="3"/>
  <c r="R3565" i="3"/>
  <c r="Q3565" i="3"/>
  <c r="D3565" i="3"/>
  <c r="AB3558" i="3"/>
  <c r="R3558" i="3"/>
  <c r="Q3558" i="3"/>
  <c r="D3558" i="3"/>
  <c r="AB3551" i="3"/>
  <c r="R3551" i="3"/>
  <c r="Q3551" i="3"/>
  <c r="D3551" i="3"/>
  <c r="AB3544" i="3"/>
  <c r="R3544" i="3"/>
  <c r="Q3544" i="3"/>
  <c r="D3544" i="3"/>
  <c r="AB3537" i="3"/>
  <c r="R3537" i="3"/>
  <c r="Q3537" i="3"/>
  <c r="D3537" i="3"/>
  <c r="AB3530" i="3"/>
  <c r="R3530" i="3"/>
  <c r="Q3530" i="3"/>
  <c r="D3530" i="3"/>
  <c r="AB3523" i="3"/>
  <c r="R3523" i="3"/>
  <c r="Q3523" i="3"/>
  <c r="D3523" i="3"/>
  <c r="AB3516" i="3"/>
  <c r="R3516" i="3"/>
  <c r="Q3516" i="3"/>
  <c r="D3516" i="3"/>
  <c r="AB3509" i="3"/>
  <c r="R3509" i="3"/>
  <c r="Q3509" i="3"/>
  <c r="D3509" i="3"/>
  <c r="AB3502" i="3"/>
  <c r="R3502" i="3"/>
  <c r="Q3502" i="3"/>
  <c r="D3502" i="3"/>
  <c r="AB3495" i="3"/>
  <c r="R3495" i="3"/>
  <c r="Q3495" i="3"/>
  <c r="D3495" i="3"/>
  <c r="AB3488" i="3"/>
  <c r="R3488" i="3"/>
  <c r="Q3488" i="3"/>
  <c r="D3488" i="3"/>
  <c r="AB3481" i="3"/>
  <c r="R3481" i="3"/>
  <c r="Q3481" i="3"/>
  <c r="D3481" i="3"/>
  <c r="AB3599" i="3"/>
  <c r="R3599" i="3"/>
  <c r="Q3599" i="3"/>
  <c r="D3599" i="3"/>
  <c r="AB3592" i="3"/>
  <c r="R3592" i="3"/>
  <c r="Q3592" i="3"/>
  <c r="D3592" i="3"/>
  <c r="AB3585" i="3"/>
  <c r="R3585" i="3"/>
  <c r="Q3585" i="3"/>
  <c r="D3585" i="3"/>
  <c r="AB3578" i="3"/>
  <c r="R3578" i="3"/>
  <c r="Q3578" i="3"/>
  <c r="D3578" i="3"/>
  <c r="AB3571" i="3"/>
  <c r="R3571" i="3"/>
  <c r="Q3571" i="3"/>
  <c r="D3571" i="3"/>
  <c r="AB3564" i="3"/>
  <c r="R3564" i="3"/>
  <c r="Q3564" i="3"/>
  <c r="D3564" i="3"/>
  <c r="AB3557" i="3"/>
  <c r="R3557" i="3"/>
  <c r="Q3557" i="3"/>
  <c r="D3557" i="3"/>
  <c r="AB3550" i="3"/>
  <c r="R3550" i="3"/>
  <c r="Q3550" i="3"/>
  <c r="D3550" i="3"/>
  <c r="AB3543" i="3"/>
  <c r="R3543" i="3"/>
  <c r="Q3543" i="3"/>
  <c r="D3543" i="3"/>
  <c r="AB3536" i="3"/>
  <c r="R3536" i="3"/>
  <c r="Q3536" i="3"/>
  <c r="D3536" i="3"/>
  <c r="AB3529" i="3"/>
  <c r="R3529" i="3"/>
  <c r="Q3529" i="3"/>
  <c r="D3529" i="3"/>
  <c r="AB3522" i="3"/>
  <c r="R3522" i="3"/>
  <c r="Q3522" i="3"/>
  <c r="D3522" i="3"/>
  <c r="AB3515" i="3"/>
  <c r="R3515" i="3"/>
  <c r="Q3515" i="3"/>
  <c r="D3515" i="3"/>
  <c r="AB3508" i="3"/>
  <c r="R3508" i="3"/>
  <c r="Q3508" i="3"/>
  <c r="D3508" i="3"/>
  <c r="AB3501" i="3"/>
  <c r="R3501" i="3"/>
  <c r="Q3501" i="3"/>
  <c r="D3501" i="3"/>
  <c r="AB3494" i="3"/>
  <c r="R3494" i="3"/>
  <c r="Q3494" i="3"/>
  <c r="D3494" i="3"/>
  <c r="AB3487" i="3"/>
  <c r="R3487" i="3"/>
  <c r="Q3487" i="3"/>
  <c r="D3487" i="3"/>
  <c r="AB3480" i="3"/>
  <c r="R3480" i="3"/>
  <c r="Q3480" i="3"/>
  <c r="D3480" i="3"/>
  <c r="AB3598" i="3"/>
  <c r="R3598" i="3"/>
  <c r="Q3598" i="3"/>
  <c r="D3598" i="3"/>
  <c r="AB3591" i="3"/>
  <c r="R3591" i="3"/>
  <c r="Q3591" i="3"/>
  <c r="D3591" i="3"/>
  <c r="AB3584" i="3"/>
  <c r="R3584" i="3"/>
  <c r="Q3584" i="3"/>
  <c r="D3584" i="3"/>
  <c r="AB3577" i="3"/>
  <c r="R3577" i="3"/>
  <c r="Q3577" i="3"/>
  <c r="D3577" i="3"/>
  <c r="AB3570" i="3"/>
  <c r="R3570" i="3"/>
  <c r="Q3570" i="3"/>
  <c r="D3570" i="3"/>
  <c r="AB3563" i="3"/>
  <c r="R3563" i="3"/>
  <c r="Q3563" i="3"/>
  <c r="D3563" i="3"/>
  <c r="AB3556" i="3"/>
  <c r="R3556" i="3"/>
  <c r="Q3556" i="3"/>
  <c r="D3556" i="3"/>
  <c r="AB3549" i="3"/>
  <c r="R3549" i="3"/>
  <c r="Q3549" i="3"/>
  <c r="D3549" i="3"/>
  <c r="AB3542" i="3"/>
  <c r="R3542" i="3"/>
  <c r="Q3542" i="3"/>
  <c r="D3542" i="3"/>
  <c r="AB3535" i="3"/>
  <c r="R3535" i="3"/>
  <c r="Q3535" i="3"/>
  <c r="D3535" i="3"/>
  <c r="AB3528" i="3"/>
  <c r="R3528" i="3"/>
  <c r="Q3528" i="3"/>
  <c r="D3528" i="3"/>
  <c r="AB3521" i="3"/>
  <c r="R3521" i="3"/>
  <c r="Q3521" i="3"/>
  <c r="D3521" i="3"/>
  <c r="AB3514" i="3"/>
  <c r="R3514" i="3"/>
  <c r="Q3514" i="3"/>
  <c r="D3514" i="3"/>
  <c r="AB3507" i="3"/>
  <c r="R3507" i="3"/>
  <c r="Q3507" i="3"/>
  <c r="D3507" i="3"/>
  <c r="AB3500" i="3"/>
  <c r="R3500" i="3"/>
  <c r="Q3500" i="3"/>
  <c r="D3500" i="3"/>
  <c r="AB3493" i="3"/>
  <c r="R3493" i="3"/>
  <c r="Q3493" i="3"/>
  <c r="D3493" i="3"/>
  <c r="AB3486" i="3"/>
  <c r="R3486" i="3"/>
  <c r="Q3486" i="3"/>
  <c r="D3486" i="3"/>
  <c r="AB3479" i="3"/>
  <c r="R3479" i="3"/>
  <c r="Q3479" i="3"/>
  <c r="D3479" i="3"/>
  <c r="AB3597" i="3"/>
  <c r="R3597" i="3"/>
  <c r="Q3597" i="3"/>
  <c r="D3597" i="3"/>
  <c r="AB3590" i="3"/>
  <c r="R3590" i="3"/>
  <c r="Q3590" i="3"/>
  <c r="D3590" i="3"/>
  <c r="AB3583" i="3"/>
  <c r="R3583" i="3"/>
  <c r="Q3583" i="3"/>
  <c r="D3583" i="3"/>
  <c r="AB3576" i="3"/>
  <c r="R3576" i="3"/>
  <c r="Q3576" i="3"/>
  <c r="D3576" i="3"/>
  <c r="AB3569" i="3"/>
  <c r="R3569" i="3"/>
  <c r="Q3569" i="3"/>
  <c r="D3569" i="3"/>
  <c r="AB3562" i="3"/>
  <c r="R3562" i="3"/>
  <c r="Q3562" i="3"/>
  <c r="D3562" i="3"/>
  <c r="AB3555" i="3"/>
  <c r="R3555" i="3"/>
  <c r="Q3555" i="3"/>
  <c r="D3555" i="3"/>
  <c r="AB3548" i="3"/>
  <c r="R3548" i="3"/>
  <c r="Q3548" i="3"/>
  <c r="D3548" i="3"/>
  <c r="AB3541" i="3"/>
  <c r="R3541" i="3"/>
  <c r="Q3541" i="3"/>
  <c r="D3541" i="3"/>
  <c r="AB3534" i="3"/>
  <c r="R3534" i="3"/>
  <c r="Q3534" i="3"/>
  <c r="D3534" i="3"/>
  <c r="AB3527" i="3"/>
  <c r="R3527" i="3"/>
  <c r="Q3527" i="3"/>
  <c r="D3527" i="3"/>
  <c r="AB3520" i="3"/>
  <c r="R3520" i="3"/>
  <c r="Q3520" i="3"/>
  <c r="D3520" i="3"/>
  <c r="AB3513" i="3"/>
  <c r="R3513" i="3"/>
  <c r="Q3513" i="3"/>
  <c r="D3513" i="3"/>
  <c r="AB3506" i="3"/>
  <c r="R3506" i="3"/>
  <c r="Q3506" i="3"/>
  <c r="D3506" i="3"/>
  <c r="AB3499" i="3"/>
  <c r="R3499" i="3"/>
  <c r="Q3499" i="3"/>
  <c r="D3499" i="3"/>
  <c r="AB3492" i="3"/>
  <c r="R3492" i="3"/>
  <c r="Q3492" i="3"/>
  <c r="D3492" i="3"/>
  <c r="AB3485" i="3"/>
  <c r="R3485" i="3"/>
  <c r="Q3485" i="3"/>
  <c r="D3485" i="3"/>
  <c r="AB3478" i="3"/>
  <c r="R3478" i="3"/>
  <c r="Q3478" i="3"/>
  <c r="D3478" i="3"/>
  <c r="AB3596" i="3"/>
  <c r="R3596" i="3"/>
  <c r="Q3596" i="3"/>
  <c r="D3596" i="3"/>
  <c r="AB3589" i="3"/>
  <c r="R3589" i="3"/>
  <c r="Q3589" i="3"/>
  <c r="D3589" i="3"/>
  <c r="AB3582" i="3"/>
  <c r="R3582" i="3"/>
  <c r="Q3582" i="3"/>
  <c r="D3582" i="3"/>
  <c r="AB3575" i="3"/>
  <c r="R3575" i="3"/>
  <c r="Q3575" i="3"/>
  <c r="D3575" i="3"/>
  <c r="AB3568" i="3"/>
  <c r="R3568" i="3"/>
  <c r="Q3568" i="3"/>
  <c r="D3568" i="3"/>
  <c r="AB3561" i="3"/>
  <c r="R3561" i="3"/>
  <c r="Q3561" i="3"/>
  <c r="D3561" i="3"/>
  <c r="AB3554" i="3"/>
  <c r="R3554" i="3"/>
  <c r="Q3554" i="3"/>
  <c r="D3554" i="3"/>
  <c r="AB3547" i="3"/>
  <c r="R3547" i="3"/>
  <c r="Q3547" i="3"/>
  <c r="D3547" i="3"/>
  <c r="AB3540" i="3"/>
  <c r="R3540" i="3"/>
  <c r="Q3540" i="3"/>
  <c r="D3540" i="3"/>
  <c r="AB3533" i="3"/>
  <c r="R3533" i="3"/>
  <c r="Q3533" i="3"/>
  <c r="D3533" i="3"/>
  <c r="AB3526" i="3"/>
  <c r="R3526" i="3"/>
  <c r="Q3526" i="3"/>
  <c r="D3526" i="3"/>
  <c r="AB3519" i="3"/>
  <c r="R3519" i="3"/>
  <c r="Q3519" i="3"/>
  <c r="D3519" i="3"/>
  <c r="AB3512" i="3"/>
  <c r="R3512" i="3"/>
  <c r="Q3512" i="3"/>
  <c r="D3512" i="3"/>
  <c r="AB3505" i="3"/>
  <c r="R3505" i="3"/>
  <c r="Q3505" i="3"/>
  <c r="D3505" i="3"/>
  <c r="AB3498" i="3"/>
  <c r="R3498" i="3"/>
  <c r="Q3498" i="3"/>
  <c r="D3498" i="3"/>
  <c r="AB3491" i="3"/>
  <c r="R3491" i="3"/>
  <c r="Q3491" i="3"/>
  <c r="D3491" i="3"/>
  <c r="AB3484" i="3"/>
  <c r="R3484" i="3"/>
  <c r="Q3484" i="3"/>
  <c r="D3484" i="3"/>
  <c r="AB3477" i="3"/>
  <c r="R3477" i="3"/>
  <c r="Q3477" i="3"/>
  <c r="D3477" i="3"/>
  <c r="AB3595" i="3"/>
  <c r="R3595" i="3"/>
  <c r="Q3595" i="3"/>
  <c r="D3595" i="3"/>
  <c r="AB3588" i="3"/>
  <c r="R3588" i="3"/>
  <c r="Q3588" i="3"/>
  <c r="D3588" i="3"/>
  <c r="AB3581" i="3"/>
  <c r="R3581" i="3"/>
  <c r="Q3581" i="3"/>
  <c r="D3581" i="3"/>
  <c r="AB3574" i="3"/>
  <c r="R3574" i="3"/>
  <c r="Q3574" i="3"/>
  <c r="D3574" i="3"/>
  <c r="AB3567" i="3"/>
  <c r="R3567" i="3"/>
  <c r="Q3567" i="3"/>
  <c r="D3567" i="3"/>
  <c r="AB3560" i="3"/>
  <c r="R3560" i="3"/>
  <c r="Q3560" i="3"/>
  <c r="D3560" i="3"/>
  <c r="AB3553" i="3"/>
  <c r="R3553" i="3"/>
  <c r="Q3553" i="3"/>
  <c r="D3553" i="3"/>
  <c r="AB3546" i="3"/>
  <c r="R3546" i="3"/>
  <c r="Q3546" i="3"/>
  <c r="D3546" i="3"/>
  <c r="AB3539" i="3"/>
  <c r="R3539" i="3"/>
  <c r="Q3539" i="3"/>
  <c r="D3539" i="3"/>
  <c r="AB3532" i="3"/>
  <c r="R3532" i="3"/>
  <c r="Q3532" i="3"/>
  <c r="D3532" i="3"/>
  <c r="AB3525" i="3"/>
  <c r="R3525" i="3"/>
  <c r="Q3525" i="3"/>
  <c r="D3525" i="3"/>
  <c r="AB3518" i="3"/>
  <c r="R3518" i="3"/>
  <c r="Q3518" i="3"/>
  <c r="D3518" i="3"/>
  <c r="AB3511" i="3"/>
  <c r="R3511" i="3"/>
  <c r="Q3511" i="3"/>
  <c r="D3511" i="3"/>
  <c r="AB3504" i="3"/>
  <c r="R3504" i="3"/>
  <c r="Q3504" i="3"/>
  <c r="D3504" i="3"/>
  <c r="AB3497" i="3"/>
  <c r="R3497" i="3"/>
  <c r="Q3497" i="3"/>
  <c r="D3497" i="3"/>
  <c r="AB3490" i="3"/>
  <c r="R3490" i="3"/>
  <c r="Q3490" i="3"/>
  <c r="D3490" i="3"/>
  <c r="AB3483" i="3"/>
  <c r="R3483" i="3"/>
  <c r="Q3483" i="3"/>
  <c r="D3483" i="3"/>
  <c r="D3476" i="3"/>
  <c r="D3602" i="3"/>
  <c r="D3604" i="3"/>
  <c r="D3608" i="3"/>
  <c r="D3609" i="3"/>
  <c r="D3610" i="3"/>
  <c r="D3611" i="3"/>
  <c r="D3612" i="3"/>
  <c r="D3613" i="3"/>
  <c r="D3614" i="3"/>
  <c r="D3615" i="3"/>
  <c r="D3616" i="3"/>
  <c r="D3617" i="3"/>
  <c r="Q3476" i="3"/>
  <c r="Q3602" i="3"/>
  <c r="Q3603" i="3"/>
  <c r="Q3604" i="3"/>
  <c r="Q3605" i="3"/>
  <c r="Q3608" i="3"/>
  <c r="R3476" i="3"/>
  <c r="R3602" i="3"/>
  <c r="R3603" i="3"/>
  <c r="R3604" i="3"/>
  <c r="R3605" i="3"/>
  <c r="R3608" i="3"/>
  <c r="AB3476" i="3"/>
  <c r="AB3602" i="3"/>
  <c r="AB3603" i="3"/>
  <c r="AB3604" i="3"/>
  <c r="AB3605" i="3"/>
  <c r="AB3608" i="3"/>
  <c r="AB3609" i="3"/>
  <c r="AB3610" i="3"/>
  <c r="AB3611" i="3"/>
  <c r="AB3612" i="3"/>
  <c r="AB3613" i="3"/>
  <c r="AB3614" i="3"/>
  <c r="AB3615" i="3"/>
  <c r="AB3616" i="3"/>
  <c r="AB3617" i="3"/>
  <c r="AB3475" i="3"/>
  <c r="R3475" i="3"/>
  <c r="Q3475" i="3"/>
  <c r="D3475" i="3"/>
  <c r="AB3450" i="3"/>
  <c r="R3450" i="3"/>
  <c r="Q3450" i="3"/>
  <c r="D3450" i="3"/>
  <c r="AB3425" i="3"/>
  <c r="R3425" i="3"/>
  <c r="Q3425" i="3"/>
  <c r="D3425" i="3"/>
  <c r="AB3400" i="3"/>
  <c r="R3400" i="3"/>
  <c r="Q3400" i="3"/>
  <c r="D3400" i="3"/>
  <c r="AB3375" i="3"/>
  <c r="R3375" i="3"/>
  <c r="Q3375" i="3"/>
  <c r="D3375" i="3"/>
  <c r="AB3350" i="3"/>
  <c r="R3350" i="3"/>
  <c r="Q3350" i="3"/>
  <c r="D3350" i="3"/>
  <c r="AB3325" i="3"/>
  <c r="R3325" i="3"/>
  <c r="Q3325" i="3"/>
  <c r="D3325" i="3"/>
  <c r="AB3300" i="3"/>
  <c r="R3300" i="3"/>
  <c r="Q3300" i="3"/>
  <c r="D3300" i="3"/>
  <c r="AB3275" i="3"/>
  <c r="R3275" i="3"/>
  <c r="Q3275" i="3"/>
  <c r="D3275" i="3"/>
  <c r="AB3250" i="3"/>
  <c r="R3250" i="3"/>
  <c r="Q3250" i="3"/>
  <c r="D3250" i="3"/>
  <c r="AB3225" i="3"/>
  <c r="R3225" i="3"/>
  <c r="Q3225" i="3"/>
  <c r="D3225" i="3"/>
  <c r="AB3200" i="3"/>
  <c r="R3200" i="3"/>
  <c r="Q3200" i="3"/>
  <c r="D3200" i="3"/>
  <c r="AB3474" i="3"/>
  <c r="R3474" i="3"/>
  <c r="Q3474" i="3"/>
  <c r="D3474" i="3"/>
  <c r="AB3449" i="3"/>
  <c r="R3449" i="3"/>
  <c r="Q3449" i="3"/>
  <c r="D3449" i="3"/>
  <c r="AB3424" i="3"/>
  <c r="R3424" i="3"/>
  <c r="Q3424" i="3"/>
  <c r="D3424" i="3"/>
  <c r="AB3399" i="3"/>
  <c r="R3399" i="3"/>
  <c r="Q3399" i="3"/>
  <c r="D3399" i="3"/>
  <c r="AB3374" i="3"/>
  <c r="R3374" i="3"/>
  <c r="Q3374" i="3"/>
  <c r="D3374" i="3"/>
  <c r="AB3349" i="3"/>
  <c r="R3349" i="3"/>
  <c r="Q3349" i="3"/>
  <c r="D3349" i="3"/>
  <c r="AB3324" i="3"/>
  <c r="R3324" i="3"/>
  <c r="Q3324" i="3"/>
  <c r="D3324" i="3"/>
  <c r="AB3299" i="3"/>
  <c r="R3299" i="3"/>
  <c r="Q3299" i="3"/>
  <c r="D3299" i="3"/>
  <c r="AB3274" i="3"/>
  <c r="R3274" i="3"/>
  <c r="Q3274" i="3"/>
  <c r="D3274" i="3"/>
  <c r="AB3249" i="3"/>
  <c r="R3249" i="3"/>
  <c r="Q3249" i="3"/>
  <c r="D3249" i="3"/>
  <c r="AB3224" i="3"/>
  <c r="R3224" i="3"/>
  <c r="Q3224" i="3"/>
  <c r="D3224" i="3"/>
  <c r="AB3199" i="3"/>
  <c r="R3199" i="3"/>
  <c r="Q3199" i="3"/>
  <c r="D3199" i="3"/>
  <c r="AB3473" i="3"/>
  <c r="R3473" i="3"/>
  <c r="Q3473" i="3"/>
  <c r="D3473" i="3"/>
  <c r="AB3448" i="3"/>
  <c r="R3448" i="3"/>
  <c r="Q3448" i="3"/>
  <c r="D3448" i="3"/>
  <c r="AB3423" i="3"/>
  <c r="R3423" i="3"/>
  <c r="Q3423" i="3"/>
  <c r="D3423" i="3"/>
  <c r="AB3398" i="3"/>
  <c r="R3398" i="3"/>
  <c r="Q3398" i="3"/>
  <c r="D3398" i="3"/>
  <c r="AB3373" i="3"/>
  <c r="R3373" i="3"/>
  <c r="Q3373" i="3"/>
  <c r="D3373" i="3"/>
  <c r="AB3348" i="3"/>
  <c r="R3348" i="3"/>
  <c r="Q3348" i="3"/>
  <c r="D3348" i="3"/>
  <c r="AB3323" i="3"/>
  <c r="R3323" i="3"/>
  <c r="Q3323" i="3"/>
  <c r="D3323" i="3"/>
  <c r="AB3298" i="3"/>
  <c r="R3298" i="3"/>
  <c r="Q3298" i="3"/>
  <c r="D3298" i="3"/>
  <c r="AB3273" i="3"/>
  <c r="R3273" i="3"/>
  <c r="Q3273" i="3"/>
  <c r="D3273" i="3"/>
  <c r="AB3248" i="3"/>
  <c r="R3248" i="3"/>
  <c r="Q3248" i="3"/>
  <c r="D3248" i="3"/>
  <c r="AB3223" i="3"/>
  <c r="R3223" i="3"/>
  <c r="Q3223" i="3"/>
  <c r="D3223" i="3"/>
  <c r="AB3198" i="3"/>
  <c r="R3198" i="3"/>
  <c r="Q3198" i="3"/>
  <c r="D3198" i="3"/>
  <c r="AB3472" i="3"/>
  <c r="R3472" i="3"/>
  <c r="Q3472" i="3"/>
  <c r="D3472" i="3"/>
  <c r="AB3447" i="3"/>
  <c r="R3447" i="3"/>
  <c r="Q3447" i="3"/>
  <c r="D3447" i="3"/>
  <c r="AB3422" i="3"/>
  <c r="R3422" i="3"/>
  <c r="Q3422" i="3"/>
  <c r="D3422" i="3"/>
  <c r="AB3397" i="3"/>
  <c r="R3397" i="3"/>
  <c r="Q3397" i="3"/>
  <c r="D3397" i="3"/>
  <c r="AB3372" i="3"/>
  <c r="R3372" i="3"/>
  <c r="Q3372" i="3"/>
  <c r="D3372" i="3"/>
  <c r="AB3347" i="3"/>
  <c r="R3347" i="3"/>
  <c r="Q3347" i="3"/>
  <c r="D3347" i="3"/>
  <c r="AB3322" i="3"/>
  <c r="R3322" i="3"/>
  <c r="Q3322" i="3"/>
  <c r="D3322" i="3"/>
  <c r="AB3297" i="3"/>
  <c r="R3297" i="3"/>
  <c r="Q3297" i="3"/>
  <c r="D3297" i="3"/>
  <c r="AB3272" i="3"/>
  <c r="R3272" i="3"/>
  <c r="Q3272" i="3"/>
  <c r="D3272" i="3"/>
  <c r="AB3247" i="3"/>
  <c r="R3247" i="3"/>
  <c r="Q3247" i="3"/>
  <c r="D3247" i="3"/>
  <c r="AB3222" i="3"/>
  <c r="R3222" i="3"/>
  <c r="Q3222" i="3"/>
  <c r="D3222" i="3"/>
  <c r="AB3197" i="3"/>
  <c r="R3197" i="3"/>
  <c r="Q3197" i="3"/>
  <c r="D3197" i="3"/>
  <c r="AB3471" i="3"/>
  <c r="R3471" i="3"/>
  <c r="Q3471" i="3"/>
  <c r="D3471" i="3"/>
  <c r="AB3446" i="3"/>
  <c r="R3446" i="3"/>
  <c r="Q3446" i="3"/>
  <c r="D3446" i="3"/>
  <c r="AB3421" i="3"/>
  <c r="R3421" i="3"/>
  <c r="Q3421" i="3"/>
  <c r="D3421" i="3"/>
  <c r="AB3396" i="3"/>
  <c r="R3396" i="3"/>
  <c r="Q3396" i="3"/>
  <c r="D3396" i="3"/>
  <c r="AB3371" i="3"/>
  <c r="R3371" i="3"/>
  <c r="Q3371" i="3"/>
  <c r="D3371" i="3"/>
  <c r="AB3346" i="3"/>
  <c r="R3346" i="3"/>
  <c r="Q3346" i="3"/>
  <c r="D3346" i="3"/>
  <c r="AB3321" i="3"/>
  <c r="R3321" i="3"/>
  <c r="Q3321" i="3"/>
  <c r="D3321" i="3"/>
  <c r="AB3296" i="3"/>
  <c r="R3296" i="3"/>
  <c r="Q3296" i="3"/>
  <c r="D3296" i="3"/>
  <c r="AB3271" i="3"/>
  <c r="R3271" i="3"/>
  <c r="Q3271" i="3"/>
  <c r="D3271" i="3"/>
  <c r="AB3246" i="3"/>
  <c r="R3246" i="3"/>
  <c r="Q3246" i="3"/>
  <c r="D3246" i="3"/>
  <c r="AB3221" i="3"/>
  <c r="R3221" i="3"/>
  <c r="Q3221" i="3"/>
  <c r="D3221" i="3"/>
  <c r="AB3196" i="3"/>
  <c r="R3196" i="3"/>
  <c r="Q3196" i="3"/>
  <c r="D3196" i="3"/>
  <c r="AB3470" i="3"/>
  <c r="R3470" i="3"/>
  <c r="Q3470" i="3"/>
  <c r="D3470" i="3"/>
  <c r="AB3445" i="3"/>
  <c r="R3445" i="3"/>
  <c r="Q3445" i="3"/>
  <c r="D3445" i="3"/>
  <c r="AB3420" i="3"/>
  <c r="R3420" i="3"/>
  <c r="Q3420" i="3"/>
  <c r="D3420" i="3"/>
  <c r="AB3395" i="3"/>
  <c r="R3395" i="3"/>
  <c r="Q3395" i="3"/>
  <c r="D3395" i="3"/>
  <c r="AB3370" i="3"/>
  <c r="R3370" i="3"/>
  <c r="Q3370" i="3"/>
  <c r="D3370" i="3"/>
  <c r="AB3345" i="3"/>
  <c r="R3345" i="3"/>
  <c r="Q3345" i="3"/>
  <c r="D3345" i="3"/>
  <c r="AB3320" i="3"/>
  <c r="R3320" i="3"/>
  <c r="Q3320" i="3"/>
  <c r="D3320" i="3"/>
  <c r="AB3295" i="3"/>
  <c r="R3295" i="3"/>
  <c r="Q3295" i="3"/>
  <c r="D3295" i="3"/>
  <c r="AB3270" i="3"/>
  <c r="R3270" i="3"/>
  <c r="Q3270" i="3"/>
  <c r="D3270" i="3"/>
  <c r="AB3245" i="3"/>
  <c r="R3245" i="3"/>
  <c r="Q3245" i="3"/>
  <c r="D3245" i="3"/>
  <c r="AB3220" i="3"/>
  <c r="R3220" i="3"/>
  <c r="Q3220" i="3"/>
  <c r="D3220" i="3"/>
  <c r="AB3195" i="3"/>
  <c r="R3195" i="3"/>
  <c r="Q3195" i="3"/>
  <c r="D3195" i="3"/>
  <c r="AB3469" i="3"/>
  <c r="R3469" i="3"/>
  <c r="Q3469" i="3"/>
  <c r="D3469" i="3"/>
  <c r="AB3444" i="3"/>
  <c r="R3444" i="3"/>
  <c r="Q3444" i="3"/>
  <c r="D3444" i="3"/>
  <c r="AB3419" i="3"/>
  <c r="R3419" i="3"/>
  <c r="Q3419" i="3"/>
  <c r="D3419" i="3"/>
  <c r="AB3394" i="3"/>
  <c r="R3394" i="3"/>
  <c r="Q3394" i="3"/>
  <c r="D3394" i="3"/>
  <c r="AB3369" i="3"/>
  <c r="R3369" i="3"/>
  <c r="Q3369" i="3"/>
  <c r="D3369" i="3"/>
  <c r="AB3344" i="3"/>
  <c r="R3344" i="3"/>
  <c r="Q3344" i="3"/>
  <c r="D3344" i="3"/>
  <c r="AB3319" i="3"/>
  <c r="R3319" i="3"/>
  <c r="Q3319" i="3"/>
  <c r="D3319" i="3"/>
  <c r="AB3294" i="3"/>
  <c r="R3294" i="3"/>
  <c r="Q3294" i="3"/>
  <c r="D3294" i="3"/>
  <c r="AB3269" i="3"/>
  <c r="R3269" i="3"/>
  <c r="Q3269" i="3"/>
  <c r="D3269" i="3"/>
  <c r="AB3244" i="3"/>
  <c r="R3244" i="3"/>
  <c r="Q3244" i="3"/>
  <c r="D3244" i="3"/>
  <c r="AB3219" i="3"/>
  <c r="R3219" i="3"/>
  <c r="Q3219" i="3"/>
  <c r="D3219" i="3"/>
  <c r="AB3194" i="3"/>
  <c r="R3194" i="3"/>
  <c r="Q3194" i="3"/>
  <c r="D3194" i="3"/>
  <c r="AB3468" i="3"/>
  <c r="R3468" i="3"/>
  <c r="Q3468" i="3"/>
  <c r="D3468" i="3"/>
  <c r="AB3443" i="3"/>
  <c r="R3443" i="3"/>
  <c r="Q3443" i="3"/>
  <c r="D3443" i="3"/>
  <c r="AB3418" i="3"/>
  <c r="R3418" i="3"/>
  <c r="Q3418" i="3"/>
  <c r="D3418" i="3"/>
  <c r="AB3393" i="3"/>
  <c r="R3393" i="3"/>
  <c r="Q3393" i="3"/>
  <c r="D3393" i="3"/>
  <c r="AB3368" i="3"/>
  <c r="R3368" i="3"/>
  <c r="Q3368" i="3"/>
  <c r="D3368" i="3"/>
  <c r="AB3343" i="3"/>
  <c r="R3343" i="3"/>
  <c r="Q3343" i="3"/>
  <c r="D3343" i="3"/>
  <c r="AB3318" i="3"/>
  <c r="R3318" i="3"/>
  <c r="Q3318" i="3"/>
  <c r="D3318" i="3"/>
  <c r="AB3293" i="3"/>
  <c r="R3293" i="3"/>
  <c r="Q3293" i="3"/>
  <c r="D3293" i="3"/>
  <c r="AB3268" i="3"/>
  <c r="R3268" i="3"/>
  <c r="Q3268" i="3"/>
  <c r="D3268" i="3"/>
  <c r="AB3243" i="3"/>
  <c r="R3243" i="3"/>
  <c r="Q3243" i="3"/>
  <c r="D3243" i="3"/>
  <c r="AB3218" i="3"/>
  <c r="R3218" i="3"/>
  <c r="Q3218" i="3"/>
  <c r="D3218" i="3"/>
  <c r="AB3193" i="3"/>
  <c r="R3193" i="3"/>
  <c r="Q3193" i="3"/>
  <c r="D3193" i="3"/>
  <c r="AB3467" i="3"/>
  <c r="R3467" i="3"/>
  <c r="Q3467" i="3"/>
  <c r="D3467" i="3"/>
  <c r="AB3442" i="3"/>
  <c r="R3442" i="3"/>
  <c r="Q3442" i="3"/>
  <c r="D3442" i="3"/>
  <c r="AB3417" i="3"/>
  <c r="R3417" i="3"/>
  <c r="Q3417" i="3"/>
  <c r="D3417" i="3"/>
  <c r="AB3392" i="3"/>
  <c r="R3392" i="3"/>
  <c r="Q3392" i="3"/>
  <c r="D3392" i="3"/>
  <c r="AB3367" i="3"/>
  <c r="R3367" i="3"/>
  <c r="Q3367" i="3"/>
  <c r="D3367" i="3"/>
  <c r="AB3342" i="3"/>
  <c r="R3342" i="3"/>
  <c r="Q3342" i="3"/>
  <c r="D3342" i="3"/>
  <c r="AB3317" i="3"/>
  <c r="R3317" i="3"/>
  <c r="Q3317" i="3"/>
  <c r="D3317" i="3"/>
  <c r="AB3292" i="3"/>
  <c r="R3292" i="3"/>
  <c r="Q3292" i="3"/>
  <c r="D3292" i="3"/>
  <c r="AB3267" i="3"/>
  <c r="R3267" i="3"/>
  <c r="Q3267" i="3"/>
  <c r="D3267" i="3"/>
  <c r="AB3242" i="3"/>
  <c r="R3242" i="3"/>
  <c r="Q3242" i="3"/>
  <c r="D3242" i="3"/>
  <c r="AB3217" i="3"/>
  <c r="R3217" i="3"/>
  <c r="Q3217" i="3"/>
  <c r="D3217" i="3"/>
  <c r="AB3192" i="3"/>
  <c r="R3192" i="3"/>
  <c r="Q3192" i="3"/>
  <c r="D3192" i="3"/>
  <c r="AB3466" i="3"/>
  <c r="R3466" i="3"/>
  <c r="Q3466" i="3"/>
  <c r="D3466" i="3"/>
  <c r="AB3441" i="3"/>
  <c r="R3441" i="3"/>
  <c r="Q3441" i="3"/>
  <c r="D3441" i="3"/>
  <c r="AB3416" i="3"/>
  <c r="R3416" i="3"/>
  <c r="Q3416" i="3"/>
  <c r="D3416" i="3"/>
  <c r="AB3391" i="3"/>
  <c r="R3391" i="3"/>
  <c r="Q3391" i="3"/>
  <c r="D3391" i="3"/>
  <c r="AB3366" i="3"/>
  <c r="R3366" i="3"/>
  <c r="Q3366" i="3"/>
  <c r="D3366" i="3"/>
  <c r="AB3341" i="3"/>
  <c r="R3341" i="3"/>
  <c r="Q3341" i="3"/>
  <c r="D3341" i="3"/>
  <c r="AB3316" i="3"/>
  <c r="R3316" i="3"/>
  <c r="Q3316" i="3"/>
  <c r="D3316" i="3"/>
  <c r="AB3291" i="3"/>
  <c r="R3291" i="3"/>
  <c r="Q3291" i="3"/>
  <c r="D3291" i="3"/>
  <c r="AB3266" i="3"/>
  <c r="R3266" i="3"/>
  <c r="Q3266" i="3"/>
  <c r="D3266" i="3"/>
  <c r="AB3241" i="3"/>
  <c r="R3241" i="3"/>
  <c r="Q3241" i="3"/>
  <c r="D3241" i="3"/>
  <c r="AB3216" i="3"/>
  <c r="R3216" i="3"/>
  <c r="Q3216" i="3"/>
  <c r="D3216" i="3"/>
  <c r="AB3191" i="3"/>
  <c r="R3191" i="3"/>
  <c r="Q3191" i="3"/>
  <c r="D3191" i="3"/>
  <c r="AB3465" i="3"/>
  <c r="R3465" i="3"/>
  <c r="Q3465" i="3"/>
  <c r="D3465" i="3"/>
  <c r="AB3440" i="3"/>
  <c r="R3440" i="3"/>
  <c r="Q3440" i="3"/>
  <c r="D3440" i="3"/>
  <c r="AB3415" i="3"/>
  <c r="R3415" i="3"/>
  <c r="Q3415" i="3"/>
  <c r="D3415" i="3"/>
  <c r="AB3390" i="3"/>
  <c r="R3390" i="3"/>
  <c r="Q3390" i="3"/>
  <c r="D3390" i="3"/>
  <c r="AB3365" i="3"/>
  <c r="R3365" i="3"/>
  <c r="Q3365" i="3"/>
  <c r="D3365" i="3"/>
  <c r="AB3340" i="3"/>
  <c r="R3340" i="3"/>
  <c r="Q3340" i="3"/>
  <c r="D3340" i="3"/>
  <c r="AB3315" i="3"/>
  <c r="R3315" i="3"/>
  <c r="Q3315" i="3"/>
  <c r="D3315" i="3"/>
  <c r="AB3290" i="3"/>
  <c r="R3290" i="3"/>
  <c r="Q3290" i="3"/>
  <c r="D3290" i="3"/>
  <c r="AB3265" i="3"/>
  <c r="R3265" i="3"/>
  <c r="Q3265" i="3"/>
  <c r="D3265" i="3"/>
  <c r="AB3240" i="3"/>
  <c r="R3240" i="3"/>
  <c r="Q3240" i="3"/>
  <c r="D3240" i="3"/>
  <c r="AB3215" i="3"/>
  <c r="R3215" i="3"/>
  <c r="Q3215" i="3"/>
  <c r="D3215" i="3"/>
  <c r="AB3190" i="3"/>
  <c r="R3190" i="3"/>
  <c r="Q3190" i="3"/>
  <c r="D3190" i="3"/>
  <c r="AB3464" i="3"/>
  <c r="R3464" i="3"/>
  <c r="Q3464" i="3"/>
  <c r="D3464" i="3"/>
  <c r="AB3439" i="3"/>
  <c r="R3439" i="3"/>
  <c r="Q3439" i="3"/>
  <c r="D3439" i="3"/>
  <c r="AB3414" i="3"/>
  <c r="R3414" i="3"/>
  <c r="Q3414" i="3"/>
  <c r="D3414" i="3"/>
  <c r="AB3389" i="3"/>
  <c r="R3389" i="3"/>
  <c r="Q3389" i="3"/>
  <c r="D3389" i="3"/>
  <c r="AB3364" i="3"/>
  <c r="R3364" i="3"/>
  <c r="Q3364" i="3"/>
  <c r="D3364" i="3"/>
  <c r="AB3339" i="3"/>
  <c r="R3339" i="3"/>
  <c r="Q3339" i="3"/>
  <c r="D3339" i="3"/>
  <c r="AB3314" i="3"/>
  <c r="R3314" i="3"/>
  <c r="Q3314" i="3"/>
  <c r="D3314" i="3"/>
  <c r="AB3289" i="3"/>
  <c r="R3289" i="3"/>
  <c r="Q3289" i="3"/>
  <c r="D3289" i="3"/>
  <c r="AB3264" i="3"/>
  <c r="R3264" i="3"/>
  <c r="Q3264" i="3"/>
  <c r="D3264" i="3"/>
  <c r="AB3239" i="3"/>
  <c r="R3239" i="3"/>
  <c r="Q3239" i="3"/>
  <c r="D3239" i="3"/>
  <c r="AB3214" i="3"/>
  <c r="R3214" i="3"/>
  <c r="Q3214" i="3"/>
  <c r="D3214" i="3"/>
  <c r="AB3189" i="3"/>
  <c r="R3189" i="3"/>
  <c r="Q3189" i="3"/>
  <c r="D3189" i="3"/>
  <c r="AB3463" i="3"/>
  <c r="R3463" i="3"/>
  <c r="Q3463" i="3"/>
  <c r="D3463" i="3"/>
  <c r="AB3438" i="3"/>
  <c r="R3438" i="3"/>
  <c r="Q3438" i="3"/>
  <c r="D3438" i="3"/>
  <c r="AB3413" i="3"/>
  <c r="R3413" i="3"/>
  <c r="Q3413" i="3"/>
  <c r="D3413" i="3"/>
  <c r="AB3388" i="3"/>
  <c r="R3388" i="3"/>
  <c r="Q3388" i="3"/>
  <c r="D3388" i="3"/>
  <c r="AB3363" i="3"/>
  <c r="R3363" i="3"/>
  <c r="Q3363" i="3"/>
  <c r="D3363" i="3"/>
  <c r="AB3338" i="3"/>
  <c r="R3338" i="3"/>
  <c r="Q3338" i="3"/>
  <c r="D3338" i="3"/>
  <c r="AB3313" i="3"/>
  <c r="R3313" i="3"/>
  <c r="Q3313" i="3"/>
  <c r="D3313" i="3"/>
  <c r="AB3288" i="3"/>
  <c r="R3288" i="3"/>
  <c r="Q3288" i="3"/>
  <c r="D3288" i="3"/>
  <c r="AB3263" i="3"/>
  <c r="R3263" i="3"/>
  <c r="Q3263" i="3"/>
  <c r="D3263" i="3"/>
  <c r="AB3238" i="3"/>
  <c r="R3238" i="3"/>
  <c r="Q3238" i="3"/>
  <c r="D3238" i="3"/>
  <c r="AB3213" i="3"/>
  <c r="R3213" i="3"/>
  <c r="Q3213" i="3"/>
  <c r="D3213" i="3"/>
  <c r="AB3188" i="3"/>
  <c r="R3188" i="3"/>
  <c r="Q3188" i="3"/>
  <c r="D3188" i="3"/>
  <c r="AB3462" i="3"/>
  <c r="R3462" i="3"/>
  <c r="Q3462" i="3"/>
  <c r="D3462" i="3"/>
  <c r="AB3437" i="3"/>
  <c r="R3437" i="3"/>
  <c r="Q3437" i="3"/>
  <c r="D3437" i="3"/>
  <c r="AB3412" i="3"/>
  <c r="R3412" i="3"/>
  <c r="Q3412" i="3"/>
  <c r="D3412" i="3"/>
  <c r="AB3387" i="3"/>
  <c r="R3387" i="3"/>
  <c r="Q3387" i="3"/>
  <c r="D3387" i="3"/>
  <c r="AB3362" i="3"/>
  <c r="R3362" i="3"/>
  <c r="Q3362" i="3"/>
  <c r="D3362" i="3"/>
  <c r="AB3337" i="3"/>
  <c r="R3337" i="3"/>
  <c r="Q3337" i="3"/>
  <c r="D3337" i="3"/>
  <c r="AB3312" i="3"/>
  <c r="R3312" i="3"/>
  <c r="Q3312" i="3"/>
  <c r="D3312" i="3"/>
  <c r="AB3287" i="3"/>
  <c r="R3287" i="3"/>
  <c r="Q3287" i="3"/>
  <c r="D3287" i="3"/>
  <c r="AB3262" i="3"/>
  <c r="R3262" i="3"/>
  <c r="Q3262" i="3"/>
  <c r="D3262" i="3"/>
  <c r="AB3237" i="3"/>
  <c r="R3237" i="3"/>
  <c r="Q3237" i="3"/>
  <c r="D3237" i="3"/>
  <c r="AB3212" i="3"/>
  <c r="R3212" i="3"/>
  <c r="Q3212" i="3"/>
  <c r="D3212" i="3"/>
  <c r="AB3187" i="3"/>
  <c r="R3187" i="3"/>
  <c r="Q3187" i="3"/>
  <c r="D3187" i="3"/>
  <c r="AB3461" i="3"/>
  <c r="R3461" i="3"/>
  <c r="Q3461" i="3"/>
  <c r="D3461" i="3"/>
  <c r="AB3436" i="3"/>
  <c r="R3436" i="3"/>
  <c r="Q3436" i="3"/>
  <c r="D3436" i="3"/>
  <c r="AB3411" i="3"/>
  <c r="R3411" i="3"/>
  <c r="Q3411" i="3"/>
  <c r="D3411" i="3"/>
  <c r="AB3386" i="3"/>
  <c r="R3386" i="3"/>
  <c r="Q3386" i="3"/>
  <c r="D3386" i="3"/>
  <c r="AB3361" i="3"/>
  <c r="R3361" i="3"/>
  <c r="Q3361" i="3"/>
  <c r="D3361" i="3"/>
  <c r="AB3336" i="3"/>
  <c r="R3336" i="3"/>
  <c r="Q3336" i="3"/>
  <c r="D3336" i="3"/>
  <c r="AB3311" i="3"/>
  <c r="R3311" i="3"/>
  <c r="Q3311" i="3"/>
  <c r="D3311" i="3"/>
  <c r="AB3286" i="3"/>
  <c r="R3286" i="3"/>
  <c r="Q3286" i="3"/>
  <c r="D3286" i="3"/>
  <c r="AB3261" i="3"/>
  <c r="R3261" i="3"/>
  <c r="Q3261" i="3"/>
  <c r="D3261" i="3"/>
  <c r="AB3236" i="3"/>
  <c r="R3236" i="3"/>
  <c r="Q3236" i="3"/>
  <c r="D3236" i="3"/>
  <c r="AB3211" i="3"/>
  <c r="R3211" i="3"/>
  <c r="Q3211" i="3"/>
  <c r="D3211" i="3"/>
  <c r="AB3186" i="3"/>
  <c r="R3186" i="3"/>
  <c r="Q3186" i="3"/>
  <c r="D3186" i="3"/>
  <c r="AB3460" i="3"/>
  <c r="R3460" i="3"/>
  <c r="Q3460" i="3"/>
  <c r="D3460" i="3"/>
  <c r="AB3435" i="3"/>
  <c r="R3435" i="3"/>
  <c r="Q3435" i="3"/>
  <c r="D3435" i="3"/>
  <c r="AB3410" i="3"/>
  <c r="R3410" i="3"/>
  <c r="Q3410" i="3"/>
  <c r="D3410" i="3"/>
  <c r="AB3385" i="3"/>
  <c r="R3385" i="3"/>
  <c r="Q3385" i="3"/>
  <c r="D3385" i="3"/>
  <c r="AB3360" i="3"/>
  <c r="R3360" i="3"/>
  <c r="Q3360" i="3"/>
  <c r="D3360" i="3"/>
  <c r="AB3335" i="3"/>
  <c r="R3335" i="3"/>
  <c r="Q3335" i="3"/>
  <c r="D3335" i="3"/>
  <c r="AB3310" i="3"/>
  <c r="R3310" i="3"/>
  <c r="Q3310" i="3"/>
  <c r="D3310" i="3"/>
  <c r="AB3285" i="3"/>
  <c r="R3285" i="3"/>
  <c r="Q3285" i="3"/>
  <c r="D3285" i="3"/>
  <c r="AB3260" i="3"/>
  <c r="R3260" i="3"/>
  <c r="Q3260" i="3"/>
  <c r="D3260" i="3"/>
  <c r="AB3235" i="3"/>
  <c r="R3235" i="3"/>
  <c r="Q3235" i="3"/>
  <c r="D3235" i="3"/>
  <c r="AB3210" i="3"/>
  <c r="R3210" i="3"/>
  <c r="Q3210" i="3"/>
  <c r="D3210" i="3"/>
  <c r="AB3185" i="3"/>
  <c r="R3185" i="3"/>
  <c r="Q3185" i="3"/>
  <c r="D3185" i="3"/>
  <c r="AB3459" i="3"/>
  <c r="R3459" i="3"/>
  <c r="Q3459" i="3"/>
  <c r="D3459" i="3"/>
  <c r="AB3434" i="3"/>
  <c r="R3434" i="3"/>
  <c r="Q3434" i="3"/>
  <c r="D3434" i="3"/>
  <c r="AB3409" i="3"/>
  <c r="R3409" i="3"/>
  <c r="Q3409" i="3"/>
  <c r="D3409" i="3"/>
  <c r="AB3384" i="3"/>
  <c r="R3384" i="3"/>
  <c r="Q3384" i="3"/>
  <c r="D3384" i="3"/>
  <c r="AB3359" i="3"/>
  <c r="R3359" i="3"/>
  <c r="Q3359" i="3"/>
  <c r="D3359" i="3"/>
  <c r="AB3334" i="3"/>
  <c r="R3334" i="3"/>
  <c r="Q3334" i="3"/>
  <c r="D3334" i="3"/>
  <c r="AB3309" i="3"/>
  <c r="R3309" i="3"/>
  <c r="Q3309" i="3"/>
  <c r="D3309" i="3"/>
  <c r="AB3284" i="3"/>
  <c r="R3284" i="3"/>
  <c r="Q3284" i="3"/>
  <c r="D3284" i="3"/>
  <c r="AB3259" i="3"/>
  <c r="R3259" i="3"/>
  <c r="Q3259" i="3"/>
  <c r="D3259" i="3"/>
  <c r="AB3234" i="3"/>
  <c r="R3234" i="3"/>
  <c r="Q3234" i="3"/>
  <c r="D3234" i="3"/>
  <c r="AB3209" i="3"/>
  <c r="R3209" i="3"/>
  <c r="Q3209" i="3"/>
  <c r="D3209" i="3"/>
  <c r="AB3184" i="3"/>
  <c r="R3184" i="3"/>
  <c r="Q3184" i="3"/>
  <c r="D3184" i="3"/>
  <c r="AB3458" i="3"/>
  <c r="R3458" i="3"/>
  <c r="Q3458" i="3"/>
  <c r="D3458" i="3"/>
  <c r="AB3433" i="3"/>
  <c r="R3433" i="3"/>
  <c r="Q3433" i="3"/>
  <c r="D3433" i="3"/>
  <c r="AB3408" i="3"/>
  <c r="R3408" i="3"/>
  <c r="Q3408" i="3"/>
  <c r="D3408" i="3"/>
  <c r="AB3383" i="3"/>
  <c r="R3383" i="3"/>
  <c r="Q3383" i="3"/>
  <c r="D3383" i="3"/>
  <c r="AB3358" i="3"/>
  <c r="R3358" i="3"/>
  <c r="Q3358" i="3"/>
  <c r="D3358" i="3"/>
  <c r="AB3333" i="3"/>
  <c r="R3333" i="3"/>
  <c r="Q3333" i="3"/>
  <c r="D3333" i="3"/>
  <c r="AB3308" i="3"/>
  <c r="R3308" i="3"/>
  <c r="Q3308" i="3"/>
  <c r="D3308" i="3"/>
  <c r="AB3283" i="3"/>
  <c r="R3283" i="3"/>
  <c r="Q3283" i="3"/>
  <c r="D3283" i="3"/>
  <c r="AB3258" i="3"/>
  <c r="R3258" i="3"/>
  <c r="Q3258" i="3"/>
  <c r="D3258" i="3"/>
  <c r="AB3233" i="3"/>
  <c r="R3233" i="3"/>
  <c r="Q3233" i="3"/>
  <c r="D3233" i="3"/>
  <c r="AB3208" i="3"/>
  <c r="R3208" i="3"/>
  <c r="Q3208" i="3"/>
  <c r="D3208" i="3"/>
  <c r="AB3183" i="3"/>
  <c r="R3183" i="3"/>
  <c r="Q3183" i="3"/>
  <c r="D3183" i="3"/>
  <c r="AB3457" i="3"/>
  <c r="R3457" i="3"/>
  <c r="Q3457" i="3"/>
  <c r="D3457" i="3"/>
  <c r="AB3432" i="3"/>
  <c r="R3432" i="3"/>
  <c r="Q3432" i="3"/>
  <c r="D3432" i="3"/>
  <c r="AB3407" i="3"/>
  <c r="R3407" i="3"/>
  <c r="Q3407" i="3"/>
  <c r="D3407" i="3"/>
  <c r="AB3382" i="3"/>
  <c r="R3382" i="3"/>
  <c r="Q3382" i="3"/>
  <c r="D3382" i="3"/>
  <c r="AB3357" i="3"/>
  <c r="R3357" i="3"/>
  <c r="Q3357" i="3"/>
  <c r="D3357" i="3"/>
  <c r="AB3332" i="3"/>
  <c r="R3332" i="3"/>
  <c r="Q3332" i="3"/>
  <c r="D3332" i="3"/>
  <c r="AB3307" i="3"/>
  <c r="R3307" i="3"/>
  <c r="Q3307" i="3"/>
  <c r="D3307" i="3"/>
  <c r="AB3282" i="3"/>
  <c r="R3282" i="3"/>
  <c r="Q3282" i="3"/>
  <c r="D3282" i="3"/>
  <c r="AB3257" i="3"/>
  <c r="R3257" i="3"/>
  <c r="Q3257" i="3"/>
  <c r="D3257" i="3"/>
  <c r="AB3232" i="3"/>
  <c r="R3232" i="3"/>
  <c r="Q3232" i="3"/>
  <c r="D3232" i="3"/>
  <c r="AB3207" i="3"/>
  <c r="R3207" i="3"/>
  <c r="Q3207" i="3"/>
  <c r="D3207" i="3"/>
  <c r="AB3182" i="3"/>
  <c r="R3182" i="3"/>
  <c r="Q3182" i="3"/>
  <c r="D3182" i="3"/>
  <c r="AB3456" i="3"/>
  <c r="R3456" i="3"/>
  <c r="Q3456" i="3"/>
  <c r="D3456" i="3"/>
  <c r="AB3431" i="3"/>
  <c r="R3431" i="3"/>
  <c r="Q3431" i="3"/>
  <c r="D3431" i="3"/>
  <c r="AB3406" i="3"/>
  <c r="R3406" i="3"/>
  <c r="Q3406" i="3"/>
  <c r="D3406" i="3"/>
  <c r="AB3381" i="3"/>
  <c r="R3381" i="3"/>
  <c r="Q3381" i="3"/>
  <c r="D3381" i="3"/>
  <c r="AB3356" i="3"/>
  <c r="R3356" i="3"/>
  <c r="Q3356" i="3"/>
  <c r="D3356" i="3"/>
  <c r="AB3331" i="3"/>
  <c r="R3331" i="3"/>
  <c r="Q3331" i="3"/>
  <c r="D3331" i="3"/>
  <c r="AB3306" i="3"/>
  <c r="R3306" i="3"/>
  <c r="Q3306" i="3"/>
  <c r="D3306" i="3"/>
  <c r="AB3281" i="3"/>
  <c r="R3281" i="3"/>
  <c r="Q3281" i="3"/>
  <c r="D3281" i="3"/>
  <c r="AB3256" i="3"/>
  <c r="R3256" i="3"/>
  <c r="Q3256" i="3"/>
  <c r="D3256" i="3"/>
  <c r="AB3231" i="3"/>
  <c r="R3231" i="3"/>
  <c r="Q3231" i="3"/>
  <c r="D3231" i="3"/>
  <c r="AB3206" i="3"/>
  <c r="R3206" i="3"/>
  <c r="Q3206" i="3"/>
  <c r="D3206" i="3"/>
  <c r="AB3181" i="3"/>
  <c r="R3181" i="3"/>
  <c r="Q3181" i="3"/>
  <c r="D3181" i="3"/>
  <c r="AB3455" i="3"/>
  <c r="R3455" i="3"/>
  <c r="Q3455" i="3"/>
  <c r="D3455" i="3"/>
  <c r="AB3430" i="3"/>
  <c r="R3430" i="3"/>
  <c r="Q3430" i="3"/>
  <c r="D3430" i="3"/>
  <c r="AB3405" i="3"/>
  <c r="R3405" i="3"/>
  <c r="Q3405" i="3"/>
  <c r="D3405" i="3"/>
  <c r="AB3380" i="3"/>
  <c r="R3380" i="3"/>
  <c r="Q3380" i="3"/>
  <c r="D3380" i="3"/>
  <c r="AB3355" i="3"/>
  <c r="R3355" i="3"/>
  <c r="Q3355" i="3"/>
  <c r="D3355" i="3"/>
  <c r="AB3330" i="3"/>
  <c r="R3330" i="3"/>
  <c r="Q3330" i="3"/>
  <c r="D3330" i="3"/>
  <c r="AB3305" i="3"/>
  <c r="R3305" i="3"/>
  <c r="Q3305" i="3"/>
  <c r="D3305" i="3"/>
  <c r="AB3280" i="3"/>
  <c r="R3280" i="3"/>
  <c r="Q3280" i="3"/>
  <c r="D3280" i="3"/>
  <c r="AB3255" i="3"/>
  <c r="R3255" i="3"/>
  <c r="Q3255" i="3"/>
  <c r="D3255" i="3"/>
  <c r="AB3230" i="3"/>
  <c r="R3230" i="3"/>
  <c r="Q3230" i="3"/>
  <c r="D3230" i="3"/>
  <c r="AB3205" i="3"/>
  <c r="R3205" i="3"/>
  <c r="Q3205" i="3"/>
  <c r="D3205" i="3"/>
  <c r="AB3180" i="3"/>
  <c r="R3180" i="3"/>
  <c r="Q3180" i="3"/>
  <c r="D3180" i="3"/>
  <c r="AB3454" i="3"/>
  <c r="R3454" i="3"/>
  <c r="Q3454" i="3"/>
  <c r="D3454" i="3"/>
  <c r="AB3429" i="3"/>
  <c r="R3429" i="3"/>
  <c r="Q3429" i="3"/>
  <c r="D3429" i="3"/>
  <c r="AB3404" i="3"/>
  <c r="R3404" i="3"/>
  <c r="Q3404" i="3"/>
  <c r="D3404" i="3"/>
  <c r="AB3379" i="3"/>
  <c r="R3379" i="3"/>
  <c r="Q3379" i="3"/>
  <c r="D3379" i="3"/>
  <c r="AB3354" i="3"/>
  <c r="R3354" i="3"/>
  <c r="Q3354" i="3"/>
  <c r="D3354" i="3"/>
  <c r="AB3329" i="3"/>
  <c r="R3329" i="3"/>
  <c r="Q3329" i="3"/>
  <c r="D3329" i="3"/>
  <c r="AB3304" i="3"/>
  <c r="R3304" i="3"/>
  <c r="Q3304" i="3"/>
  <c r="D3304" i="3"/>
  <c r="AB3279" i="3"/>
  <c r="R3279" i="3"/>
  <c r="Q3279" i="3"/>
  <c r="D3279" i="3"/>
  <c r="AB3254" i="3"/>
  <c r="R3254" i="3"/>
  <c r="Q3254" i="3"/>
  <c r="D3254" i="3"/>
  <c r="AB3229" i="3"/>
  <c r="R3229" i="3"/>
  <c r="Q3229" i="3"/>
  <c r="D3229" i="3"/>
  <c r="AB3204" i="3"/>
  <c r="R3204" i="3"/>
  <c r="Q3204" i="3"/>
  <c r="D3204" i="3"/>
  <c r="AB3179" i="3"/>
  <c r="R3179" i="3"/>
  <c r="Q3179" i="3"/>
  <c r="D3179" i="3"/>
  <c r="AB3453" i="3"/>
  <c r="R3453" i="3"/>
  <c r="Q3453" i="3"/>
  <c r="D3453" i="3"/>
  <c r="AB3428" i="3"/>
  <c r="R3428" i="3"/>
  <c r="Q3428" i="3"/>
  <c r="D3428" i="3"/>
  <c r="AB3403" i="3"/>
  <c r="R3403" i="3"/>
  <c r="Q3403" i="3"/>
  <c r="D3403" i="3"/>
  <c r="AB3378" i="3"/>
  <c r="R3378" i="3"/>
  <c r="Q3378" i="3"/>
  <c r="D3378" i="3"/>
  <c r="AB3353" i="3"/>
  <c r="R3353" i="3"/>
  <c r="Q3353" i="3"/>
  <c r="D3353" i="3"/>
  <c r="AB3328" i="3"/>
  <c r="R3328" i="3"/>
  <c r="Q3328" i="3"/>
  <c r="D3328" i="3"/>
  <c r="AB3303" i="3"/>
  <c r="R3303" i="3"/>
  <c r="Q3303" i="3"/>
  <c r="D3303" i="3"/>
  <c r="AB3278" i="3"/>
  <c r="R3278" i="3"/>
  <c r="Q3278" i="3"/>
  <c r="D3278" i="3"/>
  <c r="AB3253" i="3"/>
  <c r="R3253" i="3"/>
  <c r="Q3253" i="3"/>
  <c r="D3253" i="3"/>
  <c r="AB3228" i="3"/>
  <c r="R3228" i="3"/>
  <c r="Q3228" i="3"/>
  <c r="D3228" i="3"/>
  <c r="AB3203" i="3"/>
  <c r="R3203" i="3"/>
  <c r="Q3203" i="3"/>
  <c r="D3203" i="3"/>
  <c r="AB3178" i="3"/>
  <c r="R3178" i="3"/>
  <c r="Q3178" i="3"/>
  <c r="D3178" i="3"/>
  <c r="AB3452" i="3"/>
  <c r="R3452" i="3"/>
  <c r="Q3452" i="3"/>
  <c r="D3452" i="3"/>
  <c r="AB3427" i="3"/>
  <c r="R3427" i="3"/>
  <c r="Q3427" i="3"/>
  <c r="D3427" i="3"/>
  <c r="AB3402" i="3"/>
  <c r="R3402" i="3"/>
  <c r="Q3402" i="3"/>
  <c r="D3402" i="3"/>
  <c r="AB3377" i="3"/>
  <c r="R3377" i="3"/>
  <c r="Q3377" i="3"/>
  <c r="D3377" i="3"/>
  <c r="AB3352" i="3"/>
  <c r="R3352" i="3"/>
  <c r="Q3352" i="3"/>
  <c r="D3352" i="3"/>
  <c r="AB3327" i="3"/>
  <c r="R3327" i="3"/>
  <c r="Q3327" i="3"/>
  <c r="D3327" i="3"/>
  <c r="AB3302" i="3"/>
  <c r="R3302" i="3"/>
  <c r="Q3302" i="3"/>
  <c r="D3302" i="3"/>
  <c r="AB3277" i="3"/>
  <c r="R3277" i="3"/>
  <c r="Q3277" i="3"/>
  <c r="D3277" i="3"/>
  <c r="AB3252" i="3"/>
  <c r="R3252" i="3"/>
  <c r="Q3252" i="3"/>
  <c r="D3252" i="3"/>
  <c r="AB3227" i="3"/>
  <c r="R3227" i="3"/>
  <c r="Q3227" i="3"/>
  <c r="D3227" i="3"/>
  <c r="AB3202" i="3"/>
  <c r="R3202" i="3"/>
  <c r="Q3202" i="3"/>
  <c r="D3202" i="3"/>
  <c r="AB3177" i="3"/>
  <c r="R3177" i="3"/>
  <c r="Q3177" i="3"/>
  <c r="D3177" i="3"/>
  <c r="AB3451" i="3"/>
  <c r="R3451" i="3"/>
  <c r="Q3451" i="3"/>
  <c r="D3451" i="3"/>
  <c r="AB3426" i="3"/>
  <c r="R3426" i="3"/>
  <c r="Q3426" i="3"/>
  <c r="D3426" i="3"/>
  <c r="AB3401" i="3"/>
  <c r="R3401" i="3"/>
  <c r="Q3401" i="3"/>
  <c r="D3401" i="3"/>
  <c r="AB3376" i="3"/>
  <c r="R3376" i="3"/>
  <c r="Q3376" i="3"/>
  <c r="D3376" i="3"/>
  <c r="AB3351" i="3"/>
  <c r="R3351" i="3"/>
  <c r="Q3351" i="3"/>
  <c r="D3351" i="3"/>
  <c r="AB3326" i="3"/>
  <c r="R3326" i="3"/>
  <c r="Q3326" i="3"/>
  <c r="D3326" i="3"/>
  <c r="AB3301" i="3"/>
  <c r="R3301" i="3"/>
  <c r="Q3301" i="3"/>
  <c r="D3301" i="3"/>
  <c r="AB3276" i="3"/>
  <c r="R3276" i="3"/>
  <c r="Q3276" i="3"/>
  <c r="D3276" i="3"/>
  <c r="AB3251" i="3"/>
  <c r="R3251" i="3"/>
  <c r="Q3251" i="3"/>
  <c r="D3251" i="3"/>
  <c r="AB3226" i="3"/>
  <c r="R3226" i="3"/>
  <c r="Q3226" i="3"/>
  <c r="D3226" i="3"/>
  <c r="AB3201" i="3"/>
  <c r="R3201" i="3"/>
  <c r="Q3201" i="3"/>
  <c r="D3201" i="3"/>
  <c r="AB3176" i="3"/>
  <c r="R3176" i="3"/>
  <c r="Q3176" i="3"/>
  <c r="D3176" i="3"/>
  <c r="AB3175" i="3" l="1"/>
  <c r="R3175" i="3"/>
  <c r="Q3175" i="3"/>
  <c r="D3175" i="3"/>
  <c r="AB3150" i="3"/>
  <c r="R3150" i="3"/>
  <c r="Q3150" i="3"/>
  <c r="D3150" i="3"/>
  <c r="AB3125" i="3"/>
  <c r="R3125" i="3"/>
  <c r="Q3125" i="3"/>
  <c r="D3125" i="3"/>
  <c r="AB3100" i="3"/>
  <c r="R3100" i="3"/>
  <c r="Q3100" i="3"/>
  <c r="D3100" i="3"/>
  <c r="AB3075" i="3"/>
  <c r="R3075" i="3"/>
  <c r="Q3075" i="3"/>
  <c r="D3075" i="3"/>
  <c r="AB3050" i="3"/>
  <c r="R3050" i="3"/>
  <c r="Q3050" i="3"/>
  <c r="D3050" i="3"/>
  <c r="AB3025" i="3"/>
  <c r="R3025" i="3"/>
  <c r="Q3025" i="3"/>
  <c r="D3025" i="3"/>
  <c r="AB3000" i="3"/>
  <c r="R3000" i="3"/>
  <c r="Q3000" i="3"/>
  <c r="D3000" i="3"/>
  <c r="AB2975" i="3"/>
  <c r="R2975" i="3"/>
  <c r="Q2975" i="3"/>
  <c r="D2975" i="3"/>
  <c r="AB2950" i="3"/>
  <c r="R2950" i="3"/>
  <c r="Q2950" i="3"/>
  <c r="D2950" i="3"/>
  <c r="AB2925" i="3"/>
  <c r="R2925" i="3"/>
  <c r="Q2925" i="3"/>
  <c r="D2925" i="3"/>
  <c r="AB2900" i="3"/>
  <c r="R2900" i="3"/>
  <c r="Q2900" i="3"/>
  <c r="D2900" i="3"/>
  <c r="AB3174" i="3"/>
  <c r="R3174" i="3"/>
  <c r="Q3174" i="3"/>
  <c r="D3174" i="3"/>
  <c r="AB3149" i="3"/>
  <c r="R3149" i="3"/>
  <c r="Q3149" i="3"/>
  <c r="D3149" i="3"/>
  <c r="AB3124" i="3"/>
  <c r="R3124" i="3"/>
  <c r="Q3124" i="3"/>
  <c r="D3124" i="3"/>
  <c r="AB3099" i="3"/>
  <c r="R3099" i="3"/>
  <c r="Q3099" i="3"/>
  <c r="D3099" i="3"/>
  <c r="AB3074" i="3"/>
  <c r="R3074" i="3"/>
  <c r="Q3074" i="3"/>
  <c r="D3074" i="3"/>
  <c r="AB3049" i="3"/>
  <c r="R3049" i="3"/>
  <c r="Q3049" i="3"/>
  <c r="D3049" i="3"/>
  <c r="AB3024" i="3"/>
  <c r="R3024" i="3"/>
  <c r="Q3024" i="3"/>
  <c r="D3024" i="3"/>
  <c r="AB2999" i="3"/>
  <c r="R2999" i="3"/>
  <c r="Q2999" i="3"/>
  <c r="D2999" i="3"/>
  <c r="AB2974" i="3"/>
  <c r="R2974" i="3"/>
  <c r="Q2974" i="3"/>
  <c r="D2974" i="3"/>
  <c r="AB2949" i="3"/>
  <c r="R2949" i="3"/>
  <c r="Q2949" i="3"/>
  <c r="D2949" i="3"/>
  <c r="AB2924" i="3"/>
  <c r="R2924" i="3"/>
  <c r="Q2924" i="3"/>
  <c r="D2924" i="3"/>
  <c r="AB2899" i="3"/>
  <c r="R2899" i="3"/>
  <c r="Q2899" i="3"/>
  <c r="D2899" i="3"/>
  <c r="AB3173" i="3"/>
  <c r="R3173" i="3"/>
  <c r="Q3173" i="3"/>
  <c r="D3173" i="3"/>
  <c r="AB3148" i="3"/>
  <c r="R3148" i="3"/>
  <c r="Q3148" i="3"/>
  <c r="D3148" i="3"/>
  <c r="AB3123" i="3"/>
  <c r="R3123" i="3"/>
  <c r="Q3123" i="3"/>
  <c r="D3123" i="3"/>
  <c r="AB3098" i="3"/>
  <c r="R3098" i="3"/>
  <c r="Q3098" i="3"/>
  <c r="D3098" i="3"/>
  <c r="AB3073" i="3"/>
  <c r="R3073" i="3"/>
  <c r="Q3073" i="3"/>
  <c r="D3073" i="3"/>
  <c r="AB3048" i="3"/>
  <c r="R3048" i="3"/>
  <c r="Q3048" i="3"/>
  <c r="D3048" i="3"/>
  <c r="AB3023" i="3"/>
  <c r="R3023" i="3"/>
  <c r="Q3023" i="3"/>
  <c r="D3023" i="3"/>
  <c r="AB2998" i="3"/>
  <c r="R2998" i="3"/>
  <c r="Q2998" i="3"/>
  <c r="D2998" i="3"/>
  <c r="AB2973" i="3"/>
  <c r="R2973" i="3"/>
  <c r="Q2973" i="3"/>
  <c r="D2973" i="3"/>
  <c r="AB2948" i="3"/>
  <c r="R2948" i="3"/>
  <c r="Q2948" i="3"/>
  <c r="D2948" i="3"/>
  <c r="AB2923" i="3"/>
  <c r="R2923" i="3"/>
  <c r="Q2923" i="3"/>
  <c r="D2923" i="3"/>
  <c r="AB2898" i="3"/>
  <c r="R2898" i="3"/>
  <c r="Q2898" i="3"/>
  <c r="D2898" i="3"/>
  <c r="AB3172" i="3"/>
  <c r="R3172" i="3"/>
  <c r="Q3172" i="3"/>
  <c r="D3172" i="3"/>
  <c r="AB3147" i="3"/>
  <c r="R3147" i="3"/>
  <c r="Q3147" i="3"/>
  <c r="D3147" i="3"/>
  <c r="AB3122" i="3"/>
  <c r="R3122" i="3"/>
  <c r="Q3122" i="3"/>
  <c r="D3122" i="3"/>
  <c r="AB3097" i="3"/>
  <c r="R3097" i="3"/>
  <c r="Q3097" i="3"/>
  <c r="D3097" i="3"/>
  <c r="AB3072" i="3"/>
  <c r="R3072" i="3"/>
  <c r="Q3072" i="3"/>
  <c r="D3072" i="3"/>
  <c r="AB3047" i="3"/>
  <c r="R3047" i="3"/>
  <c r="Q3047" i="3"/>
  <c r="D3047" i="3"/>
  <c r="AB3022" i="3"/>
  <c r="R3022" i="3"/>
  <c r="Q3022" i="3"/>
  <c r="D3022" i="3"/>
  <c r="AB2997" i="3"/>
  <c r="R2997" i="3"/>
  <c r="Q2997" i="3"/>
  <c r="D2997" i="3"/>
  <c r="AB2972" i="3"/>
  <c r="R2972" i="3"/>
  <c r="Q2972" i="3"/>
  <c r="D2972" i="3"/>
  <c r="AB2947" i="3"/>
  <c r="R2947" i="3"/>
  <c r="Q2947" i="3"/>
  <c r="D2947" i="3"/>
  <c r="AB2922" i="3"/>
  <c r="R2922" i="3"/>
  <c r="Q2922" i="3"/>
  <c r="D2922" i="3"/>
  <c r="AB2897" i="3"/>
  <c r="R2897" i="3"/>
  <c r="Q2897" i="3"/>
  <c r="D2897" i="3"/>
  <c r="AB3171" i="3"/>
  <c r="R3171" i="3"/>
  <c r="Q3171" i="3"/>
  <c r="D3171" i="3"/>
  <c r="AB3146" i="3"/>
  <c r="R3146" i="3"/>
  <c r="Q3146" i="3"/>
  <c r="D3146" i="3"/>
  <c r="AB3121" i="3"/>
  <c r="R3121" i="3"/>
  <c r="Q3121" i="3"/>
  <c r="D3121" i="3"/>
  <c r="AB3096" i="3"/>
  <c r="R3096" i="3"/>
  <c r="Q3096" i="3"/>
  <c r="D3096" i="3"/>
  <c r="AB3071" i="3"/>
  <c r="R3071" i="3"/>
  <c r="Q3071" i="3"/>
  <c r="D3071" i="3"/>
  <c r="AB3046" i="3"/>
  <c r="R3046" i="3"/>
  <c r="Q3046" i="3"/>
  <c r="D3046" i="3"/>
  <c r="AB3021" i="3"/>
  <c r="R3021" i="3"/>
  <c r="Q3021" i="3"/>
  <c r="D3021" i="3"/>
  <c r="AB2996" i="3"/>
  <c r="R2996" i="3"/>
  <c r="Q2996" i="3"/>
  <c r="D2996" i="3"/>
  <c r="AB2971" i="3"/>
  <c r="R2971" i="3"/>
  <c r="Q2971" i="3"/>
  <c r="D2971" i="3"/>
  <c r="AB2946" i="3"/>
  <c r="R2946" i="3"/>
  <c r="Q2946" i="3"/>
  <c r="D2946" i="3"/>
  <c r="AB2921" i="3"/>
  <c r="R2921" i="3"/>
  <c r="Q2921" i="3"/>
  <c r="D2921" i="3"/>
  <c r="AB2896" i="3"/>
  <c r="R2896" i="3"/>
  <c r="Q2896" i="3"/>
  <c r="D2896" i="3"/>
  <c r="AB3170" i="3"/>
  <c r="R3170" i="3"/>
  <c r="Q3170" i="3"/>
  <c r="D3170" i="3"/>
  <c r="AB3145" i="3"/>
  <c r="R3145" i="3"/>
  <c r="Q3145" i="3"/>
  <c r="D3145" i="3"/>
  <c r="AB3120" i="3"/>
  <c r="R3120" i="3"/>
  <c r="Q3120" i="3"/>
  <c r="D3120" i="3"/>
  <c r="AB3095" i="3"/>
  <c r="R3095" i="3"/>
  <c r="Q3095" i="3"/>
  <c r="D3095" i="3"/>
  <c r="AB3070" i="3"/>
  <c r="R3070" i="3"/>
  <c r="Q3070" i="3"/>
  <c r="D3070" i="3"/>
  <c r="AB3045" i="3"/>
  <c r="R3045" i="3"/>
  <c r="Q3045" i="3"/>
  <c r="D3045" i="3"/>
  <c r="AB3020" i="3"/>
  <c r="R3020" i="3"/>
  <c r="Q3020" i="3"/>
  <c r="D3020" i="3"/>
  <c r="AB2995" i="3"/>
  <c r="R2995" i="3"/>
  <c r="Q2995" i="3"/>
  <c r="D2995" i="3"/>
  <c r="AB2970" i="3"/>
  <c r="R2970" i="3"/>
  <c r="Q2970" i="3"/>
  <c r="D2970" i="3"/>
  <c r="AB2945" i="3"/>
  <c r="R2945" i="3"/>
  <c r="Q2945" i="3"/>
  <c r="D2945" i="3"/>
  <c r="AB2920" i="3"/>
  <c r="R2920" i="3"/>
  <c r="Q2920" i="3"/>
  <c r="D2920" i="3"/>
  <c r="AB2895" i="3"/>
  <c r="R2895" i="3"/>
  <c r="Q2895" i="3"/>
  <c r="D2895" i="3"/>
  <c r="AB3169" i="3"/>
  <c r="R3169" i="3"/>
  <c r="Q3169" i="3"/>
  <c r="D3169" i="3"/>
  <c r="AB3144" i="3"/>
  <c r="R3144" i="3"/>
  <c r="Q3144" i="3"/>
  <c r="D3144" i="3"/>
  <c r="AB3119" i="3"/>
  <c r="R3119" i="3"/>
  <c r="Q3119" i="3"/>
  <c r="D3119" i="3"/>
  <c r="AB3094" i="3"/>
  <c r="R3094" i="3"/>
  <c r="Q3094" i="3"/>
  <c r="D3094" i="3"/>
  <c r="AB3069" i="3"/>
  <c r="R3069" i="3"/>
  <c r="Q3069" i="3"/>
  <c r="D3069" i="3"/>
  <c r="AB3044" i="3"/>
  <c r="R3044" i="3"/>
  <c r="Q3044" i="3"/>
  <c r="D3044" i="3"/>
  <c r="AB3019" i="3"/>
  <c r="R3019" i="3"/>
  <c r="Q3019" i="3"/>
  <c r="D3019" i="3"/>
  <c r="AB2994" i="3"/>
  <c r="R2994" i="3"/>
  <c r="Q2994" i="3"/>
  <c r="D2994" i="3"/>
  <c r="AB2969" i="3"/>
  <c r="R2969" i="3"/>
  <c r="Q2969" i="3"/>
  <c r="D2969" i="3"/>
  <c r="AB2944" i="3"/>
  <c r="R2944" i="3"/>
  <c r="Q2944" i="3"/>
  <c r="D2944" i="3"/>
  <c r="AB2919" i="3"/>
  <c r="R2919" i="3"/>
  <c r="Q2919" i="3"/>
  <c r="D2919" i="3"/>
  <c r="AB2894" i="3"/>
  <c r="R2894" i="3"/>
  <c r="Q2894" i="3"/>
  <c r="D2894" i="3"/>
  <c r="AB3168" i="3"/>
  <c r="R3168" i="3"/>
  <c r="Q3168" i="3"/>
  <c r="D3168" i="3"/>
  <c r="AB3143" i="3"/>
  <c r="R3143" i="3"/>
  <c r="Q3143" i="3"/>
  <c r="D3143" i="3"/>
  <c r="AB3118" i="3"/>
  <c r="R3118" i="3"/>
  <c r="Q3118" i="3"/>
  <c r="D3118" i="3"/>
  <c r="AB3093" i="3"/>
  <c r="R3093" i="3"/>
  <c r="Q3093" i="3"/>
  <c r="D3093" i="3"/>
  <c r="AB3068" i="3"/>
  <c r="R3068" i="3"/>
  <c r="Q3068" i="3"/>
  <c r="D3068" i="3"/>
  <c r="AB3043" i="3"/>
  <c r="R3043" i="3"/>
  <c r="Q3043" i="3"/>
  <c r="D3043" i="3"/>
  <c r="AB3018" i="3"/>
  <c r="R3018" i="3"/>
  <c r="Q3018" i="3"/>
  <c r="D3018" i="3"/>
  <c r="AB2993" i="3"/>
  <c r="R2993" i="3"/>
  <c r="Q2993" i="3"/>
  <c r="D2993" i="3"/>
  <c r="AB2968" i="3"/>
  <c r="R2968" i="3"/>
  <c r="Q2968" i="3"/>
  <c r="D2968" i="3"/>
  <c r="AB2943" i="3"/>
  <c r="R2943" i="3"/>
  <c r="Q2943" i="3"/>
  <c r="D2943" i="3"/>
  <c r="AB2918" i="3"/>
  <c r="R2918" i="3"/>
  <c r="Q2918" i="3"/>
  <c r="D2918" i="3"/>
  <c r="AB2893" i="3"/>
  <c r="R2893" i="3"/>
  <c r="Q2893" i="3"/>
  <c r="D2893" i="3"/>
  <c r="AB3167" i="3"/>
  <c r="R3167" i="3"/>
  <c r="Q3167" i="3"/>
  <c r="D3167" i="3"/>
  <c r="AB3142" i="3"/>
  <c r="R3142" i="3"/>
  <c r="Q3142" i="3"/>
  <c r="D3142" i="3"/>
  <c r="AB3117" i="3"/>
  <c r="R3117" i="3"/>
  <c r="Q3117" i="3"/>
  <c r="D3117" i="3"/>
  <c r="AB3092" i="3"/>
  <c r="R3092" i="3"/>
  <c r="Q3092" i="3"/>
  <c r="D3092" i="3"/>
  <c r="AB3067" i="3"/>
  <c r="R3067" i="3"/>
  <c r="Q3067" i="3"/>
  <c r="D3067" i="3"/>
  <c r="AB3042" i="3"/>
  <c r="R3042" i="3"/>
  <c r="Q3042" i="3"/>
  <c r="D3042" i="3"/>
  <c r="AB3017" i="3"/>
  <c r="R3017" i="3"/>
  <c r="Q3017" i="3"/>
  <c r="D3017" i="3"/>
  <c r="AB2992" i="3"/>
  <c r="R2992" i="3"/>
  <c r="Q2992" i="3"/>
  <c r="D2992" i="3"/>
  <c r="AB2967" i="3"/>
  <c r="R2967" i="3"/>
  <c r="Q2967" i="3"/>
  <c r="D2967" i="3"/>
  <c r="AB2942" i="3"/>
  <c r="R2942" i="3"/>
  <c r="Q2942" i="3"/>
  <c r="D2942" i="3"/>
  <c r="AB2917" i="3"/>
  <c r="R2917" i="3"/>
  <c r="Q2917" i="3"/>
  <c r="D2917" i="3"/>
  <c r="AB2892" i="3"/>
  <c r="R2892" i="3"/>
  <c r="Q2892" i="3"/>
  <c r="D2892" i="3"/>
  <c r="AB3166" i="3"/>
  <c r="R3166" i="3"/>
  <c r="Q3166" i="3"/>
  <c r="D3166" i="3"/>
  <c r="AB3141" i="3"/>
  <c r="R3141" i="3"/>
  <c r="Q3141" i="3"/>
  <c r="D3141" i="3"/>
  <c r="AB3116" i="3"/>
  <c r="R3116" i="3"/>
  <c r="Q3116" i="3"/>
  <c r="D3116" i="3"/>
  <c r="AB3091" i="3"/>
  <c r="R3091" i="3"/>
  <c r="Q3091" i="3"/>
  <c r="D3091" i="3"/>
  <c r="AB3066" i="3"/>
  <c r="R3066" i="3"/>
  <c r="Q3066" i="3"/>
  <c r="D3066" i="3"/>
  <c r="AB3041" i="3"/>
  <c r="R3041" i="3"/>
  <c r="Q3041" i="3"/>
  <c r="D3041" i="3"/>
  <c r="AB3016" i="3"/>
  <c r="R3016" i="3"/>
  <c r="Q3016" i="3"/>
  <c r="D3016" i="3"/>
  <c r="AB2991" i="3"/>
  <c r="R2991" i="3"/>
  <c r="Q2991" i="3"/>
  <c r="D2991" i="3"/>
  <c r="AB2966" i="3"/>
  <c r="R2966" i="3"/>
  <c r="Q2966" i="3"/>
  <c r="D2966" i="3"/>
  <c r="AB2941" i="3"/>
  <c r="R2941" i="3"/>
  <c r="Q2941" i="3"/>
  <c r="D2941" i="3"/>
  <c r="AB2916" i="3"/>
  <c r="R2916" i="3"/>
  <c r="Q2916" i="3"/>
  <c r="D2916" i="3"/>
  <c r="AB2891" i="3"/>
  <c r="R2891" i="3"/>
  <c r="Q2891" i="3"/>
  <c r="D2891" i="3"/>
  <c r="AB3165" i="3"/>
  <c r="R3165" i="3"/>
  <c r="Q3165" i="3"/>
  <c r="D3165" i="3"/>
  <c r="AB3140" i="3"/>
  <c r="R3140" i="3"/>
  <c r="Q3140" i="3"/>
  <c r="D3140" i="3"/>
  <c r="AB3115" i="3"/>
  <c r="R3115" i="3"/>
  <c r="Q3115" i="3"/>
  <c r="D3115" i="3"/>
  <c r="AB3090" i="3"/>
  <c r="R3090" i="3"/>
  <c r="Q3090" i="3"/>
  <c r="D3090" i="3"/>
  <c r="AB3065" i="3"/>
  <c r="R3065" i="3"/>
  <c r="Q3065" i="3"/>
  <c r="D3065" i="3"/>
  <c r="AB3040" i="3"/>
  <c r="R3040" i="3"/>
  <c r="Q3040" i="3"/>
  <c r="D3040" i="3"/>
  <c r="AB3015" i="3"/>
  <c r="R3015" i="3"/>
  <c r="Q3015" i="3"/>
  <c r="D3015" i="3"/>
  <c r="AB2990" i="3"/>
  <c r="R2990" i="3"/>
  <c r="Q2990" i="3"/>
  <c r="D2990" i="3"/>
  <c r="AB2965" i="3"/>
  <c r="R2965" i="3"/>
  <c r="Q2965" i="3"/>
  <c r="D2965" i="3"/>
  <c r="AB2940" i="3"/>
  <c r="R2940" i="3"/>
  <c r="Q2940" i="3"/>
  <c r="D2940" i="3"/>
  <c r="AB2915" i="3"/>
  <c r="R2915" i="3"/>
  <c r="Q2915" i="3"/>
  <c r="D2915" i="3"/>
  <c r="AB2890" i="3"/>
  <c r="R2890" i="3"/>
  <c r="Q2890" i="3"/>
  <c r="D2890" i="3"/>
  <c r="AB3164" i="3"/>
  <c r="R3164" i="3"/>
  <c r="Q3164" i="3"/>
  <c r="D3164" i="3"/>
  <c r="AB3139" i="3"/>
  <c r="R3139" i="3"/>
  <c r="Q3139" i="3"/>
  <c r="D3139" i="3"/>
  <c r="AB3114" i="3"/>
  <c r="R3114" i="3"/>
  <c r="Q3114" i="3"/>
  <c r="D3114" i="3"/>
  <c r="AB3089" i="3"/>
  <c r="R3089" i="3"/>
  <c r="Q3089" i="3"/>
  <c r="D3089" i="3"/>
  <c r="AB3064" i="3"/>
  <c r="R3064" i="3"/>
  <c r="Q3064" i="3"/>
  <c r="D3064" i="3"/>
  <c r="AB3039" i="3"/>
  <c r="R3039" i="3"/>
  <c r="Q3039" i="3"/>
  <c r="D3039" i="3"/>
  <c r="AB3014" i="3"/>
  <c r="R3014" i="3"/>
  <c r="Q3014" i="3"/>
  <c r="D3014" i="3"/>
  <c r="AB2989" i="3"/>
  <c r="R2989" i="3"/>
  <c r="Q2989" i="3"/>
  <c r="D2989" i="3"/>
  <c r="AB2964" i="3"/>
  <c r="R2964" i="3"/>
  <c r="Q2964" i="3"/>
  <c r="D2964" i="3"/>
  <c r="AB2939" i="3"/>
  <c r="R2939" i="3"/>
  <c r="Q2939" i="3"/>
  <c r="D2939" i="3"/>
  <c r="AB2914" i="3"/>
  <c r="R2914" i="3"/>
  <c r="Q2914" i="3"/>
  <c r="D2914" i="3"/>
  <c r="AB2889" i="3"/>
  <c r="R2889" i="3"/>
  <c r="Q2889" i="3"/>
  <c r="D2889" i="3"/>
  <c r="AB3163" i="3"/>
  <c r="R3163" i="3"/>
  <c r="Q3163" i="3"/>
  <c r="D3163" i="3"/>
  <c r="AB3138" i="3"/>
  <c r="R3138" i="3"/>
  <c r="Q3138" i="3"/>
  <c r="D3138" i="3"/>
  <c r="AB3113" i="3"/>
  <c r="R3113" i="3"/>
  <c r="Q3113" i="3"/>
  <c r="D3113" i="3"/>
  <c r="AB3088" i="3"/>
  <c r="R3088" i="3"/>
  <c r="Q3088" i="3"/>
  <c r="D3088" i="3"/>
  <c r="AB3063" i="3"/>
  <c r="R3063" i="3"/>
  <c r="Q3063" i="3"/>
  <c r="D3063" i="3"/>
  <c r="AB3038" i="3"/>
  <c r="R3038" i="3"/>
  <c r="Q3038" i="3"/>
  <c r="D3038" i="3"/>
  <c r="AB3013" i="3"/>
  <c r="R3013" i="3"/>
  <c r="Q3013" i="3"/>
  <c r="D3013" i="3"/>
  <c r="AB2988" i="3"/>
  <c r="R2988" i="3"/>
  <c r="Q2988" i="3"/>
  <c r="D2988" i="3"/>
  <c r="AB2963" i="3"/>
  <c r="R2963" i="3"/>
  <c r="Q2963" i="3"/>
  <c r="D2963" i="3"/>
  <c r="AB2938" i="3"/>
  <c r="R2938" i="3"/>
  <c r="Q2938" i="3"/>
  <c r="D2938" i="3"/>
  <c r="AB2913" i="3"/>
  <c r="R2913" i="3"/>
  <c r="Q2913" i="3"/>
  <c r="D2913" i="3"/>
  <c r="AB2888" i="3"/>
  <c r="R2888" i="3"/>
  <c r="Q2888" i="3"/>
  <c r="D2888" i="3"/>
  <c r="AB3162" i="3"/>
  <c r="R3162" i="3"/>
  <c r="Q3162" i="3"/>
  <c r="D3162" i="3"/>
  <c r="AB3137" i="3"/>
  <c r="R3137" i="3"/>
  <c r="Q3137" i="3"/>
  <c r="D3137" i="3"/>
  <c r="AB3112" i="3"/>
  <c r="R3112" i="3"/>
  <c r="Q3112" i="3"/>
  <c r="D3112" i="3"/>
  <c r="AB3087" i="3"/>
  <c r="R3087" i="3"/>
  <c r="Q3087" i="3"/>
  <c r="D3087" i="3"/>
  <c r="AB3062" i="3"/>
  <c r="R3062" i="3"/>
  <c r="Q3062" i="3"/>
  <c r="D3062" i="3"/>
  <c r="AB3037" i="3"/>
  <c r="R3037" i="3"/>
  <c r="Q3037" i="3"/>
  <c r="D3037" i="3"/>
  <c r="AB3012" i="3"/>
  <c r="R3012" i="3"/>
  <c r="Q3012" i="3"/>
  <c r="D3012" i="3"/>
  <c r="AB2987" i="3"/>
  <c r="R2987" i="3"/>
  <c r="Q2987" i="3"/>
  <c r="D2987" i="3"/>
  <c r="AB2962" i="3"/>
  <c r="R2962" i="3"/>
  <c r="Q2962" i="3"/>
  <c r="D2962" i="3"/>
  <c r="AB2937" i="3"/>
  <c r="R2937" i="3"/>
  <c r="Q2937" i="3"/>
  <c r="D2937" i="3"/>
  <c r="AB2912" i="3"/>
  <c r="R2912" i="3"/>
  <c r="Q2912" i="3"/>
  <c r="D2912" i="3"/>
  <c r="AB2887" i="3"/>
  <c r="R2887" i="3"/>
  <c r="Q2887" i="3"/>
  <c r="D2887" i="3"/>
  <c r="AB3161" i="3"/>
  <c r="R3161" i="3"/>
  <c r="Q3161" i="3"/>
  <c r="D3161" i="3"/>
  <c r="AB3136" i="3"/>
  <c r="R3136" i="3"/>
  <c r="Q3136" i="3"/>
  <c r="D3136" i="3"/>
  <c r="AB3111" i="3"/>
  <c r="R3111" i="3"/>
  <c r="Q3111" i="3"/>
  <c r="D3111" i="3"/>
  <c r="AB3086" i="3"/>
  <c r="R3086" i="3"/>
  <c r="Q3086" i="3"/>
  <c r="D3086" i="3"/>
  <c r="AB3061" i="3"/>
  <c r="R3061" i="3"/>
  <c r="Q3061" i="3"/>
  <c r="D3061" i="3"/>
  <c r="AB3036" i="3"/>
  <c r="R3036" i="3"/>
  <c r="Q3036" i="3"/>
  <c r="D3036" i="3"/>
  <c r="AB3011" i="3"/>
  <c r="R3011" i="3"/>
  <c r="Q3011" i="3"/>
  <c r="D3011" i="3"/>
  <c r="AB2986" i="3"/>
  <c r="R2986" i="3"/>
  <c r="Q2986" i="3"/>
  <c r="D2986" i="3"/>
  <c r="AB2961" i="3"/>
  <c r="R2961" i="3"/>
  <c r="Q2961" i="3"/>
  <c r="D2961" i="3"/>
  <c r="AB2936" i="3"/>
  <c r="R2936" i="3"/>
  <c r="Q2936" i="3"/>
  <c r="D2936" i="3"/>
  <c r="AB2911" i="3"/>
  <c r="R2911" i="3"/>
  <c r="Q2911" i="3"/>
  <c r="D2911" i="3"/>
  <c r="AB2886" i="3"/>
  <c r="R2886" i="3"/>
  <c r="Q2886" i="3"/>
  <c r="D2886" i="3"/>
  <c r="AB3160" i="3"/>
  <c r="R3160" i="3"/>
  <c r="Q3160" i="3"/>
  <c r="D3160" i="3"/>
  <c r="AB3135" i="3"/>
  <c r="R3135" i="3"/>
  <c r="Q3135" i="3"/>
  <c r="D3135" i="3"/>
  <c r="AB3110" i="3"/>
  <c r="R3110" i="3"/>
  <c r="Q3110" i="3"/>
  <c r="D3110" i="3"/>
  <c r="AB3085" i="3"/>
  <c r="R3085" i="3"/>
  <c r="Q3085" i="3"/>
  <c r="D3085" i="3"/>
  <c r="AB3060" i="3"/>
  <c r="R3060" i="3"/>
  <c r="Q3060" i="3"/>
  <c r="D3060" i="3"/>
  <c r="AB3035" i="3"/>
  <c r="R3035" i="3"/>
  <c r="Q3035" i="3"/>
  <c r="D3035" i="3"/>
  <c r="AB3010" i="3"/>
  <c r="R3010" i="3"/>
  <c r="Q3010" i="3"/>
  <c r="D3010" i="3"/>
  <c r="AB2985" i="3"/>
  <c r="R2985" i="3"/>
  <c r="Q2985" i="3"/>
  <c r="D2985" i="3"/>
  <c r="AB2960" i="3"/>
  <c r="R2960" i="3"/>
  <c r="Q2960" i="3"/>
  <c r="D2960" i="3"/>
  <c r="AB2935" i="3"/>
  <c r="R2935" i="3"/>
  <c r="Q2935" i="3"/>
  <c r="D2935" i="3"/>
  <c r="AB2910" i="3"/>
  <c r="R2910" i="3"/>
  <c r="Q2910" i="3"/>
  <c r="D2910" i="3"/>
  <c r="AB2885" i="3"/>
  <c r="R2885" i="3"/>
  <c r="Q2885" i="3"/>
  <c r="D2885" i="3"/>
  <c r="AB3159" i="3"/>
  <c r="R3159" i="3"/>
  <c r="Q3159" i="3"/>
  <c r="D3159" i="3"/>
  <c r="AB3134" i="3"/>
  <c r="R3134" i="3"/>
  <c r="Q3134" i="3"/>
  <c r="D3134" i="3"/>
  <c r="AB3109" i="3"/>
  <c r="R3109" i="3"/>
  <c r="Q3109" i="3"/>
  <c r="D3109" i="3"/>
  <c r="AB3084" i="3"/>
  <c r="R3084" i="3"/>
  <c r="Q3084" i="3"/>
  <c r="D3084" i="3"/>
  <c r="AB3059" i="3"/>
  <c r="R3059" i="3"/>
  <c r="Q3059" i="3"/>
  <c r="D3059" i="3"/>
  <c r="AB3034" i="3"/>
  <c r="R3034" i="3"/>
  <c r="Q3034" i="3"/>
  <c r="D3034" i="3"/>
  <c r="AB3009" i="3"/>
  <c r="R3009" i="3"/>
  <c r="Q3009" i="3"/>
  <c r="D3009" i="3"/>
  <c r="AB2984" i="3"/>
  <c r="R2984" i="3"/>
  <c r="Q2984" i="3"/>
  <c r="D2984" i="3"/>
  <c r="AB2959" i="3"/>
  <c r="R2959" i="3"/>
  <c r="Q2959" i="3"/>
  <c r="D2959" i="3"/>
  <c r="AB2934" i="3"/>
  <c r="R2934" i="3"/>
  <c r="Q2934" i="3"/>
  <c r="D2934" i="3"/>
  <c r="AB2909" i="3"/>
  <c r="R2909" i="3"/>
  <c r="Q2909" i="3"/>
  <c r="D2909" i="3"/>
  <c r="AB2884" i="3"/>
  <c r="R2884" i="3"/>
  <c r="Q2884" i="3"/>
  <c r="D2884" i="3"/>
  <c r="AB3158" i="3"/>
  <c r="R3158" i="3"/>
  <c r="Q3158" i="3"/>
  <c r="D3158" i="3"/>
  <c r="AB3133" i="3"/>
  <c r="R3133" i="3"/>
  <c r="Q3133" i="3"/>
  <c r="D3133" i="3"/>
  <c r="AB3108" i="3"/>
  <c r="R3108" i="3"/>
  <c r="Q3108" i="3"/>
  <c r="D3108" i="3"/>
  <c r="AB3083" i="3"/>
  <c r="R3083" i="3"/>
  <c r="Q3083" i="3"/>
  <c r="D3083" i="3"/>
  <c r="AB3058" i="3"/>
  <c r="R3058" i="3"/>
  <c r="Q3058" i="3"/>
  <c r="D3058" i="3"/>
  <c r="AB3033" i="3"/>
  <c r="R3033" i="3"/>
  <c r="Q3033" i="3"/>
  <c r="D3033" i="3"/>
  <c r="AB3008" i="3"/>
  <c r="R3008" i="3"/>
  <c r="Q3008" i="3"/>
  <c r="D3008" i="3"/>
  <c r="AB2983" i="3"/>
  <c r="R2983" i="3"/>
  <c r="Q2983" i="3"/>
  <c r="D2983" i="3"/>
  <c r="AB2958" i="3"/>
  <c r="R2958" i="3"/>
  <c r="Q2958" i="3"/>
  <c r="D2958" i="3"/>
  <c r="AB2933" i="3"/>
  <c r="R2933" i="3"/>
  <c r="Q2933" i="3"/>
  <c r="D2933" i="3"/>
  <c r="AB2908" i="3"/>
  <c r="R2908" i="3"/>
  <c r="Q2908" i="3"/>
  <c r="D2908" i="3"/>
  <c r="AB2883" i="3"/>
  <c r="R2883" i="3"/>
  <c r="Q2883" i="3"/>
  <c r="D2883" i="3"/>
  <c r="AB3157" i="3"/>
  <c r="R3157" i="3"/>
  <c r="Q3157" i="3"/>
  <c r="D3157" i="3"/>
  <c r="AB3132" i="3"/>
  <c r="R3132" i="3"/>
  <c r="Q3132" i="3"/>
  <c r="D3132" i="3"/>
  <c r="AB3107" i="3"/>
  <c r="R3107" i="3"/>
  <c r="Q3107" i="3"/>
  <c r="D3107" i="3"/>
  <c r="AB3082" i="3"/>
  <c r="R3082" i="3"/>
  <c r="Q3082" i="3"/>
  <c r="D3082" i="3"/>
  <c r="AB3057" i="3"/>
  <c r="R3057" i="3"/>
  <c r="Q3057" i="3"/>
  <c r="D3057" i="3"/>
  <c r="AB3032" i="3"/>
  <c r="R3032" i="3"/>
  <c r="Q3032" i="3"/>
  <c r="D3032" i="3"/>
  <c r="AB3007" i="3"/>
  <c r="R3007" i="3"/>
  <c r="Q3007" i="3"/>
  <c r="D3007" i="3"/>
  <c r="AB2982" i="3"/>
  <c r="R2982" i="3"/>
  <c r="Q2982" i="3"/>
  <c r="D2982" i="3"/>
  <c r="AB2957" i="3"/>
  <c r="R2957" i="3"/>
  <c r="Q2957" i="3"/>
  <c r="D2957" i="3"/>
  <c r="AB2932" i="3"/>
  <c r="R2932" i="3"/>
  <c r="Q2932" i="3"/>
  <c r="D2932" i="3"/>
  <c r="AB2907" i="3"/>
  <c r="R2907" i="3"/>
  <c r="Q2907" i="3"/>
  <c r="D2907" i="3"/>
  <c r="AB2882" i="3"/>
  <c r="R2882" i="3"/>
  <c r="Q2882" i="3"/>
  <c r="D2882" i="3"/>
  <c r="AB3156" i="3"/>
  <c r="R3156" i="3"/>
  <c r="Q3156" i="3"/>
  <c r="D3156" i="3"/>
  <c r="AB3131" i="3"/>
  <c r="R3131" i="3"/>
  <c r="Q3131" i="3"/>
  <c r="D3131" i="3"/>
  <c r="AB3106" i="3"/>
  <c r="R3106" i="3"/>
  <c r="Q3106" i="3"/>
  <c r="D3106" i="3"/>
  <c r="AB3081" i="3"/>
  <c r="R3081" i="3"/>
  <c r="Q3081" i="3"/>
  <c r="D3081" i="3"/>
  <c r="AB3056" i="3"/>
  <c r="R3056" i="3"/>
  <c r="Q3056" i="3"/>
  <c r="D3056" i="3"/>
  <c r="AB3031" i="3"/>
  <c r="R3031" i="3"/>
  <c r="Q3031" i="3"/>
  <c r="D3031" i="3"/>
  <c r="AB3006" i="3"/>
  <c r="R3006" i="3"/>
  <c r="Q3006" i="3"/>
  <c r="D3006" i="3"/>
  <c r="AB2981" i="3"/>
  <c r="R2981" i="3"/>
  <c r="Q2981" i="3"/>
  <c r="D2981" i="3"/>
  <c r="AB2956" i="3"/>
  <c r="R2956" i="3"/>
  <c r="Q2956" i="3"/>
  <c r="D2956" i="3"/>
  <c r="AB2931" i="3"/>
  <c r="R2931" i="3"/>
  <c r="Q2931" i="3"/>
  <c r="D2931" i="3"/>
  <c r="AB2906" i="3"/>
  <c r="R2906" i="3"/>
  <c r="Q2906" i="3"/>
  <c r="D2906" i="3"/>
  <c r="AB2881" i="3"/>
  <c r="R2881" i="3"/>
  <c r="Q2881" i="3"/>
  <c r="D2881" i="3"/>
  <c r="AB3155" i="3"/>
  <c r="R3155" i="3"/>
  <c r="Q3155" i="3"/>
  <c r="D3155" i="3"/>
  <c r="AB3130" i="3"/>
  <c r="R3130" i="3"/>
  <c r="Q3130" i="3"/>
  <c r="D3130" i="3"/>
  <c r="AB3105" i="3"/>
  <c r="R3105" i="3"/>
  <c r="Q3105" i="3"/>
  <c r="D3105" i="3"/>
  <c r="AB3080" i="3"/>
  <c r="R3080" i="3"/>
  <c r="Q3080" i="3"/>
  <c r="D3080" i="3"/>
  <c r="AB3055" i="3"/>
  <c r="R3055" i="3"/>
  <c r="Q3055" i="3"/>
  <c r="D3055" i="3"/>
  <c r="AB3030" i="3"/>
  <c r="R3030" i="3"/>
  <c r="Q3030" i="3"/>
  <c r="D3030" i="3"/>
  <c r="AB3005" i="3"/>
  <c r="R3005" i="3"/>
  <c r="Q3005" i="3"/>
  <c r="D3005" i="3"/>
  <c r="AB2980" i="3"/>
  <c r="R2980" i="3"/>
  <c r="Q2980" i="3"/>
  <c r="D2980" i="3"/>
  <c r="AB2955" i="3"/>
  <c r="R2955" i="3"/>
  <c r="Q2955" i="3"/>
  <c r="D2955" i="3"/>
  <c r="AB2930" i="3"/>
  <c r="R2930" i="3"/>
  <c r="Q2930" i="3"/>
  <c r="D2930" i="3"/>
  <c r="AB2905" i="3"/>
  <c r="R2905" i="3"/>
  <c r="Q2905" i="3"/>
  <c r="D2905" i="3"/>
  <c r="AB2880" i="3"/>
  <c r="R2880" i="3"/>
  <c r="Q2880" i="3"/>
  <c r="D2880" i="3"/>
  <c r="AB3154" i="3"/>
  <c r="R3154" i="3"/>
  <c r="Q3154" i="3"/>
  <c r="D3154" i="3"/>
  <c r="AB3129" i="3"/>
  <c r="R3129" i="3"/>
  <c r="Q3129" i="3"/>
  <c r="D3129" i="3"/>
  <c r="AB3104" i="3"/>
  <c r="R3104" i="3"/>
  <c r="Q3104" i="3"/>
  <c r="D3104" i="3"/>
  <c r="AB3079" i="3"/>
  <c r="R3079" i="3"/>
  <c r="Q3079" i="3"/>
  <c r="D3079" i="3"/>
  <c r="AB3054" i="3"/>
  <c r="R3054" i="3"/>
  <c r="Q3054" i="3"/>
  <c r="D3054" i="3"/>
  <c r="AB3029" i="3"/>
  <c r="R3029" i="3"/>
  <c r="Q3029" i="3"/>
  <c r="D3029" i="3"/>
  <c r="AB3004" i="3"/>
  <c r="R3004" i="3"/>
  <c r="Q3004" i="3"/>
  <c r="D3004" i="3"/>
  <c r="AB2979" i="3"/>
  <c r="R2979" i="3"/>
  <c r="Q2979" i="3"/>
  <c r="D2979" i="3"/>
  <c r="AB2954" i="3"/>
  <c r="R2954" i="3"/>
  <c r="Q2954" i="3"/>
  <c r="D2954" i="3"/>
  <c r="AB2929" i="3"/>
  <c r="R2929" i="3"/>
  <c r="Q2929" i="3"/>
  <c r="D2929" i="3"/>
  <c r="AB2904" i="3"/>
  <c r="R2904" i="3"/>
  <c r="Q2904" i="3"/>
  <c r="D2904" i="3"/>
  <c r="AB2879" i="3"/>
  <c r="R2879" i="3"/>
  <c r="Q2879" i="3"/>
  <c r="D2879" i="3"/>
  <c r="AB3128" i="3"/>
  <c r="AB2928" i="3"/>
  <c r="AB2878" i="3"/>
  <c r="AB3153" i="3"/>
  <c r="R3153" i="3"/>
  <c r="Q3153" i="3"/>
  <c r="D3153" i="3"/>
  <c r="R3128" i="3"/>
  <c r="Q3128" i="3"/>
  <c r="D3128" i="3"/>
  <c r="AB3103" i="3"/>
  <c r="R3103" i="3"/>
  <c r="Q3103" i="3"/>
  <c r="D3103" i="3"/>
  <c r="AB3078" i="3"/>
  <c r="R3078" i="3"/>
  <c r="Q3078" i="3"/>
  <c r="D3078" i="3"/>
  <c r="AB3053" i="3"/>
  <c r="R3053" i="3"/>
  <c r="Q3053" i="3"/>
  <c r="D3053" i="3"/>
  <c r="AB3028" i="3"/>
  <c r="R3028" i="3"/>
  <c r="Q3028" i="3"/>
  <c r="D3028" i="3"/>
  <c r="AB3003" i="3"/>
  <c r="R3003" i="3"/>
  <c r="Q3003" i="3"/>
  <c r="D3003" i="3"/>
  <c r="AB2978" i="3"/>
  <c r="R2978" i="3"/>
  <c r="Q2978" i="3"/>
  <c r="D2978" i="3"/>
  <c r="AB2953" i="3"/>
  <c r="R2953" i="3"/>
  <c r="Q2953" i="3"/>
  <c r="D2953" i="3"/>
  <c r="R2928" i="3"/>
  <c r="Q2928" i="3"/>
  <c r="D2928" i="3"/>
  <c r="AB2903" i="3"/>
  <c r="R2903" i="3"/>
  <c r="Q2903" i="3"/>
  <c r="D2903" i="3"/>
  <c r="R2878" i="3"/>
  <c r="Q2878" i="3"/>
  <c r="D2878" i="3"/>
  <c r="AB3152" i="3"/>
  <c r="R3152" i="3"/>
  <c r="Q3152" i="3"/>
  <c r="D3152" i="3"/>
  <c r="AB3127" i="3"/>
  <c r="R3127" i="3"/>
  <c r="Q3127" i="3"/>
  <c r="D3127" i="3"/>
  <c r="AB3102" i="3"/>
  <c r="R3102" i="3"/>
  <c r="Q3102" i="3"/>
  <c r="D3102" i="3"/>
  <c r="AB3077" i="3"/>
  <c r="R3077" i="3"/>
  <c r="Q3077" i="3"/>
  <c r="D3077" i="3"/>
  <c r="AB3052" i="3"/>
  <c r="R3052" i="3"/>
  <c r="Q3052" i="3"/>
  <c r="D3052" i="3"/>
  <c r="AB3027" i="3"/>
  <c r="R3027" i="3"/>
  <c r="Q3027" i="3"/>
  <c r="D3027" i="3"/>
  <c r="AB3002" i="3"/>
  <c r="R3002" i="3"/>
  <c r="Q3002" i="3"/>
  <c r="D3002" i="3"/>
  <c r="AB2977" i="3"/>
  <c r="R2977" i="3"/>
  <c r="Q2977" i="3"/>
  <c r="D2977" i="3"/>
  <c r="AB2952" i="3"/>
  <c r="R2952" i="3"/>
  <c r="Q2952" i="3"/>
  <c r="D2952" i="3"/>
  <c r="AB2927" i="3"/>
  <c r="R2927" i="3"/>
  <c r="Q2927" i="3"/>
  <c r="D2927" i="3"/>
  <c r="AB2902" i="3"/>
  <c r="R2902" i="3"/>
  <c r="Q2902" i="3"/>
  <c r="D2902" i="3"/>
  <c r="AB2877" i="3"/>
  <c r="R2877" i="3"/>
  <c r="Q2877" i="3"/>
  <c r="D2877" i="3"/>
  <c r="AB3151" i="3"/>
  <c r="R3151" i="3"/>
  <c r="Q3151" i="3"/>
  <c r="D3151" i="3"/>
  <c r="AB3126" i="3"/>
  <c r="R3126" i="3"/>
  <c r="Q3126" i="3"/>
  <c r="D3126" i="3"/>
  <c r="AB3101" i="3"/>
  <c r="R3101" i="3"/>
  <c r="Q3101" i="3"/>
  <c r="D3101" i="3"/>
  <c r="AB3076" i="3"/>
  <c r="R3076" i="3"/>
  <c r="Q3076" i="3"/>
  <c r="D3076" i="3"/>
  <c r="AB3051" i="3"/>
  <c r="R3051" i="3"/>
  <c r="Q3051" i="3"/>
  <c r="D3051" i="3"/>
  <c r="AB3026" i="3"/>
  <c r="R3026" i="3"/>
  <c r="Q3026" i="3"/>
  <c r="D3026" i="3"/>
  <c r="AB3001" i="3"/>
  <c r="R3001" i="3"/>
  <c r="Q3001" i="3"/>
  <c r="D3001" i="3"/>
  <c r="AB2976" i="3"/>
  <c r="R2976" i="3"/>
  <c r="Q2976" i="3"/>
  <c r="D2976" i="3"/>
  <c r="AB2951" i="3"/>
  <c r="R2951" i="3"/>
  <c r="Q2951" i="3"/>
  <c r="D2951" i="3"/>
  <c r="AB2926" i="3"/>
  <c r="R2926" i="3"/>
  <c r="Q2926" i="3"/>
  <c r="D2926" i="3"/>
  <c r="AB2901" i="3"/>
  <c r="R2901" i="3"/>
  <c r="Q2901" i="3"/>
  <c r="D2901" i="3"/>
  <c r="AB2876" i="3" l="1"/>
  <c r="R2876" i="3"/>
  <c r="Q2876" i="3"/>
  <c r="D2876" i="3"/>
  <c r="AB2812" i="3"/>
  <c r="AB2813" i="3"/>
  <c r="AB2814" i="3"/>
  <c r="AB2815" i="3"/>
  <c r="AB2816" i="3"/>
  <c r="AB2817" i="3"/>
  <c r="AB2818" i="3"/>
  <c r="AB2819" i="3"/>
  <c r="AB2820" i="3"/>
  <c r="AB2821" i="3"/>
  <c r="AB2822" i="3"/>
  <c r="AB2823" i="3"/>
  <c r="AB2824" i="3"/>
  <c r="AB2825" i="3"/>
  <c r="AB2826" i="3"/>
  <c r="AB2827" i="3"/>
  <c r="AB2828" i="3"/>
  <c r="AB2829" i="3"/>
  <c r="AB2830" i="3"/>
  <c r="AB2831" i="3"/>
  <c r="AB2832" i="3"/>
  <c r="AB2833" i="3"/>
  <c r="AB2834" i="3"/>
  <c r="AB2835" i="3"/>
  <c r="AB2836" i="3"/>
  <c r="AB2837" i="3"/>
  <c r="AB2838" i="3"/>
  <c r="AB2839" i="3"/>
  <c r="AB2840" i="3"/>
  <c r="AB2841" i="3"/>
  <c r="AB2842" i="3"/>
  <c r="AB2843" i="3"/>
  <c r="AB2844" i="3"/>
  <c r="AB2845" i="3"/>
  <c r="AB2846" i="3"/>
  <c r="AB2847" i="3"/>
  <c r="AB2848" i="3"/>
  <c r="AB2849" i="3"/>
  <c r="AB2850" i="3"/>
  <c r="AB2851" i="3"/>
  <c r="AB2852" i="3"/>
  <c r="AB2853" i="3"/>
  <c r="AB2854" i="3"/>
  <c r="AB2855" i="3"/>
  <c r="AB2856" i="3"/>
  <c r="AB2857" i="3"/>
  <c r="AB2858" i="3"/>
  <c r="AB2859" i="3"/>
  <c r="AB2860" i="3"/>
  <c r="AB2861" i="3"/>
  <c r="AB2862" i="3"/>
  <c r="AB2863" i="3"/>
  <c r="AB2864" i="3"/>
  <c r="AB2865" i="3"/>
  <c r="AB2866" i="3"/>
  <c r="AB2867" i="3"/>
  <c r="AB2868" i="3"/>
  <c r="AB2869" i="3"/>
  <c r="AB2870" i="3"/>
  <c r="AB2871" i="3"/>
  <c r="AB2872" i="3"/>
  <c r="AB2873" i="3"/>
  <c r="AB2874" i="3"/>
  <c r="AB2875" i="3"/>
  <c r="Q2812" i="3"/>
  <c r="R2812" i="3"/>
  <c r="Q2813" i="3"/>
  <c r="R2813" i="3"/>
  <c r="Q2814" i="3"/>
  <c r="R2814" i="3"/>
  <c r="Q2815" i="3"/>
  <c r="R2815" i="3"/>
  <c r="Q2816" i="3"/>
  <c r="R2816" i="3"/>
  <c r="Q2817" i="3"/>
  <c r="R2817" i="3"/>
  <c r="Q2818" i="3"/>
  <c r="R2818" i="3"/>
  <c r="Q2819" i="3"/>
  <c r="R2819" i="3"/>
  <c r="Q2820" i="3"/>
  <c r="R2820" i="3"/>
  <c r="Q2821" i="3"/>
  <c r="R2821" i="3"/>
  <c r="Q2822" i="3"/>
  <c r="R2822" i="3"/>
  <c r="Q2823" i="3"/>
  <c r="R2823" i="3"/>
  <c r="Q2824" i="3"/>
  <c r="R2824" i="3"/>
  <c r="Q2825" i="3"/>
  <c r="R2825" i="3"/>
  <c r="Q2826" i="3"/>
  <c r="R2826" i="3"/>
  <c r="Q2827" i="3"/>
  <c r="R2827" i="3"/>
  <c r="Q2828" i="3"/>
  <c r="R2828" i="3"/>
  <c r="Q2829" i="3"/>
  <c r="R2829" i="3"/>
  <c r="Q2830" i="3"/>
  <c r="R2830" i="3"/>
  <c r="Q2831" i="3"/>
  <c r="R2831" i="3"/>
  <c r="Q2832" i="3"/>
  <c r="R2832" i="3"/>
  <c r="Q2833" i="3"/>
  <c r="R2833" i="3"/>
  <c r="Q2834" i="3"/>
  <c r="R2834" i="3"/>
  <c r="Q2835" i="3"/>
  <c r="R2835" i="3"/>
  <c r="Q2836" i="3"/>
  <c r="R2836" i="3"/>
  <c r="Q2837" i="3"/>
  <c r="R2837" i="3"/>
  <c r="Q2838" i="3"/>
  <c r="R2838" i="3"/>
  <c r="Q2839" i="3"/>
  <c r="R2839" i="3"/>
  <c r="Q2840" i="3"/>
  <c r="R2840" i="3"/>
  <c r="Q2841" i="3"/>
  <c r="R2841" i="3"/>
  <c r="Q2842" i="3"/>
  <c r="R2842" i="3"/>
  <c r="Q2843" i="3"/>
  <c r="R2843" i="3"/>
  <c r="Q2844" i="3"/>
  <c r="R2844" i="3"/>
  <c r="Q2845" i="3"/>
  <c r="R2845" i="3"/>
  <c r="Q2846" i="3"/>
  <c r="R2846" i="3"/>
  <c r="Q2847" i="3"/>
  <c r="R2847" i="3"/>
  <c r="Q2848" i="3"/>
  <c r="R2848" i="3"/>
  <c r="Q2849" i="3"/>
  <c r="R2849" i="3"/>
  <c r="Q2850" i="3"/>
  <c r="R2850" i="3"/>
  <c r="Q2851" i="3"/>
  <c r="R2851" i="3"/>
  <c r="Q2852" i="3"/>
  <c r="R2852" i="3"/>
  <c r="Q2853" i="3"/>
  <c r="R2853" i="3"/>
  <c r="Q2854" i="3"/>
  <c r="R2854" i="3"/>
  <c r="Q2855" i="3"/>
  <c r="R2855" i="3"/>
  <c r="Q2856" i="3"/>
  <c r="R2856" i="3"/>
  <c r="Q2857" i="3"/>
  <c r="R2857" i="3"/>
  <c r="Q2858" i="3"/>
  <c r="R2858" i="3"/>
  <c r="Q2859" i="3"/>
  <c r="R2859" i="3"/>
  <c r="Q2860" i="3"/>
  <c r="R2860" i="3"/>
  <c r="Q2861" i="3"/>
  <c r="R2861" i="3"/>
  <c r="Q2862" i="3"/>
  <c r="R2862" i="3"/>
  <c r="Q2863" i="3"/>
  <c r="R2863" i="3"/>
  <c r="Q2864" i="3"/>
  <c r="R2864" i="3"/>
  <c r="Q2865" i="3"/>
  <c r="R2865" i="3"/>
  <c r="Q2866" i="3"/>
  <c r="R2866" i="3"/>
  <c r="Q2867" i="3"/>
  <c r="R2867" i="3"/>
  <c r="Q2868" i="3"/>
  <c r="R2868" i="3"/>
  <c r="Q2869" i="3"/>
  <c r="R2869" i="3"/>
  <c r="Q2870" i="3"/>
  <c r="R2870" i="3"/>
  <c r="Q2871" i="3"/>
  <c r="R2871" i="3"/>
  <c r="Q2872" i="3"/>
  <c r="R2872" i="3"/>
  <c r="Q2873" i="3"/>
  <c r="R2873" i="3"/>
  <c r="Q2874" i="3"/>
  <c r="R2874" i="3"/>
  <c r="Q2875" i="3"/>
  <c r="R2875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AB2752" i="3" l="1"/>
  <c r="AB2753" i="3"/>
  <c r="AB2754" i="3"/>
  <c r="AB2755" i="3"/>
  <c r="AB2756" i="3"/>
  <c r="AB2757" i="3"/>
  <c r="AB2758" i="3"/>
  <c r="AB2759" i="3"/>
  <c r="AB2760" i="3"/>
  <c r="AB2761" i="3"/>
  <c r="AB2762" i="3"/>
  <c r="AB2763" i="3"/>
  <c r="AB2764" i="3"/>
  <c r="AB2765" i="3"/>
  <c r="AB2766" i="3"/>
  <c r="AB2767" i="3"/>
  <c r="AB2768" i="3"/>
  <c r="AB2769" i="3"/>
  <c r="AB2770" i="3"/>
  <c r="AB2771" i="3"/>
  <c r="AB2772" i="3"/>
  <c r="AB2773" i="3"/>
  <c r="AB2774" i="3"/>
  <c r="AB2775" i="3"/>
  <c r="AB2776" i="3"/>
  <c r="AB2777" i="3"/>
  <c r="AB2778" i="3"/>
  <c r="AB2779" i="3"/>
  <c r="AB2780" i="3"/>
  <c r="AB2781" i="3"/>
  <c r="AB2782" i="3"/>
  <c r="AB2783" i="3"/>
  <c r="AB2784" i="3"/>
  <c r="AB2785" i="3"/>
  <c r="AB2786" i="3"/>
  <c r="AB2787" i="3"/>
  <c r="AB2788" i="3"/>
  <c r="AB2789" i="3"/>
  <c r="AB2790" i="3"/>
  <c r="AB2791" i="3"/>
  <c r="AB2792" i="3"/>
  <c r="AB2793" i="3"/>
  <c r="AB2794" i="3"/>
  <c r="AB2795" i="3"/>
  <c r="AB2796" i="3"/>
  <c r="AB2797" i="3"/>
  <c r="AB2798" i="3"/>
  <c r="AB2799" i="3"/>
  <c r="AB2800" i="3"/>
  <c r="AB2801" i="3"/>
  <c r="AB2802" i="3"/>
  <c r="AB2803" i="3"/>
  <c r="AB2804" i="3"/>
  <c r="AB2805" i="3"/>
  <c r="AB2806" i="3"/>
  <c r="AB2807" i="3"/>
  <c r="AB2808" i="3"/>
  <c r="AB2809" i="3"/>
  <c r="AB2810" i="3"/>
  <c r="AB2811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AB2751" i="3" l="1"/>
  <c r="AB2729" i="3"/>
  <c r="R2729" i="3"/>
  <c r="Q2729" i="3"/>
  <c r="D2729" i="3"/>
  <c r="AB2707" i="3"/>
  <c r="R2707" i="3"/>
  <c r="Q2707" i="3"/>
  <c r="D2707" i="3"/>
  <c r="AB2685" i="3"/>
  <c r="R2685" i="3"/>
  <c r="Q2685" i="3"/>
  <c r="D2685" i="3"/>
  <c r="AB2663" i="3"/>
  <c r="R2663" i="3"/>
  <c r="Q2663" i="3"/>
  <c r="D2663" i="3"/>
  <c r="AB2641" i="3"/>
  <c r="R2641" i="3"/>
  <c r="Q2641" i="3"/>
  <c r="D2641" i="3"/>
  <c r="AB2619" i="3"/>
  <c r="R2619" i="3"/>
  <c r="Q2619" i="3"/>
  <c r="D2619" i="3"/>
  <c r="AB2597" i="3"/>
  <c r="R2597" i="3"/>
  <c r="Q2597" i="3"/>
  <c r="D2597" i="3"/>
  <c r="AB2575" i="3"/>
  <c r="R2575" i="3"/>
  <c r="Q2575" i="3"/>
  <c r="D2575" i="3"/>
  <c r="AB2553" i="3"/>
  <c r="R2553" i="3"/>
  <c r="Q2553" i="3"/>
  <c r="D2553" i="3"/>
  <c r="AB2531" i="3"/>
  <c r="R2531" i="3"/>
  <c r="Q2531" i="3"/>
  <c r="D2531" i="3"/>
  <c r="AB2509" i="3"/>
  <c r="R2509" i="3"/>
  <c r="Q2509" i="3"/>
  <c r="D2509" i="3"/>
  <c r="AB2750" i="3"/>
  <c r="D2750" i="3"/>
  <c r="AB2728" i="3"/>
  <c r="R2728" i="3"/>
  <c r="Q2728" i="3"/>
  <c r="D2728" i="3"/>
  <c r="AB2706" i="3"/>
  <c r="R2706" i="3"/>
  <c r="Q2706" i="3"/>
  <c r="D2706" i="3"/>
  <c r="AB2684" i="3"/>
  <c r="R2684" i="3"/>
  <c r="Q2684" i="3"/>
  <c r="D2684" i="3"/>
  <c r="AB2662" i="3"/>
  <c r="R2662" i="3"/>
  <c r="Q2662" i="3"/>
  <c r="D2662" i="3"/>
  <c r="AB2640" i="3"/>
  <c r="R2640" i="3"/>
  <c r="Q2640" i="3"/>
  <c r="D2640" i="3"/>
  <c r="AB2618" i="3"/>
  <c r="R2618" i="3"/>
  <c r="Q2618" i="3"/>
  <c r="D2618" i="3"/>
  <c r="AB2596" i="3"/>
  <c r="R2596" i="3"/>
  <c r="Q2596" i="3"/>
  <c r="D2596" i="3"/>
  <c r="AB2574" i="3"/>
  <c r="R2574" i="3"/>
  <c r="Q2574" i="3"/>
  <c r="D2574" i="3"/>
  <c r="AB2552" i="3"/>
  <c r="R2552" i="3"/>
  <c r="Q2552" i="3"/>
  <c r="D2552" i="3"/>
  <c r="AB2530" i="3"/>
  <c r="R2530" i="3"/>
  <c r="Q2530" i="3"/>
  <c r="D2530" i="3"/>
  <c r="AB2508" i="3"/>
  <c r="R2508" i="3"/>
  <c r="Q2508" i="3"/>
  <c r="D2508" i="3"/>
  <c r="AB2749" i="3"/>
  <c r="D2749" i="3"/>
  <c r="AB2727" i="3"/>
  <c r="R2727" i="3"/>
  <c r="Q2727" i="3"/>
  <c r="D2727" i="3"/>
  <c r="AB2705" i="3"/>
  <c r="R2705" i="3"/>
  <c r="Q2705" i="3"/>
  <c r="D2705" i="3"/>
  <c r="AB2683" i="3"/>
  <c r="R2683" i="3"/>
  <c r="Q2683" i="3"/>
  <c r="D2683" i="3"/>
  <c r="AB2661" i="3"/>
  <c r="R2661" i="3"/>
  <c r="Q2661" i="3"/>
  <c r="D2661" i="3"/>
  <c r="AB2639" i="3"/>
  <c r="R2639" i="3"/>
  <c r="Q2639" i="3"/>
  <c r="D2639" i="3"/>
  <c r="AB2617" i="3"/>
  <c r="R2617" i="3"/>
  <c r="Q2617" i="3"/>
  <c r="D2617" i="3"/>
  <c r="AB2595" i="3"/>
  <c r="R2595" i="3"/>
  <c r="Q2595" i="3"/>
  <c r="D2595" i="3"/>
  <c r="AB2573" i="3"/>
  <c r="R2573" i="3"/>
  <c r="Q2573" i="3"/>
  <c r="D2573" i="3"/>
  <c r="AB2551" i="3"/>
  <c r="R2551" i="3"/>
  <c r="Q2551" i="3"/>
  <c r="D2551" i="3"/>
  <c r="AB2529" i="3"/>
  <c r="R2529" i="3"/>
  <c r="Q2529" i="3"/>
  <c r="D2529" i="3"/>
  <c r="AB2507" i="3"/>
  <c r="R2507" i="3"/>
  <c r="Q2507" i="3"/>
  <c r="D2507" i="3"/>
  <c r="AB2748" i="3"/>
  <c r="R2748" i="3"/>
  <c r="Q2748" i="3"/>
  <c r="D2748" i="3"/>
  <c r="AB2726" i="3"/>
  <c r="R2726" i="3"/>
  <c r="Q2726" i="3"/>
  <c r="D2726" i="3"/>
  <c r="AB2704" i="3"/>
  <c r="R2704" i="3"/>
  <c r="Q2704" i="3"/>
  <c r="D2704" i="3"/>
  <c r="AB2682" i="3"/>
  <c r="R2682" i="3"/>
  <c r="Q2682" i="3"/>
  <c r="D2682" i="3"/>
  <c r="AB2660" i="3"/>
  <c r="R2660" i="3"/>
  <c r="Q2660" i="3"/>
  <c r="D2660" i="3"/>
  <c r="AB2638" i="3"/>
  <c r="R2638" i="3"/>
  <c r="Q2638" i="3"/>
  <c r="D2638" i="3"/>
  <c r="AB2616" i="3"/>
  <c r="R2616" i="3"/>
  <c r="Q2616" i="3"/>
  <c r="D2616" i="3"/>
  <c r="AB2594" i="3"/>
  <c r="R2594" i="3"/>
  <c r="Q2594" i="3"/>
  <c r="D2594" i="3"/>
  <c r="AB2572" i="3"/>
  <c r="R2572" i="3"/>
  <c r="Q2572" i="3"/>
  <c r="D2572" i="3"/>
  <c r="AB2550" i="3"/>
  <c r="R2550" i="3"/>
  <c r="Q2550" i="3"/>
  <c r="D2550" i="3"/>
  <c r="AB2528" i="3"/>
  <c r="R2528" i="3"/>
  <c r="Q2528" i="3"/>
  <c r="D2528" i="3"/>
  <c r="AB2506" i="3"/>
  <c r="R2506" i="3"/>
  <c r="Q2506" i="3"/>
  <c r="D2506" i="3"/>
  <c r="AB2747" i="3"/>
  <c r="R2747" i="3"/>
  <c r="Q2747" i="3"/>
  <c r="D2747" i="3"/>
  <c r="AB2725" i="3"/>
  <c r="R2725" i="3"/>
  <c r="Q2725" i="3"/>
  <c r="D2725" i="3"/>
  <c r="AB2703" i="3"/>
  <c r="R2703" i="3"/>
  <c r="Q2703" i="3"/>
  <c r="D2703" i="3"/>
  <c r="AB2681" i="3"/>
  <c r="R2681" i="3"/>
  <c r="Q2681" i="3"/>
  <c r="D2681" i="3"/>
  <c r="AB2659" i="3"/>
  <c r="R2659" i="3"/>
  <c r="Q2659" i="3"/>
  <c r="D2659" i="3"/>
  <c r="AB2637" i="3"/>
  <c r="R2637" i="3"/>
  <c r="Q2637" i="3"/>
  <c r="D2637" i="3"/>
  <c r="AB2615" i="3"/>
  <c r="R2615" i="3"/>
  <c r="Q2615" i="3"/>
  <c r="D2615" i="3"/>
  <c r="AB2593" i="3"/>
  <c r="R2593" i="3"/>
  <c r="Q2593" i="3"/>
  <c r="D2593" i="3"/>
  <c r="AB2571" i="3"/>
  <c r="R2571" i="3"/>
  <c r="Q2571" i="3"/>
  <c r="D2571" i="3"/>
  <c r="AB2549" i="3"/>
  <c r="R2549" i="3"/>
  <c r="Q2549" i="3"/>
  <c r="D2549" i="3"/>
  <c r="AB2527" i="3"/>
  <c r="R2527" i="3"/>
  <c r="Q2527" i="3"/>
  <c r="D2527" i="3"/>
  <c r="AB2505" i="3"/>
  <c r="R2505" i="3"/>
  <c r="Q2505" i="3"/>
  <c r="D2505" i="3"/>
  <c r="AB2746" i="3"/>
  <c r="R2746" i="3"/>
  <c r="Q2746" i="3"/>
  <c r="D2746" i="3"/>
  <c r="AB2724" i="3"/>
  <c r="R2724" i="3"/>
  <c r="Q2724" i="3"/>
  <c r="D2724" i="3"/>
  <c r="AB2702" i="3"/>
  <c r="R2702" i="3"/>
  <c r="Q2702" i="3"/>
  <c r="D2702" i="3"/>
  <c r="AB2680" i="3"/>
  <c r="R2680" i="3"/>
  <c r="Q2680" i="3"/>
  <c r="D2680" i="3"/>
  <c r="AB2658" i="3"/>
  <c r="R2658" i="3"/>
  <c r="Q2658" i="3"/>
  <c r="D2658" i="3"/>
  <c r="AB2636" i="3"/>
  <c r="R2636" i="3"/>
  <c r="Q2636" i="3"/>
  <c r="D2636" i="3"/>
  <c r="AB2614" i="3"/>
  <c r="R2614" i="3"/>
  <c r="Q2614" i="3"/>
  <c r="D2614" i="3"/>
  <c r="AB2592" i="3"/>
  <c r="R2592" i="3"/>
  <c r="Q2592" i="3"/>
  <c r="D2592" i="3"/>
  <c r="AB2570" i="3"/>
  <c r="R2570" i="3"/>
  <c r="Q2570" i="3"/>
  <c r="D2570" i="3"/>
  <c r="AB2548" i="3"/>
  <c r="R2548" i="3"/>
  <c r="Q2548" i="3"/>
  <c r="D2548" i="3"/>
  <c r="AB2526" i="3"/>
  <c r="R2526" i="3"/>
  <c r="Q2526" i="3"/>
  <c r="D2526" i="3"/>
  <c r="AB2504" i="3"/>
  <c r="R2504" i="3"/>
  <c r="Q2504" i="3"/>
  <c r="D2504" i="3"/>
  <c r="AB2745" i="3"/>
  <c r="R2745" i="3"/>
  <c r="Q2745" i="3"/>
  <c r="D2745" i="3"/>
  <c r="AB2723" i="3"/>
  <c r="R2723" i="3"/>
  <c r="Q2723" i="3"/>
  <c r="D2723" i="3"/>
  <c r="AB2701" i="3"/>
  <c r="R2701" i="3"/>
  <c r="Q2701" i="3"/>
  <c r="D2701" i="3"/>
  <c r="AB2679" i="3"/>
  <c r="R2679" i="3"/>
  <c r="Q2679" i="3"/>
  <c r="D2679" i="3"/>
  <c r="AB2657" i="3"/>
  <c r="R2657" i="3"/>
  <c r="Q2657" i="3"/>
  <c r="D2657" i="3"/>
  <c r="AB2635" i="3"/>
  <c r="R2635" i="3"/>
  <c r="Q2635" i="3"/>
  <c r="D2635" i="3"/>
  <c r="AB2613" i="3"/>
  <c r="R2613" i="3"/>
  <c r="Q2613" i="3"/>
  <c r="D2613" i="3"/>
  <c r="AB2591" i="3"/>
  <c r="R2591" i="3"/>
  <c r="Q2591" i="3"/>
  <c r="D2591" i="3"/>
  <c r="AB2569" i="3"/>
  <c r="R2569" i="3"/>
  <c r="Q2569" i="3"/>
  <c r="D2569" i="3"/>
  <c r="AB2547" i="3"/>
  <c r="R2547" i="3"/>
  <c r="Q2547" i="3"/>
  <c r="D2547" i="3"/>
  <c r="AB2525" i="3"/>
  <c r="R2525" i="3"/>
  <c r="Q2525" i="3"/>
  <c r="D2525" i="3"/>
  <c r="AB2503" i="3"/>
  <c r="R2503" i="3"/>
  <c r="Q2503" i="3"/>
  <c r="D2503" i="3"/>
  <c r="AB2744" i="3"/>
  <c r="R2744" i="3"/>
  <c r="Q2744" i="3"/>
  <c r="D2744" i="3"/>
  <c r="AB2722" i="3"/>
  <c r="R2722" i="3"/>
  <c r="Q2722" i="3"/>
  <c r="D2722" i="3"/>
  <c r="AB2700" i="3"/>
  <c r="R2700" i="3"/>
  <c r="Q2700" i="3"/>
  <c r="D2700" i="3"/>
  <c r="AB2678" i="3"/>
  <c r="R2678" i="3"/>
  <c r="Q2678" i="3"/>
  <c r="D2678" i="3"/>
  <c r="AB2656" i="3"/>
  <c r="R2656" i="3"/>
  <c r="Q2656" i="3"/>
  <c r="D2656" i="3"/>
  <c r="AB2634" i="3"/>
  <c r="R2634" i="3"/>
  <c r="Q2634" i="3"/>
  <c r="D2634" i="3"/>
  <c r="AB2612" i="3"/>
  <c r="R2612" i="3"/>
  <c r="Q2612" i="3"/>
  <c r="D2612" i="3"/>
  <c r="AB2590" i="3"/>
  <c r="R2590" i="3"/>
  <c r="Q2590" i="3"/>
  <c r="D2590" i="3"/>
  <c r="AB2568" i="3"/>
  <c r="R2568" i="3"/>
  <c r="Q2568" i="3"/>
  <c r="D2568" i="3"/>
  <c r="AB2546" i="3"/>
  <c r="R2546" i="3"/>
  <c r="Q2546" i="3"/>
  <c r="D2546" i="3"/>
  <c r="AB2524" i="3"/>
  <c r="R2524" i="3"/>
  <c r="Q2524" i="3"/>
  <c r="D2524" i="3"/>
  <c r="AB2502" i="3"/>
  <c r="R2502" i="3"/>
  <c r="Q2502" i="3"/>
  <c r="D2502" i="3"/>
  <c r="AB2743" i="3"/>
  <c r="R2743" i="3"/>
  <c r="Q2743" i="3"/>
  <c r="D2743" i="3"/>
  <c r="AB2721" i="3"/>
  <c r="R2721" i="3"/>
  <c r="Q2721" i="3"/>
  <c r="D2721" i="3"/>
  <c r="AB2699" i="3"/>
  <c r="R2699" i="3"/>
  <c r="Q2699" i="3"/>
  <c r="D2699" i="3"/>
  <c r="AB2677" i="3"/>
  <c r="R2677" i="3"/>
  <c r="Q2677" i="3"/>
  <c r="D2677" i="3"/>
  <c r="AB2655" i="3"/>
  <c r="R2655" i="3"/>
  <c r="Q2655" i="3"/>
  <c r="D2655" i="3"/>
  <c r="AB2633" i="3"/>
  <c r="R2633" i="3"/>
  <c r="Q2633" i="3"/>
  <c r="D2633" i="3"/>
  <c r="AB2611" i="3"/>
  <c r="R2611" i="3"/>
  <c r="Q2611" i="3"/>
  <c r="D2611" i="3"/>
  <c r="AB2589" i="3"/>
  <c r="R2589" i="3"/>
  <c r="Q2589" i="3"/>
  <c r="D2589" i="3"/>
  <c r="AB2567" i="3"/>
  <c r="R2567" i="3"/>
  <c r="Q2567" i="3"/>
  <c r="D2567" i="3"/>
  <c r="AB2545" i="3"/>
  <c r="R2545" i="3"/>
  <c r="Q2545" i="3"/>
  <c r="D2545" i="3"/>
  <c r="AB2523" i="3"/>
  <c r="R2523" i="3"/>
  <c r="Q2523" i="3"/>
  <c r="D2523" i="3"/>
  <c r="AB2501" i="3"/>
  <c r="R2501" i="3"/>
  <c r="Q2501" i="3"/>
  <c r="D2501" i="3"/>
  <c r="AB2742" i="3"/>
  <c r="R2742" i="3"/>
  <c r="Q2742" i="3"/>
  <c r="D2742" i="3"/>
  <c r="AB2720" i="3"/>
  <c r="R2720" i="3"/>
  <c r="Q2720" i="3"/>
  <c r="D2720" i="3"/>
  <c r="AB2698" i="3"/>
  <c r="R2698" i="3"/>
  <c r="Q2698" i="3"/>
  <c r="D2698" i="3"/>
  <c r="AB2676" i="3"/>
  <c r="R2676" i="3"/>
  <c r="Q2676" i="3"/>
  <c r="D2676" i="3"/>
  <c r="AB2654" i="3"/>
  <c r="R2654" i="3"/>
  <c r="Q2654" i="3"/>
  <c r="D2654" i="3"/>
  <c r="AB2632" i="3"/>
  <c r="R2632" i="3"/>
  <c r="Q2632" i="3"/>
  <c r="D2632" i="3"/>
  <c r="AB2610" i="3"/>
  <c r="R2610" i="3"/>
  <c r="Q2610" i="3"/>
  <c r="D2610" i="3"/>
  <c r="AB2588" i="3"/>
  <c r="R2588" i="3"/>
  <c r="Q2588" i="3"/>
  <c r="D2588" i="3"/>
  <c r="AB2566" i="3"/>
  <c r="R2566" i="3"/>
  <c r="Q2566" i="3"/>
  <c r="D2566" i="3"/>
  <c r="AB2544" i="3"/>
  <c r="R2544" i="3"/>
  <c r="Q2544" i="3"/>
  <c r="D2544" i="3"/>
  <c r="AB2522" i="3"/>
  <c r="R2522" i="3"/>
  <c r="Q2522" i="3"/>
  <c r="D2522" i="3"/>
  <c r="AB2500" i="3"/>
  <c r="R2500" i="3"/>
  <c r="Q2500" i="3"/>
  <c r="D2500" i="3"/>
  <c r="AB2741" i="3"/>
  <c r="R2741" i="3"/>
  <c r="Q2741" i="3"/>
  <c r="D2741" i="3"/>
  <c r="AB2719" i="3"/>
  <c r="R2719" i="3"/>
  <c r="Q2719" i="3"/>
  <c r="D2719" i="3"/>
  <c r="AB2697" i="3"/>
  <c r="R2697" i="3"/>
  <c r="Q2697" i="3"/>
  <c r="D2697" i="3"/>
  <c r="AB2675" i="3"/>
  <c r="R2675" i="3"/>
  <c r="Q2675" i="3"/>
  <c r="D2675" i="3"/>
  <c r="AB2653" i="3"/>
  <c r="R2653" i="3"/>
  <c r="Q2653" i="3"/>
  <c r="D2653" i="3"/>
  <c r="AB2631" i="3"/>
  <c r="R2631" i="3"/>
  <c r="Q2631" i="3"/>
  <c r="D2631" i="3"/>
  <c r="AB2609" i="3"/>
  <c r="R2609" i="3"/>
  <c r="Q2609" i="3"/>
  <c r="D2609" i="3"/>
  <c r="AB2587" i="3"/>
  <c r="R2587" i="3"/>
  <c r="Q2587" i="3"/>
  <c r="D2587" i="3"/>
  <c r="AB2565" i="3"/>
  <c r="R2565" i="3"/>
  <c r="Q2565" i="3"/>
  <c r="D2565" i="3"/>
  <c r="AB2543" i="3"/>
  <c r="R2543" i="3"/>
  <c r="Q2543" i="3"/>
  <c r="D2543" i="3"/>
  <c r="AB2521" i="3"/>
  <c r="R2521" i="3"/>
  <c r="Q2521" i="3"/>
  <c r="D2521" i="3"/>
  <c r="AB2499" i="3"/>
  <c r="R2499" i="3"/>
  <c r="Q2499" i="3"/>
  <c r="D2499" i="3"/>
  <c r="AB2740" i="3"/>
  <c r="R2740" i="3"/>
  <c r="Q2740" i="3"/>
  <c r="D2740" i="3"/>
  <c r="AB2718" i="3"/>
  <c r="R2718" i="3"/>
  <c r="Q2718" i="3"/>
  <c r="D2718" i="3"/>
  <c r="AB2696" i="3"/>
  <c r="R2696" i="3"/>
  <c r="Q2696" i="3"/>
  <c r="D2696" i="3"/>
  <c r="AB2674" i="3"/>
  <c r="R2674" i="3"/>
  <c r="Q2674" i="3"/>
  <c r="D2674" i="3"/>
  <c r="AB2652" i="3"/>
  <c r="R2652" i="3"/>
  <c r="Q2652" i="3"/>
  <c r="D2652" i="3"/>
  <c r="AB2630" i="3"/>
  <c r="R2630" i="3"/>
  <c r="Q2630" i="3"/>
  <c r="D2630" i="3"/>
  <c r="AB2608" i="3"/>
  <c r="R2608" i="3"/>
  <c r="Q2608" i="3"/>
  <c r="D2608" i="3"/>
  <c r="AB2586" i="3"/>
  <c r="R2586" i="3"/>
  <c r="Q2586" i="3"/>
  <c r="D2586" i="3"/>
  <c r="AB2564" i="3"/>
  <c r="R2564" i="3"/>
  <c r="Q2564" i="3"/>
  <c r="D2564" i="3"/>
  <c r="AB2542" i="3"/>
  <c r="R2542" i="3"/>
  <c r="Q2542" i="3"/>
  <c r="D2542" i="3"/>
  <c r="AB2520" i="3"/>
  <c r="R2520" i="3"/>
  <c r="Q2520" i="3"/>
  <c r="D2520" i="3"/>
  <c r="AB2498" i="3"/>
  <c r="R2498" i="3"/>
  <c r="Q2498" i="3"/>
  <c r="D2498" i="3"/>
  <c r="AB2739" i="3"/>
  <c r="R2739" i="3"/>
  <c r="Q2739" i="3"/>
  <c r="D2739" i="3"/>
  <c r="AB2717" i="3"/>
  <c r="R2717" i="3"/>
  <c r="Q2717" i="3"/>
  <c r="D2717" i="3"/>
  <c r="AB2695" i="3"/>
  <c r="R2695" i="3"/>
  <c r="Q2695" i="3"/>
  <c r="D2695" i="3"/>
  <c r="AB2673" i="3"/>
  <c r="R2673" i="3"/>
  <c r="Q2673" i="3"/>
  <c r="D2673" i="3"/>
  <c r="AB2651" i="3"/>
  <c r="R2651" i="3"/>
  <c r="Q2651" i="3"/>
  <c r="D2651" i="3"/>
  <c r="AB2629" i="3"/>
  <c r="R2629" i="3"/>
  <c r="Q2629" i="3"/>
  <c r="D2629" i="3"/>
  <c r="AB2607" i="3"/>
  <c r="R2607" i="3"/>
  <c r="Q2607" i="3"/>
  <c r="D2607" i="3"/>
  <c r="AB2585" i="3"/>
  <c r="R2585" i="3"/>
  <c r="Q2585" i="3"/>
  <c r="D2585" i="3"/>
  <c r="AB2563" i="3"/>
  <c r="R2563" i="3"/>
  <c r="Q2563" i="3"/>
  <c r="D2563" i="3"/>
  <c r="AB2541" i="3"/>
  <c r="R2541" i="3"/>
  <c r="Q2541" i="3"/>
  <c r="D2541" i="3"/>
  <c r="AB2519" i="3"/>
  <c r="R2519" i="3"/>
  <c r="Q2519" i="3"/>
  <c r="D2519" i="3"/>
  <c r="AB2497" i="3"/>
  <c r="R2497" i="3"/>
  <c r="Q2497" i="3"/>
  <c r="D2497" i="3"/>
  <c r="AB2738" i="3"/>
  <c r="R2738" i="3"/>
  <c r="Q2738" i="3"/>
  <c r="D2738" i="3"/>
  <c r="AB2716" i="3"/>
  <c r="R2716" i="3"/>
  <c r="Q2716" i="3"/>
  <c r="D2716" i="3"/>
  <c r="AB2694" i="3"/>
  <c r="R2694" i="3"/>
  <c r="Q2694" i="3"/>
  <c r="D2694" i="3"/>
  <c r="AB2672" i="3"/>
  <c r="R2672" i="3"/>
  <c r="Q2672" i="3"/>
  <c r="D2672" i="3"/>
  <c r="AB2650" i="3"/>
  <c r="R2650" i="3"/>
  <c r="Q2650" i="3"/>
  <c r="D2650" i="3"/>
  <c r="AB2628" i="3"/>
  <c r="R2628" i="3"/>
  <c r="Q2628" i="3"/>
  <c r="D2628" i="3"/>
  <c r="AB2606" i="3"/>
  <c r="R2606" i="3"/>
  <c r="Q2606" i="3"/>
  <c r="D2606" i="3"/>
  <c r="AB2584" i="3"/>
  <c r="R2584" i="3"/>
  <c r="Q2584" i="3"/>
  <c r="D2584" i="3"/>
  <c r="AB2562" i="3"/>
  <c r="R2562" i="3"/>
  <c r="Q2562" i="3"/>
  <c r="D2562" i="3"/>
  <c r="AB2540" i="3"/>
  <c r="R2540" i="3"/>
  <c r="Q2540" i="3"/>
  <c r="D2540" i="3"/>
  <c r="AB2518" i="3"/>
  <c r="R2518" i="3"/>
  <c r="Q2518" i="3"/>
  <c r="D2518" i="3"/>
  <c r="AB2496" i="3"/>
  <c r="R2496" i="3"/>
  <c r="Q2496" i="3"/>
  <c r="D2496" i="3"/>
  <c r="AB2737" i="3"/>
  <c r="R2737" i="3"/>
  <c r="Q2737" i="3"/>
  <c r="D2737" i="3"/>
  <c r="AB2715" i="3"/>
  <c r="R2715" i="3"/>
  <c r="Q2715" i="3"/>
  <c r="D2715" i="3"/>
  <c r="AB2693" i="3"/>
  <c r="R2693" i="3"/>
  <c r="Q2693" i="3"/>
  <c r="D2693" i="3"/>
  <c r="AB2671" i="3"/>
  <c r="R2671" i="3"/>
  <c r="Q2671" i="3"/>
  <c r="D2671" i="3"/>
  <c r="AB2649" i="3"/>
  <c r="R2649" i="3"/>
  <c r="Q2649" i="3"/>
  <c r="D2649" i="3"/>
  <c r="AB2627" i="3"/>
  <c r="R2627" i="3"/>
  <c r="Q2627" i="3"/>
  <c r="D2627" i="3"/>
  <c r="AB2605" i="3"/>
  <c r="R2605" i="3"/>
  <c r="Q2605" i="3"/>
  <c r="D2605" i="3"/>
  <c r="AB2583" i="3"/>
  <c r="R2583" i="3"/>
  <c r="Q2583" i="3"/>
  <c r="D2583" i="3"/>
  <c r="AB2561" i="3"/>
  <c r="R2561" i="3"/>
  <c r="Q2561" i="3"/>
  <c r="D2561" i="3"/>
  <c r="AB2539" i="3"/>
  <c r="R2539" i="3"/>
  <c r="Q2539" i="3"/>
  <c r="D2539" i="3"/>
  <c r="AB2517" i="3"/>
  <c r="R2517" i="3"/>
  <c r="Q2517" i="3"/>
  <c r="D2517" i="3"/>
  <c r="AB2495" i="3"/>
  <c r="R2495" i="3"/>
  <c r="Q2495" i="3"/>
  <c r="D2495" i="3"/>
  <c r="AB2736" i="3"/>
  <c r="R2736" i="3"/>
  <c r="Q2736" i="3"/>
  <c r="D2736" i="3"/>
  <c r="AB2714" i="3"/>
  <c r="R2714" i="3"/>
  <c r="Q2714" i="3"/>
  <c r="D2714" i="3"/>
  <c r="AB2692" i="3"/>
  <c r="R2692" i="3"/>
  <c r="Q2692" i="3"/>
  <c r="D2692" i="3"/>
  <c r="AB2670" i="3"/>
  <c r="R2670" i="3"/>
  <c r="Q2670" i="3"/>
  <c r="D2670" i="3"/>
  <c r="AB2648" i="3"/>
  <c r="R2648" i="3"/>
  <c r="Q2648" i="3"/>
  <c r="D2648" i="3"/>
  <c r="AB2626" i="3"/>
  <c r="R2626" i="3"/>
  <c r="Q2626" i="3"/>
  <c r="D2626" i="3"/>
  <c r="AB2604" i="3"/>
  <c r="R2604" i="3"/>
  <c r="Q2604" i="3"/>
  <c r="D2604" i="3"/>
  <c r="AB2582" i="3"/>
  <c r="R2582" i="3"/>
  <c r="Q2582" i="3"/>
  <c r="D2582" i="3"/>
  <c r="AB2560" i="3"/>
  <c r="R2560" i="3"/>
  <c r="Q2560" i="3"/>
  <c r="D2560" i="3"/>
  <c r="AB2538" i="3"/>
  <c r="R2538" i="3"/>
  <c r="Q2538" i="3"/>
  <c r="D2538" i="3"/>
  <c r="AB2516" i="3"/>
  <c r="R2516" i="3"/>
  <c r="Q2516" i="3"/>
  <c r="D2516" i="3"/>
  <c r="AB2494" i="3"/>
  <c r="R2494" i="3"/>
  <c r="Q2494" i="3"/>
  <c r="D2494" i="3"/>
  <c r="AB2735" i="3"/>
  <c r="R2735" i="3"/>
  <c r="Q2735" i="3"/>
  <c r="D2735" i="3"/>
  <c r="AB2713" i="3"/>
  <c r="R2713" i="3"/>
  <c r="Q2713" i="3"/>
  <c r="D2713" i="3"/>
  <c r="AB2691" i="3"/>
  <c r="R2691" i="3"/>
  <c r="Q2691" i="3"/>
  <c r="D2691" i="3"/>
  <c r="AB2669" i="3"/>
  <c r="R2669" i="3"/>
  <c r="Q2669" i="3"/>
  <c r="D2669" i="3"/>
  <c r="AB2647" i="3"/>
  <c r="R2647" i="3"/>
  <c r="Q2647" i="3"/>
  <c r="D2647" i="3"/>
  <c r="AB2625" i="3"/>
  <c r="R2625" i="3"/>
  <c r="Q2625" i="3"/>
  <c r="D2625" i="3"/>
  <c r="AB2603" i="3"/>
  <c r="R2603" i="3"/>
  <c r="Q2603" i="3"/>
  <c r="D2603" i="3"/>
  <c r="AB2581" i="3"/>
  <c r="R2581" i="3"/>
  <c r="Q2581" i="3"/>
  <c r="D2581" i="3"/>
  <c r="AB2559" i="3"/>
  <c r="R2559" i="3"/>
  <c r="Q2559" i="3"/>
  <c r="D2559" i="3"/>
  <c r="AB2537" i="3"/>
  <c r="R2537" i="3"/>
  <c r="Q2537" i="3"/>
  <c r="D2537" i="3"/>
  <c r="AB2515" i="3"/>
  <c r="R2515" i="3"/>
  <c r="Q2515" i="3"/>
  <c r="D2515" i="3"/>
  <c r="AB2493" i="3"/>
  <c r="R2493" i="3"/>
  <c r="Q2493" i="3"/>
  <c r="D2493" i="3"/>
  <c r="AB2734" i="3"/>
  <c r="R2734" i="3"/>
  <c r="Q2734" i="3"/>
  <c r="D2734" i="3"/>
  <c r="AB2712" i="3"/>
  <c r="R2712" i="3"/>
  <c r="Q2712" i="3"/>
  <c r="D2712" i="3"/>
  <c r="AB2690" i="3"/>
  <c r="R2690" i="3"/>
  <c r="Q2690" i="3"/>
  <c r="D2690" i="3"/>
  <c r="AB2668" i="3"/>
  <c r="R2668" i="3"/>
  <c r="Q2668" i="3"/>
  <c r="D2668" i="3"/>
  <c r="AB2646" i="3"/>
  <c r="R2646" i="3"/>
  <c r="Q2646" i="3"/>
  <c r="D2646" i="3"/>
  <c r="AB2624" i="3"/>
  <c r="R2624" i="3"/>
  <c r="Q2624" i="3"/>
  <c r="D2624" i="3"/>
  <c r="AB2602" i="3"/>
  <c r="R2602" i="3"/>
  <c r="Q2602" i="3"/>
  <c r="D2602" i="3"/>
  <c r="AB2580" i="3"/>
  <c r="R2580" i="3"/>
  <c r="Q2580" i="3"/>
  <c r="D2580" i="3"/>
  <c r="AB2558" i="3"/>
  <c r="R2558" i="3"/>
  <c r="Q2558" i="3"/>
  <c r="D2558" i="3"/>
  <c r="AB2536" i="3"/>
  <c r="R2536" i="3"/>
  <c r="Q2536" i="3"/>
  <c r="D2536" i="3"/>
  <c r="AB2514" i="3"/>
  <c r="R2514" i="3"/>
  <c r="Q2514" i="3"/>
  <c r="D2514" i="3"/>
  <c r="AB2492" i="3"/>
  <c r="R2492" i="3"/>
  <c r="Q2492" i="3"/>
  <c r="D2492" i="3"/>
  <c r="AB2733" i="3"/>
  <c r="R2733" i="3"/>
  <c r="Q2733" i="3"/>
  <c r="D2733" i="3"/>
  <c r="AB2711" i="3"/>
  <c r="R2711" i="3"/>
  <c r="Q2711" i="3"/>
  <c r="D2711" i="3"/>
  <c r="AB2689" i="3"/>
  <c r="R2689" i="3"/>
  <c r="Q2689" i="3"/>
  <c r="D2689" i="3"/>
  <c r="AB2667" i="3"/>
  <c r="R2667" i="3"/>
  <c r="Q2667" i="3"/>
  <c r="D2667" i="3"/>
  <c r="AB2645" i="3"/>
  <c r="R2645" i="3"/>
  <c r="Q2645" i="3"/>
  <c r="D2645" i="3"/>
  <c r="AB2623" i="3"/>
  <c r="R2623" i="3"/>
  <c r="Q2623" i="3"/>
  <c r="D2623" i="3"/>
  <c r="AB2601" i="3"/>
  <c r="R2601" i="3"/>
  <c r="Q2601" i="3"/>
  <c r="D2601" i="3"/>
  <c r="AB2579" i="3"/>
  <c r="R2579" i="3"/>
  <c r="Q2579" i="3"/>
  <c r="D2579" i="3"/>
  <c r="AB2557" i="3"/>
  <c r="R2557" i="3"/>
  <c r="Q2557" i="3"/>
  <c r="D2557" i="3"/>
  <c r="AB2535" i="3"/>
  <c r="R2535" i="3"/>
  <c r="Q2535" i="3"/>
  <c r="D2535" i="3"/>
  <c r="AB2513" i="3"/>
  <c r="R2513" i="3"/>
  <c r="Q2513" i="3"/>
  <c r="D2513" i="3"/>
  <c r="AB2491" i="3"/>
  <c r="R2491" i="3"/>
  <c r="Q2491" i="3"/>
  <c r="D2491" i="3"/>
  <c r="AB2732" i="3"/>
  <c r="R2732" i="3"/>
  <c r="Q2732" i="3"/>
  <c r="D2732" i="3"/>
  <c r="AB2710" i="3"/>
  <c r="R2710" i="3"/>
  <c r="Q2710" i="3"/>
  <c r="D2710" i="3"/>
  <c r="AB2688" i="3"/>
  <c r="R2688" i="3"/>
  <c r="Q2688" i="3"/>
  <c r="D2688" i="3"/>
  <c r="AB2666" i="3"/>
  <c r="R2666" i="3"/>
  <c r="Q2666" i="3"/>
  <c r="D2666" i="3"/>
  <c r="AB2644" i="3"/>
  <c r="R2644" i="3"/>
  <c r="Q2644" i="3"/>
  <c r="D2644" i="3"/>
  <c r="AB2622" i="3"/>
  <c r="R2622" i="3"/>
  <c r="Q2622" i="3"/>
  <c r="D2622" i="3"/>
  <c r="AB2600" i="3"/>
  <c r="R2600" i="3"/>
  <c r="Q2600" i="3"/>
  <c r="D2600" i="3"/>
  <c r="AB2578" i="3"/>
  <c r="R2578" i="3"/>
  <c r="Q2578" i="3"/>
  <c r="D2578" i="3"/>
  <c r="AB2556" i="3"/>
  <c r="R2556" i="3"/>
  <c r="Q2556" i="3"/>
  <c r="D2556" i="3"/>
  <c r="AB2534" i="3"/>
  <c r="R2534" i="3"/>
  <c r="Q2534" i="3"/>
  <c r="D2534" i="3"/>
  <c r="AB2512" i="3"/>
  <c r="R2512" i="3"/>
  <c r="Q2512" i="3"/>
  <c r="D2512" i="3"/>
  <c r="AB2490" i="3"/>
  <c r="R2490" i="3"/>
  <c r="Q2490" i="3"/>
  <c r="D2490" i="3"/>
  <c r="AB2731" i="3"/>
  <c r="R2731" i="3"/>
  <c r="Q2731" i="3"/>
  <c r="D2731" i="3"/>
  <c r="AB2709" i="3"/>
  <c r="R2709" i="3"/>
  <c r="Q2709" i="3"/>
  <c r="D2709" i="3"/>
  <c r="AB2687" i="3"/>
  <c r="R2687" i="3"/>
  <c r="Q2687" i="3"/>
  <c r="D2687" i="3"/>
  <c r="AB2665" i="3"/>
  <c r="R2665" i="3"/>
  <c r="Q2665" i="3"/>
  <c r="D2665" i="3"/>
  <c r="AB2643" i="3"/>
  <c r="R2643" i="3"/>
  <c r="Q2643" i="3"/>
  <c r="D2643" i="3"/>
  <c r="AB2621" i="3"/>
  <c r="R2621" i="3"/>
  <c r="Q2621" i="3"/>
  <c r="D2621" i="3"/>
  <c r="AB2599" i="3"/>
  <c r="R2599" i="3"/>
  <c r="Q2599" i="3"/>
  <c r="D2599" i="3"/>
  <c r="AB2577" i="3"/>
  <c r="R2577" i="3"/>
  <c r="Q2577" i="3"/>
  <c r="D2577" i="3"/>
  <c r="AB2555" i="3"/>
  <c r="R2555" i="3"/>
  <c r="Q2555" i="3"/>
  <c r="D2555" i="3"/>
  <c r="AB2533" i="3"/>
  <c r="R2533" i="3"/>
  <c r="Q2533" i="3"/>
  <c r="D2533" i="3"/>
  <c r="AB2511" i="3"/>
  <c r="R2511" i="3"/>
  <c r="Q2511" i="3"/>
  <c r="D2511" i="3"/>
  <c r="AB2489" i="3"/>
  <c r="R2489" i="3"/>
  <c r="Q2489" i="3"/>
  <c r="D2489" i="3"/>
  <c r="Q2730" i="3"/>
  <c r="D2730" i="3"/>
  <c r="Q2708" i="3"/>
  <c r="D2708" i="3"/>
  <c r="Q2686" i="3"/>
  <c r="D2686" i="3"/>
  <c r="Q2664" i="3"/>
  <c r="D2664" i="3"/>
  <c r="Q2642" i="3"/>
  <c r="D2642" i="3"/>
  <c r="Q2620" i="3"/>
  <c r="D2620" i="3"/>
  <c r="Q2598" i="3"/>
  <c r="D2598" i="3"/>
  <c r="Q2576" i="3"/>
  <c r="D2576" i="3"/>
  <c r="Q2554" i="3"/>
  <c r="D2554" i="3"/>
  <c r="Q2532" i="3"/>
  <c r="D2532" i="3"/>
  <c r="Q2510" i="3"/>
  <c r="D2510" i="3"/>
  <c r="R2510" i="3"/>
  <c r="AB2510" i="3"/>
  <c r="R2532" i="3"/>
  <c r="AB2532" i="3"/>
  <c r="R2554" i="3"/>
  <c r="AB2554" i="3"/>
  <c r="R2576" i="3"/>
  <c r="AB2576" i="3"/>
  <c r="R2598" i="3"/>
  <c r="AB2598" i="3"/>
  <c r="R2620" i="3"/>
  <c r="AB2620" i="3"/>
  <c r="R2642" i="3"/>
  <c r="AB2642" i="3"/>
  <c r="R2664" i="3"/>
  <c r="AB2664" i="3"/>
  <c r="R2686" i="3"/>
  <c r="AB2686" i="3"/>
  <c r="R2708" i="3"/>
  <c r="AB2708" i="3"/>
  <c r="R2730" i="3"/>
  <c r="AB2730" i="3"/>
  <c r="AB2488" i="3"/>
  <c r="AB2487" i="3" l="1"/>
  <c r="R2487" i="3"/>
  <c r="Q2487" i="3"/>
  <c r="D2487" i="3"/>
  <c r="AB2481" i="3"/>
  <c r="R2481" i="3"/>
  <c r="Q2481" i="3"/>
  <c r="D2481" i="3"/>
  <c r="AB2475" i="3"/>
  <c r="R2475" i="3"/>
  <c r="Q2475" i="3"/>
  <c r="D2475" i="3"/>
  <c r="AB2469" i="3"/>
  <c r="R2469" i="3"/>
  <c r="Q2469" i="3"/>
  <c r="D2469" i="3"/>
  <c r="AB2463" i="3"/>
  <c r="R2463" i="3"/>
  <c r="Q2463" i="3"/>
  <c r="D2463" i="3"/>
  <c r="AB2457" i="3"/>
  <c r="R2457" i="3"/>
  <c r="Q2457" i="3"/>
  <c r="D2457" i="3"/>
  <c r="AB2451" i="3"/>
  <c r="R2451" i="3"/>
  <c r="Q2451" i="3"/>
  <c r="D2451" i="3"/>
  <c r="AB2445" i="3"/>
  <c r="R2445" i="3"/>
  <c r="Q2445" i="3"/>
  <c r="D2445" i="3"/>
  <c r="AB2439" i="3"/>
  <c r="R2439" i="3"/>
  <c r="Q2439" i="3"/>
  <c r="D2439" i="3"/>
  <c r="AB2433" i="3"/>
  <c r="R2433" i="3"/>
  <c r="Q2433" i="3"/>
  <c r="D2433" i="3"/>
  <c r="AB2427" i="3"/>
  <c r="R2427" i="3"/>
  <c r="Q2427" i="3"/>
  <c r="D2427" i="3"/>
  <c r="AB2421" i="3"/>
  <c r="R2421" i="3"/>
  <c r="Q2421" i="3"/>
  <c r="D2421" i="3"/>
  <c r="AB2486" i="3"/>
  <c r="R2486" i="3"/>
  <c r="Q2486" i="3"/>
  <c r="D2486" i="3"/>
  <c r="AB2480" i="3"/>
  <c r="R2480" i="3"/>
  <c r="Q2480" i="3"/>
  <c r="D2480" i="3"/>
  <c r="AB2474" i="3"/>
  <c r="R2474" i="3"/>
  <c r="Q2474" i="3"/>
  <c r="D2474" i="3"/>
  <c r="AB2468" i="3"/>
  <c r="R2468" i="3"/>
  <c r="Q2468" i="3"/>
  <c r="D2468" i="3"/>
  <c r="AB2462" i="3"/>
  <c r="R2462" i="3"/>
  <c r="Q2462" i="3"/>
  <c r="D2462" i="3"/>
  <c r="AB2456" i="3"/>
  <c r="R2456" i="3"/>
  <c r="Q2456" i="3"/>
  <c r="D2456" i="3"/>
  <c r="AB2450" i="3"/>
  <c r="R2450" i="3"/>
  <c r="Q2450" i="3"/>
  <c r="D2450" i="3"/>
  <c r="AB2444" i="3"/>
  <c r="R2444" i="3"/>
  <c r="Q2444" i="3"/>
  <c r="D2444" i="3"/>
  <c r="AB2438" i="3"/>
  <c r="R2438" i="3"/>
  <c r="Q2438" i="3"/>
  <c r="D2438" i="3"/>
  <c r="AB2432" i="3"/>
  <c r="R2432" i="3"/>
  <c r="Q2432" i="3"/>
  <c r="D2432" i="3"/>
  <c r="AB2426" i="3"/>
  <c r="R2426" i="3"/>
  <c r="Q2426" i="3"/>
  <c r="D2426" i="3"/>
  <c r="AB2420" i="3"/>
  <c r="R2420" i="3"/>
  <c r="Q2420" i="3"/>
  <c r="D2420" i="3"/>
  <c r="AB2485" i="3"/>
  <c r="R2485" i="3"/>
  <c r="Q2485" i="3"/>
  <c r="D2485" i="3"/>
  <c r="AB2479" i="3"/>
  <c r="R2479" i="3"/>
  <c r="Q2479" i="3"/>
  <c r="D2479" i="3"/>
  <c r="AB2473" i="3"/>
  <c r="R2473" i="3"/>
  <c r="Q2473" i="3"/>
  <c r="D2473" i="3"/>
  <c r="AB2467" i="3"/>
  <c r="R2467" i="3"/>
  <c r="Q2467" i="3"/>
  <c r="D2467" i="3"/>
  <c r="AB2461" i="3"/>
  <c r="R2461" i="3"/>
  <c r="Q2461" i="3"/>
  <c r="D2461" i="3"/>
  <c r="AB2455" i="3"/>
  <c r="R2455" i="3"/>
  <c r="Q2455" i="3"/>
  <c r="D2455" i="3"/>
  <c r="AB2449" i="3"/>
  <c r="R2449" i="3"/>
  <c r="Q2449" i="3"/>
  <c r="D2449" i="3"/>
  <c r="AB2443" i="3"/>
  <c r="R2443" i="3"/>
  <c r="Q2443" i="3"/>
  <c r="D2443" i="3"/>
  <c r="AB2437" i="3"/>
  <c r="R2437" i="3"/>
  <c r="Q2437" i="3"/>
  <c r="D2437" i="3"/>
  <c r="AB2431" i="3"/>
  <c r="R2431" i="3"/>
  <c r="Q2431" i="3"/>
  <c r="D2431" i="3"/>
  <c r="AB2425" i="3"/>
  <c r="R2425" i="3"/>
  <c r="Q2425" i="3"/>
  <c r="D2425" i="3"/>
  <c r="AB2419" i="3"/>
  <c r="R2419" i="3"/>
  <c r="Q2419" i="3"/>
  <c r="D2419" i="3"/>
  <c r="AB2484" i="3"/>
  <c r="R2484" i="3"/>
  <c r="Q2484" i="3"/>
  <c r="D2484" i="3"/>
  <c r="AB2478" i="3"/>
  <c r="R2478" i="3"/>
  <c r="Q2478" i="3"/>
  <c r="D2478" i="3"/>
  <c r="AB2472" i="3"/>
  <c r="R2472" i="3"/>
  <c r="Q2472" i="3"/>
  <c r="D2472" i="3"/>
  <c r="AB2466" i="3"/>
  <c r="R2466" i="3"/>
  <c r="Q2466" i="3"/>
  <c r="D2466" i="3"/>
  <c r="AB2460" i="3"/>
  <c r="R2460" i="3"/>
  <c r="Q2460" i="3"/>
  <c r="D2460" i="3"/>
  <c r="AB2454" i="3"/>
  <c r="R2454" i="3"/>
  <c r="Q2454" i="3"/>
  <c r="D2454" i="3"/>
  <c r="AB2448" i="3"/>
  <c r="R2448" i="3"/>
  <c r="Q2448" i="3"/>
  <c r="D2448" i="3"/>
  <c r="AB2442" i="3"/>
  <c r="R2442" i="3"/>
  <c r="Q2442" i="3"/>
  <c r="D2442" i="3"/>
  <c r="AB2436" i="3"/>
  <c r="R2436" i="3"/>
  <c r="Q2436" i="3"/>
  <c r="D2436" i="3"/>
  <c r="AB2430" i="3"/>
  <c r="R2430" i="3"/>
  <c r="Q2430" i="3"/>
  <c r="D2430" i="3"/>
  <c r="AB2424" i="3"/>
  <c r="R2424" i="3"/>
  <c r="Q2424" i="3"/>
  <c r="D2424" i="3"/>
  <c r="AB2418" i="3"/>
  <c r="R2418" i="3"/>
  <c r="Q2418" i="3"/>
  <c r="D2418" i="3"/>
  <c r="AB2483" i="3"/>
  <c r="R2483" i="3"/>
  <c r="Q2483" i="3"/>
  <c r="D2483" i="3"/>
  <c r="AB2477" i="3"/>
  <c r="R2477" i="3"/>
  <c r="Q2477" i="3"/>
  <c r="D2477" i="3"/>
  <c r="AB2471" i="3"/>
  <c r="R2471" i="3"/>
  <c r="Q2471" i="3"/>
  <c r="D2471" i="3"/>
  <c r="AB2465" i="3"/>
  <c r="R2465" i="3"/>
  <c r="Q2465" i="3"/>
  <c r="D2465" i="3"/>
  <c r="AB2459" i="3"/>
  <c r="R2459" i="3"/>
  <c r="Q2459" i="3"/>
  <c r="D2459" i="3"/>
  <c r="AB2453" i="3"/>
  <c r="R2453" i="3"/>
  <c r="Q2453" i="3"/>
  <c r="D2453" i="3"/>
  <c r="AB2447" i="3"/>
  <c r="R2447" i="3"/>
  <c r="Q2447" i="3"/>
  <c r="D2447" i="3"/>
  <c r="AB2441" i="3"/>
  <c r="R2441" i="3"/>
  <c r="Q2441" i="3"/>
  <c r="D2441" i="3"/>
  <c r="AB2435" i="3"/>
  <c r="R2435" i="3"/>
  <c r="Q2435" i="3"/>
  <c r="D2435" i="3"/>
  <c r="AB2429" i="3"/>
  <c r="R2429" i="3"/>
  <c r="Q2429" i="3"/>
  <c r="D2429" i="3"/>
  <c r="AB2423" i="3"/>
  <c r="R2423" i="3"/>
  <c r="Q2423" i="3"/>
  <c r="D2423" i="3"/>
  <c r="AB2417" i="3"/>
  <c r="R2417" i="3"/>
  <c r="Q2417" i="3"/>
  <c r="D2417" i="3"/>
  <c r="D2422" i="3"/>
  <c r="Q2422" i="3"/>
  <c r="D2428" i="3"/>
  <c r="Q2428" i="3"/>
  <c r="D2434" i="3"/>
  <c r="Q2434" i="3"/>
  <c r="D2440" i="3"/>
  <c r="Q2440" i="3"/>
  <c r="D2446" i="3"/>
  <c r="Q2446" i="3"/>
  <c r="D2452" i="3"/>
  <c r="Q2452" i="3"/>
  <c r="D2458" i="3"/>
  <c r="Q2458" i="3"/>
  <c r="D2464" i="3"/>
  <c r="Q2464" i="3"/>
  <c r="D2470" i="3"/>
  <c r="Q2470" i="3"/>
  <c r="D2476" i="3"/>
  <c r="Q2476" i="3"/>
  <c r="D2482" i="3"/>
  <c r="Q2482" i="3"/>
  <c r="AB2416" i="3"/>
  <c r="R2416" i="3"/>
  <c r="Q2416" i="3"/>
  <c r="D2416" i="3"/>
  <c r="AB2415" i="3"/>
  <c r="R2415" i="3"/>
  <c r="Q2415" i="3"/>
  <c r="D2415" i="3"/>
  <c r="AB2414" i="3"/>
  <c r="R2414" i="3"/>
  <c r="Q2414" i="3"/>
  <c r="D2414" i="3"/>
  <c r="AB2413" i="3"/>
  <c r="R2413" i="3"/>
  <c r="Q2413" i="3"/>
  <c r="D2413" i="3"/>
  <c r="AB2412" i="3"/>
  <c r="R2412" i="3"/>
  <c r="Q2412" i="3"/>
  <c r="D2412" i="3"/>
  <c r="AB2411" i="3"/>
  <c r="R2411" i="3"/>
  <c r="Q2411" i="3"/>
  <c r="D2411" i="3"/>
  <c r="AB2410" i="3"/>
  <c r="R2410" i="3"/>
  <c r="Q2410" i="3"/>
  <c r="D2410" i="3"/>
  <c r="AB2409" i="3"/>
  <c r="R2409" i="3"/>
  <c r="Q2409" i="3"/>
  <c r="D2409" i="3"/>
  <c r="AB2408" i="3"/>
  <c r="R2408" i="3"/>
  <c r="Q2408" i="3"/>
  <c r="D2408" i="3"/>
  <c r="AB2407" i="3"/>
  <c r="R2407" i="3"/>
  <c r="Q2407" i="3"/>
  <c r="D2407" i="3"/>
  <c r="AB2406" i="3"/>
  <c r="R2406" i="3"/>
  <c r="Q2406" i="3"/>
  <c r="D2406" i="3"/>
  <c r="AB2405" i="3"/>
  <c r="R2405" i="3"/>
  <c r="Q2405" i="3"/>
  <c r="D2405" i="3"/>
  <c r="AB2404" i="3"/>
  <c r="R2404" i="3"/>
  <c r="Q2404" i="3"/>
  <c r="D2404" i="3"/>
  <c r="AB2403" i="3"/>
  <c r="R2403" i="3"/>
  <c r="Q2403" i="3"/>
  <c r="D2403" i="3"/>
  <c r="AB2402" i="3"/>
  <c r="R2402" i="3"/>
  <c r="Q2402" i="3"/>
  <c r="D2402" i="3"/>
  <c r="AB2401" i="3"/>
  <c r="R2401" i="3"/>
  <c r="Q2401" i="3"/>
  <c r="D2401" i="3"/>
  <c r="AB2400" i="3"/>
  <c r="R2400" i="3"/>
  <c r="Q2400" i="3"/>
  <c r="D2400" i="3"/>
  <c r="AB2399" i="3"/>
  <c r="R2399" i="3"/>
  <c r="Q2399" i="3"/>
  <c r="D2399" i="3"/>
  <c r="AB2398" i="3"/>
  <c r="R2398" i="3"/>
  <c r="Q2398" i="3"/>
  <c r="D2398" i="3"/>
  <c r="AB2397" i="3"/>
  <c r="R2397" i="3"/>
  <c r="Q2397" i="3"/>
  <c r="D2397" i="3"/>
  <c r="AB2396" i="3"/>
  <c r="R2396" i="3"/>
  <c r="Q2396" i="3"/>
  <c r="D2396" i="3"/>
  <c r="Q2275" i="3" l="1"/>
  <c r="Q2131" i="3"/>
  <c r="AB2395" i="3"/>
  <c r="R2395" i="3"/>
  <c r="Q2395" i="3"/>
  <c r="D2395" i="3"/>
  <c r="AB2371" i="3"/>
  <c r="R2371" i="3"/>
  <c r="Q2371" i="3"/>
  <c r="D2371" i="3"/>
  <c r="AB2347" i="3"/>
  <c r="R2347" i="3"/>
  <c r="Q2347" i="3"/>
  <c r="D2347" i="3"/>
  <c r="AB2323" i="3"/>
  <c r="R2323" i="3"/>
  <c r="Q2323" i="3"/>
  <c r="D2323" i="3"/>
  <c r="AB2299" i="3"/>
  <c r="R2299" i="3"/>
  <c r="Q2299" i="3"/>
  <c r="D2299" i="3"/>
  <c r="AB2275" i="3"/>
  <c r="R2275" i="3"/>
  <c r="D2275" i="3"/>
  <c r="AB2251" i="3"/>
  <c r="R2251" i="3"/>
  <c r="Q2251" i="3"/>
  <c r="D2251" i="3"/>
  <c r="AB2227" i="3"/>
  <c r="R2227" i="3"/>
  <c r="Q2227" i="3"/>
  <c r="D2227" i="3"/>
  <c r="AB2203" i="3"/>
  <c r="R2203" i="3"/>
  <c r="Q2203" i="3"/>
  <c r="D2203" i="3"/>
  <c r="AB2179" i="3"/>
  <c r="R2179" i="3"/>
  <c r="Q2179" i="3"/>
  <c r="D2179" i="3"/>
  <c r="AB2155" i="3"/>
  <c r="R2155" i="3"/>
  <c r="Q2155" i="3"/>
  <c r="D2155" i="3"/>
  <c r="AB2131" i="3"/>
  <c r="R2131" i="3"/>
  <c r="D2131" i="3"/>
  <c r="AB2394" i="3"/>
  <c r="R2394" i="3"/>
  <c r="Q2394" i="3"/>
  <c r="D2394" i="3"/>
  <c r="AB2370" i="3"/>
  <c r="R2370" i="3"/>
  <c r="Q2370" i="3"/>
  <c r="D2370" i="3"/>
  <c r="AB2346" i="3"/>
  <c r="R2346" i="3"/>
  <c r="Q2346" i="3"/>
  <c r="D2346" i="3"/>
  <c r="AB2322" i="3"/>
  <c r="R2322" i="3"/>
  <c r="Q2322" i="3"/>
  <c r="D2322" i="3"/>
  <c r="AB2298" i="3"/>
  <c r="R2298" i="3"/>
  <c r="Q2298" i="3"/>
  <c r="D2298" i="3"/>
  <c r="AB2274" i="3"/>
  <c r="R2274" i="3"/>
  <c r="Q2274" i="3"/>
  <c r="D2274" i="3"/>
  <c r="AB2250" i="3"/>
  <c r="R2250" i="3"/>
  <c r="Q2250" i="3"/>
  <c r="D2250" i="3"/>
  <c r="AB2226" i="3"/>
  <c r="R2226" i="3"/>
  <c r="Q2226" i="3"/>
  <c r="D2226" i="3"/>
  <c r="AB2202" i="3"/>
  <c r="R2202" i="3"/>
  <c r="Q2202" i="3"/>
  <c r="D2202" i="3"/>
  <c r="AB2178" i="3"/>
  <c r="R2178" i="3"/>
  <c r="Q2178" i="3"/>
  <c r="D2178" i="3"/>
  <c r="AB2154" i="3"/>
  <c r="R2154" i="3"/>
  <c r="Q2154" i="3"/>
  <c r="D2154" i="3"/>
  <c r="AB2130" i="3"/>
  <c r="R2130" i="3"/>
  <c r="Q2130" i="3"/>
  <c r="D2130" i="3"/>
  <c r="AB2393" i="3"/>
  <c r="R2393" i="3"/>
  <c r="Q2393" i="3"/>
  <c r="D2393" i="3"/>
  <c r="AB2369" i="3"/>
  <c r="R2369" i="3"/>
  <c r="Q2369" i="3"/>
  <c r="D2369" i="3"/>
  <c r="AB2345" i="3"/>
  <c r="R2345" i="3"/>
  <c r="Q2345" i="3"/>
  <c r="D2345" i="3"/>
  <c r="AB2321" i="3"/>
  <c r="R2321" i="3"/>
  <c r="Q2321" i="3"/>
  <c r="D2321" i="3"/>
  <c r="AB2297" i="3"/>
  <c r="R2297" i="3"/>
  <c r="Q2297" i="3"/>
  <c r="D2297" i="3"/>
  <c r="AB2273" i="3"/>
  <c r="R2273" i="3"/>
  <c r="Q2273" i="3"/>
  <c r="D2273" i="3"/>
  <c r="AB2249" i="3"/>
  <c r="R2249" i="3"/>
  <c r="Q2249" i="3"/>
  <c r="D2249" i="3"/>
  <c r="AB2225" i="3"/>
  <c r="R2225" i="3"/>
  <c r="Q2225" i="3"/>
  <c r="D2225" i="3"/>
  <c r="AB2201" i="3"/>
  <c r="R2201" i="3"/>
  <c r="Q2201" i="3"/>
  <c r="D2201" i="3"/>
  <c r="AB2177" i="3"/>
  <c r="R2177" i="3"/>
  <c r="Q2177" i="3"/>
  <c r="D2177" i="3"/>
  <c r="AB2153" i="3"/>
  <c r="R2153" i="3"/>
  <c r="Q2153" i="3"/>
  <c r="D2153" i="3"/>
  <c r="AB2129" i="3"/>
  <c r="R2129" i="3"/>
  <c r="Q2129" i="3"/>
  <c r="D2129" i="3"/>
  <c r="AB2392" i="3"/>
  <c r="R2392" i="3"/>
  <c r="Q2392" i="3"/>
  <c r="D2392" i="3"/>
  <c r="AB2368" i="3"/>
  <c r="R2368" i="3"/>
  <c r="Q2368" i="3"/>
  <c r="D2368" i="3"/>
  <c r="AB2344" i="3"/>
  <c r="R2344" i="3"/>
  <c r="Q2344" i="3"/>
  <c r="D2344" i="3"/>
  <c r="AB2320" i="3"/>
  <c r="R2320" i="3"/>
  <c r="Q2320" i="3"/>
  <c r="D2320" i="3"/>
  <c r="AB2296" i="3"/>
  <c r="R2296" i="3"/>
  <c r="Q2296" i="3"/>
  <c r="D2296" i="3"/>
  <c r="AB2272" i="3"/>
  <c r="R2272" i="3"/>
  <c r="Q2272" i="3"/>
  <c r="D2272" i="3"/>
  <c r="AB2248" i="3"/>
  <c r="R2248" i="3"/>
  <c r="Q2248" i="3"/>
  <c r="D2248" i="3"/>
  <c r="AB2224" i="3"/>
  <c r="R2224" i="3"/>
  <c r="Q2224" i="3"/>
  <c r="D2224" i="3"/>
  <c r="AB2200" i="3"/>
  <c r="R2200" i="3"/>
  <c r="Q2200" i="3"/>
  <c r="D2200" i="3"/>
  <c r="AB2176" i="3"/>
  <c r="R2176" i="3"/>
  <c r="Q2176" i="3"/>
  <c r="D2176" i="3"/>
  <c r="AB2152" i="3"/>
  <c r="R2152" i="3"/>
  <c r="Q2152" i="3"/>
  <c r="D2152" i="3"/>
  <c r="AB2128" i="3"/>
  <c r="R2128" i="3"/>
  <c r="Q2128" i="3"/>
  <c r="D2128" i="3"/>
  <c r="AB2391" i="3"/>
  <c r="R2391" i="3"/>
  <c r="Q2391" i="3"/>
  <c r="D2391" i="3"/>
  <c r="AB2367" i="3"/>
  <c r="R2367" i="3"/>
  <c r="Q2367" i="3"/>
  <c r="D2367" i="3"/>
  <c r="AB2343" i="3"/>
  <c r="R2343" i="3"/>
  <c r="Q2343" i="3"/>
  <c r="D2343" i="3"/>
  <c r="AB2319" i="3"/>
  <c r="R2319" i="3"/>
  <c r="Q2319" i="3"/>
  <c r="D2319" i="3"/>
  <c r="AB2295" i="3"/>
  <c r="R2295" i="3"/>
  <c r="Q2295" i="3"/>
  <c r="D2295" i="3"/>
  <c r="AB2271" i="3"/>
  <c r="R2271" i="3"/>
  <c r="Q2271" i="3"/>
  <c r="D2271" i="3"/>
  <c r="AB2247" i="3"/>
  <c r="R2247" i="3"/>
  <c r="Q2247" i="3"/>
  <c r="D2247" i="3"/>
  <c r="AB2223" i="3"/>
  <c r="R2223" i="3"/>
  <c r="Q2223" i="3"/>
  <c r="D2223" i="3"/>
  <c r="AB2199" i="3"/>
  <c r="R2199" i="3"/>
  <c r="Q2199" i="3"/>
  <c r="D2199" i="3"/>
  <c r="AB2175" i="3"/>
  <c r="R2175" i="3"/>
  <c r="Q2175" i="3"/>
  <c r="D2175" i="3"/>
  <c r="AB2151" i="3"/>
  <c r="R2151" i="3"/>
  <c r="Q2151" i="3"/>
  <c r="D2151" i="3"/>
  <c r="AB2127" i="3"/>
  <c r="R2127" i="3"/>
  <c r="Q2127" i="3"/>
  <c r="D2127" i="3"/>
  <c r="AB2390" i="3"/>
  <c r="R2390" i="3"/>
  <c r="Q2390" i="3"/>
  <c r="D2390" i="3"/>
  <c r="AB2366" i="3"/>
  <c r="R2366" i="3"/>
  <c r="Q2366" i="3"/>
  <c r="D2366" i="3"/>
  <c r="AB2342" i="3"/>
  <c r="R2342" i="3"/>
  <c r="Q2342" i="3"/>
  <c r="D2342" i="3"/>
  <c r="AB2318" i="3"/>
  <c r="R2318" i="3"/>
  <c r="Q2318" i="3"/>
  <c r="D2318" i="3"/>
  <c r="AB2294" i="3"/>
  <c r="R2294" i="3"/>
  <c r="Q2294" i="3"/>
  <c r="D2294" i="3"/>
  <c r="AB2270" i="3"/>
  <c r="R2270" i="3"/>
  <c r="Q2270" i="3"/>
  <c r="D2270" i="3"/>
  <c r="AB2246" i="3"/>
  <c r="R2246" i="3"/>
  <c r="Q2246" i="3"/>
  <c r="D2246" i="3"/>
  <c r="AB2222" i="3"/>
  <c r="R2222" i="3"/>
  <c r="Q2222" i="3"/>
  <c r="D2222" i="3"/>
  <c r="AB2198" i="3"/>
  <c r="R2198" i="3"/>
  <c r="Q2198" i="3"/>
  <c r="D2198" i="3"/>
  <c r="AB2174" i="3"/>
  <c r="R2174" i="3"/>
  <c r="Q2174" i="3"/>
  <c r="D2174" i="3"/>
  <c r="AB2150" i="3"/>
  <c r="R2150" i="3"/>
  <c r="Q2150" i="3"/>
  <c r="D2150" i="3"/>
  <c r="AB2126" i="3"/>
  <c r="R2126" i="3"/>
  <c r="Q2126" i="3"/>
  <c r="D2126" i="3"/>
  <c r="AB2389" i="3"/>
  <c r="R2389" i="3"/>
  <c r="Q2389" i="3"/>
  <c r="D2389" i="3"/>
  <c r="AB2365" i="3"/>
  <c r="R2365" i="3"/>
  <c r="Q2365" i="3"/>
  <c r="D2365" i="3"/>
  <c r="AB2341" i="3"/>
  <c r="R2341" i="3"/>
  <c r="Q2341" i="3"/>
  <c r="D2341" i="3"/>
  <c r="AB2317" i="3"/>
  <c r="R2317" i="3"/>
  <c r="Q2317" i="3"/>
  <c r="D2317" i="3"/>
  <c r="AB2293" i="3"/>
  <c r="R2293" i="3"/>
  <c r="Q2293" i="3"/>
  <c r="D2293" i="3"/>
  <c r="AB2269" i="3"/>
  <c r="R2269" i="3"/>
  <c r="Q2269" i="3"/>
  <c r="D2269" i="3"/>
  <c r="AB2245" i="3"/>
  <c r="R2245" i="3"/>
  <c r="Q2245" i="3"/>
  <c r="D2245" i="3"/>
  <c r="AB2221" i="3"/>
  <c r="R2221" i="3"/>
  <c r="Q2221" i="3"/>
  <c r="D2221" i="3"/>
  <c r="AB2197" i="3"/>
  <c r="R2197" i="3"/>
  <c r="Q2197" i="3"/>
  <c r="D2197" i="3"/>
  <c r="AB2173" i="3"/>
  <c r="R2173" i="3"/>
  <c r="Q2173" i="3"/>
  <c r="D2173" i="3"/>
  <c r="AB2149" i="3"/>
  <c r="R2149" i="3"/>
  <c r="Q2149" i="3"/>
  <c r="D2149" i="3"/>
  <c r="AB2125" i="3"/>
  <c r="R2125" i="3"/>
  <c r="Q2125" i="3"/>
  <c r="D2125" i="3"/>
  <c r="AB2388" i="3"/>
  <c r="R2388" i="3"/>
  <c r="Q2388" i="3"/>
  <c r="D2388" i="3"/>
  <c r="AB2364" i="3"/>
  <c r="R2364" i="3"/>
  <c r="Q2364" i="3"/>
  <c r="D2364" i="3"/>
  <c r="AB2340" i="3"/>
  <c r="R2340" i="3"/>
  <c r="Q2340" i="3"/>
  <c r="D2340" i="3"/>
  <c r="AB2316" i="3"/>
  <c r="R2316" i="3"/>
  <c r="Q2316" i="3"/>
  <c r="D2316" i="3"/>
  <c r="AB2292" i="3"/>
  <c r="R2292" i="3"/>
  <c r="Q2292" i="3"/>
  <c r="D2292" i="3"/>
  <c r="AB2268" i="3"/>
  <c r="R2268" i="3"/>
  <c r="Q2268" i="3"/>
  <c r="D2268" i="3"/>
  <c r="AB2244" i="3"/>
  <c r="R2244" i="3"/>
  <c r="Q2244" i="3"/>
  <c r="D2244" i="3"/>
  <c r="AB2220" i="3"/>
  <c r="R2220" i="3"/>
  <c r="Q2220" i="3"/>
  <c r="D2220" i="3"/>
  <c r="AB2196" i="3"/>
  <c r="R2196" i="3"/>
  <c r="Q2196" i="3"/>
  <c r="D2196" i="3"/>
  <c r="AB2172" i="3"/>
  <c r="R2172" i="3"/>
  <c r="Q2172" i="3"/>
  <c r="D2172" i="3"/>
  <c r="AB2148" i="3"/>
  <c r="R2148" i="3"/>
  <c r="Q2148" i="3"/>
  <c r="D2148" i="3"/>
  <c r="AB2124" i="3"/>
  <c r="R2124" i="3"/>
  <c r="Q2124" i="3"/>
  <c r="D2124" i="3"/>
  <c r="AB2387" i="3"/>
  <c r="R2387" i="3"/>
  <c r="Q2387" i="3"/>
  <c r="D2387" i="3"/>
  <c r="AB2363" i="3"/>
  <c r="R2363" i="3"/>
  <c r="Q2363" i="3"/>
  <c r="D2363" i="3"/>
  <c r="AB2339" i="3"/>
  <c r="R2339" i="3"/>
  <c r="Q2339" i="3"/>
  <c r="D2339" i="3"/>
  <c r="AB2315" i="3"/>
  <c r="R2315" i="3"/>
  <c r="Q2315" i="3"/>
  <c r="D2315" i="3"/>
  <c r="AB2291" i="3"/>
  <c r="R2291" i="3"/>
  <c r="Q2291" i="3"/>
  <c r="D2291" i="3"/>
  <c r="AB2267" i="3"/>
  <c r="R2267" i="3"/>
  <c r="Q2267" i="3"/>
  <c r="D2267" i="3"/>
  <c r="AB2243" i="3"/>
  <c r="R2243" i="3"/>
  <c r="Q2243" i="3"/>
  <c r="D2243" i="3"/>
  <c r="AB2219" i="3"/>
  <c r="R2219" i="3"/>
  <c r="Q2219" i="3"/>
  <c r="D2219" i="3"/>
  <c r="AB2195" i="3"/>
  <c r="R2195" i="3"/>
  <c r="Q2195" i="3"/>
  <c r="D2195" i="3"/>
  <c r="AB2171" i="3"/>
  <c r="R2171" i="3"/>
  <c r="Q2171" i="3"/>
  <c r="D2171" i="3"/>
  <c r="AB2147" i="3"/>
  <c r="R2147" i="3"/>
  <c r="Q2147" i="3"/>
  <c r="D2147" i="3"/>
  <c r="AB2123" i="3"/>
  <c r="R2123" i="3"/>
  <c r="Q2123" i="3"/>
  <c r="D2123" i="3"/>
  <c r="AB2386" i="3"/>
  <c r="R2386" i="3"/>
  <c r="Q2386" i="3"/>
  <c r="D2386" i="3"/>
  <c r="AB2362" i="3"/>
  <c r="R2362" i="3"/>
  <c r="Q2362" i="3"/>
  <c r="D2362" i="3"/>
  <c r="AB2338" i="3"/>
  <c r="R2338" i="3"/>
  <c r="Q2338" i="3"/>
  <c r="D2338" i="3"/>
  <c r="AB2314" i="3"/>
  <c r="R2314" i="3"/>
  <c r="Q2314" i="3"/>
  <c r="D2314" i="3"/>
  <c r="AB2290" i="3"/>
  <c r="R2290" i="3"/>
  <c r="Q2290" i="3"/>
  <c r="D2290" i="3"/>
  <c r="AB2266" i="3"/>
  <c r="R2266" i="3"/>
  <c r="Q2266" i="3"/>
  <c r="D2266" i="3"/>
  <c r="AB2242" i="3"/>
  <c r="R2242" i="3"/>
  <c r="Q2242" i="3"/>
  <c r="D2242" i="3"/>
  <c r="AB2218" i="3"/>
  <c r="R2218" i="3"/>
  <c r="Q2218" i="3"/>
  <c r="D2218" i="3"/>
  <c r="AB2194" i="3"/>
  <c r="R2194" i="3"/>
  <c r="Q2194" i="3"/>
  <c r="D2194" i="3"/>
  <c r="AB2170" i="3"/>
  <c r="R2170" i="3"/>
  <c r="Q2170" i="3"/>
  <c r="D2170" i="3"/>
  <c r="AB2146" i="3"/>
  <c r="R2146" i="3"/>
  <c r="Q2146" i="3"/>
  <c r="D2146" i="3"/>
  <c r="AB2122" i="3"/>
  <c r="R2122" i="3"/>
  <c r="Q2122" i="3"/>
  <c r="D2122" i="3"/>
  <c r="D2488" i="3"/>
  <c r="Q2488" i="3"/>
  <c r="R2422" i="3"/>
  <c r="R2428" i="3"/>
  <c r="R2434" i="3"/>
  <c r="R2440" i="3"/>
  <c r="R2446" i="3"/>
  <c r="R2452" i="3"/>
  <c r="R2458" i="3"/>
  <c r="R2464" i="3"/>
  <c r="R2470" i="3"/>
  <c r="R2476" i="3"/>
  <c r="R2482" i="3"/>
  <c r="R2488" i="3"/>
  <c r="AB2422" i="3"/>
  <c r="AB2428" i="3"/>
  <c r="AB2434" i="3"/>
  <c r="AB2440" i="3"/>
  <c r="AB2446" i="3"/>
  <c r="AB2452" i="3"/>
  <c r="AB2458" i="3"/>
  <c r="AB2464" i="3"/>
  <c r="AB2470" i="3"/>
  <c r="AB2476" i="3"/>
  <c r="AB2482" i="3"/>
  <c r="AB2385" i="3"/>
  <c r="R2385" i="3"/>
  <c r="Q2385" i="3"/>
  <c r="D2385" i="3"/>
  <c r="AB2361" i="3"/>
  <c r="R2361" i="3"/>
  <c r="Q2361" i="3"/>
  <c r="D2361" i="3"/>
  <c r="AB2337" i="3"/>
  <c r="R2337" i="3"/>
  <c r="Q2337" i="3"/>
  <c r="D2337" i="3"/>
  <c r="AB2313" i="3"/>
  <c r="R2313" i="3"/>
  <c r="Q2313" i="3"/>
  <c r="D2313" i="3"/>
  <c r="AB2289" i="3"/>
  <c r="R2289" i="3"/>
  <c r="Q2289" i="3"/>
  <c r="D2289" i="3"/>
  <c r="AB2265" i="3"/>
  <c r="R2265" i="3"/>
  <c r="Q2265" i="3"/>
  <c r="D2265" i="3"/>
  <c r="AB2241" i="3"/>
  <c r="R2241" i="3"/>
  <c r="Q2241" i="3"/>
  <c r="D2241" i="3"/>
  <c r="AB2217" i="3"/>
  <c r="R2217" i="3"/>
  <c r="Q2217" i="3"/>
  <c r="D2217" i="3"/>
  <c r="AB2193" i="3"/>
  <c r="R2193" i="3"/>
  <c r="Q2193" i="3"/>
  <c r="D2193" i="3"/>
  <c r="AB2169" i="3"/>
  <c r="R2169" i="3"/>
  <c r="Q2169" i="3"/>
  <c r="D2169" i="3"/>
  <c r="AB2145" i="3"/>
  <c r="R2145" i="3"/>
  <c r="Q2145" i="3"/>
  <c r="D2145" i="3"/>
  <c r="AB2121" i="3"/>
  <c r="R2121" i="3"/>
  <c r="Q2121" i="3"/>
  <c r="D2121" i="3"/>
  <c r="AB2384" i="3"/>
  <c r="R2384" i="3"/>
  <c r="Q2384" i="3"/>
  <c r="D2384" i="3"/>
  <c r="AB2360" i="3"/>
  <c r="R2360" i="3"/>
  <c r="Q2360" i="3"/>
  <c r="D2360" i="3"/>
  <c r="AB2336" i="3"/>
  <c r="R2336" i="3"/>
  <c r="Q2336" i="3"/>
  <c r="D2336" i="3"/>
  <c r="AB2312" i="3"/>
  <c r="R2312" i="3"/>
  <c r="Q2312" i="3"/>
  <c r="D2312" i="3"/>
  <c r="AB2288" i="3"/>
  <c r="R2288" i="3"/>
  <c r="Q2288" i="3"/>
  <c r="D2288" i="3"/>
  <c r="AB2264" i="3"/>
  <c r="R2264" i="3"/>
  <c r="Q2264" i="3"/>
  <c r="D2264" i="3"/>
  <c r="AB2240" i="3"/>
  <c r="R2240" i="3"/>
  <c r="Q2240" i="3"/>
  <c r="D2240" i="3"/>
  <c r="AB2216" i="3"/>
  <c r="R2216" i="3"/>
  <c r="Q2216" i="3"/>
  <c r="D2216" i="3"/>
  <c r="AB2192" i="3"/>
  <c r="R2192" i="3"/>
  <c r="Q2192" i="3"/>
  <c r="D2192" i="3"/>
  <c r="AB2168" i="3"/>
  <c r="R2168" i="3"/>
  <c r="Q2168" i="3"/>
  <c r="D2168" i="3"/>
  <c r="AB2144" i="3"/>
  <c r="R2144" i="3"/>
  <c r="Q2144" i="3"/>
  <c r="D2144" i="3"/>
  <c r="AB2120" i="3"/>
  <c r="R2120" i="3"/>
  <c r="Q2120" i="3"/>
  <c r="D2120" i="3"/>
  <c r="AB2383" i="3"/>
  <c r="R2383" i="3"/>
  <c r="Q2383" i="3"/>
  <c r="D2383" i="3"/>
  <c r="AB2359" i="3"/>
  <c r="R2359" i="3"/>
  <c r="Q2359" i="3"/>
  <c r="D2359" i="3"/>
  <c r="AB2335" i="3"/>
  <c r="R2335" i="3"/>
  <c r="Q2335" i="3"/>
  <c r="D2335" i="3"/>
  <c r="AB2311" i="3"/>
  <c r="R2311" i="3"/>
  <c r="Q2311" i="3"/>
  <c r="D2311" i="3"/>
  <c r="AB2287" i="3"/>
  <c r="R2287" i="3"/>
  <c r="Q2287" i="3"/>
  <c r="D2287" i="3"/>
  <c r="AB2263" i="3"/>
  <c r="R2263" i="3"/>
  <c r="Q2263" i="3"/>
  <c r="D2263" i="3"/>
  <c r="AB2239" i="3"/>
  <c r="R2239" i="3"/>
  <c r="Q2239" i="3"/>
  <c r="D2239" i="3"/>
  <c r="AB2215" i="3"/>
  <c r="R2215" i="3"/>
  <c r="Q2215" i="3"/>
  <c r="D2215" i="3"/>
  <c r="AB2191" i="3"/>
  <c r="R2191" i="3"/>
  <c r="Q2191" i="3"/>
  <c r="D2191" i="3"/>
  <c r="AB2167" i="3"/>
  <c r="R2167" i="3"/>
  <c r="Q2167" i="3"/>
  <c r="D2167" i="3"/>
  <c r="AB2143" i="3"/>
  <c r="R2143" i="3"/>
  <c r="Q2143" i="3"/>
  <c r="D2143" i="3"/>
  <c r="AB2119" i="3"/>
  <c r="R2119" i="3"/>
  <c r="Q2119" i="3"/>
  <c r="D2119" i="3"/>
  <c r="AB2382" i="3"/>
  <c r="R2382" i="3"/>
  <c r="Q2382" i="3"/>
  <c r="D2382" i="3"/>
  <c r="AB2358" i="3"/>
  <c r="R2358" i="3"/>
  <c r="Q2358" i="3"/>
  <c r="D2358" i="3"/>
  <c r="AB2334" i="3"/>
  <c r="R2334" i="3"/>
  <c r="Q2334" i="3"/>
  <c r="D2334" i="3"/>
  <c r="AB2310" i="3"/>
  <c r="R2310" i="3"/>
  <c r="Q2310" i="3"/>
  <c r="D2310" i="3"/>
  <c r="AB2286" i="3"/>
  <c r="R2286" i="3"/>
  <c r="Q2286" i="3"/>
  <c r="D2286" i="3"/>
  <c r="AB2262" i="3"/>
  <c r="R2262" i="3"/>
  <c r="Q2262" i="3"/>
  <c r="D2262" i="3"/>
  <c r="AB2238" i="3"/>
  <c r="R2238" i="3"/>
  <c r="Q2238" i="3"/>
  <c r="D2238" i="3"/>
  <c r="AB2214" i="3"/>
  <c r="R2214" i="3"/>
  <c r="Q2214" i="3"/>
  <c r="D2214" i="3"/>
  <c r="AB2190" i="3"/>
  <c r="R2190" i="3"/>
  <c r="Q2190" i="3"/>
  <c r="D2190" i="3"/>
  <c r="AB2166" i="3"/>
  <c r="R2166" i="3"/>
  <c r="Q2166" i="3"/>
  <c r="D2166" i="3"/>
  <c r="AB2142" i="3"/>
  <c r="R2142" i="3"/>
  <c r="Q2142" i="3"/>
  <c r="D2142" i="3"/>
  <c r="AB2118" i="3"/>
  <c r="R2118" i="3"/>
  <c r="Q2118" i="3"/>
  <c r="D2118" i="3"/>
  <c r="AB2381" i="3"/>
  <c r="R2381" i="3"/>
  <c r="Q2381" i="3"/>
  <c r="D2381" i="3"/>
  <c r="AB2357" i="3"/>
  <c r="R2357" i="3"/>
  <c r="Q2357" i="3"/>
  <c r="D2357" i="3"/>
  <c r="AB2333" i="3"/>
  <c r="R2333" i="3"/>
  <c r="Q2333" i="3"/>
  <c r="D2333" i="3"/>
  <c r="AB2309" i="3"/>
  <c r="R2309" i="3"/>
  <c r="Q2309" i="3"/>
  <c r="D2309" i="3"/>
  <c r="AB2285" i="3"/>
  <c r="R2285" i="3"/>
  <c r="Q2285" i="3"/>
  <c r="D2285" i="3"/>
  <c r="AB2261" i="3"/>
  <c r="R2261" i="3"/>
  <c r="Q2261" i="3"/>
  <c r="D2261" i="3"/>
  <c r="AB2237" i="3"/>
  <c r="R2237" i="3"/>
  <c r="Q2237" i="3"/>
  <c r="D2237" i="3"/>
  <c r="AB2213" i="3"/>
  <c r="R2213" i="3"/>
  <c r="Q2213" i="3"/>
  <c r="D2213" i="3"/>
  <c r="AB2189" i="3"/>
  <c r="R2189" i="3"/>
  <c r="Q2189" i="3"/>
  <c r="D2189" i="3"/>
  <c r="AB2165" i="3"/>
  <c r="R2165" i="3"/>
  <c r="Q2165" i="3"/>
  <c r="D2165" i="3"/>
  <c r="AB2141" i="3"/>
  <c r="R2141" i="3"/>
  <c r="Q2141" i="3"/>
  <c r="D2141" i="3"/>
  <c r="AB2117" i="3"/>
  <c r="R2117" i="3"/>
  <c r="Q2117" i="3"/>
  <c r="D2117" i="3"/>
  <c r="AB2380" i="3"/>
  <c r="R2380" i="3"/>
  <c r="Q2380" i="3"/>
  <c r="D2380" i="3"/>
  <c r="AB2356" i="3"/>
  <c r="R2356" i="3"/>
  <c r="Q2356" i="3"/>
  <c r="D2356" i="3"/>
  <c r="AB2332" i="3"/>
  <c r="R2332" i="3"/>
  <c r="Q2332" i="3"/>
  <c r="D2332" i="3"/>
  <c r="AB2308" i="3"/>
  <c r="R2308" i="3"/>
  <c r="Q2308" i="3"/>
  <c r="D2308" i="3"/>
  <c r="AB2284" i="3"/>
  <c r="R2284" i="3"/>
  <c r="Q2284" i="3"/>
  <c r="D2284" i="3"/>
  <c r="AB2260" i="3"/>
  <c r="R2260" i="3"/>
  <c r="Q2260" i="3"/>
  <c r="D2260" i="3"/>
  <c r="AB2236" i="3"/>
  <c r="R2236" i="3"/>
  <c r="Q2236" i="3"/>
  <c r="D2236" i="3"/>
  <c r="AB2212" i="3"/>
  <c r="R2212" i="3"/>
  <c r="Q2212" i="3"/>
  <c r="D2212" i="3"/>
  <c r="AB2188" i="3"/>
  <c r="R2188" i="3"/>
  <c r="Q2188" i="3"/>
  <c r="D2188" i="3"/>
  <c r="AB2164" i="3"/>
  <c r="R2164" i="3"/>
  <c r="Q2164" i="3"/>
  <c r="D2164" i="3"/>
  <c r="AB2140" i="3"/>
  <c r="R2140" i="3"/>
  <c r="Q2140" i="3"/>
  <c r="D2140" i="3"/>
  <c r="AB2116" i="3"/>
  <c r="R2116" i="3"/>
  <c r="Q2116" i="3"/>
  <c r="D2116" i="3"/>
  <c r="AB2379" i="3"/>
  <c r="R2379" i="3"/>
  <c r="Q2379" i="3"/>
  <c r="D2379" i="3"/>
  <c r="AB2355" i="3"/>
  <c r="R2355" i="3"/>
  <c r="Q2355" i="3"/>
  <c r="D2355" i="3"/>
  <c r="AB2331" i="3"/>
  <c r="R2331" i="3"/>
  <c r="Q2331" i="3"/>
  <c r="D2331" i="3"/>
  <c r="AB2307" i="3"/>
  <c r="R2307" i="3"/>
  <c r="Q2307" i="3"/>
  <c r="D2307" i="3"/>
  <c r="AB2283" i="3"/>
  <c r="R2283" i="3"/>
  <c r="Q2283" i="3"/>
  <c r="D2283" i="3"/>
  <c r="AB2259" i="3"/>
  <c r="R2259" i="3"/>
  <c r="Q2259" i="3"/>
  <c r="D2259" i="3"/>
  <c r="AB2235" i="3"/>
  <c r="R2235" i="3"/>
  <c r="Q2235" i="3"/>
  <c r="D2235" i="3"/>
  <c r="AB2211" i="3"/>
  <c r="R2211" i="3"/>
  <c r="Q2211" i="3"/>
  <c r="D2211" i="3"/>
  <c r="AB2187" i="3"/>
  <c r="R2187" i="3"/>
  <c r="Q2187" i="3"/>
  <c r="D2187" i="3"/>
  <c r="AB2163" i="3"/>
  <c r="R2163" i="3"/>
  <c r="Q2163" i="3"/>
  <c r="D2163" i="3"/>
  <c r="AB2139" i="3"/>
  <c r="R2139" i="3"/>
  <c r="Q2139" i="3"/>
  <c r="D2139" i="3"/>
  <c r="AB2115" i="3"/>
  <c r="R2115" i="3"/>
  <c r="Q2115" i="3"/>
  <c r="D2115" i="3"/>
  <c r="AB2378" i="3"/>
  <c r="R2378" i="3"/>
  <c r="Q2378" i="3"/>
  <c r="D2378" i="3"/>
  <c r="AB2354" i="3"/>
  <c r="R2354" i="3"/>
  <c r="Q2354" i="3"/>
  <c r="D2354" i="3"/>
  <c r="AB2330" i="3"/>
  <c r="R2330" i="3"/>
  <c r="Q2330" i="3"/>
  <c r="D2330" i="3"/>
  <c r="AB2306" i="3"/>
  <c r="R2306" i="3"/>
  <c r="Q2306" i="3"/>
  <c r="D2306" i="3"/>
  <c r="AB2282" i="3"/>
  <c r="R2282" i="3"/>
  <c r="Q2282" i="3"/>
  <c r="D2282" i="3"/>
  <c r="AB2258" i="3"/>
  <c r="R2258" i="3"/>
  <c r="Q2258" i="3"/>
  <c r="D2258" i="3"/>
  <c r="AB2234" i="3"/>
  <c r="R2234" i="3"/>
  <c r="Q2234" i="3"/>
  <c r="D2234" i="3"/>
  <c r="AB2210" i="3"/>
  <c r="R2210" i="3"/>
  <c r="Q2210" i="3"/>
  <c r="D2210" i="3"/>
  <c r="AB2186" i="3"/>
  <c r="R2186" i="3"/>
  <c r="Q2186" i="3"/>
  <c r="D2186" i="3"/>
  <c r="AB2162" i="3"/>
  <c r="R2162" i="3"/>
  <c r="Q2162" i="3"/>
  <c r="D2162" i="3"/>
  <c r="AB2138" i="3"/>
  <c r="R2138" i="3"/>
  <c r="Q2138" i="3"/>
  <c r="D2138" i="3"/>
  <c r="AB2114" i="3"/>
  <c r="R2114" i="3"/>
  <c r="Q2114" i="3"/>
  <c r="D2114" i="3"/>
  <c r="AB2377" i="3"/>
  <c r="R2377" i="3"/>
  <c r="Q2377" i="3"/>
  <c r="D2377" i="3"/>
  <c r="AB2353" i="3"/>
  <c r="R2353" i="3"/>
  <c r="Q2353" i="3"/>
  <c r="D2353" i="3"/>
  <c r="AB2329" i="3"/>
  <c r="R2329" i="3"/>
  <c r="Q2329" i="3"/>
  <c r="D2329" i="3"/>
  <c r="AB2305" i="3"/>
  <c r="R2305" i="3"/>
  <c r="Q2305" i="3"/>
  <c r="D2305" i="3"/>
  <c r="AB2281" i="3"/>
  <c r="R2281" i="3"/>
  <c r="Q2281" i="3"/>
  <c r="D2281" i="3"/>
  <c r="AB2257" i="3"/>
  <c r="R2257" i="3"/>
  <c r="Q2257" i="3"/>
  <c r="D2257" i="3"/>
  <c r="AB2233" i="3"/>
  <c r="R2233" i="3"/>
  <c r="Q2233" i="3"/>
  <c r="D2233" i="3"/>
  <c r="AB2209" i="3"/>
  <c r="R2209" i="3"/>
  <c r="Q2209" i="3"/>
  <c r="D2209" i="3"/>
  <c r="AB2185" i="3"/>
  <c r="R2185" i="3"/>
  <c r="Q2185" i="3"/>
  <c r="D2185" i="3"/>
  <c r="AB2161" i="3"/>
  <c r="R2161" i="3"/>
  <c r="Q2161" i="3"/>
  <c r="D2161" i="3"/>
  <c r="AB2137" i="3"/>
  <c r="R2137" i="3"/>
  <c r="Q2137" i="3"/>
  <c r="D2137" i="3"/>
  <c r="AB2113" i="3"/>
  <c r="R2113" i="3"/>
  <c r="Q2113" i="3"/>
  <c r="D2113" i="3"/>
  <c r="AB2376" i="3"/>
  <c r="R2376" i="3"/>
  <c r="Q2376" i="3"/>
  <c r="D2376" i="3"/>
  <c r="AB2352" i="3"/>
  <c r="R2352" i="3"/>
  <c r="Q2352" i="3"/>
  <c r="D2352" i="3"/>
  <c r="AB2328" i="3"/>
  <c r="R2328" i="3"/>
  <c r="Q2328" i="3"/>
  <c r="D2328" i="3"/>
  <c r="AB2304" i="3"/>
  <c r="R2304" i="3"/>
  <c r="Q2304" i="3"/>
  <c r="D2304" i="3"/>
  <c r="AB2280" i="3"/>
  <c r="R2280" i="3"/>
  <c r="Q2280" i="3"/>
  <c r="D2280" i="3"/>
  <c r="AB2256" i="3"/>
  <c r="R2256" i="3"/>
  <c r="Q2256" i="3"/>
  <c r="D2256" i="3"/>
  <c r="AB2232" i="3"/>
  <c r="R2232" i="3"/>
  <c r="Q2232" i="3"/>
  <c r="D2232" i="3"/>
  <c r="AB2208" i="3"/>
  <c r="R2208" i="3"/>
  <c r="Q2208" i="3"/>
  <c r="D2208" i="3"/>
  <c r="AB2184" i="3"/>
  <c r="R2184" i="3"/>
  <c r="Q2184" i="3"/>
  <c r="D2184" i="3"/>
  <c r="AB2160" i="3"/>
  <c r="R2160" i="3"/>
  <c r="Q2160" i="3"/>
  <c r="D2160" i="3"/>
  <c r="AB2136" i="3"/>
  <c r="R2136" i="3"/>
  <c r="Q2136" i="3"/>
  <c r="D2136" i="3"/>
  <c r="AB2112" i="3"/>
  <c r="R2112" i="3"/>
  <c r="Q2112" i="3"/>
  <c r="D2112" i="3"/>
  <c r="AB2375" i="3"/>
  <c r="R2375" i="3"/>
  <c r="Q2375" i="3"/>
  <c r="D2375" i="3"/>
  <c r="AB2351" i="3"/>
  <c r="R2351" i="3"/>
  <c r="Q2351" i="3"/>
  <c r="D2351" i="3"/>
  <c r="AB2327" i="3"/>
  <c r="R2327" i="3"/>
  <c r="Q2327" i="3"/>
  <c r="D2327" i="3"/>
  <c r="AB2303" i="3"/>
  <c r="R2303" i="3"/>
  <c r="Q2303" i="3"/>
  <c r="D2303" i="3"/>
  <c r="AB2279" i="3"/>
  <c r="R2279" i="3"/>
  <c r="Q2279" i="3"/>
  <c r="D2279" i="3"/>
  <c r="AB2255" i="3"/>
  <c r="R2255" i="3"/>
  <c r="Q2255" i="3"/>
  <c r="D2255" i="3"/>
  <c r="AB2231" i="3"/>
  <c r="R2231" i="3"/>
  <c r="Q2231" i="3"/>
  <c r="D2231" i="3"/>
  <c r="AB2207" i="3"/>
  <c r="R2207" i="3"/>
  <c r="Q2207" i="3"/>
  <c r="D2207" i="3"/>
  <c r="AB2183" i="3"/>
  <c r="R2183" i="3"/>
  <c r="Q2183" i="3"/>
  <c r="D2183" i="3"/>
  <c r="AB2159" i="3"/>
  <c r="R2159" i="3"/>
  <c r="Q2159" i="3"/>
  <c r="D2159" i="3"/>
  <c r="AB2135" i="3"/>
  <c r="R2135" i="3"/>
  <c r="Q2135" i="3"/>
  <c r="D2135" i="3"/>
  <c r="AB2111" i="3"/>
  <c r="R2111" i="3"/>
  <c r="Q2111" i="3"/>
  <c r="D2111" i="3"/>
  <c r="AB2374" i="3"/>
  <c r="R2374" i="3"/>
  <c r="Q2374" i="3"/>
  <c r="D2374" i="3"/>
  <c r="AB2350" i="3"/>
  <c r="R2350" i="3"/>
  <c r="Q2350" i="3"/>
  <c r="D2350" i="3"/>
  <c r="AB2326" i="3"/>
  <c r="R2326" i="3"/>
  <c r="Q2326" i="3"/>
  <c r="D2326" i="3"/>
  <c r="AB2302" i="3"/>
  <c r="R2302" i="3"/>
  <c r="Q2302" i="3"/>
  <c r="D2302" i="3"/>
  <c r="AB2278" i="3"/>
  <c r="R2278" i="3"/>
  <c r="Q2278" i="3"/>
  <c r="D2278" i="3"/>
  <c r="AB2254" i="3"/>
  <c r="R2254" i="3"/>
  <c r="Q2254" i="3"/>
  <c r="D2254" i="3"/>
  <c r="AB2230" i="3"/>
  <c r="R2230" i="3"/>
  <c r="Q2230" i="3"/>
  <c r="D2230" i="3"/>
  <c r="AB2206" i="3"/>
  <c r="R2206" i="3"/>
  <c r="Q2206" i="3"/>
  <c r="D2206" i="3"/>
  <c r="AB2182" i="3"/>
  <c r="R2182" i="3"/>
  <c r="Q2182" i="3"/>
  <c r="D2182" i="3"/>
  <c r="AB2158" i="3"/>
  <c r="R2158" i="3"/>
  <c r="Q2158" i="3"/>
  <c r="D2158" i="3"/>
  <c r="AB2134" i="3"/>
  <c r="R2134" i="3"/>
  <c r="Q2134" i="3"/>
  <c r="D2134" i="3"/>
  <c r="AB2110" i="3"/>
  <c r="R2110" i="3"/>
  <c r="Q2110" i="3"/>
  <c r="D2110" i="3"/>
  <c r="AB2373" i="3"/>
  <c r="R2373" i="3"/>
  <c r="Q2373" i="3"/>
  <c r="D2373" i="3"/>
  <c r="AB2349" i="3"/>
  <c r="R2349" i="3"/>
  <c r="Q2349" i="3"/>
  <c r="D2349" i="3"/>
  <c r="AB2325" i="3"/>
  <c r="R2325" i="3"/>
  <c r="Q2325" i="3"/>
  <c r="D2325" i="3"/>
  <c r="AB2301" i="3"/>
  <c r="R2301" i="3"/>
  <c r="Q2301" i="3"/>
  <c r="D2301" i="3"/>
  <c r="AB2277" i="3"/>
  <c r="R2277" i="3"/>
  <c r="Q2277" i="3"/>
  <c r="D2277" i="3"/>
  <c r="AB2253" i="3"/>
  <c r="R2253" i="3"/>
  <c r="Q2253" i="3"/>
  <c r="D2253" i="3"/>
  <c r="AB2229" i="3"/>
  <c r="R2229" i="3"/>
  <c r="Q2229" i="3"/>
  <c r="D2229" i="3"/>
  <c r="AB2205" i="3"/>
  <c r="R2205" i="3"/>
  <c r="Q2205" i="3"/>
  <c r="D2205" i="3"/>
  <c r="AB2181" i="3"/>
  <c r="R2181" i="3"/>
  <c r="Q2181" i="3"/>
  <c r="D2181" i="3"/>
  <c r="AB2157" i="3"/>
  <c r="R2157" i="3"/>
  <c r="Q2157" i="3"/>
  <c r="D2157" i="3"/>
  <c r="AB2133" i="3"/>
  <c r="R2133" i="3"/>
  <c r="Q2133" i="3"/>
  <c r="D2133" i="3"/>
  <c r="AB2109" i="3"/>
  <c r="R2109" i="3"/>
  <c r="Q2109" i="3"/>
  <c r="D2109" i="3"/>
  <c r="AB2372" i="3" l="1"/>
  <c r="R2372" i="3"/>
  <c r="Q2372" i="3"/>
  <c r="D2372" i="3"/>
  <c r="AB2348" i="3"/>
  <c r="R2348" i="3"/>
  <c r="Q2348" i="3"/>
  <c r="D2348" i="3"/>
  <c r="AB2324" i="3"/>
  <c r="R2324" i="3"/>
  <c r="Q2324" i="3"/>
  <c r="D2324" i="3"/>
  <c r="AB2300" i="3"/>
  <c r="R2300" i="3"/>
  <c r="Q2300" i="3"/>
  <c r="D2300" i="3"/>
  <c r="AB2276" i="3"/>
  <c r="R2276" i="3"/>
  <c r="Q2276" i="3"/>
  <c r="D2276" i="3"/>
  <c r="AB2252" i="3"/>
  <c r="R2252" i="3"/>
  <c r="Q2252" i="3"/>
  <c r="D2252" i="3"/>
  <c r="AB2228" i="3"/>
  <c r="R2228" i="3"/>
  <c r="Q2228" i="3"/>
  <c r="D2228" i="3"/>
  <c r="AB2204" i="3"/>
  <c r="R2204" i="3"/>
  <c r="Q2204" i="3"/>
  <c r="D2204" i="3"/>
  <c r="AB2180" i="3"/>
  <c r="R2180" i="3"/>
  <c r="Q2180" i="3"/>
  <c r="D2180" i="3"/>
  <c r="AB2156" i="3"/>
  <c r="R2156" i="3"/>
  <c r="Q2156" i="3"/>
  <c r="D2156" i="3"/>
  <c r="AB2132" i="3"/>
  <c r="R2132" i="3"/>
  <c r="Q2132" i="3"/>
  <c r="D2132" i="3"/>
  <c r="D2108" i="3"/>
  <c r="Q2108" i="3"/>
  <c r="R2108" i="3"/>
  <c r="AB2108" i="3"/>
  <c r="AB2091" i="3" l="1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Q2051" i="3" l="1"/>
  <c r="R2051" i="3"/>
  <c r="AB2051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D1970" i="3"/>
  <c r="D1971" i="3"/>
  <c r="D1972" i="3"/>
  <c r="D1973" i="3"/>
  <c r="D1974" i="3"/>
  <c r="D1975" i="3"/>
  <c r="D1976" i="3"/>
  <c r="D1977" i="3"/>
  <c r="Q1970" i="3"/>
  <c r="Q1971" i="3"/>
  <c r="Q1972" i="3"/>
  <c r="Q1973" i="3"/>
  <c r="Q1974" i="3"/>
  <c r="Q1975" i="3"/>
  <c r="Q1976" i="3"/>
  <c r="Q1977" i="3"/>
  <c r="R1970" i="3"/>
  <c r="R1971" i="3"/>
  <c r="R1972" i="3"/>
  <c r="R1973" i="3"/>
  <c r="R1974" i="3"/>
  <c r="R1975" i="3"/>
  <c r="R1976" i="3"/>
  <c r="R1977" i="3"/>
  <c r="AB1970" i="3"/>
  <c r="AB1971" i="3"/>
  <c r="AB1972" i="3"/>
  <c r="AB1973" i="3"/>
  <c r="AB1974" i="3"/>
  <c r="AB1975" i="3"/>
  <c r="AB1976" i="3"/>
  <c r="AB1977" i="3"/>
  <c r="D1967" i="3"/>
  <c r="D1968" i="3"/>
  <c r="D1969" i="3"/>
  <c r="Q1967" i="3"/>
  <c r="Q1968" i="3"/>
  <c r="Q1969" i="3"/>
  <c r="R1967" i="3"/>
  <c r="R1968" i="3"/>
  <c r="R1969" i="3"/>
  <c r="AB1967" i="3"/>
  <c r="AB1968" i="3"/>
  <c r="AB1969" i="3"/>
  <c r="D1966" i="3"/>
  <c r="Q1966" i="3"/>
  <c r="R1966" i="3"/>
  <c r="AB1966" i="3"/>
  <c r="AB1956" i="3"/>
  <c r="AB1955" i="3"/>
  <c r="AB1944" i="3"/>
  <c r="AB1943" i="3"/>
  <c r="AB1932" i="3"/>
  <c r="AB1931" i="3"/>
  <c r="AB1920" i="3"/>
  <c r="AB1919" i="3"/>
  <c r="AB1908" i="3"/>
  <c r="AB1907" i="3"/>
  <c r="AB1896" i="3"/>
  <c r="AB1895" i="3"/>
  <c r="AB1884" i="3"/>
  <c r="AB1883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AB1873" i="3"/>
  <c r="AB1874" i="3"/>
  <c r="AB1875" i="3"/>
  <c r="AB1876" i="3"/>
  <c r="AB1877" i="3"/>
  <c r="AB1878" i="3"/>
  <c r="AB1879" i="3"/>
  <c r="AB1880" i="3"/>
  <c r="AB1881" i="3"/>
  <c r="AB1882" i="3"/>
  <c r="AB1885" i="3"/>
  <c r="AB1886" i="3"/>
  <c r="AB1887" i="3"/>
  <c r="AB1888" i="3"/>
  <c r="AB1889" i="3"/>
  <c r="AB1890" i="3"/>
  <c r="AB1891" i="3"/>
  <c r="AB1892" i="3"/>
  <c r="AB1893" i="3"/>
  <c r="AB1894" i="3"/>
  <c r="AB1897" i="3"/>
  <c r="AB1898" i="3"/>
  <c r="AB1899" i="3"/>
  <c r="AB1900" i="3"/>
  <c r="AB1901" i="3"/>
  <c r="AB1902" i="3"/>
  <c r="AB1903" i="3"/>
  <c r="AB1904" i="3"/>
  <c r="AB1905" i="3"/>
  <c r="AB1906" i="3"/>
  <c r="AB1909" i="3"/>
  <c r="AB1910" i="3"/>
  <c r="AB1911" i="3"/>
  <c r="AB1912" i="3"/>
  <c r="AB1913" i="3"/>
  <c r="AB1914" i="3"/>
  <c r="AB1915" i="3"/>
  <c r="AB1916" i="3"/>
  <c r="AB1917" i="3"/>
  <c r="AB1918" i="3"/>
  <c r="AB1921" i="3"/>
  <c r="AB1922" i="3"/>
  <c r="AB1923" i="3"/>
  <c r="AB1924" i="3"/>
  <c r="AB1925" i="3"/>
  <c r="AB1926" i="3"/>
  <c r="AB1927" i="3"/>
  <c r="AB1928" i="3"/>
  <c r="AB1929" i="3"/>
  <c r="AB1930" i="3"/>
  <c r="AB1933" i="3"/>
  <c r="AB1934" i="3"/>
  <c r="AB1935" i="3"/>
  <c r="AB1936" i="3"/>
  <c r="AB1937" i="3"/>
  <c r="AB1938" i="3"/>
  <c r="AB1939" i="3"/>
  <c r="AB1940" i="3"/>
  <c r="AB1941" i="3"/>
  <c r="AB1942" i="3"/>
  <c r="AB1945" i="3"/>
  <c r="AB1946" i="3"/>
  <c r="AB1947" i="3"/>
  <c r="AB1948" i="3"/>
  <c r="AB1949" i="3"/>
  <c r="AB1950" i="3"/>
  <c r="AB1951" i="3"/>
  <c r="AB1952" i="3"/>
  <c r="AB1953" i="3"/>
  <c r="AB1954" i="3"/>
  <c r="AB1957" i="3"/>
  <c r="AB1958" i="3"/>
  <c r="AB1959" i="3"/>
  <c r="AB1960" i="3"/>
  <c r="AB1961" i="3"/>
  <c r="AB1962" i="3"/>
  <c r="AB1963" i="3"/>
  <c r="AB1964" i="3"/>
  <c r="AB1965" i="3"/>
  <c r="D1872" i="3"/>
  <c r="Q1872" i="3"/>
  <c r="R1872" i="3"/>
  <c r="AB1872" i="3"/>
  <c r="AB1871" i="3" l="1"/>
  <c r="R1871" i="3"/>
  <c r="Q1871" i="3"/>
  <c r="D1871" i="3"/>
  <c r="AB1868" i="3"/>
  <c r="R1868" i="3"/>
  <c r="Q1868" i="3"/>
  <c r="D1868" i="3"/>
  <c r="AB1870" i="3"/>
  <c r="R1870" i="3"/>
  <c r="Q1870" i="3"/>
  <c r="D1870" i="3"/>
  <c r="AB1867" i="3"/>
  <c r="R1867" i="3"/>
  <c r="Q1867" i="3"/>
  <c r="D1867" i="3"/>
  <c r="Q1869" i="3"/>
  <c r="D1869" i="3"/>
  <c r="R1869" i="3"/>
  <c r="AB1869" i="3"/>
  <c r="D1866" i="3"/>
  <c r="Q1866" i="3"/>
  <c r="R1866" i="3"/>
  <c r="AB1866" i="3"/>
  <c r="AB1788" i="3"/>
  <c r="AB1865" i="3"/>
  <c r="R1865" i="3"/>
  <c r="Q1865" i="3"/>
  <c r="D1865" i="3"/>
  <c r="AB1858" i="3"/>
  <c r="R1858" i="3"/>
  <c r="Q1858" i="3"/>
  <c r="D1858" i="3"/>
  <c r="AB1851" i="3"/>
  <c r="R1851" i="3"/>
  <c r="Q1851" i="3"/>
  <c r="D1851" i="3"/>
  <c r="AB1844" i="3"/>
  <c r="R1844" i="3"/>
  <c r="Q1844" i="3"/>
  <c r="D1844" i="3"/>
  <c r="AB1837" i="3"/>
  <c r="R1837" i="3"/>
  <c r="Q1837" i="3"/>
  <c r="D1837" i="3"/>
  <c r="AB1830" i="3"/>
  <c r="R1830" i="3"/>
  <c r="Q1830" i="3"/>
  <c r="D1830" i="3"/>
  <c r="AB1823" i="3"/>
  <c r="R1823" i="3"/>
  <c r="Q1823" i="3"/>
  <c r="D1823" i="3"/>
  <c r="AB1816" i="3"/>
  <c r="R1816" i="3"/>
  <c r="Q1816" i="3"/>
  <c r="D1816" i="3"/>
  <c r="AB1809" i="3"/>
  <c r="R1809" i="3"/>
  <c r="Q1809" i="3"/>
  <c r="D1809" i="3"/>
  <c r="AB1802" i="3"/>
  <c r="R1802" i="3"/>
  <c r="Q1802" i="3"/>
  <c r="D1802" i="3"/>
  <c r="AB1795" i="3"/>
  <c r="R1795" i="3"/>
  <c r="Q1795" i="3"/>
  <c r="D1795" i="3"/>
  <c r="R1788" i="3"/>
  <c r="Q1788" i="3"/>
  <c r="D1788" i="3"/>
  <c r="AB1864" i="3"/>
  <c r="R1864" i="3"/>
  <c r="Q1864" i="3"/>
  <c r="D1864" i="3"/>
  <c r="AB1857" i="3"/>
  <c r="R1857" i="3"/>
  <c r="Q1857" i="3"/>
  <c r="D1857" i="3"/>
  <c r="AB1850" i="3"/>
  <c r="R1850" i="3"/>
  <c r="Q1850" i="3"/>
  <c r="D1850" i="3"/>
  <c r="AB1843" i="3"/>
  <c r="R1843" i="3"/>
  <c r="Q1843" i="3"/>
  <c r="D1843" i="3"/>
  <c r="AB1836" i="3"/>
  <c r="R1836" i="3"/>
  <c r="Q1836" i="3"/>
  <c r="D1836" i="3"/>
  <c r="AB1829" i="3"/>
  <c r="R1829" i="3"/>
  <c r="Q1829" i="3"/>
  <c r="D1829" i="3"/>
  <c r="AB1822" i="3"/>
  <c r="R1822" i="3"/>
  <c r="Q1822" i="3"/>
  <c r="D1822" i="3"/>
  <c r="AB1815" i="3"/>
  <c r="R1815" i="3"/>
  <c r="Q1815" i="3"/>
  <c r="D1815" i="3"/>
  <c r="AB1808" i="3"/>
  <c r="R1808" i="3"/>
  <c r="Q1808" i="3"/>
  <c r="D1808" i="3"/>
  <c r="AB1801" i="3"/>
  <c r="R1801" i="3"/>
  <c r="Q1801" i="3"/>
  <c r="D1801" i="3"/>
  <c r="AB1794" i="3"/>
  <c r="R1794" i="3"/>
  <c r="Q1794" i="3"/>
  <c r="D1794" i="3"/>
  <c r="AB1787" i="3"/>
  <c r="R1787" i="3"/>
  <c r="Q1787" i="3"/>
  <c r="D1787" i="3"/>
  <c r="AB1863" i="3"/>
  <c r="R1863" i="3"/>
  <c r="Q1863" i="3"/>
  <c r="D1863" i="3"/>
  <c r="AB1856" i="3"/>
  <c r="R1856" i="3"/>
  <c r="Q1856" i="3"/>
  <c r="D1856" i="3"/>
  <c r="AB1849" i="3"/>
  <c r="R1849" i="3"/>
  <c r="Q1849" i="3"/>
  <c r="D1849" i="3"/>
  <c r="AB1842" i="3"/>
  <c r="R1842" i="3"/>
  <c r="Q1842" i="3"/>
  <c r="D1842" i="3"/>
  <c r="AB1835" i="3"/>
  <c r="R1835" i="3"/>
  <c r="Q1835" i="3"/>
  <c r="D1835" i="3"/>
  <c r="AB1828" i="3"/>
  <c r="R1828" i="3"/>
  <c r="Q1828" i="3"/>
  <c r="D1828" i="3"/>
  <c r="AB1821" i="3"/>
  <c r="R1821" i="3"/>
  <c r="Q1821" i="3"/>
  <c r="D1821" i="3"/>
  <c r="AB1814" i="3"/>
  <c r="R1814" i="3"/>
  <c r="Q1814" i="3"/>
  <c r="D1814" i="3"/>
  <c r="AB1807" i="3"/>
  <c r="R1807" i="3"/>
  <c r="Q1807" i="3"/>
  <c r="D1807" i="3"/>
  <c r="AB1800" i="3"/>
  <c r="R1800" i="3"/>
  <c r="Q1800" i="3"/>
  <c r="D1800" i="3"/>
  <c r="AB1793" i="3"/>
  <c r="R1793" i="3"/>
  <c r="Q1793" i="3"/>
  <c r="D1793" i="3"/>
  <c r="AB1786" i="3"/>
  <c r="R1786" i="3"/>
  <c r="Q1786" i="3"/>
  <c r="D1786" i="3"/>
  <c r="AB1862" i="3"/>
  <c r="R1862" i="3"/>
  <c r="Q1862" i="3"/>
  <c r="D1862" i="3"/>
  <c r="AB1855" i="3"/>
  <c r="R1855" i="3"/>
  <c r="Q1855" i="3"/>
  <c r="D1855" i="3"/>
  <c r="AB1848" i="3"/>
  <c r="R1848" i="3"/>
  <c r="Q1848" i="3"/>
  <c r="D1848" i="3"/>
  <c r="AB1841" i="3"/>
  <c r="R1841" i="3"/>
  <c r="Q1841" i="3"/>
  <c r="D1841" i="3"/>
  <c r="AB1834" i="3"/>
  <c r="R1834" i="3"/>
  <c r="Q1834" i="3"/>
  <c r="D1834" i="3"/>
  <c r="AB1827" i="3"/>
  <c r="R1827" i="3"/>
  <c r="Q1827" i="3"/>
  <c r="D1827" i="3"/>
  <c r="AB1820" i="3"/>
  <c r="R1820" i="3"/>
  <c r="Q1820" i="3"/>
  <c r="D1820" i="3"/>
  <c r="AB1813" i="3"/>
  <c r="R1813" i="3"/>
  <c r="Q1813" i="3"/>
  <c r="D1813" i="3"/>
  <c r="AB1806" i="3"/>
  <c r="R1806" i="3"/>
  <c r="Q1806" i="3"/>
  <c r="D1806" i="3"/>
  <c r="AB1799" i="3"/>
  <c r="R1799" i="3"/>
  <c r="Q1799" i="3"/>
  <c r="D1799" i="3"/>
  <c r="AB1792" i="3"/>
  <c r="R1792" i="3"/>
  <c r="Q1792" i="3"/>
  <c r="D1792" i="3"/>
  <c r="AB1785" i="3"/>
  <c r="R1785" i="3"/>
  <c r="Q1785" i="3"/>
  <c r="D1785" i="3"/>
  <c r="AB1861" i="3"/>
  <c r="R1861" i="3"/>
  <c r="Q1861" i="3"/>
  <c r="D1861" i="3"/>
  <c r="AB1854" i="3"/>
  <c r="R1854" i="3"/>
  <c r="Q1854" i="3"/>
  <c r="D1854" i="3"/>
  <c r="AB1847" i="3"/>
  <c r="R1847" i="3"/>
  <c r="Q1847" i="3"/>
  <c r="D1847" i="3"/>
  <c r="AB1840" i="3"/>
  <c r="R1840" i="3"/>
  <c r="Q1840" i="3"/>
  <c r="D1840" i="3"/>
  <c r="AB1833" i="3"/>
  <c r="R1833" i="3"/>
  <c r="Q1833" i="3"/>
  <c r="D1833" i="3"/>
  <c r="AB1826" i="3"/>
  <c r="R1826" i="3"/>
  <c r="Q1826" i="3"/>
  <c r="D1826" i="3"/>
  <c r="AB1819" i="3"/>
  <c r="R1819" i="3"/>
  <c r="Q1819" i="3"/>
  <c r="D1819" i="3"/>
  <c r="AB1812" i="3"/>
  <c r="R1812" i="3"/>
  <c r="Q1812" i="3"/>
  <c r="D1812" i="3"/>
  <c r="AB1805" i="3"/>
  <c r="R1805" i="3"/>
  <c r="Q1805" i="3"/>
  <c r="D1805" i="3"/>
  <c r="AB1798" i="3"/>
  <c r="R1798" i="3"/>
  <c r="Q1798" i="3"/>
  <c r="D1798" i="3"/>
  <c r="AB1791" i="3"/>
  <c r="R1791" i="3"/>
  <c r="Q1791" i="3"/>
  <c r="D1791" i="3"/>
  <c r="AB1784" i="3"/>
  <c r="R1784" i="3"/>
  <c r="Q1784" i="3"/>
  <c r="D1784" i="3"/>
  <c r="AB1860" i="3"/>
  <c r="R1860" i="3"/>
  <c r="Q1860" i="3"/>
  <c r="D1860" i="3"/>
  <c r="AB1853" i="3"/>
  <c r="R1853" i="3"/>
  <c r="Q1853" i="3"/>
  <c r="D1853" i="3"/>
  <c r="AB1846" i="3"/>
  <c r="R1846" i="3"/>
  <c r="Q1846" i="3"/>
  <c r="D1846" i="3"/>
  <c r="AB1839" i="3"/>
  <c r="R1839" i="3"/>
  <c r="Q1839" i="3"/>
  <c r="D1839" i="3"/>
  <c r="AB1832" i="3"/>
  <c r="R1832" i="3"/>
  <c r="Q1832" i="3"/>
  <c r="D1832" i="3"/>
  <c r="AB1825" i="3"/>
  <c r="R1825" i="3"/>
  <c r="Q1825" i="3"/>
  <c r="D1825" i="3"/>
  <c r="AB1818" i="3"/>
  <c r="R1818" i="3"/>
  <c r="Q1818" i="3"/>
  <c r="D1818" i="3"/>
  <c r="AB1811" i="3"/>
  <c r="R1811" i="3"/>
  <c r="Q1811" i="3"/>
  <c r="D1811" i="3"/>
  <c r="AB1804" i="3"/>
  <c r="R1804" i="3"/>
  <c r="Q1804" i="3"/>
  <c r="D1804" i="3"/>
  <c r="AB1797" i="3"/>
  <c r="R1797" i="3"/>
  <c r="Q1797" i="3"/>
  <c r="D1797" i="3"/>
  <c r="AB1790" i="3"/>
  <c r="R1790" i="3"/>
  <c r="Q1790" i="3"/>
  <c r="D1790" i="3"/>
  <c r="AB1783" i="3"/>
  <c r="R1783" i="3"/>
  <c r="Q1783" i="3"/>
  <c r="D1783" i="3"/>
  <c r="AB1859" i="3"/>
  <c r="R1859" i="3"/>
  <c r="Q1859" i="3"/>
  <c r="D1859" i="3"/>
  <c r="AB1852" i="3"/>
  <c r="R1852" i="3"/>
  <c r="Q1852" i="3"/>
  <c r="D1852" i="3"/>
  <c r="AB1845" i="3"/>
  <c r="R1845" i="3"/>
  <c r="Q1845" i="3"/>
  <c r="D1845" i="3"/>
  <c r="AB1838" i="3"/>
  <c r="R1838" i="3"/>
  <c r="Q1838" i="3"/>
  <c r="D1838" i="3"/>
  <c r="AB1831" i="3"/>
  <c r="R1831" i="3"/>
  <c r="Q1831" i="3"/>
  <c r="D1831" i="3"/>
  <c r="AB1824" i="3"/>
  <c r="R1824" i="3"/>
  <c r="Q1824" i="3"/>
  <c r="D1824" i="3"/>
  <c r="AB1817" i="3"/>
  <c r="R1817" i="3"/>
  <c r="Q1817" i="3"/>
  <c r="D1817" i="3"/>
  <c r="AB1810" i="3"/>
  <c r="R1810" i="3"/>
  <c r="Q1810" i="3"/>
  <c r="D1810" i="3"/>
  <c r="AB1803" i="3"/>
  <c r="R1803" i="3"/>
  <c r="Q1803" i="3"/>
  <c r="D1803" i="3"/>
  <c r="AB1796" i="3"/>
  <c r="R1796" i="3"/>
  <c r="Q1796" i="3"/>
  <c r="D1796" i="3"/>
  <c r="AB1789" i="3"/>
  <c r="R1789" i="3"/>
  <c r="Q1789" i="3"/>
  <c r="D1789" i="3"/>
  <c r="AB1782" i="3"/>
  <c r="R1782" i="3"/>
  <c r="Q1782" i="3"/>
  <c r="D1782" i="3"/>
  <c r="AB1775" i="3"/>
  <c r="AB1748" i="3"/>
  <c r="AB1781" i="3"/>
  <c r="R1781" i="3"/>
  <c r="Q1781" i="3"/>
  <c r="D1781" i="3"/>
  <c r="AB1778" i="3"/>
  <c r="R1778" i="3"/>
  <c r="Q1778" i="3"/>
  <c r="D1778" i="3"/>
  <c r="R1775" i="3"/>
  <c r="Q1775" i="3"/>
  <c r="D1775" i="3"/>
  <c r="AB1772" i="3"/>
  <c r="R1772" i="3"/>
  <c r="Q1772" i="3"/>
  <c r="D1772" i="3"/>
  <c r="AB1769" i="3"/>
  <c r="R1769" i="3"/>
  <c r="Q1769" i="3"/>
  <c r="D1769" i="3"/>
  <c r="AB1766" i="3"/>
  <c r="R1766" i="3"/>
  <c r="Q1766" i="3"/>
  <c r="D1766" i="3"/>
  <c r="AB1763" i="3"/>
  <c r="R1763" i="3"/>
  <c r="Q1763" i="3"/>
  <c r="D1763" i="3"/>
  <c r="AB1760" i="3"/>
  <c r="R1760" i="3"/>
  <c r="Q1760" i="3"/>
  <c r="D1760" i="3"/>
  <c r="AB1757" i="3"/>
  <c r="R1757" i="3"/>
  <c r="Q1757" i="3"/>
  <c r="D1757" i="3"/>
  <c r="AB1754" i="3"/>
  <c r="R1754" i="3"/>
  <c r="Q1754" i="3"/>
  <c r="D1754" i="3"/>
  <c r="AB1751" i="3"/>
  <c r="R1751" i="3"/>
  <c r="Q1751" i="3"/>
  <c r="D1751" i="3"/>
  <c r="R1748" i="3"/>
  <c r="Q1748" i="3"/>
  <c r="D1748" i="3"/>
  <c r="AB1780" i="3"/>
  <c r="R1780" i="3"/>
  <c r="Q1780" i="3"/>
  <c r="D1780" i="3"/>
  <c r="AB1777" i="3"/>
  <c r="R1777" i="3"/>
  <c r="Q1777" i="3"/>
  <c r="D1777" i="3"/>
  <c r="AB1774" i="3"/>
  <c r="R1774" i="3"/>
  <c r="Q1774" i="3"/>
  <c r="D1774" i="3"/>
  <c r="AB1771" i="3"/>
  <c r="R1771" i="3"/>
  <c r="Q1771" i="3"/>
  <c r="D1771" i="3"/>
  <c r="AB1768" i="3"/>
  <c r="R1768" i="3"/>
  <c r="Q1768" i="3"/>
  <c r="D1768" i="3"/>
  <c r="AB1765" i="3"/>
  <c r="R1765" i="3"/>
  <c r="Q1765" i="3"/>
  <c r="D1765" i="3"/>
  <c r="AB1762" i="3"/>
  <c r="R1762" i="3"/>
  <c r="Q1762" i="3"/>
  <c r="D1762" i="3"/>
  <c r="AB1759" i="3"/>
  <c r="R1759" i="3"/>
  <c r="Q1759" i="3"/>
  <c r="D1759" i="3"/>
  <c r="AB1756" i="3"/>
  <c r="R1756" i="3"/>
  <c r="Q1756" i="3"/>
  <c r="D1756" i="3"/>
  <c r="AB1753" i="3"/>
  <c r="R1753" i="3"/>
  <c r="Q1753" i="3"/>
  <c r="D1753" i="3"/>
  <c r="AB1750" i="3"/>
  <c r="R1750" i="3"/>
  <c r="Q1750" i="3"/>
  <c r="D1750" i="3"/>
  <c r="AB1747" i="3"/>
  <c r="R1747" i="3"/>
  <c r="Q1747" i="3"/>
  <c r="D1747" i="3"/>
  <c r="AB1734" i="3" l="1"/>
  <c r="AB1733" i="3"/>
  <c r="R1733" i="3"/>
  <c r="Q1733" i="3"/>
  <c r="D1733" i="3"/>
  <c r="AB1732" i="3"/>
  <c r="R1732" i="3"/>
  <c r="Q1732" i="3"/>
  <c r="D1732" i="3"/>
  <c r="AB1731" i="3"/>
  <c r="R1731" i="3"/>
  <c r="Q1731" i="3"/>
  <c r="D1731" i="3"/>
  <c r="AB1730" i="3"/>
  <c r="R1730" i="3"/>
  <c r="Q1730" i="3"/>
  <c r="D1730" i="3"/>
  <c r="AB1729" i="3"/>
  <c r="R1729" i="3"/>
  <c r="Q1729" i="3"/>
  <c r="D1729" i="3"/>
  <c r="AB1727" i="3"/>
  <c r="R1727" i="3"/>
  <c r="Q1727" i="3"/>
  <c r="D1727" i="3"/>
  <c r="AB1726" i="3"/>
  <c r="R1726" i="3"/>
  <c r="Q1726" i="3"/>
  <c r="D1726" i="3"/>
  <c r="AB1725" i="3"/>
  <c r="R1725" i="3"/>
  <c r="Q1725" i="3"/>
  <c r="D1725" i="3"/>
  <c r="AB1724" i="3"/>
  <c r="R1724" i="3"/>
  <c r="Q1724" i="3"/>
  <c r="D1724" i="3"/>
  <c r="AB1723" i="3"/>
  <c r="R1723" i="3"/>
  <c r="Q1723" i="3"/>
  <c r="D1723" i="3"/>
  <c r="Q568" i="1" l="1"/>
  <c r="D568" i="1" s="1"/>
  <c r="P568" i="1"/>
  <c r="P569" i="1"/>
  <c r="Q569" i="1"/>
  <c r="D569" i="1" s="1"/>
  <c r="Q570" i="1"/>
  <c r="D570" i="1" s="1"/>
  <c r="P570" i="1"/>
  <c r="Q571" i="1"/>
  <c r="D571" i="1" s="1"/>
  <c r="P571" i="1"/>
  <c r="AB1721" i="3" l="1"/>
  <c r="R1721" i="3"/>
  <c r="Q1721" i="3"/>
  <c r="D1721" i="3"/>
  <c r="AB1720" i="3"/>
  <c r="R1720" i="3"/>
  <c r="Q1720" i="3"/>
  <c r="D1720" i="3"/>
  <c r="AB1719" i="3"/>
  <c r="R1719" i="3"/>
  <c r="Q1719" i="3"/>
  <c r="D1719" i="3"/>
  <c r="AB1718" i="3"/>
  <c r="R1718" i="3"/>
  <c r="Q1718" i="3"/>
  <c r="D1718" i="3"/>
  <c r="AB1717" i="3"/>
  <c r="R1717" i="3"/>
  <c r="Q1717" i="3"/>
  <c r="D1717" i="3"/>
  <c r="AB1716" i="3"/>
  <c r="R1716" i="3"/>
  <c r="Q1716" i="3"/>
  <c r="D1716" i="3"/>
  <c r="AB1715" i="3"/>
  <c r="R1715" i="3"/>
  <c r="Q1715" i="3"/>
  <c r="D1715" i="3"/>
  <c r="AB1714" i="3"/>
  <c r="R1714" i="3"/>
  <c r="Q1714" i="3"/>
  <c r="D1714" i="3"/>
  <c r="AB1713" i="3"/>
  <c r="R1713" i="3"/>
  <c r="Q1713" i="3"/>
  <c r="D1713" i="3"/>
  <c r="AB1712" i="3"/>
  <c r="R1712" i="3"/>
  <c r="Q1712" i="3"/>
  <c r="D1712" i="3"/>
  <c r="AB1711" i="3"/>
  <c r="R1711" i="3"/>
  <c r="Q1711" i="3"/>
  <c r="D1711" i="3"/>
  <c r="AB1710" i="3"/>
  <c r="R1710" i="3"/>
  <c r="Q1710" i="3"/>
  <c r="D1710" i="3"/>
  <c r="AB1709" i="3"/>
  <c r="R1709" i="3"/>
  <c r="Q1709" i="3"/>
  <c r="D1709" i="3"/>
  <c r="AB1708" i="3"/>
  <c r="R1708" i="3"/>
  <c r="Q1708" i="3"/>
  <c r="D1708" i="3"/>
  <c r="AB1707" i="3"/>
  <c r="R1707" i="3"/>
  <c r="Q1707" i="3"/>
  <c r="D1707" i="3"/>
  <c r="AB1706" i="3"/>
  <c r="R1706" i="3"/>
  <c r="Q1706" i="3"/>
  <c r="D1706" i="3"/>
  <c r="AB1705" i="3"/>
  <c r="R1705" i="3"/>
  <c r="Q1705" i="3"/>
  <c r="D1705" i="3"/>
  <c r="AB1703" i="3"/>
  <c r="R1703" i="3"/>
  <c r="Q1703" i="3"/>
  <c r="D1703" i="3"/>
  <c r="AB1702" i="3"/>
  <c r="R1702" i="3"/>
  <c r="Q1702" i="3"/>
  <c r="D1702" i="3"/>
  <c r="AB1701" i="3"/>
  <c r="R1701" i="3"/>
  <c r="Q1701" i="3"/>
  <c r="D1701" i="3"/>
  <c r="AB1700" i="3"/>
  <c r="R1700" i="3"/>
  <c r="Q1700" i="3"/>
  <c r="D1700" i="3"/>
  <c r="AB1699" i="3"/>
  <c r="R1699" i="3"/>
  <c r="Q1699" i="3"/>
  <c r="D1699" i="3"/>
  <c r="AB1698" i="3"/>
  <c r="R1698" i="3"/>
  <c r="Q1698" i="3"/>
  <c r="D1698" i="3"/>
  <c r="AB1697" i="3"/>
  <c r="R1697" i="3"/>
  <c r="Q1697" i="3"/>
  <c r="D1697" i="3"/>
  <c r="AB1696" i="3"/>
  <c r="R1696" i="3"/>
  <c r="Q1696" i="3"/>
  <c r="D1696" i="3"/>
  <c r="AB1695" i="3"/>
  <c r="R1695" i="3"/>
  <c r="Q1695" i="3"/>
  <c r="D1695" i="3"/>
  <c r="AB1694" i="3"/>
  <c r="R1694" i="3"/>
  <c r="Q1694" i="3"/>
  <c r="D1694" i="3"/>
  <c r="AB1693" i="3"/>
  <c r="R1693" i="3"/>
  <c r="Q1693" i="3"/>
  <c r="D1693" i="3"/>
  <c r="AB1692" i="3"/>
  <c r="R1692" i="3"/>
  <c r="Q1692" i="3"/>
  <c r="D1692" i="3"/>
  <c r="AB1691" i="3"/>
  <c r="R1691" i="3"/>
  <c r="Q1691" i="3"/>
  <c r="D1691" i="3"/>
  <c r="AB1690" i="3"/>
  <c r="R1690" i="3"/>
  <c r="Q1690" i="3"/>
  <c r="D1690" i="3"/>
  <c r="AB1689" i="3"/>
  <c r="R1689" i="3"/>
  <c r="Q1689" i="3"/>
  <c r="D1689" i="3"/>
  <c r="AB1688" i="3"/>
  <c r="R1688" i="3"/>
  <c r="Q1688" i="3"/>
  <c r="D1688" i="3"/>
  <c r="AB1687" i="3"/>
  <c r="R1687" i="3"/>
  <c r="Q1687" i="3"/>
  <c r="D1687" i="3"/>
  <c r="AB1686" i="3"/>
  <c r="R1686" i="3"/>
  <c r="Q1686" i="3"/>
  <c r="D1686" i="3"/>
  <c r="AB1685" i="3"/>
  <c r="R1685" i="3"/>
  <c r="Q1685" i="3"/>
  <c r="D1685" i="3"/>
  <c r="AB1684" i="3"/>
  <c r="R1684" i="3"/>
  <c r="Q1684" i="3"/>
  <c r="D1684" i="3"/>
  <c r="AB1683" i="3"/>
  <c r="R1683" i="3"/>
  <c r="Q1683" i="3"/>
  <c r="D1683" i="3"/>
  <c r="AB1682" i="3"/>
  <c r="R1682" i="3"/>
  <c r="Q1682" i="3"/>
  <c r="D1682" i="3"/>
  <c r="AB1681" i="3"/>
  <c r="R1681" i="3"/>
  <c r="Q1681" i="3"/>
  <c r="D1681" i="3"/>
  <c r="AB1680" i="3"/>
  <c r="R1680" i="3"/>
  <c r="Q1680" i="3"/>
  <c r="D1680" i="3"/>
  <c r="AB1679" i="3"/>
  <c r="R1679" i="3"/>
  <c r="Q1679" i="3"/>
  <c r="D1679" i="3"/>
  <c r="AB1678" i="3"/>
  <c r="R1678" i="3"/>
  <c r="Q1678" i="3"/>
  <c r="D1678" i="3"/>
  <c r="AB1677" i="3"/>
  <c r="R1677" i="3"/>
  <c r="Q1677" i="3"/>
  <c r="D1677" i="3"/>
  <c r="AB1676" i="3"/>
  <c r="R1676" i="3"/>
  <c r="Q1676" i="3"/>
  <c r="D1676" i="3"/>
  <c r="AB1675" i="3"/>
  <c r="R1675" i="3"/>
  <c r="Q1675" i="3"/>
  <c r="D1675" i="3"/>
  <c r="AB1674" i="3"/>
  <c r="R1674" i="3"/>
  <c r="Q1674" i="3"/>
  <c r="D1674" i="3"/>
  <c r="AB1673" i="3"/>
  <c r="R1673" i="3"/>
  <c r="Q1673" i="3"/>
  <c r="D1673" i="3"/>
  <c r="AB1672" i="3"/>
  <c r="R1672" i="3"/>
  <c r="Q1672" i="3"/>
  <c r="D1672" i="3"/>
  <c r="AB1671" i="3"/>
  <c r="R1671" i="3"/>
  <c r="Q1671" i="3"/>
  <c r="D1671" i="3"/>
  <c r="AB1670" i="3"/>
  <c r="R1670" i="3"/>
  <c r="Q1670" i="3"/>
  <c r="D1670" i="3"/>
  <c r="AB1669" i="3"/>
  <c r="R1669" i="3"/>
  <c r="Q1669" i="3"/>
  <c r="D1669" i="3"/>
  <c r="AB1668" i="3"/>
  <c r="R1668" i="3"/>
  <c r="Q1668" i="3"/>
  <c r="D1668" i="3"/>
  <c r="AB1667" i="3"/>
  <c r="R1667" i="3"/>
  <c r="Q1667" i="3"/>
  <c r="D1667" i="3"/>
  <c r="AB1666" i="3"/>
  <c r="R1666" i="3"/>
  <c r="Q1666" i="3"/>
  <c r="D1666" i="3"/>
  <c r="AB1665" i="3"/>
  <c r="R1665" i="3"/>
  <c r="Q1665" i="3"/>
  <c r="D1665" i="3"/>
  <c r="AB1664" i="3"/>
  <c r="R1664" i="3"/>
  <c r="Q1664" i="3"/>
  <c r="D1664" i="3"/>
  <c r="AB1663" i="3"/>
  <c r="R1663" i="3"/>
  <c r="Q1663" i="3"/>
  <c r="D1663" i="3"/>
  <c r="AB1662" i="3"/>
  <c r="R1662" i="3"/>
  <c r="Q1662" i="3"/>
  <c r="D1662" i="3"/>
  <c r="AB1661" i="3"/>
  <c r="R1661" i="3"/>
  <c r="Q1661" i="3"/>
  <c r="D1661" i="3"/>
  <c r="AB1660" i="3"/>
  <c r="R1660" i="3"/>
  <c r="Q1660" i="3"/>
  <c r="D1660" i="3"/>
  <c r="AB1659" i="3"/>
  <c r="R1659" i="3"/>
  <c r="Q1659" i="3"/>
  <c r="D1659" i="3"/>
  <c r="AB1658" i="3"/>
  <c r="R1658" i="3"/>
  <c r="Q1658" i="3"/>
  <c r="D1658" i="3"/>
  <c r="AB1657" i="3"/>
  <c r="R1657" i="3"/>
  <c r="Q1657" i="3"/>
  <c r="D1657" i="3"/>
  <c r="AB1656" i="3"/>
  <c r="R1656" i="3"/>
  <c r="Q1656" i="3"/>
  <c r="D1656" i="3"/>
  <c r="AB1655" i="3"/>
  <c r="R1655" i="3"/>
  <c r="Q1655" i="3"/>
  <c r="D1655" i="3"/>
  <c r="AB1654" i="3"/>
  <c r="R1654" i="3"/>
  <c r="Q1654" i="3"/>
  <c r="D1654" i="3"/>
  <c r="AB1653" i="3"/>
  <c r="R1653" i="3"/>
  <c r="Q1653" i="3"/>
  <c r="D1653" i="3"/>
  <c r="AB1652" i="3"/>
  <c r="R1652" i="3"/>
  <c r="Q1652" i="3"/>
  <c r="D1652" i="3"/>
  <c r="AB1651" i="3"/>
  <c r="R1651" i="3"/>
  <c r="Q1651" i="3"/>
  <c r="D1651" i="3"/>
  <c r="AB1650" i="3"/>
  <c r="R1650" i="3"/>
  <c r="Q1650" i="3"/>
  <c r="D1650" i="3"/>
  <c r="AB1649" i="3"/>
  <c r="R1649" i="3"/>
  <c r="Q1649" i="3"/>
  <c r="D1649" i="3"/>
  <c r="AB1648" i="3"/>
  <c r="R1648" i="3"/>
  <c r="Q1648" i="3"/>
  <c r="D1648" i="3"/>
  <c r="AB1647" i="3"/>
  <c r="R1647" i="3"/>
  <c r="Q1647" i="3"/>
  <c r="D1647" i="3"/>
  <c r="AB1646" i="3"/>
  <c r="R1646" i="3"/>
  <c r="Q1646" i="3"/>
  <c r="D1646" i="3"/>
  <c r="AB1645" i="3"/>
  <c r="R1645" i="3"/>
  <c r="Q1645" i="3"/>
  <c r="D1645" i="3"/>
  <c r="AB1644" i="3"/>
  <c r="R1644" i="3"/>
  <c r="Q1644" i="3"/>
  <c r="D1644" i="3"/>
  <c r="AB1643" i="3"/>
  <c r="R1643" i="3"/>
  <c r="Q1643" i="3"/>
  <c r="D1643" i="3"/>
  <c r="AB1642" i="3"/>
  <c r="R1642" i="3"/>
  <c r="Q1642" i="3"/>
  <c r="D1642" i="3"/>
  <c r="AB1641" i="3"/>
  <c r="R1641" i="3"/>
  <c r="Q1641" i="3"/>
  <c r="D1641" i="3"/>
  <c r="AB1640" i="3"/>
  <c r="R1640" i="3"/>
  <c r="Q1640" i="3"/>
  <c r="D1640" i="3"/>
  <c r="AB1639" i="3"/>
  <c r="R1639" i="3"/>
  <c r="Q1639" i="3"/>
  <c r="D1639" i="3"/>
  <c r="AB1638" i="3"/>
  <c r="R1638" i="3"/>
  <c r="Q1638" i="3"/>
  <c r="D1638" i="3"/>
  <c r="AB1637" i="3"/>
  <c r="R1637" i="3"/>
  <c r="Q1637" i="3"/>
  <c r="D1637" i="3"/>
  <c r="AB1636" i="3"/>
  <c r="R1636" i="3"/>
  <c r="Q1636" i="3"/>
  <c r="D1636" i="3"/>
  <c r="AB1635" i="3"/>
  <c r="R1635" i="3"/>
  <c r="Q1635" i="3"/>
  <c r="D1635" i="3"/>
  <c r="AB1634" i="3"/>
  <c r="R1634" i="3"/>
  <c r="Q1634" i="3"/>
  <c r="D1634" i="3"/>
  <c r="AB1633" i="3"/>
  <c r="R1633" i="3"/>
  <c r="Q1633" i="3"/>
  <c r="D1633" i="3"/>
  <c r="AB1632" i="3"/>
  <c r="R1632" i="3"/>
  <c r="Q1632" i="3"/>
  <c r="D1632" i="3"/>
  <c r="AB1631" i="3"/>
  <c r="R1631" i="3"/>
  <c r="Q1631" i="3"/>
  <c r="D1631" i="3"/>
  <c r="AB1630" i="3"/>
  <c r="R1630" i="3"/>
  <c r="Q1630" i="3"/>
  <c r="D1630" i="3"/>
  <c r="AB1629" i="3"/>
  <c r="R1629" i="3"/>
  <c r="Q1629" i="3"/>
  <c r="D1629" i="3"/>
  <c r="AB1628" i="3"/>
  <c r="R1628" i="3"/>
  <c r="Q1628" i="3"/>
  <c r="D1628" i="3"/>
  <c r="AB1627" i="3"/>
  <c r="R1627" i="3"/>
  <c r="Q1627" i="3"/>
  <c r="D1627" i="3"/>
  <c r="AB1626" i="3"/>
  <c r="R1626" i="3"/>
  <c r="Q1626" i="3"/>
  <c r="D1626" i="3"/>
  <c r="AB1625" i="3"/>
  <c r="R1625" i="3"/>
  <c r="Q1625" i="3"/>
  <c r="D1625" i="3"/>
  <c r="AB1624" i="3"/>
  <c r="R1624" i="3"/>
  <c r="Q1624" i="3"/>
  <c r="D1624" i="3"/>
  <c r="AB1623" i="3"/>
  <c r="R1623" i="3"/>
  <c r="Q1623" i="3"/>
  <c r="D1623" i="3"/>
  <c r="AB1622" i="3"/>
  <c r="R1622" i="3"/>
  <c r="Q1622" i="3"/>
  <c r="D1622" i="3"/>
  <c r="AB1621" i="3"/>
  <c r="R1621" i="3"/>
  <c r="Q1621" i="3"/>
  <c r="D1621" i="3"/>
  <c r="AB1620" i="3"/>
  <c r="R1620" i="3"/>
  <c r="Q1620" i="3"/>
  <c r="D1620" i="3"/>
  <c r="AB1619" i="3"/>
  <c r="R1619" i="3"/>
  <c r="Q1619" i="3"/>
  <c r="D1619" i="3"/>
  <c r="AB1618" i="3"/>
  <c r="R1618" i="3"/>
  <c r="Q1618" i="3"/>
  <c r="D1618" i="3"/>
  <c r="AB1617" i="3"/>
  <c r="R1617" i="3"/>
  <c r="Q1617" i="3"/>
  <c r="D1617" i="3"/>
  <c r="AB1616" i="3"/>
  <c r="R1616" i="3"/>
  <c r="Q1616" i="3"/>
  <c r="D1616" i="3"/>
  <c r="AB1615" i="3"/>
  <c r="R1615" i="3"/>
  <c r="Q1615" i="3"/>
  <c r="D1615" i="3"/>
  <c r="AB1614" i="3"/>
  <c r="R1614" i="3"/>
  <c r="Q1614" i="3"/>
  <c r="D1614" i="3"/>
  <c r="AB1613" i="3"/>
  <c r="R1613" i="3"/>
  <c r="Q1613" i="3"/>
  <c r="D1613" i="3"/>
  <c r="AB1612" i="3"/>
  <c r="R1612" i="3"/>
  <c r="Q1612" i="3"/>
  <c r="D1612" i="3"/>
  <c r="AB1611" i="3"/>
  <c r="R1611" i="3"/>
  <c r="Q1611" i="3"/>
  <c r="D1611" i="3"/>
  <c r="AB1610" i="3"/>
  <c r="R1610" i="3"/>
  <c r="Q1610" i="3"/>
  <c r="D1610" i="3"/>
  <c r="AB1609" i="3"/>
  <c r="R1609" i="3"/>
  <c r="Q1609" i="3"/>
  <c r="D1609" i="3"/>
  <c r="AB1608" i="3"/>
  <c r="R1608" i="3"/>
  <c r="Q1608" i="3"/>
  <c r="D1608" i="3"/>
  <c r="AB1607" i="3"/>
  <c r="R1607" i="3"/>
  <c r="Q1607" i="3"/>
  <c r="D1607" i="3"/>
  <c r="AB1606" i="3"/>
  <c r="R1606" i="3"/>
  <c r="Q1606" i="3"/>
  <c r="D1606" i="3"/>
  <c r="AB1605" i="3"/>
  <c r="R1605" i="3"/>
  <c r="Q1605" i="3"/>
  <c r="D1605" i="3"/>
  <c r="AB1604" i="3"/>
  <c r="R1604" i="3"/>
  <c r="Q1604" i="3"/>
  <c r="D1604" i="3"/>
  <c r="AB1603" i="3"/>
  <c r="R1603" i="3"/>
  <c r="Q1603" i="3"/>
  <c r="D1603" i="3"/>
  <c r="AB1602" i="3"/>
  <c r="R1602" i="3"/>
  <c r="Q1602" i="3"/>
  <c r="D1602" i="3"/>
  <c r="AB1601" i="3"/>
  <c r="R1601" i="3"/>
  <c r="Q1601" i="3"/>
  <c r="D1601" i="3"/>
  <c r="AB1600" i="3"/>
  <c r="R1600" i="3"/>
  <c r="Q1600" i="3"/>
  <c r="D1600" i="3"/>
  <c r="AB1599" i="3"/>
  <c r="R1599" i="3"/>
  <c r="Q1599" i="3"/>
  <c r="D1599" i="3"/>
  <c r="AB1598" i="3"/>
  <c r="R1598" i="3"/>
  <c r="Q1598" i="3"/>
  <c r="D1598" i="3"/>
  <c r="D1704" i="3"/>
  <c r="D1722" i="3"/>
  <c r="D1728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9" i="3"/>
  <c r="D1752" i="3"/>
  <c r="D1755" i="3"/>
  <c r="D1758" i="3"/>
  <c r="D1761" i="3"/>
  <c r="D1764" i="3"/>
  <c r="D1767" i="3"/>
  <c r="D1770" i="3"/>
  <c r="D1773" i="3"/>
  <c r="D1776" i="3"/>
  <c r="D1779" i="3"/>
  <c r="Q1704" i="3"/>
  <c r="Q1722" i="3"/>
  <c r="Q1728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9" i="3"/>
  <c r="Q1752" i="3"/>
  <c r="Q1755" i="3"/>
  <c r="Q1758" i="3"/>
  <c r="Q1761" i="3"/>
  <c r="Q1764" i="3"/>
  <c r="Q1767" i="3"/>
  <c r="Q1770" i="3"/>
  <c r="Q1773" i="3"/>
  <c r="Q1776" i="3"/>
  <c r="Q1779" i="3"/>
  <c r="R1704" i="3"/>
  <c r="R1722" i="3"/>
  <c r="R1728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9" i="3"/>
  <c r="R1752" i="3"/>
  <c r="R1755" i="3"/>
  <c r="R1758" i="3"/>
  <c r="R1761" i="3"/>
  <c r="R1764" i="3"/>
  <c r="R1767" i="3"/>
  <c r="R1770" i="3"/>
  <c r="R1773" i="3"/>
  <c r="R1776" i="3"/>
  <c r="R1779" i="3"/>
  <c r="AB1704" i="3"/>
  <c r="AB1722" i="3"/>
  <c r="AB1728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9" i="3"/>
  <c r="AB1752" i="3"/>
  <c r="AB1755" i="3"/>
  <c r="AB1758" i="3"/>
  <c r="AB1761" i="3"/>
  <c r="AB1764" i="3"/>
  <c r="AB1767" i="3"/>
  <c r="AB1770" i="3"/>
  <c r="AB1773" i="3"/>
  <c r="AB1776" i="3"/>
  <c r="AB1779" i="3"/>
  <c r="AB1597" i="3"/>
  <c r="R1597" i="3"/>
  <c r="Q1597" i="3"/>
  <c r="D1597" i="3"/>
  <c r="AB1596" i="3"/>
  <c r="R1596" i="3"/>
  <c r="Q1596" i="3"/>
  <c r="D1596" i="3"/>
  <c r="AB1595" i="3"/>
  <c r="R1595" i="3"/>
  <c r="Q1595" i="3"/>
  <c r="D1595" i="3"/>
  <c r="AB1594" i="3"/>
  <c r="R1594" i="3"/>
  <c r="Q1594" i="3"/>
  <c r="D1594" i="3"/>
  <c r="AB1593" i="3"/>
  <c r="R1593" i="3"/>
  <c r="Q1593" i="3"/>
  <c r="D1593" i="3"/>
  <c r="AB1592" i="3"/>
  <c r="R1592" i="3"/>
  <c r="Q1592" i="3"/>
  <c r="D1592" i="3"/>
  <c r="AB1591" i="3"/>
  <c r="R1591" i="3"/>
  <c r="Q1591" i="3"/>
  <c r="D1591" i="3"/>
  <c r="AB1590" i="3"/>
  <c r="R1590" i="3"/>
  <c r="Q1590" i="3"/>
  <c r="D1590" i="3"/>
  <c r="AB1589" i="3"/>
  <c r="R1589" i="3"/>
  <c r="Q1589" i="3"/>
  <c r="D1589" i="3"/>
  <c r="AB1588" i="3"/>
  <c r="R1588" i="3"/>
  <c r="Q1588" i="3"/>
  <c r="D1588" i="3"/>
  <c r="AB1587" i="3"/>
  <c r="R1587" i="3"/>
  <c r="Q1587" i="3"/>
  <c r="D1587" i="3"/>
  <c r="AB1586" i="3"/>
  <c r="R1586" i="3"/>
  <c r="Q1586" i="3"/>
  <c r="D1586" i="3"/>
  <c r="AB1585" i="3"/>
  <c r="R1585" i="3"/>
  <c r="Q1585" i="3"/>
  <c r="D1585" i="3"/>
  <c r="AB1584" i="3"/>
  <c r="R1584" i="3"/>
  <c r="Q1584" i="3"/>
  <c r="D1584" i="3"/>
  <c r="AB1583" i="3"/>
  <c r="R1583" i="3"/>
  <c r="Q1583" i="3"/>
  <c r="D1583" i="3"/>
  <c r="AB1582" i="3"/>
  <c r="R1582" i="3"/>
  <c r="Q1582" i="3"/>
  <c r="D1582" i="3"/>
  <c r="AB1581" i="3"/>
  <c r="R1581" i="3"/>
  <c r="Q1581" i="3"/>
  <c r="D1581" i="3"/>
  <c r="AB1580" i="3"/>
  <c r="R1580" i="3"/>
  <c r="Q1580" i="3"/>
  <c r="D1580" i="3"/>
  <c r="AB1579" i="3"/>
  <c r="R1579" i="3"/>
  <c r="Q1579" i="3"/>
  <c r="D1579" i="3"/>
  <c r="AB1578" i="3"/>
  <c r="R1578" i="3"/>
  <c r="Q1578" i="3"/>
  <c r="D1578" i="3"/>
  <c r="AB1577" i="3"/>
  <c r="R1577" i="3"/>
  <c r="Q1577" i="3"/>
  <c r="D1577" i="3"/>
  <c r="AB1576" i="3"/>
  <c r="R1576" i="3"/>
  <c r="Q1576" i="3"/>
  <c r="D1576" i="3"/>
  <c r="AB1575" i="3"/>
  <c r="R1575" i="3"/>
  <c r="Q1575" i="3"/>
  <c r="D1575" i="3"/>
  <c r="AB1574" i="3"/>
  <c r="R1574" i="3"/>
  <c r="Q1574" i="3"/>
  <c r="D1574" i="3"/>
  <c r="AB1573" i="3"/>
  <c r="R1573" i="3"/>
  <c r="Q1573" i="3"/>
  <c r="D1573" i="3"/>
  <c r="AB1572" i="3"/>
  <c r="R1572" i="3"/>
  <c r="Q1572" i="3"/>
  <c r="D1572" i="3"/>
  <c r="AB1571" i="3"/>
  <c r="R1571" i="3"/>
  <c r="Q1571" i="3"/>
  <c r="D1571" i="3"/>
  <c r="AB1570" i="3"/>
  <c r="R1570" i="3"/>
  <c r="Q1570" i="3"/>
  <c r="D1570" i="3"/>
  <c r="AB1569" i="3"/>
  <c r="R1569" i="3"/>
  <c r="Q1569" i="3"/>
  <c r="D1569" i="3"/>
  <c r="AB1568" i="3"/>
  <c r="R1568" i="3"/>
  <c r="Q1568" i="3"/>
  <c r="D1568" i="3"/>
  <c r="AB1567" i="3"/>
  <c r="R1567" i="3"/>
  <c r="Q1567" i="3"/>
  <c r="D1567" i="3"/>
  <c r="AB1566" i="3"/>
  <c r="R1566" i="3"/>
  <c r="Q1566" i="3"/>
  <c r="D1566" i="3"/>
  <c r="AB1565" i="3"/>
  <c r="R1565" i="3"/>
  <c r="Q1565" i="3"/>
  <c r="D1565" i="3"/>
  <c r="AB1564" i="3"/>
  <c r="R1564" i="3"/>
  <c r="Q1564" i="3"/>
  <c r="D1564" i="3"/>
  <c r="AB1563" i="3"/>
  <c r="R1563" i="3"/>
  <c r="Q1563" i="3"/>
  <c r="D1563" i="3"/>
  <c r="AB1562" i="3"/>
  <c r="R1562" i="3"/>
  <c r="Q1562" i="3"/>
  <c r="D1562" i="3"/>
  <c r="AB1561" i="3"/>
  <c r="R1561" i="3"/>
  <c r="Q1561" i="3"/>
  <c r="D1561" i="3"/>
  <c r="AB1560" i="3"/>
  <c r="R1560" i="3"/>
  <c r="Q1560" i="3"/>
  <c r="D1560" i="3"/>
  <c r="AB1559" i="3"/>
  <c r="R1559" i="3"/>
  <c r="Q1559" i="3"/>
  <c r="D1559" i="3"/>
  <c r="AB1558" i="3"/>
  <c r="R1558" i="3"/>
  <c r="Q1558" i="3"/>
  <c r="D1558" i="3"/>
  <c r="AB1557" i="3"/>
  <c r="R1557" i="3"/>
  <c r="Q1557" i="3"/>
  <c r="D1557" i="3"/>
  <c r="AB1556" i="3"/>
  <c r="R1556" i="3"/>
  <c r="Q1556" i="3"/>
  <c r="D1556" i="3"/>
  <c r="AB1555" i="3"/>
  <c r="R1555" i="3"/>
  <c r="Q1555" i="3"/>
  <c r="D1555" i="3"/>
  <c r="AB1554" i="3"/>
  <c r="R1554" i="3"/>
  <c r="Q1554" i="3"/>
  <c r="D1554" i="3"/>
  <c r="AB1553" i="3"/>
  <c r="R1553" i="3"/>
  <c r="Q1553" i="3"/>
  <c r="D1553" i="3"/>
  <c r="AB1552" i="3"/>
  <c r="R1552" i="3"/>
  <c r="Q1552" i="3"/>
  <c r="D1552" i="3"/>
  <c r="AB1551" i="3"/>
  <c r="R1551" i="3"/>
  <c r="Q1551" i="3"/>
  <c r="D1551" i="3"/>
  <c r="AB1550" i="3"/>
  <c r="R1550" i="3"/>
  <c r="Q1550" i="3"/>
  <c r="D1550" i="3"/>
  <c r="AB1549" i="3"/>
  <c r="R1549" i="3"/>
  <c r="Q1549" i="3"/>
  <c r="D1549" i="3"/>
  <c r="AB1548" i="3"/>
  <c r="R1548" i="3"/>
  <c r="Q1548" i="3"/>
  <c r="D1548" i="3"/>
  <c r="AB1547" i="3"/>
  <c r="R1547" i="3"/>
  <c r="Q1547" i="3"/>
  <c r="D1547" i="3"/>
  <c r="AB1546" i="3"/>
  <c r="R1546" i="3"/>
  <c r="Q1546" i="3"/>
  <c r="D1546" i="3"/>
  <c r="AB1545" i="3"/>
  <c r="R1545" i="3"/>
  <c r="Q1545" i="3"/>
  <c r="D1545" i="3"/>
  <c r="AB1544" i="3"/>
  <c r="R1544" i="3"/>
  <c r="Q1544" i="3"/>
  <c r="D1544" i="3"/>
  <c r="AB1543" i="3"/>
  <c r="R1543" i="3"/>
  <c r="Q1543" i="3"/>
  <c r="D1543" i="3"/>
  <c r="AB1542" i="3"/>
  <c r="R1542" i="3"/>
  <c r="Q1542" i="3"/>
  <c r="D1542" i="3"/>
  <c r="AB1541" i="3"/>
  <c r="R1541" i="3"/>
  <c r="Q1541" i="3"/>
  <c r="D1541" i="3"/>
  <c r="AB1540" i="3"/>
  <c r="R1540" i="3"/>
  <c r="Q1540" i="3"/>
  <c r="D1540" i="3"/>
  <c r="AB1539" i="3"/>
  <c r="R1539" i="3"/>
  <c r="Q1539" i="3"/>
  <c r="D1539" i="3"/>
  <c r="AB1538" i="3"/>
  <c r="R1538" i="3"/>
  <c r="Q1538" i="3"/>
  <c r="D1538" i="3"/>
  <c r="AB1537" i="3"/>
  <c r="R1537" i="3"/>
  <c r="Q1537" i="3"/>
  <c r="D1537" i="3"/>
  <c r="AB1536" i="3"/>
  <c r="R1536" i="3"/>
  <c r="Q1536" i="3"/>
  <c r="D1536" i="3"/>
  <c r="AB1535" i="3"/>
  <c r="R1535" i="3"/>
  <c r="Q1535" i="3"/>
  <c r="D1535" i="3"/>
  <c r="AB1534" i="3"/>
  <c r="R1534" i="3"/>
  <c r="Q1534" i="3"/>
  <c r="D1534" i="3"/>
  <c r="AB1533" i="3"/>
  <c r="R1533" i="3"/>
  <c r="Q1533" i="3"/>
  <c r="D1533" i="3"/>
  <c r="AB1532" i="3"/>
  <c r="R1532" i="3"/>
  <c r="Q1532" i="3"/>
  <c r="D1532" i="3"/>
  <c r="AB1531" i="3"/>
  <c r="R1531" i="3"/>
  <c r="Q1531" i="3"/>
  <c r="D1531" i="3"/>
  <c r="AB1530" i="3"/>
  <c r="R1530" i="3"/>
  <c r="Q1530" i="3"/>
  <c r="D1530" i="3"/>
  <c r="AB1529" i="3"/>
  <c r="R1529" i="3"/>
  <c r="Q1529" i="3"/>
  <c r="D1529" i="3"/>
  <c r="AB1528" i="3"/>
  <c r="R1528" i="3"/>
  <c r="Q1528" i="3"/>
  <c r="D1528" i="3"/>
  <c r="AB1527" i="3"/>
  <c r="R1527" i="3"/>
  <c r="Q1527" i="3"/>
  <c r="D1527" i="3"/>
  <c r="AB1526" i="3"/>
  <c r="R1526" i="3"/>
  <c r="Q1526" i="3"/>
  <c r="D1526" i="3"/>
  <c r="AB1525" i="3"/>
  <c r="R1525" i="3"/>
  <c r="Q1525" i="3"/>
  <c r="D1525" i="3"/>
  <c r="AB1524" i="3"/>
  <c r="R1524" i="3"/>
  <c r="Q1524" i="3"/>
  <c r="D1524" i="3"/>
  <c r="AB1523" i="3"/>
  <c r="R1523" i="3"/>
  <c r="Q1523" i="3"/>
  <c r="D1523" i="3"/>
  <c r="AB1522" i="3"/>
  <c r="R1522" i="3"/>
  <c r="Q1522" i="3"/>
  <c r="D1522" i="3"/>
  <c r="AB1521" i="3"/>
  <c r="R1521" i="3"/>
  <c r="Q1521" i="3"/>
  <c r="D1521" i="3"/>
  <c r="AB1520" i="3"/>
  <c r="R1520" i="3"/>
  <c r="Q1520" i="3"/>
  <c r="D1520" i="3"/>
  <c r="AB1519" i="3"/>
  <c r="R1519" i="3"/>
  <c r="Q1519" i="3"/>
  <c r="D1519" i="3"/>
  <c r="AB1518" i="3"/>
  <c r="R1518" i="3"/>
  <c r="Q1518" i="3"/>
  <c r="D1518" i="3"/>
  <c r="AB1517" i="3"/>
  <c r="R1517" i="3"/>
  <c r="Q1517" i="3"/>
  <c r="D1517" i="3"/>
  <c r="AB1516" i="3"/>
  <c r="R1516" i="3"/>
  <c r="Q1516" i="3"/>
  <c r="D1516" i="3"/>
  <c r="AB1515" i="3"/>
  <c r="R1515" i="3"/>
  <c r="Q1515" i="3"/>
  <c r="D1515" i="3"/>
  <c r="AB1514" i="3"/>
  <c r="R1514" i="3"/>
  <c r="Q1514" i="3"/>
  <c r="D1514" i="3"/>
  <c r="AB1513" i="3"/>
  <c r="R1513" i="3"/>
  <c r="Q1513" i="3"/>
  <c r="D1513" i="3"/>
  <c r="AB1512" i="3"/>
  <c r="R1512" i="3"/>
  <c r="Q1512" i="3"/>
  <c r="D1512" i="3"/>
  <c r="AB1511" i="3"/>
  <c r="R1511" i="3"/>
  <c r="Q1511" i="3"/>
  <c r="D1511" i="3"/>
  <c r="AB1510" i="3"/>
  <c r="R1510" i="3"/>
  <c r="Q1510" i="3"/>
  <c r="D1510" i="3"/>
  <c r="AB1509" i="3"/>
  <c r="R1509" i="3"/>
  <c r="Q1509" i="3"/>
  <c r="D1509" i="3"/>
  <c r="AB1508" i="3"/>
  <c r="R1508" i="3"/>
  <c r="Q1508" i="3"/>
  <c r="D1508" i="3"/>
  <c r="AB1507" i="3"/>
  <c r="R1507" i="3"/>
  <c r="Q1507" i="3"/>
  <c r="D1507" i="3"/>
  <c r="AB1506" i="3"/>
  <c r="R1506" i="3"/>
  <c r="Q1506" i="3"/>
  <c r="D1506" i="3"/>
  <c r="AB1505" i="3"/>
  <c r="R1505" i="3"/>
  <c r="Q1505" i="3"/>
  <c r="D1505" i="3"/>
  <c r="AB1504" i="3"/>
  <c r="R1504" i="3"/>
  <c r="Q1504" i="3"/>
  <c r="D1504" i="3"/>
  <c r="AB1503" i="3"/>
  <c r="R1503" i="3"/>
  <c r="Q1503" i="3"/>
  <c r="D1503" i="3"/>
  <c r="AB1502" i="3"/>
  <c r="R1502" i="3"/>
  <c r="Q1502" i="3"/>
  <c r="D1502" i="3"/>
  <c r="AB1501" i="3"/>
  <c r="R1501" i="3"/>
  <c r="Q1501" i="3"/>
  <c r="D1501" i="3"/>
  <c r="AB1500" i="3"/>
  <c r="R1500" i="3"/>
  <c r="Q1500" i="3"/>
  <c r="D1500" i="3"/>
  <c r="AB1499" i="3"/>
  <c r="R1499" i="3"/>
  <c r="Q1499" i="3"/>
  <c r="D1499" i="3"/>
  <c r="AB1498" i="3"/>
  <c r="R1498" i="3"/>
  <c r="Q1498" i="3"/>
  <c r="D1498" i="3"/>
  <c r="AB1497" i="3"/>
  <c r="R1497" i="3"/>
  <c r="Q1497" i="3"/>
  <c r="D1497" i="3"/>
  <c r="AB1496" i="3"/>
  <c r="R1496" i="3"/>
  <c r="Q1496" i="3"/>
  <c r="D1496" i="3"/>
  <c r="AB1495" i="3"/>
  <c r="R1495" i="3"/>
  <c r="Q1495" i="3"/>
  <c r="D1495" i="3"/>
  <c r="AB1494" i="3"/>
  <c r="R1494" i="3"/>
  <c r="Q1494" i="3"/>
  <c r="D1494" i="3"/>
  <c r="AB1493" i="3"/>
  <c r="R1493" i="3"/>
  <c r="Q1493" i="3"/>
  <c r="D1493" i="3"/>
  <c r="AB1492" i="3"/>
  <c r="R1492" i="3"/>
  <c r="Q1492" i="3"/>
  <c r="D1492" i="3"/>
  <c r="AB1491" i="3"/>
  <c r="R1491" i="3"/>
  <c r="Q1491" i="3"/>
  <c r="D1491" i="3"/>
  <c r="AB1490" i="3"/>
  <c r="R1490" i="3"/>
  <c r="Q1490" i="3"/>
  <c r="D1490" i="3"/>
  <c r="AB1489" i="3"/>
  <c r="R1489" i="3"/>
  <c r="Q1489" i="3"/>
  <c r="D1489" i="3"/>
  <c r="AB1488" i="3"/>
  <c r="R1488" i="3"/>
  <c r="Q1488" i="3"/>
  <c r="D1488" i="3"/>
  <c r="AB1487" i="3"/>
  <c r="R1487" i="3"/>
  <c r="Q1487" i="3"/>
  <c r="D1487" i="3"/>
  <c r="AB1486" i="3"/>
  <c r="R1486" i="3"/>
  <c r="Q1486" i="3"/>
  <c r="D1486" i="3"/>
  <c r="AB1485" i="3"/>
  <c r="R1485" i="3"/>
  <c r="Q1485" i="3"/>
  <c r="D1485" i="3"/>
  <c r="AB1484" i="3"/>
  <c r="R1484" i="3"/>
  <c r="Q1484" i="3"/>
  <c r="D1484" i="3"/>
  <c r="AB1483" i="3"/>
  <c r="R1483" i="3"/>
  <c r="Q1483" i="3"/>
  <c r="D1483" i="3"/>
  <c r="AB1482" i="3"/>
  <c r="R1482" i="3"/>
  <c r="Q1482" i="3"/>
  <c r="D1482" i="3"/>
  <c r="AB1481" i="3"/>
  <c r="R1481" i="3"/>
  <c r="Q1481" i="3"/>
  <c r="D1481" i="3"/>
  <c r="AB1480" i="3"/>
  <c r="R1480" i="3"/>
  <c r="Q1480" i="3"/>
  <c r="D1480" i="3"/>
  <c r="AB1479" i="3"/>
  <c r="R1479" i="3"/>
  <c r="Q1479" i="3"/>
  <c r="D1479" i="3"/>
  <c r="AB1478" i="3"/>
  <c r="R1478" i="3"/>
  <c r="Q1478" i="3"/>
  <c r="D1478" i="3"/>
  <c r="AB1477" i="3"/>
  <c r="R1477" i="3"/>
  <c r="Q1477" i="3"/>
  <c r="D1477" i="3"/>
  <c r="AB1476" i="3"/>
  <c r="R1476" i="3"/>
  <c r="Q1476" i="3"/>
  <c r="D1476" i="3"/>
  <c r="AB1475" i="3"/>
  <c r="R1475" i="3"/>
  <c r="Q1475" i="3"/>
  <c r="D1475" i="3"/>
  <c r="AB1474" i="3"/>
  <c r="R1474" i="3"/>
  <c r="Q1474" i="3"/>
  <c r="D1474" i="3"/>
  <c r="AB1473" i="3"/>
  <c r="R1473" i="3"/>
  <c r="Q1473" i="3"/>
  <c r="D1473" i="3"/>
  <c r="AB1472" i="3"/>
  <c r="R1472" i="3"/>
  <c r="Q1472" i="3"/>
  <c r="D1472" i="3"/>
  <c r="AB1471" i="3"/>
  <c r="R1471" i="3"/>
  <c r="Q1471" i="3"/>
  <c r="D1471" i="3"/>
  <c r="AB1470" i="3"/>
  <c r="R1470" i="3"/>
  <c r="Q1470" i="3"/>
  <c r="D1470" i="3"/>
  <c r="AB1469" i="3"/>
  <c r="R1469" i="3"/>
  <c r="Q1469" i="3"/>
  <c r="D1469" i="3"/>
  <c r="AB1468" i="3"/>
  <c r="R1468" i="3"/>
  <c r="Q1468" i="3"/>
  <c r="D1468" i="3"/>
  <c r="AB1467" i="3"/>
  <c r="R1467" i="3"/>
  <c r="Q1467" i="3"/>
  <c r="D1467" i="3"/>
  <c r="AB1466" i="3"/>
  <c r="R1466" i="3"/>
  <c r="Q1466" i="3"/>
  <c r="D1466" i="3"/>
  <c r="AB1465" i="3"/>
  <c r="R1465" i="3"/>
  <c r="Q1465" i="3"/>
  <c r="D1465" i="3"/>
  <c r="AB1464" i="3"/>
  <c r="R1464" i="3"/>
  <c r="Q1464" i="3"/>
  <c r="D1464" i="3"/>
  <c r="AB1463" i="3"/>
  <c r="R1463" i="3"/>
  <c r="Q1463" i="3"/>
  <c r="D1463" i="3"/>
  <c r="AB1462" i="3"/>
  <c r="R1462" i="3"/>
  <c r="Q1462" i="3"/>
  <c r="D1462" i="3"/>
  <c r="AB1461" i="3"/>
  <c r="R1461" i="3"/>
  <c r="Q1461" i="3"/>
  <c r="D1461" i="3"/>
  <c r="AB1460" i="3"/>
  <c r="R1460" i="3"/>
  <c r="Q1460" i="3"/>
  <c r="D1460" i="3"/>
  <c r="AB1459" i="3"/>
  <c r="R1459" i="3"/>
  <c r="Q1459" i="3"/>
  <c r="D1459" i="3"/>
  <c r="AB1458" i="3"/>
  <c r="R1458" i="3"/>
  <c r="Q1458" i="3"/>
  <c r="D1458" i="3"/>
  <c r="AB1457" i="3"/>
  <c r="R1457" i="3"/>
  <c r="Q1457" i="3"/>
  <c r="D1457" i="3"/>
  <c r="AB1456" i="3"/>
  <c r="R1456" i="3"/>
  <c r="Q1456" i="3"/>
  <c r="D1456" i="3"/>
  <c r="AB1455" i="3"/>
  <c r="R1455" i="3"/>
  <c r="Q1455" i="3"/>
  <c r="D1455" i="3"/>
  <c r="AB1454" i="3"/>
  <c r="R1454" i="3"/>
  <c r="Q1454" i="3"/>
  <c r="D1454" i="3"/>
  <c r="AB1453" i="3"/>
  <c r="R1453" i="3"/>
  <c r="Q1453" i="3"/>
  <c r="D1453" i="3"/>
  <c r="AB1452" i="3"/>
  <c r="R1452" i="3"/>
  <c r="Q1452" i="3"/>
  <c r="D1452" i="3"/>
  <c r="AB1451" i="3"/>
  <c r="R1451" i="3"/>
  <c r="Q1451" i="3"/>
  <c r="D1451" i="3"/>
  <c r="AB1450" i="3"/>
  <c r="R1450" i="3"/>
  <c r="Q1450" i="3"/>
  <c r="D1450" i="3"/>
  <c r="AB1449" i="3"/>
  <c r="R1449" i="3"/>
  <c r="Q1449" i="3"/>
  <c r="D1449" i="3"/>
  <c r="AB1448" i="3"/>
  <c r="R1448" i="3"/>
  <c r="Q1448" i="3"/>
  <c r="D1448" i="3"/>
  <c r="AB1447" i="3"/>
  <c r="R1447" i="3"/>
  <c r="Q1447" i="3"/>
  <c r="D1447" i="3"/>
  <c r="AB1446" i="3"/>
  <c r="R1446" i="3"/>
  <c r="Q1446" i="3"/>
  <c r="D1446" i="3"/>
  <c r="AB1445" i="3"/>
  <c r="R1445" i="3"/>
  <c r="Q1445" i="3"/>
  <c r="D1445" i="3"/>
  <c r="AB1444" i="3"/>
  <c r="R1444" i="3"/>
  <c r="Q1444" i="3"/>
  <c r="D1444" i="3"/>
  <c r="AB1443" i="3"/>
  <c r="R1443" i="3"/>
  <c r="Q1443" i="3"/>
  <c r="D1443" i="3"/>
  <c r="AB1442" i="3"/>
  <c r="R1442" i="3"/>
  <c r="Q1442" i="3"/>
  <c r="D1442" i="3"/>
  <c r="AB1441" i="3"/>
  <c r="R1441" i="3"/>
  <c r="Q1441" i="3"/>
  <c r="D1441" i="3"/>
  <c r="AB1440" i="3"/>
  <c r="R1440" i="3"/>
  <c r="Q1440" i="3"/>
  <c r="D1440" i="3"/>
  <c r="AB1439" i="3"/>
  <c r="R1439" i="3"/>
  <c r="Q1439" i="3"/>
  <c r="D1439" i="3"/>
  <c r="AB1438" i="3"/>
  <c r="R1438" i="3"/>
  <c r="Q1438" i="3"/>
  <c r="D1438" i="3"/>
  <c r="AB1437" i="3"/>
  <c r="R1437" i="3"/>
  <c r="Q1437" i="3"/>
  <c r="D1437" i="3"/>
  <c r="AB1436" i="3"/>
  <c r="R1436" i="3"/>
  <c r="Q1436" i="3"/>
  <c r="D1436" i="3"/>
  <c r="AB1435" i="3"/>
  <c r="R1435" i="3"/>
  <c r="Q1435" i="3"/>
  <c r="D1435" i="3"/>
  <c r="AB1434" i="3"/>
  <c r="R1434" i="3"/>
  <c r="Q1434" i="3"/>
  <c r="D1434" i="3"/>
  <c r="AB1433" i="3"/>
  <c r="R1433" i="3"/>
  <c r="Q1433" i="3"/>
  <c r="D1433" i="3"/>
  <c r="AB1432" i="3"/>
  <c r="R1432" i="3"/>
  <c r="Q1432" i="3"/>
  <c r="D1432" i="3"/>
  <c r="AB1431" i="3"/>
  <c r="R1431" i="3"/>
  <c r="Q1431" i="3"/>
  <c r="D1431" i="3"/>
  <c r="AB1430" i="3"/>
  <c r="R1430" i="3"/>
  <c r="Q1430" i="3"/>
  <c r="D1430" i="3"/>
  <c r="AB1429" i="3"/>
  <c r="R1429" i="3"/>
  <c r="Q1429" i="3"/>
  <c r="D1429" i="3"/>
  <c r="AB1428" i="3"/>
  <c r="R1428" i="3"/>
  <c r="Q1428" i="3"/>
  <c r="D1428" i="3"/>
  <c r="AB1427" i="3"/>
  <c r="R1427" i="3"/>
  <c r="Q1427" i="3"/>
  <c r="D1427" i="3"/>
  <c r="AB1426" i="3"/>
  <c r="R1426" i="3"/>
  <c r="Q1426" i="3"/>
  <c r="D1426" i="3"/>
  <c r="AB1425" i="3"/>
  <c r="R1425" i="3"/>
  <c r="Q1425" i="3"/>
  <c r="D1425" i="3"/>
  <c r="AB1424" i="3"/>
  <c r="R1424" i="3"/>
  <c r="Q1424" i="3"/>
  <c r="D1424" i="3"/>
  <c r="AB1423" i="3"/>
  <c r="R1423" i="3"/>
  <c r="Q1423" i="3"/>
  <c r="D1423" i="3"/>
  <c r="AB1422" i="3"/>
  <c r="R1422" i="3"/>
  <c r="Q1422" i="3"/>
  <c r="D1422" i="3"/>
  <c r="AB1421" i="3"/>
  <c r="R1421" i="3"/>
  <c r="Q1421" i="3"/>
  <c r="D1421" i="3"/>
  <c r="AB1420" i="3"/>
  <c r="R1420" i="3"/>
  <c r="Q1420" i="3"/>
  <c r="D1420" i="3"/>
  <c r="AB1419" i="3"/>
  <c r="R1419" i="3"/>
  <c r="Q1419" i="3"/>
  <c r="D1419" i="3"/>
  <c r="AB1418" i="3"/>
  <c r="R1418" i="3"/>
  <c r="Q1418" i="3"/>
  <c r="D1418" i="3"/>
  <c r="AB1417" i="3"/>
  <c r="R1417" i="3"/>
  <c r="Q1417" i="3"/>
  <c r="D1417" i="3"/>
  <c r="AB1416" i="3"/>
  <c r="R1416" i="3"/>
  <c r="Q1416" i="3"/>
  <c r="D1416" i="3"/>
  <c r="AB1415" i="3"/>
  <c r="R1415" i="3"/>
  <c r="Q1415" i="3"/>
  <c r="D1415" i="3"/>
  <c r="AB1414" i="3"/>
  <c r="R1414" i="3"/>
  <c r="Q1414" i="3"/>
  <c r="D1414" i="3"/>
  <c r="AB1413" i="3"/>
  <c r="R1413" i="3"/>
  <c r="Q1413" i="3"/>
  <c r="D1413" i="3"/>
  <c r="AB1412" i="3"/>
  <c r="R1412" i="3"/>
  <c r="Q1412" i="3"/>
  <c r="D1412" i="3"/>
  <c r="AB1411" i="3"/>
  <c r="R1411" i="3"/>
  <c r="Q1411" i="3"/>
  <c r="D1411" i="3"/>
  <c r="AB1410" i="3"/>
  <c r="R1410" i="3"/>
  <c r="Q1410" i="3"/>
  <c r="D1410" i="3"/>
  <c r="AB1409" i="3"/>
  <c r="R1409" i="3"/>
  <c r="Q1409" i="3"/>
  <c r="D1409" i="3"/>
  <c r="AB1408" i="3"/>
  <c r="R1408" i="3"/>
  <c r="Q1408" i="3"/>
  <c r="D1408" i="3"/>
  <c r="AB1407" i="3"/>
  <c r="R1407" i="3"/>
  <c r="Q1407" i="3"/>
  <c r="D1407" i="3"/>
  <c r="AB1406" i="3"/>
  <c r="R1406" i="3"/>
  <c r="Q1406" i="3"/>
  <c r="D1406" i="3"/>
  <c r="AB1405" i="3"/>
  <c r="R1405" i="3"/>
  <c r="Q1405" i="3"/>
  <c r="D1405" i="3"/>
  <c r="AB1404" i="3"/>
  <c r="R1404" i="3"/>
  <c r="Q1404" i="3"/>
  <c r="D1404" i="3"/>
  <c r="AB1403" i="3"/>
  <c r="R1403" i="3"/>
  <c r="Q1403" i="3"/>
  <c r="D1403" i="3"/>
  <c r="AB1402" i="3"/>
  <c r="R1402" i="3"/>
  <c r="Q1402" i="3"/>
  <c r="D1402" i="3"/>
  <c r="AB1401" i="3"/>
  <c r="R1401" i="3"/>
  <c r="Q1401" i="3"/>
  <c r="D1401" i="3"/>
  <c r="AB1400" i="3"/>
  <c r="R1400" i="3"/>
  <c r="Q1400" i="3"/>
  <c r="D1400" i="3"/>
  <c r="AB1399" i="3"/>
  <c r="R1399" i="3"/>
  <c r="Q1399" i="3"/>
  <c r="D1399" i="3"/>
  <c r="AB1398" i="3"/>
  <c r="R1398" i="3"/>
  <c r="Q1398" i="3"/>
  <c r="D1398" i="3"/>
  <c r="AB1397" i="3"/>
  <c r="R1397" i="3"/>
  <c r="Q1397" i="3"/>
  <c r="D1397" i="3"/>
  <c r="AB1396" i="3"/>
  <c r="R1396" i="3"/>
  <c r="Q1396" i="3"/>
  <c r="D1396" i="3"/>
  <c r="AB1395" i="3"/>
  <c r="R1395" i="3"/>
  <c r="Q1395" i="3"/>
  <c r="D1395" i="3"/>
  <c r="AB1394" i="3"/>
  <c r="R1394" i="3"/>
  <c r="Q1394" i="3"/>
  <c r="D1394" i="3"/>
  <c r="AB1393" i="3"/>
  <c r="R1393" i="3"/>
  <c r="Q1393" i="3"/>
  <c r="D1393" i="3"/>
  <c r="AB1392" i="3"/>
  <c r="R1392" i="3"/>
  <c r="Q1392" i="3"/>
  <c r="D1392" i="3"/>
  <c r="AB1391" i="3"/>
  <c r="R1391" i="3"/>
  <c r="Q1391" i="3"/>
  <c r="D1391" i="3"/>
  <c r="AB1390" i="3"/>
  <c r="R1390" i="3"/>
  <c r="Q1390" i="3"/>
  <c r="D1390" i="3"/>
  <c r="AB1389" i="3"/>
  <c r="R1389" i="3"/>
  <c r="Q1389" i="3"/>
  <c r="D1389" i="3"/>
  <c r="AB1388" i="3"/>
  <c r="R1388" i="3"/>
  <c r="Q1388" i="3"/>
  <c r="D1388" i="3"/>
  <c r="AB1387" i="3"/>
  <c r="R1387" i="3"/>
  <c r="Q1387" i="3"/>
  <c r="D1387" i="3"/>
  <c r="AB1386" i="3"/>
  <c r="R1386" i="3"/>
  <c r="Q1386" i="3"/>
  <c r="D1386" i="3"/>
  <c r="Q1371" i="3"/>
  <c r="Q1369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70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70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Q1280" i="3"/>
  <c r="R1280" i="3"/>
  <c r="Q1281" i="3"/>
  <c r="R1281" i="3"/>
  <c r="Q1282" i="3"/>
  <c r="R1282" i="3"/>
  <c r="Q1283" i="3"/>
  <c r="R1283" i="3"/>
  <c r="Q1284" i="3"/>
  <c r="R1284" i="3"/>
  <c r="Q1285" i="3"/>
  <c r="R1285" i="3"/>
  <c r="Q1286" i="3"/>
  <c r="R1286" i="3"/>
  <c r="Q1287" i="3"/>
  <c r="R1287" i="3"/>
  <c r="Q1288" i="3"/>
  <c r="R1288" i="3"/>
  <c r="Q1289" i="3"/>
  <c r="R1289" i="3"/>
  <c r="Q1290" i="3"/>
  <c r="R1290" i="3"/>
  <c r="Q1291" i="3"/>
  <c r="R1291" i="3"/>
  <c r="Q1292" i="3"/>
  <c r="R1292" i="3"/>
  <c r="Q1293" i="3"/>
  <c r="R1293" i="3"/>
  <c r="Q1294" i="3"/>
  <c r="R1294" i="3"/>
  <c r="Q1295" i="3"/>
  <c r="R1295" i="3"/>
  <c r="R1371" i="3" l="1"/>
  <c r="R1369" i="3"/>
  <c r="AB1279" i="3" l="1"/>
  <c r="R1279" i="3"/>
  <c r="Q1279" i="3"/>
  <c r="D1279" i="3"/>
  <c r="AB1263" i="3"/>
  <c r="R1263" i="3"/>
  <c r="Q1263" i="3"/>
  <c r="D1263" i="3"/>
  <c r="AB1278" i="3"/>
  <c r="R1278" i="3"/>
  <c r="Q1278" i="3"/>
  <c r="D1278" i="3"/>
  <c r="AB1262" i="3"/>
  <c r="R1262" i="3"/>
  <c r="Q1262" i="3"/>
  <c r="D1262" i="3"/>
  <c r="AB1277" i="3"/>
  <c r="R1277" i="3"/>
  <c r="Q1277" i="3"/>
  <c r="D1277" i="3"/>
  <c r="AB1261" i="3"/>
  <c r="R1261" i="3"/>
  <c r="Q1261" i="3"/>
  <c r="D1261" i="3"/>
  <c r="AB1276" i="3"/>
  <c r="R1276" i="3"/>
  <c r="Q1276" i="3"/>
  <c r="D1276" i="3"/>
  <c r="AB1260" i="3"/>
  <c r="R1260" i="3"/>
  <c r="Q1260" i="3"/>
  <c r="D1260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Q1296" i="3"/>
  <c r="Q1297" i="3"/>
  <c r="Q1298" i="3"/>
  <c r="Q1299" i="3"/>
  <c r="Q1300" i="3"/>
  <c r="Q1301" i="3"/>
  <c r="Q1302" i="3"/>
  <c r="Q1303" i="3"/>
  <c r="Q1304" i="3"/>
  <c r="Q1305" i="3"/>
  <c r="Q1306" i="3"/>
  <c r="R1296" i="3"/>
  <c r="R1297" i="3"/>
  <c r="R1298" i="3"/>
  <c r="R1299" i="3"/>
  <c r="R1300" i="3"/>
  <c r="R1301" i="3"/>
  <c r="R1302" i="3"/>
  <c r="R1303" i="3"/>
  <c r="R1304" i="3"/>
  <c r="R1305" i="3"/>
  <c r="R1306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275" i="3" l="1"/>
  <c r="R1275" i="3"/>
  <c r="Q1275" i="3"/>
  <c r="D1275" i="3"/>
  <c r="AB1274" i="3"/>
  <c r="R1274" i="3"/>
  <c r="Q1274" i="3"/>
  <c r="D1274" i="3"/>
  <c r="AB1273" i="3"/>
  <c r="R1273" i="3"/>
  <c r="Q1273" i="3"/>
  <c r="D1273" i="3"/>
  <c r="AB1272" i="3"/>
  <c r="R1272" i="3"/>
  <c r="Q1272" i="3"/>
  <c r="D1272" i="3"/>
  <c r="AB1271" i="3"/>
  <c r="R1271" i="3"/>
  <c r="Q1271" i="3"/>
  <c r="D1271" i="3"/>
  <c r="AB1270" i="3"/>
  <c r="R1270" i="3"/>
  <c r="Q1270" i="3"/>
  <c r="D1270" i="3"/>
  <c r="AB1269" i="3"/>
  <c r="R1269" i="3"/>
  <c r="Q1269" i="3"/>
  <c r="D1269" i="3"/>
  <c r="AB1268" i="3"/>
  <c r="R1268" i="3"/>
  <c r="Q1268" i="3"/>
  <c r="D1268" i="3"/>
  <c r="AB1267" i="3"/>
  <c r="R1267" i="3"/>
  <c r="Q1267" i="3"/>
  <c r="D1267" i="3"/>
  <c r="AB1266" i="3"/>
  <c r="R1266" i="3"/>
  <c r="Q1266" i="3"/>
  <c r="D1266" i="3"/>
  <c r="AB1265" i="3"/>
  <c r="R1265" i="3"/>
  <c r="Q1265" i="3"/>
  <c r="D1265" i="3"/>
  <c r="AB1264" i="3"/>
  <c r="R1264" i="3"/>
  <c r="Q1264" i="3"/>
  <c r="D1264" i="3"/>
  <c r="AB1259" i="3"/>
  <c r="R1259" i="3"/>
  <c r="Q1259" i="3"/>
  <c r="D1259" i="3"/>
  <c r="AB1258" i="3"/>
  <c r="R1258" i="3"/>
  <c r="Q1258" i="3"/>
  <c r="D1258" i="3"/>
  <c r="AB1257" i="3"/>
  <c r="R1257" i="3"/>
  <c r="Q1257" i="3"/>
  <c r="D1257" i="3"/>
  <c r="AB1256" i="3"/>
  <c r="R1256" i="3"/>
  <c r="Q1256" i="3"/>
  <c r="D1256" i="3"/>
  <c r="AB1255" i="3"/>
  <c r="R1255" i="3"/>
  <c r="Q1255" i="3"/>
  <c r="D1255" i="3"/>
  <c r="AB1254" i="3"/>
  <c r="R1254" i="3"/>
  <c r="Q1254" i="3"/>
  <c r="D1254" i="3"/>
  <c r="AB1253" i="3"/>
  <c r="R1253" i="3"/>
  <c r="Q1253" i="3"/>
  <c r="D1253" i="3"/>
  <c r="AB1252" i="3"/>
  <c r="R1252" i="3"/>
  <c r="Q1252" i="3"/>
  <c r="D1252" i="3"/>
  <c r="AB1251" i="3"/>
  <c r="R1251" i="3"/>
  <c r="Q1251" i="3"/>
  <c r="D1251" i="3"/>
  <c r="AB1250" i="3"/>
  <c r="R1250" i="3"/>
  <c r="Q1250" i="3"/>
  <c r="D1250" i="3"/>
  <c r="AB1249" i="3"/>
  <c r="R1249" i="3"/>
  <c r="Q1249" i="3"/>
  <c r="D1249" i="3"/>
  <c r="D1248" i="3" l="1"/>
  <c r="Q1248" i="3"/>
  <c r="R1248" i="3"/>
  <c r="AB1248" i="3"/>
  <c r="AB1235" i="3" l="1"/>
  <c r="R1235" i="3"/>
  <c r="Q1235" i="3"/>
  <c r="D1235" i="3"/>
  <c r="AB1229" i="3"/>
  <c r="R1229" i="3"/>
  <c r="Q1229" i="3"/>
  <c r="D1229" i="3"/>
  <c r="AB1223" i="3"/>
  <c r="R1223" i="3"/>
  <c r="Q1223" i="3"/>
  <c r="D1223" i="3"/>
  <c r="AB1217" i="3"/>
  <c r="R1217" i="3"/>
  <c r="Q1217" i="3"/>
  <c r="D1217" i="3"/>
  <c r="AB1211" i="3"/>
  <c r="R1211" i="3"/>
  <c r="Q1211" i="3"/>
  <c r="D1211" i="3"/>
  <c r="AB1205" i="3"/>
  <c r="R1205" i="3"/>
  <c r="Q1205" i="3"/>
  <c r="D1205" i="3"/>
  <c r="AB1199" i="3"/>
  <c r="R1199" i="3"/>
  <c r="Q1199" i="3"/>
  <c r="D1199" i="3"/>
  <c r="AB1193" i="3"/>
  <c r="R1193" i="3"/>
  <c r="Q1193" i="3"/>
  <c r="D1193" i="3"/>
  <c r="AB1187" i="3"/>
  <c r="R1187" i="3"/>
  <c r="Q1187" i="3"/>
  <c r="D1187" i="3"/>
  <c r="AB1181" i="3"/>
  <c r="R1181" i="3"/>
  <c r="Q1181" i="3"/>
  <c r="D1181" i="3"/>
  <c r="AB1175" i="3"/>
  <c r="R1175" i="3"/>
  <c r="Q1175" i="3"/>
  <c r="D1175" i="3"/>
  <c r="AB1169" i="3"/>
  <c r="R1169" i="3"/>
  <c r="Q1169" i="3"/>
  <c r="D1169" i="3"/>
  <c r="AB1234" i="3"/>
  <c r="R1234" i="3"/>
  <c r="Q1234" i="3"/>
  <c r="D1234" i="3"/>
  <c r="AB1228" i="3"/>
  <c r="R1228" i="3"/>
  <c r="Q1228" i="3"/>
  <c r="D1228" i="3"/>
  <c r="AB1222" i="3"/>
  <c r="R1222" i="3"/>
  <c r="Q1222" i="3"/>
  <c r="D1222" i="3"/>
  <c r="AB1216" i="3"/>
  <c r="R1216" i="3"/>
  <c r="Q1216" i="3"/>
  <c r="D1216" i="3"/>
  <c r="AB1210" i="3"/>
  <c r="R1210" i="3"/>
  <c r="Q1210" i="3"/>
  <c r="D1210" i="3"/>
  <c r="AB1204" i="3"/>
  <c r="R1204" i="3"/>
  <c r="Q1204" i="3"/>
  <c r="D1204" i="3"/>
  <c r="AB1198" i="3"/>
  <c r="R1198" i="3"/>
  <c r="Q1198" i="3"/>
  <c r="D1198" i="3"/>
  <c r="AB1192" i="3"/>
  <c r="R1192" i="3"/>
  <c r="Q1192" i="3"/>
  <c r="D1192" i="3"/>
  <c r="AB1186" i="3"/>
  <c r="R1186" i="3"/>
  <c r="Q1186" i="3"/>
  <c r="D1186" i="3"/>
  <c r="AB1180" i="3"/>
  <c r="R1180" i="3"/>
  <c r="Q1180" i="3"/>
  <c r="D1180" i="3"/>
  <c r="AB1174" i="3"/>
  <c r="R1174" i="3"/>
  <c r="Q1174" i="3"/>
  <c r="D1174" i="3"/>
  <c r="AB1168" i="3"/>
  <c r="R1168" i="3"/>
  <c r="Q1168" i="3"/>
  <c r="D1168" i="3"/>
  <c r="AB1233" i="3"/>
  <c r="R1233" i="3"/>
  <c r="Q1233" i="3"/>
  <c r="D1233" i="3"/>
  <c r="AB1227" i="3"/>
  <c r="R1227" i="3"/>
  <c r="Q1227" i="3"/>
  <c r="D1227" i="3"/>
  <c r="AB1221" i="3"/>
  <c r="R1221" i="3"/>
  <c r="Q1221" i="3"/>
  <c r="D1221" i="3"/>
  <c r="AB1215" i="3"/>
  <c r="R1215" i="3"/>
  <c r="Q1215" i="3"/>
  <c r="D1215" i="3"/>
  <c r="AB1209" i="3"/>
  <c r="R1209" i="3"/>
  <c r="Q1209" i="3"/>
  <c r="D1209" i="3"/>
  <c r="AB1203" i="3"/>
  <c r="R1203" i="3"/>
  <c r="Q1203" i="3"/>
  <c r="D1203" i="3"/>
  <c r="AB1197" i="3"/>
  <c r="R1197" i="3"/>
  <c r="Q1197" i="3"/>
  <c r="D1197" i="3"/>
  <c r="AB1191" i="3"/>
  <c r="R1191" i="3"/>
  <c r="Q1191" i="3"/>
  <c r="D1191" i="3"/>
  <c r="AB1185" i="3"/>
  <c r="R1185" i="3"/>
  <c r="Q1185" i="3"/>
  <c r="D1185" i="3"/>
  <c r="AB1179" i="3"/>
  <c r="R1179" i="3"/>
  <c r="Q1179" i="3"/>
  <c r="D1179" i="3"/>
  <c r="AB1173" i="3"/>
  <c r="R1173" i="3"/>
  <c r="Q1173" i="3"/>
  <c r="D1173" i="3"/>
  <c r="AB1167" i="3"/>
  <c r="R1167" i="3"/>
  <c r="Q1167" i="3"/>
  <c r="D1167" i="3"/>
  <c r="AB1232" i="3"/>
  <c r="R1232" i="3"/>
  <c r="Q1232" i="3"/>
  <c r="D1232" i="3"/>
  <c r="AB1226" i="3"/>
  <c r="R1226" i="3"/>
  <c r="Q1226" i="3"/>
  <c r="D1226" i="3"/>
  <c r="AB1220" i="3"/>
  <c r="R1220" i="3"/>
  <c r="Q1220" i="3"/>
  <c r="D1220" i="3"/>
  <c r="AB1214" i="3"/>
  <c r="R1214" i="3"/>
  <c r="Q1214" i="3"/>
  <c r="D1214" i="3"/>
  <c r="AB1208" i="3"/>
  <c r="R1208" i="3"/>
  <c r="Q1208" i="3"/>
  <c r="D1208" i="3"/>
  <c r="AB1202" i="3"/>
  <c r="R1202" i="3"/>
  <c r="Q1202" i="3"/>
  <c r="D1202" i="3"/>
  <c r="AB1196" i="3"/>
  <c r="R1196" i="3"/>
  <c r="Q1196" i="3"/>
  <c r="D1196" i="3"/>
  <c r="AB1190" i="3"/>
  <c r="R1190" i="3"/>
  <c r="Q1190" i="3"/>
  <c r="D1190" i="3"/>
  <c r="AB1184" i="3"/>
  <c r="R1184" i="3"/>
  <c r="Q1184" i="3"/>
  <c r="D1184" i="3"/>
  <c r="AB1178" i="3"/>
  <c r="R1178" i="3"/>
  <c r="Q1178" i="3"/>
  <c r="D1178" i="3"/>
  <c r="AB1172" i="3"/>
  <c r="R1172" i="3"/>
  <c r="Q1172" i="3"/>
  <c r="D1172" i="3"/>
  <c r="AB1166" i="3"/>
  <c r="R1166" i="3"/>
  <c r="Q1166" i="3"/>
  <c r="D1166" i="3"/>
  <c r="AB1231" i="3"/>
  <c r="R1231" i="3"/>
  <c r="Q1231" i="3"/>
  <c r="D1231" i="3"/>
  <c r="AB1225" i="3"/>
  <c r="R1225" i="3"/>
  <c r="Q1225" i="3"/>
  <c r="D1225" i="3"/>
  <c r="AB1219" i="3"/>
  <c r="R1219" i="3"/>
  <c r="Q1219" i="3"/>
  <c r="D1219" i="3"/>
  <c r="AB1213" i="3"/>
  <c r="R1213" i="3"/>
  <c r="Q1213" i="3"/>
  <c r="D1213" i="3"/>
  <c r="AB1207" i="3"/>
  <c r="R1207" i="3"/>
  <c r="Q1207" i="3"/>
  <c r="D1207" i="3"/>
  <c r="AB1201" i="3"/>
  <c r="R1201" i="3"/>
  <c r="Q1201" i="3"/>
  <c r="D1201" i="3"/>
  <c r="AB1195" i="3"/>
  <c r="R1195" i="3"/>
  <c r="Q1195" i="3"/>
  <c r="D1195" i="3"/>
  <c r="AB1189" i="3"/>
  <c r="R1189" i="3"/>
  <c r="Q1189" i="3"/>
  <c r="D1189" i="3"/>
  <c r="AB1183" i="3"/>
  <c r="R1183" i="3"/>
  <c r="Q1183" i="3"/>
  <c r="D1183" i="3"/>
  <c r="AB1177" i="3"/>
  <c r="R1177" i="3"/>
  <c r="Q1177" i="3"/>
  <c r="D1177" i="3"/>
  <c r="AB1171" i="3"/>
  <c r="R1171" i="3"/>
  <c r="Q1171" i="3"/>
  <c r="D1171" i="3"/>
  <c r="AB1165" i="3"/>
  <c r="R1165" i="3"/>
  <c r="Q1165" i="3"/>
  <c r="D1165" i="3"/>
  <c r="D61" i="6"/>
  <c r="D62" i="6"/>
  <c r="D63" i="6"/>
  <c r="AA63" i="6"/>
  <c r="Q63" i="6"/>
  <c r="P63" i="6"/>
  <c r="AA62" i="6"/>
  <c r="Q62" i="6"/>
  <c r="P62" i="6"/>
  <c r="AA61" i="6"/>
  <c r="Q61" i="6"/>
  <c r="P61" i="6"/>
  <c r="D59" i="6" l="1"/>
  <c r="D58" i="6"/>
  <c r="AB1163" i="3"/>
  <c r="R1163" i="3"/>
  <c r="Q1163" i="3"/>
  <c r="D1163" i="3"/>
  <c r="AB1162" i="3"/>
  <c r="R1162" i="3"/>
  <c r="Q1162" i="3"/>
  <c r="D1162" i="3"/>
  <c r="AB1161" i="3"/>
  <c r="R1161" i="3"/>
  <c r="Q1161" i="3"/>
  <c r="D1161" i="3"/>
  <c r="AB1160" i="3"/>
  <c r="R1160" i="3"/>
  <c r="Q1160" i="3"/>
  <c r="D1160" i="3"/>
  <c r="AB1159" i="3"/>
  <c r="R1159" i="3"/>
  <c r="Q1159" i="3"/>
  <c r="D1159" i="3"/>
  <c r="AB1158" i="3"/>
  <c r="R1158" i="3"/>
  <c r="Q1158" i="3"/>
  <c r="D1158" i="3"/>
  <c r="AB1157" i="3"/>
  <c r="R1157" i="3"/>
  <c r="Q1157" i="3"/>
  <c r="D1157" i="3"/>
  <c r="AB1156" i="3"/>
  <c r="R1156" i="3"/>
  <c r="Q1156" i="3"/>
  <c r="D1156" i="3"/>
  <c r="AB1155" i="3"/>
  <c r="R1155" i="3"/>
  <c r="Q1155" i="3"/>
  <c r="D1155" i="3"/>
  <c r="AB1154" i="3"/>
  <c r="R1154" i="3"/>
  <c r="Q1154" i="3"/>
  <c r="D1154" i="3"/>
  <c r="AB1153" i="3"/>
  <c r="R1153" i="3"/>
  <c r="Q1153" i="3"/>
  <c r="D1153" i="3"/>
  <c r="AB1151" i="3"/>
  <c r="R1151" i="3"/>
  <c r="Q1151" i="3"/>
  <c r="D1151" i="3"/>
  <c r="AB1150" i="3"/>
  <c r="R1150" i="3"/>
  <c r="Q1150" i="3"/>
  <c r="D1150" i="3"/>
  <c r="AB1149" i="3"/>
  <c r="R1149" i="3"/>
  <c r="Q1149" i="3"/>
  <c r="D1149" i="3"/>
  <c r="AB1148" i="3"/>
  <c r="R1148" i="3"/>
  <c r="Q1148" i="3"/>
  <c r="D1148" i="3"/>
  <c r="AB1147" i="3"/>
  <c r="R1147" i="3"/>
  <c r="Q1147" i="3"/>
  <c r="D1147" i="3"/>
  <c r="AB1146" i="3"/>
  <c r="R1146" i="3"/>
  <c r="Q1146" i="3"/>
  <c r="D1146" i="3"/>
  <c r="AB1145" i="3"/>
  <c r="R1145" i="3"/>
  <c r="Q1145" i="3"/>
  <c r="D1145" i="3"/>
  <c r="AB1144" i="3"/>
  <c r="R1144" i="3"/>
  <c r="Q1144" i="3"/>
  <c r="D1144" i="3"/>
  <c r="AB1143" i="3"/>
  <c r="R1143" i="3"/>
  <c r="Q1143" i="3"/>
  <c r="D1143" i="3"/>
  <c r="AB1142" i="3"/>
  <c r="R1142" i="3"/>
  <c r="Q1142" i="3"/>
  <c r="D1142" i="3"/>
  <c r="AB1141" i="3"/>
  <c r="R1141" i="3"/>
  <c r="Q1141" i="3"/>
  <c r="D1141" i="3"/>
  <c r="AB1140" i="3"/>
  <c r="R1140" i="3"/>
  <c r="Q1140" i="3"/>
  <c r="D1140" i="3"/>
  <c r="AB1139" i="3"/>
  <c r="R1139" i="3"/>
  <c r="Q1139" i="3"/>
  <c r="D1139" i="3"/>
  <c r="AB1138" i="3"/>
  <c r="R1138" i="3"/>
  <c r="Q1138" i="3"/>
  <c r="D1138" i="3"/>
  <c r="AB1137" i="3"/>
  <c r="R1137" i="3"/>
  <c r="Q1137" i="3"/>
  <c r="D1137" i="3"/>
  <c r="AB1136" i="3"/>
  <c r="R1136" i="3"/>
  <c r="Q1136" i="3"/>
  <c r="D1136" i="3"/>
  <c r="AB1135" i="3"/>
  <c r="R1135" i="3"/>
  <c r="Q1135" i="3"/>
  <c r="D1135" i="3"/>
  <c r="AB1134" i="3"/>
  <c r="R1134" i="3"/>
  <c r="Q1134" i="3"/>
  <c r="D1134" i="3"/>
  <c r="AB1133" i="3"/>
  <c r="R1133" i="3"/>
  <c r="Q1133" i="3"/>
  <c r="D1133" i="3"/>
  <c r="AB1132" i="3"/>
  <c r="R1132" i="3"/>
  <c r="Q1132" i="3"/>
  <c r="D1132" i="3"/>
  <c r="AB1131" i="3"/>
  <c r="R1131" i="3"/>
  <c r="Q1131" i="3"/>
  <c r="D1131" i="3"/>
  <c r="AB1130" i="3"/>
  <c r="R1130" i="3"/>
  <c r="Q1130" i="3"/>
  <c r="D1130" i="3"/>
  <c r="AB1129" i="3"/>
  <c r="R1129" i="3"/>
  <c r="Q1129" i="3"/>
  <c r="D1129" i="3"/>
  <c r="AB1128" i="3"/>
  <c r="R1128" i="3"/>
  <c r="Q1128" i="3"/>
  <c r="D1128" i="3"/>
  <c r="AB1127" i="3"/>
  <c r="R1127" i="3"/>
  <c r="Q1127" i="3"/>
  <c r="D1127" i="3"/>
  <c r="AB1126" i="3"/>
  <c r="R1126" i="3"/>
  <c r="Q1126" i="3"/>
  <c r="D1126" i="3"/>
  <c r="AB1125" i="3"/>
  <c r="R1125" i="3"/>
  <c r="Q1125" i="3"/>
  <c r="D1125" i="3"/>
  <c r="AB1124" i="3"/>
  <c r="R1124" i="3"/>
  <c r="Q1124" i="3"/>
  <c r="D1124" i="3"/>
  <c r="AB1123" i="3"/>
  <c r="R1123" i="3"/>
  <c r="Q1123" i="3"/>
  <c r="D1123" i="3"/>
  <c r="AB1122" i="3"/>
  <c r="R1122" i="3"/>
  <c r="Q1122" i="3"/>
  <c r="D1122" i="3"/>
  <c r="AB1121" i="3"/>
  <c r="R1121" i="3"/>
  <c r="Q1121" i="3"/>
  <c r="D1121" i="3"/>
  <c r="AB1120" i="3"/>
  <c r="R1120" i="3"/>
  <c r="Q1120" i="3"/>
  <c r="D1120" i="3"/>
  <c r="AB1119" i="3"/>
  <c r="R1119" i="3"/>
  <c r="Q1119" i="3"/>
  <c r="D1119" i="3"/>
  <c r="AB1118" i="3"/>
  <c r="R1118" i="3"/>
  <c r="Q1118" i="3"/>
  <c r="D1118" i="3"/>
  <c r="AB1117" i="3"/>
  <c r="R1117" i="3"/>
  <c r="Q1117" i="3"/>
  <c r="D1117" i="3"/>
  <c r="AB1116" i="3"/>
  <c r="R1116" i="3"/>
  <c r="Q1116" i="3"/>
  <c r="D1116" i="3"/>
  <c r="AB1115" i="3"/>
  <c r="R1115" i="3"/>
  <c r="Q1115" i="3"/>
  <c r="D1115" i="3"/>
  <c r="AB1114" i="3"/>
  <c r="R1114" i="3"/>
  <c r="Q1114" i="3"/>
  <c r="D1114" i="3"/>
  <c r="AB1113" i="3"/>
  <c r="R1113" i="3"/>
  <c r="Q1113" i="3"/>
  <c r="D1113" i="3"/>
  <c r="AB1112" i="3"/>
  <c r="R1112" i="3"/>
  <c r="Q1112" i="3"/>
  <c r="D1112" i="3"/>
  <c r="AB1111" i="3"/>
  <c r="R1111" i="3"/>
  <c r="Q1111" i="3"/>
  <c r="D1111" i="3"/>
  <c r="AB1110" i="3"/>
  <c r="R1110" i="3"/>
  <c r="Q1110" i="3"/>
  <c r="D1110" i="3"/>
  <c r="AB1109" i="3"/>
  <c r="R1109" i="3"/>
  <c r="Q1109" i="3"/>
  <c r="D1109" i="3"/>
  <c r="AB1108" i="3"/>
  <c r="R1108" i="3"/>
  <c r="Q1108" i="3"/>
  <c r="D1108" i="3"/>
  <c r="AB1107" i="3"/>
  <c r="R1107" i="3"/>
  <c r="Q1107" i="3"/>
  <c r="D1107" i="3"/>
  <c r="AB1106" i="3"/>
  <c r="R1106" i="3"/>
  <c r="Q1106" i="3"/>
  <c r="D1106" i="3"/>
  <c r="AB1105" i="3"/>
  <c r="R1105" i="3"/>
  <c r="Q1105" i="3"/>
  <c r="D1105" i="3"/>
  <c r="AB1103" i="3"/>
  <c r="R1103" i="3"/>
  <c r="Q1103" i="3"/>
  <c r="D1103" i="3"/>
  <c r="AB1102" i="3"/>
  <c r="R1102" i="3"/>
  <c r="Q1102" i="3"/>
  <c r="D1102" i="3"/>
  <c r="AB1101" i="3"/>
  <c r="R1101" i="3"/>
  <c r="Q1101" i="3"/>
  <c r="D1101" i="3"/>
  <c r="AB1100" i="3"/>
  <c r="R1100" i="3"/>
  <c r="Q1100" i="3"/>
  <c r="D1100" i="3"/>
  <c r="AB1099" i="3"/>
  <c r="R1099" i="3"/>
  <c r="Q1099" i="3"/>
  <c r="D1099" i="3"/>
  <c r="AB1098" i="3"/>
  <c r="R1098" i="3"/>
  <c r="Q1098" i="3"/>
  <c r="D1098" i="3"/>
  <c r="AB1097" i="3"/>
  <c r="R1097" i="3"/>
  <c r="Q1097" i="3"/>
  <c r="D1097" i="3"/>
  <c r="AB1096" i="3"/>
  <c r="R1096" i="3"/>
  <c r="Q1096" i="3"/>
  <c r="D1096" i="3"/>
  <c r="AB1095" i="3"/>
  <c r="R1095" i="3"/>
  <c r="Q1095" i="3"/>
  <c r="D1095" i="3"/>
  <c r="AB1094" i="3"/>
  <c r="R1094" i="3"/>
  <c r="Q1094" i="3"/>
  <c r="D1094" i="3"/>
  <c r="AB1093" i="3"/>
  <c r="R1093" i="3"/>
  <c r="Q1093" i="3"/>
  <c r="D1093" i="3"/>
  <c r="AB1092" i="3"/>
  <c r="R1092" i="3"/>
  <c r="Q1092" i="3"/>
  <c r="D1092" i="3"/>
  <c r="AB1091" i="3"/>
  <c r="R1091" i="3"/>
  <c r="Q1091" i="3"/>
  <c r="D1091" i="3"/>
  <c r="AB1090" i="3"/>
  <c r="R1090" i="3"/>
  <c r="Q1090" i="3"/>
  <c r="D1090" i="3"/>
  <c r="AB1089" i="3"/>
  <c r="R1089" i="3"/>
  <c r="Q1089" i="3"/>
  <c r="D1089" i="3"/>
  <c r="AB1088" i="3"/>
  <c r="R1088" i="3"/>
  <c r="Q1088" i="3"/>
  <c r="D1088" i="3"/>
  <c r="AB1087" i="3"/>
  <c r="R1087" i="3"/>
  <c r="Q1087" i="3"/>
  <c r="D1087" i="3"/>
  <c r="AB1086" i="3"/>
  <c r="R1086" i="3"/>
  <c r="Q1086" i="3"/>
  <c r="D1086" i="3"/>
  <c r="AB1085" i="3"/>
  <c r="R1085" i="3"/>
  <c r="Q1085" i="3"/>
  <c r="D1085" i="3"/>
  <c r="AB1084" i="3"/>
  <c r="R1084" i="3"/>
  <c r="Q1084" i="3"/>
  <c r="D1084" i="3"/>
  <c r="AB1083" i="3"/>
  <c r="R1083" i="3"/>
  <c r="Q1083" i="3"/>
  <c r="D1083" i="3"/>
  <c r="AB1082" i="3"/>
  <c r="R1082" i="3"/>
  <c r="Q1082" i="3"/>
  <c r="D1082" i="3"/>
  <c r="AB1081" i="3"/>
  <c r="R1081" i="3"/>
  <c r="Q1081" i="3"/>
  <c r="D1081" i="3"/>
  <c r="AB1080" i="3"/>
  <c r="R1080" i="3"/>
  <c r="Q1080" i="3"/>
  <c r="D1080" i="3"/>
  <c r="AB1079" i="3"/>
  <c r="R1079" i="3"/>
  <c r="Q1079" i="3"/>
  <c r="D1079" i="3"/>
  <c r="AB1078" i="3"/>
  <c r="R1078" i="3"/>
  <c r="Q1078" i="3"/>
  <c r="D1078" i="3"/>
  <c r="AB1077" i="3"/>
  <c r="R1077" i="3"/>
  <c r="Q1077" i="3"/>
  <c r="D1077" i="3"/>
  <c r="AB1076" i="3"/>
  <c r="R1076" i="3"/>
  <c r="Q1076" i="3"/>
  <c r="D1076" i="3"/>
  <c r="AB1075" i="3"/>
  <c r="R1075" i="3"/>
  <c r="Q1075" i="3"/>
  <c r="D1075" i="3"/>
  <c r="AB1074" i="3"/>
  <c r="R1074" i="3"/>
  <c r="Q1074" i="3"/>
  <c r="D1074" i="3"/>
  <c r="AB1073" i="3"/>
  <c r="R1073" i="3"/>
  <c r="Q1073" i="3"/>
  <c r="D1073" i="3"/>
  <c r="AB1072" i="3"/>
  <c r="R1072" i="3"/>
  <c r="Q1072" i="3"/>
  <c r="D1072" i="3"/>
  <c r="AB1071" i="3"/>
  <c r="R1071" i="3"/>
  <c r="Q1071" i="3"/>
  <c r="D1071" i="3"/>
  <c r="AB1070" i="3"/>
  <c r="R1070" i="3"/>
  <c r="Q1070" i="3"/>
  <c r="D1070" i="3"/>
  <c r="AB1069" i="3"/>
  <c r="R1069" i="3"/>
  <c r="Q1069" i="3"/>
  <c r="D1069" i="3"/>
  <c r="D1068" i="3"/>
  <c r="D1104" i="3"/>
  <c r="D1152" i="3"/>
  <c r="D1164" i="3"/>
  <c r="D1170" i="3"/>
  <c r="D1176" i="3"/>
  <c r="D1182" i="3"/>
  <c r="D1188" i="3"/>
  <c r="D1194" i="3"/>
  <c r="D1200" i="3"/>
  <c r="D1206" i="3"/>
  <c r="D1212" i="3"/>
  <c r="D1218" i="3"/>
  <c r="D1224" i="3"/>
  <c r="D1230" i="3"/>
  <c r="Q1068" i="3"/>
  <c r="Q1104" i="3"/>
  <c r="Q1152" i="3"/>
  <c r="Q1164" i="3"/>
  <c r="Q1170" i="3"/>
  <c r="Q1176" i="3"/>
  <c r="Q1182" i="3"/>
  <c r="Q1188" i="3"/>
  <c r="Q1194" i="3"/>
  <c r="Q1200" i="3"/>
  <c r="Q1206" i="3"/>
  <c r="Q1212" i="3"/>
  <c r="Q1218" i="3"/>
  <c r="Q1224" i="3"/>
  <c r="Q1230" i="3"/>
  <c r="R1068" i="3"/>
  <c r="R1104" i="3"/>
  <c r="R1152" i="3"/>
  <c r="R1164" i="3"/>
  <c r="R1170" i="3"/>
  <c r="R1176" i="3"/>
  <c r="R1182" i="3"/>
  <c r="R1188" i="3"/>
  <c r="R1194" i="3"/>
  <c r="R1200" i="3"/>
  <c r="R1206" i="3"/>
  <c r="R1212" i="3"/>
  <c r="R1218" i="3"/>
  <c r="R1224" i="3"/>
  <c r="R1230" i="3"/>
  <c r="AB1067" i="3"/>
  <c r="AB1068" i="3"/>
  <c r="AB1104" i="3"/>
  <c r="AB1152" i="3"/>
  <c r="AB1164" i="3"/>
  <c r="AB1170" i="3"/>
  <c r="AB1176" i="3"/>
  <c r="AB1182" i="3"/>
  <c r="AB1188" i="3"/>
  <c r="AB1194" i="3"/>
  <c r="AB1200" i="3"/>
  <c r="AB1206" i="3"/>
  <c r="AB1212" i="3"/>
  <c r="AB1218" i="3"/>
  <c r="AB1224" i="3"/>
  <c r="AB1230" i="3"/>
  <c r="AA9" i="7"/>
  <c r="Q9" i="7"/>
  <c r="P9" i="7"/>
  <c r="D9" i="7"/>
  <c r="D4" i="7"/>
  <c r="P4" i="7"/>
  <c r="Q4" i="7"/>
  <c r="AA4" i="7"/>
  <c r="D6" i="7"/>
  <c r="P6" i="7"/>
  <c r="Q6" i="7"/>
  <c r="AA6" i="7"/>
  <c r="AA5" i="7"/>
  <c r="Q5" i="7"/>
  <c r="P5" i="7"/>
  <c r="D5" i="7"/>
  <c r="AA15" i="7"/>
  <c r="P15" i="7"/>
  <c r="Q15" i="7"/>
  <c r="P10" i="7"/>
  <c r="Q10" i="7"/>
  <c r="D15" i="7"/>
  <c r="D10" i="7"/>
  <c r="AA16" i="7"/>
  <c r="Q16" i="7"/>
  <c r="P16" i="7"/>
  <c r="D16" i="7"/>
  <c r="AA33" i="7"/>
  <c r="Q33" i="7"/>
  <c r="P33" i="7"/>
  <c r="D33" i="7"/>
  <c r="AA32" i="7"/>
  <c r="Q32" i="7"/>
  <c r="P32" i="7"/>
  <c r="D32" i="7"/>
  <c r="AA31" i="7"/>
  <c r="Q31" i="7"/>
  <c r="P31" i="7"/>
  <c r="D31" i="7"/>
  <c r="AA30" i="7"/>
  <c r="Q30" i="7"/>
  <c r="P30" i="7"/>
  <c r="D30" i="7"/>
  <c r="AA29" i="7"/>
  <c r="Q29" i="7"/>
  <c r="P29" i="7"/>
  <c r="D29" i="7"/>
  <c r="AA28" i="7"/>
  <c r="Q28" i="7"/>
  <c r="P28" i="7"/>
  <c r="D28" i="7"/>
  <c r="AA27" i="7"/>
  <c r="Q27" i="7"/>
  <c r="P27" i="7"/>
  <c r="D27" i="7"/>
  <c r="AA26" i="7"/>
  <c r="Q26" i="7"/>
  <c r="P26" i="7"/>
  <c r="D26" i="7"/>
  <c r="AA25" i="7"/>
  <c r="Q25" i="7"/>
  <c r="P25" i="7"/>
  <c r="D25" i="7"/>
  <c r="AA24" i="7"/>
  <c r="Q24" i="7"/>
  <c r="P24" i="7"/>
  <c r="D24" i="7"/>
  <c r="AA23" i="7"/>
  <c r="Q23" i="7"/>
  <c r="P23" i="7"/>
  <c r="D23" i="7"/>
  <c r="AA22" i="7"/>
  <c r="Q22" i="7"/>
  <c r="P22" i="7"/>
  <c r="D22" i="7"/>
  <c r="AA21" i="7"/>
  <c r="Q21" i="7"/>
  <c r="P21" i="7"/>
  <c r="D21" i="7"/>
  <c r="AA20" i="7"/>
  <c r="Q20" i="7"/>
  <c r="P20" i="7"/>
  <c r="D20" i="7"/>
  <c r="AA19" i="7"/>
  <c r="Q19" i="7"/>
  <c r="P19" i="7"/>
  <c r="D19" i="7"/>
  <c r="AA3" i="7"/>
  <c r="Q3" i="7"/>
  <c r="P3" i="7"/>
  <c r="D3" i="7"/>
  <c r="AA2" i="7"/>
  <c r="Q2" i="7"/>
  <c r="P2" i="7"/>
  <c r="D2" i="7"/>
  <c r="AA18" i="7"/>
  <c r="Q18" i="7"/>
  <c r="P18" i="7"/>
  <c r="D18" i="7"/>
  <c r="AA7" i="7"/>
  <c r="Q7" i="7"/>
  <c r="P7" i="7"/>
  <c r="D7" i="7"/>
  <c r="AA17" i="7"/>
  <c r="Q17" i="7"/>
  <c r="P17" i="7"/>
  <c r="D17" i="7"/>
  <c r="AA13" i="7"/>
  <c r="Q13" i="7"/>
  <c r="P13" i="7"/>
  <c r="D13" i="7"/>
  <c r="AA14" i="7"/>
  <c r="Q14" i="7"/>
  <c r="P14" i="7"/>
  <c r="D14" i="7"/>
  <c r="AA12" i="7"/>
  <c r="Q12" i="7"/>
  <c r="P12" i="7"/>
  <c r="D12" i="7"/>
  <c r="AA11" i="7"/>
  <c r="Q11" i="7"/>
  <c r="P11" i="7"/>
  <c r="D11" i="7"/>
  <c r="AA8" i="7"/>
  <c r="Q8" i="7"/>
  <c r="P8" i="7"/>
  <c r="D8" i="7"/>
  <c r="AA10" i="7"/>
  <c r="D4" i="6" l="1"/>
  <c r="AA28" i="6"/>
  <c r="Q28" i="6"/>
  <c r="P28" i="6"/>
  <c r="D28" i="6"/>
  <c r="AA27" i="6"/>
  <c r="Q27" i="6"/>
  <c r="P27" i="6"/>
  <c r="D27" i="6"/>
  <c r="AA26" i="6"/>
  <c r="Q26" i="6"/>
  <c r="P26" i="6"/>
  <c r="D26" i="6"/>
  <c r="AA25" i="6"/>
  <c r="Q25" i="6"/>
  <c r="P25" i="6"/>
  <c r="D25" i="6"/>
  <c r="AA24" i="6"/>
  <c r="Q24" i="6"/>
  <c r="P24" i="6"/>
  <c r="D24" i="6"/>
  <c r="AA23" i="6"/>
  <c r="Q23" i="6"/>
  <c r="P23" i="6"/>
  <c r="D23" i="6"/>
  <c r="AA22" i="6"/>
  <c r="Q22" i="6"/>
  <c r="P22" i="6"/>
  <c r="D22" i="6"/>
  <c r="AA21" i="6"/>
  <c r="Q21" i="6"/>
  <c r="P21" i="6"/>
  <c r="D21" i="6"/>
  <c r="AA20" i="6"/>
  <c r="Q20" i="6"/>
  <c r="P20" i="6"/>
  <c r="D20" i="6"/>
  <c r="AA19" i="6"/>
  <c r="Q19" i="6"/>
  <c r="P19" i="6"/>
  <c r="D19" i="6"/>
  <c r="AA18" i="6"/>
  <c r="Q18" i="6"/>
  <c r="P18" i="6"/>
  <c r="D18" i="6"/>
  <c r="AA17" i="6"/>
  <c r="Q17" i="6"/>
  <c r="P17" i="6"/>
  <c r="D17" i="6"/>
  <c r="AA16" i="6"/>
  <c r="Q16" i="6"/>
  <c r="P16" i="6"/>
  <c r="D16" i="6"/>
  <c r="AA15" i="6"/>
  <c r="Q15" i="6"/>
  <c r="P15" i="6"/>
  <c r="D15" i="6"/>
  <c r="AA14" i="6"/>
  <c r="Q14" i="6"/>
  <c r="P14" i="6"/>
  <c r="D14" i="6"/>
  <c r="AA13" i="6"/>
  <c r="Q13" i="6"/>
  <c r="P13" i="6"/>
  <c r="D13" i="6"/>
  <c r="AA12" i="6"/>
  <c r="Q12" i="6"/>
  <c r="P12" i="6"/>
  <c r="D12" i="6"/>
  <c r="AA11" i="6"/>
  <c r="Q11" i="6"/>
  <c r="P11" i="6"/>
  <c r="D11" i="6"/>
  <c r="D53" i="6" l="1"/>
  <c r="P53" i="6"/>
  <c r="Q53" i="6"/>
  <c r="AA53" i="6"/>
  <c r="D48" i="6"/>
  <c r="D43" i="6"/>
  <c r="D44" i="6"/>
  <c r="D49" i="6"/>
  <c r="D50" i="6"/>
  <c r="D51" i="6"/>
  <c r="D2" i="6"/>
  <c r="D45" i="6"/>
  <c r="D52" i="6"/>
  <c r="D54" i="6"/>
  <c r="D46" i="6"/>
  <c r="D47" i="6"/>
  <c r="D6" i="6"/>
  <c r="D7" i="6"/>
  <c r="D8" i="6"/>
  <c r="D55" i="6"/>
  <c r="D9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10" i="6"/>
  <c r="D5" i="6"/>
  <c r="D3" i="6"/>
  <c r="D56" i="6"/>
  <c r="D57" i="6"/>
  <c r="D60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P48" i="6"/>
  <c r="P43" i="6"/>
  <c r="P44" i="6"/>
  <c r="P49" i="6"/>
  <c r="P50" i="6"/>
  <c r="P51" i="6"/>
  <c r="P2" i="6"/>
  <c r="P45" i="6"/>
  <c r="P52" i="6"/>
  <c r="P54" i="6"/>
  <c r="P46" i="6"/>
  <c r="P47" i="6"/>
  <c r="P6" i="6"/>
  <c r="P7" i="6"/>
  <c r="P8" i="6"/>
  <c r="P55" i="6"/>
  <c r="P9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10" i="6"/>
  <c r="P4" i="6"/>
  <c r="P5" i="6"/>
  <c r="P3" i="6"/>
  <c r="P56" i="6"/>
  <c r="P57" i="6"/>
  <c r="P58" i="6"/>
  <c r="P59" i="6"/>
  <c r="P60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Q48" i="6"/>
  <c r="Q43" i="6"/>
  <c r="Q44" i="6"/>
  <c r="Q49" i="6"/>
  <c r="Q50" i="6"/>
  <c r="Q51" i="6"/>
  <c r="Q2" i="6"/>
  <c r="Q45" i="6"/>
  <c r="Q52" i="6"/>
  <c r="Q54" i="6"/>
  <c r="Q46" i="6"/>
  <c r="Q47" i="6"/>
  <c r="Q6" i="6"/>
  <c r="Q7" i="6"/>
  <c r="Q8" i="6"/>
  <c r="Q55" i="6"/>
  <c r="Q9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10" i="6"/>
  <c r="Q4" i="6"/>
  <c r="Q5" i="6"/>
  <c r="Q3" i="6"/>
  <c r="Q56" i="6"/>
  <c r="Q57" i="6"/>
  <c r="Q58" i="6"/>
  <c r="Q59" i="6"/>
  <c r="Q60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AA48" i="6"/>
  <c r="AA43" i="6"/>
  <c r="AA44" i="6"/>
  <c r="AA49" i="6"/>
  <c r="AA50" i="6"/>
  <c r="AA51" i="6"/>
  <c r="AA2" i="6"/>
  <c r="AA45" i="6"/>
  <c r="AA52" i="6"/>
  <c r="AA54" i="6"/>
  <c r="AA46" i="6"/>
  <c r="AA47" i="6"/>
  <c r="AA6" i="6"/>
  <c r="AA7" i="6"/>
  <c r="AA8" i="6"/>
  <c r="AA55" i="6"/>
  <c r="AA9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10" i="6"/>
  <c r="AA4" i="6"/>
  <c r="AA5" i="6"/>
  <c r="AA3" i="6"/>
  <c r="AA56" i="6"/>
  <c r="AA57" i="6"/>
  <c r="AA58" i="6"/>
  <c r="AA59" i="6"/>
  <c r="AA60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D1063" i="3" l="1"/>
  <c r="D1064" i="3"/>
  <c r="D1065" i="3"/>
  <c r="D1066" i="3"/>
  <c r="D1067" i="3"/>
  <c r="Q1063" i="3"/>
  <c r="Q1064" i="3"/>
  <c r="Q1065" i="3"/>
  <c r="Q1066" i="3"/>
  <c r="Q1067" i="3"/>
  <c r="R1063" i="3"/>
  <c r="R1064" i="3"/>
  <c r="R1065" i="3"/>
  <c r="R1066" i="3"/>
  <c r="R1067" i="3"/>
  <c r="AB1063" i="3"/>
  <c r="AB1064" i="3"/>
  <c r="AB1065" i="3"/>
  <c r="AB106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D806" i="3" l="1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D815" i="3"/>
  <c r="D816" i="3"/>
  <c r="D817" i="3"/>
  <c r="D818" i="3"/>
  <c r="D819" i="3"/>
  <c r="Q815" i="3"/>
  <c r="Q816" i="3"/>
  <c r="Q817" i="3"/>
  <c r="Q818" i="3"/>
  <c r="Q819" i="3"/>
  <c r="R815" i="3"/>
  <c r="R816" i="3"/>
  <c r="R817" i="3"/>
  <c r="R818" i="3"/>
  <c r="R819" i="3"/>
  <c r="AB815" i="3"/>
  <c r="AB816" i="3"/>
  <c r="AB817" i="3"/>
  <c r="AB818" i="3"/>
  <c r="AB819" i="3"/>
  <c r="D807" i="3"/>
  <c r="D808" i="3"/>
  <c r="D809" i="3"/>
  <c r="D810" i="3"/>
  <c r="D811" i="3"/>
  <c r="D812" i="3"/>
  <c r="D813" i="3"/>
  <c r="D814" i="3"/>
  <c r="Q806" i="3"/>
  <c r="Q807" i="3"/>
  <c r="Q808" i="3"/>
  <c r="Q809" i="3"/>
  <c r="Q810" i="3"/>
  <c r="Q811" i="3"/>
  <c r="Q812" i="3"/>
  <c r="Q813" i="3"/>
  <c r="Q814" i="3"/>
  <c r="R806" i="3"/>
  <c r="R807" i="3"/>
  <c r="R808" i="3"/>
  <c r="R809" i="3"/>
  <c r="R810" i="3"/>
  <c r="R811" i="3"/>
  <c r="R812" i="3"/>
  <c r="R813" i="3"/>
  <c r="R814" i="3"/>
  <c r="AB806" i="3"/>
  <c r="AB807" i="3"/>
  <c r="AB808" i="3"/>
  <c r="AB809" i="3"/>
  <c r="AB810" i="3"/>
  <c r="AB811" i="3"/>
  <c r="AB812" i="3"/>
  <c r="AB813" i="3"/>
  <c r="AB814" i="3"/>
  <c r="Q481" i="3" l="1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D480" i="3" l="1"/>
  <c r="Q480" i="3"/>
  <c r="R480" i="3"/>
  <c r="AB480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51" i="3"/>
  <c r="AB52" i="3"/>
  <c r="AB53" i="3"/>
  <c r="AB54" i="3"/>
  <c r="AB55" i="3"/>
  <c r="AB56" i="3"/>
  <c r="AB57" i="3"/>
  <c r="AB58" i="3"/>
  <c r="AB59" i="3"/>
  <c r="AB60" i="3"/>
  <c r="AB90" i="3"/>
  <c r="AB91" i="3"/>
  <c r="AB92" i="3"/>
  <c r="AB93" i="3"/>
  <c r="AB94" i="3"/>
  <c r="AB95" i="3"/>
  <c r="AB96" i="3"/>
  <c r="AB97" i="3"/>
  <c r="AB98" i="3"/>
  <c r="AB99" i="3"/>
  <c r="AB129" i="3"/>
  <c r="AB130" i="3"/>
  <c r="AB131" i="3"/>
  <c r="AB132" i="3"/>
  <c r="AB133" i="3"/>
  <c r="AB134" i="3"/>
  <c r="AB135" i="3"/>
  <c r="AB136" i="3"/>
  <c r="AB137" i="3"/>
  <c r="AB138" i="3"/>
  <c r="AB168" i="3"/>
  <c r="AB169" i="3"/>
  <c r="AB170" i="3"/>
  <c r="AB171" i="3"/>
  <c r="AB172" i="3"/>
  <c r="AB173" i="3"/>
  <c r="AB174" i="3"/>
  <c r="AB175" i="3"/>
  <c r="AB176" i="3"/>
  <c r="AB177" i="3"/>
  <c r="AB207" i="3"/>
  <c r="AB208" i="3"/>
  <c r="AB209" i="3"/>
  <c r="AB210" i="3"/>
  <c r="AB211" i="3"/>
  <c r="AB212" i="3"/>
  <c r="AB213" i="3"/>
  <c r="AB214" i="3"/>
  <c r="AB215" i="3"/>
  <c r="AB216" i="3"/>
  <c r="AB246" i="3"/>
  <c r="AB247" i="3"/>
  <c r="AB248" i="3"/>
  <c r="AB249" i="3"/>
  <c r="AB250" i="3"/>
  <c r="AB251" i="3"/>
  <c r="AB252" i="3"/>
  <c r="AB253" i="3"/>
  <c r="AB254" i="3"/>
  <c r="AB255" i="3"/>
  <c r="AB285" i="3"/>
  <c r="AB286" i="3"/>
  <c r="AB287" i="3"/>
  <c r="AB288" i="3"/>
  <c r="AB289" i="3"/>
  <c r="AB290" i="3"/>
  <c r="AB291" i="3"/>
  <c r="AB292" i="3"/>
  <c r="AB293" i="3"/>
  <c r="AB294" i="3"/>
  <c r="AB324" i="3"/>
  <c r="AB325" i="3"/>
  <c r="AB326" i="3"/>
  <c r="AB327" i="3"/>
  <c r="AB328" i="3"/>
  <c r="AB329" i="3"/>
  <c r="AB330" i="3"/>
  <c r="AB331" i="3"/>
  <c r="AB332" i="3"/>
  <c r="AB333" i="3"/>
  <c r="AB363" i="3"/>
  <c r="AB364" i="3"/>
  <c r="AB365" i="3"/>
  <c r="AB366" i="3"/>
  <c r="AB367" i="3"/>
  <c r="AB368" i="3"/>
  <c r="AB369" i="3"/>
  <c r="AB370" i="3"/>
  <c r="AB371" i="3"/>
  <c r="AB372" i="3"/>
  <c r="AB402" i="3"/>
  <c r="AB403" i="3"/>
  <c r="AB404" i="3"/>
  <c r="AB405" i="3"/>
  <c r="AB406" i="3"/>
  <c r="AB407" i="3"/>
  <c r="AB408" i="3"/>
  <c r="AB409" i="3"/>
  <c r="AB410" i="3"/>
  <c r="AB411" i="3"/>
  <c r="AB441" i="3"/>
  <c r="AB442" i="3"/>
  <c r="AB443" i="3"/>
  <c r="AB444" i="3"/>
  <c r="AB445" i="3"/>
  <c r="AB446" i="3"/>
  <c r="AB447" i="3"/>
  <c r="AB448" i="3"/>
  <c r="AB449" i="3"/>
  <c r="AB450" i="3"/>
  <c r="AB22" i="3"/>
  <c r="AB23" i="3"/>
  <c r="AB24" i="3"/>
  <c r="AB25" i="3"/>
  <c r="AB26" i="3"/>
  <c r="AB27" i="3"/>
  <c r="AB28" i="3"/>
  <c r="AB29" i="3"/>
  <c r="AB30" i="3"/>
  <c r="AB31" i="3"/>
  <c r="AB61" i="3"/>
  <c r="AB62" i="3"/>
  <c r="AB63" i="3"/>
  <c r="AB64" i="3"/>
  <c r="AB65" i="3"/>
  <c r="AB66" i="3"/>
  <c r="AB67" i="3"/>
  <c r="AB68" i="3"/>
  <c r="AB69" i="3"/>
  <c r="AB70" i="3"/>
  <c r="AB100" i="3"/>
  <c r="AB101" i="3"/>
  <c r="AB102" i="3"/>
  <c r="AB103" i="3"/>
  <c r="AB104" i="3"/>
  <c r="AB105" i="3"/>
  <c r="AB106" i="3"/>
  <c r="AB107" i="3"/>
  <c r="AB108" i="3"/>
  <c r="AB109" i="3"/>
  <c r="AB139" i="3"/>
  <c r="AB140" i="3"/>
  <c r="AB141" i="3"/>
  <c r="AB142" i="3"/>
  <c r="AB143" i="3"/>
  <c r="AB144" i="3"/>
  <c r="AB145" i="3"/>
  <c r="AB146" i="3"/>
  <c r="AB147" i="3"/>
  <c r="AB148" i="3"/>
  <c r="AB178" i="3"/>
  <c r="AB179" i="3"/>
  <c r="AB180" i="3"/>
  <c r="AB181" i="3"/>
  <c r="AB182" i="3"/>
  <c r="AB183" i="3"/>
  <c r="AB184" i="3"/>
  <c r="AB185" i="3"/>
  <c r="AB186" i="3"/>
  <c r="AB187" i="3"/>
  <c r="AB217" i="3"/>
  <c r="AB218" i="3"/>
  <c r="AB219" i="3"/>
  <c r="AB220" i="3"/>
  <c r="AB221" i="3"/>
  <c r="AB222" i="3"/>
  <c r="AB223" i="3"/>
  <c r="AB224" i="3"/>
  <c r="AB225" i="3"/>
  <c r="AB226" i="3"/>
  <c r="AB256" i="3"/>
  <c r="AB257" i="3"/>
  <c r="AB258" i="3"/>
  <c r="AB259" i="3"/>
  <c r="AB260" i="3"/>
  <c r="AB261" i="3"/>
  <c r="AB262" i="3"/>
  <c r="AB263" i="3"/>
  <c r="AB264" i="3"/>
  <c r="AB265" i="3"/>
  <c r="AB295" i="3"/>
  <c r="AB296" i="3"/>
  <c r="AB297" i="3"/>
  <c r="AB298" i="3"/>
  <c r="AB299" i="3"/>
  <c r="AB300" i="3"/>
  <c r="AB301" i="3"/>
  <c r="AB302" i="3"/>
  <c r="AB303" i="3"/>
  <c r="AB304" i="3"/>
  <c r="AB334" i="3"/>
  <c r="AB335" i="3"/>
  <c r="AB336" i="3"/>
  <c r="AB337" i="3"/>
  <c r="AB338" i="3"/>
  <c r="AB339" i="3"/>
  <c r="AB340" i="3"/>
  <c r="AB341" i="3"/>
  <c r="AB342" i="3"/>
  <c r="AB343" i="3"/>
  <c r="AB373" i="3"/>
  <c r="AB374" i="3"/>
  <c r="AB375" i="3"/>
  <c r="AB376" i="3"/>
  <c r="AB377" i="3"/>
  <c r="AB378" i="3"/>
  <c r="AB379" i="3"/>
  <c r="AB380" i="3"/>
  <c r="AB381" i="3"/>
  <c r="AB382" i="3"/>
  <c r="AB412" i="3"/>
  <c r="AB413" i="3"/>
  <c r="AB414" i="3"/>
  <c r="AB415" i="3"/>
  <c r="AB416" i="3"/>
  <c r="AB417" i="3"/>
  <c r="AB418" i="3"/>
  <c r="AB419" i="3"/>
  <c r="AB420" i="3"/>
  <c r="AB421" i="3"/>
  <c r="AB451" i="3"/>
  <c r="AB452" i="3"/>
  <c r="AB453" i="3"/>
  <c r="AB454" i="3"/>
  <c r="AB455" i="3"/>
  <c r="AB456" i="3"/>
  <c r="AB457" i="3"/>
  <c r="AB458" i="3"/>
  <c r="AB459" i="3"/>
  <c r="AB460" i="3"/>
  <c r="AB32" i="3"/>
  <c r="AB33" i="3"/>
  <c r="AB34" i="3"/>
  <c r="AB35" i="3"/>
  <c r="AB36" i="3"/>
  <c r="AB37" i="3"/>
  <c r="AB38" i="3"/>
  <c r="AB39" i="3"/>
  <c r="AB40" i="3"/>
  <c r="AB41" i="3"/>
  <c r="AB42" i="3"/>
  <c r="AB71" i="3"/>
  <c r="AB72" i="3"/>
  <c r="AB73" i="3"/>
  <c r="AB74" i="3"/>
  <c r="AB75" i="3"/>
  <c r="AB76" i="3"/>
  <c r="AB77" i="3"/>
  <c r="AB78" i="3"/>
  <c r="AB79" i="3"/>
  <c r="AB80" i="3"/>
  <c r="AB81" i="3"/>
  <c r="AB110" i="3"/>
  <c r="AB111" i="3"/>
  <c r="AB112" i="3"/>
  <c r="AB113" i="3"/>
  <c r="AB114" i="3"/>
  <c r="AB115" i="3"/>
  <c r="AB116" i="3"/>
  <c r="AB117" i="3"/>
  <c r="AB118" i="3"/>
  <c r="AB119" i="3"/>
  <c r="AB120" i="3"/>
  <c r="AB149" i="3"/>
  <c r="AB150" i="3"/>
  <c r="AB151" i="3"/>
  <c r="AB152" i="3"/>
  <c r="AB153" i="3"/>
  <c r="AB154" i="3"/>
  <c r="AB155" i="3"/>
  <c r="AB156" i="3"/>
  <c r="AB157" i="3"/>
  <c r="AB158" i="3"/>
  <c r="AB159" i="3"/>
  <c r="AB188" i="3"/>
  <c r="AB189" i="3"/>
  <c r="AB190" i="3"/>
  <c r="AB191" i="3"/>
  <c r="AB192" i="3"/>
  <c r="AB193" i="3"/>
  <c r="AB194" i="3"/>
  <c r="AB195" i="3"/>
  <c r="AB196" i="3"/>
  <c r="AB197" i="3"/>
  <c r="AB198" i="3"/>
  <c r="AB227" i="3"/>
  <c r="AB228" i="3"/>
  <c r="AB229" i="3"/>
  <c r="AB230" i="3"/>
  <c r="AB231" i="3"/>
  <c r="AB232" i="3"/>
  <c r="AB233" i="3"/>
  <c r="AB234" i="3"/>
  <c r="AB235" i="3"/>
  <c r="AB236" i="3"/>
  <c r="AB237" i="3"/>
  <c r="AB266" i="3"/>
  <c r="AB267" i="3"/>
  <c r="AB268" i="3"/>
  <c r="AB269" i="3"/>
  <c r="AB270" i="3"/>
  <c r="AB271" i="3"/>
  <c r="AB272" i="3"/>
  <c r="AB273" i="3"/>
  <c r="AB274" i="3"/>
  <c r="AB275" i="3"/>
  <c r="AB276" i="3"/>
  <c r="AB305" i="3"/>
  <c r="AB306" i="3"/>
  <c r="AB307" i="3"/>
  <c r="AB308" i="3"/>
  <c r="AB309" i="3"/>
  <c r="AB310" i="3"/>
  <c r="AB311" i="3"/>
  <c r="AB312" i="3"/>
  <c r="AB313" i="3"/>
  <c r="AB314" i="3"/>
  <c r="AB315" i="3"/>
  <c r="AB344" i="3"/>
  <c r="AB345" i="3"/>
  <c r="AB346" i="3"/>
  <c r="AB347" i="3"/>
  <c r="AB348" i="3"/>
  <c r="AB349" i="3"/>
  <c r="AB350" i="3"/>
  <c r="AB351" i="3"/>
  <c r="AB352" i="3"/>
  <c r="AB353" i="3"/>
  <c r="AB354" i="3"/>
  <c r="AB383" i="3"/>
  <c r="AB384" i="3"/>
  <c r="AB385" i="3"/>
  <c r="AB386" i="3"/>
  <c r="AB387" i="3"/>
  <c r="AB388" i="3"/>
  <c r="AB389" i="3"/>
  <c r="AB390" i="3"/>
  <c r="AB391" i="3"/>
  <c r="AB392" i="3"/>
  <c r="AB393" i="3"/>
  <c r="AB422" i="3"/>
  <c r="AB423" i="3"/>
  <c r="AB424" i="3"/>
  <c r="AB425" i="3"/>
  <c r="AB426" i="3"/>
  <c r="AB427" i="3"/>
  <c r="AB428" i="3"/>
  <c r="AB429" i="3"/>
  <c r="AB430" i="3"/>
  <c r="AB431" i="3"/>
  <c r="AB432" i="3"/>
  <c r="AB461" i="3"/>
  <c r="AB462" i="3"/>
  <c r="AB463" i="3"/>
  <c r="AB464" i="3"/>
  <c r="AB465" i="3"/>
  <c r="AB466" i="3"/>
  <c r="AB467" i="3"/>
  <c r="AB468" i="3"/>
  <c r="AB469" i="3"/>
  <c r="AB470" i="3"/>
  <c r="AB471" i="3"/>
  <c r="AB43" i="3"/>
  <c r="AB44" i="3"/>
  <c r="AB82" i="3"/>
  <c r="AB83" i="3"/>
  <c r="AB121" i="3"/>
  <c r="AB122" i="3"/>
  <c r="AB160" i="3"/>
  <c r="AB161" i="3"/>
  <c r="AB199" i="3"/>
  <c r="AB200" i="3"/>
  <c r="AB238" i="3"/>
  <c r="AB239" i="3"/>
  <c r="AB277" i="3"/>
  <c r="AB278" i="3"/>
  <c r="AB316" i="3"/>
  <c r="AB317" i="3"/>
  <c r="AB355" i="3"/>
  <c r="AB356" i="3"/>
  <c r="AB394" i="3"/>
  <c r="AB395" i="3"/>
  <c r="AB433" i="3"/>
  <c r="AB434" i="3"/>
  <c r="AB472" i="3"/>
  <c r="AB473" i="3"/>
  <c r="AB45" i="3"/>
  <c r="AB46" i="3"/>
  <c r="AB84" i="3"/>
  <c r="AB85" i="3"/>
  <c r="AB123" i="3"/>
  <c r="AB124" i="3"/>
  <c r="AB162" i="3"/>
  <c r="AB163" i="3"/>
  <c r="AB201" i="3"/>
  <c r="AB202" i="3"/>
  <c r="AB240" i="3"/>
  <c r="AB241" i="3"/>
  <c r="AB279" i="3"/>
  <c r="AB280" i="3"/>
  <c r="AB318" i="3"/>
  <c r="AB319" i="3"/>
  <c r="AB357" i="3"/>
  <c r="AB358" i="3"/>
  <c r="AB396" i="3"/>
  <c r="AB397" i="3"/>
  <c r="AB435" i="3"/>
  <c r="AB436" i="3"/>
  <c r="AB474" i="3"/>
  <c r="AB475" i="3"/>
  <c r="AB47" i="3"/>
  <c r="AB48" i="3"/>
  <c r="AB49" i="3"/>
  <c r="AB50" i="3"/>
  <c r="AB86" i="3"/>
  <c r="AB87" i="3"/>
  <c r="AB88" i="3"/>
  <c r="AB89" i="3"/>
  <c r="AB125" i="3"/>
  <c r="AB126" i="3"/>
  <c r="AB127" i="3"/>
  <c r="AB128" i="3"/>
  <c r="AB164" i="3"/>
  <c r="AB165" i="3"/>
  <c r="AB166" i="3"/>
  <c r="AB167" i="3"/>
  <c r="AB203" i="3"/>
  <c r="AB204" i="3"/>
  <c r="AB205" i="3"/>
  <c r="AB206" i="3"/>
  <c r="AB242" i="3"/>
  <c r="AB243" i="3"/>
  <c r="AB244" i="3"/>
  <c r="AB245" i="3"/>
  <c r="AB281" i="3"/>
  <c r="AB282" i="3"/>
  <c r="AB283" i="3"/>
  <c r="AB284" i="3"/>
  <c r="AB320" i="3"/>
  <c r="AB321" i="3"/>
  <c r="AB322" i="3"/>
  <c r="AB323" i="3"/>
  <c r="AB359" i="3"/>
  <c r="AB360" i="3"/>
  <c r="AB361" i="3"/>
  <c r="AB362" i="3"/>
  <c r="AB398" i="3"/>
  <c r="AB399" i="3"/>
  <c r="AB400" i="3"/>
  <c r="AB401" i="3"/>
  <c r="AB437" i="3"/>
  <c r="AB438" i="3"/>
  <c r="AB439" i="3"/>
  <c r="AB440" i="3"/>
  <c r="AB476" i="3"/>
  <c r="AB477" i="3"/>
  <c r="AB478" i="3"/>
  <c r="AB479" i="3"/>
  <c r="AB6" i="3"/>
  <c r="Q436" i="3"/>
  <c r="Q474" i="3"/>
  <c r="Q475" i="3"/>
  <c r="Q47" i="3"/>
  <c r="Q48" i="3"/>
  <c r="Q49" i="3"/>
  <c r="Q50" i="3"/>
  <c r="Q86" i="3"/>
  <c r="Q87" i="3"/>
  <c r="Q88" i="3"/>
  <c r="Q89" i="3"/>
  <c r="Q125" i="3"/>
  <c r="Q126" i="3"/>
  <c r="Q127" i="3"/>
  <c r="Q128" i="3"/>
  <c r="Q164" i="3"/>
  <c r="Q165" i="3"/>
  <c r="Q166" i="3"/>
  <c r="Q167" i="3"/>
  <c r="Q203" i="3"/>
  <c r="Q204" i="3"/>
  <c r="Q205" i="3"/>
  <c r="Q206" i="3"/>
  <c r="Q242" i="3"/>
  <c r="Q243" i="3"/>
  <c r="Q244" i="3"/>
  <c r="Q245" i="3"/>
  <c r="Q281" i="3"/>
  <c r="Q282" i="3"/>
  <c r="Q283" i="3"/>
  <c r="Q284" i="3"/>
  <c r="Q320" i="3"/>
  <c r="Q321" i="3"/>
  <c r="Q322" i="3"/>
  <c r="Q323" i="3"/>
  <c r="Q359" i="3"/>
  <c r="Q360" i="3"/>
  <c r="Q361" i="3"/>
  <c r="Q362" i="3"/>
  <c r="Q398" i="3"/>
  <c r="Q399" i="3"/>
  <c r="Q400" i="3"/>
  <c r="Q401" i="3"/>
  <c r="Q437" i="3"/>
  <c r="Q438" i="3"/>
  <c r="Q439" i="3"/>
  <c r="Q440" i="3"/>
  <c r="Q476" i="3"/>
  <c r="Q477" i="3"/>
  <c r="Q478" i="3"/>
  <c r="Q479" i="3"/>
  <c r="R474" i="3"/>
  <c r="R475" i="3"/>
  <c r="R47" i="3"/>
  <c r="R48" i="3"/>
  <c r="R49" i="3"/>
  <c r="R50" i="3"/>
  <c r="R86" i="3"/>
  <c r="R87" i="3"/>
  <c r="R88" i="3"/>
  <c r="R89" i="3"/>
  <c r="R125" i="3"/>
  <c r="R126" i="3"/>
  <c r="R127" i="3"/>
  <c r="R128" i="3"/>
  <c r="R164" i="3"/>
  <c r="R165" i="3"/>
  <c r="R166" i="3"/>
  <c r="R167" i="3"/>
  <c r="R203" i="3"/>
  <c r="R204" i="3"/>
  <c r="R205" i="3"/>
  <c r="R206" i="3"/>
  <c r="R242" i="3"/>
  <c r="R243" i="3"/>
  <c r="R244" i="3"/>
  <c r="R245" i="3"/>
  <c r="R281" i="3"/>
  <c r="R282" i="3"/>
  <c r="R283" i="3"/>
  <c r="R284" i="3"/>
  <c r="R320" i="3"/>
  <c r="R321" i="3"/>
  <c r="R322" i="3"/>
  <c r="R323" i="3"/>
  <c r="R359" i="3"/>
  <c r="R360" i="3"/>
  <c r="R361" i="3"/>
  <c r="R362" i="3"/>
  <c r="R398" i="3"/>
  <c r="R399" i="3"/>
  <c r="R400" i="3"/>
  <c r="R401" i="3"/>
  <c r="R437" i="3"/>
  <c r="R438" i="3"/>
  <c r="R439" i="3"/>
  <c r="R440" i="3"/>
  <c r="R476" i="3"/>
  <c r="R477" i="3"/>
  <c r="R478" i="3"/>
  <c r="R479" i="3"/>
  <c r="D397" i="3"/>
  <c r="D435" i="3"/>
  <c r="D436" i="3"/>
  <c r="D474" i="3"/>
  <c r="D475" i="3"/>
  <c r="D47" i="3"/>
  <c r="D48" i="3"/>
  <c r="D49" i="3"/>
  <c r="D50" i="3"/>
  <c r="D86" i="3"/>
  <c r="D87" i="3"/>
  <c r="D88" i="3"/>
  <c r="D89" i="3"/>
  <c r="D125" i="3"/>
  <c r="D126" i="3"/>
  <c r="D127" i="3"/>
  <c r="D128" i="3"/>
  <c r="D164" i="3"/>
  <c r="D165" i="3"/>
  <c r="D166" i="3"/>
  <c r="D167" i="3"/>
  <c r="D203" i="3"/>
  <c r="D204" i="3"/>
  <c r="D205" i="3"/>
  <c r="D206" i="3"/>
  <c r="D242" i="3"/>
  <c r="D243" i="3"/>
  <c r="D244" i="3"/>
  <c r="D245" i="3"/>
  <c r="D281" i="3"/>
  <c r="D282" i="3"/>
  <c r="D283" i="3"/>
  <c r="D284" i="3"/>
  <c r="D320" i="3"/>
  <c r="D321" i="3"/>
  <c r="D322" i="3"/>
  <c r="D323" i="3"/>
  <c r="D359" i="3"/>
  <c r="D360" i="3"/>
  <c r="D361" i="3"/>
  <c r="D362" i="3"/>
  <c r="D398" i="3"/>
  <c r="D399" i="3"/>
  <c r="D400" i="3"/>
  <c r="D401" i="3"/>
  <c r="D437" i="3"/>
  <c r="D438" i="3"/>
  <c r="D439" i="3"/>
  <c r="D440" i="3"/>
  <c r="D476" i="3"/>
  <c r="D477" i="3"/>
  <c r="D478" i="3"/>
  <c r="D479" i="3"/>
  <c r="Q45" i="3"/>
  <c r="R45" i="3"/>
  <c r="Q46" i="3"/>
  <c r="R46" i="3"/>
  <c r="Q84" i="3"/>
  <c r="R84" i="3"/>
  <c r="Q85" i="3"/>
  <c r="R85" i="3"/>
  <c r="Q123" i="3"/>
  <c r="R123" i="3"/>
  <c r="Q124" i="3"/>
  <c r="R124" i="3"/>
  <c r="Q162" i="3"/>
  <c r="R162" i="3"/>
  <c r="Q163" i="3"/>
  <c r="R163" i="3"/>
  <c r="Q201" i="3"/>
  <c r="R201" i="3"/>
  <c r="Q202" i="3"/>
  <c r="R202" i="3"/>
  <c r="Q240" i="3"/>
  <c r="R240" i="3"/>
  <c r="Q241" i="3"/>
  <c r="R241" i="3"/>
  <c r="Q279" i="3"/>
  <c r="R279" i="3"/>
  <c r="Q280" i="3"/>
  <c r="R280" i="3"/>
  <c r="Q318" i="3"/>
  <c r="R318" i="3"/>
  <c r="Q319" i="3"/>
  <c r="R319" i="3"/>
  <c r="Q357" i="3"/>
  <c r="R357" i="3"/>
  <c r="Q358" i="3"/>
  <c r="R358" i="3"/>
  <c r="Q396" i="3"/>
  <c r="R396" i="3"/>
  <c r="Q397" i="3"/>
  <c r="R397" i="3"/>
  <c r="Q435" i="3"/>
  <c r="R435" i="3"/>
  <c r="R436" i="3"/>
  <c r="D45" i="3"/>
  <c r="D46" i="3"/>
  <c r="D84" i="3"/>
  <c r="D85" i="3"/>
  <c r="D123" i="3"/>
  <c r="D124" i="3"/>
  <c r="D162" i="3"/>
  <c r="D163" i="3"/>
  <c r="D201" i="3"/>
  <c r="D202" i="3"/>
  <c r="D240" i="3"/>
  <c r="D241" i="3"/>
  <c r="D279" i="3"/>
  <c r="D280" i="3"/>
  <c r="D318" i="3"/>
  <c r="D319" i="3"/>
  <c r="D357" i="3"/>
  <c r="D358" i="3"/>
  <c r="D396" i="3"/>
  <c r="D43" i="3"/>
  <c r="D44" i="3"/>
  <c r="D82" i="3"/>
  <c r="D83" i="3"/>
  <c r="D121" i="3"/>
  <c r="D122" i="3"/>
  <c r="D160" i="3"/>
  <c r="D161" i="3"/>
  <c r="D199" i="3"/>
  <c r="D200" i="3"/>
  <c r="D238" i="3"/>
  <c r="D239" i="3"/>
  <c r="D277" i="3"/>
  <c r="D278" i="3"/>
  <c r="D316" i="3"/>
  <c r="D317" i="3"/>
  <c r="D355" i="3"/>
  <c r="D356" i="3"/>
  <c r="D394" i="3"/>
  <c r="D395" i="3"/>
  <c r="D433" i="3"/>
  <c r="D434" i="3"/>
  <c r="D472" i="3"/>
  <c r="D473" i="3"/>
  <c r="R43" i="3" l="1"/>
  <c r="R44" i="3"/>
  <c r="R82" i="3"/>
  <c r="R83" i="3"/>
  <c r="R121" i="3"/>
  <c r="R122" i="3"/>
  <c r="R160" i="3"/>
  <c r="R161" i="3"/>
  <c r="R199" i="3"/>
  <c r="R200" i="3"/>
  <c r="R238" i="3"/>
  <c r="R239" i="3"/>
  <c r="R277" i="3"/>
  <c r="R278" i="3"/>
  <c r="R316" i="3"/>
  <c r="R317" i="3"/>
  <c r="R355" i="3"/>
  <c r="R356" i="3"/>
  <c r="R394" i="3"/>
  <c r="R395" i="3"/>
  <c r="R433" i="3"/>
  <c r="R434" i="3"/>
  <c r="R472" i="3"/>
  <c r="R473" i="3"/>
  <c r="Q43" i="3"/>
  <c r="Q44" i="3"/>
  <c r="Q82" i="3"/>
  <c r="Q83" i="3"/>
  <c r="Q121" i="3"/>
  <c r="Q122" i="3"/>
  <c r="Q160" i="3"/>
  <c r="Q161" i="3"/>
  <c r="Q199" i="3"/>
  <c r="Q200" i="3"/>
  <c r="Q238" i="3"/>
  <c r="Q239" i="3"/>
  <c r="Q277" i="3"/>
  <c r="Q278" i="3"/>
  <c r="Q316" i="3"/>
  <c r="Q317" i="3"/>
  <c r="Q355" i="3"/>
  <c r="Q356" i="3"/>
  <c r="Q394" i="3"/>
  <c r="Q395" i="3"/>
  <c r="Q433" i="3"/>
  <c r="Q434" i="3"/>
  <c r="Q472" i="3"/>
  <c r="Q473" i="3"/>
  <c r="R471" i="3"/>
  <c r="Q471" i="3"/>
  <c r="D471" i="3"/>
  <c r="R432" i="3"/>
  <c r="Q432" i="3"/>
  <c r="D432" i="3"/>
  <c r="R393" i="3"/>
  <c r="Q393" i="3"/>
  <c r="D393" i="3"/>
  <c r="R354" i="3"/>
  <c r="Q354" i="3"/>
  <c r="D354" i="3"/>
  <c r="R315" i="3"/>
  <c r="Q315" i="3"/>
  <c r="D315" i="3"/>
  <c r="R276" i="3"/>
  <c r="Q276" i="3"/>
  <c r="D276" i="3"/>
  <c r="R237" i="3"/>
  <c r="Q237" i="3"/>
  <c r="D237" i="3"/>
  <c r="R198" i="3"/>
  <c r="Q198" i="3"/>
  <c r="D198" i="3"/>
  <c r="R159" i="3"/>
  <c r="Q159" i="3"/>
  <c r="D159" i="3"/>
  <c r="R120" i="3"/>
  <c r="Q120" i="3"/>
  <c r="D120" i="3"/>
  <c r="R81" i="3"/>
  <c r="Q81" i="3"/>
  <c r="D81" i="3"/>
  <c r="R470" i="3"/>
  <c r="Q470" i="3"/>
  <c r="D470" i="3"/>
  <c r="R469" i="3"/>
  <c r="Q469" i="3"/>
  <c r="D469" i="3"/>
  <c r="R468" i="3"/>
  <c r="Q468" i="3"/>
  <c r="D468" i="3"/>
  <c r="R467" i="3"/>
  <c r="Q467" i="3"/>
  <c r="D467" i="3"/>
  <c r="R466" i="3"/>
  <c r="Q466" i="3"/>
  <c r="D466" i="3"/>
  <c r="R465" i="3"/>
  <c r="Q465" i="3"/>
  <c r="D465" i="3"/>
  <c r="R464" i="3"/>
  <c r="Q464" i="3"/>
  <c r="D464" i="3"/>
  <c r="R463" i="3"/>
  <c r="Q463" i="3"/>
  <c r="D463" i="3"/>
  <c r="R462" i="3"/>
  <c r="Q462" i="3"/>
  <c r="D462" i="3"/>
  <c r="R461" i="3"/>
  <c r="Q461" i="3"/>
  <c r="D461" i="3"/>
  <c r="R431" i="3"/>
  <c r="Q431" i="3"/>
  <c r="D431" i="3"/>
  <c r="R430" i="3"/>
  <c r="Q430" i="3"/>
  <c r="D430" i="3"/>
  <c r="R429" i="3"/>
  <c r="Q429" i="3"/>
  <c r="D429" i="3"/>
  <c r="R428" i="3"/>
  <c r="Q428" i="3"/>
  <c r="D428" i="3"/>
  <c r="R427" i="3"/>
  <c r="Q427" i="3"/>
  <c r="D427" i="3"/>
  <c r="R426" i="3"/>
  <c r="Q426" i="3"/>
  <c r="D426" i="3"/>
  <c r="R425" i="3"/>
  <c r="Q425" i="3"/>
  <c r="D425" i="3"/>
  <c r="R424" i="3"/>
  <c r="Q424" i="3"/>
  <c r="D424" i="3"/>
  <c r="R423" i="3"/>
  <c r="Q423" i="3"/>
  <c r="D423" i="3"/>
  <c r="R422" i="3"/>
  <c r="Q422" i="3"/>
  <c r="D422" i="3"/>
  <c r="R392" i="3"/>
  <c r="Q392" i="3"/>
  <c r="D392" i="3"/>
  <c r="R391" i="3"/>
  <c r="Q391" i="3"/>
  <c r="D391" i="3"/>
  <c r="R390" i="3"/>
  <c r="Q390" i="3"/>
  <c r="D390" i="3"/>
  <c r="R389" i="3"/>
  <c r="Q389" i="3"/>
  <c r="D389" i="3"/>
  <c r="R388" i="3"/>
  <c r="Q388" i="3"/>
  <c r="D388" i="3"/>
  <c r="R387" i="3"/>
  <c r="Q387" i="3"/>
  <c r="D387" i="3"/>
  <c r="R386" i="3"/>
  <c r="Q386" i="3"/>
  <c r="D386" i="3"/>
  <c r="R385" i="3"/>
  <c r="Q385" i="3"/>
  <c r="D385" i="3"/>
  <c r="R384" i="3"/>
  <c r="Q384" i="3"/>
  <c r="D384" i="3"/>
  <c r="R383" i="3"/>
  <c r="Q383" i="3"/>
  <c r="D383" i="3"/>
  <c r="R353" i="3"/>
  <c r="Q353" i="3"/>
  <c r="D353" i="3"/>
  <c r="R352" i="3"/>
  <c r="Q352" i="3"/>
  <c r="D352" i="3"/>
  <c r="R351" i="3"/>
  <c r="Q351" i="3"/>
  <c r="D351" i="3"/>
  <c r="R350" i="3"/>
  <c r="Q350" i="3"/>
  <c r="D350" i="3"/>
  <c r="R349" i="3"/>
  <c r="Q349" i="3"/>
  <c r="D349" i="3"/>
  <c r="R348" i="3"/>
  <c r="Q348" i="3"/>
  <c r="D348" i="3"/>
  <c r="R347" i="3"/>
  <c r="Q347" i="3"/>
  <c r="D347" i="3"/>
  <c r="R346" i="3"/>
  <c r="Q346" i="3"/>
  <c r="D346" i="3"/>
  <c r="R345" i="3"/>
  <c r="Q345" i="3"/>
  <c r="D345" i="3"/>
  <c r="R344" i="3"/>
  <c r="Q344" i="3"/>
  <c r="D344" i="3"/>
  <c r="R314" i="3"/>
  <c r="Q314" i="3"/>
  <c r="D314" i="3"/>
  <c r="R313" i="3"/>
  <c r="Q313" i="3"/>
  <c r="D313" i="3"/>
  <c r="R312" i="3"/>
  <c r="Q312" i="3"/>
  <c r="D312" i="3"/>
  <c r="R311" i="3"/>
  <c r="Q311" i="3"/>
  <c r="D311" i="3"/>
  <c r="R310" i="3"/>
  <c r="Q310" i="3"/>
  <c r="D310" i="3"/>
  <c r="R309" i="3"/>
  <c r="Q309" i="3"/>
  <c r="D309" i="3"/>
  <c r="R308" i="3"/>
  <c r="Q308" i="3"/>
  <c r="D308" i="3"/>
  <c r="R307" i="3"/>
  <c r="Q307" i="3"/>
  <c r="D307" i="3"/>
  <c r="R306" i="3"/>
  <c r="Q306" i="3"/>
  <c r="D306" i="3"/>
  <c r="R305" i="3"/>
  <c r="Q305" i="3"/>
  <c r="D305" i="3"/>
  <c r="R275" i="3"/>
  <c r="Q275" i="3"/>
  <c r="D275" i="3"/>
  <c r="R274" i="3"/>
  <c r="Q274" i="3"/>
  <c r="D274" i="3"/>
  <c r="R273" i="3"/>
  <c r="Q273" i="3"/>
  <c r="D273" i="3"/>
  <c r="R272" i="3"/>
  <c r="Q272" i="3"/>
  <c r="D272" i="3"/>
  <c r="R271" i="3"/>
  <c r="Q271" i="3"/>
  <c r="D271" i="3"/>
  <c r="R270" i="3"/>
  <c r="Q270" i="3"/>
  <c r="D270" i="3"/>
  <c r="R269" i="3"/>
  <c r="Q269" i="3"/>
  <c r="D269" i="3"/>
  <c r="R268" i="3"/>
  <c r="Q268" i="3"/>
  <c r="D268" i="3"/>
  <c r="R267" i="3"/>
  <c r="Q267" i="3"/>
  <c r="D267" i="3"/>
  <c r="R266" i="3"/>
  <c r="Q266" i="3"/>
  <c r="D266" i="3"/>
  <c r="R236" i="3"/>
  <c r="Q236" i="3"/>
  <c r="D236" i="3"/>
  <c r="R235" i="3"/>
  <c r="Q235" i="3"/>
  <c r="D235" i="3"/>
  <c r="R234" i="3"/>
  <c r="Q234" i="3"/>
  <c r="D234" i="3"/>
  <c r="R233" i="3"/>
  <c r="Q233" i="3"/>
  <c r="D233" i="3"/>
  <c r="R232" i="3"/>
  <c r="Q232" i="3"/>
  <c r="D232" i="3"/>
  <c r="R231" i="3"/>
  <c r="Q231" i="3"/>
  <c r="D231" i="3"/>
  <c r="R230" i="3"/>
  <c r="Q230" i="3"/>
  <c r="D230" i="3"/>
  <c r="R229" i="3"/>
  <c r="Q229" i="3"/>
  <c r="D229" i="3"/>
  <c r="R228" i="3"/>
  <c r="Q228" i="3"/>
  <c r="D228" i="3"/>
  <c r="R227" i="3"/>
  <c r="Q227" i="3"/>
  <c r="D227" i="3"/>
  <c r="R197" i="3"/>
  <c r="Q197" i="3"/>
  <c r="D197" i="3"/>
  <c r="R196" i="3"/>
  <c r="Q196" i="3"/>
  <c r="D196" i="3"/>
  <c r="R195" i="3"/>
  <c r="Q195" i="3"/>
  <c r="D195" i="3"/>
  <c r="R194" i="3"/>
  <c r="Q194" i="3"/>
  <c r="D194" i="3"/>
  <c r="R193" i="3"/>
  <c r="Q193" i="3"/>
  <c r="D193" i="3"/>
  <c r="R192" i="3"/>
  <c r="Q192" i="3"/>
  <c r="D192" i="3"/>
  <c r="R191" i="3"/>
  <c r="Q191" i="3"/>
  <c r="D191" i="3"/>
  <c r="R190" i="3"/>
  <c r="Q190" i="3"/>
  <c r="D190" i="3"/>
  <c r="R189" i="3"/>
  <c r="Q189" i="3"/>
  <c r="D189" i="3"/>
  <c r="R188" i="3"/>
  <c r="Q188" i="3"/>
  <c r="D188" i="3"/>
  <c r="R158" i="3"/>
  <c r="Q158" i="3"/>
  <c r="D158" i="3"/>
  <c r="R157" i="3"/>
  <c r="Q157" i="3"/>
  <c r="D157" i="3"/>
  <c r="R156" i="3"/>
  <c r="Q156" i="3"/>
  <c r="D156" i="3"/>
  <c r="R155" i="3"/>
  <c r="Q155" i="3"/>
  <c r="D155" i="3"/>
  <c r="R154" i="3"/>
  <c r="Q154" i="3"/>
  <c r="D154" i="3"/>
  <c r="R153" i="3"/>
  <c r="Q153" i="3"/>
  <c r="D153" i="3"/>
  <c r="R152" i="3"/>
  <c r="Q152" i="3"/>
  <c r="D152" i="3"/>
  <c r="R151" i="3"/>
  <c r="Q151" i="3"/>
  <c r="D151" i="3"/>
  <c r="R150" i="3"/>
  <c r="Q150" i="3"/>
  <c r="D150" i="3"/>
  <c r="R149" i="3"/>
  <c r="Q149" i="3"/>
  <c r="D149" i="3"/>
  <c r="R119" i="3"/>
  <c r="Q119" i="3"/>
  <c r="D119" i="3"/>
  <c r="R118" i="3"/>
  <c r="Q118" i="3"/>
  <c r="D118" i="3"/>
  <c r="R117" i="3"/>
  <c r="Q117" i="3"/>
  <c r="D117" i="3"/>
  <c r="R116" i="3"/>
  <c r="Q116" i="3"/>
  <c r="D116" i="3"/>
  <c r="R115" i="3"/>
  <c r="Q115" i="3"/>
  <c r="D115" i="3"/>
  <c r="R114" i="3"/>
  <c r="Q114" i="3"/>
  <c r="D114" i="3"/>
  <c r="R113" i="3"/>
  <c r="Q113" i="3"/>
  <c r="D113" i="3"/>
  <c r="R112" i="3"/>
  <c r="Q112" i="3"/>
  <c r="D112" i="3"/>
  <c r="R111" i="3"/>
  <c r="Q111" i="3"/>
  <c r="D111" i="3"/>
  <c r="R110" i="3"/>
  <c r="Q110" i="3"/>
  <c r="D110" i="3"/>
  <c r="R80" i="3"/>
  <c r="Q80" i="3"/>
  <c r="D80" i="3"/>
  <c r="R79" i="3"/>
  <c r="Q79" i="3"/>
  <c r="D79" i="3"/>
  <c r="R78" i="3"/>
  <c r="Q78" i="3"/>
  <c r="D78" i="3"/>
  <c r="R77" i="3"/>
  <c r="Q77" i="3"/>
  <c r="D77" i="3"/>
  <c r="R76" i="3"/>
  <c r="Q76" i="3"/>
  <c r="D76" i="3"/>
  <c r="R75" i="3"/>
  <c r="Q75" i="3"/>
  <c r="D75" i="3"/>
  <c r="R74" i="3"/>
  <c r="Q74" i="3"/>
  <c r="D74" i="3"/>
  <c r="R73" i="3"/>
  <c r="Q73" i="3"/>
  <c r="D73" i="3"/>
  <c r="R72" i="3"/>
  <c r="Q72" i="3"/>
  <c r="D72" i="3"/>
  <c r="R71" i="3"/>
  <c r="Q71" i="3"/>
  <c r="D71" i="3"/>
  <c r="R42" i="3"/>
  <c r="Q42" i="3"/>
  <c r="D42" i="3"/>
  <c r="R41" i="3"/>
  <c r="Q41" i="3"/>
  <c r="D41" i="3"/>
  <c r="R40" i="3"/>
  <c r="Q40" i="3"/>
  <c r="D40" i="3"/>
  <c r="R39" i="3"/>
  <c r="Q39" i="3"/>
  <c r="D39" i="3"/>
  <c r="R38" i="3"/>
  <c r="Q38" i="3"/>
  <c r="D38" i="3"/>
  <c r="R37" i="3"/>
  <c r="Q37" i="3"/>
  <c r="D37" i="3"/>
  <c r="R36" i="3"/>
  <c r="Q36" i="3"/>
  <c r="D36" i="3"/>
  <c r="R35" i="3"/>
  <c r="Q35" i="3"/>
  <c r="D35" i="3"/>
  <c r="R34" i="3"/>
  <c r="Q34" i="3"/>
  <c r="D34" i="3"/>
  <c r="R33" i="3"/>
  <c r="Q33" i="3"/>
  <c r="D33" i="3"/>
  <c r="R32" i="3"/>
  <c r="Q32" i="3"/>
  <c r="D32" i="3"/>
  <c r="R460" i="3"/>
  <c r="Q460" i="3"/>
  <c r="D460" i="3"/>
  <c r="R459" i="3"/>
  <c r="Q459" i="3"/>
  <c r="D459" i="3"/>
  <c r="R458" i="3"/>
  <c r="Q458" i="3"/>
  <c r="D458" i="3"/>
  <c r="R457" i="3"/>
  <c r="Q457" i="3"/>
  <c r="D457" i="3"/>
  <c r="R456" i="3"/>
  <c r="Q456" i="3"/>
  <c r="D456" i="3"/>
  <c r="R455" i="3"/>
  <c r="Q455" i="3"/>
  <c r="D455" i="3"/>
  <c r="R454" i="3"/>
  <c r="Q454" i="3"/>
  <c r="D454" i="3"/>
  <c r="R453" i="3"/>
  <c r="Q453" i="3"/>
  <c r="D453" i="3"/>
  <c r="R452" i="3"/>
  <c r="Q452" i="3"/>
  <c r="D452" i="3"/>
  <c r="R451" i="3"/>
  <c r="Q451" i="3"/>
  <c r="D451" i="3"/>
  <c r="R421" i="3"/>
  <c r="Q421" i="3"/>
  <c r="D421" i="3"/>
  <c r="R420" i="3"/>
  <c r="Q420" i="3"/>
  <c r="D420" i="3"/>
  <c r="R419" i="3"/>
  <c r="Q419" i="3"/>
  <c r="D419" i="3"/>
  <c r="R418" i="3"/>
  <c r="Q418" i="3"/>
  <c r="D418" i="3"/>
  <c r="R417" i="3"/>
  <c r="Q417" i="3"/>
  <c r="D417" i="3"/>
  <c r="R416" i="3"/>
  <c r="Q416" i="3"/>
  <c r="D416" i="3"/>
  <c r="R415" i="3"/>
  <c r="Q415" i="3"/>
  <c r="D415" i="3"/>
  <c r="R414" i="3"/>
  <c r="Q414" i="3"/>
  <c r="D414" i="3"/>
  <c r="R413" i="3"/>
  <c r="Q413" i="3"/>
  <c r="D413" i="3"/>
  <c r="R412" i="3"/>
  <c r="Q412" i="3"/>
  <c r="D412" i="3"/>
  <c r="R382" i="3"/>
  <c r="Q382" i="3"/>
  <c r="D382" i="3"/>
  <c r="R381" i="3"/>
  <c r="Q381" i="3"/>
  <c r="D381" i="3"/>
  <c r="R380" i="3"/>
  <c r="Q380" i="3"/>
  <c r="D380" i="3"/>
  <c r="R379" i="3"/>
  <c r="Q379" i="3"/>
  <c r="D379" i="3"/>
  <c r="R378" i="3"/>
  <c r="Q378" i="3"/>
  <c r="D378" i="3"/>
  <c r="R377" i="3"/>
  <c r="Q377" i="3"/>
  <c r="D377" i="3"/>
  <c r="R376" i="3"/>
  <c r="Q376" i="3"/>
  <c r="D376" i="3"/>
  <c r="R375" i="3"/>
  <c r="Q375" i="3"/>
  <c r="D375" i="3"/>
  <c r="R374" i="3"/>
  <c r="Q374" i="3"/>
  <c r="D374" i="3"/>
  <c r="R373" i="3"/>
  <c r="Q373" i="3"/>
  <c r="D373" i="3"/>
  <c r="R343" i="3"/>
  <c r="Q343" i="3"/>
  <c r="D343" i="3"/>
  <c r="R342" i="3"/>
  <c r="Q342" i="3"/>
  <c r="D342" i="3"/>
  <c r="R341" i="3"/>
  <c r="Q341" i="3"/>
  <c r="D341" i="3"/>
  <c r="R340" i="3"/>
  <c r="Q340" i="3"/>
  <c r="D340" i="3"/>
  <c r="R339" i="3"/>
  <c r="Q339" i="3"/>
  <c r="D339" i="3"/>
  <c r="R338" i="3"/>
  <c r="Q338" i="3"/>
  <c r="D338" i="3"/>
  <c r="R337" i="3"/>
  <c r="Q337" i="3"/>
  <c r="D337" i="3"/>
  <c r="R336" i="3"/>
  <c r="Q336" i="3"/>
  <c r="D336" i="3"/>
  <c r="R335" i="3"/>
  <c r="Q335" i="3"/>
  <c r="D335" i="3"/>
  <c r="R334" i="3"/>
  <c r="Q334" i="3"/>
  <c r="D334" i="3"/>
  <c r="R304" i="3"/>
  <c r="Q304" i="3"/>
  <c r="D304" i="3"/>
  <c r="R303" i="3"/>
  <c r="Q303" i="3"/>
  <c r="D303" i="3"/>
  <c r="R302" i="3"/>
  <c r="Q302" i="3"/>
  <c r="D302" i="3"/>
  <c r="R301" i="3"/>
  <c r="Q301" i="3"/>
  <c r="D301" i="3"/>
  <c r="R300" i="3"/>
  <c r="Q300" i="3"/>
  <c r="D300" i="3"/>
  <c r="R299" i="3"/>
  <c r="Q299" i="3"/>
  <c r="D299" i="3"/>
  <c r="R298" i="3"/>
  <c r="Q298" i="3"/>
  <c r="D298" i="3"/>
  <c r="R297" i="3"/>
  <c r="Q297" i="3"/>
  <c r="D297" i="3"/>
  <c r="R296" i="3"/>
  <c r="Q296" i="3"/>
  <c r="D296" i="3"/>
  <c r="R295" i="3"/>
  <c r="Q295" i="3"/>
  <c r="D295" i="3"/>
  <c r="R265" i="3"/>
  <c r="Q265" i="3"/>
  <c r="D265" i="3"/>
  <c r="R264" i="3"/>
  <c r="Q264" i="3"/>
  <c r="D264" i="3"/>
  <c r="R263" i="3"/>
  <c r="Q263" i="3"/>
  <c r="D263" i="3"/>
  <c r="R262" i="3"/>
  <c r="Q262" i="3"/>
  <c r="D262" i="3"/>
  <c r="R261" i="3"/>
  <c r="Q261" i="3"/>
  <c r="D261" i="3"/>
  <c r="R260" i="3"/>
  <c r="Q260" i="3"/>
  <c r="D260" i="3"/>
  <c r="R259" i="3"/>
  <c r="Q259" i="3"/>
  <c r="D259" i="3"/>
  <c r="R258" i="3"/>
  <c r="Q258" i="3"/>
  <c r="D258" i="3"/>
  <c r="R257" i="3"/>
  <c r="Q257" i="3"/>
  <c r="D257" i="3"/>
  <c r="R256" i="3"/>
  <c r="Q256" i="3"/>
  <c r="D256" i="3"/>
  <c r="R226" i="3"/>
  <c r="Q226" i="3"/>
  <c r="D226" i="3"/>
  <c r="R225" i="3"/>
  <c r="Q225" i="3"/>
  <c r="D225" i="3"/>
  <c r="R224" i="3"/>
  <c r="Q224" i="3"/>
  <c r="D224" i="3"/>
  <c r="R223" i="3"/>
  <c r="Q223" i="3"/>
  <c r="D223" i="3"/>
  <c r="R222" i="3"/>
  <c r="Q222" i="3"/>
  <c r="D222" i="3"/>
  <c r="R221" i="3"/>
  <c r="Q221" i="3"/>
  <c r="D221" i="3"/>
  <c r="R220" i="3"/>
  <c r="Q220" i="3"/>
  <c r="D220" i="3"/>
  <c r="R219" i="3"/>
  <c r="Q219" i="3"/>
  <c r="D219" i="3"/>
  <c r="R218" i="3"/>
  <c r="Q218" i="3"/>
  <c r="D218" i="3"/>
  <c r="R217" i="3"/>
  <c r="Q217" i="3"/>
  <c r="D217" i="3"/>
  <c r="R187" i="3"/>
  <c r="Q187" i="3"/>
  <c r="D187" i="3"/>
  <c r="R186" i="3"/>
  <c r="Q186" i="3"/>
  <c r="D186" i="3"/>
  <c r="R185" i="3"/>
  <c r="Q185" i="3"/>
  <c r="D185" i="3"/>
  <c r="R184" i="3"/>
  <c r="Q184" i="3"/>
  <c r="D184" i="3"/>
  <c r="R183" i="3"/>
  <c r="Q183" i="3"/>
  <c r="D183" i="3"/>
  <c r="R182" i="3"/>
  <c r="Q182" i="3"/>
  <c r="D182" i="3"/>
  <c r="R181" i="3"/>
  <c r="Q181" i="3"/>
  <c r="D181" i="3"/>
  <c r="R180" i="3"/>
  <c r="Q180" i="3"/>
  <c r="D180" i="3"/>
  <c r="R179" i="3"/>
  <c r="Q179" i="3"/>
  <c r="D179" i="3"/>
  <c r="R178" i="3"/>
  <c r="Q178" i="3"/>
  <c r="D178" i="3"/>
  <c r="R148" i="3"/>
  <c r="Q148" i="3"/>
  <c r="D148" i="3"/>
  <c r="R147" i="3"/>
  <c r="Q147" i="3"/>
  <c r="D147" i="3"/>
  <c r="R146" i="3"/>
  <c r="Q146" i="3"/>
  <c r="D146" i="3"/>
  <c r="R145" i="3"/>
  <c r="Q145" i="3"/>
  <c r="D145" i="3"/>
  <c r="R144" i="3"/>
  <c r="Q144" i="3"/>
  <c r="D144" i="3"/>
  <c r="R143" i="3"/>
  <c r="Q143" i="3"/>
  <c r="D143" i="3"/>
  <c r="R142" i="3"/>
  <c r="Q142" i="3"/>
  <c r="D142" i="3"/>
  <c r="R141" i="3"/>
  <c r="Q141" i="3"/>
  <c r="D141" i="3"/>
  <c r="R140" i="3"/>
  <c r="Q140" i="3"/>
  <c r="D140" i="3"/>
  <c r="R139" i="3"/>
  <c r="Q139" i="3"/>
  <c r="D139" i="3"/>
  <c r="R109" i="3"/>
  <c r="Q109" i="3"/>
  <c r="D109" i="3"/>
  <c r="R108" i="3"/>
  <c r="Q108" i="3"/>
  <c r="D108" i="3"/>
  <c r="R107" i="3"/>
  <c r="Q107" i="3"/>
  <c r="D107" i="3"/>
  <c r="R106" i="3"/>
  <c r="Q106" i="3"/>
  <c r="D106" i="3"/>
  <c r="R105" i="3"/>
  <c r="Q105" i="3"/>
  <c r="D105" i="3"/>
  <c r="R104" i="3"/>
  <c r="Q104" i="3"/>
  <c r="D104" i="3"/>
  <c r="R103" i="3"/>
  <c r="Q103" i="3"/>
  <c r="D103" i="3"/>
  <c r="R102" i="3"/>
  <c r="Q102" i="3"/>
  <c r="D102" i="3"/>
  <c r="R101" i="3"/>
  <c r="Q101" i="3"/>
  <c r="D101" i="3"/>
  <c r="R100" i="3"/>
  <c r="Q100" i="3"/>
  <c r="D100" i="3"/>
  <c r="R70" i="3"/>
  <c r="Q70" i="3"/>
  <c r="D70" i="3"/>
  <c r="R69" i="3"/>
  <c r="Q69" i="3"/>
  <c r="D69" i="3"/>
  <c r="R68" i="3"/>
  <c r="Q68" i="3"/>
  <c r="D68" i="3"/>
  <c r="R67" i="3"/>
  <c r="Q67" i="3"/>
  <c r="D67" i="3"/>
  <c r="R66" i="3"/>
  <c r="Q66" i="3"/>
  <c r="D66" i="3"/>
  <c r="R65" i="3"/>
  <c r="Q65" i="3"/>
  <c r="D65" i="3"/>
  <c r="R64" i="3"/>
  <c r="Q64" i="3"/>
  <c r="D64" i="3"/>
  <c r="R63" i="3"/>
  <c r="Q63" i="3"/>
  <c r="D63" i="3"/>
  <c r="R62" i="3"/>
  <c r="Q62" i="3"/>
  <c r="D62" i="3"/>
  <c r="R61" i="3"/>
  <c r="Q61" i="3"/>
  <c r="D61" i="3"/>
  <c r="R31" i="3"/>
  <c r="Q31" i="3"/>
  <c r="D31" i="3"/>
  <c r="R30" i="3"/>
  <c r="Q30" i="3"/>
  <c r="D30" i="3"/>
  <c r="R29" i="3"/>
  <c r="Q29" i="3"/>
  <c r="D29" i="3"/>
  <c r="R28" i="3"/>
  <c r="Q28" i="3"/>
  <c r="D28" i="3"/>
  <c r="R27" i="3"/>
  <c r="Q27" i="3"/>
  <c r="D27" i="3"/>
  <c r="R26" i="3"/>
  <c r="Q26" i="3"/>
  <c r="D26" i="3"/>
  <c r="R25" i="3"/>
  <c r="Q25" i="3"/>
  <c r="D25" i="3"/>
  <c r="R24" i="3"/>
  <c r="Q24" i="3"/>
  <c r="D24" i="3"/>
  <c r="R23" i="3"/>
  <c r="Q23" i="3"/>
  <c r="D23" i="3"/>
  <c r="R22" i="3"/>
  <c r="Q22" i="3"/>
  <c r="D22" i="3"/>
  <c r="R450" i="3"/>
  <c r="Q450" i="3"/>
  <c r="D450" i="3"/>
  <c r="R449" i="3"/>
  <c r="Q449" i="3"/>
  <c r="D449" i="3"/>
  <c r="R448" i="3"/>
  <c r="Q448" i="3"/>
  <c r="D448" i="3"/>
  <c r="R447" i="3"/>
  <c r="Q447" i="3"/>
  <c r="D447" i="3"/>
  <c r="R446" i="3"/>
  <c r="Q446" i="3"/>
  <c r="D446" i="3"/>
  <c r="R445" i="3"/>
  <c r="Q445" i="3"/>
  <c r="D445" i="3"/>
  <c r="R444" i="3"/>
  <c r="Q444" i="3"/>
  <c r="D444" i="3"/>
  <c r="R443" i="3"/>
  <c r="Q443" i="3"/>
  <c r="D443" i="3"/>
  <c r="R442" i="3"/>
  <c r="Q442" i="3"/>
  <c r="D442" i="3"/>
  <c r="R441" i="3"/>
  <c r="Q441" i="3"/>
  <c r="D441" i="3"/>
  <c r="R411" i="3"/>
  <c r="Q411" i="3"/>
  <c r="D411" i="3"/>
  <c r="R410" i="3"/>
  <c r="Q410" i="3"/>
  <c r="D410" i="3"/>
  <c r="R409" i="3"/>
  <c r="Q409" i="3"/>
  <c r="D409" i="3"/>
  <c r="R408" i="3"/>
  <c r="Q408" i="3"/>
  <c r="D408" i="3"/>
  <c r="R407" i="3"/>
  <c r="Q407" i="3"/>
  <c r="D407" i="3"/>
  <c r="R406" i="3"/>
  <c r="Q406" i="3"/>
  <c r="D406" i="3"/>
  <c r="R405" i="3"/>
  <c r="Q405" i="3"/>
  <c r="D405" i="3"/>
  <c r="R404" i="3"/>
  <c r="Q404" i="3"/>
  <c r="D404" i="3"/>
  <c r="R403" i="3"/>
  <c r="Q403" i="3"/>
  <c r="D403" i="3"/>
  <c r="R402" i="3"/>
  <c r="Q402" i="3"/>
  <c r="D402" i="3"/>
  <c r="R372" i="3"/>
  <c r="Q372" i="3"/>
  <c r="D372" i="3"/>
  <c r="R371" i="3"/>
  <c r="Q371" i="3"/>
  <c r="D371" i="3"/>
  <c r="R370" i="3"/>
  <c r="Q370" i="3"/>
  <c r="D370" i="3"/>
  <c r="R369" i="3"/>
  <c r="Q369" i="3"/>
  <c r="D369" i="3"/>
  <c r="R368" i="3"/>
  <c r="Q368" i="3"/>
  <c r="D368" i="3"/>
  <c r="R367" i="3"/>
  <c r="Q367" i="3"/>
  <c r="D367" i="3"/>
  <c r="R366" i="3"/>
  <c r="Q366" i="3"/>
  <c r="D366" i="3"/>
  <c r="R365" i="3"/>
  <c r="Q365" i="3"/>
  <c r="D365" i="3"/>
  <c r="R364" i="3"/>
  <c r="Q364" i="3"/>
  <c r="D364" i="3"/>
  <c r="R363" i="3"/>
  <c r="Q363" i="3"/>
  <c r="D363" i="3"/>
  <c r="R333" i="3"/>
  <c r="Q333" i="3"/>
  <c r="D333" i="3"/>
  <c r="R332" i="3"/>
  <c r="Q332" i="3"/>
  <c r="D332" i="3"/>
  <c r="R331" i="3"/>
  <c r="Q331" i="3"/>
  <c r="D331" i="3"/>
  <c r="R330" i="3"/>
  <c r="Q330" i="3"/>
  <c r="D330" i="3"/>
  <c r="R329" i="3"/>
  <c r="Q329" i="3"/>
  <c r="D329" i="3"/>
  <c r="R328" i="3"/>
  <c r="Q328" i="3"/>
  <c r="D328" i="3"/>
  <c r="R327" i="3"/>
  <c r="Q327" i="3"/>
  <c r="D327" i="3"/>
  <c r="R326" i="3"/>
  <c r="Q326" i="3"/>
  <c r="D326" i="3"/>
  <c r="R325" i="3"/>
  <c r="Q325" i="3"/>
  <c r="D325" i="3"/>
  <c r="R324" i="3"/>
  <c r="Q324" i="3"/>
  <c r="D324" i="3"/>
  <c r="R294" i="3"/>
  <c r="Q294" i="3"/>
  <c r="D294" i="3"/>
  <c r="R293" i="3"/>
  <c r="Q293" i="3"/>
  <c r="D293" i="3"/>
  <c r="R292" i="3"/>
  <c r="Q292" i="3"/>
  <c r="D292" i="3"/>
  <c r="R291" i="3"/>
  <c r="Q291" i="3"/>
  <c r="D291" i="3"/>
  <c r="R290" i="3"/>
  <c r="Q290" i="3"/>
  <c r="D290" i="3"/>
  <c r="R289" i="3"/>
  <c r="Q289" i="3"/>
  <c r="D289" i="3"/>
  <c r="R288" i="3"/>
  <c r="Q288" i="3"/>
  <c r="D288" i="3"/>
  <c r="R287" i="3"/>
  <c r="Q287" i="3"/>
  <c r="D287" i="3"/>
  <c r="R286" i="3"/>
  <c r="Q286" i="3"/>
  <c r="D286" i="3"/>
  <c r="R285" i="3"/>
  <c r="Q285" i="3"/>
  <c r="D285" i="3"/>
  <c r="R255" i="3"/>
  <c r="Q255" i="3"/>
  <c r="D255" i="3"/>
  <c r="R254" i="3"/>
  <c r="Q254" i="3"/>
  <c r="D254" i="3"/>
  <c r="R253" i="3"/>
  <c r="Q253" i="3"/>
  <c r="D253" i="3"/>
  <c r="R252" i="3"/>
  <c r="Q252" i="3"/>
  <c r="D252" i="3"/>
  <c r="R251" i="3"/>
  <c r="Q251" i="3"/>
  <c r="D251" i="3"/>
  <c r="R250" i="3"/>
  <c r="Q250" i="3"/>
  <c r="D250" i="3"/>
  <c r="R249" i="3"/>
  <c r="Q249" i="3"/>
  <c r="D249" i="3"/>
  <c r="R248" i="3"/>
  <c r="Q248" i="3"/>
  <c r="D248" i="3"/>
  <c r="R247" i="3"/>
  <c r="Q247" i="3"/>
  <c r="D247" i="3"/>
  <c r="R246" i="3"/>
  <c r="Q246" i="3"/>
  <c r="D246" i="3"/>
  <c r="R216" i="3"/>
  <c r="Q216" i="3"/>
  <c r="D216" i="3"/>
  <c r="R215" i="3"/>
  <c r="Q215" i="3"/>
  <c r="D215" i="3"/>
  <c r="R214" i="3"/>
  <c r="Q214" i="3"/>
  <c r="D214" i="3"/>
  <c r="R213" i="3"/>
  <c r="Q213" i="3"/>
  <c r="D213" i="3"/>
  <c r="R212" i="3"/>
  <c r="Q212" i="3"/>
  <c r="D212" i="3"/>
  <c r="R211" i="3"/>
  <c r="Q211" i="3"/>
  <c r="D211" i="3"/>
  <c r="R210" i="3"/>
  <c r="Q210" i="3"/>
  <c r="D210" i="3"/>
  <c r="R209" i="3"/>
  <c r="Q209" i="3"/>
  <c r="D209" i="3"/>
  <c r="R208" i="3"/>
  <c r="Q208" i="3"/>
  <c r="D208" i="3"/>
  <c r="R207" i="3"/>
  <c r="Q207" i="3"/>
  <c r="D207" i="3"/>
  <c r="R177" i="3"/>
  <c r="Q177" i="3"/>
  <c r="D177" i="3"/>
  <c r="R176" i="3"/>
  <c r="Q176" i="3"/>
  <c r="D176" i="3"/>
  <c r="R175" i="3"/>
  <c r="Q175" i="3"/>
  <c r="D175" i="3"/>
  <c r="R174" i="3"/>
  <c r="Q174" i="3"/>
  <c r="D174" i="3"/>
  <c r="R173" i="3"/>
  <c r="Q173" i="3"/>
  <c r="D173" i="3"/>
  <c r="R172" i="3"/>
  <c r="Q172" i="3"/>
  <c r="D172" i="3"/>
  <c r="R171" i="3"/>
  <c r="Q171" i="3"/>
  <c r="D171" i="3"/>
  <c r="R170" i="3"/>
  <c r="Q170" i="3"/>
  <c r="D170" i="3"/>
  <c r="R169" i="3"/>
  <c r="Q169" i="3"/>
  <c r="D169" i="3"/>
  <c r="R168" i="3"/>
  <c r="Q168" i="3"/>
  <c r="D168" i="3"/>
  <c r="R138" i="3"/>
  <c r="Q138" i="3"/>
  <c r="D138" i="3"/>
  <c r="R137" i="3"/>
  <c r="Q137" i="3"/>
  <c r="D137" i="3"/>
  <c r="R136" i="3"/>
  <c r="Q136" i="3"/>
  <c r="D136" i="3"/>
  <c r="R135" i="3"/>
  <c r="Q135" i="3"/>
  <c r="D135" i="3"/>
  <c r="R134" i="3"/>
  <c r="Q134" i="3"/>
  <c r="D134" i="3"/>
  <c r="R133" i="3"/>
  <c r="Q133" i="3"/>
  <c r="D133" i="3"/>
  <c r="R132" i="3"/>
  <c r="Q132" i="3"/>
  <c r="D132" i="3"/>
  <c r="R131" i="3"/>
  <c r="Q131" i="3"/>
  <c r="D131" i="3"/>
  <c r="R130" i="3"/>
  <c r="Q130" i="3"/>
  <c r="D130" i="3"/>
  <c r="R129" i="3"/>
  <c r="Q129" i="3"/>
  <c r="D129" i="3"/>
  <c r="R99" i="3"/>
  <c r="Q99" i="3"/>
  <c r="D99" i="3"/>
  <c r="R98" i="3"/>
  <c r="Q98" i="3"/>
  <c r="D98" i="3"/>
  <c r="R97" i="3"/>
  <c r="Q97" i="3"/>
  <c r="D97" i="3"/>
  <c r="R96" i="3"/>
  <c r="Q96" i="3"/>
  <c r="D96" i="3"/>
  <c r="R95" i="3"/>
  <c r="Q95" i="3"/>
  <c r="D95" i="3"/>
  <c r="R94" i="3"/>
  <c r="Q94" i="3"/>
  <c r="D94" i="3"/>
  <c r="R93" i="3"/>
  <c r="Q93" i="3"/>
  <c r="D93" i="3"/>
  <c r="R92" i="3"/>
  <c r="Q92" i="3"/>
  <c r="D92" i="3"/>
  <c r="R91" i="3"/>
  <c r="Q91" i="3"/>
  <c r="D91" i="3"/>
  <c r="R90" i="3"/>
  <c r="Q90" i="3"/>
  <c r="D90" i="3"/>
  <c r="R60" i="3"/>
  <c r="Q60" i="3"/>
  <c r="D60" i="3"/>
  <c r="R59" i="3"/>
  <c r="Q59" i="3"/>
  <c r="D59" i="3"/>
  <c r="R58" i="3"/>
  <c r="Q58" i="3"/>
  <c r="D58" i="3"/>
  <c r="R57" i="3"/>
  <c r="Q57" i="3"/>
  <c r="D57" i="3"/>
  <c r="R56" i="3"/>
  <c r="Q56" i="3"/>
  <c r="D56" i="3"/>
  <c r="R55" i="3"/>
  <c r="Q55" i="3"/>
  <c r="D55" i="3"/>
  <c r="R54" i="3"/>
  <c r="Q54" i="3"/>
  <c r="D54" i="3"/>
  <c r="R53" i="3"/>
  <c r="Q53" i="3"/>
  <c r="D53" i="3"/>
  <c r="R52" i="3"/>
  <c r="Q52" i="3"/>
  <c r="D52" i="3"/>
  <c r="R51" i="3"/>
  <c r="Q51" i="3"/>
  <c r="D51" i="3"/>
  <c r="R21" i="3"/>
  <c r="Q21" i="3"/>
  <c r="D21" i="3"/>
  <c r="R20" i="3"/>
  <c r="Q20" i="3"/>
  <c r="D20" i="3"/>
  <c r="R19" i="3"/>
  <c r="Q19" i="3"/>
  <c r="D19" i="3"/>
  <c r="R18" i="3"/>
  <c r="Q18" i="3"/>
  <c r="D18" i="3"/>
  <c r="R17" i="3"/>
  <c r="Q17" i="3"/>
  <c r="D17" i="3"/>
  <c r="R16" i="3"/>
  <c r="Q16" i="3"/>
  <c r="D16" i="3"/>
  <c r="R15" i="3"/>
  <c r="Q15" i="3"/>
  <c r="D15" i="3"/>
  <c r="R14" i="3"/>
  <c r="Q14" i="3"/>
  <c r="D14" i="3"/>
  <c r="R13" i="3"/>
  <c r="Q13" i="3"/>
  <c r="D13" i="3"/>
  <c r="D6" i="3" l="1"/>
  <c r="D7" i="3"/>
  <c r="D8" i="3"/>
  <c r="D9" i="3"/>
  <c r="D10" i="3"/>
  <c r="D11" i="3"/>
  <c r="D12" i="3"/>
  <c r="R11" i="3"/>
  <c r="Q11" i="3"/>
  <c r="R10" i="3"/>
  <c r="Q10" i="3"/>
  <c r="Q6" i="3"/>
  <c r="Q7" i="3"/>
  <c r="Q8" i="3"/>
  <c r="Q9" i="3"/>
  <c r="Q12" i="3"/>
  <c r="R12" i="3"/>
  <c r="R9" i="3"/>
  <c r="R8" i="3"/>
  <c r="R7" i="3"/>
  <c r="R6" i="3"/>
  <c r="P1010" i="1"/>
  <c r="Q1010" i="1"/>
  <c r="D10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<sst xmlns="http://schemas.openxmlformats.org/spreadsheetml/2006/main" count="2175" uniqueCount="762">
  <si>
    <t>PAR Number</t>
  </si>
  <si>
    <t>Series Number</t>
  </si>
  <si>
    <t>Article</t>
  </si>
  <si>
    <t>Property Number</t>
  </si>
  <si>
    <t>Brand</t>
  </si>
  <si>
    <t>Model</t>
  </si>
  <si>
    <t>Unit of Measure</t>
  </si>
  <si>
    <t>Unit Value</t>
  </si>
  <si>
    <t>Value Category</t>
  </si>
  <si>
    <t>S|O Qty</t>
  </si>
  <si>
    <t>S|O Value</t>
  </si>
  <si>
    <t>Date of Acquisition</t>
  </si>
  <si>
    <t>Location</t>
  </si>
  <si>
    <t>Accountable Person</t>
  </si>
  <si>
    <t>Source of Fund</t>
  </si>
  <si>
    <t>Serial Number</t>
  </si>
  <si>
    <t>Processor</t>
  </si>
  <si>
    <t>RAM</t>
  </si>
  <si>
    <t>Storage</t>
  </si>
  <si>
    <t>Color</t>
  </si>
  <si>
    <t>Other Description</t>
  </si>
  <si>
    <t>Full Specifications</t>
  </si>
  <si>
    <t>ARTICLE</t>
  </si>
  <si>
    <t>UACS</t>
  </si>
  <si>
    <t>Land</t>
  </si>
  <si>
    <t>01 - 00</t>
  </si>
  <si>
    <t>Heritage Asset</t>
  </si>
  <si>
    <t>10 - 01</t>
  </si>
  <si>
    <t>Building</t>
  </si>
  <si>
    <t>04 - 01</t>
  </si>
  <si>
    <t>School Building</t>
  </si>
  <si>
    <t>04 - 02</t>
  </si>
  <si>
    <t>Office Equipment</t>
  </si>
  <si>
    <t>05 - 02</t>
  </si>
  <si>
    <t>ICT Equipment</t>
  </si>
  <si>
    <t>05 - 03</t>
  </si>
  <si>
    <t>Medical Equipment</t>
  </si>
  <si>
    <t>05 - 11</t>
  </si>
  <si>
    <t>Technical and Science Equipment</t>
  </si>
  <si>
    <t>05 - 14</t>
  </si>
  <si>
    <t>Other Machinery and Equipment</t>
  </si>
  <si>
    <t>05 - 99</t>
  </si>
  <si>
    <t>Motor Vehicle</t>
  </si>
  <si>
    <t>06 - 01</t>
  </si>
  <si>
    <t>Furniture and Fixture</t>
  </si>
  <si>
    <t>07 - 01</t>
  </si>
  <si>
    <t>Communication Equipment</t>
  </si>
  <si>
    <t>00 - 00</t>
  </si>
  <si>
    <t>Other PPE</t>
  </si>
  <si>
    <t>DEPARTMENT</t>
  </si>
  <si>
    <t>LC</t>
  </si>
  <si>
    <t>001A - Office of the School Division Superintendent</t>
  </si>
  <si>
    <t>01A</t>
  </si>
  <si>
    <t>01B</t>
  </si>
  <si>
    <t>001C - Information and Communication Technology Unit</t>
  </si>
  <si>
    <t>01C</t>
  </si>
  <si>
    <t>001D - Budget and Accounting Unit</t>
  </si>
  <si>
    <t>01D</t>
  </si>
  <si>
    <t>001E - Personnel Unit</t>
  </si>
  <si>
    <t>01E</t>
  </si>
  <si>
    <t>001F - Cash Unit</t>
  </si>
  <si>
    <t>01F</t>
  </si>
  <si>
    <t xml:space="preserve">001G - General Services </t>
  </si>
  <si>
    <t>01G</t>
  </si>
  <si>
    <t>001H - Records Unit</t>
  </si>
  <si>
    <t>01H</t>
  </si>
  <si>
    <t>002A - Curriculum Implementation Division</t>
  </si>
  <si>
    <t>02A</t>
  </si>
  <si>
    <t>002B - Learning Resource</t>
  </si>
  <si>
    <t>02B</t>
  </si>
  <si>
    <t>003A - School Governance and Operations Division</t>
  </si>
  <si>
    <t>03A</t>
  </si>
  <si>
    <t>003B - School Health and Nutrition Unit</t>
  </si>
  <si>
    <t>03B</t>
  </si>
  <si>
    <t>n|a</t>
  </si>
  <si>
    <t>-</t>
  </si>
  <si>
    <t>Qty | PCard</t>
  </si>
  <si>
    <t>Qty | PCount</t>
  </si>
  <si>
    <t>Black</t>
  </si>
  <si>
    <t>White</t>
  </si>
  <si>
    <t>unit</t>
  </si>
  <si>
    <t>Type of Properties</t>
  </si>
  <si>
    <t>Desktop Computer</t>
  </si>
  <si>
    <t>Printing Machine</t>
  </si>
  <si>
    <t>Epson</t>
  </si>
  <si>
    <t>Laptop</t>
  </si>
  <si>
    <t>Marijoy N. Bumanglag</t>
  </si>
  <si>
    <t>Paulo A. Reyes</t>
  </si>
  <si>
    <t>Tolentino N. Camagong Jr.</t>
  </si>
  <si>
    <t>Lenovo</t>
  </si>
  <si>
    <t>Acer</t>
  </si>
  <si>
    <t>Asus</t>
  </si>
  <si>
    <t>Gian Roeldy M. Basa</t>
  </si>
  <si>
    <t>Abigail B. Zapanta</t>
  </si>
  <si>
    <t>Canon</t>
  </si>
  <si>
    <t>004 - Ladislao Diwa Elementary School</t>
  </si>
  <si>
    <t>005 - Julian R. Felipe Elementary School</t>
  </si>
  <si>
    <t>006 - Manuel S. Rojas Elementary School</t>
  </si>
  <si>
    <t>007 - Sta. Cruz Elementary School</t>
  </si>
  <si>
    <t>009 - Dalahican Elementary School</t>
  </si>
  <si>
    <t>010 - San Lorenzo Ruiz Elementary School</t>
  </si>
  <si>
    <t>011 - Garita Elementary School</t>
  </si>
  <si>
    <t>012 - Sangley Elementary School</t>
  </si>
  <si>
    <t>013 - Porta Vaga Elementary School</t>
  </si>
  <si>
    <t>014 - Bagumbuhay Elementary School</t>
  </si>
  <si>
    <t>015 - Estansuela Elementary School</t>
  </si>
  <si>
    <t>008 - Ovidio Dela Rosa Elementary School</t>
  </si>
  <si>
    <t xml:space="preserve">016 - Cavite National High School - JHS </t>
  </si>
  <si>
    <t>017 - Sangley Point National High School - JHS</t>
  </si>
  <si>
    <t>018 - Cavite National High School - SHS</t>
  </si>
  <si>
    <t>019 - Sangley Point National High School - SHS</t>
  </si>
  <si>
    <t>Textbooks and Instructional Materials</t>
  </si>
  <si>
    <t>07 - 00</t>
  </si>
  <si>
    <t>Total Value</t>
  </si>
  <si>
    <t>Subject</t>
  </si>
  <si>
    <t>Supplier</t>
  </si>
  <si>
    <t>Contract Number</t>
  </si>
  <si>
    <t>PTR Number</t>
  </si>
  <si>
    <t>Origin</t>
  </si>
  <si>
    <t>Grade Level</t>
  </si>
  <si>
    <t>Grade 6</t>
  </si>
  <si>
    <t>GRADE LEVEL</t>
  </si>
  <si>
    <t>Kindergarten</t>
  </si>
  <si>
    <t>Grade 1</t>
  </si>
  <si>
    <t>Grade 2</t>
  </si>
  <si>
    <t>Grade 3</t>
  </si>
  <si>
    <t>Grade 4</t>
  </si>
  <si>
    <t>Grade 5</t>
  </si>
  <si>
    <t>Grade 7</t>
  </si>
  <si>
    <t>Grade 8</t>
  </si>
  <si>
    <t>Grade 9</t>
  </si>
  <si>
    <t>Grade 10</t>
  </si>
  <si>
    <t>Grade 11</t>
  </si>
  <si>
    <t>Grade 12</t>
  </si>
  <si>
    <t>Special Education</t>
  </si>
  <si>
    <t>Alternative Learning System</t>
  </si>
  <si>
    <t>Title</t>
  </si>
  <si>
    <t>Central Office</t>
  </si>
  <si>
    <t>Danah Lei A. Pugay</t>
  </si>
  <si>
    <t>ICS Number</t>
  </si>
  <si>
    <t>ICS2022 - 10 - 0046</t>
  </si>
  <si>
    <t>ICS2022 - 10 - 0048</t>
  </si>
  <si>
    <t>ICS2022 - 10 - 0049</t>
  </si>
  <si>
    <t>ICS2022 - 10 - 0050</t>
  </si>
  <si>
    <t>ICS2022 - 10 - 0051</t>
  </si>
  <si>
    <t>ICS2022 - 10 - 0052</t>
  </si>
  <si>
    <t>ICS2022 - 10 - 0053</t>
  </si>
  <si>
    <t>ICS2022 - 10 - 0054</t>
  </si>
  <si>
    <t>ICS2022 - 10 - 0056</t>
  </si>
  <si>
    <t>ICS2022 - 10 - 0057</t>
  </si>
  <si>
    <t>ICS2022 - 10 - 0058</t>
  </si>
  <si>
    <t>ICS2022 - 10 - 0059</t>
  </si>
  <si>
    <t>ICS2022 - 10 - 0060</t>
  </si>
  <si>
    <t>ICS2022 - 10 - 0061</t>
  </si>
  <si>
    <t>ICS2022 - 10 - 0062</t>
  </si>
  <si>
    <t>Yes</t>
  </si>
  <si>
    <t>Issued ICS</t>
  </si>
  <si>
    <t>Position</t>
  </si>
  <si>
    <t>Marivic D. Quinto</t>
  </si>
  <si>
    <t>Administrative Officer I</t>
  </si>
  <si>
    <t>Gloria C. Monton</t>
  </si>
  <si>
    <t>Administrative Assistant II</t>
  </si>
  <si>
    <t>ICS2022 - 10 - 0063</t>
  </si>
  <si>
    <t>ICS2022 - 10 - 0064</t>
  </si>
  <si>
    <t>ICS2022 - 10 - 0065</t>
  </si>
  <si>
    <t>ICS2022 - 10 - 0066</t>
  </si>
  <si>
    <t>ICS2022 - 10 - 0067</t>
  </si>
  <si>
    <t>ICS2022 - 11 - 0068</t>
  </si>
  <si>
    <t>ICS2022 - 11 - 0069</t>
  </si>
  <si>
    <t>ICS2022 - 11 - 0070</t>
  </si>
  <si>
    <t>ICS2022 - 11 - 0071</t>
  </si>
  <si>
    <t>ICS2022 - 11 - 0072</t>
  </si>
  <si>
    <t>ICS2022 - 11 - 0073</t>
  </si>
  <si>
    <t>ICS2022 - 11 - 0074</t>
  </si>
  <si>
    <t>ICS2022 - 11 - 0075</t>
  </si>
  <si>
    <t>ICS2022 - 11 - 0076</t>
  </si>
  <si>
    <t>ICS2022 - 11 - 0077</t>
  </si>
  <si>
    <t>ICS2022 - 11 - 0078</t>
  </si>
  <si>
    <t>ICS2022 - 11 - 0079</t>
  </si>
  <si>
    <t>Catherine C. Melo</t>
  </si>
  <si>
    <t>Administrative Officer II</t>
  </si>
  <si>
    <t>Anne Royal D. Suma-oy</t>
  </si>
  <si>
    <t>J-Ann G. Bentir</t>
  </si>
  <si>
    <t>ICS2022 - 11 - 0080</t>
  </si>
  <si>
    <t>ICS2022 - 11 - 0081</t>
  </si>
  <si>
    <t>ICS2022 - 11 - 0082</t>
  </si>
  <si>
    <t>CALABARZON</t>
  </si>
  <si>
    <t>Delivery Receipt Number</t>
  </si>
  <si>
    <t>Quarter</t>
  </si>
  <si>
    <t>Revo</t>
  </si>
  <si>
    <t>Toyota</t>
  </si>
  <si>
    <t>Revo Wagon 1999</t>
  </si>
  <si>
    <t>Red</t>
  </si>
  <si>
    <t>Manual Transmission - Gas Fueled - Plate Number: SGB-883</t>
  </si>
  <si>
    <t>RISO</t>
  </si>
  <si>
    <t>KS800</t>
  </si>
  <si>
    <t>Risograph Machine</t>
  </si>
  <si>
    <t>Unserviceable</t>
  </si>
  <si>
    <t>ThinkCentre M58E</t>
  </si>
  <si>
    <t>IBM</t>
  </si>
  <si>
    <t>Compatible Computer System with Cog Manipulatives</t>
  </si>
  <si>
    <t>Switch Alpha 12</t>
  </si>
  <si>
    <t>S530</t>
  </si>
  <si>
    <t>Compaq</t>
  </si>
  <si>
    <t>Pentium 4</t>
  </si>
  <si>
    <t>Desktop Computer with Printer and Computer Table</t>
  </si>
  <si>
    <t>Laptop Computer</t>
  </si>
  <si>
    <t>Desktop Computer with Printer</t>
  </si>
  <si>
    <t>Dental Chair Accessories</t>
  </si>
  <si>
    <t>Compressor with Attaching Parts</t>
  </si>
  <si>
    <t>Dental Chair</t>
  </si>
  <si>
    <t>DQT-04749</t>
  </si>
  <si>
    <t>Canon Copier</t>
  </si>
  <si>
    <t>2175</t>
  </si>
  <si>
    <t>Intercom</t>
  </si>
  <si>
    <t>Frame Chalk &amp; Eraser Holder Kiln Dried Size</t>
  </si>
  <si>
    <t>Electronic Magnifying Glass  (SPED)</t>
  </si>
  <si>
    <t>'Pumping Stations,&amp; Conduits</t>
  </si>
  <si>
    <t>Pumping Stations,&amp; Conduits</t>
  </si>
  <si>
    <t>ICS2022 - 12 - 0083</t>
  </si>
  <si>
    <t>ICS2022 - 12 - 0084</t>
  </si>
  <si>
    <t>ICS2022 - 12 - 0085</t>
  </si>
  <si>
    <t>ICS2022 - 12 - 0145</t>
  </si>
  <si>
    <t>ICS2022 - 12 - 0146</t>
  </si>
  <si>
    <t>ICS2022 - 12 - 0148</t>
  </si>
  <si>
    <t>ICS2022 - 12 - 0147</t>
  </si>
  <si>
    <t>ICS2022 - 12 - 0149</t>
  </si>
  <si>
    <t>ICS2022 - 12 - 0150</t>
  </si>
  <si>
    <t>ICS2022 - 12 - 0151</t>
  </si>
  <si>
    <t>ICS2022 - 12 - 0152</t>
  </si>
  <si>
    <t>ICS2022 - 12 - 0153</t>
  </si>
  <si>
    <t>ICS2022 - 12 - 0154</t>
  </si>
  <si>
    <t>ICS2023 - 01 - 0001</t>
  </si>
  <si>
    <t>ICS2023 - 01 - 0004</t>
  </si>
  <si>
    <t>ICS2022 - 12 - 0155</t>
  </si>
  <si>
    <t>ICS2022 - 12 - 0156</t>
  </si>
  <si>
    <t>ICS2022 - 12 - 0157</t>
  </si>
  <si>
    <t>ICS2022 - 12 - 0158</t>
  </si>
  <si>
    <t>ICS2022 - 12 - 0159</t>
  </si>
  <si>
    <t>Madrasah</t>
  </si>
  <si>
    <t>Sports Equipment</t>
  </si>
  <si>
    <t>05 - 12</t>
  </si>
  <si>
    <t>ICS2023 - 01 - 0017</t>
  </si>
  <si>
    <t>ICS2023 - 02 - 0018</t>
  </si>
  <si>
    <t>ICS2023 - 02 - 0016</t>
  </si>
  <si>
    <t>ICS2023 - 02 - 0019</t>
  </si>
  <si>
    <t>ICS2023 - 02 - 0020</t>
  </si>
  <si>
    <t>ICS2023 - 02 - 0021</t>
  </si>
  <si>
    <t>ICS2023 - 02 - 0022</t>
  </si>
  <si>
    <t>ICS2023 - 02 - 0023</t>
  </si>
  <si>
    <t>ICS2023 - 02 - 0024</t>
  </si>
  <si>
    <t>ICS2023 - 02 - 0025</t>
  </si>
  <si>
    <t>ICS2023 - 02 - 0026</t>
  </si>
  <si>
    <t>ICS2023 - 02 - 0027</t>
  </si>
  <si>
    <t>ICS2023 - 02 - 0028</t>
  </si>
  <si>
    <t>ICS2023 - 02 - 0029</t>
  </si>
  <si>
    <t>ICS2023 - 02 - 0030</t>
  </si>
  <si>
    <t>Annalyn M. Salvatiera</t>
  </si>
  <si>
    <t>ICS2023 - 02 - 0031</t>
  </si>
  <si>
    <t>ICS2023 - 02 - 0032</t>
  </si>
  <si>
    <t>ICS2023 - 02 - 0033</t>
  </si>
  <si>
    <t>ICS2023 - 02 - 0034</t>
  </si>
  <si>
    <t>ICS2023 - 03 - 0035</t>
  </si>
  <si>
    <t>ICS2023 - 03 - 0036</t>
  </si>
  <si>
    <t>ICS2023 - 03 - 0037</t>
  </si>
  <si>
    <t>ICS2023 - 03 - 0038</t>
  </si>
  <si>
    <t>ICS2023 - 03 - 0039</t>
  </si>
  <si>
    <t>ICS2023 - 03 - 0040</t>
  </si>
  <si>
    <t>ICS2023 - 03 - 0041</t>
  </si>
  <si>
    <t>ICS2023 - 03 - 0042</t>
  </si>
  <si>
    <t>ICS2023 - 03 - 0043</t>
  </si>
  <si>
    <t>ICS2023 - 03 - 0044</t>
  </si>
  <si>
    <t>ICS2023 - 03 - 0045</t>
  </si>
  <si>
    <t>ICS2023 - 04 - 0046</t>
  </si>
  <si>
    <t>Eugene V. Vivar</t>
  </si>
  <si>
    <t>ICS2023 - 04 - 0047</t>
  </si>
  <si>
    <t>ICS2023 - 04 - 0048</t>
  </si>
  <si>
    <t>2023 - 07 - 00 - 0818 - 18</t>
  </si>
  <si>
    <t>Low-Value Asset</t>
  </si>
  <si>
    <t>2023 - 07 - 00 - 0819 - 18</t>
  </si>
  <si>
    <t>2023 - 07 - 00 - 0829 - 18</t>
  </si>
  <si>
    <t>2023 - 07 - 00 - 0830 - 18</t>
  </si>
  <si>
    <t>2023 - 07 - 00 - 0831 - 18</t>
  </si>
  <si>
    <t>2023 - 07 - 00 - 0832 - 18</t>
  </si>
  <si>
    <t>2023 - 07 - 00 - 0833 - 18</t>
  </si>
  <si>
    <t>2023 - 07 - 00 - 0834 - 18</t>
  </si>
  <si>
    <t>2023 - 07 - 00 - 0835 - 18</t>
  </si>
  <si>
    <t>2023 - 07 - 00 - 0836 - 18</t>
  </si>
  <si>
    <t>2023 - 07 - 00 - 0837 - 18</t>
  </si>
  <si>
    <t>2023 - 07 - 00 - 0838 - 18</t>
  </si>
  <si>
    <t>2023 - 07 - 00 - 0839 - 18</t>
  </si>
  <si>
    <t>2023 - 07 - 00 - 0840 - 18</t>
  </si>
  <si>
    <t>2023 - 07 - 00 - 0841 - 18</t>
  </si>
  <si>
    <t>2023 - 07 - 00 - 0842 - 18</t>
  </si>
  <si>
    <t>2023 - 07 - 00 - 0843 - 18</t>
  </si>
  <si>
    <t>ICS2023 - 06 - 0062</t>
  </si>
  <si>
    <t>ICS2023 - 06 - 0063</t>
  </si>
  <si>
    <t>ICS2023 - 06 - 0064</t>
  </si>
  <si>
    <t>ICS2023 - 06 - 0065</t>
  </si>
  <si>
    <t>ICS2023 - 06 - 0066</t>
  </si>
  <si>
    <t>ICS2023 - 06 - 0067</t>
  </si>
  <si>
    <t>Across All Grade Levels</t>
  </si>
  <si>
    <t>ICS2023 - 08 - 0197</t>
  </si>
  <si>
    <t>ICS2023 - 08 - 0198</t>
  </si>
  <si>
    <t>ICS2023 - 08 - 0199</t>
  </si>
  <si>
    <t>ICS2023 - 08 - 0200</t>
  </si>
  <si>
    <t>ICS2023 - 08 - 0201</t>
  </si>
  <si>
    <t>ICS2023 - 08 - 0202</t>
  </si>
  <si>
    <t>ICS2023 - 08 - 0203</t>
  </si>
  <si>
    <t>ICS2023 - 08 - 0204</t>
  </si>
  <si>
    <t>ICS2023 - 08 - 0205</t>
  </si>
  <si>
    <t>ICS2023 - 08 - 0206</t>
  </si>
  <si>
    <t>ICS2023 - 08 - 0207</t>
  </si>
  <si>
    <t>ICS2023 - 08 - 0208</t>
  </si>
  <si>
    <t>ICS2023 - 08 - 0209</t>
  </si>
  <si>
    <t>ICS2023 - 10 - 0210</t>
  </si>
  <si>
    <t>ICS2023 - 10 - 0211</t>
  </si>
  <si>
    <t>ICS2023 - 11 - 0212</t>
  </si>
  <si>
    <t>ICS2023 - 11 - 0213</t>
  </si>
  <si>
    <t>ICS2023 - 11 - 0214</t>
  </si>
  <si>
    <t>ICS2023 - 11 - 0215</t>
  </si>
  <si>
    <t>ICS2023 - 11 - 0216</t>
  </si>
  <si>
    <t>ICS2023 - 11 - 0217</t>
  </si>
  <si>
    <t>ICS2023 - 11 - 0218</t>
  </si>
  <si>
    <t>ICS2023 - 11 - 0219</t>
  </si>
  <si>
    <t>ICS2023 - 11 - 0220</t>
  </si>
  <si>
    <t>ICS2023 - 11 - 0221</t>
  </si>
  <si>
    <t>ICS2023 - 11 - 0222</t>
  </si>
  <si>
    <t>ICS2023 - 11 - 0223</t>
  </si>
  <si>
    <t>ICS2023 - 11 - 0224</t>
  </si>
  <si>
    <t>ICS2023 - 11 - 0225</t>
  </si>
  <si>
    <t>ICS2023 - 11 - 0226</t>
  </si>
  <si>
    <t>ICS2023 - 11 - 0227</t>
  </si>
  <si>
    <t>ICS2023 - 11 - 0228</t>
  </si>
  <si>
    <t>ICS2023 - 11 - 0229</t>
  </si>
  <si>
    <t>ICS2023 - 11 - 0230</t>
  </si>
  <si>
    <t>ICS2023 - 11 - 0231</t>
  </si>
  <si>
    <t>ICS2023 - 11 - 0232</t>
  </si>
  <si>
    <t>ICS2023 - 11 - 0233</t>
  </si>
  <si>
    <t>ICS2023 - 11 - 0234</t>
  </si>
  <si>
    <t>ICS2023 - 11 - 0235</t>
  </si>
  <si>
    <t>ICS2023 - 11 - 0236</t>
  </si>
  <si>
    <t>ICS2023 - 11 - 0237</t>
  </si>
  <si>
    <t>ICS2023 - 11 - 0238</t>
  </si>
  <si>
    <t>ICS2023 - 11 - 0239</t>
  </si>
  <si>
    <t>ICS2023 - 11 - 0240</t>
  </si>
  <si>
    <t>ICS2023 - 11 - 0241</t>
  </si>
  <si>
    <t>ICS2023 - 11 - 0242</t>
  </si>
  <si>
    <t>ICS2023 - 11 - 0243</t>
  </si>
  <si>
    <t>ICS2023 - 11 - 0244</t>
  </si>
  <si>
    <t>ICS2023 - 11 - 0245</t>
  </si>
  <si>
    <t>ICS2023 - 11 - 0246</t>
  </si>
  <si>
    <t>ICS2023 - 12 - 0261</t>
  </si>
  <si>
    <t>ICS2023 - 12 - 0262</t>
  </si>
  <si>
    <t>ICS2023 - 12 - 0263</t>
  </si>
  <si>
    <t>ICS2023 - 12 - 0264</t>
  </si>
  <si>
    <t>ICS2023 - 12 - 0265</t>
  </si>
  <si>
    <t>ICS2023 - 12 - 0266</t>
  </si>
  <si>
    <t>ICS2023 - 12 - 0267</t>
  </si>
  <si>
    <t>ICS2023 - 12 - 0268</t>
  </si>
  <si>
    <t>ICS2023 - 12 - 0269</t>
  </si>
  <si>
    <t>ICS2023 - 12 - 0270</t>
  </si>
  <si>
    <t>ICS2023 - 12 - 0271</t>
  </si>
  <si>
    <t>ICS2023 - 12 - 0272</t>
  </si>
  <si>
    <t>ICS2023 - 12 - 0273</t>
  </si>
  <si>
    <t>ICS2023 - 12 - 0274</t>
  </si>
  <si>
    <t>ICS2023 - 12 - 0275</t>
  </si>
  <si>
    <t>ICS2023 - 12 - 0276</t>
  </si>
  <si>
    <t>ICS2023 - 12 - 0277</t>
  </si>
  <si>
    <t>ICS2024 - 01 - 0001</t>
  </si>
  <si>
    <t>ICS2024 - 01 - 0002</t>
  </si>
  <si>
    <t>ICS2024 - 01 - 0003</t>
  </si>
  <si>
    <t>ICS2024 - 01 - 0004</t>
  </si>
  <si>
    <t>ICS2024 - 01 - 0005</t>
  </si>
  <si>
    <t>ICS2024 - 01 - 0006</t>
  </si>
  <si>
    <t>ICS2024 - 01 - 0007</t>
  </si>
  <si>
    <t>ICS2024 - 01 - 0008</t>
  </si>
  <si>
    <t>Date of Renewal</t>
  </si>
  <si>
    <t>ICS2024 - 01 - 0009</t>
  </si>
  <si>
    <t>ICS2024 - 01 - 0010</t>
  </si>
  <si>
    <t>ICS2024 - 01 - 0011</t>
  </si>
  <si>
    <t>ICS2024 - 02 - 0029</t>
  </si>
  <si>
    <t>ICS2024 - 02 - 0030</t>
  </si>
  <si>
    <t>ICS2024 - 03 - 0031</t>
  </si>
  <si>
    <t>ICS2024 - 03 - 0032</t>
  </si>
  <si>
    <t>ICS2024 - 03 - 0033</t>
  </si>
  <si>
    <t>ICS2024 - 03 - 0034</t>
  </si>
  <si>
    <t>ICS2024 - 03 - 0035</t>
  </si>
  <si>
    <t>ICS2024 - 03 - 0036</t>
  </si>
  <si>
    <t>ICS2024 - 03 - 0037</t>
  </si>
  <si>
    <t>ICS2024 - 03 - 0038</t>
  </si>
  <si>
    <t>ICS2024 - 03 - 0039</t>
  </si>
  <si>
    <t>ICS2024 - 03 - 0040</t>
  </si>
  <si>
    <t>ICS2024 - 03 - 0041</t>
  </si>
  <si>
    <t>ICS2024 - 03 - 0042</t>
  </si>
  <si>
    <t>001B - Property and Supply Unit</t>
  </si>
  <si>
    <t>Jellene M. Villaflor</t>
  </si>
  <si>
    <t>Daniela Teri R. Co</t>
  </si>
  <si>
    <t>ICS2024 - 04 - 0073</t>
  </si>
  <si>
    <t>ICS2024 - 04 - 0074</t>
  </si>
  <si>
    <t>ICS2024 - 04 - 0075</t>
  </si>
  <si>
    <t>ICS2024 - 04 - 0076</t>
  </si>
  <si>
    <t>ICS2024 - 04 - 0077</t>
  </si>
  <si>
    <t>ICS2024 - 04 - 0078</t>
  </si>
  <si>
    <t>ICS2024 - 04 - 0079</t>
  </si>
  <si>
    <t>ICS2024 - 04 - 0080</t>
  </si>
  <si>
    <t>ICS2024 - 04 - 0081</t>
  </si>
  <si>
    <t>ICS2024 - 04 - 0082</t>
  </si>
  <si>
    <t>ICS2024 - 04 - 0083</t>
  </si>
  <si>
    <t>ICS2024 - 04 - 0084</t>
  </si>
  <si>
    <t>ICS2024 - 04 - 0085</t>
  </si>
  <si>
    <t>ICS2024 - 04 - 0086</t>
  </si>
  <si>
    <t>ICS2024 - 05 - 0087</t>
  </si>
  <si>
    <t>ICS2024 - 05 - 0100</t>
  </si>
  <si>
    <t>ICS2024 - 05 - 0101</t>
  </si>
  <si>
    <t>2021 - 07 - 00 - 0000 - 11</t>
  </si>
  <si>
    <t>2021 - 07 - 00 - 0000 - 05</t>
  </si>
  <si>
    <t>2021 - 07 - 00 - 0000 - 13</t>
  </si>
  <si>
    <t>2021 - 07 - 00 - 0000 - 12</t>
  </si>
  <si>
    <t>2021 - 07 - 00 - 0000 - 04</t>
  </si>
  <si>
    <t>2021 - 07 - 00 - 0000 - 08</t>
  </si>
  <si>
    <t>2021 - 07 - 00 - 0000 - 14</t>
  </si>
  <si>
    <t>2021 - 07 - 00 - 0000 - 09</t>
  </si>
  <si>
    <t>2021 - 07 - 00 - 0000 - 15</t>
  </si>
  <si>
    <t>2021 - 07 - 00 - 0000 - 06</t>
  </si>
  <si>
    <t>2021 - 07 - 00 - 0000 - 10</t>
  </si>
  <si>
    <t>2021 - 07 - 00 - 0000 - 07</t>
  </si>
  <si>
    <t>MODULE 6:  Sequence and Working Backward - Supplier: Rex Book Store Inc. - Subject: Mathematics - Quarter: 3 - Grade Level: Grade 5 - DR No: - - CN: 2021-BLR2(009-018)-BIV-CB003-C013 - PTR No: PTR-REX-21-11-0061 - Origin: Central Office</t>
  </si>
  <si>
    <t>ICS2024 - 06 - 0146</t>
  </si>
  <si>
    <t>ICS2024 - 06 - 0147</t>
  </si>
  <si>
    <t>ICS2024 - 06 - 0152</t>
  </si>
  <si>
    <t>ICS2024 - 06 - 0153</t>
  </si>
  <si>
    <t>ICS2024 - 06 - 0154</t>
  </si>
  <si>
    <t>ICS2024 - 06 - 0155</t>
  </si>
  <si>
    <t>ICS2024 - 06 - 0156</t>
  </si>
  <si>
    <t>ICS2024 - 06 - 0157</t>
  </si>
  <si>
    <t>ICS2024 - 06 - 0158</t>
  </si>
  <si>
    <t>ICS2024 - 06 - 0159</t>
  </si>
  <si>
    <t>ICS2024 - 06 - 0160</t>
  </si>
  <si>
    <t>ICS2024 - 06 - 0161</t>
  </si>
  <si>
    <t>ICS2024 - 06 - 0162</t>
  </si>
  <si>
    <t>ICS2024 - 06 - 0163</t>
  </si>
  <si>
    <t>Project Development Officer I</t>
  </si>
  <si>
    <t>MODULE 4: Mga Programang Ipinatupad ng Pamahalaan - Supplier: Rex Book Store Inc. - Subject: Araling Panlipunan - Quarter: 3 - Grade Level: Grade 4 - DR No: - - CN: 2021-BLR2(009-018)BIV-CB003-C023 - PTR No: PTR-REX-21-09-0061 - Origin: Central Office</t>
  </si>
  <si>
    <t>ICS2024 - 07 - 0194</t>
  </si>
  <si>
    <t>ICS2024 - 07 - 0195</t>
  </si>
  <si>
    <t>ICS2024 - 07 - 0200</t>
  </si>
  <si>
    <t>ICS2024 - 07 - 0201</t>
  </si>
  <si>
    <t>ICS2024 - 07 - 0205</t>
  </si>
  <si>
    <t>ICS2024 - 07 - 0210</t>
  </si>
  <si>
    <t>ICS2024 - 07 - 0202</t>
  </si>
  <si>
    <t>ICS2024 - 07 - 0203</t>
  </si>
  <si>
    <t>ICS2024 - 07 - 0204</t>
  </si>
  <si>
    <t>ICS2024 - 07 - 0206</t>
  </si>
  <si>
    <t>ICS2024 - 07 - 0207</t>
  </si>
  <si>
    <t>ICS2024 - 07 - 0208</t>
  </si>
  <si>
    <t>ICS2024 - 07 - 0209</t>
  </si>
  <si>
    <t>ICS2024 - 07 - 0211</t>
  </si>
  <si>
    <t>ICS2024 - 07 - 0212</t>
  </si>
  <si>
    <t>ICS2024 - 07 - 0213</t>
  </si>
  <si>
    <t>Novie Angel A. Encabo</t>
  </si>
  <si>
    <t>ICS2024 - 08 - 0264</t>
  </si>
  <si>
    <t>ICS2024 - 08 - 0265</t>
  </si>
  <si>
    <t>ICS2024 - 08 - 0266</t>
  </si>
  <si>
    <t>ICS2024 - 08 - 0267</t>
  </si>
  <si>
    <t>ICS2024 - 08 - 0268</t>
  </si>
  <si>
    <t>ICS2024 - 08 - 0269</t>
  </si>
  <si>
    <t>ICS2024 - 08 - 0270</t>
  </si>
  <si>
    <t>ICS2024 - 08 - 0271</t>
  </si>
  <si>
    <t>ICS2024 - 08 - 0272</t>
  </si>
  <si>
    <t>ICS2024 - 08 - 0273</t>
  </si>
  <si>
    <t>ICS2024 - 08 - 0274</t>
  </si>
  <si>
    <t>ICS2024 - 08 - 0275</t>
  </si>
  <si>
    <t>ICS2024 - 08 - 0276</t>
  </si>
  <si>
    <t>ICS2024 - 08 - 0277</t>
  </si>
  <si>
    <t>ICS2024 - 08 - 0278</t>
  </si>
  <si>
    <t>ICS2024 - 08 - 0279</t>
  </si>
  <si>
    <t>ICS2024 - 08 - 0280</t>
  </si>
  <si>
    <t>ICS2024 - 08 - 0281</t>
  </si>
  <si>
    <t>ICS2024 - 08 - 0282</t>
  </si>
  <si>
    <t>ICS2024 - 08 - 0283</t>
  </si>
  <si>
    <t>ICS2024 - 08 - 0284</t>
  </si>
  <si>
    <t>ICS2024 - 08 - 0285</t>
  </si>
  <si>
    <t>ICS2024 - 08 - 0286</t>
  </si>
  <si>
    <t>ICS2024 - 08 - 0287</t>
  </si>
  <si>
    <t>ICS2024 - 08 - 0288</t>
  </si>
  <si>
    <t>ICS2024 - 08 - 0289</t>
  </si>
  <si>
    <t>ICS2024 - 08 - 0290</t>
  </si>
  <si>
    <t>ICS2024 - 08 - 0291</t>
  </si>
  <si>
    <t>ICS2024 - 08 - 0292</t>
  </si>
  <si>
    <t>ICS2024 - 08 - 0293</t>
  </si>
  <si>
    <t>ICS2024 - 08 - 0294</t>
  </si>
  <si>
    <t>ICS2024 - 08 - 0295</t>
  </si>
  <si>
    <t>ICS2024 - 08 - 0296</t>
  </si>
  <si>
    <t>ICS2024 - 08 - 0297</t>
  </si>
  <si>
    <t>ICS2024 - 08 - 0298</t>
  </si>
  <si>
    <t>ICS2024 - 08 - 0299</t>
  </si>
  <si>
    <t>ICS2024 - 08 - 0300</t>
  </si>
  <si>
    <t>ICS2024 - 08 - 0301</t>
  </si>
  <si>
    <t>ICS2024 - 08 - 0302</t>
  </si>
  <si>
    <t>ICS2024 - 08 - 0303</t>
  </si>
  <si>
    <t>ICS2024 - 08 - 0304</t>
  </si>
  <si>
    <t>ICS2024 - 08 - 0305</t>
  </si>
  <si>
    <t>ICS2024 - 08 - 0306</t>
  </si>
  <si>
    <t>ICS2024 - 08 - 0307</t>
  </si>
  <si>
    <t>ICS2024 - 08 - 0308</t>
  </si>
  <si>
    <t>ICS2024 - 08 - 0309</t>
  </si>
  <si>
    <t>ICS2024 - 08 - 0310</t>
  </si>
  <si>
    <t>ICS2024 - 08 - 0311</t>
  </si>
  <si>
    <t>ICS2024 - 08 - 0312</t>
  </si>
  <si>
    <t>ICS2024 - 08 - 0313</t>
  </si>
  <si>
    <t>ICS2024 - 08 - 0314</t>
  </si>
  <si>
    <t>ICS2024 - 08 - 0315</t>
  </si>
  <si>
    <t>ICS2024 - 08 - 0316</t>
  </si>
  <si>
    <t>ICS2024 - 08 - 0317</t>
  </si>
  <si>
    <t>ICS2024 - 08 - 0318</t>
  </si>
  <si>
    <t>ICS2024 - 08 - 0319</t>
  </si>
  <si>
    <t>ICS2024 - 08 - 0320</t>
  </si>
  <si>
    <t>ICS2024 - 08 - 0321</t>
  </si>
  <si>
    <t>ICS2024 - 08 - 0322</t>
  </si>
  <si>
    <t>ICS2024 - 08 - 0323</t>
  </si>
  <si>
    <t>ICS2024 - 08 - 0324</t>
  </si>
  <si>
    <t>ICS2024 - 08 - 0325</t>
  </si>
  <si>
    <t>ICS2024 - 08 - 0326</t>
  </si>
  <si>
    <t>ICS2024 - 08 - 0327</t>
  </si>
  <si>
    <t>ICS2024 - 08 - 0328</t>
  </si>
  <si>
    <t>ICS2024 - 08 - 0329</t>
  </si>
  <si>
    <t>ICS2024 - 08 - 0330</t>
  </si>
  <si>
    <t>ICS2024 - 08 - 0331</t>
  </si>
  <si>
    <t>ICS2024 - 08 - 0332</t>
  </si>
  <si>
    <t>ICS2024 - 08 - 0333</t>
  </si>
  <si>
    <t>ICS2024 - 08 - 0334</t>
  </si>
  <si>
    <t>ICS2024 - 08 - 0335</t>
  </si>
  <si>
    <t>ICS2024 - 08 - 0336</t>
  </si>
  <si>
    <t>ICS2024 - 08 - 0337</t>
  </si>
  <si>
    <t>ICS2024 - 08 - 0338</t>
  </si>
  <si>
    <t>ICS2024 - 08 - 0339</t>
  </si>
  <si>
    <t>ICS2024 - 08 - 0340</t>
  </si>
  <si>
    <t>ICS2024 - 08 - 0341</t>
  </si>
  <si>
    <t>ICS2024 - 08 - 0342</t>
  </si>
  <si>
    <t>ICS2024 - 08 - 0343</t>
  </si>
  <si>
    <t>ICS2024 - 08 - 0344</t>
  </si>
  <si>
    <t>ICS2024 - 08 - 0345</t>
  </si>
  <si>
    <t>ICS2024 - 09 - 0346</t>
  </si>
  <si>
    <t>ICS2024 - 10 - 0347</t>
  </si>
  <si>
    <t>ICS2024 - 10 - 0348</t>
  </si>
  <si>
    <t>ICS2024 - 10 - 0349</t>
  </si>
  <si>
    <t>ICS2024 - 10 - 0350</t>
  </si>
  <si>
    <t>ICS2024 - 10 - 0351</t>
  </si>
  <si>
    <t>ICS2024 - 10 - 0353</t>
  </si>
  <si>
    <t>ICS2024 - 11 - 0354</t>
  </si>
  <si>
    <t>ICS2024 - 11 - 0355</t>
  </si>
  <si>
    <t>ICS2024 - 11 - 0356</t>
  </si>
  <si>
    <t>ICS2024 - 11 - 0357</t>
  </si>
  <si>
    <t>ICS2024 - 11 - 0358</t>
  </si>
  <si>
    <t>ICS2024 - 11 - 0359</t>
  </si>
  <si>
    <t>ICS2024 - 11 - 0360</t>
  </si>
  <si>
    <t>ICS2024 - 11 - 0361</t>
  </si>
  <si>
    <t>ICS2024 - 11 - 0362</t>
  </si>
  <si>
    <t>ICS2024 - 11 - 0363</t>
  </si>
  <si>
    <t>ICS2024 - 11 - 0364</t>
  </si>
  <si>
    <t>ICS2024 - 11 - 0365</t>
  </si>
  <si>
    <t>ICS2024 - 11 - 0366</t>
  </si>
  <si>
    <t>ICS2024 - 12 - 0397</t>
  </si>
  <si>
    <t>ICS2024 - 11 - 0398</t>
  </si>
  <si>
    <t>ICS2024 - 12 - 0399</t>
  </si>
  <si>
    <t>ICS2024 - 12 - 0400</t>
  </si>
  <si>
    <t>ICS2024 - 12 - 0401</t>
  </si>
  <si>
    <t>ICS2025 - 01 - 0001</t>
  </si>
  <si>
    <t>ICS2025 - 01 - 0002</t>
  </si>
  <si>
    <t>ICS2025 - 01 - 0003</t>
  </si>
  <si>
    <t>ICS2025 - 01 - 0004</t>
  </si>
  <si>
    <t>ICS2025 - 01 - 0005</t>
  </si>
  <si>
    <t>ICS2025 - 01 - 0006</t>
  </si>
  <si>
    <t>ICS2025 - 01 - 0007</t>
  </si>
  <si>
    <t>ICS2025 - 01 - 0008</t>
  </si>
  <si>
    <t>ICS2025 - 02 - 0009</t>
  </si>
  <si>
    <t>ICS2025 - 02 - 0010</t>
  </si>
  <si>
    <t>ICS2025 - 02 - 0011</t>
  </si>
  <si>
    <t>ICS2025 - 02 - 0012</t>
  </si>
  <si>
    <t>ICS2025 - 02 - 0013</t>
  </si>
  <si>
    <t>ICS2025 - 02 - 0014</t>
  </si>
  <si>
    <t>ICS2025 - 02 - 0015</t>
  </si>
  <si>
    <t>ICS2025 - 02 - 0016</t>
  </si>
  <si>
    <t>ICS2025 - 02 - 0017</t>
  </si>
  <si>
    <t>ICS2025 - 02 - 0018</t>
  </si>
  <si>
    <t>ICS2025 - 02 - 0019</t>
  </si>
  <si>
    <t>ICS2025 - 02 - 0020</t>
  </si>
  <si>
    <t>ICS2025 - 03 - 0033</t>
  </si>
  <si>
    <t>ICS2025 - 03 - 0034</t>
  </si>
  <si>
    <t>ICS2025 - 03 - 0035</t>
  </si>
  <si>
    <t>ICS2025 - 03 - 0036</t>
  </si>
  <si>
    <t>ICS2025 - 04 - 0037</t>
  </si>
  <si>
    <t>ICS2025 - 04 - 0038</t>
  </si>
  <si>
    <t>ICS2025 - 04 - 0039</t>
  </si>
  <si>
    <t>ICS2025 - 04 - 0040</t>
  </si>
  <si>
    <t>ICS2025 - 04 - 0041</t>
  </si>
  <si>
    <t>ICS2025 - 04 - 0042</t>
  </si>
  <si>
    <t>ICS2025 - 04 - 0043</t>
  </si>
  <si>
    <t>ICS2025 - 04 - 0044</t>
  </si>
  <si>
    <t>ICS2025 - 04 - 0045</t>
  </si>
  <si>
    <t>ICS2025 - 04 - 0046</t>
  </si>
  <si>
    <t>ICS2025 - 04 - 0047</t>
  </si>
  <si>
    <t>ICS2025 - 04 - 0048</t>
  </si>
  <si>
    <t>ICS2025 - 04 - 0049</t>
  </si>
  <si>
    <t>ICS2025 - 05 - 0050</t>
  </si>
  <si>
    <t>ICS2025 - 05 - 0051</t>
  </si>
  <si>
    <t>ICS2025 - 05 - 0052</t>
  </si>
  <si>
    <t>ICS2025 - 05 - 0053</t>
  </si>
  <si>
    <t>ICS2025 - 05 - 0054</t>
  </si>
  <si>
    <t>ICS2025 - 05 - 0055</t>
  </si>
  <si>
    <t>ICS2025 - 05 - 0056</t>
  </si>
  <si>
    <t>ICS2025 - 05 - 0057</t>
  </si>
  <si>
    <t>Arlo Nicolai A. Paringit</t>
  </si>
  <si>
    <t>ICS2025 - 05 - 0058</t>
  </si>
  <si>
    <t>ICS2025 - 05 - 0098</t>
  </si>
  <si>
    <t>ICS2025 - 06 - 0099</t>
  </si>
  <si>
    <t>ICS2025 - 06 - 0100</t>
  </si>
  <si>
    <t>ICS2025 - 06 - 0101</t>
  </si>
  <si>
    <t>ICS2025 - 06 - 0102</t>
  </si>
  <si>
    <t>ICS2025 - 06 - 0103</t>
  </si>
  <si>
    <t>ICS2025 - 06 - 0104</t>
  </si>
  <si>
    <t>ICS2025 - 06 - 0105</t>
  </si>
  <si>
    <t>ICS2025 - 06 - 0106</t>
  </si>
  <si>
    <t>ICS2025 - 06 - 0107</t>
  </si>
  <si>
    <t>ICS2025 - 06 - 0108</t>
  </si>
  <si>
    <t>ICS2025 - 06 - 0109</t>
  </si>
  <si>
    <t>ICS2025 - 06 - 0110</t>
  </si>
  <si>
    <t>ICS2025 - 06 - 0111</t>
  </si>
  <si>
    <t>ICS2025 - 06 - 0112</t>
  </si>
  <si>
    <t>ICS2025 - 06 - 0113</t>
  </si>
  <si>
    <t>ICS2025 - 06 - 0114</t>
  </si>
  <si>
    <t>ICS2025 - 06 - 0115</t>
  </si>
  <si>
    <t>ICS2025 - 06 - 0128</t>
  </si>
  <si>
    <t>ICS2025 - 06 - 0129</t>
  </si>
  <si>
    <t>ICS2025 - 06 - 0130</t>
  </si>
  <si>
    <t>Angelo Pasion, Chester Cabuco, Rex Tosco, Arlie Amor Guinto</t>
  </si>
  <si>
    <t>ICS2025 - 07 - 0143</t>
  </si>
  <si>
    <t>ICS2025 - 07 - 0144</t>
  </si>
  <si>
    <t>ICS2025 - 07 - 0145</t>
  </si>
  <si>
    <t>ICS2025 - 07 - 0146</t>
  </si>
  <si>
    <t>ICS2025 - 07 - 0147</t>
  </si>
  <si>
    <t>ICS2025 - 07 - 0148</t>
  </si>
  <si>
    <t>ICS2025 - 07 - 0149</t>
  </si>
  <si>
    <t>ICS2025 - 07 - 0150</t>
  </si>
  <si>
    <t>ICS2025 - 07 - 0151</t>
  </si>
  <si>
    <t>ICS2025 - 07 - 0152</t>
  </si>
  <si>
    <t>ICS2025 - 07 - 0153</t>
  </si>
  <si>
    <t>ICS2025 - 07 - 0154</t>
  </si>
  <si>
    <t>ICS2025 - 07 - 0155</t>
  </si>
  <si>
    <t>ICS2025 - 07 - 0156</t>
  </si>
  <si>
    <t>ICS2025 - 07 - 0157</t>
  </si>
  <si>
    <t>ICS2025 - 07 - 0158</t>
  </si>
  <si>
    <t>ICS2025 - 07 - 0159</t>
  </si>
  <si>
    <t>ICS2025 - 07 - 0160</t>
  </si>
  <si>
    <t>ICS2025 - 07 - 0161</t>
  </si>
  <si>
    <t>ICS2025 - 08 - 0174</t>
  </si>
  <si>
    <t>ICS2025 - 08 - 0175</t>
  </si>
  <si>
    <t>ICS2025 - 08 - 0176</t>
  </si>
  <si>
    <t>ICS2025 - 09 - 0189</t>
  </si>
  <si>
    <t>ICS2025 - 09 - 0190</t>
  </si>
  <si>
    <t>ICS2025 - 09 - 0191</t>
  </si>
  <si>
    <t>ICS2025 - 09 - 0192</t>
  </si>
  <si>
    <t>ICS2025 - 10 - 0208</t>
  </si>
  <si>
    <t>ICS2025 - 10 - 0209</t>
  </si>
  <si>
    <t>ICS2025 - 11 - 0210</t>
  </si>
  <si>
    <t>ICS2025 - 11 - 0211</t>
  </si>
  <si>
    <t>ICS2025 - 11 - 0212</t>
  </si>
  <si>
    <t>ICS2025 - 11 - 0213</t>
  </si>
  <si>
    <t>ICS2025 - 11 - 0214</t>
  </si>
  <si>
    <t>020 - Cavite City National Science High School</t>
  </si>
  <si>
    <t>ICS2025 - 11 - 0230</t>
  </si>
  <si>
    <t>ICS2025 - 11 - 0231</t>
  </si>
  <si>
    <t>ICS2025 - 11 - 0232</t>
  </si>
  <si>
    <t>ICS2025 - 12 - 0233</t>
  </si>
  <si>
    <t>ICS2025 - 12 - 0234</t>
  </si>
  <si>
    <t>ICS2025 - 12 - 0235</t>
  </si>
  <si>
    <t>ICS2026 - 01 - 0001</t>
  </si>
  <si>
    <t>ICS2026 - 01 - 0002</t>
  </si>
  <si>
    <t>ICS2026 - 01 - 0003</t>
  </si>
  <si>
    <t>ICS2026 - 01 - 0004</t>
  </si>
  <si>
    <t>ICS2026 - 01 - 0005</t>
  </si>
  <si>
    <t>ICS2026 - 01 - 0006</t>
  </si>
  <si>
    <t>ICS2026 - 01 - 0007</t>
  </si>
  <si>
    <t>ICS2026 - 01 - 0008</t>
  </si>
  <si>
    <t>ICS2026 - 01 - 0009</t>
  </si>
  <si>
    <t>ICS2026 - 01 - 0010</t>
  </si>
  <si>
    <t>ICS2026 - 01 - 0030</t>
  </si>
  <si>
    <t>ICS2026 - 01 - 0031</t>
  </si>
  <si>
    <t>ICS2026 - 01 - 0032</t>
  </si>
  <si>
    <t>ICS2026 - 01 - 0033</t>
  </si>
  <si>
    <t>ICS2026 - 01 - 0034</t>
  </si>
  <si>
    <t>ICS2026 - 01 - 0035</t>
  </si>
  <si>
    <t>ICS2026 - 01 - 0036</t>
  </si>
  <si>
    <t>ICS2026 - 01 - 0037</t>
  </si>
  <si>
    <t>ICS2026 - 01 - 0038</t>
  </si>
  <si>
    <t>ICS2026 - 01 - 0039</t>
  </si>
  <si>
    <t>ICS2026 - 01 - 0040</t>
  </si>
  <si>
    <t>ICS2026 - 01 - 0041</t>
  </si>
  <si>
    <t>ICS2026 - 01 - 0042</t>
  </si>
  <si>
    <t>ICS2026 - 01 - 0043</t>
  </si>
  <si>
    <t>ICS2026 - 01 - 0044</t>
  </si>
  <si>
    <t>ICS2026 - 01 - 0045</t>
  </si>
  <si>
    <t>ICS2026 - 01 - 0046</t>
  </si>
  <si>
    <t>ICS2026 - 01 - 0047</t>
  </si>
  <si>
    <t>ICS2026 - 01 - 0048</t>
  </si>
  <si>
    <t>ICS2026 - 01 - 0049</t>
  </si>
  <si>
    <t>ICS2026 - 01 - 0050</t>
  </si>
  <si>
    <t>ICS2026 - 01 - 0051</t>
  </si>
  <si>
    <t>ICS2026 - 01 - 0052</t>
  </si>
  <si>
    <t>ICS2026 - 01 - 0053</t>
  </si>
  <si>
    <t>ICS2026 - 01 - 0054</t>
  </si>
  <si>
    <t>ICS2026 - 01 - 0055</t>
  </si>
  <si>
    <t>ICS2026 - 01 - 0056</t>
  </si>
  <si>
    <t>ICS2026 - 01 - 0057</t>
  </si>
  <si>
    <t>ICS2026 - 01 - 0058</t>
  </si>
  <si>
    <t>ICS2026 - 01 - 0059</t>
  </si>
  <si>
    <t>ICS2026 - 01 - 0060</t>
  </si>
  <si>
    <t>ICS2026 - 01 - 0061</t>
  </si>
  <si>
    <t>ICS2026 - 01 - 0062</t>
  </si>
  <si>
    <t>ICS2026 - 01 - 0063</t>
  </si>
  <si>
    <t>ICS2026 - 01 - 0064</t>
  </si>
  <si>
    <t>ICS2026 - 01 - 0065</t>
  </si>
  <si>
    <t>ICS2026 - 01 - 0066</t>
  </si>
  <si>
    <t>ICS2026 - 01 - 0067</t>
  </si>
  <si>
    <t>ICS2026 - 01 - 0068</t>
  </si>
  <si>
    <t>ICS2026 - 01 - 0069</t>
  </si>
  <si>
    <t>ICS2026 - 01 - 0070</t>
  </si>
  <si>
    <t>ICS2026 - 01 - 0071</t>
  </si>
  <si>
    <t>ICS2026 - 01 - 0072</t>
  </si>
  <si>
    <t>ICS2026 - 01 - 0073</t>
  </si>
  <si>
    <t>ICS2026 - 01 - 0074</t>
  </si>
  <si>
    <t>ICS2026 - 01 - 0075</t>
  </si>
  <si>
    <t>ICS2026 - 01 - 0076</t>
  </si>
  <si>
    <t>ICS2026 - 01 - 0077</t>
  </si>
  <si>
    <t>ICS2026 - 01 - 0078</t>
  </si>
  <si>
    <t>ICS2026 - 01 - 0079</t>
  </si>
  <si>
    <t>ICS2026 - 01 - 0080</t>
  </si>
  <si>
    <t>ICS2026 - 01 - 0081</t>
  </si>
  <si>
    <t>ICS2026 - 01 - 0082</t>
  </si>
  <si>
    <t>ICS2026 - 01 - 0083</t>
  </si>
  <si>
    <t>ICS2026 - 01 - 0084</t>
  </si>
  <si>
    <t>ICS2026 - 01 - 0085</t>
  </si>
  <si>
    <t>ICS2026 - 01 - 0086</t>
  </si>
  <si>
    <t>ICS2026 - 01 - 0087</t>
  </si>
  <si>
    <t>ICS2026 - 01 - 0088</t>
  </si>
  <si>
    <t>ICS2026 - 01 - 0089</t>
  </si>
  <si>
    <t>ICS2026 - 01 - 0090</t>
  </si>
  <si>
    <t>ICS2026 - 01 - 0091</t>
  </si>
  <si>
    <t>ICS2026 - 01 - 0092</t>
  </si>
  <si>
    <t>ICS2026 - 01 - 0093</t>
  </si>
  <si>
    <t>ICS2026 - 01 - 0094</t>
  </si>
  <si>
    <t>ICS2026 - 01 - 0095</t>
  </si>
  <si>
    <t>ICS2026 - 01 - 0096</t>
  </si>
  <si>
    <t>ICS2026 - 01 - 0097</t>
  </si>
  <si>
    <t>ICS2026 - 01 - 0098</t>
  </si>
  <si>
    <t>ICS2026 - 01 - 0099</t>
  </si>
  <si>
    <t>ICS2026 - 01 - 0100</t>
  </si>
  <si>
    <t>ICS2026 - 01 - 0101</t>
  </si>
  <si>
    <t>ICS2026 - 01 - 0102</t>
  </si>
  <si>
    <t>ICS2026 - 01 - 0103</t>
  </si>
  <si>
    <t>ICS2026 - 01 - 0104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</si>
</sst>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0000"/>
    <numFmt numFmtId="166" formatCode="00"/>
    <numFmt numFmtId="167" formatCode="mm\.dd\.yyyy"/>
    <numFmt numFmtId="168" formatCode="mmmm\ dd\,\ yyyy"/>
    <numFmt numFmtId="169" formatCode="00000"/>
    <numFmt numFmtId="170" formatCode="mm/dd/yyyy"/>
    <numFmt numFmtId="171" formatCode="_-[$₱-3409]* #,##0.00_-;\-[$₱-3409]* #,##0.00_-;_-[$₱-3409]* &quot;-&quot;??_-;_-@_-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masis MT Pro Light"/>
      <family val="1"/>
    </font>
    <font>
      <sz val="11"/>
      <color theme="1"/>
      <name val="Amasis MT Pro Light"/>
      <family val="1"/>
    </font>
    <font>
      <b/>
      <sz val="11"/>
      <color rgb="FF0070C0"/>
      <name val="Calibri"/>
      <family val="2"/>
      <scheme val="minor"/>
    </font>
    <font>
      <sz val="9"/>
      <name val="Amasis MT Pro Light"/>
      <family val="1"/>
    </font>
    <font>
      <sz val="9"/>
      <color theme="1" tint="0.14999847407452621"/>
      <name val="Amasis MT Pro"/>
      <family val="1"/>
    </font>
    <font>
      <sz val="8"/>
      <name val="Calibri"/>
      <family val="2"/>
      <scheme val="minor"/>
    </font>
    <font>
      <sz val="9"/>
      <color rgb="FFFF0000"/>
      <name val="Amasis MT Pro"/>
      <family val="1"/>
    </font>
    <font>
      <sz val="9"/>
      <color theme="1" tint="0.14999847407452621"/>
      <name val="Amasis MT Pro Light"/>
      <family val="1"/>
    </font>
    <font>
      <sz val="9"/>
      <color rgb="FF33333F"/>
      <name val="Amasis MT Pro Light"/>
      <family val="1"/>
    </font>
    <font>
      <sz val="9"/>
      <color rgb="FFFF0000"/>
      <name val="Amasis MT Pro Light"/>
      <family val="1"/>
    </font>
    <font>
      <sz val="8"/>
      <color rgb="FFFF0000"/>
      <name val="Amasis MT Pro Light"/>
      <family val="1"/>
    </font>
    <font>
      <sz val="8"/>
      <name val="Amasis MT Pro Light"/>
      <family val="1"/>
    </font>
    <font>
      <sz val="9"/>
      <color rgb="FF262626"/>
      <name val="Amasis MT Pro Light"/>
      <family val="1"/>
    </font>
    <font>
      <sz val="8"/>
      <color theme="1" tint="0.14999847407452621"/>
      <name val="Amasis MT Pro"/>
      <family val="1"/>
    </font>
    <font>
      <sz val="11"/>
      <color theme="1"/>
      <name val="Calibri"/>
      <family val="2"/>
      <scheme val="minor"/>
    </font>
    <font>
      <sz val="9"/>
      <color theme="1" tint="0.14996795556505021"/>
      <name val="Calibri"/>
      <family val="2"/>
      <scheme val="minor"/>
    </font>
    <font>
      <sz val="9"/>
      <name val="Amasis MT Pro"/>
      <family val="1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1" fillId="3" borderId="0" xfId="0" applyFont="1" applyFill="1"/>
    <xf numFmtId="0" fontId="1" fillId="4" borderId="0" xfId="0" applyFont="1" applyFill="1"/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8" fillId="3" borderId="0" xfId="0" applyNumberFormat="1" applyFont="1" applyFill="1" applyAlignment="1">
      <alignment vertical="center"/>
    </xf>
    <xf numFmtId="1" fontId="8" fillId="0" borderId="0" xfId="0" applyNumberFormat="1" applyFont="1" applyAlignment="1">
      <alignment horizontal="left"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9" fontId="8" fillId="0" borderId="0" xfId="0" applyNumberFormat="1" applyFont="1" applyAlignment="1">
      <alignment horizontal="center" vertical="center"/>
    </xf>
    <xf numFmtId="49" fontId="8" fillId="0" borderId="0" xfId="0" quotePrefix="1" applyNumberFormat="1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49" fontId="8" fillId="4" borderId="0" xfId="0" applyNumberFormat="1" applyFont="1" applyFill="1" applyAlignment="1">
      <alignment vertical="center"/>
    </xf>
    <xf numFmtId="164" fontId="8" fillId="4" borderId="0" xfId="0" applyNumberFormat="1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49" fontId="8" fillId="5" borderId="0" xfId="0" applyNumberFormat="1" applyFont="1" applyFill="1" applyAlignment="1">
      <alignment vertical="center"/>
    </xf>
    <xf numFmtId="164" fontId="8" fillId="5" borderId="0" xfId="0" applyNumberFormat="1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 wrapText="1"/>
    </xf>
    <xf numFmtId="0" fontId="1" fillId="7" borderId="0" xfId="0" applyFont="1" applyFill="1"/>
    <xf numFmtId="0" fontId="8" fillId="0" borderId="0" xfId="0" quotePrefix="1" applyFont="1" applyAlignment="1">
      <alignment vertical="center"/>
    </xf>
    <xf numFmtId="49" fontId="8" fillId="0" borderId="0" xfId="0" applyNumberFormat="1" applyFont="1" applyAlignment="1">
      <alignment vertical="top" wrapText="1"/>
    </xf>
    <xf numFmtId="167" fontId="8" fillId="0" borderId="0" xfId="0" applyNumberFormat="1" applyFont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7" fontId="8" fillId="4" borderId="0" xfId="0" applyNumberFormat="1" applyFont="1" applyFill="1" applyAlignment="1">
      <alignment horizontal="center" vertical="center"/>
    </xf>
    <xf numFmtId="167" fontId="8" fillId="5" borderId="0" xfId="0" applyNumberFormat="1" applyFont="1" applyFill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top"/>
    </xf>
    <xf numFmtId="167" fontId="10" fillId="0" borderId="0" xfId="0" applyNumberFormat="1" applyFont="1" applyAlignment="1">
      <alignment horizontal="center" vertical="center"/>
    </xf>
    <xf numFmtId="0" fontId="8" fillId="8" borderId="0" xfId="0" applyFont="1" applyFill="1" applyAlignment="1">
      <alignment vertical="center"/>
    </xf>
    <xf numFmtId="168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top"/>
    </xf>
    <xf numFmtId="0" fontId="8" fillId="5" borderId="0" xfId="0" applyFont="1" applyFill="1" applyAlignment="1">
      <alignment vertical="center" wrapText="1"/>
    </xf>
    <xf numFmtId="168" fontId="8" fillId="5" borderId="0" xfId="0" applyNumberFormat="1" applyFont="1" applyFill="1" applyAlignment="1">
      <alignment vertical="center"/>
    </xf>
    <xf numFmtId="0" fontId="1" fillId="5" borderId="0" xfId="0" applyFont="1" applyFill="1"/>
    <xf numFmtId="0" fontId="8" fillId="5" borderId="0" xfId="0" applyFont="1" applyFill="1" applyAlignment="1">
      <alignment vertical="top"/>
    </xf>
    <xf numFmtId="169" fontId="8" fillId="5" borderId="0" xfId="0" applyNumberFormat="1" applyFont="1" applyFill="1" applyAlignment="1">
      <alignment horizontal="left" vertical="center"/>
    </xf>
    <xf numFmtId="49" fontId="8" fillId="0" borderId="0" xfId="0" applyNumberFormat="1" applyFont="1" applyAlignment="1">
      <alignment vertical="center" wrapText="1"/>
    </xf>
    <xf numFmtId="49" fontId="8" fillId="4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65" fontId="8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vertical="center"/>
    </xf>
    <xf numFmtId="49" fontId="8" fillId="9" borderId="0" xfId="0" applyNumberFormat="1" applyFont="1" applyFill="1" applyAlignment="1">
      <alignment vertical="center"/>
    </xf>
    <xf numFmtId="49" fontId="8" fillId="9" borderId="0" xfId="0" applyNumberFormat="1" applyFont="1" applyFill="1" applyAlignment="1">
      <alignment horizontal="center" vertical="center"/>
    </xf>
    <xf numFmtId="164" fontId="8" fillId="9" borderId="0" xfId="0" applyNumberFormat="1" applyFont="1" applyFill="1" applyAlignment="1">
      <alignment vertical="center"/>
    </xf>
    <xf numFmtId="167" fontId="8" fillId="9" borderId="0" xfId="0" applyNumberFormat="1" applyFont="1" applyFill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vertical="center"/>
    </xf>
    <xf numFmtId="49" fontId="8" fillId="10" borderId="0" xfId="0" applyNumberFormat="1" applyFont="1" applyFill="1" applyAlignment="1">
      <alignment vertical="center"/>
    </xf>
    <xf numFmtId="49" fontId="8" fillId="10" borderId="0" xfId="0" applyNumberFormat="1" applyFont="1" applyFill="1" applyAlignment="1">
      <alignment horizontal="center" vertical="center"/>
    </xf>
    <xf numFmtId="164" fontId="8" fillId="10" borderId="0" xfId="0" applyNumberFormat="1" applyFont="1" applyFill="1" applyAlignment="1">
      <alignment vertical="center"/>
    </xf>
    <xf numFmtId="167" fontId="8" fillId="10" borderId="0" xfId="0" applyNumberFormat="1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165" fontId="8" fillId="11" borderId="0" xfId="0" applyNumberFormat="1" applyFont="1" applyFill="1" applyAlignment="1">
      <alignment horizontal="center" vertical="center"/>
    </xf>
    <xf numFmtId="0" fontId="8" fillId="11" borderId="0" xfId="0" applyFont="1" applyFill="1" applyAlignment="1">
      <alignment vertical="center"/>
    </xf>
    <xf numFmtId="49" fontId="8" fillId="11" borderId="0" xfId="0" applyNumberFormat="1" applyFont="1" applyFill="1" applyAlignment="1">
      <alignment vertical="center"/>
    </xf>
    <xf numFmtId="49" fontId="8" fillId="11" borderId="0" xfId="0" applyNumberFormat="1" applyFont="1" applyFill="1" applyAlignment="1">
      <alignment horizontal="center" vertical="center"/>
    </xf>
    <xf numFmtId="49" fontId="8" fillId="11" borderId="0" xfId="0" quotePrefix="1" applyNumberFormat="1" applyFont="1" applyFill="1" applyAlignment="1">
      <alignment vertical="center"/>
    </xf>
    <xf numFmtId="164" fontId="8" fillId="11" borderId="0" xfId="0" applyNumberFormat="1" applyFont="1" applyFill="1" applyAlignment="1">
      <alignment vertical="center"/>
    </xf>
    <xf numFmtId="167" fontId="8" fillId="11" borderId="0" xfId="0" applyNumberFormat="1" applyFont="1" applyFill="1" applyAlignment="1">
      <alignment horizontal="center" vertical="center"/>
    </xf>
    <xf numFmtId="0" fontId="1" fillId="11" borderId="0" xfId="0" applyFont="1" applyFill="1"/>
    <xf numFmtId="0" fontId="8" fillId="12" borderId="0" xfId="0" applyFont="1" applyFill="1" applyAlignment="1">
      <alignment horizontal="center" vertical="center"/>
    </xf>
    <xf numFmtId="165" fontId="8" fillId="12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vertical="center"/>
    </xf>
    <xf numFmtId="49" fontId="8" fillId="12" borderId="0" xfId="0" applyNumberFormat="1" applyFont="1" applyFill="1" applyAlignment="1">
      <alignment vertical="center"/>
    </xf>
    <xf numFmtId="49" fontId="8" fillId="12" borderId="0" xfId="0" applyNumberFormat="1" applyFont="1" applyFill="1" applyAlignment="1">
      <alignment horizontal="center" vertical="center"/>
    </xf>
    <xf numFmtId="49" fontId="8" fillId="12" borderId="0" xfId="0" quotePrefix="1" applyNumberFormat="1" applyFont="1" applyFill="1" applyAlignment="1">
      <alignment vertical="center"/>
    </xf>
    <xf numFmtId="0" fontId="8" fillId="12" borderId="0" xfId="0" applyFont="1" applyFill="1" applyAlignment="1">
      <alignment horizontal="left" vertical="center"/>
    </xf>
    <xf numFmtId="164" fontId="8" fillId="12" borderId="0" xfId="0" applyNumberFormat="1" applyFont="1" applyFill="1" applyAlignment="1">
      <alignment vertical="center"/>
    </xf>
    <xf numFmtId="167" fontId="8" fillId="12" borderId="0" xfId="0" applyNumberFormat="1" applyFont="1" applyFill="1" applyAlignment="1">
      <alignment horizontal="center" vertical="center"/>
    </xf>
    <xf numFmtId="0" fontId="1" fillId="12" borderId="0" xfId="0" applyFont="1" applyFill="1"/>
    <xf numFmtId="0" fontId="16" fillId="11" borderId="0" xfId="0" applyFont="1" applyFill="1" applyAlignment="1">
      <alignment vertical="center"/>
    </xf>
    <xf numFmtId="44" fontId="8" fillId="12" borderId="0" xfId="1" applyFont="1" applyFill="1" applyAlignment="1">
      <alignment vertical="center"/>
    </xf>
    <xf numFmtId="171" fontId="8" fillId="11" borderId="0" xfId="1" applyNumberFormat="1" applyFont="1" applyFill="1" applyAlignment="1">
      <alignment vertical="center"/>
    </xf>
    <xf numFmtId="20" fontId="8" fillId="11" borderId="0" xfId="0" quotePrefix="1" applyNumberFormat="1" applyFont="1" applyFill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/>
    </xf>
    <xf numFmtId="49" fontId="8" fillId="10" borderId="1" xfId="0" applyNumberFormat="1" applyFont="1" applyFill="1" applyBorder="1" applyAlignment="1">
      <alignment vertical="center"/>
    </xf>
    <xf numFmtId="49" fontId="8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vertical="center"/>
    </xf>
    <xf numFmtId="167" fontId="8" fillId="1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3" fontId="1" fillId="0" borderId="0" xfId="2" applyFont="1"/>
    <xf numFmtId="43" fontId="8" fillId="0" borderId="0" xfId="2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5" fillId="10" borderId="0" xfId="0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49" fontId="5" fillId="10" borderId="0" xfId="0" applyNumberFormat="1" applyFont="1" applyFill="1" applyAlignment="1">
      <alignment vertical="center"/>
    </xf>
    <xf numFmtId="164" fontId="5" fillId="10" borderId="0" xfId="0" applyNumberFormat="1" applyFont="1" applyFill="1" applyAlignment="1">
      <alignment vertical="center"/>
    </xf>
    <xf numFmtId="14" fontId="5" fillId="1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5" fillId="8" borderId="0" xfId="0" applyFont="1" applyFill="1" applyAlignment="1">
      <alignment vertical="center"/>
    </xf>
    <xf numFmtId="0" fontId="8" fillId="9" borderId="0" xfId="0" applyFont="1" applyFill="1" applyAlignment="1">
      <alignment vertical="center" wrapText="1"/>
    </xf>
    <xf numFmtId="168" fontId="8" fillId="9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168" fontId="8" fillId="3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165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165" fontId="7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vertical="center"/>
    </xf>
    <xf numFmtId="164" fontId="7" fillId="0" borderId="0" xfId="0" applyNumberFormat="1" applyFont="1" applyFill="1" applyAlignment="1">
      <alignment vertical="center"/>
    </xf>
    <xf numFmtId="14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49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 wrapText="1"/>
    </xf>
    <xf numFmtId="167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vertical="center"/>
    </xf>
  </cellXfs>
  <cellStyles count="3">
    <cellStyle name="Comma" xfId="2" builtinId="3"/>
    <cellStyle name="Currency" xfId="1" builtinId="4"/>
    <cellStyle name="Normal" xfId="0" builtinId="0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64" formatCode="_-&quot;₱&quot;* #,##0.00_-;\-&quot;₱&quot;* #,##0.00_-;_-&quot;₱&quot;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64" formatCode="_-&quot;₱&quot;* #,##0.00_-;\-&quot;₱&quot;* #,##0.00_-;_-&quot;₱&quot;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65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7" formatCode="mm\.dd\.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4" formatCode="_-&quot;₱&quot;* #,##0.00_-;\-&quot;₱&quot;* #,##0.00_-;_-&quot;₱&quot;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4" formatCode="_-&quot;₱&quot;* #,##0.00_-;\-&quot;₱&quot;* #,##0.00_-;_-&quot;₱&quot;* &quot;-&quot;??_-;_-@_-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5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masis MT Pro L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masis MT Pro L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70" formatCode="mm/d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64" formatCode="_-&quot;₱&quot;* #,##0.00_-;\-&quot;₱&quot;* #,##0.00_-;_-&quot;₱&quot;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64" formatCode="_-&quot;₱&quot;* #,##0.00_-;\-&quot;₱&quot;* #,##0.00_-;_-&quot;₱&quot;* &quot;-&quot;??_-;_-@_-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numFmt numFmtId="165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masis MT Pro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masis MT Pro L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8" formatCode="mmmm\ dd\,\ yyyy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7" formatCode="mm\.dd\.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4" formatCode="_-&quot;₱&quot;* #,##0.00_-;\-&quot;₱&quot;* #,##0.00_-;_-&quot;₱&quot;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4" formatCode="_-&quot;₱&quot;* #,##0.00_-;\-&quot;₱&quot;* #,##0.00_-;_-&quot;₱&quot;* &quot;-&quot;??_-;_-@_-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5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masis MT Pro Light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Roaming\Microsoft\Excel\Inventory%20of%20Properties%202022%2011082022%20(version%202).xlsb" TargetMode="External"/><Relationship Id="rId1" Type="http://schemas.openxmlformats.org/officeDocument/2006/relationships/externalLinkPath" Target="/Users/ACER/AppData/Roaming/Microsoft/Excel/Inventory%20of%20Properties%202022%2011082022%20(version%202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RUP"/>
      <sheetName val="Database PPE"/>
      <sheetName val="LR Schools"/>
      <sheetName val="Sheet1"/>
      <sheetName val="PAR Schools"/>
      <sheetName val="Database SE"/>
      <sheetName val="Data Validation"/>
      <sheetName val="Inventory of Properties 2022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DA82B-A6EB-4D77-AE09-D9EB84FDC2A0}" name="Table164" displayName="Table164" ref="A1:AB768" totalsRowShown="0" headerRowDxfId="89" dataDxfId="88">
  <autoFilter ref="A1:AB768" xr:uid="{DE85D8B0-81FD-4BD0-97F2-451D4B65D4D5}"/>
  <sortState xmlns:xlrd2="http://schemas.microsoft.com/office/spreadsheetml/2017/richdata2" ref="A2:AB33">
    <sortCondition ref="C2:C33"/>
    <sortCondition ref="V2:V33"/>
  </sortState>
  <tableColumns count="28">
    <tableColumn id="1" xr3:uid="{7699667F-400E-4E9E-80B8-8F28DFAB9CCF}" name="PAR Number" dataDxfId="87"/>
    <tableColumn id="2" xr3:uid="{AE2060B0-C3DB-4C60-BC86-CB94B81BACAC}" name="Series Number" dataDxfId="86"/>
    <tableColumn id="3" xr3:uid="{8C65E581-CFC3-4456-9417-BFA753ECA164}" name="Article" dataDxfId="85"/>
    <tableColumn id="4" xr3:uid="{AFF29E0E-53DE-4E07-B0ED-D08C8D6D56FD}" name="Property Number" dataDxfId="84">
      <calculatedColumnFormula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calculatedColumnFormula>
    </tableColumn>
    <tableColumn id="25" xr3:uid="{6ABE0F51-E4B9-4EA6-AD64-DC930CDD9FE5}" name="Type of Properties" dataDxfId="83"/>
    <tableColumn id="5" xr3:uid="{074DF6AB-5C35-4A5A-BF87-242BD6E0A7C7}" name="Brand" dataDxfId="82"/>
    <tableColumn id="6" xr3:uid="{09E26C5C-8383-4D96-AF98-E75B448860C6}" name="Model" dataDxfId="81"/>
    <tableColumn id="7" xr3:uid="{D776907F-65A3-48DA-9165-086E2CB71BDA}" name="Serial Number" dataDxfId="80"/>
    <tableColumn id="8" xr3:uid="{DA906798-75F9-4090-B94F-128A2213B2CE}" name="Processor" dataDxfId="79"/>
    <tableColumn id="9" xr3:uid="{6FA88B8C-3B70-405B-B29E-0544A4B5BF33}" name="RAM" dataDxfId="78"/>
    <tableColumn id="10" xr3:uid="{48EC8296-3D72-4C62-8F82-FBA68888E5DE}" name="Storage" dataDxfId="77"/>
    <tableColumn id="11" xr3:uid="{83755DF9-82E2-4B5C-8B81-8D5FBE84FB2E}" name="Color" dataDxfId="76"/>
    <tableColumn id="12" xr3:uid="{369E3470-A618-46DB-8333-DF8D4A7E688B}" name="Other Description" dataDxfId="75"/>
    <tableColumn id="13" xr3:uid="{33BCBD3E-B8E0-49DD-9D00-A9E4695A51F3}" name="Unit of Measure" dataDxfId="74"/>
    <tableColumn id="14" xr3:uid="{ED0848E9-AAA6-4572-ABBD-17F81478FA7F}" name="Unit Value" dataDxfId="73"/>
    <tableColumn id="29" xr3:uid="{EFA31663-7160-46E2-9F40-A39825C8EB10}" name="Total Value" dataDxfId="72">
      <calculatedColumnFormula>Table164[[#This Row],[Unit Value]]*Table164[[#This Row],[Qty | PCount]]</calculatedColumnFormula>
    </tableColumn>
    <tableColumn id="15" xr3:uid="{3B80E428-DC80-4343-9F90-5BCF8CF35C8A}" name="Value Category" dataDxfId="71">
      <calculatedColumnFormula>IF(Table164[[#This Row],[Unit Value]]&lt;=4999,"Low-Value Asset","High-Value Asset")</calculatedColumnFormula>
    </tableColumn>
    <tableColumn id="16" xr3:uid="{90FBE4EE-2486-43E5-9B19-EC632FF3D70D}" name="Qty | PCard" dataDxfId="70"/>
    <tableColumn id="17" xr3:uid="{1A94AD7C-EDAF-436C-8F78-03B6A3E8F7C4}" name="Qty | PCount" dataDxfId="69"/>
    <tableColumn id="18" xr3:uid="{66301618-C0B2-408A-BA5A-33B8A8E90966}" name="S|O Qty" dataDxfId="68"/>
    <tableColumn id="19" xr3:uid="{C4286426-9841-497A-AB3A-A9F4A5339F8A}" name="S|O Value" dataDxfId="67"/>
    <tableColumn id="20" xr3:uid="{1A8F2BDA-BE90-4B1C-A092-6A2383991B34}" name="Date of Acquisition" dataDxfId="66"/>
    <tableColumn id="21" xr3:uid="{0D8EF682-62EF-4A59-B842-5C5D036FBC57}" name="Location" dataDxfId="65"/>
    <tableColumn id="22" xr3:uid="{60D994C6-D150-43A6-8202-1021616B0C5D}" name="Accountable Person" dataDxfId="64"/>
    <tableColumn id="27" xr3:uid="{51713EEA-5A95-4749-82AA-C1922DBFF8AF}" name="Position" dataDxfId="63"/>
    <tableColumn id="23" xr3:uid="{E11BEC75-2690-41CB-94F1-8C2F10DFD475}" name="Source of Fund" dataDxfId="62"/>
    <tableColumn id="24" xr3:uid="{E9F4A4F2-C2CD-417A-8E64-4B5983BE874B}" name="Full Specifications" dataDxfId="61">
      <calculatedColumnFormula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calculatedColumnFormula>
    </tableColumn>
    <tableColumn id="26" xr3:uid="{D2A82841-30EA-443A-B8EA-0F286F82D107}" name="Issued ICS" dataDxfId="6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10AADF-37DF-4149-BBDE-18456467B438}" name="Table16" displayName="Table16" ref="A1:AB86" totalsRowShown="0" headerRowDxfId="59" dataDxfId="0">
  <autoFilter ref="A1:AB86" xr:uid="{DE85D8B0-81FD-4BD0-97F2-451D4B65D4D5}"/>
  <sortState xmlns:xlrd2="http://schemas.microsoft.com/office/spreadsheetml/2017/richdata2" ref="A2:AB86">
    <sortCondition ref="C2:C86"/>
    <sortCondition ref="V2:V86"/>
  </sortState>
  <tableColumns count="28">
    <tableColumn id="1" xr3:uid="{58A86C53-B4DE-4122-B3DD-2B3AD0CF96C7}" name="PAR Number" dataDxfId="28"/>
    <tableColumn id="2" xr3:uid="{C5F5F75C-8CE5-49D5-8F2F-46AF38FAB5C8}" name="Series Number" dataDxfId="27"/>
    <tableColumn id="3" xr3:uid="{51370577-3224-4018-965A-36DF8F22B2BA}" name="Article" dataDxfId="26"/>
    <tableColumn id="4" xr3:uid="{7612FE14-F1EC-499F-AD70-054C8D3FC074}" name="Property Number" dataDxfId="25">
      <calculatedColumnFormula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calculatedColumnFormula>
    </tableColumn>
    <tableColumn id="25" xr3:uid="{646FC2B7-8CCB-42F3-A947-49603A877D88}" name="Type of Properties" dataDxfId="24"/>
    <tableColumn id="5" xr3:uid="{919471C3-B1BA-4BF7-93CB-3DBA8DF4A638}" name="Brand" dataDxfId="23"/>
    <tableColumn id="6" xr3:uid="{5499DDBB-9A8F-4899-87F6-3F6D15E74D25}" name="Model" dataDxfId="22"/>
    <tableColumn id="7" xr3:uid="{1CFBE328-4A83-4733-A9C1-DDECD517A38B}" name="Serial Number" dataDxfId="21"/>
    <tableColumn id="8" xr3:uid="{8C0091DF-2939-47EA-B9A6-5B41AE42EA45}" name="Processor" dataDxfId="20"/>
    <tableColumn id="9" xr3:uid="{4E9F54FD-AD99-467D-9FDA-DF11302C7C66}" name="RAM" dataDxfId="19"/>
    <tableColumn id="10" xr3:uid="{7DCA06A4-E685-4F77-85D3-9303951849BF}" name="Storage" dataDxfId="18"/>
    <tableColumn id="11" xr3:uid="{7F196010-23D1-4E9A-B4EA-2E2B26987FE2}" name="Color" dataDxfId="17"/>
    <tableColumn id="12" xr3:uid="{AE35AC38-081D-4996-93BB-26C76A6771EF}" name="Other Description" dataDxfId="16"/>
    <tableColumn id="13" xr3:uid="{58CEDA75-AB78-4A7F-AB6C-92EF2A29B1F3}" name="Unit of Measure" dataDxfId="15"/>
    <tableColumn id="14" xr3:uid="{2482EA7C-CE05-4A9D-AAF2-059380BAC421}" name="Unit Value" dataDxfId="14"/>
    <tableColumn id="29" xr3:uid="{9582ABE8-2E02-4BE5-8ADE-B7A77334E264}" name="Total Value" dataDxfId="13">
      <calculatedColumnFormula>Table16[[#This Row],[Unit Value]]*Table16[[#This Row],[Qty | PCount]]</calculatedColumnFormula>
    </tableColumn>
    <tableColumn id="15" xr3:uid="{AECF993F-C188-452C-B948-568EC021273D}" name="Value Category" dataDxfId="12">
      <calculatedColumnFormula>IF(Table16[[#This Row],[Unit Value]]&lt;=4999,"Low-Value Asset","High-Value Asset")</calculatedColumnFormula>
    </tableColumn>
    <tableColumn id="16" xr3:uid="{C5836C79-D42E-475A-B20F-0463E6D78973}" name="Qty | PCard" dataDxfId="11"/>
    <tableColumn id="17" xr3:uid="{0EC9E14F-4444-4024-9F00-48AC0BDE5011}" name="Qty | PCount" dataDxfId="10"/>
    <tableColumn id="18" xr3:uid="{48598ABA-F973-4EB8-8EA2-DE8A349EFD68}" name="S|O Qty" dataDxfId="9"/>
    <tableColumn id="19" xr3:uid="{F3A29A51-A0CF-4DB8-9311-C38ABCE8BA19}" name="S|O Value" dataDxfId="8"/>
    <tableColumn id="20" xr3:uid="{7CCA19E7-04D1-4E7A-9246-FB733D75458B}" name="Date of Acquisition" dataDxfId="7"/>
    <tableColumn id="21" xr3:uid="{7711A925-6DF7-4639-93CA-DB645A43AC81}" name="Location" dataDxfId="6"/>
    <tableColumn id="22" xr3:uid="{8678B512-37B7-4520-BCEA-1A499DD604D5}" name="Accountable Person" dataDxfId="5"/>
    <tableColumn id="27" xr3:uid="{69BB08C2-2499-482B-BB4D-E44092A367E7}" name="Position" dataDxfId="4"/>
    <tableColumn id="23" xr3:uid="{269D8AF4-1BA4-498D-95A7-F107AF1EF6E3}" name="Source of Fund" dataDxfId="3"/>
    <tableColumn id="24" xr3:uid="{C0000FD6-A2E5-4618-AC22-02341912FF9A}" name="Full Specifications" dataDxfId="2">
      <calculatedColumnFormula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calculatedColumnFormula>
    </tableColumn>
    <tableColumn id="26" xr3:uid="{D6906192-77FF-44ED-A00A-0EE995D0FD71}" name="Issued ICS" dataDxfId="1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FCF94-BE17-449C-9819-9750E84EE55E}" name="Table13" displayName="Table13" ref="A1:AB7401" totalsRowShown="0" headerRowDxfId="58" dataDxfId="57">
  <autoFilter ref="A1:AB7401" xr:uid="{DE85D8B0-81FD-4BD0-97F2-451D4B65D4D5}"/>
  <sortState xmlns:xlrd2="http://schemas.microsoft.com/office/spreadsheetml/2017/richdata2" ref="A2:AB5364">
    <sortCondition ref="A1:A5364"/>
  </sortState>
  <tableColumns count="28">
    <tableColumn id="1" xr3:uid="{01E5649B-F50C-4DE1-804F-0F251C40B3F9}" name="ICS Number" dataDxfId="56"/>
    <tableColumn id="2" xr3:uid="{E634B4B2-8355-4417-A14A-47536716D87F}" name="Series Number" dataDxfId="55"/>
    <tableColumn id="3" xr3:uid="{FBCB2112-8218-4684-ACCD-38D52B45E67A}" name="Article" dataDxfId="54"/>
    <tableColumn id="4" xr3:uid="{F646EF8B-E9E3-445A-8172-75354189E8D3}" name="Property Number" dataDxfId="53">
      <calculatedColumnFormula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calculatedColumnFormula>
    </tableColumn>
    <tableColumn id="25" xr3:uid="{F368F11A-0499-4B06-AB63-C5408398D355}" name="Type of Properties" dataDxfId="52"/>
    <tableColumn id="5" xr3:uid="{5B287490-8883-484A-B6D4-CC0FCC733145}" name="Supplier" dataDxfId="51"/>
    <tableColumn id="6" xr3:uid="{49CD48E6-5D08-40DD-9E46-C556C0ABD404}" name="Subject" dataDxfId="50"/>
    <tableColumn id="28" xr3:uid="{5924F1D7-78B8-49DC-9206-A4820C790CAB}" name="Quarter" dataDxfId="49"/>
    <tableColumn id="7" xr3:uid="{A0ACC0FB-26CD-47E9-A77A-B83ACA2D34F7}" name="Grade Level" dataDxfId="48"/>
    <tableColumn id="26" xr3:uid="{9A79DEF2-8A19-41AE-9D6F-1FCAB2665EED}" name="Delivery Receipt Number" dataDxfId="47"/>
    <tableColumn id="8" xr3:uid="{2C3CA4A4-A216-4BA0-9A74-8FFF4563C454}" name="Contract Number" dataDxfId="46"/>
    <tableColumn id="9" xr3:uid="{1AF5AD63-75FA-460B-9BD0-46C4B7C3A760}" name="PTR Number" dataDxfId="45"/>
    <tableColumn id="10" xr3:uid="{57FC873C-0F88-45B6-9009-1317941AC13B}" name="Origin" dataDxfId="44"/>
    <tableColumn id="12" xr3:uid="{B62DC663-3DBC-4958-AE9B-85361687F11B}" name="Title" dataDxfId="43"/>
    <tableColumn id="13" xr3:uid="{A86F5118-2FB9-4FB9-9295-B29E9F99550C}" name="Unit of Measure" dataDxfId="42"/>
    <tableColumn id="14" xr3:uid="{2BD3CC63-4E40-48EA-91E8-1C61B16B3F65}" name="Unit Value" dataDxfId="41"/>
    <tableColumn id="27" xr3:uid="{406D347F-8081-4EF3-8872-ED37BFCCD1B0}" name="Total Value" dataDxfId="40">
      <calculatedColumnFormula>Table13[[#This Row],[Unit Value]]*Table13[[#This Row],[Qty | PCount]]</calculatedColumnFormula>
    </tableColumn>
    <tableColumn id="15" xr3:uid="{B639B3B7-A134-4BF2-ADBB-CB757F4A2342}" name="Value Category" dataDxfId="39">
      <calculatedColumnFormula>IF(Table13[[#This Row],[Unit Value]]&lt;=4999,"Low-Value Asset","High-Value Asset")</calculatedColumnFormula>
    </tableColumn>
    <tableColumn id="16" xr3:uid="{A4195AB1-7354-422F-B88B-80415F7DA870}" name="Qty | PCard" dataDxfId="38"/>
    <tableColumn id="17" xr3:uid="{5F4D3151-0C75-4008-9EAC-744980D8EA2C}" name="Qty | PCount" dataDxfId="37"/>
    <tableColumn id="18" xr3:uid="{FCAD2890-A088-4D75-8258-B9DCB117D90C}" name="S|O Qty" dataDxfId="36"/>
    <tableColumn id="19" xr3:uid="{1F8BEAC4-D508-4EB8-ABDF-DE70ACFF7CFC}" name="S|O Value" dataDxfId="35"/>
    <tableColumn id="20" xr3:uid="{8CE58188-77FE-406E-AC2D-9A3946ADD4A4}" name="Date of Acquisition" dataDxfId="34"/>
    <tableColumn id="21" xr3:uid="{6911864F-A324-452A-8897-8324A06A2CDF}" name="Location" dataDxfId="33"/>
    <tableColumn id="22" xr3:uid="{AFF84A8A-EFF1-411A-9934-9E31DC671286}" name="Accountable Person" dataDxfId="32"/>
    <tableColumn id="11" xr3:uid="{CC09FB0C-936E-4ED0-A18D-B148968C02CB}" name="Position" dataDxfId="31"/>
    <tableColumn id="23" xr3:uid="{74D1DA45-5737-4E74-9B7A-8C505F955852}" name="Source of Fund" dataDxfId="30"/>
    <tableColumn id="24" xr3:uid="{7B2F4B32-2274-4DEE-AF22-4F70B80E0DEA}" name="Full Specifications" dataDxfId="29">
      <calculatedColumnFormula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calculatedColumnFormula>
    </tableColumn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5D8B0-81FD-4BD0-97F2-451D4B65D4D5}" name="Table1" displayName="Table1" ref="A1:AC1870" totalsRowShown="0" headerRowDxfId="120" dataDxfId="119">
  <autoFilter ref="A1:AC1870" xr:uid="{DE85D8B0-81FD-4BD0-97F2-451D4B65D4D5}"/>
  <sortState xmlns:xlrd2="http://schemas.microsoft.com/office/spreadsheetml/2017/richdata2" ref="A2:AC1529">
    <sortCondition ref="V1:V1529"/>
  </sortState>
  <tableColumns count="29">
    <tableColumn id="1" xr3:uid="{26D0720E-7884-4DD1-9762-FB1FD671032D}" name="ICS Number" dataDxfId="118"/>
    <tableColumn id="2" xr3:uid="{29D521B9-DB58-4845-87E7-0DD4E6FF1457}" name="Series Number" dataDxfId="117"/>
    <tableColumn id="3" xr3:uid="{A98E7599-A8BC-4DE9-B9C0-5208B6D70675}" name="Article" dataDxfId="116"/>
    <tableColumn id="4" xr3:uid="{6C493C51-D957-4AE5-9235-A6497E375341}" name="Property Number" dataDxfId="115">
      <calculatedColumnFormula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calculatedColumnFormula>
    </tableColumn>
    <tableColumn id="25" xr3:uid="{93C4D584-1CD7-4426-94F4-CF023B7964E9}" name="Type of Properties" dataDxfId="114"/>
    <tableColumn id="5" xr3:uid="{B9B75FD3-B6FC-4C2D-B4FF-C70F70184AB2}" name="Brand" dataDxfId="113"/>
    <tableColumn id="6" xr3:uid="{A1B0D68B-A8AF-44A6-B34D-46EF1D6C1DFE}" name="Model" dataDxfId="112"/>
    <tableColumn id="7" xr3:uid="{90326327-77C3-4B13-B26C-0AACBE07FE61}" name="Serial Number" dataDxfId="111"/>
    <tableColumn id="8" xr3:uid="{BBB6018B-CDB5-4D90-AC17-D6B9A56B09B9}" name="Processor" dataDxfId="110"/>
    <tableColumn id="9" xr3:uid="{2112D817-DDAF-4F03-97AF-B5ED808962C2}" name="RAM" dataDxfId="109"/>
    <tableColumn id="10" xr3:uid="{E63EAE94-BDA6-4B02-B2F1-1750165B8FAB}" name="Storage" dataDxfId="108"/>
    <tableColumn id="11" xr3:uid="{4FB0A16C-C097-445B-96C2-58936CCE6D48}" name="Color" dataDxfId="107"/>
    <tableColumn id="12" xr3:uid="{9A15B694-309E-40A3-835F-2C329249C577}" name="Other Description" dataDxfId="106"/>
    <tableColumn id="13" xr3:uid="{BB295201-7EC1-452F-A8A7-7981DC94788C}" name="Unit of Measure" dataDxfId="105"/>
    <tableColumn id="14" xr3:uid="{6EC20083-189B-46C0-9E56-BC4F61D7939E}" name="Unit Value" dataDxfId="104"/>
    <tableColumn id="29" xr3:uid="{A78869BA-E180-4FA8-9D2A-B252B0F6D935}" name="Total Value" dataDxfId="103">
      <calculatedColumnFormula>Table1[[#This Row],[Unit Value]]*Table1[[#This Row],[Qty | PCount]]</calculatedColumnFormula>
    </tableColumn>
    <tableColumn id="15" xr3:uid="{017B7271-529C-4655-B0B9-810D2C0F9627}" name="Value Category" dataDxfId="102">
      <calculatedColumnFormula>IF(Table1[[#This Row],[Unit Value]]&lt;=4999,"Low-Value Asset","High-Value Asset")</calculatedColumnFormula>
    </tableColumn>
    <tableColumn id="16" xr3:uid="{A63F4FC3-1C40-4492-A35E-6566E889039A}" name="Qty | PCard" dataDxfId="101"/>
    <tableColumn id="17" xr3:uid="{62A90BA0-1FB9-49AE-9C10-E83C17F6026E}" name="Qty | PCount" dataDxfId="100"/>
    <tableColumn id="18" xr3:uid="{8B0A14B3-056E-484D-8687-BA2E73FC32F2}" name="S|O Qty" dataDxfId="99"/>
    <tableColumn id="19" xr3:uid="{6191DC38-2EDD-4B7C-9C8B-6DAB460C91A5}" name="S|O Value" dataDxfId="98"/>
    <tableColumn id="20" xr3:uid="{864060BC-E409-47C0-99CC-E0A1C96BAA87}" name="Date of Acquisition" dataDxfId="97"/>
    <tableColumn id="21" xr3:uid="{6907DBB6-B410-457C-ACF0-76BA80BFA1F4}" name="Location" dataDxfId="96"/>
    <tableColumn id="22" xr3:uid="{F7674251-35F3-4B98-9A3A-0FD39088CDBD}" name="Accountable Person" dataDxfId="95"/>
    <tableColumn id="27" xr3:uid="{D3D5F215-F3BF-4885-8C8E-F8E1CCDB48A2}" name="Position" dataDxfId="94"/>
    <tableColumn id="23" xr3:uid="{D172F448-7144-431B-A285-D3C11ED054C5}" name="Source of Fund" dataDxfId="93"/>
    <tableColumn id="24" xr3:uid="{D4948227-D7F4-4BA2-A803-E071F38C98AF}" name="Full Specifications" dataDxfId="92">
      <calculatedColumnFormula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calculatedColumnFormula>
    </tableColumn>
    <tableColumn id="26" xr3:uid="{A9A9C7D8-577A-4D8A-8DBB-891ADFF4A00B}" name="Issued ICS" dataDxfId="91"/>
    <tableColumn id="28" xr3:uid="{8032F08B-EF4E-4022-83C0-A7B701115851}" name="Date of Renewal" dataDxfId="9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859F-27BB-4913-AB50-6BDC662EDF2F}">
  <dimension ref="A1:AB768"/>
  <sheetViews>
    <sheetView topLeftCell="A5" zoomScale="85" zoomScaleNormal="85" workbookViewId="0">
      <selection activeCell="B20" sqref="B20"/>
    </sheetView>
  </sheetViews>
  <sheetFormatPr defaultColWidth="8.77734375" defaultRowHeight="15" x14ac:dyDescent="0.35"/>
  <cols>
    <col min="1" max="1" width="15.21875" style="1" bestFit="1" customWidth="1"/>
    <col min="2" max="2" width="16.44140625" style="11" bestFit="1" customWidth="1"/>
    <col min="3" max="3" width="24.77734375" style="1" bestFit="1" customWidth="1"/>
    <col min="4" max="4" width="19.77734375" style="1" bestFit="1" customWidth="1"/>
    <col min="5" max="5" width="33.5546875" style="1" bestFit="1" customWidth="1"/>
    <col min="6" max="6" width="17.88671875" style="2" bestFit="1" customWidth="1"/>
    <col min="7" max="7" width="27.109375" style="2" bestFit="1" customWidth="1"/>
    <col min="8" max="8" width="39.33203125" style="2" bestFit="1" customWidth="1"/>
    <col min="9" max="9" width="15" style="2" bestFit="1" customWidth="1"/>
    <col min="10" max="10" width="9.21875" style="2" bestFit="1" customWidth="1"/>
    <col min="11" max="11" width="13.77734375" style="2" bestFit="1" customWidth="1"/>
    <col min="12" max="12" width="16" style="2" bestFit="1" customWidth="1"/>
    <col min="13" max="13" width="38.88671875" style="1" bestFit="1" customWidth="1"/>
    <col min="14" max="14" width="17.77734375" style="1" bestFit="1" customWidth="1"/>
    <col min="15" max="15" width="13.44140625" style="1" bestFit="1" customWidth="1"/>
    <col min="16" max="16" width="13.44140625" style="1" customWidth="1"/>
    <col min="17" max="17" width="17.21875" style="1" bestFit="1" customWidth="1"/>
    <col min="18" max="18" width="14.77734375" style="1" bestFit="1" customWidth="1"/>
    <col min="19" max="19" width="15.77734375" style="1" bestFit="1" customWidth="1"/>
    <col min="20" max="20" width="11.88671875" style="1" bestFit="1" customWidth="1"/>
    <col min="21" max="21" width="13.44140625" style="1" bestFit="1" customWidth="1"/>
    <col min="22" max="22" width="20.109375" style="11" bestFit="1" customWidth="1"/>
    <col min="23" max="23" width="42.33203125" style="1" bestFit="1" customWidth="1"/>
    <col min="24" max="24" width="32.109375" style="1" bestFit="1" customWidth="1"/>
    <col min="25" max="25" width="24.77734375" style="1" bestFit="1" customWidth="1"/>
    <col min="26" max="26" width="17.6640625" style="1" bestFit="1" customWidth="1"/>
    <col min="27" max="27" width="85.6640625" style="1" bestFit="1" customWidth="1"/>
    <col min="28" max="28" width="16.44140625" style="1" bestFit="1" customWidth="1"/>
    <col min="29" max="16384" width="8.77734375" style="1"/>
  </cols>
  <sheetData>
    <row r="1" spans="1:28" s="12" customFormat="1" ht="12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81</v>
      </c>
      <c r="F1" s="12" t="s">
        <v>4</v>
      </c>
      <c r="G1" s="12" t="s">
        <v>5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6</v>
      </c>
      <c r="O1" s="12" t="s">
        <v>7</v>
      </c>
      <c r="P1" s="12" t="s">
        <v>113</v>
      </c>
      <c r="Q1" s="12" t="s">
        <v>8</v>
      </c>
      <c r="R1" s="12" t="s">
        <v>76</v>
      </c>
      <c r="S1" s="12" t="s">
        <v>77</v>
      </c>
      <c r="T1" s="12" t="s">
        <v>9</v>
      </c>
      <c r="U1" s="12" t="s">
        <v>10</v>
      </c>
      <c r="V1" s="12" t="s">
        <v>11</v>
      </c>
      <c r="W1" s="12" t="s">
        <v>12</v>
      </c>
      <c r="X1" s="12" t="s">
        <v>13</v>
      </c>
      <c r="Y1" s="12" t="s">
        <v>157</v>
      </c>
      <c r="Z1" s="12" t="s">
        <v>14</v>
      </c>
      <c r="AA1" s="12" t="s">
        <v>21</v>
      </c>
      <c r="AB1" s="12" t="s">
        <v>156</v>
      </c>
    </row>
    <row r="2" spans="1:28" ht="12" x14ac:dyDescent="0.25">
      <c r="A2" s="7"/>
      <c r="B2" s="8">
        <v>1</v>
      </c>
      <c r="C2" s="7" t="s">
        <v>44</v>
      </c>
      <c r="D2" s="7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2010 - 07 - 01 - 0001 - 01A</v>
      </c>
      <c r="E2" s="7" t="s">
        <v>215</v>
      </c>
      <c r="F2" s="7" t="s">
        <v>74</v>
      </c>
      <c r="G2" s="14" t="s">
        <v>74</v>
      </c>
      <c r="H2" s="14" t="s">
        <v>74</v>
      </c>
      <c r="I2" s="7" t="s">
        <v>74</v>
      </c>
      <c r="J2" s="7" t="s">
        <v>74</v>
      </c>
      <c r="K2" s="7" t="s">
        <v>74</v>
      </c>
      <c r="L2" s="7" t="s">
        <v>74</v>
      </c>
      <c r="M2" s="7" t="s">
        <v>215</v>
      </c>
      <c r="N2" s="7" t="s">
        <v>80</v>
      </c>
      <c r="O2" s="9">
        <v>50000</v>
      </c>
      <c r="P2" s="9">
        <f>Table164[[#This Row],[Unit Value]]*Table164[[#This Row],[Qty | PCount]]</f>
        <v>50000</v>
      </c>
      <c r="Q2" s="7" t="str">
        <f>IF(Table164[[#This Row],[Unit Value]]&lt;=4999,"Low-Value Asset","High-Value Asset")</f>
        <v>High-Value Asset</v>
      </c>
      <c r="R2" s="7">
        <v>1</v>
      </c>
      <c r="S2" s="7">
        <v>1</v>
      </c>
      <c r="T2" s="7">
        <v>0</v>
      </c>
      <c r="U2" s="7">
        <v>0</v>
      </c>
      <c r="V2" s="10">
        <v>40513</v>
      </c>
      <c r="W2" s="7" t="s">
        <v>51</v>
      </c>
      <c r="X2" s="7" t="s">
        <v>75</v>
      </c>
      <c r="Y2" s="7" t="s">
        <v>75</v>
      </c>
      <c r="Z2" s="7" t="s">
        <v>197</v>
      </c>
      <c r="AA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Frame Chalk &amp; Eraser Holder Kiln Dried Size - </v>
      </c>
      <c r="AB2" s="7"/>
    </row>
    <row r="3" spans="1:28" ht="12" x14ac:dyDescent="0.25">
      <c r="A3" s="7"/>
      <c r="B3" s="8">
        <v>1</v>
      </c>
      <c r="C3" s="7" t="s">
        <v>44</v>
      </c>
      <c r="D3" s="7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2017 - 07 - 01 - 0001 - 01A</v>
      </c>
      <c r="E3" s="7" t="s">
        <v>216</v>
      </c>
      <c r="F3" s="7" t="s">
        <v>74</v>
      </c>
      <c r="G3" s="14" t="s">
        <v>74</v>
      </c>
      <c r="H3" s="14" t="s">
        <v>74</v>
      </c>
      <c r="I3" s="7" t="s">
        <v>74</v>
      </c>
      <c r="J3" s="7" t="s">
        <v>74</v>
      </c>
      <c r="K3" s="7" t="s">
        <v>74</v>
      </c>
      <c r="L3" s="7" t="s">
        <v>74</v>
      </c>
      <c r="M3" s="7" t="s">
        <v>216</v>
      </c>
      <c r="N3" s="7" t="s">
        <v>80</v>
      </c>
      <c r="O3" s="9">
        <v>56817</v>
      </c>
      <c r="P3" s="9">
        <f>Table164[[#This Row],[Unit Value]]*Table164[[#This Row],[Qty | PCount]]</f>
        <v>56817</v>
      </c>
      <c r="Q3" s="7" t="str">
        <f>IF(Table164[[#This Row],[Unit Value]]&lt;=4999,"Low-Value Asset","High-Value Asset")</f>
        <v>High-Value Asset</v>
      </c>
      <c r="R3" s="7">
        <v>1</v>
      </c>
      <c r="S3" s="7">
        <v>1</v>
      </c>
      <c r="T3" s="7">
        <v>0</v>
      </c>
      <c r="U3" s="7">
        <v>0</v>
      </c>
      <c r="V3" s="10">
        <v>43070</v>
      </c>
      <c r="W3" s="7" t="s">
        <v>51</v>
      </c>
      <c r="X3" s="7" t="s">
        <v>75</v>
      </c>
      <c r="Y3" s="7" t="s">
        <v>75</v>
      </c>
      <c r="Z3" s="7" t="s">
        <v>197</v>
      </c>
      <c r="AA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Electronic Magnifying Glass  (SPED) - </v>
      </c>
      <c r="AB3" s="7"/>
    </row>
    <row r="4" spans="1:28" ht="12" x14ac:dyDescent="0.25">
      <c r="A4" s="19"/>
      <c r="B4" s="20">
        <v>1</v>
      </c>
      <c r="C4" s="19" t="s">
        <v>34</v>
      </c>
      <c r="D4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2005 - 05 - 03 - 0001 - 01A</v>
      </c>
      <c r="E4" s="19" t="s">
        <v>82</v>
      </c>
      <c r="F4" s="21" t="s">
        <v>74</v>
      </c>
      <c r="G4" s="21" t="s">
        <v>74</v>
      </c>
      <c r="H4" s="21" t="s">
        <v>74</v>
      </c>
      <c r="I4" s="21" t="s">
        <v>204</v>
      </c>
      <c r="J4" s="21" t="s">
        <v>74</v>
      </c>
      <c r="K4" s="21" t="s">
        <v>74</v>
      </c>
      <c r="L4" s="19" t="s">
        <v>78</v>
      </c>
      <c r="M4" s="19" t="s">
        <v>207</v>
      </c>
      <c r="N4" s="19" t="s">
        <v>80</v>
      </c>
      <c r="O4" s="22">
        <v>65500</v>
      </c>
      <c r="P4" s="22">
        <f>Table164[[#This Row],[Unit Value]]*Table164[[#This Row],[Qty | PCount]]</f>
        <v>65500</v>
      </c>
      <c r="Q4" s="19" t="str">
        <f>IF(Table164[[#This Row],[Unit Value]]&lt;=4999,"Low-Value Asset","High-Value Asset")</f>
        <v>High-Value Asset</v>
      </c>
      <c r="R4" s="19">
        <v>1</v>
      </c>
      <c r="S4" s="19">
        <v>1</v>
      </c>
      <c r="T4" s="19">
        <v>0</v>
      </c>
      <c r="U4" s="19">
        <v>0</v>
      </c>
      <c r="V4" s="23">
        <v>38498</v>
      </c>
      <c r="W4" s="19" t="s">
        <v>51</v>
      </c>
      <c r="X4" s="19"/>
      <c r="Y4" s="19"/>
      <c r="Z4" s="19" t="s">
        <v>197</v>
      </c>
      <c r="AA4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Desktop Computer with Printer - Processor: Pentium 4 - Color: Black</v>
      </c>
      <c r="AB4" s="19"/>
    </row>
    <row r="5" spans="1:28" ht="12" x14ac:dyDescent="0.25">
      <c r="A5" s="19"/>
      <c r="B5" s="20">
        <v>2</v>
      </c>
      <c r="C5" s="19" t="s">
        <v>34</v>
      </c>
      <c r="D5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2005 - 05 - 03 - 0002 - 01A</v>
      </c>
      <c r="E5" s="19" t="s">
        <v>82</v>
      </c>
      <c r="F5" s="19" t="s">
        <v>203</v>
      </c>
      <c r="G5" s="21" t="s">
        <v>74</v>
      </c>
      <c r="H5" s="21" t="s">
        <v>74</v>
      </c>
      <c r="I5" s="21" t="s">
        <v>74</v>
      </c>
      <c r="J5" s="21" t="s">
        <v>74</v>
      </c>
      <c r="K5" s="21" t="s">
        <v>74</v>
      </c>
      <c r="L5" s="19" t="s">
        <v>78</v>
      </c>
      <c r="M5" s="19" t="s">
        <v>82</v>
      </c>
      <c r="N5" s="19" t="s">
        <v>80</v>
      </c>
      <c r="O5" s="22">
        <v>125000</v>
      </c>
      <c r="P5" s="22">
        <f>Table164[[#This Row],[Unit Value]]*Table164[[#This Row],[Qty | PCount]]</f>
        <v>125000</v>
      </c>
      <c r="Q5" s="19" t="str">
        <f>IF(Table164[[#This Row],[Unit Value]]&lt;=4999,"Low-Value Asset","High-Value Asset")</f>
        <v>High-Value Asset</v>
      </c>
      <c r="R5" s="19">
        <v>1</v>
      </c>
      <c r="S5" s="19">
        <v>1</v>
      </c>
      <c r="T5" s="19">
        <v>0</v>
      </c>
      <c r="U5" s="19">
        <v>0</v>
      </c>
      <c r="V5" s="23">
        <v>38580</v>
      </c>
      <c r="W5" s="19" t="s">
        <v>51</v>
      </c>
      <c r="X5" s="19"/>
      <c r="Y5" s="19"/>
      <c r="Z5" s="19" t="s">
        <v>197</v>
      </c>
      <c r="AA5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Desktop Computer - Brand: Compaq - Color: Black</v>
      </c>
      <c r="AB5" s="19"/>
    </row>
    <row r="6" spans="1:28" ht="12" x14ac:dyDescent="0.25">
      <c r="A6" s="19"/>
      <c r="B6" s="20">
        <v>3</v>
      </c>
      <c r="C6" s="19" t="s">
        <v>34</v>
      </c>
      <c r="D6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2005 - 05 - 03 - 0003 - 01A</v>
      </c>
      <c r="E6" s="19" t="s">
        <v>82</v>
      </c>
      <c r="F6" s="21" t="s">
        <v>74</v>
      </c>
      <c r="G6" s="21" t="s">
        <v>74</v>
      </c>
      <c r="H6" s="21" t="s">
        <v>74</v>
      </c>
      <c r="I6" s="21" t="s">
        <v>204</v>
      </c>
      <c r="J6" s="21" t="s">
        <v>74</v>
      </c>
      <c r="K6" s="21" t="s">
        <v>74</v>
      </c>
      <c r="L6" s="19" t="s">
        <v>78</v>
      </c>
      <c r="M6" s="19" t="s">
        <v>205</v>
      </c>
      <c r="N6" s="19" t="s">
        <v>80</v>
      </c>
      <c r="O6" s="22">
        <v>66500</v>
      </c>
      <c r="P6" s="22">
        <f>Table164[[#This Row],[Unit Value]]*Table164[[#This Row],[Qty | PCount]]</f>
        <v>66500</v>
      </c>
      <c r="Q6" s="19" t="str">
        <f>IF(Table164[[#This Row],[Unit Value]]&lt;=4999,"Low-Value Asset","High-Value Asset")</f>
        <v>High-Value Asset</v>
      </c>
      <c r="R6" s="19">
        <v>1</v>
      </c>
      <c r="S6" s="19">
        <v>1</v>
      </c>
      <c r="T6" s="19">
        <v>0</v>
      </c>
      <c r="U6" s="19">
        <v>0</v>
      </c>
      <c r="V6" s="23">
        <v>38580</v>
      </c>
      <c r="W6" s="19" t="s">
        <v>51</v>
      </c>
      <c r="X6" s="19"/>
      <c r="Y6" s="19"/>
      <c r="Z6" s="19" t="s">
        <v>197</v>
      </c>
      <c r="AA6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Desktop Computer with Printer and Computer Table - Processor: Pentium 4 - Color: Black</v>
      </c>
      <c r="AB6" s="19"/>
    </row>
    <row r="7" spans="1:28" ht="12" x14ac:dyDescent="0.25">
      <c r="A7" s="7"/>
      <c r="B7" s="8">
        <v>4</v>
      </c>
      <c r="C7" s="7" t="s">
        <v>34</v>
      </c>
      <c r="D7" s="7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2005 - 05 - 03 - 0004 - 01A</v>
      </c>
      <c r="E7" s="7" t="s">
        <v>83</v>
      </c>
      <c r="F7" s="7" t="s">
        <v>84</v>
      </c>
      <c r="G7" s="14" t="s">
        <v>213</v>
      </c>
      <c r="H7" s="14" t="s">
        <v>74</v>
      </c>
      <c r="I7" s="7" t="s">
        <v>74</v>
      </c>
      <c r="J7" s="7" t="s">
        <v>74</v>
      </c>
      <c r="K7" s="7" t="s">
        <v>74</v>
      </c>
      <c r="L7" s="7" t="s">
        <v>74</v>
      </c>
      <c r="M7" s="7" t="s">
        <v>83</v>
      </c>
      <c r="N7" s="7" t="s">
        <v>80</v>
      </c>
      <c r="O7" s="9">
        <v>58500</v>
      </c>
      <c r="P7" s="9">
        <f>Table164[[#This Row],[Unit Value]]*Table164[[#This Row],[Qty | PCount]]</f>
        <v>58500</v>
      </c>
      <c r="Q7" s="7" t="str">
        <f>IF(Table164[[#This Row],[Unit Value]]&lt;=4999,"Low-Value Asset","High-Value Asset")</f>
        <v>High-Value Asset</v>
      </c>
      <c r="R7" s="7">
        <v>1</v>
      </c>
      <c r="S7" s="7">
        <v>1</v>
      </c>
      <c r="T7" s="7">
        <v>0</v>
      </c>
      <c r="U7" s="7">
        <v>0</v>
      </c>
      <c r="V7" s="10">
        <v>38687</v>
      </c>
      <c r="W7" s="7" t="s">
        <v>51</v>
      </c>
      <c r="X7" s="7" t="s">
        <v>75</v>
      </c>
      <c r="Y7" s="7" t="s">
        <v>75</v>
      </c>
      <c r="Z7" s="7" t="s">
        <v>197</v>
      </c>
      <c r="AA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Printing Machine - Brand: Epson - Model: 2175 - </v>
      </c>
      <c r="AB7" s="7"/>
    </row>
    <row r="8" spans="1:28" ht="12" x14ac:dyDescent="0.25">
      <c r="A8" s="19"/>
      <c r="B8" s="20">
        <v>1</v>
      </c>
      <c r="C8" s="19" t="s">
        <v>34</v>
      </c>
      <c r="D8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2006 - 05 - 03 - 0001 - 01A</v>
      </c>
      <c r="E8" s="19" t="s">
        <v>82</v>
      </c>
      <c r="F8" s="19" t="s">
        <v>199</v>
      </c>
      <c r="G8" s="21" t="s">
        <v>74</v>
      </c>
      <c r="H8" s="21" t="s">
        <v>74</v>
      </c>
      <c r="I8" s="21" t="s">
        <v>74</v>
      </c>
      <c r="J8" s="21" t="s">
        <v>74</v>
      </c>
      <c r="K8" s="21" t="s">
        <v>74</v>
      </c>
      <c r="L8" s="19" t="s">
        <v>78</v>
      </c>
      <c r="M8" s="19" t="s">
        <v>200</v>
      </c>
      <c r="N8" s="19" t="s">
        <v>80</v>
      </c>
      <c r="O8" s="22">
        <v>250000</v>
      </c>
      <c r="P8" s="22">
        <f>Table164[[#This Row],[Unit Value]]*Table164[[#This Row],[Qty | PCount]]</f>
        <v>250000</v>
      </c>
      <c r="Q8" s="19" t="str">
        <f>IF(Table164[[#This Row],[Unit Value]]&lt;=4999,"Low-Value Asset","High-Value Asset")</f>
        <v>High-Value Asset</v>
      </c>
      <c r="R8" s="19">
        <v>1</v>
      </c>
      <c r="S8" s="19">
        <v>1</v>
      </c>
      <c r="T8" s="19">
        <v>0</v>
      </c>
      <c r="U8" s="19">
        <v>0</v>
      </c>
      <c r="V8" s="23">
        <v>39046</v>
      </c>
      <c r="W8" s="19" t="s">
        <v>51</v>
      </c>
      <c r="X8" s="19"/>
      <c r="Y8" s="19"/>
      <c r="Z8" s="19" t="s">
        <v>197</v>
      </c>
      <c r="AA8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Compatible Computer System with Cog Manipulatives - Brand: IBM - Color: Black</v>
      </c>
      <c r="AB8" s="19"/>
    </row>
    <row r="9" spans="1:28" ht="12" x14ac:dyDescent="0.25">
      <c r="A9" s="19"/>
      <c r="B9" s="20">
        <v>1</v>
      </c>
      <c r="C9" s="19" t="s">
        <v>34</v>
      </c>
      <c r="D9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2008 - 05 - 03 - 0001 - 01A</v>
      </c>
      <c r="E9" s="19" t="s">
        <v>85</v>
      </c>
      <c r="F9" s="21" t="s">
        <v>74</v>
      </c>
      <c r="G9" s="21" t="s">
        <v>74</v>
      </c>
      <c r="H9" s="21" t="s">
        <v>74</v>
      </c>
      <c r="I9" s="21" t="s">
        <v>74</v>
      </c>
      <c r="J9" s="21" t="s">
        <v>74</v>
      </c>
      <c r="K9" s="21" t="s">
        <v>74</v>
      </c>
      <c r="L9" s="21" t="s">
        <v>74</v>
      </c>
      <c r="M9" s="19" t="s">
        <v>206</v>
      </c>
      <c r="N9" s="19" t="s">
        <v>80</v>
      </c>
      <c r="O9" s="22">
        <v>116800</v>
      </c>
      <c r="P9" s="22">
        <f>Table164[[#This Row],[Unit Value]]*Table164[[#This Row],[Qty | PCount]]</f>
        <v>116800</v>
      </c>
      <c r="Q9" s="19" t="str">
        <f>IF(Table164[[#This Row],[Unit Value]]&lt;=4999,"Low-Value Asset","High-Value Asset")</f>
        <v>High-Value Asset</v>
      </c>
      <c r="R9" s="19">
        <v>1</v>
      </c>
      <c r="S9" s="19">
        <v>1</v>
      </c>
      <c r="T9" s="19">
        <v>0</v>
      </c>
      <c r="U9" s="19">
        <v>0</v>
      </c>
      <c r="V9" s="23">
        <v>39448</v>
      </c>
      <c r="W9" s="19" t="s">
        <v>51</v>
      </c>
      <c r="X9" s="19"/>
      <c r="Y9" s="19"/>
      <c r="Z9" s="19" t="s">
        <v>197</v>
      </c>
      <c r="AA9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Laptop Computer - </v>
      </c>
      <c r="AB9" s="19"/>
    </row>
    <row r="10" spans="1:28" ht="12" x14ac:dyDescent="0.25">
      <c r="A10" s="19"/>
      <c r="B10" s="20">
        <v>1</v>
      </c>
      <c r="C10" s="19" t="s">
        <v>34</v>
      </c>
      <c r="D10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2009 - 05 - 03 - 0001 - 01A</v>
      </c>
      <c r="E10" s="19" t="s">
        <v>82</v>
      </c>
      <c r="F10" s="19" t="s">
        <v>89</v>
      </c>
      <c r="G10" s="21" t="s">
        <v>198</v>
      </c>
      <c r="H10" s="21" t="s">
        <v>74</v>
      </c>
      <c r="I10" s="21" t="s">
        <v>74</v>
      </c>
      <c r="J10" s="21" t="s">
        <v>74</v>
      </c>
      <c r="K10" s="21" t="s">
        <v>74</v>
      </c>
      <c r="L10" s="19" t="s">
        <v>78</v>
      </c>
      <c r="M10" s="19" t="s">
        <v>82</v>
      </c>
      <c r="N10" s="19" t="s">
        <v>80</v>
      </c>
      <c r="O10" s="22">
        <v>74800</v>
      </c>
      <c r="P10" s="22">
        <f>Table164[[#This Row],[Unit Value]]*Table164[[#This Row],[Qty | PCount]]</f>
        <v>74800</v>
      </c>
      <c r="Q10" s="19" t="str">
        <f>IF(Table164[[#This Row],[Unit Value]]&lt;=4999,"Low-Value Asset","High-Value Asset")</f>
        <v>High-Value Asset</v>
      </c>
      <c r="R10" s="19">
        <v>1</v>
      </c>
      <c r="S10" s="19">
        <v>1</v>
      </c>
      <c r="T10" s="19">
        <v>0</v>
      </c>
      <c r="U10" s="19">
        <v>0</v>
      </c>
      <c r="V10" s="23">
        <v>40058</v>
      </c>
      <c r="W10" s="19" t="s">
        <v>51</v>
      </c>
      <c r="X10" s="19"/>
      <c r="Y10" s="19"/>
      <c r="Z10" s="19" t="s">
        <v>197</v>
      </c>
      <c r="AA10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Desktop Computer - Brand: Lenovo - Model: ThinkCentre M58E - Color: Black</v>
      </c>
      <c r="AB10" s="19"/>
    </row>
    <row r="11" spans="1:28" s="7" customFormat="1" ht="12" x14ac:dyDescent="0.3">
      <c r="A11" s="19"/>
      <c r="B11" s="20">
        <v>1</v>
      </c>
      <c r="C11" s="19" t="s">
        <v>34</v>
      </c>
      <c r="D11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2017 - 05 - 03 - 0001 - 01A</v>
      </c>
      <c r="E11" s="19" t="s">
        <v>85</v>
      </c>
      <c r="F11" s="19" t="s">
        <v>90</v>
      </c>
      <c r="G11" s="21" t="s">
        <v>201</v>
      </c>
      <c r="H11" s="21" t="s">
        <v>74</v>
      </c>
      <c r="I11" s="21" t="s">
        <v>74</v>
      </c>
      <c r="J11" s="21" t="s">
        <v>74</v>
      </c>
      <c r="K11" s="21" t="s">
        <v>74</v>
      </c>
      <c r="L11" s="19" t="s">
        <v>78</v>
      </c>
      <c r="M11" s="19" t="s">
        <v>85</v>
      </c>
      <c r="N11" s="19" t="s">
        <v>80</v>
      </c>
      <c r="O11" s="22">
        <v>104444</v>
      </c>
      <c r="P11" s="22">
        <f>Table164[[#This Row],[Unit Value]]*Table164[[#This Row],[Qty | PCount]]</f>
        <v>104444</v>
      </c>
      <c r="Q11" s="19" t="str">
        <f>IF(Table164[[#This Row],[Unit Value]]&lt;=4999,"Low-Value Asset","High-Value Asset")</f>
        <v>High-Value Asset</v>
      </c>
      <c r="R11" s="19">
        <v>1</v>
      </c>
      <c r="S11" s="19">
        <v>1</v>
      </c>
      <c r="T11" s="19">
        <v>0</v>
      </c>
      <c r="U11" s="19">
        <v>0</v>
      </c>
      <c r="V11" s="23">
        <v>42919</v>
      </c>
      <c r="W11" s="19" t="s">
        <v>51</v>
      </c>
      <c r="X11" s="19"/>
      <c r="Y11" s="19"/>
      <c r="Z11" s="19" t="s">
        <v>197</v>
      </c>
      <c r="AA11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Laptop - Brand: Acer - Model: Switch Alpha 12 - Color: Black</v>
      </c>
      <c r="AB11" s="19"/>
    </row>
    <row r="12" spans="1:28" ht="12" x14ac:dyDescent="0.25">
      <c r="A12" s="19"/>
      <c r="B12" s="20">
        <v>2</v>
      </c>
      <c r="C12" s="19" t="s">
        <v>34</v>
      </c>
      <c r="D12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2019 - 05 - 03 - 0002 - 01A</v>
      </c>
      <c r="E12" s="19" t="s">
        <v>85</v>
      </c>
      <c r="F12" s="19" t="s">
        <v>91</v>
      </c>
      <c r="G12" s="21" t="s">
        <v>202</v>
      </c>
      <c r="H12" s="21" t="s">
        <v>74</v>
      </c>
      <c r="I12" s="21" t="s">
        <v>74</v>
      </c>
      <c r="J12" s="21" t="s">
        <v>74</v>
      </c>
      <c r="K12" s="21" t="s">
        <v>74</v>
      </c>
      <c r="L12" s="21" t="s">
        <v>74</v>
      </c>
      <c r="M12" s="19" t="s">
        <v>85</v>
      </c>
      <c r="N12" s="19" t="s">
        <v>80</v>
      </c>
      <c r="O12" s="22">
        <v>63000</v>
      </c>
      <c r="P12" s="22">
        <f>Table164[[#This Row],[Unit Value]]*Table164[[#This Row],[Qty | PCount]]</f>
        <v>63000</v>
      </c>
      <c r="Q12" s="19" t="str">
        <f>IF(Table164[[#This Row],[Unit Value]]&lt;=4999,"Low-Value Asset","High-Value Asset")</f>
        <v>High-Value Asset</v>
      </c>
      <c r="R12" s="19">
        <v>1</v>
      </c>
      <c r="S12" s="19">
        <v>1</v>
      </c>
      <c r="T12" s="19">
        <v>0</v>
      </c>
      <c r="U12" s="19">
        <v>0</v>
      </c>
      <c r="V12" s="23">
        <v>43700</v>
      </c>
      <c r="W12" s="19" t="s">
        <v>51</v>
      </c>
      <c r="X12" s="19"/>
      <c r="Y12" s="19"/>
      <c r="Z12" s="19" t="s">
        <v>197</v>
      </c>
      <c r="AA12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Laptop - Brand: Asus - Model: S530 - </v>
      </c>
      <c r="AB12" s="19"/>
    </row>
    <row r="13" spans="1:28" ht="12" x14ac:dyDescent="0.25">
      <c r="A13" s="19"/>
      <c r="B13" s="20">
        <v>1</v>
      </c>
      <c r="C13" s="19" t="s">
        <v>36</v>
      </c>
      <c r="D13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2005 - 05 - 11 - 0001 - 01A</v>
      </c>
      <c r="E13" s="19" t="s">
        <v>210</v>
      </c>
      <c r="F13" s="19" t="s">
        <v>74</v>
      </c>
      <c r="G13" s="21" t="s">
        <v>74</v>
      </c>
      <c r="H13" s="21" t="s">
        <v>74</v>
      </c>
      <c r="I13" s="19" t="s">
        <v>74</v>
      </c>
      <c r="J13" s="19" t="s">
        <v>74</v>
      </c>
      <c r="K13" s="19" t="s">
        <v>74</v>
      </c>
      <c r="L13" s="19" t="s">
        <v>192</v>
      </c>
      <c r="M13" s="19" t="s">
        <v>210</v>
      </c>
      <c r="N13" s="19" t="s">
        <v>80</v>
      </c>
      <c r="O13" s="22">
        <v>221760.75</v>
      </c>
      <c r="P13" s="22">
        <f>Table164[[#This Row],[Unit Value]]*Table164[[#This Row],[Qty | PCount]]</f>
        <v>221760.75</v>
      </c>
      <c r="Q13" s="19" t="str">
        <f>IF(Table164[[#This Row],[Unit Value]]&lt;=4999,"Low-Value Asset","High-Value Asset")</f>
        <v>High-Value Asset</v>
      </c>
      <c r="R13" s="19">
        <v>1</v>
      </c>
      <c r="S13" s="19">
        <v>1</v>
      </c>
      <c r="T13" s="19">
        <v>0</v>
      </c>
      <c r="U13" s="19">
        <v>0</v>
      </c>
      <c r="V13" s="23">
        <v>38580</v>
      </c>
      <c r="W13" s="19" t="s">
        <v>51</v>
      </c>
      <c r="X13" s="19" t="s">
        <v>75</v>
      </c>
      <c r="Y13" s="19" t="s">
        <v>75</v>
      </c>
      <c r="Z13" s="19" t="s">
        <v>197</v>
      </c>
      <c r="AA13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Dental Chair - Color: Red</v>
      </c>
      <c r="AB13" s="19"/>
    </row>
    <row r="14" spans="1:28" ht="12" x14ac:dyDescent="0.25">
      <c r="A14" s="19"/>
      <c r="B14" s="20">
        <v>2</v>
      </c>
      <c r="C14" s="19" t="s">
        <v>36</v>
      </c>
      <c r="D14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2005 - 05 - 11 - 0002 - 01A</v>
      </c>
      <c r="E14" s="19" t="s">
        <v>208</v>
      </c>
      <c r="F14" s="19" t="s">
        <v>74</v>
      </c>
      <c r="G14" s="21" t="s">
        <v>74</v>
      </c>
      <c r="H14" s="21" t="s">
        <v>74</v>
      </c>
      <c r="I14" s="19" t="s">
        <v>74</v>
      </c>
      <c r="J14" s="19" t="s">
        <v>74</v>
      </c>
      <c r="K14" s="19" t="s">
        <v>74</v>
      </c>
      <c r="L14" s="19" t="s">
        <v>74</v>
      </c>
      <c r="M14" s="19" t="s">
        <v>209</v>
      </c>
      <c r="N14" s="19" t="s">
        <v>80</v>
      </c>
      <c r="O14" s="22">
        <v>72650</v>
      </c>
      <c r="P14" s="22">
        <f>Table164[[#This Row],[Unit Value]]*Table164[[#This Row],[Qty | PCount]]</f>
        <v>72650</v>
      </c>
      <c r="Q14" s="19" t="str">
        <f>IF(Table164[[#This Row],[Unit Value]]&lt;=4999,"Low-Value Asset","High-Value Asset")</f>
        <v>High-Value Asset</v>
      </c>
      <c r="R14" s="19">
        <v>1</v>
      </c>
      <c r="S14" s="19">
        <v>1</v>
      </c>
      <c r="T14" s="19">
        <v>0</v>
      </c>
      <c r="U14" s="19">
        <v>0</v>
      </c>
      <c r="V14" s="23">
        <v>38687</v>
      </c>
      <c r="W14" s="19" t="s">
        <v>51</v>
      </c>
      <c r="X14" s="19" t="s">
        <v>75</v>
      </c>
      <c r="Y14" s="19" t="s">
        <v>75</v>
      </c>
      <c r="Z14" s="19" t="s">
        <v>197</v>
      </c>
      <c r="AA14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Compressor with Attaching Parts - </v>
      </c>
      <c r="AB14" s="19"/>
    </row>
    <row r="15" spans="1:28" ht="24" x14ac:dyDescent="0.25">
      <c r="A15" s="19"/>
      <c r="B15" s="20">
        <v>1</v>
      </c>
      <c r="C15" s="19" t="s">
        <v>42</v>
      </c>
      <c r="D15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2007 - 06 - 01 - 0001 - 01A</v>
      </c>
      <c r="E15" s="19" t="s">
        <v>189</v>
      </c>
      <c r="F15" s="19" t="s">
        <v>190</v>
      </c>
      <c r="G15" s="21" t="s">
        <v>191</v>
      </c>
      <c r="H15" s="21" t="s">
        <v>74</v>
      </c>
      <c r="I15" s="19" t="s">
        <v>74</v>
      </c>
      <c r="J15" s="19" t="s">
        <v>74</v>
      </c>
      <c r="K15" s="19" t="s">
        <v>74</v>
      </c>
      <c r="L15" s="19" t="s">
        <v>192</v>
      </c>
      <c r="M15" s="19" t="s">
        <v>193</v>
      </c>
      <c r="N15" s="19" t="s">
        <v>80</v>
      </c>
      <c r="O15" s="22">
        <v>335000</v>
      </c>
      <c r="P15" s="22">
        <f>Table164[[#This Row],[Unit Value]]*Table164[[#This Row],[Qty | PCount]]</f>
        <v>335000</v>
      </c>
      <c r="Q15" s="19" t="str">
        <f>IF(Table164[[#This Row],[Unit Value]]&lt;=4999,"Low-Value Asset","High-Value Asset")</f>
        <v>High-Value Asset</v>
      </c>
      <c r="R15" s="19">
        <v>1</v>
      </c>
      <c r="S15" s="19">
        <v>1</v>
      </c>
      <c r="T15" s="19">
        <v>0</v>
      </c>
      <c r="U15" s="19">
        <v>0</v>
      </c>
      <c r="V15" s="23">
        <v>39083</v>
      </c>
      <c r="W15" s="19" t="s">
        <v>51</v>
      </c>
      <c r="X15" s="19" t="s">
        <v>75</v>
      </c>
      <c r="Y15" s="19" t="s">
        <v>75</v>
      </c>
      <c r="Z15" s="19" t="s">
        <v>197</v>
      </c>
      <c r="AA15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Manual Transmission - Gas Fueled - Plate Number: SGB-883 - Brand: Toyota - Model: Revo Wagon 1999 - Color: Red</v>
      </c>
      <c r="AB15" s="19"/>
    </row>
    <row r="16" spans="1:28" ht="12" x14ac:dyDescent="0.25">
      <c r="A16" s="19"/>
      <c r="B16" s="20">
        <v>1</v>
      </c>
      <c r="C16" s="19" t="s">
        <v>32</v>
      </c>
      <c r="D16" s="19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2005 - 05 - 02 - 0001 - 01A</v>
      </c>
      <c r="E16" s="19" t="s">
        <v>83</v>
      </c>
      <c r="F16" s="19" t="s">
        <v>194</v>
      </c>
      <c r="G16" s="21" t="s">
        <v>195</v>
      </c>
      <c r="H16" s="21" t="s">
        <v>74</v>
      </c>
      <c r="I16" s="19" t="s">
        <v>74</v>
      </c>
      <c r="J16" s="19" t="s">
        <v>74</v>
      </c>
      <c r="K16" s="19" t="s">
        <v>74</v>
      </c>
      <c r="L16" s="19" t="s">
        <v>79</v>
      </c>
      <c r="M16" s="19" t="s">
        <v>196</v>
      </c>
      <c r="N16" s="19" t="s">
        <v>80</v>
      </c>
      <c r="O16" s="22">
        <v>222000</v>
      </c>
      <c r="P16" s="22">
        <f>Table164[[#This Row],[Unit Value]]*Table164[[#This Row],[Qty | PCount]]</f>
        <v>222000</v>
      </c>
      <c r="Q16" s="19" t="str">
        <f>IF(Table164[[#This Row],[Unit Value]]&lt;=4999,"Low-Value Asset","High-Value Asset")</f>
        <v>High-Value Asset</v>
      </c>
      <c r="R16" s="19">
        <v>1</v>
      </c>
      <c r="S16" s="19">
        <v>1</v>
      </c>
      <c r="T16" s="19">
        <v>0</v>
      </c>
      <c r="U16" s="19">
        <v>0</v>
      </c>
      <c r="V16" s="23">
        <v>38353</v>
      </c>
      <c r="W16" s="19" t="s">
        <v>51</v>
      </c>
      <c r="X16" s="19" t="s">
        <v>75</v>
      </c>
      <c r="Y16" s="19" t="s">
        <v>75</v>
      </c>
      <c r="Z16" s="19" t="s">
        <v>197</v>
      </c>
      <c r="AA16" s="24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>Risograph Machine - Brand: RISO - Model: KS800 - Color: White</v>
      </c>
      <c r="AB16" s="19"/>
    </row>
    <row r="17" spans="1:28" ht="12" x14ac:dyDescent="0.25">
      <c r="A17" s="7"/>
      <c r="B17" s="8">
        <v>1</v>
      </c>
      <c r="C17" s="7" t="s">
        <v>32</v>
      </c>
      <c r="D17" s="7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2010 - 05 - 02 - 0001 - 01A</v>
      </c>
      <c r="E17" s="7" t="s">
        <v>83</v>
      </c>
      <c r="F17" s="7" t="s">
        <v>94</v>
      </c>
      <c r="G17" s="14" t="s">
        <v>211</v>
      </c>
      <c r="H17" s="14" t="s">
        <v>74</v>
      </c>
      <c r="I17" s="7" t="s">
        <v>74</v>
      </c>
      <c r="J17" s="7" t="s">
        <v>74</v>
      </c>
      <c r="K17" s="7" t="s">
        <v>74</v>
      </c>
      <c r="L17" s="7" t="s">
        <v>74</v>
      </c>
      <c r="M17" s="7" t="s">
        <v>212</v>
      </c>
      <c r="N17" s="7" t="s">
        <v>80</v>
      </c>
      <c r="O17" s="9">
        <v>76000</v>
      </c>
      <c r="P17" s="9">
        <f>Table164[[#This Row],[Unit Value]]*Table164[[#This Row],[Qty | PCount]]</f>
        <v>76000</v>
      </c>
      <c r="Q17" s="7" t="str">
        <f>IF(Table164[[#This Row],[Unit Value]]&lt;=4999,"Low-Value Asset","High-Value Asset")</f>
        <v>High-Value Asset</v>
      </c>
      <c r="R17" s="7">
        <v>1</v>
      </c>
      <c r="S17" s="7">
        <v>1</v>
      </c>
      <c r="T17" s="7">
        <v>0</v>
      </c>
      <c r="U17" s="7">
        <v>0</v>
      </c>
      <c r="V17" s="10">
        <v>40466</v>
      </c>
      <c r="W17" s="7" t="s">
        <v>51</v>
      </c>
      <c r="X17" s="7" t="s">
        <v>75</v>
      </c>
      <c r="Y17" s="7" t="s">
        <v>75</v>
      </c>
      <c r="Z17" s="7" t="s">
        <v>197</v>
      </c>
      <c r="AA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Canon Copier - Brand: Canon - Model: DQT-04749 - </v>
      </c>
      <c r="AB17" s="7"/>
    </row>
    <row r="18" spans="1:28" ht="12" x14ac:dyDescent="0.25">
      <c r="A18" s="7"/>
      <c r="B18" s="8">
        <v>1</v>
      </c>
      <c r="C18" s="7" t="s">
        <v>32</v>
      </c>
      <c r="D18" s="7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2016 - 05 - 02 - 0001 - 01A</v>
      </c>
      <c r="E18" s="7" t="s">
        <v>214</v>
      </c>
      <c r="F18" s="7" t="s">
        <v>74</v>
      </c>
      <c r="G18" s="14" t="s">
        <v>74</v>
      </c>
      <c r="H18" s="14" t="s">
        <v>74</v>
      </c>
      <c r="I18" s="7" t="s">
        <v>74</v>
      </c>
      <c r="J18" s="7" t="s">
        <v>74</v>
      </c>
      <c r="K18" s="7" t="s">
        <v>74</v>
      </c>
      <c r="L18" s="7" t="s">
        <v>74</v>
      </c>
      <c r="M18" s="7" t="s">
        <v>214</v>
      </c>
      <c r="N18" s="7" t="s">
        <v>80</v>
      </c>
      <c r="O18" s="9">
        <v>56330</v>
      </c>
      <c r="P18" s="9">
        <f>Table164[[#This Row],[Unit Value]]*Table164[[#This Row],[Qty | PCount]]</f>
        <v>56330</v>
      </c>
      <c r="Q18" s="7" t="str">
        <f>IF(Table164[[#This Row],[Unit Value]]&lt;=4999,"Low-Value Asset","High-Value Asset")</f>
        <v>High-Value Asset</v>
      </c>
      <c r="R18" s="7">
        <v>1</v>
      </c>
      <c r="S18" s="7">
        <v>1</v>
      </c>
      <c r="T18" s="7">
        <v>0</v>
      </c>
      <c r="U18" s="7">
        <v>0</v>
      </c>
      <c r="V18" s="10">
        <v>42725</v>
      </c>
      <c r="W18" s="7" t="s">
        <v>51</v>
      </c>
      <c r="X18" s="7" t="s">
        <v>75</v>
      </c>
      <c r="Y18" s="7" t="s">
        <v>75</v>
      </c>
      <c r="Z18" s="7" t="s">
        <v>197</v>
      </c>
      <c r="AA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Intercom - </v>
      </c>
      <c r="AB18" s="7"/>
    </row>
    <row r="19" spans="1:28" ht="12" x14ac:dyDescent="0.25">
      <c r="A19" s="7"/>
      <c r="B19" s="8">
        <v>1</v>
      </c>
      <c r="C19" s="7" t="s">
        <v>48</v>
      </c>
      <c r="D19" s="7" t="str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1997 - 00 - 00 - 0001 - 01A</v>
      </c>
      <c r="E19" s="7" t="s">
        <v>218</v>
      </c>
      <c r="F19" s="7" t="s">
        <v>74</v>
      </c>
      <c r="G19" s="14" t="s">
        <v>74</v>
      </c>
      <c r="H19" s="14" t="s">
        <v>74</v>
      </c>
      <c r="I19" s="7" t="s">
        <v>74</v>
      </c>
      <c r="J19" s="7" t="s">
        <v>74</v>
      </c>
      <c r="K19" s="7" t="s">
        <v>74</v>
      </c>
      <c r="L19" s="7" t="s">
        <v>74</v>
      </c>
      <c r="M19" s="7" t="s">
        <v>217</v>
      </c>
      <c r="N19" s="7" t="s">
        <v>80</v>
      </c>
      <c r="O19" s="9">
        <v>156353.35</v>
      </c>
      <c r="P19" s="9">
        <f>Table164[[#This Row],[Unit Value]]*Table164[[#This Row],[Qty | PCount]]</f>
        <v>156353.35</v>
      </c>
      <c r="Q19" s="7" t="str">
        <f>IF(Table164[[#This Row],[Unit Value]]&lt;=4999,"Low-Value Asset","High-Value Asset")</f>
        <v>High-Value Asset</v>
      </c>
      <c r="R19" s="7">
        <v>1</v>
      </c>
      <c r="S19" s="7">
        <v>1</v>
      </c>
      <c r="T19" s="7">
        <v>0</v>
      </c>
      <c r="U19" s="7">
        <v>0</v>
      </c>
      <c r="V19" s="10">
        <v>35582</v>
      </c>
      <c r="W19" s="7" t="s">
        <v>51</v>
      </c>
      <c r="X19" s="7" t="s">
        <v>75</v>
      </c>
      <c r="Y19" s="7" t="s">
        <v>75</v>
      </c>
      <c r="Z19" s="7" t="s">
        <v>197</v>
      </c>
      <c r="AA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'Pumping Stations,&amp; Conduits - </v>
      </c>
      <c r="AB19" s="7"/>
    </row>
    <row r="20" spans="1:28" ht="12" x14ac:dyDescent="0.25">
      <c r="A20" s="7"/>
      <c r="B20" s="8"/>
      <c r="C20" s="7"/>
      <c r="D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" s="7"/>
      <c r="F20" s="7"/>
      <c r="G20" s="14"/>
      <c r="H20" s="14"/>
      <c r="I20" s="7"/>
      <c r="J20" s="7"/>
      <c r="K20" s="7"/>
      <c r="L20" s="7"/>
      <c r="M20" s="7"/>
      <c r="N20" s="7"/>
      <c r="O20" s="9"/>
      <c r="P20" s="9">
        <f>Table164[[#This Row],[Unit Value]]*Table164[[#This Row],[Qty | PCount]]</f>
        <v>0</v>
      </c>
      <c r="Q20" s="7" t="str">
        <f>IF(Table164[[#This Row],[Unit Value]]&lt;=4999,"Low-Value Asset","High-Value Asset")</f>
        <v>Low-Value Asset</v>
      </c>
      <c r="R20" s="7"/>
      <c r="S20" s="7"/>
      <c r="T20" s="7"/>
      <c r="U20" s="7"/>
      <c r="V20" s="10"/>
      <c r="W20" s="7"/>
      <c r="X20" s="7"/>
      <c r="Y20" s="7"/>
      <c r="Z20" s="7" t="s">
        <v>197</v>
      </c>
      <c r="AA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" s="7"/>
    </row>
    <row r="21" spans="1:28" ht="12" x14ac:dyDescent="0.25">
      <c r="A21" s="7"/>
      <c r="B21" s="8"/>
      <c r="C21" s="7"/>
      <c r="D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" s="7"/>
      <c r="F21" s="7"/>
      <c r="G21" s="14"/>
      <c r="H21" s="14"/>
      <c r="I21" s="7"/>
      <c r="J21" s="7"/>
      <c r="K21" s="7"/>
      <c r="L21" s="7"/>
      <c r="M21" s="7"/>
      <c r="N21" s="7"/>
      <c r="O21" s="9"/>
      <c r="P21" s="9">
        <f>Table164[[#This Row],[Unit Value]]*Table164[[#This Row],[Qty | PCount]]</f>
        <v>0</v>
      </c>
      <c r="Q21" s="7" t="str">
        <f>IF(Table164[[#This Row],[Unit Value]]&lt;=4999,"Low-Value Asset","High-Value Asset")</f>
        <v>Low-Value Asset</v>
      </c>
      <c r="R21" s="7"/>
      <c r="S21" s="7"/>
      <c r="T21" s="7"/>
      <c r="U21" s="7"/>
      <c r="V21" s="10"/>
      <c r="W21" s="7"/>
      <c r="X21" s="7"/>
      <c r="Y21" s="7"/>
      <c r="Z21" s="7" t="s">
        <v>197</v>
      </c>
      <c r="AA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" s="7"/>
    </row>
    <row r="22" spans="1:28" ht="12" x14ac:dyDescent="0.25">
      <c r="A22" s="7"/>
      <c r="B22" s="8"/>
      <c r="C22" s="7"/>
      <c r="D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" s="7"/>
      <c r="F22" s="7"/>
      <c r="G22" s="14"/>
      <c r="H22" s="14"/>
      <c r="I22" s="7"/>
      <c r="J22" s="7"/>
      <c r="K22" s="7"/>
      <c r="L22" s="7"/>
      <c r="M22" s="7"/>
      <c r="N22" s="7"/>
      <c r="O22" s="9"/>
      <c r="P22" s="9">
        <f>Table164[[#This Row],[Unit Value]]*Table164[[#This Row],[Qty | PCount]]</f>
        <v>0</v>
      </c>
      <c r="Q22" s="7" t="str">
        <f>IF(Table164[[#This Row],[Unit Value]]&lt;=4999,"Low-Value Asset","High-Value Asset")</f>
        <v>Low-Value Asset</v>
      </c>
      <c r="R22" s="7"/>
      <c r="S22" s="7"/>
      <c r="T22" s="7"/>
      <c r="U22" s="7"/>
      <c r="V22" s="10"/>
      <c r="W22" s="7"/>
      <c r="X22" s="7"/>
      <c r="Y22" s="7"/>
      <c r="Z22" s="7" t="s">
        <v>197</v>
      </c>
      <c r="AA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" s="7"/>
    </row>
    <row r="23" spans="1:28" ht="12" x14ac:dyDescent="0.25">
      <c r="A23" s="7"/>
      <c r="B23" s="8"/>
      <c r="C23" s="7"/>
      <c r="D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" s="7"/>
      <c r="F23" s="7"/>
      <c r="G23" s="14"/>
      <c r="H23" s="14"/>
      <c r="I23" s="7"/>
      <c r="J23" s="7"/>
      <c r="K23" s="7"/>
      <c r="L23" s="7"/>
      <c r="M23" s="7"/>
      <c r="N23" s="7"/>
      <c r="O23" s="9"/>
      <c r="P23" s="9">
        <f>Table164[[#This Row],[Unit Value]]*Table164[[#This Row],[Qty | PCount]]</f>
        <v>0</v>
      </c>
      <c r="Q23" s="7" t="str">
        <f>IF(Table164[[#This Row],[Unit Value]]&lt;=4999,"Low-Value Asset","High-Value Asset")</f>
        <v>Low-Value Asset</v>
      </c>
      <c r="R23" s="7"/>
      <c r="S23" s="7"/>
      <c r="T23" s="7"/>
      <c r="U23" s="7"/>
      <c r="V23" s="10"/>
      <c r="W23" s="7"/>
      <c r="X23" s="7"/>
      <c r="Y23" s="7"/>
      <c r="Z23" s="7" t="s">
        <v>197</v>
      </c>
      <c r="AA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" s="7"/>
    </row>
    <row r="24" spans="1:28" ht="12" x14ac:dyDescent="0.25">
      <c r="A24" s="7"/>
      <c r="B24" s="8"/>
      <c r="C24" s="7"/>
      <c r="D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" s="7"/>
      <c r="F24" s="7"/>
      <c r="G24" s="14"/>
      <c r="H24" s="14"/>
      <c r="I24" s="7"/>
      <c r="J24" s="7"/>
      <c r="K24" s="7"/>
      <c r="L24" s="7"/>
      <c r="M24" s="7"/>
      <c r="N24" s="7"/>
      <c r="O24" s="9"/>
      <c r="P24" s="9">
        <f>Table164[[#This Row],[Unit Value]]*Table164[[#This Row],[Qty | PCount]]</f>
        <v>0</v>
      </c>
      <c r="Q24" s="7" t="str">
        <f>IF(Table164[[#This Row],[Unit Value]]&lt;=4999,"Low-Value Asset","High-Value Asset")</f>
        <v>Low-Value Asset</v>
      </c>
      <c r="R24" s="7"/>
      <c r="S24" s="7"/>
      <c r="T24" s="7"/>
      <c r="U24" s="7"/>
      <c r="V24" s="10"/>
      <c r="W24" s="7"/>
      <c r="X24" s="7"/>
      <c r="Y24" s="7"/>
      <c r="Z24" s="7" t="s">
        <v>197</v>
      </c>
      <c r="AA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" s="7"/>
    </row>
    <row r="25" spans="1:28" ht="12" x14ac:dyDescent="0.25">
      <c r="A25" s="7"/>
      <c r="B25" s="8"/>
      <c r="C25" s="7"/>
      <c r="D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" s="7"/>
      <c r="F25" s="7"/>
      <c r="G25" s="14"/>
      <c r="H25" s="14"/>
      <c r="I25" s="7"/>
      <c r="J25" s="7"/>
      <c r="K25" s="7"/>
      <c r="L25" s="7"/>
      <c r="M25" s="7"/>
      <c r="N25" s="7"/>
      <c r="O25" s="9"/>
      <c r="P25" s="9">
        <f>Table164[[#This Row],[Unit Value]]*Table164[[#This Row],[Qty | PCount]]</f>
        <v>0</v>
      </c>
      <c r="Q25" s="7" t="str">
        <f>IF(Table164[[#This Row],[Unit Value]]&lt;=4999,"Low-Value Asset","High-Value Asset")</f>
        <v>Low-Value Asset</v>
      </c>
      <c r="R25" s="7"/>
      <c r="S25" s="7"/>
      <c r="T25" s="7"/>
      <c r="U25" s="7"/>
      <c r="V25" s="10"/>
      <c r="W25" s="7"/>
      <c r="X25" s="7"/>
      <c r="Y25" s="7"/>
      <c r="Z25" s="7" t="s">
        <v>197</v>
      </c>
      <c r="AA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" s="7"/>
    </row>
    <row r="26" spans="1:28" ht="12" x14ac:dyDescent="0.25">
      <c r="A26" s="7"/>
      <c r="B26" s="8"/>
      <c r="C26" s="7"/>
      <c r="D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" s="7"/>
      <c r="F26" s="7"/>
      <c r="G26" s="14"/>
      <c r="H26" s="14"/>
      <c r="I26" s="7"/>
      <c r="J26" s="7"/>
      <c r="K26" s="7"/>
      <c r="L26" s="7"/>
      <c r="M26" s="7"/>
      <c r="N26" s="7"/>
      <c r="O26" s="9"/>
      <c r="P26" s="9">
        <f>Table164[[#This Row],[Unit Value]]*Table164[[#This Row],[Qty | PCount]]</f>
        <v>0</v>
      </c>
      <c r="Q26" s="7" t="str">
        <f>IF(Table164[[#This Row],[Unit Value]]&lt;=4999,"Low-Value Asset","High-Value Asset")</f>
        <v>Low-Value Asset</v>
      </c>
      <c r="R26" s="7"/>
      <c r="S26" s="7"/>
      <c r="T26" s="7"/>
      <c r="U26" s="7"/>
      <c r="V26" s="10"/>
      <c r="W26" s="7"/>
      <c r="X26" s="7"/>
      <c r="Y26" s="7"/>
      <c r="Z26" s="7" t="s">
        <v>197</v>
      </c>
      <c r="AA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" s="7"/>
    </row>
    <row r="27" spans="1:28" ht="12" x14ac:dyDescent="0.25">
      <c r="A27" s="7"/>
      <c r="B27" s="8"/>
      <c r="C27" s="7"/>
      <c r="D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" s="7"/>
      <c r="F27" s="7"/>
      <c r="G27" s="14"/>
      <c r="H27" s="14"/>
      <c r="I27" s="7"/>
      <c r="J27" s="7"/>
      <c r="K27" s="7"/>
      <c r="L27" s="7"/>
      <c r="M27" s="7"/>
      <c r="N27" s="7"/>
      <c r="O27" s="9"/>
      <c r="P27" s="9">
        <f>Table164[[#This Row],[Unit Value]]*Table164[[#This Row],[Qty | PCount]]</f>
        <v>0</v>
      </c>
      <c r="Q27" s="7" t="str">
        <f>IF(Table164[[#This Row],[Unit Value]]&lt;=4999,"Low-Value Asset","High-Value Asset")</f>
        <v>Low-Value Asset</v>
      </c>
      <c r="R27" s="7"/>
      <c r="S27" s="7"/>
      <c r="T27" s="7"/>
      <c r="U27" s="7"/>
      <c r="V27" s="10"/>
      <c r="W27" s="7"/>
      <c r="X27" s="7"/>
      <c r="Y27" s="7"/>
      <c r="Z27" s="7" t="s">
        <v>197</v>
      </c>
      <c r="AA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" s="7"/>
    </row>
    <row r="28" spans="1:28" ht="12" x14ac:dyDescent="0.25">
      <c r="A28" s="7"/>
      <c r="B28" s="8"/>
      <c r="C28" s="7"/>
      <c r="D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" s="7"/>
      <c r="F28" s="7"/>
      <c r="G28" s="14"/>
      <c r="H28" s="14"/>
      <c r="I28" s="7"/>
      <c r="J28" s="7"/>
      <c r="K28" s="7"/>
      <c r="L28" s="7"/>
      <c r="M28" s="7"/>
      <c r="N28" s="7"/>
      <c r="O28" s="9"/>
      <c r="P28" s="9">
        <f>Table164[[#This Row],[Unit Value]]*Table164[[#This Row],[Qty | PCount]]</f>
        <v>0</v>
      </c>
      <c r="Q28" s="7" t="str">
        <f>IF(Table164[[#This Row],[Unit Value]]&lt;=4999,"Low-Value Asset","High-Value Asset")</f>
        <v>Low-Value Asset</v>
      </c>
      <c r="R28" s="7"/>
      <c r="S28" s="7"/>
      <c r="T28" s="7"/>
      <c r="U28" s="7"/>
      <c r="V28" s="10"/>
      <c r="W28" s="7"/>
      <c r="X28" s="7"/>
      <c r="Y28" s="7"/>
      <c r="Z28" s="7" t="s">
        <v>197</v>
      </c>
      <c r="AA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" s="7"/>
    </row>
    <row r="29" spans="1:28" ht="12" x14ac:dyDescent="0.25">
      <c r="A29" s="7"/>
      <c r="B29" s="8"/>
      <c r="C29" s="7"/>
      <c r="D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" s="7"/>
      <c r="F29" s="7"/>
      <c r="G29" s="14"/>
      <c r="H29" s="14"/>
      <c r="I29" s="7"/>
      <c r="J29" s="7"/>
      <c r="K29" s="7"/>
      <c r="L29" s="7"/>
      <c r="M29" s="7"/>
      <c r="N29" s="7"/>
      <c r="O29" s="9"/>
      <c r="P29" s="9">
        <f>Table164[[#This Row],[Unit Value]]*Table164[[#This Row],[Qty | PCount]]</f>
        <v>0</v>
      </c>
      <c r="Q29" s="7" t="str">
        <f>IF(Table164[[#This Row],[Unit Value]]&lt;=4999,"Low-Value Asset","High-Value Asset")</f>
        <v>Low-Value Asset</v>
      </c>
      <c r="R29" s="7"/>
      <c r="S29" s="7"/>
      <c r="T29" s="7"/>
      <c r="U29" s="7"/>
      <c r="V29" s="10"/>
      <c r="W29" s="7"/>
      <c r="X29" s="7"/>
      <c r="Y29" s="7"/>
      <c r="Z29" s="7" t="s">
        <v>197</v>
      </c>
      <c r="AA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" s="7"/>
    </row>
    <row r="30" spans="1:28" ht="12" x14ac:dyDescent="0.25">
      <c r="A30" s="7"/>
      <c r="B30" s="8"/>
      <c r="C30" s="7"/>
      <c r="D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" s="7"/>
      <c r="F30" s="7"/>
      <c r="G30" s="14"/>
      <c r="H30" s="14"/>
      <c r="I30" s="7"/>
      <c r="J30" s="7"/>
      <c r="K30" s="7"/>
      <c r="L30" s="7"/>
      <c r="M30" s="7"/>
      <c r="N30" s="7"/>
      <c r="O30" s="9"/>
      <c r="P30" s="9">
        <f>Table164[[#This Row],[Unit Value]]*Table164[[#This Row],[Qty | PCount]]</f>
        <v>0</v>
      </c>
      <c r="Q30" s="7" t="str">
        <f>IF(Table164[[#This Row],[Unit Value]]&lt;=4999,"Low-Value Asset","High-Value Asset")</f>
        <v>Low-Value Asset</v>
      </c>
      <c r="R30" s="7"/>
      <c r="S30" s="7"/>
      <c r="T30" s="7"/>
      <c r="U30" s="7"/>
      <c r="V30" s="10"/>
      <c r="W30" s="7"/>
      <c r="X30" s="7"/>
      <c r="Y30" s="7"/>
      <c r="Z30" s="7" t="s">
        <v>197</v>
      </c>
      <c r="AA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" s="7"/>
    </row>
    <row r="31" spans="1:28" ht="12" x14ac:dyDescent="0.25">
      <c r="A31" s="7"/>
      <c r="B31" s="8"/>
      <c r="C31" s="7"/>
      <c r="D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" s="7"/>
      <c r="F31" s="7"/>
      <c r="G31" s="14"/>
      <c r="H31" s="14"/>
      <c r="I31" s="7"/>
      <c r="J31" s="7"/>
      <c r="K31" s="7"/>
      <c r="L31" s="7"/>
      <c r="M31" s="7"/>
      <c r="N31" s="7"/>
      <c r="O31" s="9"/>
      <c r="P31" s="9">
        <f>Table164[[#This Row],[Unit Value]]*Table164[[#This Row],[Qty | PCount]]</f>
        <v>0</v>
      </c>
      <c r="Q31" s="7" t="str">
        <f>IF(Table164[[#This Row],[Unit Value]]&lt;=4999,"Low-Value Asset","High-Value Asset")</f>
        <v>Low-Value Asset</v>
      </c>
      <c r="R31" s="7"/>
      <c r="S31" s="7"/>
      <c r="T31" s="7"/>
      <c r="U31" s="7"/>
      <c r="V31" s="10"/>
      <c r="W31" s="7"/>
      <c r="X31" s="7"/>
      <c r="Y31" s="7"/>
      <c r="Z31" s="7" t="s">
        <v>197</v>
      </c>
      <c r="AA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" s="7"/>
    </row>
    <row r="32" spans="1:28" ht="12" x14ac:dyDescent="0.25">
      <c r="A32" s="7"/>
      <c r="B32" s="8"/>
      <c r="C32" s="7"/>
      <c r="D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" s="7"/>
      <c r="F32" s="7"/>
      <c r="G32" s="14"/>
      <c r="H32" s="14"/>
      <c r="I32" s="7"/>
      <c r="J32" s="7"/>
      <c r="K32" s="7"/>
      <c r="L32" s="7"/>
      <c r="M32" s="7"/>
      <c r="N32" s="7"/>
      <c r="O32" s="9"/>
      <c r="P32" s="9">
        <f>Table164[[#This Row],[Unit Value]]*Table164[[#This Row],[Qty | PCount]]</f>
        <v>0</v>
      </c>
      <c r="Q32" s="7" t="str">
        <f>IF(Table164[[#This Row],[Unit Value]]&lt;=4999,"Low-Value Asset","High-Value Asset")</f>
        <v>Low-Value Asset</v>
      </c>
      <c r="R32" s="7"/>
      <c r="S32" s="7"/>
      <c r="T32" s="7"/>
      <c r="U32" s="7"/>
      <c r="V32" s="10"/>
      <c r="W32" s="7"/>
      <c r="X32" s="7"/>
      <c r="Y32" s="7"/>
      <c r="Z32" s="7" t="s">
        <v>197</v>
      </c>
      <c r="AA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" s="7"/>
    </row>
    <row r="33" spans="1:28" ht="12" x14ac:dyDescent="0.25">
      <c r="A33" s="7"/>
      <c r="B33" s="8"/>
      <c r="C33" s="7"/>
      <c r="D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" s="7"/>
      <c r="F33" s="7"/>
      <c r="G33" s="14"/>
      <c r="H33" s="14"/>
      <c r="I33" s="7"/>
      <c r="J33" s="7"/>
      <c r="K33" s="7"/>
      <c r="L33" s="7"/>
      <c r="M33" s="7"/>
      <c r="N33" s="7"/>
      <c r="O33" s="9"/>
      <c r="P33" s="9">
        <f>Table164[[#This Row],[Unit Value]]*Table164[[#This Row],[Qty | PCount]]</f>
        <v>0</v>
      </c>
      <c r="Q33" s="7" t="str">
        <f>IF(Table164[[#This Row],[Unit Value]]&lt;=4999,"Low-Value Asset","High-Value Asset")</f>
        <v>Low-Value Asset</v>
      </c>
      <c r="R33" s="7"/>
      <c r="S33" s="7"/>
      <c r="T33" s="7"/>
      <c r="U33" s="7"/>
      <c r="V33" s="10"/>
      <c r="W33" s="7"/>
      <c r="X33" s="7"/>
      <c r="Y33" s="7"/>
      <c r="Z33" s="7" t="s">
        <v>197</v>
      </c>
      <c r="AA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" s="7"/>
    </row>
    <row r="34" spans="1:28" ht="12" x14ac:dyDescent="0.25">
      <c r="A34" s="7"/>
      <c r="B34" s="8"/>
      <c r="C34" s="7"/>
      <c r="D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" s="7"/>
      <c r="F34" s="7"/>
      <c r="G34" s="14"/>
      <c r="H34" s="14"/>
      <c r="I34" s="7"/>
      <c r="J34" s="7"/>
      <c r="K34" s="7"/>
      <c r="L34" s="7"/>
      <c r="M34" s="7"/>
      <c r="N34" s="7"/>
      <c r="O34" s="9"/>
      <c r="P34" s="9">
        <f>Table164[[#This Row],[Unit Value]]*Table164[[#This Row],[Qty | PCount]]</f>
        <v>0</v>
      </c>
      <c r="Q34" s="7" t="str">
        <f>IF(Table164[[#This Row],[Unit Value]]&lt;=4999,"Low-Value Asset","High-Value Asset")</f>
        <v>Low-Value Asset</v>
      </c>
      <c r="R34" s="7"/>
      <c r="S34" s="7"/>
      <c r="T34" s="7"/>
      <c r="U34" s="7"/>
      <c r="V34" s="101"/>
      <c r="W34" s="7"/>
      <c r="X34" s="7"/>
      <c r="Y34" s="7"/>
      <c r="Z34" s="7"/>
      <c r="AA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" s="7"/>
    </row>
    <row r="35" spans="1:28" ht="12" x14ac:dyDescent="0.25">
      <c r="A35" s="7"/>
      <c r="B35" s="8"/>
      <c r="C35" s="7"/>
      <c r="D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" s="7"/>
      <c r="F35" s="7"/>
      <c r="G35" s="14"/>
      <c r="H35" s="14"/>
      <c r="I35" s="7"/>
      <c r="J35" s="7"/>
      <c r="K35" s="7"/>
      <c r="L35" s="7"/>
      <c r="M35" s="7"/>
      <c r="N35" s="7"/>
      <c r="O35" s="9"/>
      <c r="P35" s="9">
        <f>Table164[[#This Row],[Unit Value]]*Table164[[#This Row],[Qty | PCount]]</f>
        <v>0</v>
      </c>
      <c r="Q35" s="7" t="str">
        <f>IF(Table164[[#This Row],[Unit Value]]&lt;=4999,"Low-Value Asset","High-Value Asset")</f>
        <v>Low-Value Asset</v>
      </c>
      <c r="R35" s="7"/>
      <c r="S35" s="7"/>
      <c r="T35" s="7"/>
      <c r="U35" s="7"/>
      <c r="V35" s="101"/>
      <c r="W35" s="7"/>
      <c r="X35" s="7"/>
      <c r="Y35" s="7"/>
      <c r="Z35" s="7"/>
      <c r="AA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" s="7"/>
    </row>
    <row r="36" spans="1:28" ht="12" x14ac:dyDescent="0.25">
      <c r="A36" s="7"/>
      <c r="B36" s="8"/>
      <c r="C36" s="7"/>
      <c r="D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" s="7"/>
      <c r="F36" s="7"/>
      <c r="G36" s="14"/>
      <c r="H36" s="14"/>
      <c r="I36" s="7"/>
      <c r="J36" s="7"/>
      <c r="K36" s="7"/>
      <c r="L36" s="7"/>
      <c r="M36" s="7"/>
      <c r="N36" s="7"/>
      <c r="O36" s="9"/>
      <c r="P36" s="9">
        <f>Table164[[#This Row],[Unit Value]]*Table164[[#This Row],[Qty | PCount]]</f>
        <v>0</v>
      </c>
      <c r="Q36" s="7" t="str">
        <f>IF(Table164[[#This Row],[Unit Value]]&lt;=4999,"Low-Value Asset","High-Value Asset")</f>
        <v>Low-Value Asset</v>
      </c>
      <c r="R36" s="7"/>
      <c r="S36" s="7"/>
      <c r="T36" s="7"/>
      <c r="U36" s="7"/>
      <c r="V36" s="101"/>
      <c r="W36" s="7"/>
      <c r="X36" s="7"/>
      <c r="Y36" s="7"/>
      <c r="Z36" s="7"/>
      <c r="AA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" s="7"/>
    </row>
    <row r="37" spans="1:28" ht="12" x14ac:dyDescent="0.25">
      <c r="A37" s="7"/>
      <c r="B37" s="8"/>
      <c r="C37" s="7"/>
      <c r="D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" s="7"/>
      <c r="F37" s="7"/>
      <c r="G37" s="14"/>
      <c r="H37" s="14"/>
      <c r="I37" s="7"/>
      <c r="J37" s="7"/>
      <c r="K37" s="7"/>
      <c r="L37" s="7"/>
      <c r="M37" s="7"/>
      <c r="N37" s="7"/>
      <c r="O37" s="9"/>
      <c r="P37" s="9">
        <f>Table164[[#This Row],[Unit Value]]*Table164[[#This Row],[Qty | PCount]]</f>
        <v>0</v>
      </c>
      <c r="Q37" s="7" t="str">
        <f>IF(Table164[[#This Row],[Unit Value]]&lt;=4999,"Low-Value Asset","High-Value Asset")</f>
        <v>Low-Value Asset</v>
      </c>
      <c r="R37" s="7"/>
      <c r="S37" s="7"/>
      <c r="T37" s="7"/>
      <c r="U37" s="7"/>
      <c r="V37" s="101"/>
      <c r="W37" s="7"/>
      <c r="X37" s="7"/>
      <c r="Y37" s="7"/>
      <c r="Z37" s="7"/>
      <c r="AA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" s="7"/>
    </row>
    <row r="38" spans="1:28" ht="12" x14ac:dyDescent="0.25">
      <c r="A38" s="7"/>
      <c r="B38" s="8"/>
      <c r="C38" s="7"/>
      <c r="D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" s="7"/>
      <c r="F38" s="7"/>
      <c r="G38" s="14"/>
      <c r="H38" s="14"/>
      <c r="I38" s="7"/>
      <c r="J38" s="7"/>
      <c r="K38" s="7"/>
      <c r="L38" s="7"/>
      <c r="M38" s="7"/>
      <c r="N38" s="7"/>
      <c r="O38" s="9"/>
      <c r="P38" s="9">
        <f>Table164[[#This Row],[Unit Value]]*Table164[[#This Row],[Qty | PCount]]</f>
        <v>0</v>
      </c>
      <c r="Q38" s="7" t="str">
        <f>IF(Table164[[#This Row],[Unit Value]]&lt;=4999,"Low-Value Asset","High-Value Asset")</f>
        <v>Low-Value Asset</v>
      </c>
      <c r="R38" s="7"/>
      <c r="S38" s="7"/>
      <c r="T38" s="7"/>
      <c r="U38" s="7"/>
      <c r="V38" s="101"/>
      <c r="W38" s="7"/>
      <c r="X38" s="7"/>
      <c r="Y38" s="7"/>
      <c r="Z38" s="7"/>
      <c r="AA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" s="7"/>
    </row>
    <row r="39" spans="1:28" ht="12" x14ac:dyDescent="0.25">
      <c r="A39" s="7"/>
      <c r="B39" s="8"/>
      <c r="C39" s="7"/>
      <c r="D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" s="7"/>
      <c r="F39" s="7"/>
      <c r="G39" s="14"/>
      <c r="H39" s="14"/>
      <c r="I39" s="7"/>
      <c r="J39" s="7"/>
      <c r="K39" s="7"/>
      <c r="L39" s="7"/>
      <c r="M39" s="7"/>
      <c r="N39" s="7"/>
      <c r="O39" s="9"/>
      <c r="P39" s="9">
        <f>Table164[[#This Row],[Unit Value]]*Table164[[#This Row],[Qty | PCount]]</f>
        <v>0</v>
      </c>
      <c r="Q39" s="7" t="str">
        <f>IF(Table164[[#This Row],[Unit Value]]&lt;=4999,"Low-Value Asset","High-Value Asset")</f>
        <v>Low-Value Asset</v>
      </c>
      <c r="R39" s="7"/>
      <c r="S39" s="7"/>
      <c r="T39" s="7"/>
      <c r="U39" s="7"/>
      <c r="V39" s="101"/>
      <c r="W39" s="7"/>
      <c r="X39" s="7"/>
      <c r="Y39" s="7"/>
      <c r="Z39" s="7"/>
      <c r="AA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" s="7"/>
    </row>
    <row r="40" spans="1:28" ht="12" x14ac:dyDescent="0.25">
      <c r="A40" s="7"/>
      <c r="B40" s="8"/>
      <c r="C40" s="7"/>
      <c r="D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" s="7"/>
      <c r="F40" s="7"/>
      <c r="G40" s="14"/>
      <c r="H40" s="14"/>
      <c r="I40" s="7"/>
      <c r="J40" s="7"/>
      <c r="K40" s="7"/>
      <c r="L40" s="7"/>
      <c r="M40" s="7"/>
      <c r="N40" s="7"/>
      <c r="O40" s="9"/>
      <c r="P40" s="9">
        <f>Table164[[#This Row],[Unit Value]]*Table164[[#This Row],[Qty | PCount]]</f>
        <v>0</v>
      </c>
      <c r="Q40" s="7" t="str">
        <f>IF(Table164[[#This Row],[Unit Value]]&lt;=4999,"Low-Value Asset","High-Value Asset")</f>
        <v>Low-Value Asset</v>
      </c>
      <c r="R40" s="7"/>
      <c r="S40" s="7"/>
      <c r="T40" s="7"/>
      <c r="U40" s="7"/>
      <c r="V40" s="101"/>
      <c r="W40" s="7"/>
      <c r="X40" s="7"/>
      <c r="Y40" s="7"/>
      <c r="Z40" s="7"/>
      <c r="AA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" s="7"/>
    </row>
    <row r="41" spans="1:28" ht="12" x14ac:dyDescent="0.25">
      <c r="A41" s="7"/>
      <c r="B41" s="8"/>
      <c r="C41" s="7"/>
      <c r="D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" s="7"/>
      <c r="F41" s="7"/>
      <c r="G41" s="14"/>
      <c r="H41" s="14"/>
      <c r="I41" s="7"/>
      <c r="J41" s="7"/>
      <c r="K41" s="7"/>
      <c r="L41" s="7"/>
      <c r="M41" s="7"/>
      <c r="N41" s="7"/>
      <c r="O41" s="9"/>
      <c r="P41" s="9">
        <f>Table164[[#This Row],[Unit Value]]*Table164[[#This Row],[Qty | PCount]]</f>
        <v>0</v>
      </c>
      <c r="Q41" s="7" t="str">
        <f>IF(Table164[[#This Row],[Unit Value]]&lt;=4999,"Low-Value Asset","High-Value Asset")</f>
        <v>Low-Value Asset</v>
      </c>
      <c r="R41" s="7"/>
      <c r="S41" s="7"/>
      <c r="T41" s="7"/>
      <c r="U41" s="7"/>
      <c r="V41" s="101"/>
      <c r="W41" s="7"/>
      <c r="X41" s="7"/>
      <c r="Y41" s="7"/>
      <c r="Z41" s="7"/>
      <c r="AA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" s="7"/>
    </row>
    <row r="42" spans="1:28" ht="12" x14ac:dyDescent="0.25">
      <c r="A42" s="7"/>
      <c r="B42" s="8"/>
      <c r="C42" s="7"/>
      <c r="D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" s="7"/>
      <c r="F42" s="7"/>
      <c r="G42" s="14"/>
      <c r="H42" s="14"/>
      <c r="I42" s="7"/>
      <c r="J42" s="7"/>
      <c r="K42" s="7"/>
      <c r="L42" s="7"/>
      <c r="M42" s="7"/>
      <c r="N42" s="7"/>
      <c r="O42" s="9"/>
      <c r="P42" s="9">
        <f>Table164[[#This Row],[Unit Value]]*Table164[[#This Row],[Qty | PCount]]</f>
        <v>0</v>
      </c>
      <c r="Q42" s="7" t="str">
        <f>IF(Table164[[#This Row],[Unit Value]]&lt;=4999,"Low-Value Asset","High-Value Asset")</f>
        <v>Low-Value Asset</v>
      </c>
      <c r="R42" s="7"/>
      <c r="S42" s="7"/>
      <c r="T42" s="7"/>
      <c r="U42" s="7"/>
      <c r="V42" s="101"/>
      <c r="W42" s="7"/>
      <c r="X42" s="7"/>
      <c r="Y42" s="7"/>
      <c r="Z42" s="7"/>
      <c r="AA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" s="7"/>
    </row>
    <row r="43" spans="1:28" ht="12" x14ac:dyDescent="0.25">
      <c r="A43" s="7"/>
      <c r="B43" s="8"/>
      <c r="C43" s="7"/>
      <c r="D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" s="7"/>
      <c r="F43" s="7"/>
      <c r="G43" s="14"/>
      <c r="H43" s="14"/>
      <c r="I43" s="7"/>
      <c r="J43" s="7"/>
      <c r="K43" s="7"/>
      <c r="L43" s="7"/>
      <c r="M43" s="7"/>
      <c r="N43" s="7"/>
      <c r="O43" s="9"/>
      <c r="P43" s="9">
        <f>Table164[[#This Row],[Unit Value]]*Table164[[#This Row],[Qty | PCount]]</f>
        <v>0</v>
      </c>
      <c r="Q43" s="7" t="str">
        <f>IF(Table164[[#This Row],[Unit Value]]&lt;=4999,"Low-Value Asset","High-Value Asset")</f>
        <v>Low-Value Asset</v>
      </c>
      <c r="R43" s="7"/>
      <c r="S43" s="7"/>
      <c r="T43" s="7"/>
      <c r="U43" s="7"/>
      <c r="V43" s="101"/>
      <c r="W43" s="7"/>
      <c r="X43" s="7"/>
      <c r="Y43" s="7"/>
      <c r="Z43" s="7"/>
      <c r="AA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" s="7"/>
    </row>
    <row r="44" spans="1:28" ht="12" x14ac:dyDescent="0.25">
      <c r="A44" s="7"/>
      <c r="B44" s="8"/>
      <c r="C44" s="7"/>
      <c r="D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" s="7"/>
      <c r="F44" s="7"/>
      <c r="G44" s="14"/>
      <c r="H44" s="14"/>
      <c r="I44" s="7"/>
      <c r="J44" s="7"/>
      <c r="K44" s="7"/>
      <c r="L44" s="7"/>
      <c r="M44" s="7"/>
      <c r="N44" s="7"/>
      <c r="O44" s="9"/>
      <c r="P44" s="9">
        <f>Table164[[#This Row],[Unit Value]]*Table164[[#This Row],[Qty | PCount]]</f>
        <v>0</v>
      </c>
      <c r="Q44" s="7" t="str">
        <f>IF(Table164[[#This Row],[Unit Value]]&lt;=4999,"Low-Value Asset","High-Value Asset")</f>
        <v>Low-Value Asset</v>
      </c>
      <c r="R44" s="7"/>
      <c r="S44" s="7"/>
      <c r="T44" s="7"/>
      <c r="U44" s="7"/>
      <c r="V44" s="101"/>
      <c r="W44" s="7"/>
      <c r="X44" s="7"/>
      <c r="Y44" s="7"/>
      <c r="Z44" s="7"/>
      <c r="AA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" s="7"/>
    </row>
    <row r="45" spans="1:28" ht="12" x14ac:dyDescent="0.25">
      <c r="A45" s="7"/>
      <c r="B45" s="8"/>
      <c r="C45" s="7"/>
      <c r="D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" s="7"/>
      <c r="F45" s="7"/>
      <c r="G45" s="14"/>
      <c r="H45" s="14"/>
      <c r="I45" s="7"/>
      <c r="J45" s="7"/>
      <c r="K45" s="7"/>
      <c r="L45" s="7"/>
      <c r="M45" s="7"/>
      <c r="N45" s="7"/>
      <c r="O45" s="9"/>
      <c r="P45" s="9">
        <f>Table164[[#This Row],[Unit Value]]*Table164[[#This Row],[Qty | PCount]]</f>
        <v>0</v>
      </c>
      <c r="Q45" s="7" t="str">
        <f>IF(Table164[[#This Row],[Unit Value]]&lt;=4999,"Low-Value Asset","High-Value Asset")</f>
        <v>Low-Value Asset</v>
      </c>
      <c r="R45" s="7"/>
      <c r="S45" s="7"/>
      <c r="T45" s="7"/>
      <c r="U45" s="7"/>
      <c r="V45" s="101"/>
      <c r="W45" s="7"/>
      <c r="X45" s="7"/>
      <c r="Y45" s="7"/>
      <c r="Z45" s="7"/>
      <c r="AA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" s="7"/>
    </row>
    <row r="46" spans="1:28" ht="12" x14ac:dyDescent="0.25">
      <c r="A46" s="7"/>
      <c r="B46" s="8"/>
      <c r="C46" s="7"/>
      <c r="D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" s="7"/>
      <c r="F46" s="7"/>
      <c r="G46" s="14"/>
      <c r="H46" s="14"/>
      <c r="I46" s="7"/>
      <c r="J46" s="7"/>
      <c r="K46" s="7"/>
      <c r="L46" s="7"/>
      <c r="M46" s="7"/>
      <c r="N46" s="7"/>
      <c r="O46" s="9"/>
      <c r="P46" s="9">
        <f>Table164[[#This Row],[Unit Value]]*Table164[[#This Row],[Qty | PCount]]</f>
        <v>0</v>
      </c>
      <c r="Q46" s="7" t="str">
        <f>IF(Table164[[#This Row],[Unit Value]]&lt;=4999,"Low-Value Asset","High-Value Asset")</f>
        <v>Low-Value Asset</v>
      </c>
      <c r="R46" s="15"/>
      <c r="S46" s="7"/>
      <c r="T46" s="7"/>
      <c r="U46" s="7"/>
      <c r="V46" s="101"/>
      <c r="W46" s="7"/>
      <c r="X46" s="7"/>
      <c r="Y46" s="7"/>
      <c r="Z46" s="7"/>
      <c r="AA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" s="7"/>
    </row>
    <row r="47" spans="1:28" ht="12" x14ac:dyDescent="0.25">
      <c r="A47" s="7"/>
      <c r="B47" s="8"/>
      <c r="C47" s="7"/>
      <c r="D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" s="7"/>
      <c r="F47" s="7"/>
      <c r="G47" s="14"/>
      <c r="H47" s="14"/>
      <c r="I47" s="7"/>
      <c r="J47" s="7"/>
      <c r="K47" s="7"/>
      <c r="L47" s="7"/>
      <c r="M47" s="7"/>
      <c r="N47" s="7"/>
      <c r="O47" s="9"/>
      <c r="P47" s="9">
        <f>Table164[[#This Row],[Unit Value]]*Table164[[#This Row],[Qty | PCount]]</f>
        <v>0</v>
      </c>
      <c r="Q47" s="7" t="str">
        <f>IF(Table164[[#This Row],[Unit Value]]&lt;=4999,"Low-Value Asset","High-Value Asset")</f>
        <v>Low-Value Asset</v>
      </c>
      <c r="R47" s="15"/>
      <c r="S47" s="7"/>
      <c r="T47" s="7"/>
      <c r="U47" s="7"/>
      <c r="V47" s="101"/>
      <c r="W47" s="7"/>
      <c r="X47" s="7"/>
      <c r="Y47" s="7"/>
      <c r="Z47" s="7"/>
      <c r="AA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" s="7"/>
    </row>
    <row r="48" spans="1:28" ht="12" x14ac:dyDescent="0.25">
      <c r="A48" s="7"/>
      <c r="B48" s="8"/>
      <c r="C48" s="7"/>
      <c r="D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" s="7"/>
      <c r="F48" s="7"/>
      <c r="G48" s="14"/>
      <c r="H48" s="14"/>
      <c r="I48" s="7"/>
      <c r="J48" s="7"/>
      <c r="K48" s="7"/>
      <c r="L48" s="7"/>
      <c r="M48" s="7"/>
      <c r="N48" s="7"/>
      <c r="O48" s="9"/>
      <c r="P48" s="9">
        <f>Table164[[#This Row],[Unit Value]]*Table164[[#This Row],[Qty | PCount]]</f>
        <v>0</v>
      </c>
      <c r="Q48" s="7" t="str">
        <f>IF(Table164[[#This Row],[Unit Value]]&lt;=4999,"Low-Value Asset","High-Value Asset")</f>
        <v>Low-Value Asset</v>
      </c>
      <c r="R48" s="15"/>
      <c r="S48" s="7"/>
      <c r="T48" s="7"/>
      <c r="U48" s="7"/>
      <c r="V48" s="101"/>
      <c r="W48" s="7"/>
      <c r="X48" s="7"/>
      <c r="Y48" s="7"/>
      <c r="Z48" s="7"/>
      <c r="AA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" s="7"/>
    </row>
    <row r="49" spans="1:28" ht="12" x14ac:dyDescent="0.25">
      <c r="A49" s="7"/>
      <c r="B49" s="8"/>
      <c r="C49" s="7"/>
      <c r="D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" s="7"/>
      <c r="F49" s="7"/>
      <c r="G49" s="14"/>
      <c r="H49" s="14"/>
      <c r="I49" s="7"/>
      <c r="J49" s="7"/>
      <c r="K49" s="7"/>
      <c r="L49" s="7"/>
      <c r="M49" s="7"/>
      <c r="N49" s="7"/>
      <c r="O49" s="9"/>
      <c r="P49" s="9">
        <f>Table164[[#This Row],[Unit Value]]*Table164[[#This Row],[Qty | PCount]]</f>
        <v>0</v>
      </c>
      <c r="Q49" s="7" t="str">
        <f>IF(Table164[[#This Row],[Unit Value]]&lt;=4999,"Low-Value Asset","High-Value Asset")</f>
        <v>Low-Value Asset</v>
      </c>
      <c r="R49" s="15"/>
      <c r="S49" s="7"/>
      <c r="T49" s="7"/>
      <c r="U49" s="7"/>
      <c r="V49" s="101"/>
      <c r="W49" s="7"/>
      <c r="X49" s="7"/>
      <c r="Y49" s="7"/>
      <c r="Z49" s="7"/>
      <c r="AA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" s="7"/>
    </row>
    <row r="50" spans="1:28" ht="12" x14ac:dyDescent="0.25">
      <c r="A50" s="7"/>
      <c r="B50" s="8"/>
      <c r="C50" s="7"/>
      <c r="D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" s="7"/>
      <c r="F50" s="7"/>
      <c r="G50" s="14"/>
      <c r="H50" s="14"/>
      <c r="I50" s="7"/>
      <c r="J50" s="7"/>
      <c r="K50" s="7"/>
      <c r="L50" s="7"/>
      <c r="M50" s="7"/>
      <c r="N50" s="7"/>
      <c r="O50" s="9"/>
      <c r="P50" s="9">
        <f>Table164[[#This Row],[Unit Value]]*Table164[[#This Row],[Qty | PCount]]</f>
        <v>0</v>
      </c>
      <c r="Q50" s="7" t="str">
        <f>IF(Table164[[#This Row],[Unit Value]]&lt;=4999,"Low-Value Asset","High-Value Asset")</f>
        <v>Low-Value Asset</v>
      </c>
      <c r="R50" s="15"/>
      <c r="S50" s="7"/>
      <c r="T50" s="7"/>
      <c r="U50" s="7"/>
      <c r="V50" s="101"/>
      <c r="W50" s="7"/>
      <c r="X50" s="7"/>
      <c r="Y50" s="7"/>
      <c r="Z50" s="7"/>
      <c r="AA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" s="7"/>
    </row>
    <row r="51" spans="1:28" ht="12" x14ac:dyDescent="0.25">
      <c r="A51" s="7"/>
      <c r="B51" s="8"/>
      <c r="C51" s="7"/>
      <c r="D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" s="7"/>
      <c r="F51" s="7"/>
      <c r="G51" s="14"/>
      <c r="H51" s="14"/>
      <c r="I51" s="7"/>
      <c r="J51" s="7"/>
      <c r="K51" s="7"/>
      <c r="L51" s="7"/>
      <c r="M51" s="7"/>
      <c r="N51" s="7"/>
      <c r="O51" s="9"/>
      <c r="P51" s="9">
        <f>Table164[[#This Row],[Unit Value]]*Table164[[#This Row],[Qty | PCount]]</f>
        <v>0</v>
      </c>
      <c r="Q51" s="7" t="str">
        <f>IF(Table164[[#This Row],[Unit Value]]&lt;=4999,"Low-Value Asset","High-Value Asset")</f>
        <v>Low-Value Asset</v>
      </c>
      <c r="R51" s="15"/>
      <c r="S51" s="7"/>
      <c r="T51" s="7"/>
      <c r="U51" s="7"/>
      <c r="V51" s="101"/>
      <c r="W51" s="7"/>
      <c r="X51" s="7"/>
      <c r="Y51" s="7"/>
      <c r="Z51" s="7"/>
      <c r="AA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" s="7"/>
    </row>
    <row r="52" spans="1:28" ht="12" x14ac:dyDescent="0.25">
      <c r="A52" s="7"/>
      <c r="B52" s="8"/>
      <c r="C52" s="7"/>
      <c r="D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" s="7"/>
      <c r="F52" s="7"/>
      <c r="G52" s="14"/>
      <c r="H52" s="14"/>
      <c r="I52" s="7"/>
      <c r="J52" s="7"/>
      <c r="K52" s="7"/>
      <c r="L52" s="7"/>
      <c r="M52" s="7"/>
      <c r="N52" s="7"/>
      <c r="O52" s="9"/>
      <c r="P52" s="9">
        <f>Table164[[#This Row],[Unit Value]]*Table164[[#This Row],[Qty | PCount]]</f>
        <v>0</v>
      </c>
      <c r="Q52" s="7" t="str">
        <f>IF(Table164[[#This Row],[Unit Value]]&lt;=4999,"Low-Value Asset","High-Value Asset")</f>
        <v>Low-Value Asset</v>
      </c>
      <c r="R52" s="15"/>
      <c r="S52" s="7"/>
      <c r="T52" s="7"/>
      <c r="U52" s="7"/>
      <c r="V52" s="101"/>
      <c r="W52" s="7"/>
      <c r="X52" s="7"/>
      <c r="Y52" s="7"/>
      <c r="Z52" s="7"/>
      <c r="AA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" s="7"/>
    </row>
    <row r="53" spans="1:28" ht="12" x14ac:dyDescent="0.25">
      <c r="A53" s="7"/>
      <c r="B53" s="8"/>
      <c r="C53" s="7"/>
      <c r="D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" s="7"/>
      <c r="F53" s="7"/>
      <c r="G53" s="14"/>
      <c r="H53" s="14"/>
      <c r="I53" s="7"/>
      <c r="J53" s="7"/>
      <c r="K53" s="7"/>
      <c r="L53" s="7"/>
      <c r="M53" s="7"/>
      <c r="N53" s="7"/>
      <c r="O53" s="9"/>
      <c r="P53" s="9">
        <f>Table164[[#This Row],[Unit Value]]*Table164[[#This Row],[Qty | PCount]]</f>
        <v>0</v>
      </c>
      <c r="Q53" s="7" t="str">
        <f>IF(Table164[[#This Row],[Unit Value]]&lt;=4999,"Low-Value Asset","High-Value Asset")</f>
        <v>Low-Value Asset</v>
      </c>
      <c r="R53" s="15"/>
      <c r="S53" s="7"/>
      <c r="T53" s="7"/>
      <c r="U53" s="7"/>
      <c r="V53" s="101"/>
      <c r="W53" s="7"/>
      <c r="X53" s="7"/>
      <c r="Y53" s="7"/>
      <c r="Z53" s="7"/>
      <c r="AA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" s="7"/>
    </row>
    <row r="54" spans="1:28" ht="12" x14ac:dyDescent="0.25">
      <c r="A54" s="7"/>
      <c r="B54" s="8"/>
      <c r="C54" s="7"/>
      <c r="D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" s="7"/>
      <c r="F54" s="7"/>
      <c r="G54" s="14"/>
      <c r="H54" s="14"/>
      <c r="I54" s="7"/>
      <c r="J54" s="7"/>
      <c r="K54" s="7"/>
      <c r="L54" s="7"/>
      <c r="M54" s="7"/>
      <c r="N54" s="7"/>
      <c r="O54" s="9"/>
      <c r="P54" s="9">
        <f>Table164[[#This Row],[Unit Value]]*Table164[[#This Row],[Qty | PCount]]</f>
        <v>0</v>
      </c>
      <c r="Q54" s="7" t="str">
        <f>IF(Table164[[#This Row],[Unit Value]]&lt;=4999,"Low-Value Asset","High-Value Asset")</f>
        <v>Low-Value Asset</v>
      </c>
      <c r="R54" s="7"/>
      <c r="S54" s="7"/>
      <c r="T54" s="7"/>
      <c r="U54" s="7"/>
      <c r="V54" s="101"/>
      <c r="W54" s="7"/>
      <c r="X54" s="7"/>
      <c r="Y54" s="7"/>
      <c r="Z54" s="7"/>
      <c r="AA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" s="7"/>
    </row>
    <row r="55" spans="1:28" ht="12" x14ac:dyDescent="0.25">
      <c r="A55" s="7"/>
      <c r="B55" s="8"/>
      <c r="C55" s="7"/>
      <c r="D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" s="7"/>
      <c r="F55" s="7"/>
      <c r="G55" s="14"/>
      <c r="H55" s="14"/>
      <c r="I55" s="7"/>
      <c r="J55" s="7"/>
      <c r="K55" s="7"/>
      <c r="L55" s="7"/>
      <c r="M55" s="7"/>
      <c r="N55" s="7"/>
      <c r="O55" s="9"/>
      <c r="P55" s="9">
        <f>Table164[[#This Row],[Unit Value]]*Table164[[#This Row],[Qty | PCount]]</f>
        <v>0</v>
      </c>
      <c r="Q55" s="7" t="str">
        <f>IF(Table164[[#This Row],[Unit Value]]&lt;=4999,"Low-Value Asset","High-Value Asset")</f>
        <v>Low-Value Asset</v>
      </c>
      <c r="R55" s="7"/>
      <c r="S55" s="7"/>
      <c r="T55" s="7"/>
      <c r="U55" s="7"/>
      <c r="V55" s="101"/>
      <c r="W55" s="7"/>
      <c r="X55" s="7"/>
      <c r="Y55" s="7"/>
      <c r="Z55" s="7"/>
      <c r="AA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" s="7"/>
    </row>
    <row r="56" spans="1:28" ht="12" x14ac:dyDescent="0.25">
      <c r="A56" s="7"/>
      <c r="B56" s="8"/>
      <c r="C56" s="7"/>
      <c r="D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" s="7"/>
      <c r="F56" s="7"/>
      <c r="G56" s="14"/>
      <c r="H56" s="14"/>
      <c r="I56" s="7"/>
      <c r="J56" s="7"/>
      <c r="K56" s="7"/>
      <c r="L56" s="7"/>
      <c r="M56" s="7"/>
      <c r="N56" s="7"/>
      <c r="O56" s="9"/>
      <c r="P56" s="9">
        <f>Table164[[#This Row],[Unit Value]]*Table164[[#This Row],[Qty | PCount]]</f>
        <v>0</v>
      </c>
      <c r="Q56" s="7" t="str">
        <f>IF(Table164[[#This Row],[Unit Value]]&lt;=4999,"Low-Value Asset","High-Value Asset")</f>
        <v>Low-Value Asset</v>
      </c>
      <c r="R56" s="7"/>
      <c r="S56" s="7"/>
      <c r="T56" s="7"/>
      <c r="U56" s="7"/>
      <c r="V56" s="101"/>
      <c r="W56" s="7"/>
      <c r="X56" s="7"/>
      <c r="Y56" s="7"/>
      <c r="Z56" s="7"/>
      <c r="AA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" s="7"/>
    </row>
    <row r="57" spans="1:28" ht="12" x14ac:dyDescent="0.25">
      <c r="A57" s="7"/>
      <c r="B57" s="8"/>
      <c r="C57" s="7"/>
      <c r="D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" s="7"/>
      <c r="F57" s="7"/>
      <c r="G57" s="14"/>
      <c r="H57" s="14"/>
      <c r="I57" s="7"/>
      <c r="J57" s="7"/>
      <c r="K57" s="7"/>
      <c r="L57" s="7"/>
      <c r="M57" s="7"/>
      <c r="N57" s="7"/>
      <c r="O57" s="9"/>
      <c r="P57" s="9">
        <f>Table164[[#This Row],[Unit Value]]*Table164[[#This Row],[Qty | PCount]]</f>
        <v>0</v>
      </c>
      <c r="Q57" s="7" t="str">
        <f>IF(Table164[[#This Row],[Unit Value]]&lt;=4999,"Low-Value Asset","High-Value Asset")</f>
        <v>Low-Value Asset</v>
      </c>
      <c r="R57" s="7"/>
      <c r="S57" s="7"/>
      <c r="T57" s="7"/>
      <c r="U57" s="7"/>
      <c r="V57" s="101"/>
      <c r="W57" s="7"/>
      <c r="X57" s="7"/>
      <c r="Y57" s="7"/>
      <c r="Z57" s="7"/>
      <c r="AA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" s="7"/>
    </row>
    <row r="58" spans="1:28" ht="12" x14ac:dyDescent="0.25">
      <c r="A58" s="7"/>
      <c r="B58" s="8"/>
      <c r="C58" s="7"/>
      <c r="D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" s="7"/>
      <c r="F58" s="7"/>
      <c r="G58" s="14"/>
      <c r="H58" s="14"/>
      <c r="I58" s="7"/>
      <c r="J58" s="7"/>
      <c r="K58" s="7"/>
      <c r="L58" s="7"/>
      <c r="M58" s="7"/>
      <c r="N58" s="7"/>
      <c r="O58" s="9"/>
      <c r="P58" s="9">
        <f>Table164[[#This Row],[Unit Value]]*Table164[[#This Row],[Qty | PCount]]</f>
        <v>0</v>
      </c>
      <c r="Q58" s="7" t="str">
        <f>IF(Table164[[#This Row],[Unit Value]]&lt;=4999,"Low-Value Asset","High-Value Asset")</f>
        <v>Low-Value Asset</v>
      </c>
      <c r="R58" s="7"/>
      <c r="S58" s="7"/>
      <c r="T58" s="7"/>
      <c r="U58" s="7"/>
      <c r="V58" s="101"/>
      <c r="W58" s="7"/>
      <c r="X58" s="7"/>
      <c r="Y58" s="7"/>
      <c r="Z58" s="7"/>
      <c r="AA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" s="7"/>
    </row>
    <row r="59" spans="1:28" ht="12" x14ac:dyDescent="0.25">
      <c r="A59" s="7"/>
      <c r="B59" s="8"/>
      <c r="C59" s="7"/>
      <c r="D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" s="7"/>
      <c r="F59" s="7"/>
      <c r="G59" s="14"/>
      <c r="H59" s="14"/>
      <c r="I59" s="7"/>
      <c r="J59" s="7"/>
      <c r="K59" s="7"/>
      <c r="L59" s="7"/>
      <c r="M59" s="7"/>
      <c r="N59" s="7"/>
      <c r="O59" s="9"/>
      <c r="P59" s="9">
        <f>Table164[[#This Row],[Unit Value]]*Table164[[#This Row],[Qty | PCount]]</f>
        <v>0</v>
      </c>
      <c r="Q59" s="7" t="str">
        <f>IF(Table164[[#This Row],[Unit Value]]&lt;=4999,"Low-Value Asset","High-Value Asset")</f>
        <v>Low-Value Asset</v>
      </c>
      <c r="R59" s="7"/>
      <c r="S59" s="7"/>
      <c r="T59" s="7"/>
      <c r="U59" s="7"/>
      <c r="V59" s="101"/>
      <c r="W59" s="7"/>
      <c r="X59" s="7"/>
      <c r="Y59" s="7"/>
      <c r="Z59" s="7"/>
      <c r="AA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" s="7"/>
    </row>
    <row r="60" spans="1:28" ht="12" x14ac:dyDescent="0.25">
      <c r="A60" s="7"/>
      <c r="B60" s="8"/>
      <c r="C60" s="7"/>
      <c r="D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" s="7"/>
      <c r="F60" s="7"/>
      <c r="G60" s="14"/>
      <c r="H60" s="14"/>
      <c r="I60" s="7"/>
      <c r="J60" s="7"/>
      <c r="K60" s="7"/>
      <c r="L60" s="7"/>
      <c r="M60" s="7"/>
      <c r="N60" s="7"/>
      <c r="O60" s="9"/>
      <c r="P60" s="9">
        <f>Table164[[#This Row],[Unit Value]]*Table164[[#This Row],[Qty | PCount]]</f>
        <v>0</v>
      </c>
      <c r="Q60" s="7" t="str">
        <f>IF(Table164[[#This Row],[Unit Value]]&lt;=4999,"Low-Value Asset","High-Value Asset")</f>
        <v>Low-Value Asset</v>
      </c>
      <c r="R60" s="7"/>
      <c r="S60" s="7"/>
      <c r="T60" s="7"/>
      <c r="U60" s="7"/>
      <c r="V60" s="101"/>
      <c r="W60" s="7"/>
      <c r="X60" s="7"/>
      <c r="Y60" s="7"/>
      <c r="Z60" s="7"/>
      <c r="AA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" s="7"/>
    </row>
    <row r="61" spans="1:28" ht="12" x14ac:dyDescent="0.25">
      <c r="A61" s="7"/>
      <c r="B61" s="8"/>
      <c r="C61" s="7"/>
      <c r="D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" s="7"/>
      <c r="F61" s="7"/>
      <c r="G61" s="14"/>
      <c r="H61" s="14"/>
      <c r="I61" s="7"/>
      <c r="J61" s="7"/>
      <c r="K61" s="7"/>
      <c r="L61" s="7"/>
      <c r="M61" s="7"/>
      <c r="N61" s="7"/>
      <c r="O61" s="9"/>
      <c r="P61" s="9">
        <f>Table164[[#This Row],[Unit Value]]*Table164[[#This Row],[Qty | PCount]]</f>
        <v>0</v>
      </c>
      <c r="Q61" s="7" t="str">
        <f>IF(Table164[[#This Row],[Unit Value]]&lt;=4999,"Low-Value Asset","High-Value Asset")</f>
        <v>Low-Value Asset</v>
      </c>
      <c r="R61" s="7"/>
      <c r="S61" s="7"/>
      <c r="T61" s="7"/>
      <c r="U61" s="7"/>
      <c r="V61" s="101"/>
      <c r="W61" s="7"/>
      <c r="X61" s="7"/>
      <c r="Y61" s="7"/>
      <c r="Z61" s="7"/>
      <c r="AA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" s="7"/>
    </row>
    <row r="62" spans="1:28" ht="12" x14ac:dyDescent="0.25">
      <c r="A62" s="7"/>
      <c r="B62" s="8"/>
      <c r="C62" s="7"/>
      <c r="D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" s="7"/>
      <c r="F62" s="7"/>
      <c r="G62" s="14"/>
      <c r="H62" s="14"/>
      <c r="I62" s="7"/>
      <c r="J62" s="7"/>
      <c r="K62" s="7"/>
      <c r="L62" s="7"/>
      <c r="M62" s="7"/>
      <c r="N62" s="7"/>
      <c r="O62" s="9"/>
      <c r="P62" s="9">
        <f>Table164[[#This Row],[Unit Value]]*Table164[[#This Row],[Qty | PCount]]</f>
        <v>0</v>
      </c>
      <c r="Q62" s="7" t="str">
        <f>IF(Table164[[#This Row],[Unit Value]]&lt;=4999,"Low-Value Asset","High-Value Asset")</f>
        <v>Low-Value Asset</v>
      </c>
      <c r="R62" s="7"/>
      <c r="S62" s="7"/>
      <c r="T62" s="7"/>
      <c r="U62" s="7"/>
      <c r="V62" s="101"/>
      <c r="W62" s="7"/>
      <c r="X62" s="7"/>
      <c r="Y62" s="7"/>
      <c r="Z62" s="7"/>
      <c r="AA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" s="7"/>
    </row>
    <row r="63" spans="1:28" ht="12" x14ac:dyDescent="0.25">
      <c r="A63" s="7"/>
      <c r="B63" s="8"/>
      <c r="C63" s="7"/>
      <c r="D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" s="7"/>
      <c r="F63" s="7"/>
      <c r="G63" s="14"/>
      <c r="H63" s="14"/>
      <c r="I63" s="7"/>
      <c r="J63" s="7"/>
      <c r="K63" s="7"/>
      <c r="L63" s="7"/>
      <c r="M63" s="7"/>
      <c r="N63" s="7"/>
      <c r="O63" s="9"/>
      <c r="P63" s="9">
        <f>Table164[[#This Row],[Unit Value]]*Table164[[#This Row],[Qty | PCount]]</f>
        <v>0</v>
      </c>
      <c r="Q63" s="7" t="str">
        <f>IF(Table164[[#This Row],[Unit Value]]&lt;=4999,"Low-Value Asset","High-Value Asset")</f>
        <v>Low-Value Asset</v>
      </c>
      <c r="R63" s="7"/>
      <c r="S63" s="7"/>
      <c r="T63" s="7"/>
      <c r="U63" s="7"/>
      <c r="V63" s="101"/>
      <c r="W63" s="7"/>
      <c r="X63" s="7"/>
      <c r="Y63" s="7"/>
      <c r="Z63" s="7"/>
      <c r="AA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" s="7"/>
    </row>
    <row r="64" spans="1:28" ht="12" x14ac:dyDescent="0.25">
      <c r="A64" s="7"/>
      <c r="B64" s="8"/>
      <c r="C64" s="7"/>
      <c r="D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" s="7"/>
      <c r="F64" s="7"/>
      <c r="G64" s="14"/>
      <c r="H64" s="14"/>
      <c r="I64" s="7"/>
      <c r="J64" s="7"/>
      <c r="K64" s="7"/>
      <c r="L64" s="7"/>
      <c r="M64" s="7"/>
      <c r="N64" s="7"/>
      <c r="O64" s="9"/>
      <c r="P64" s="9">
        <f>Table164[[#This Row],[Unit Value]]*Table164[[#This Row],[Qty | PCount]]</f>
        <v>0</v>
      </c>
      <c r="Q64" s="7" t="str">
        <f>IF(Table164[[#This Row],[Unit Value]]&lt;=4999,"Low-Value Asset","High-Value Asset")</f>
        <v>Low-Value Asset</v>
      </c>
      <c r="R64" s="7"/>
      <c r="S64" s="7"/>
      <c r="T64" s="7"/>
      <c r="U64" s="7"/>
      <c r="V64" s="101"/>
      <c r="W64" s="7"/>
      <c r="X64" s="7"/>
      <c r="Y64" s="7"/>
      <c r="Z64" s="7"/>
      <c r="AA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" s="7"/>
    </row>
    <row r="65" spans="1:28" ht="12" x14ac:dyDescent="0.25">
      <c r="A65" s="7"/>
      <c r="B65" s="8"/>
      <c r="C65" s="7"/>
      <c r="D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" s="7"/>
      <c r="F65" s="7"/>
      <c r="G65" s="14"/>
      <c r="H65" s="14"/>
      <c r="I65" s="7"/>
      <c r="J65" s="7"/>
      <c r="K65" s="7"/>
      <c r="L65" s="7"/>
      <c r="M65" s="7"/>
      <c r="N65" s="7"/>
      <c r="O65" s="9"/>
      <c r="P65" s="9">
        <f>Table164[[#This Row],[Unit Value]]*Table164[[#This Row],[Qty | PCount]]</f>
        <v>0</v>
      </c>
      <c r="Q65" s="7" t="str">
        <f>IF(Table164[[#This Row],[Unit Value]]&lt;=4999,"Low-Value Asset","High-Value Asset")</f>
        <v>Low-Value Asset</v>
      </c>
      <c r="R65" s="7"/>
      <c r="S65" s="7"/>
      <c r="T65" s="7"/>
      <c r="U65" s="7"/>
      <c r="V65" s="101"/>
      <c r="W65" s="7"/>
      <c r="X65" s="7"/>
      <c r="Y65" s="7"/>
      <c r="Z65" s="7"/>
      <c r="AA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" s="7"/>
    </row>
    <row r="66" spans="1:28" ht="12" x14ac:dyDescent="0.25">
      <c r="A66" s="7"/>
      <c r="B66" s="8"/>
      <c r="C66" s="7"/>
      <c r="D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" s="7"/>
      <c r="F66" s="7"/>
      <c r="G66" s="14"/>
      <c r="H66" s="14"/>
      <c r="I66" s="7"/>
      <c r="J66" s="7"/>
      <c r="K66" s="7"/>
      <c r="L66" s="7"/>
      <c r="M66" s="7"/>
      <c r="N66" s="7"/>
      <c r="O66" s="9"/>
      <c r="P66" s="9">
        <f>Table164[[#This Row],[Unit Value]]*Table164[[#This Row],[Qty | PCount]]</f>
        <v>0</v>
      </c>
      <c r="Q66" s="7" t="str">
        <f>IF(Table164[[#This Row],[Unit Value]]&lt;=4999,"Low-Value Asset","High-Value Asset")</f>
        <v>Low-Value Asset</v>
      </c>
      <c r="R66" s="7"/>
      <c r="S66" s="7"/>
      <c r="T66" s="7"/>
      <c r="U66" s="7"/>
      <c r="V66" s="101"/>
      <c r="W66" s="7"/>
      <c r="X66" s="7"/>
      <c r="Y66" s="7"/>
      <c r="Z66" s="7"/>
      <c r="AA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" s="7"/>
    </row>
    <row r="67" spans="1:28" ht="12" x14ac:dyDescent="0.25">
      <c r="A67" s="7"/>
      <c r="B67" s="8"/>
      <c r="C67" s="7"/>
      <c r="D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" s="7"/>
      <c r="F67" s="7"/>
      <c r="G67" s="14"/>
      <c r="H67" s="14"/>
      <c r="I67" s="7"/>
      <c r="J67" s="7"/>
      <c r="K67" s="7"/>
      <c r="L67" s="7"/>
      <c r="M67" s="7"/>
      <c r="N67" s="7"/>
      <c r="O67" s="9"/>
      <c r="P67" s="9">
        <f>Table164[[#This Row],[Unit Value]]*Table164[[#This Row],[Qty | PCount]]</f>
        <v>0</v>
      </c>
      <c r="Q67" s="7" t="str">
        <f>IF(Table164[[#This Row],[Unit Value]]&lt;=4999,"Low-Value Asset","High-Value Asset")</f>
        <v>Low-Value Asset</v>
      </c>
      <c r="R67" s="7"/>
      <c r="S67" s="7"/>
      <c r="T67" s="7"/>
      <c r="U67" s="7"/>
      <c r="V67" s="101"/>
      <c r="W67" s="7"/>
      <c r="X67" s="7"/>
      <c r="Y67" s="7"/>
      <c r="Z67" s="7"/>
      <c r="AA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" s="7"/>
    </row>
    <row r="68" spans="1:28" ht="12" x14ac:dyDescent="0.25">
      <c r="A68" s="7"/>
      <c r="B68" s="8"/>
      <c r="C68" s="7"/>
      <c r="D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" s="7"/>
      <c r="F68" s="7"/>
      <c r="G68" s="14"/>
      <c r="H68" s="14"/>
      <c r="I68" s="7"/>
      <c r="J68" s="7"/>
      <c r="K68" s="7"/>
      <c r="L68" s="7"/>
      <c r="M68" s="7"/>
      <c r="N68" s="7"/>
      <c r="O68" s="9"/>
      <c r="P68" s="9">
        <f>Table164[[#This Row],[Unit Value]]*Table164[[#This Row],[Qty | PCount]]</f>
        <v>0</v>
      </c>
      <c r="Q68" s="7" t="str">
        <f>IF(Table164[[#This Row],[Unit Value]]&lt;=4999,"Low-Value Asset","High-Value Asset")</f>
        <v>Low-Value Asset</v>
      </c>
      <c r="R68" s="7"/>
      <c r="S68" s="7"/>
      <c r="T68" s="7"/>
      <c r="U68" s="7"/>
      <c r="V68" s="101"/>
      <c r="W68" s="7"/>
      <c r="X68" s="7"/>
      <c r="Y68" s="7"/>
      <c r="Z68" s="7"/>
      <c r="AA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" s="7"/>
    </row>
    <row r="69" spans="1:28" ht="12" x14ac:dyDescent="0.25">
      <c r="A69" s="7"/>
      <c r="B69" s="8"/>
      <c r="C69" s="7"/>
      <c r="D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" s="7"/>
      <c r="F69" s="7"/>
      <c r="G69" s="14"/>
      <c r="H69" s="14"/>
      <c r="I69" s="7"/>
      <c r="J69" s="7"/>
      <c r="K69" s="7"/>
      <c r="L69" s="7"/>
      <c r="M69" s="7"/>
      <c r="N69" s="7"/>
      <c r="O69" s="9"/>
      <c r="P69" s="9">
        <f>Table164[[#This Row],[Unit Value]]*Table164[[#This Row],[Qty | PCount]]</f>
        <v>0</v>
      </c>
      <c r="Q69" s="7" t="str">
        <f>IF(Table164[[#This Row],[Unit Value]]&lt;=4999,"Low-Value Asset","High-Value Asset")</f>
        <v>Low-Value Asset</v>
      </c>
      <c r="R69" s="7"/>
      <c r="S69" s="7"/>
      <c r="T69" s="7"/>
      <c r="U69" s="7"/>
      <c r="V69" s="101"/>
      <c r="W69" s="7"/>
      <c r="X69" s="7"/>
      <c r="Y69" s="7"/>
      <c r="Z69" s="7"/>
      <c r="AA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" s="7"/>
    </row>
    <row r="70" spans="1:28" ht="12" x14ac:dyDescent="0.25">
      <c r="A70" s="7"/>
      <c r="B70" s="8"/>
      <c r="C70" s="7"/>
      <c r="D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" s="7"/>
      <c r="F70" s="7"/>
      <c r="G70" s="14"/>
      <c r="H70" s="14"/>
      <c r="I70" s="7"/>
      <c r="J70" s="7"/>
      <c r="K70" s="7"/>
      <c r="L70" s="7"/>
      <c r="M70" s="7"/>
      <c r="N70" s="7"/>
      <c r="O70" s="9"/>
      <c r="P70" s="9">
        <f>Table164[[#This Row],[Unit Value]]*Table164[[#This Row],[Qty | PCount]]</f>
        <v>0</v>
      </c>
      <c r="Q70" s="7" t="str">
        <f>IF(Table164[[#This Row],[Unit Value]]&lt;=4999,"Low-Value Asset","High-Value Asset")</f>
        <v>Low-Value Asset</v>
      </c>
      <c r="R70" s="7"/>
      <c r="S70" s="7"/>
      <c r="T70" s="7"/>
      <c r="U70" s="7"/>
      <c r="V70" s="101"/>
      <c r="W70" s="7"/>
      <c r="X70" s="7"/>
      <c r="Y70" s="7"/>
      <c r="Z70" s="7"/>
      <c r="AA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" s="7"/>
    </row>
    <row r="71" spans="1:28" ht="12" x14ac:dyDescent="0.25">
      <c r="A71" s="7"/>
      <c r="B71" s="8"/>
      <c r="C71" s="7"/>
      <c r="D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" s="7"/>
      <c r="F71" s="7"/>
      <c r="G71" s="14"/>
      <c r="H71" s="14"/>
      <c r="I71" s="7"/>
      <c r="J71" s="7"/>
      <c r="K71" s="7"/>
      <c r="L71" s="7"/>
      <c r="M71" s="7"/>
      <c r="N71" s="7"/>
      <c r="O71" s="9"/>
      <c r="P71" s="9">
        <f>Table164[[#This Row],[Unit Value]]*Table164[[#This Row],[Qty | PCount]]</f>
        <v>0</v>
      </c>
      <c r="Q71" s="7" t="str">
        <f>IF(Table164[[#This Row],[Unit Value]]&lt;=4999,"Low-Value Asset","High-Value Asset")</f>
        <v>Low-Value Asset</v>
      </c>
      <c r="R71" s="7"/>
      <c r="S71" s="7"/>
      <c r="T71" s="7"/>
      <c r="U71" s="7"/>
      <c r="V71" s="101"/>
      <c r="W71" s="7"/>
      <c r="X71" s="7"/>
      <c r="Y71" s="7"/>
      <c r="Z71" s="7"/>
      <c r="AA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" s="7"/>
    </row>
    <row r="72" spans="1:28" ht="12" x14ac:dyDescent="0.25">
      <c r="A72" s="7"/>
      <c r="B72" s="8"/>
      <c r="C72" s="7"/>
      <c r="D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" s="7"/>
      <c r="F72" s="7"/>
      <c r="G72" s="14"/>
      <c r="H72" s="14"/>
      <c r="I72" s="7"/>
      <c r="J72" s="7"/>
      <c r="K72" s="7"/>
      <c r="L72" s="7"/>
      <c r="M72" s="7"/>
      <c r="N72" s="7"/>
      <c r="O72" s="9"/>
      <c r="P72" s="9">
        <f>Table164[[#This Row],[Unit Value]]*Table164[[#This Row],[Qty | PCount]]</f>
        <v>0</v>
      </c>
      <c r="Q72" s="7" t="str">
        <f>IF(Table164[[#This Row],[Unit Value]]&lt;=4999,"Low-Value Asset","High-Value Asset")</f>
        <v>Low-Value Asset</v>
      </c>
      <c r="R72" s="7"/>
      <c r="S72" s="7"/>
      <c r="T72" s="7"/>
      <c r="U72" s="7"/>
      <c r="V72" s="101"/>
      <c r="W72" s="7"/>
      <c r="X72" s="7"/>
      <c r="Y72" s="7"/>
      <c r="Z72" s="7"/>
      <c r="AA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" s="7"/>
    </row>
    <row r="73" spans="1:28" ht="12" x14ac:dyDescent="0.25">
      <c r="A73" s="7"/>
      <c r="B73" s="8"/>
      <c r="C73" s="7"/>
      <c r="D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" s="7"/>
      <c r="F73" s="7"/>
      <c r="G73" s="14"/>
      <c r="H73" s="14"/>
      <c r="I73" s="7"/>
      <c r="J73" s="7"/>
      <c r="K73" s="7"/>
      <c r="L73" s="7"/>
      <c r="M73" s="7"/>
      <c r="N73" s="7"/>
      <c r="O73" s="9"/>
      <c r="P73" s="9">
        <f>Table164[[#This Row],[Unit Value]]*Table164[[#This Row],[Qty | PCount]]</f>
        <v>0</v>
      </c>
      <c r="Q73" s="7" t="str">
        <f>IF(Table164[[#This Row],[Unit Value]]&lt;=4999,"Low-Value Asset","High-Value Asset")</f>
        <v>Low-Value Asset</v>
      </c>
      <c r="R73" s="7"/>
      <c r="S73" s="7"/>
      <c r="T73" s="7"/>
      <c r="U73" s="7"/>
      <c r="V73" s="101"/>
      <c r="W73" s="7"/>
      <c r="X73" s="7"/>
      <c r="Y73" s="7"/>
      <c r="Z73" s="7"/>
      <c r="AA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" s="7"/>
    </row>
    <row r="74" spans="1:28" ht="12" x14ac:dyDescent="0.25">
      <c r="A74" s="7"/>
      <c r="B74" s="8"/>
      <c r="C74" s="7"/>
      <c r="D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" s="7"/>
      <c r="F74" s="7"/>
      <c r="G74" s="14"/>
      <c r="H74" s="14"/>
      <c r="I74" s="7"/>
      <c r="J74" s="7"/>
      <c r="K74" s="7"/>
      <c r="L74" s="7"/>
      <c r="M74" s="7"/>
      <c r="N74" s="7"/>
      <c r="O74" s="9"/>
      <c r="P74" s="9">
        <f>Table164[[#This Row],[Unit Value]]*Table164[[#This Row],[Qty | PCount]]</f>
        <v>0</v>
      </c>
      <c r="Q74" s="7" t="str">
        <f>IF(Table164[[#This Row],[Unit Value]]&lt;=4999,"Low-Value Asset","High-Value Asset")</f>
        <v>Low-Value Asset</v>
      </c>
      <c r="R74" s="7"/>
      <c r="S74" s="7"/>
      <c r="T74" s="7"/>
      <c r="U74" s="7"/>
      <c r="V74" s="101"/>
      <c r="W74" s="7"/>
      <c r="X74" s="7"/>
      <c r="Y74" s="7"/>
      <c r="Z74" s="7"/>
      <c r="AA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" s="7"/>
    </row>
    <row r="75" spans="1:28" ht="12" x14ac:dyDescent="0.25">
      <c r="A75" s="7"/>
      <c r="B75" s="8"/>
      <c r="C75" s="7"/>
      <c r="D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" s="7"/>
      <c r="F75" s="7"/>
      <c r="G75" s="14"/>
      <c r="H75" s="14"/>
      <c r="I75" s="7"/>
      <c r="J75" s="7"/>
      <c r="K75" s="7"/>
      <c r="L75" s="7"/>
      <c r="M75" s="7"/>
      <c r="N75" s="7"/>
      <c r="O75" s="9"/>
      <c r="P75" s="9">
        <f>Table164[[#This Row],[Unit Value]]*Table164[[#This Row],[Qty | PCount]]</f>
        <v>0</v>
      </c>
      <c r="Q75" s="7" t="str">
        <f>IF(Table164[[#This Row],[Unit Value]]&lt;=4999,"Low-Value Asset","High-Value Asset")</f>
        <v>Low-Value Asset</v>
      </c>
      <c r="R75" s="7"/>
      <c r="S75" s="7"/>
      <c r="T75" s="7"/>
      <c r="U75" s="7"/>
      <c r="V75" s="101"/>
      <c r="W75" s="7"/>
      <c r="X75" s="7"/>
      <c r="Y75" s="7"/>
      <c r="Z75" s="7"/>
      <c r="AA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" s="7"/>
    </row>
    <row r="76" spans="1:28" ht="12" x14ac:dyDescent="0.25">
      <c r="A76" s="7"/>
      <c r="B76" s="8"/>
      <c r="C76" s="7"/>
      <c r="D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" s="7"/>
      <c r="F76" s="7"/>
      <c r="G76" s="14"/>
      <c r="H76" s="14"/>
      <c r="I76" s="7"/>
      <c r="J76" s="7"/>
      <c r="K76" s="7"/>
      <c r="L76" s="7"/>
      <c r="M76" s="7"/>
      <c r="N76" s="7"/>
      <c r="O76" s="9"/>
      <c r="P76" s="9">
        <f>Table164[[#This Row],[Unit Value]]*Table164[[#This Row],[Qty | PCount]]</f>
        <v>0</v>
      </c>
      <c r="Q76" s="7" t="str">
        <f>IF(Table164[[#This Row],[Unit Value]]&lt;=4999,"Low-Value Asset","High-Value Asset")</f>
        <v>Low-Value Asset</v>
      </c>
      <c r="R76" s="7"/>
      <c r="S76" s="7"/>
      <c r="T76" s="7"/>
      <c r="U76" s="7"/>
      <c r="V76" s="101"/>
      <c r="W76" s="7"/>
      <c r="X76" s="7"/>
      <c r="Y76" s="7"/>
      <c r="Z76" s="7"/>
      <c r="AA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" s="7"/>
    </row>
    <row r="77" spans="1:28" ht="12" x14ac:dyDescent="0.25">
      <c r="A77" s="7"/>
      <c r="B77" s="8"/>
      <c r="C77" s="7"/>
      <c r="D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7" s="7"/>
      <c r="F77" s="7"/>
      <c r="G77" s="14"/>
      <c r="H77" s="14"/>
      <c r="I77" s="7"/>
      <c r="J77" s="7"/>
      <c r="K77" s="7"/>
      <c r="L77" s="7"/>
      <c r="M77" s="7"/>
      <c r="N77" s="7"/>
      <c r="O77" s="9"/>
      <c r="P77" s="9">
        <f>Table164[[#This Row],[Unit Value]]*Table164[[#This Row],[Qty | PCount]]</f>
        <v>0</v>
      </c>
      <c r="Q77" s="7" t="str">
        <f>IF(Table164[[#This Row],[Unit Value]]&lt;=4999,"Low-Value Asset","High-Value Asset")</f>
        <v>Low-Value Asset</v>
      </c>
      <c r="R77" s="7"/>
      <c r="S77" s="7"/>
      <c r="T77" s="7"/>
      <c r="U77" s="7"/>
      <c r="V77" s="101"/>
      <c r="W77" s="7"/>
      <c r="X77" s="7"/>
      <c r="Y77" s="7"/>
      <c r="Z77" s="7"/>
      <c r="AA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7" s="7"/>
    </row>
    <row r="78" spans="1:28" ht="12" x14ac:dyDescent="0.25">
      <c r="A78" s="7"/>
      <c r="B78" s="8"/>
      <c r="C78" s="7"/>
      <c r="D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8" s="7"/>
      <c r="F78" s="7"/>
      <c r="G78" s="14"/>
      <c r="H78" s="14"/>
      <c r="I78" s="7"/>
      <c r="J78" s="7"/>
      <c r="K78" s="7"/>
      <c r="L78" s="7"/>
      <c r="M78" s="7"/>
      <c r="N78" s="7"/>
      <c r="O78" s="9"/>
      <c r="P78" s="9">
        <f>Table164[[#This Row],[Unit Value]]*Table164[[#This Row],[Qty | PCount]]</f>
        <v>0</v>
      </c>
      <c r="Q78" s="7" t="str">
        <f>IF(Table164[[#This Row],[Unit Value]]&lt;=4999,"Low-Value Asset","High-Value Asset")</f>
        <v>Low-Value Asset</v>
      </c>
      <c r="R78" s="7"/>
      <c r="S78" s="7"/>
      <c r="T78" s="7"/>
      <c r="U78" s="7"/>
      <c r="V78" s="101"/>
      <c r="W78" s="7"/>
      <c r="X78" s="7"/>
      <c r="Y78" s="7"/>
      <c r="Z78" s="7"/>
      <c r="AA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8" s="7"/>
    </row>
    <row r="79" spans="1:28" ht="12" x14ac:dyDescent="0.25">
      <c r="A79" s="7"/>
      <c r="B79" s="8"/>
      <c r="C79" s="7"/>
      <c r="D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9" s="7"/>
      <c r="F79" s="7"/>
      <c r="G79" s="14"/>
      <c r="H79" s="14"/>
      <c r="I79" s="7"/>
      <c r="J79" s="7"/>
      <c r="K79" s="7"/>
      <c r="L79" s="7"/>
      <c r="M79" s="7"/>
      <c r="N79" s="7"/>
      <c r="O79" s="9"/>
      <c r="P79" s="9">
        <f>Table164[[#This Row],[Unit Value]]*Table164[[#This Row],[Qty | PCount]]</f>
        <v>0</v>
      </c>
      <c r="Q79" s="7" t="str">
        <f>IF(Table164[[#This Row],[Unit Value]]&lt;=4999,"Low-Value Asset","High-Value Asset")</f>
        <v>Low-Value Asset</v>
      </c>
      <c r="R79" s="7"/>
      <c r="S79" s="7"/>
      <c r="T79" s="7"/>
      <c r="U79" s="7"/>
      <c r="V79" s="101"/>
      <c r="W79" s="7"/>
      <c r="X79" s="7"/>
      <c r="Y79" s="7"/>
      <c r="Z79" s="7"/>
      <c r="AA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9" s="7"/>
    </row>
    <row r="80" spans="1:28" ht="12" x14ac:dyDescent="0.25">
      <c r="A80" s="7"/>
      <c r="B80" s="8"/>
      <c r="C80" s="7"/>
      <c r="D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0" s="7"/>
      <c r="F80" s="7"/>
      <c r="G80" s="14"/>
      <c r="H80" s="14"/>
      <c r="I80" s="7"/>
      <c r="J80" s="7"/>
      <c r="K80" s="7"/>
      <c r="L80" s="7"/>
      <c r="M80" s="7"/>
      <c r="N80" s="7"/>
      <c r="O80" s="9"/>
      <c r="P80" s="9">
        <f>Table164[[#This Row],[Unit Value]]*Table164[[#This Row],[Qty | PCount]]</f>
        <v>0</v>
      </c>
      <c r="Q80" s="7" t="str">
        <f>IF(Table164[[#This Row],[Unit Value]]&lt;=4999,"Low-Value Asset","High-Value Asset")</f>
        <v>Low-Value Asset</v>
      </c>
      <c r="R80" s="7"/>
      <c r="S80" s="7"/>
      <c r="T80" s="7"/>
      <c r="U80" s="7"/>
      <c r="V80" s="101"/>
      <c r="W80" s="7"/>
      <c r="X80" s="7"/>
      <c r="Y80" s="7"/>
      <c r="Z80" s="7"/>
      <c r="AA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0" s="7"/>
    </row>
    <row r="81" spans="1:28" ht="12" x14ac:dyDescent="0.25">
      <c r="A81" s="7"/>
      <c r="B81" s="8"/>
      <c r="C81" s="7"/>
      <c r="D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1" s="7"/>
      <c r="F81" s="7"/>
      <c r="G81" s="14"/>
      <c r="H81" s="14"/>
      <c r="I81" s="7"/>
      <c r="J81" s="7"/>
      <c r="K81" s="7"/>
      <c r="L81" s="7"/>
      <c r="M81" s="7"/>
      <c r="N81" s="7"/>
      <c r="O81" s="9"/>
      <c r="P81" s="9">
        <f>Table164[[#This Row],[Unit Value]]*Table164[[#This Row],[Qty | PCount]]</f>
        <v>0</v>
      </c>
      <c r="Q81" s="7" t="str">
        <f>IF(Table164[[#This Row],[Unit Value]]&lt;=4999,"Low-Value Asset","High-Value Asset")</f>
        <v>Low-Value Asset</v>
      </c>
      <c r="R81" s="7"/>
      <c r="S81" s="7"/>
      <c r="T81" s="7"/>
      <c r="U81" s="7"/>
      <c r="V81" s="101"/>
      <c r="W81" s="7"/>
      <c r="X81" s="7"/>
      <c r="Y81" s="7"/>
      <c r="Z81" s="7"/>
      <c r="AA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1" s="7"/>
    </row>
    <row r="82" spans="1:28" ht="12" x14ac:dyDescent="0.25">
      <c r="A82" s="7"/>
      <c r="B82" s="8"/>
      <c r="C82" s="7"/>
      <c r="D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2" s="7"/>
      <c r="F82" s="7"/>
      <c r="G82" s="14"/>
      <c r="H82" s="14"/>
      <c r="I82" s="7"/>
      <c r="J82" s="7"/>
      <c r="K82" s="7"/>
      <c r="L82" s="7"/>
      <c r="M82" s="7"/>
      <c r="N82" s="7"/>
      <c r="O82" s="9"/>
      <c r="P82" s="9">
        <f>Table164[[#This Row],[Unit Value]]*Table164[[#This Row],[Qty | PCount]]</f>
        <v>0</v>
      </c>
      <c r="Q82" s="7" t="str">
        <f>IF(Table164[[#This Row],[Unit Value]]&lt;=4999,"Low-Value Asset","High-Value Asset")</f>
        <v>Low-Value Asset</v>
      </c>
      <c r="R82" s="7"/>
      <c r="S82" s="7"/>
      <c r="T82" s="7"/>
      <c r="U82" s="7"/>
      <c r="V82" s="101"/>
      <c r="W82" s="7"/>
      <c r="X82" s="7"/>
      <c r="Y82" s="7"/>
      <c r="Z82" s="7"/>
      <c r="AA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2" s="7"/>
    </row>
    <row r="83" spans="1:28" ht="12" x14ac:dyDescent="0.25">
      <c r="A83" s="7"/>
      <c r="B83" s="8"/>
      <c r="C83" s="7"/>
      <c r="D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3" s="7"/>
      <c r="F83" s="7"/>
      <c r="G83" s="14"/>
      <c r="H83" s="14"/>
      <c r="I83" s="7"/>
      <c r="J83" s="7"/>
      <c r="K83" s="7"/>
      <c r="L83" s="7"/>
      <c r="M83" s="7"/>
      <c r="N83" s="7"/>
      <c r="O83" s="9"/>
      <c r="P83" s="9">
        <f>Table164[[#This Row],[Unit Value]]*Table164[[#This Row],[Qty | PCount]]</f>
        <v>0</v>
      </c>
      <c r="Q83" s="7" t="str">
        <f>IF(Table164[[#This Row],[Unit Value]]&lt;=4999,"Low-Value Asset","High-Value Asset")</f>
        <v>Low-Value Asset</v>
      </c>
      <c r="R83" s="7"/>
      <c r="S83" s="7"/>
      <c r="T83" s="7"/>
      <c r="U83" s="7"/>
      <c r="V83" s="101"/>
      <c r="W83" s="7"/>
      <c r="X83" s="7"/>
      <c r="Y83" s="7"/>
      <c r="Z83" s="7"/>
      <c r="AA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3" s="7"/>
    </row>
    <row r="84" spans="1:28" ht="12" x14ac:dyDescent="0.25">
      <c r="A84" s="7"/>
      <c r="B84" s="8"/>
      <c r="C84" s="7"/>
      <c r="D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4" s="7"/>
      <c r="F84" s="7"/>
      <c r="G84" s="14"/>
      <c r="H84" s="14"/>
      <c r="I84" s="7"/>
      <c r="J84" s="7"/>
      <c r="K84" s="7"/>
      <c r="L84" s="7"/>
      <c r="M84" s="7"/>
      <c r="N84" s="7"/>
      <c r="O84" s="9"/>
      <c r="P84" s="9">
        <f>Table164[[#This Row],[Unit Value]]*Table164[[#This Row],[Qty | PCount]]</f>
        <v>0</v>
      </c>
      <c r="Q84" s="7" t="str">
        <f>IF(Table164[[#This Row],[Unit Value]]&lt;=4999,"Low-Value Asset","High-Value Asset")</f>
        <v>Low-Value Asset</v>
      </c>
      <c r="R84" s="7"/>
      <c r="S84" s="7"/>
      <c r="T84" s="7"/>
      <c r="U84" s="7"/>
      <c r="V84" s="101"/>
      <c r="W84" s="7"/>
      <c r="X84" s="7"/>
      <c r="Y84" s="7"/>
      <c r="Z84" s="7"/>
      <c r="AA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4" s="7"/>
    </row>
    <row r="85" spans="1:28" ht="12" x14ac:dyDescent="0.25">
      <c r="A85" s="7"/>
      <c r="B85" s="8"/>
      <c r="C85" s="7"/>
      <c r="D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5" s="7"/>
      <c r="F85" s="7"/>
      <c r="G85" s="14"/>
      <c r="H85" s="14"/>
      <c r="I85" s="7"/>
      <c r="J85" s="7"/>
      <c r="K85" s="7"/>
      <c r="L85" s="7"/>
      <c r="M85" s="7"/>
      <c r="N85" s="7"/>
      <c r="O85" s="9"/>
      <c r="P85" s="9">
        <f>Table164[[#This Row],[Unit Value]]*Table164[[#This Row],[Qty | PCount]]</f>
        <v>0</v>
      </c>
      <c r="Q85" s="7" t="str">
        <f>IF(Table164[[#This Row],[Unit Value]]&lt;=4999,"Low-Value Asset","High-Value Asset")</f>
        <v>Low-Value Asset</v>
      </c>
      <c r="R85" s="7"/>
      <c r="S85" s="7"/>
      <c r="T85" s="7"/>
      <c r="U85" s="7"/>
      <c r="V85" s="101"/>
      <c r="W85" s="7"/>
      <c r="X85" s="7"/>
      <c r="Y85" s="7"/>
      <c r="Z85" s="7"/>
      <c r="AA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5" s="7"/>
    </row>
    <row r="86" spans="1:28" ht="12" x14ac:dyDescent="0.25">
      <c r="A86" s="7"/>
      <c r="B86" s="8"/>
      <c r="C86" s="7"/>
      <c r="D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6" s="7"/>
      <c r="F86" s="7"/>
      <c r="G86" s="14"/>
      <c r="H86" s="14"/>
      <c r="I86" s="7"/>
      <c r="J86" s="7"/>
      <c r="K86" s="7"/>
      <c r="L86" s="7"/>
      <c r="M86" s="7"/>
      <c r="N86" s="7"/>
      <c r="O86" s="9"/>
      <c r="P86" s="9">
        <f>Table164[[#This Row],[Unit Value]]*Table164[[#This Row],[Qty | PCount]]</f>
        <v>0</v>
      </c>
      <c r="Q86" s="7" t="str">
        <f>IF(Table164[[#This Row],[Unit Value]]&lt;=4999,"Low-Value Asset","High-Value Asset")</f>
        <v>Low-Value Asset</v>
      </c>
      <c r="R86" s="7"/>
      <c r="S86" s="7"/>
      <c r="T86" s="7"/>
      <c r="U86" s="7"/>
      <c r="V86" s="101"/>
      <c r="W86" s="7"/>
      <c r="X86" s="7"/>
      <c r="Y86" s="7"/>
      <c r="Z86" s="7"/>
      <c r="AA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6" s="7"/>
    </row>
    <row r="87" spans="1:28" ht="12" x14ac:dyDescent="0.25">
      <c r="A87" s="7"/>
      <c r="B87" s="8"/>
      <c r="C87" s="7"/>
      <c r="D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7" s="7"/>
      <c r="F87" s="7"/>
      <c r="G87" s="14"/>
      <c r="H87" s="14"/>
      <c r="I87" s="7"/>
      <c r="J87" s="7"/>
      <c r="K87" s="7"/>
      <c r="L87" s="7"/>
      <c r="M87" s="7"/>
      <c r="N87" s="7"/>
      <c r="O87" s="9"/>
      <c r="P87" s="9">
        <f>Table164[[#This Row],[Unit Value]]*Table164[[#This Row],[Qty | PCount]]</f>
        <v>0</v>
      </c>
      <c r="Q87" s="7" t="str">
        <f>IF(Table164[[#This Row],[Unit Value]]&lt;=4999,"Low-Value Asset","High-Value Asset")</f>
        <v>Low-Value Asset</v>
      </c>
      <c r="R87" s="7"/>
      <c r="S87" s="7"/>
      <c r="T87" s="7"/>
      <c r="U87" s="7"/>
      <c r="V87" s="101"/>
      <c r="W87" s="7"/>
      <c r="X87" s="7"/>
      <c r="Y87" s="7"/>
      <c r="Z87" s="7"/>
      <c r="AA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7" s="7"/>
    </row>
    <row r="88" spans="1:28" ht="12" x14ac:dyDescent="0.25">
      <c r="A88" s="7"/>
      <c r="B88" s="8"/>
      <c r="C88" s="7"/>
      <c r="D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8" s="7"/>
      <c r="F88" s="7"/>
      <c r="G88" s="14"/>
      <c r="H88" s="14"/>
      <c r="I88" s="7"/>
      <c r="J88" s="7"/>
      <c r="K88" s="7"/>
      <c r="L88" s="7"/>
      <c r="M88" s="7"/>
      <c r="N88" s="7"/>
      <c r="O88" s="9"/>
      <c r="P88" s="9">
        <f>Table164[[#This Row],[Unit Value]]*Table164[[#This Row],[Qty | PCount]]</f>
        <v>0</v>
      </c>
      <c r="Q88" s="7" t="str">
        <f>IF(Table164[[#This Row],[Unit Value]]&lt;=4999,"Low-Value Asset","High-Value Asset")</f>
        <v>Low-Value Asset</v>
      </c>
      <c r="R88" s="7"/>
      <c r="S88" s="7"/>
      <c r="T88" s="7"/>
      <c r="U88" s="7"/>
      <c r="V88" s="101"/>
      <c r="W88" s="7"/>
      <c r="X88" s="7"/>
      <c r="Y88" s="7"/>
      <c r="Z88" s="7"/>
      <c r="AA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8" s="7"/>
    </row>
    <row r="89" spans="1:28" ht="12" x14ac:dyDescent="0.25">
      <c r="A89" s="7"/>
      <c r="B89" s="8"/>
      <c r="C89" s="7"/>
      <c r="D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89" s="7"/>
      <c r="F89" s="7"/>
      <c r="G89" s="14"/>
      <c r="H89" s="14"/>
      <c r="I89" s="7"/>
      <c r="J89" s="7"/>
      <c r="K89" s="7"/>
      <c r="L89" s="7"/>
      <c r="M89" s="7"/>
      <c r="N89" s="7"/>
      <c r="O89" s="9"/>
      <c r="P89" s="9">
        <f>Table164[[#This Row],[Unit Value]]*Table164[[#This Row],[Qty | PCount]]</f>
        <v>0</v>
      </c>
      <c r="Q89" s="7" t="str">
        <f>IF(Table164[[#This Row],[Unit Value]]&lt;=4999,"Low-Value Asset","High-Value Asset")</f>
        <v>Low-Value Asset</v>
      </c>
      <c r="R89" s="7"/>
      <c r="S89" s="7"/>
      <c r="T89" s="7"/>
      <c r="U89" s="7"/>
      <c r="V89" s="101"/>
      <c r="W89" s="7"/>
      <c r="X89" s="7"/>
      <c r="Y89" s="7"/>
      <c r="Z89" s="7"/>
      <c r="AA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89" s="7"/>
    </row>
    <row r="90" spans="1:28" ht="12" x14ac:dyDescent="0.25">
      <c r="A90" s="7"/>
      <c r="B90" s="8"/>
      <c r="C90" s="7"/>
      <c r="D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0" s="7"/>
      <c r="F90" s="7"/>
      <c r="G90" s="14"/>
      <c r="H90" s="14"/>
      <c r="I90" s="7"/>
      <c r="J90" s="7"/>
      <c r="K90" s="7"/>
      <c r="L90" s="7"/>
      <c r="M90" s="7"/>
      <c r="N90" s="7"/>
      <c r="O90" s="9"/>
      <c r="P90" s="9">
        <f>Table164[[#This Row],[Unit Value]]*Table164[[#This Row],[Qty | PCount]]</f>
        <v>0</v>
      </c>
      <c r="Q90" s="7" t="str">
        <f>IF(Table164[[#This Row],[Unit Value]]&lt;=4999,"Low-Value Asset","High-Value Asset")</f>
        <v>Low-Value Asset</v>
      </c>
      <c r="R90" s="7"/>
      <c r="S90" s="7"/>
      <c r="T90" s="7"/>
      <c r="U90" s="7"/>
      <c r="V90" s="101"/>
      <c r="W90" s="7"/>
      <c r="X90" s="7"/>
      <c r="Y90" s="7"/>
      <c r="Z90" s="7"/>
      <c r="AA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0" s="7"/>
    </row>
    <row r="91" spans="1:28" ht="12" x14ac:dyDescent="0.25">
      <c r="A91" s="7"/>
      <c r="B91" s="8"/>
      <c r="C91" s="7"/>
      <c r="D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1" s="7"/>
      <c r="F91" s="7"/>
      <c r="G91" s="14"/>
      <c r="H91" s="14"/>
      <c r="I91" s="7"/>
      <c r="J91" s="7"/>
      <c r="K91" s="7"/>
      <c r="L91" s="7"/>
      <c r="M91" s="7"/>
      <c r="N91" s="7"/>
      <c r="O91" s="9"/>
      <c r="P91" s="9">
        <f>Table164[[#This Row],[Unit Value]]*Table164[[#This Row],[Qty | PCount]]</f>
        <v>0</v>
      </c>
      <c r="Q91" s="7" t="str">
        <f>IF(Table164[[#This Row],[Unit Value]]&lt;=4999,"Low-Value Asset","High-Value Asset")</f>
        <v>Low-Value Asset</v>
      </c>
      <c r="R91" s="7"/>
      <c r="S91" s="7"/>
      <c r="T91" s="7"/>
      <c r="U91" s="7"/>
      <c r="V91" s="101"/>
      <c r="W91" s="7"/>
      <c r="X91" s="7"/>
      <c r="Y91" s="7"/>
      <c r="Z91" s="7"/>
      <c r="AA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1" s="7"/>
    </row>
    <row r="92" spans="1:28" ht="12" x14ac:dyDescent="0.25">
      <c r="A92" s="7"/>
      <c r="B92" s="8"/>
      <c r="C92" s="7"/>
      <c r="D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2" s="7"/>
      <c r="F92" s="7"/>
      <c r="G92" s="14"/>
      <c r="H92" s="14"/>
      <c r="I92" s="7"/>
      <c r="J92" s="7"/>
      <c r="K92" s="7"/>
      <c r="L92" s="7"/>
      <c r="M92" s="7"/>
      <c r="N92" s="7"/>
      <c r="O92" s="9"/>
      <c r="P92" s="9">
        <f>Table164[[#This Row],[Unit Value]]*Table164[[#This Row],[Qty | PCount]]</f>
        <v>0</v>
      </c>
      <c r="Q92" s="7" t="str">
        <f>IF(Table164[[#This Row],[Unit Value]]&lt;=4999,"Low-Value Asset","High-Value Asset")</f>
        <v>Low-Value Asset</v>
      </c>
      <c r="R92" s="7"/>
      <c r="S92" s="7"/>
      <c r="T92" s="7"/>
      <c r="U92" s="7"/>
      <c r="V92" s="101"/>
      <c r="W92" s="7"/>
      <c r="X92" s="7"/>
      <c r="Y92" s="7"/>
      <c r="Z92" s="7"/>
      <c r="AA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2" s="7"/>
    </row>
    <row r="93" spans="1:28" ht="12" x14ac:dyDescent="0.25">
      <c r="A93" s="7"/>
      <c r="B93" s="8"/>
      <c r="C93" s="7"/>
      <c r="D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3" s="7"/>
      <c r="F93" s="7"/>
      <c r="G93" s="14"/>
      <c r="H93" s="14"/>
      <c r="I93" s="7"/>
      <c r="J93" s="7"/>
      <c r="K93" s="7"/>
      <c r="L93" s="7"/>
      <c r="M93" s="7"/>
      <c r="N93" s="7"/>
      <c r="O93" s="9"/>
      <c r="P93" s="9">
        <f>Table164[[#This Row],[Unit Value]]*Table164[[#This Row],[Qty | PCount]]</f>
        <v>0</v>
      </c>
      <c r="Q93" s="7" t="str">
        <f>IF(Table164[[#This Row],[Unit Value]]&lt;=4999,"Low-Value Asset","High-Value Asset")</f>
        <v>Low-Value Asset</v>
      </c>
      <c r="R93" s="7"/>
      <c r="S93" s="7"/>
      <c r="T93" s="7"/>
      <c r="U93" s="7"/>
      <c r="V93" s="101"/>
      <c r="W93" s="7"/>
      <c r="X93" s="7"/>
      <c r="Y93" s="7"/>
      <c r="Z93" s="7"/>
      <c r="AA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3" s="7"/>
    </row>
    <row r="94" spans="1:28" ht="12" x14ac:dyDescent="0.25">
      <c r="A94" s="7"/>
      <c r="B94" s="8"/>
      <c r="C94" s="7"/>
      <c r="D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4" s="7"/>
      <c r="F94" s="7"/>
      <c r="G94" s="14"/>
      <c r="H94" s="14"/>
      <c r="I94" s="7"/>
      <c r="J94" s="7"/>
      <c r="K94" s="7"/>
      <c r="L94" s="7"/>
      <c r="M94" s="7"/>
      <c r="N94" s="7"/>
      <c r="O94" s="9"/>
      <c r="P94" s="9">
        <f>Table164[[#This Row],[Unit Value]]*Table164[[#This Row],[Qty | PCount]]</f>
        <v>0</v>
      </c>
      <c r="Q94" s="7" t="str">
        <f>IF(Table164[[#This Row],[Unit Value]]&lt;=4999,"Low-Value Asset","High-Value Asset")</f>
        <v>Low-Value Asset</v>
      </c>
      <c r="R94" s="7"/>
      <c r="S94" s="7"/>
      <c r="T94" s="7"/>
      <c r="U94" s="7"/>
      <c r="V94" s="101"/>
      <c r="W94" s="7"/>
      <c r="X94" s="7"/>
      <c r="Y94" s="7"/>
      <c r="Z94" s="7"/>
      <c r="AA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4" s="7"/>
    </row>
    <row r="95" spans="1:28" ht="12" x14ac:dyDescent="0.25">
      <c r="A95" s="7"/>
      <c r="B95" s="8"/>
      <c r="C95" s="7"/>
      <c r="D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5" s="7"/>
      <c r="F95" s="7"/>
      <c r="G95" s="14"/>
      <c r="H95" s="14"/>
      <c r="I95" s="7"/>
      <c r="J95" s="7"/>
      <c r="K95" s="7"/>
      <c r="L95" s="7"/>
      <c r="M95" s="7"/>
      <c r="N95" s="7"/>
      <c r="O95" s="9"/>
      <c r="P95" s="9">
        <f>Table164[[#This Row],[Unit Value]]*Table164[[#This Row],[Qty | PCount]]</f>
        <v>0</v>
      </c>
      <c r="Q95" s="7" t="str">
        <f>IF(Table164[[#This Row],[Unit Value]]&lt;=4999,"Low-Value Asset","High-Value Asset")</f>
        <v>Low-Value Asset</v>
      </c>
      <c r="R95" s="7"/>
      <c r="S95" s="7"/>
      <c r="T95" s="7"/>
      <c r="U95" s="7"/>
      <c r="V95" s="101"/>
      <c r="W95" s="7"/>
      <c r="X95" s="7"/>
      <c r="Y95" s="7"/>
      <c r="Z95" s="7"/>
      <c r="AA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5" s="7"/>
    </row>
    <row r="96" spans="1:28" ht="12" x14ac:dyDescent="0.25">
      <c r="A96" s="7"/>
      <c r="B96" s="8"/>
      <c r="C96" s="7"/>
      <c r="D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6" s="7"/>
      <c r="F96" s="7"/>
      <c r="G96" s="14"/>
      <c r="H96" s="14"/>
      <c r="I96" s="7"/>
      <c r="J96" s="7"/>
      <c r="K96" s="7"/>
      <c r="L96" s="7"/>
      <c r="M96" s="7"/>
      <c r="N96" s="7"/>
      <c r="O96" s="9"/>
      <c r="P96" s="9">
        <f>Table164[[#This Row],[Unit Value]]*Table164[[#This Row],[Qty | PCount]]</f>
        <v>0</v>
      </c>
      <c r="Q96" s="7" t="str">
        <f>IF(Table164[[#This Row],[Unit Value]]&lt;=4999,"Low-Value Asset","High-Value Asset")</f>
        <v>Low-Value Asset</v>
      </c>
      <c r="R96" s="7"/>
      <c r="S96" s="7"/>
      <c r="T96" s="7"/>
      <c r="U96" s="7"/>
      <c r="V96" s="101"/>
      <c r="W96" s="7"/>
      <c r="X96" s="7"/>
      <c r="Y96" s="7"/>
      <c r="Z96" s="7"/>
      <c r="AA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6" s="7"/>
    </row>
    <row r="97" spans="1:28" ht="12" x14ac:dyDescent="0.25">
      <c r="A97" s="7"/>
      <c r="B97" s="8"/>
      <c r="C97" s="7"/>
      <c r="D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7" s="7"/>
      <c r="F97" s="7"/>
      <c r="G97" s="14"/>
      <c r="H97" s="14"/>
      <c r="I97" s="7"/>
      <c r="J97" s="7"/>
      <c r="K97" s="7"/>
      <c r="L97" s="7"/>
      <c r="M97" s="7"/>
      <c r="N97" s="7"/>
      <c r="O97" s="9"/>
      <c r="P97" s="9">
        <f>Table164[[#This Row],[Unit Value]]*Table164[[#This Row],[Qty | PCount]]</f>
        <v>0</v>
      </c>
      <c r="Q97" s="7" t="str">
        <f>IF(Table164[[#This Row],[Unit Value]]&lt;=4999,"Low-Value Asset","High-Value Asset")</f>
        <v>Low-Value Asset</v>
      </c>
      <c r="R97" s="7"/>
      <c r="S97" s="7"/>
      <c r="T97" s="7"/>
      <c r="U97" s="7"/>
      <c r="V97" s="101"/>
      <c r="W97" s="7"/>
      <c r="X97" s="7"/>
      <c r="Y97" s="7"/>
      <c r="Z97" s="7"/>
      <c r="AA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7" s="7"/>
    </row>
    <row r="98" spans="1:28" ht="12" x14ac:dyDescent="0.25">
      <c r="A98" s="7"/>
      <c r="B98" s="8"/>
      <c r="C98" s="7"/>
      <c r="D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8" s="7"/>
      <c r="F98" s="7"/>
      <c r="G98" s="14"/>
      <c r="H98" s="14"/>
      <c r="I98" s="7"/>
      <c r="J98" s="7"/>
      <c r="K98" s="7"/>
      <c r="L98" s="7"/>
      <c r="M98" s="7"/>
      <c r="N98" s="7"/>
      <c r="O98" s="9"/>
      <c r="P98" s="9">
        <f>Table164[[#This Row],[Unit Value]]*Table164[[#This Row],[Qty | PCount]]</f>
        <v>0</v>
      </c>
      <c r="Q98" s="7" t="str">
        <f>IF(Table164[[#This Row],[Unit Value]]&lt;=4999,"Low-Value Asset","High-Value Asset")</f>
        <v>Low-Value Asset</v>
      </c>
      <c r="R98" s="7"/>
      <c r="S98" s="7"/>
      <c r="T98" s="7"/>
      <c r="U98" s="7"/>
      <c r="V98" s="101"/>
      <c r="W98" s="7"/>
      <c r="X98" s="7"/>
      <c r="Y98" s="7"/>
      <c r="Z98" s="7"/>
      <c r="AA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8" s="7"/>
    </row>
    <row r="99" spans="1:28" ht="12" x14ac:dyDescent="0.25">
      <c r="A99" s="7"/>
      <c r="B99" s="8"/>
      <c r="C99" s="7"/>
      <c r="D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99" s="7"/>
      <c r="F99" s="7"/>
      <c r="G99" s="14"/>
      <c r="H99" s="14"/>
      <c r="I99" s="7"/>
      <c r="J99" s="7"/>
      <c r="K99" s="7"/>
      <c r="L99" s="7"/>
      <c r="M99" s="7"/>
      <c r="N99" s="7"/>
      <c r="O99" s="9"/>
      <c r="P99" s="9">
        <f>Table164[[#This Row],[Unit Value]]*Table164[[#This Row],[Qty | PCount]]</f>
        <v>0</v>
      </c>
      <c r="Q99" s="7" t="str">
        <f>IF(Table164[[#This Row],[Unit Value]]&lt;=4999,"Low-Value Asset","High-Value Asset")</f>
        <v>Low-Value Asset</v>
      </c>
      <c r="R99" s="7"/>
      <c r="S99" s="7"/>
      <c r="T99" s="7"/>
      <c r="U99" s="7"/>
      <c r="V99" s="101"/>
      <c r="W99" s="7"/>
      <c r="X99" s="7"/>
      <c r="Y99" s="7"/>
      <c r="Z99" s="7"/>
      <c r="AA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99" s="7"/>
    </row>
    <row r="100" spans="1:28" ht="12" x14ac:dyDescent="0.25">
      <c r="A100" s="7"/>
      <c r="B100" s="8"/>
      <c r="C100" s="7"/>
      <c r="D1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0" s="7"/>
      <c r="F100" s="7"/>
      <c r="G100" s="14"/>
      <c r="H100" s="14"/>
      <c r="I100" s="7"/>
      <c r="J100" s="7"/>
      <c r="K100" s="7"/>
      <c r="L100" s="7"/>
      <c r="M100" s="7"/>
      <c r="N100" s="7"/>
      <c r="O100" s="9"/>
      <c r="P100" s="9">
        <f>Table164[[#This Row],[Unit Value]]*Table164[[#This Row],[Qty | PCount]]</f>
        <v>0</v>
      </c>
      <c r="Q100" s="7" t="str">
        <f>IF(Table164[[#This Row],[Unit Value]]&lt;=4999,"Low-Value Asset","High-Value Asset")</f>
        <v>Low-Value Asset</v>
      </c>
      <c r="R100" s="7"/>
      <c r="S100" s="7"/>
      <c r="T100" s="7"/>
      <c r="U100" s="7"/>
      <c r="V100" s="101"/>
      <c r="W100" s="7"/>
      <c r="X100" s="7"/>
      <c r="Y100" s="7"/>
      <c r="Z100" s="7"/>
      <c r="AA1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0" s="7"/>
    </row>
    <row r="101" spans="1:28" ht="12" x14ac:dyDescent="0.25">
      <c r="A101" s="7"/>
      <c r="B101" s="8"/>
      <c r="C101" s="7"/>
      <c r="D1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1" s="7"/>
      <c r="F101" s="7"/>
      <c r="G101" s="14"/>
      <c r="H101" s="14"/>
      <c r="I101" s="7"/>
      <c r="J101" s="7"/>
      <c r="K101" s="7"/>
      <c r="L101" s="7"/>
      <c r="M101" s="7"/>
      <c r="N101" s="7"/>
      <c r="O101" s="9"/>
      <c r="P101" s="9">
        <f>Table164[[#This Row],[Unit Value]]*Table164[[#This Row],[Qty | PCount]]</f>
        <v>0</v>
      </c>
      <c r="Q101" s="7" t="str">
        <f>IF(Table164[[#This Row],[Unit Value]]&lt;=4999,"Low-Value Asset","High-Value Asset")</f>
        <v>Low-Value Asset</v>
      </c>
      <c r="R101" s="7"/>
      <c r="S101" s="7"/>
      <c r="T101" s="7"/>
      <c r="U101" s="7"/>
      <c r="V101" s="101"/>
      <c r="W101" s="7"/>
      <c r="X101" s="7"/>
      <c r="Y101" s="7"/>
      <c r="Z101" s="7"/>
      <c r="AA1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1" s="7"/>
    </row>
    <row r="102" spans="1:28" ht="12" x14ac:dyDescent="0.25">
      <c r="A102" s="7"/>
      <c r="B102" s="8"/>
      <c r="C102" s="7"/>
      <c r="D1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2" s="7"/>
      <c r="F102" s="7"/>
      <c r="G102" s="14"/>
      <c r="H102" s="14"/>
      <c r="I102" s="7"/>
      <c r="J102" s="7"/>
      <c r="K102" s="7"/>
      <c r="L102" s="7"/>
      <c r="M102" s="7"/>
      <c r="N102" s="7"/>
      <c r="O102" s="9"/>
      <c r="P102" s="9">
        <f>Table164[[#This Row],[Unit Value]]*Table164[[#This Row],[Qty | PCount]]</f>
        <v>0</v>
      </c>
      <c r="Q102" s="7" t="str">
        <f>IF(Table164[[#This Row],[Unit Value]]&lt;=4999,"Low-Value Asset","High-Value Asset")</f>
        <v>Low-Value Asset</v>
      </c>
      <c r="R102" s="7"/>
      <c r="S102" s="7"/>
      <c r="T102" s="7"/>
      <c r="U102" s="7"/>
      <c r="V102" s="101"/>
      <c r="W102" s="7"/>
      <c r="X102" s="7"/>
      <c r="Y102" s="7"/>
      <c r="Z102" s="7"/>
      <c r="AA1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2" s="7"/>
    </row>
    <row r="103" spans="1:28" ht="12" x14ac:dyDescent="0.25">
      <c r="A103" s="7"/>
      <c r="B103" s="8"/>
      <c r="C103" s="7"/>
      <c r="D1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3" s="7"/>
      <c r="F103" s="7"/>
      <c r="G103" s="14"/>
      <c r="H103" s="14"/>
      <c r="I103" s="7"/>
      <c r="J103" s="7"/>
      <c r="K103" s="7"/>
      <c r="L103" s="7"/>
      <c r="M103" s="7"/>
      <c r="N103" s="7"/>
      <c r="O103" s="9"/>
      <c r="P103" s="9">
        <f>Table164[[#This Row],[Unit Value]]*Table164[[#This Row],[Qty | PCount]]</f>
        <v>0</v>
      </c>
      <c r="Q103" s="7" t="str">
        <f>IF(Table164[[#This Row],[Unit Value]]&lt;=4999,"Low-Value Asset","High-Value Asset")</f>
        <v>Low-Value Asset</v>
      </c>
      <c r="R103" s="7"/>
      <c r="S103" s="7"/>
      <c r="T103" s="7"/>
      <c r="U103" s="7"/>
      <c r="V103" s="101"/>
      <c r="W103" s="7"/>
      <c r="X103" s="7"/>
      <c r="Y103" s="7"/>
      <c r="Z103" s="7"/>
      <c r="AA1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3" s="7"/>
    </row>
    <row r="104" spans="1:28" ht="12" x14ac:dyDescent="0.25">
      <c r="A104" s="7"/>
      <c r="B104" s="8"/>
      <c r="C104" s="7"/>
      <c r="D1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4" s="7"/>
      <c r="F104" s="7"/>
      <c r="G104" s="14"/>
      <c r="H104" s="14"/>
      <c r="I104" s="7"/>
      <c r="J104" s="7"/>
      <c r="K104" s="7"/>
      <c r="L104" s="7"/>
      <c r="M104" s="7"/>
      <c r="N104" s="7"/>
      <c r="O104" s="9"/>
      <c r="P104" s="9">
        <f>Table164[[#This Row],[Unit Value]]*Table164[[#This Row],[Qty | PCount]]</f>
        <v>0</v>
      </c>
      <c r="Q104" s="7" t="str">
        <f>IF(Table164[[#This Row],[Unit Value]]&lt;=4999,"Low-Value Asset","High-Value Asset")</f>
        <v>Low-Value Asset</v>
      </c>
      <c r="R104" s="7"/>
      <c r="S104" s="7"/>
      <c r="T104" s="7"/>
      <c r="U104" s="7"/>
      <c r="V104" s="101"/>
      <c r="W104" s="7"/>
      <c r="X104" s="7"/>
      <c r="Y104" s="7"/>
      <c r="Z104" s="7"/>
      <c r="AA1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4" s="7"/>
    </row>
    <row r="105" spans="1:28" ht="12" x14ac:dyDescent="0.25">
      <c r="A105" s="7"/>
      <c r="B105" s="8"/>
      <c r="C105" s="7"/>
      <c r="D1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5" s="7"/>
      <c r="F105" s="7"/>
      <c r="G105" s="14"/>
      <c r="H105" s="14"/>
      <c r="I105" s="7"/>
      <c r="J105" s="7"/>
      <c r="K105" s="7"/>
      <c r="L105" s="7"/>
      <c r="M105" s="7"/>
      <c r="N105" s="7"/>
      <c r="O105" s="9"/>
      <c r="P105" s="9">
        <f>Table164[[#This Row],[Unit Value]]*Table164[[#This Row],[Qty | PCount]]</f>
        <v>0</v>
      </c>
      <c r="Q105" s="7" t="str">
        <f>IF(Table164[[#This Row],[Unit Value]]&lt;=4999,"Low-Value Asset","High-Value Asset")</f>
        <v>Low-Value Asset</v>
      </c>
      <c r="R105" s="7"/>
      <c r="S105" s="7"/>
      <c r="T105" s="7"/>
      <c r="U105" s="7"/>
      <c r="V105" s="101"/>
      <c r="W105" s="7"/>
      <c r="X105" s="7"/>
      <c r="Y105" s="7"/>
      <c r="Z105" s="7"/>
      <c r="AA1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5" s="7"/>
    </row>
    <row r="106" spans="1:28" ht="12" x14ac:dyDescent="0.25">
      <c r="A106" s="7"/>
      <c r="B106" s="8"/>
      <c r="C106" s="7"/>
      <c r="D1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6" s="7"/>
      <c r="F106" s="7"/>
      <c r="G106" s="14"/>
      <c r="H106" s="14"/>
      <c r="I106" s="7"/>
      <c r="J106" s="7"/>
      <c r="K106" s="7"/>
      <c r="L106" s="7"/>
      <c r="M106" s="7"/>
      <c r="N106" s="7"/>
      <c r="O106" s="9"/>
      <c r="P106" s="9">
        <f>Table164[[#This Row],[Unit Value]]*Table164[[#This Row],[Qty | PCount]]</f>
        <v>0</v>
      </c>
      <c r="Q106" s="7" t="str">
        <f>IF(Table164[[#This Row],[Unit Value]]&lt;=4999,"Low-Value Asset","High-Value Asset")</f>
        <v>Low-Value Asset</v>
      </c>
      <c r="R106" s="7"/>
      <c r="S106" s="7"/>
      <c r="T106" s="7"/>
      <c r="U106" s="7"/>
      <c r="V106" s="101"/>
      <c r="W106" s="7"/>
      <c r="X106" s="7"/>
      <c r="Y106" s="7"/>
      <c r="Z106" s="7"/>
      <c r="AA1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6" s="7"/>
    </row>
    <row r="107" spans="1:28" ht="12" x14ac:dyDescent="0.25">
      <c r="A107" s="7"/>
      <c r="B107" s="8"/>
      <c r="C107" s="7"/>
      <c r="D1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7" s="7"/>
      <c r="F107" s="7"/>
      <c r="G107" s="14"/>
      <c r="H107" s="14"/>
      <c r="I107" s="7"/>
      <c r="J107" s="7"/>
      <c r="K107" s="7"/>
      <c r="L107" s="7"/>
      <c r="M107" s="7"/>
      <c r="N107" s="7"/>
      <c r="O107" s="9"/>
      <c r="P107" s="9">
        <f>Table164[[#This Row],[Unit Value]]*Table164[[#This Row],[Qty | PCount]]</f>
        <v>0</v>
      </c>
      <c r="Q107" s="7" t="str">
        <f>IF(Table164[[#This Row],[Unit Value]]&lt;=4999,"Low-Value Asset","High-Value Asset")</f>
        <v>Low-Value Asset</v>
      </c>
      <c r="R107" s="7"/>
      <c r="S107" s="7"/>
      <c r="T107" s="7"/>
      <c r="U107" s="7"/>
      <c r="V107" s="101"/>
      <c r="W107" s="7"/>
      <c r="X107" s="7"/>
      <c r="Y107" s="7"/>
      <c r="Z107" s="7"/>
      <c r="AA1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7" s="7"/>
    </row>
    <row r="108" spans="1:28" ht="12" x14ac:dyDescent="0.25">
      <c r="A108" s="7"/>
      <c r="B108" s="8"/>
      <c r="C108" s="7"/>
      <c r="D1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8" s="7"/>
      <c r="F108" s="7"/>
      <c r="G108" s="14"/>
      <c r="H108" s="14"/>
      <c r="I108" s="7"/>
      <c r="J108" s="7"/>
      <c r="K108" s="7"/>
      <c r="L108" s="7"/>
      <c r="M108" s="7"/>
      <c r="N108" s="7"/>
      <c r="O108" s="9"/>
      <c r="P108" s="9">
        <f>Table164[[#This Row],[Unit Value]]*Table164[[#This Row],[Qty | PCount]]</f>
        <v>0</v>
      </c>
      <c r="Q108" s="7" t="str">
        <f>IF(Table164[[#This Row],[Unit Value]]&lt;=4999,"Low-Value Asset","High-Value Asset")</f>
        <v>Low-Value Asset</v>
      </c>
      <c r="R108" s="7"/>
      <c r="S108" s="7"/>
      <c r="T108" s="7"/>
      <c r="U108" s="7"/>
      <c r="V108" s="101"/>
      <c r="W108" s="7"/>
      <c r="X108" s="7"/>
      <c r="Y108" s="7"/>
      <c r="Z108" s="7"/>
      <c r="AA1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8" s="7"/>
    </row>
    <row r="109" spans="1:28" ht="12" x14ac:dyDescent="0.25">
      <c r="A109" s="7"/>
      <c r="B109" s="8"/>
      <c r="C109" s="7"/>
      <c r="D1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09" s="7"/>
      <c r="F109" s="7"/>
      <c r="G109" s="14"/>
      <c r="H109" s="14"/>
      <c r="I109" s="7"/>
      <c r="J109" s="7"/>
      <c r="K109" s="7"/>
      <c r="L109" s="7"/>
      <c r="M109" s="7"/>
      <c r="N109" s="7"/>
      <c r="O109" s="9"/>
      <c r="P109" s="9">
        <f>Table164[[#This Row],[Unit Value]]*Table164[[#This Row],[Qty | PCount]]</f>
        <v>0</v>
      </c>
      <c r="Q109" s="7" t="str">
        <f>IF(Table164[[#This Row],[Unit Value]]&lt;=4999,"Low-Value Asset","High-Value Asset")</f>
        <v>Low-Value Asset</v>
      </c>
      <c r="R109" s="7"/>
      <c r="S109" s="7"/>
      <c r="T109" s="7"/>
      <c r="U109" s="7"/>
      <c r="V109" s="101"/>
      <c r="W109" s="7"/>
      <c r="X109" s="7"/>
      <c r="Y109" s="7"/>
      <c r="Z109" s="7"/>
      <c r="AA1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09" s="7"/>
    </row>
    <row r="110" spans="1:28" ht="12" x14ac:dyDescent="0.25">
      <c r="A110" s="7"/>
      <c r="B110" s="8"/>
      <c r="C110" s="7"/>
      <c r="D1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0" s="7"/>
      <c r="F110" s="7"/>
      <c r="G110" s="14"/>
      <c r="H110" s="14"/>
      <c r="I110" s="7"/>
      <c r="J110" s="7"/>
      <c r="K110" s="7"/>
      <c r="L110" s="7"/>
      <c r="M110" s="7"/>
      <c r="N110" s="7"/>
      <c r="O110" s="9"/>
      <c r="P110" s="9">
        <f>Table164[[#This Row],[Unit Value]]*Table164[[#This Row],[Qty | PCount]]</f>
        <v>0</v>
      </c>
      <c r="Q110" s="7" t="str">
        <f>IF(Table164[[#This Row],[Unit Value]]&lt;=4999,"Low-Value Asset","High-Value Asset")</f>
        <v>Low-Value Asset</v>
      </c>
      <c r="R110" s="7"/>
      <c r="S110" s="7"/>
      <c r="T110" s="7"/>
      <c r="U110" s="7"/>
      <c r="V110" s="101"/>
      <c r="W110" s="7"/>
      <c r="X110" s="7"/>
      <c r="Y110" s="7"/>
      <c r="Z110" s="7"/>
      <c r="AA1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0" s="7"/>
    </row>
    <row r="111" spans="1:28" ht="12" x14ac:dyDescent="0.25">
      <c r="A111" s="7"/>
      <c r="B111" s="8"/>
      <c r="C111" s="7"/>
      <c r="D1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1" s="7"/>
      <c r="F111" s="7"/>
      <c r="G111" s="14"/>
      <c r="H111" s="14"/>
      <c r="I111" s="7"/>
      <c r="J111" s="7"/>
      <c r="K111" s="7"/>
      <c r="L111" s="7"/>
      <c r="M111" s="7"/>
      <c r="N111" s="7"/>
      <c r="O111" s="9"/>
      <c r="P111" s="9">
        <f>Table164[[#This Row],[Unit Value]]*Table164[[#This Row],[Qty | PCount]]</f>
        <v>0</v>
      </c>
      <c r="Q111" s="7" t="str">
        <f>IF(Table164[[#This Row],[Unit Value]]&lt;=4999,"Low-Value Asset","High-Value Asset")</f>
        <v>Low-Value Asset</v>
      </c>
      <c r="R111" s="7"/>
      <c r="S111" s="7"/>
      <c r="T111" s="7"/>
      <c r="U111" s="7"/>
      <c r="V111" s="101"/>
      <c r="W111" s="7"/>
      <c r="X111" s="7"/>
      <c r="Y111" s="7"/>
      <c r="Z111" s="7"/>
      <c r="AA1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1" s="7"/>
    </row>
    <row r="112" spans="1:28" ht="12" x14ac:dyDescent="0.25">
      <c r="A112" s="7"/>
      <c r="B112" s="8"/>
      <c r="C112" s="7"/>
      <c r="D1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2" s="7"/>
      <c r="F112" s="7"/>
      <c r="G112" s="14"/>
      <c r="H112" s="14"/>
      <c r="I112" s="7"/>
      <c r="J112" s="7"/>
      <c r="K112" s="7"/>
      <c r="L112" s="7"/>
      <c r="M112" s="7"/>
      <c r="N112" s="7"/>
      <c r="O112" s="9"/>
      <c r="P112" s="9">
        <f>Table164[[#This Row],[Unit Value]]*Table164[[#This Row],[Qty | PCount]]</f>
        <v>0</v>
      </c>
      <c r="Q112" s="7" t="str">
        <f>IF(Table164[[#This Row],[Unit Value]]&lt;=4999,"Low-Value Asset","High-Value Asset")</f>
        <v>Low-Value Asset</v>
      </c>
      <c r="R112" s="7"/>
      <c r="S112" s="7"/>
      <c r="T112" s="7"/>
      <c r="U112" s="7"/>
      <c r="V112" s="101"/>
      <c r="W112" s="7"/>
      <c r="X112" s="7"/>
      <c r="Y112" s="7"/>
      <c r="Z112" s="7"/>
      <c r="AA1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2" s="7"/>
    </row>
    <row r="113" spans="1:28" ht="12" x14ac:dyDescent="0.25">
      <c r="A113" s="7"/>
      <c r="B113" s="8"/>
      <c r="C113" s="7"/>
      <c r="D1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3" s="7"/>
      <c r="F113" s="7"/>
      <c r="G113" s="14"/>
      <c r="H113" s="14"/>
      <c r="I113" s="7"/>
      <c r="J113" s="7"/>
      <c r="K113" s="7"/>
      <c r="L113" s="7"/>
      <c r="M113" s="7"/>
      <c r="N113" s="7"/>
      <c r="O113" s="9"/>
      <c r="P113" s="9">
        <f>Table164[[#This Row],[Unit Value]]*Table164[[#This Row],[Qty | PCount]]</f>
        <v>0</v>
      </c>
      <c r="Q113" s="7" t="str">
        <f>IF(Table164[[#This Row],[Unit Value]]&lt;=4999,"Low-Value Asset","High-Value Asset")</f>
        <v>Low-Value Asset</v>
      </c>
      <c r="R113" s="7"/>
      <c r="S113" s="7"/>
      <c r="T113" s="7"/>
      <c r="U113" s="7"/>
      <c r="V113" s="101"/>
      <c r="W113" s="7"/>
      <c r="X113" s="7"/>
      <c r="Y113" s="7"/>
      <c r="Z113" s="7"/>
      <c r="AA1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3" s="7"/>
    </row>
    <row r="114" spans="1:28" ht="12" x14ac:dyDescent="0.25">
      <c r="A114" s="7"/>
      <c r="B114" s="8"/>
      <c r="C114" s="7"/>
      <c r="D1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4" s="7"/>
      <c r="F114" s="7"/>
      <c r="G114" s="14"/>
      <c r="H114" s="14"/>
      <c r="I114" s="7"/>
      <c r="J114" s="7"/>
      <c r="K114" s="7"/>
      <c r="L114" s="7"/>
      <c r="M114" s="7"/>
      <c r="N114" s="7"/>
      <c r="O114" s="9"/>
      <c r="P114" s="9">
        <f>Table164[[#This Row],[Unit Value]]*Table164[[#This Row],[Qty | PCount]]</f>
        <v>0</v>
      </c>
      <c r="Q114" s="7" t="str">
        <f>IF(Table164[[#This Row],[Unit Value]]&lt;=4999,"Low-Value Asset","High-Value Asset")</f>
        <v>Low-Value Asset</v>
      </c>
      <c r="R114" s="7"/>
      <c r="S114" s="7"/>
      <c r="T114" s="7"/>
      <c r="U114" s="7"/>
      <c r="V114" s="101"/>
      <c r="W114" s="7"/>
      <c r="X114" s="7"/>
      <c r="Y114" s="7"/>
      <c r="Z114" s="7"/>
      <c r="AA1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4" s="7"/>
    </row>
    <row r="115" spans="1:28" ht="12" x14ac:dyDescent="0.25">
      <c r="A115" s="7"/>
      <c r="B115" s="8"/>
      <c r="C115" s="7"/>
      <c r="D1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5" s="7"/>
      <c r="F115" s="7"/>
      <c r="G115" s="14"/>
      <c r="H115" s="14"/>
      <c r="I115" s="7"/>
      <c r="J115" s="7"/>
      <c r="K115" s="7"/>
      <c r="L115" s="7"/>
      <c r="M115" s="7"/>
      <c r="N115" s="7"/>
      <c r="O115" s="9"/>
      <c r="P115" s="9">
        <f>Table164[[#This Row],[Unit Value]]*Table164[[#This Row],[Qty | PCount]]</f>
        <v>0</v>
      </c>
      <c r="Q115" s="7" t="str">
        <f>IF(Table164[[#This Row],[Unit Value]]&lt;=4999,"Low-Value Asset","High-Value Asset")</f>
        <v>Low-Value Asset</v>
      </c>
      <c r="R115" s="7"/>
      <c r="S115" s="7"/>
      <c r="T115" s="7"/>
      <c r="U115" s="7"/>
      <c r="V115" s="101"/>
      <c r="W115" s="7"/>
      <c r="X115" s="7"/>
      <c r="Y115" s="7"/>
      <c r="Z115" s="7"/>
      <c r="AA1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5" s="7"/>
    </row>
    <row r="116" spans="1:28" ht="12" x14ac:dyDescent="0.25">
      <c r="A116" s="7"/>
      <c r="B116" s="8"/>
      <c r="C116" s="7"/>
      <c r="D1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6" s="7"/>
      <c r="F116" s="7"/>
      <c r="G116" s="14"/>
      <c r="H116" s="14"/>
      <c r="I116" s="7"/>
      <c r="J116" s="7"/>
      <c r="K116" s="7"/>
      <c r="L116" s="7"/>
      <c r="M116" s="7"/>
      <c r="N116" s="7"/>
      <c r="O116" s="9"/>
      <c r="P116" s="9">
        <f>Table164[[#This Row],[Unit Value]]*Table164[[#This Row],[Qty | PCount]]</f>
        <v>0</v>
      </c>
      <c r="Q116" s="7" t="str">
        <f>IF(Table164[[#This Row],[Unit Value]]&lt;=4999,"Low-Value Asset","High-Value Asset")</f>
        <v>Low-Value Asset</v>
      </c>
      <c r="R116" s="7"/>
      <c r="S116" s="7"/>
      <c r="T116" s="7"/>
      <c r="U116" s="7"/>
      <c r="V116" s="101"/>
      <c r="W116" s="7"/>
      <c r="X116" s="7"/>
      <c r="Y116" s="7"/>
      <c r="Z116" s="7"/>
      <c r="AA1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6" s="7"/>
    </row>
    <row r="117" spans="1:28" ht="12" x14ac:dyDescent="0.25">
      <c r="A117" s="7"/>
      <c r="B117" s="8"/>
      <c r="C117" s="7"/>
      <c r="D1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7" s="7"/>
      <c r="F117" s="7"/>
      <c r="G117" s="14"/>
      <c r="H117" s="14"/>
      <c r="I117" s="7"/>
      <c r="J117" s="7"/>
      <c r="K117" s="7"/>
      <c r="L117" s="7"/>
      <c r="M117" s="7"/>
      <c r="N117" s="7"/>
      <c r="O117" s="9"/>
      <c r="P117" s="9">
        <f>Table164[[#This Row],[Unit Value]]*Table164[[#This Row],[Qty | PCount]]</f>
        <v>0</v>
      </c>
      <c r="Q117" s="7" t="str">
        <f>IF(Table164[[#This Row],[Unit Value]]&lt;=4999,"Low-Value Asset","High-Value Asset")</f>
        <v>Low-Value Asset</v>
      </c>
      <c r="R117" s="7"/>
      <c r="S117" s="7"/>
      <c r="T117" s="7"/>
      <c r="U117" s="7"/>
      <c r="V117" s="101"/>
      <c r="W117" s="7"/>
      <c r="X117" s="7"/>
      <c r="Y117" s="7"/>
      <c r="Z117" s="7"/>
      <c r="AA1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7" s="7"/>
    </row>
    <row r="118" spans="1:28" ht="12" x14ac:dyDescent="0.25">
      <c r="A118" s="7"/>
      <c r="B118" s="8"/>
      <c r="C118" s="7"/>
      <c r="D1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8" s="7"/>
      <c r="F118" s="7"/>
      <c r="G118" s="14"/>
      <c r="H118" s="14"/>
      <c r="I118" s="7"/>
      <c r="J118" s="7"/>
      <c r="K118" s="7"/>
      <c r="L118" s="7"/>
      <c r="M118" s="7"/>
      <c r="N118" s="7"/>
      <c r="O118" s="9"/>
      <c r="P118" s="9">
        <f>Table164[[#This Row],[Unit Value]]*Table164[[#This Row],[Qty | PCount]]</f>
        <v>0</v>
      </c>
      <c r="Q118" s="7" t="str">
        <f>IF(Table164[[#This Row],[Unit Value]]&lt;=4999,"Low-Value Asset","High-Value Asset")</f>
        <v>Low-Value Asset</v>
      </c>
      <c r="R118" s="7"/>
      <c r="S118" s="7"/>
      <c r="T118" s="7"/>
      <c r="U118" s="7"/>
      <c r="V118" s="101"/>
      <c r="W118" s="7"/>
      <c r="X118" s="7"/>
      <c r="Y118" s="7"/>
      <c r="Z118" s="7"/>
      <c r="AA1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8" s="7"/>
    </row>
    <row r="119" spans="1:28" ht="12" x14ac:dyDescent="0.25">
      <c r="A119" s="7"/>
      <c r="B119" s="8"/>
      <c r="C119" s="7"/>
      <c r="D1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19" s="7"/>
      <c r="F119" s="7"/>
      <c r="G119" s="14"/>
      <c r="H119" s="14"/>
      <c r="I119" s="7"/>
      <c r="J119" s="7"/>
      <c r="K119" s="7"/>
      <c r="L119" s="7"/>
      <c r="M119" s="7"/>
      <c r="N119" s="7"/>
      <c r="O119" s="9"/>
      <c r="P119" s="9">
        <f>Table164[[#This Row],[Unit Value]]*Table164[[#This Row],[Qty | PCount]]</f>
        <v>0</v>
      </c>
      <c r="Q119" s="7" t="str">
        <f>IF(Table164[[#This Row],[Unit Value]]&lt;=4999,"Low-Value Asset","High-Value Asset")</f>
        <v>Low-Value Asset</v>
      </c>
      <c r="R119" s="7"/>
      <c r="S119" s="7"/>
      <c r="T119" s="7"/>
      <c r="U119" s="7"/>
      <c r="V119" s="101"/>
      <c r="W119" s="7"/>
      <c r="X119" s="7"/>
      <c r="Y119" s="7"/>
      <c r="Z119" s="7"/>
      <c r="AA1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19" s="7"/>
    </row>
    <row r="120" spans="1:28" ht="12" x14ac:dyDescent="0.25">
      <c r="A120" s="7"/>
      <c r="B120" s="8"/>
      <c r="C120" s="7"/>
      <c r="D1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0" s="7"/>
      <c r="F120" s="7"/>
      <c r="G120" s="14"/>
      <c r="H120" s="14"/>
      <c r="I120" s="7"/>
      <c r="J120" s="7"/>
      <c r="K120" s="7"/>
      <c r="L120" s="7"/>
      <c r="M120" s="7"/>
      <c r="N120" s="7"/>
      <c r="O120" s="9"/>
      <c r="P120" s="9">
        <f>Table164[[#This Row],[Unit Value]]*Table164[[#This Row],[Qty | PCount]]</f>
        <v>0</v>
      </c>
      <c r="Q120" s="7" t="str">
        <f>IF(Table164[[#This Row],[Unit Value]]&lt;=4999,"Low-Value Asset","High-Value Asset")</f>
        <v>Low-Value Asset</v>
      </c>
      <c r="R120" s="7"/>
      <c r="S120" s="7"/>
      <c r="T120" s="7"/>
      <c r="U120" s="7"/>
      <c r="V120" s="101"/>
      <c r="W120" s="7"/>
      <c r="X120" s="7"/>
      <c r="Y120" s="7"/>
      <c r="Z120" s="7"/>
      <c r="AA1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0" s="7"/>
    </row>
    <row r="121" spans="1:28" ht="12" x14ac:dyDescent="0.25">
      <c r="A121" s="7"/>
      <c r="B121" s="8"/>
      <c r="C121" s="7"/>
      <c r="D1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1" s="7"/>
      <c r="F121" s="7"/>
      <c r="G121" s="14"/>
      <c r="H121" s="14"/>
      <c r="I121" s="7"/>
      <c r="J121" s="7"/>
      <c r="K121" s="7"/>
      <c r="L121" s="7"/>
      <c r="M121" s="7"/>
      <c r="N121" s="7"/>
      <c r="O121" s="9"/>
      <c r="P121" s="9">
        <f>Table164[[#This Row],[Unit Value]]*Table164[[#This Row],[Qty | PCount]]</f>
        <v>0</v>
      </c>
      <c r="Q121" s="7" t="str">
        <f>IF(Table164[[#This Row],[Unit Value]]&lt;=4999,"Low-Value Asset","High-Value Asset")</f>
        <v>Low-Value Asset</v>
      </c>
      <c r="R121" s="7"/>
      <c r="S121" s="7"/>
      <c r="T121" s="7"/>
      <c r="U121" s="7"/>
      <c r="V121" s="101"/>
      <c r="W121" s="7"/>
      <c r="X121" s="7"/>
      <c r="Y121" s="7"/>
      <c r="Z121" s="7"/>
      <c r="AA1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1" s="7"/>
    </row>
    <row r="122" spans="1:28" ht="12" x14ac:dyDescent="0.25">
      <c r="A122" s="7"/>
      <c r="B122" s="8"/>
      <c r="C122" s="7"/>
      <c r="D1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2" s="7"/>
      <c r="F122" s="7"/>
      <c r="G122" s="14"/>
      <c r="H122" s="14"/>
      <c r="I122" s="7"/>
      <c r="J122" s="7"/>
      <c r="K122" s="7"/>
      <c r="L122" s="7"/>
      <c r="M122" s="7"/>
      <c r="N122" s="7"/>
      <c r="O122" s="9"/>
      <c r="P122" s="9">
        <f>Table164[[#This Row],[Unit Value]]*Table164[[#This Row],[Qty | PCount]]</f>
        <v>0</v>
      </c>
      <c r="Q122" s="7" t="str">
        <f>IF(Table164[[#This Row],[Unit Value]]&lt;=4999,"Low-Value Asset","High-Value Asset")</f>
        <v>Low-Value Asset</v>
      </c>
      <c r="R122" s="7"/>
      <c r="S122" s="7"/>
      <c r="T122" s="7"/>
      <c r="U122" s="7"/>
      <c r="V122" s="101"/>
      <c r="W122" s="7"/>
      <c r="X122" s="7"/>
      <c r="Y122" s="7"/>
      <c r="Z122" s="7"/>
      <c r="AA1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2" s="7"/>
    </row>
    <row r="123" spans="1:28" ht="12" x14ac:dyDescent="0.25">
      <c r="A123" s="7"/>
      <c r="B123" s="8"/>
      <c r="C123" s="7"/>
      <c r="D1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3" s="7"/>
      <c r="F123" s="7"/>
      <c r="G123" s="14"/>
      <c r="H123" s="14"/>
      <c r="I123" s="7"/>
      <c r="J123" s="7"/>
      <c r="K123" s="7"/>
      <c r="L123" s="7"/>
      <c r="M123" s="7"/>
      <c r="N123" s="7"/>
      <c r="O123" s="9"/>
      <c r="P123" s="9">
        <f>Table164[[#This Row],[Unit Value]]*Table164[[#This Row],[Qty | PCount]]</f>
        <v>0</v>
      </c>
      <c r="Q123" s="7" t="str">
        <f>IF(Table164[[#This Row],[Unit Value]]&lt;=4999,"Low-Value Asset","High-Value Asset")</f>
        <v>Low-Value Asset</v>
      </c>
      <c r="R123" s="7"/>
      <c r="S123" s="7"/>
      <c r="T123" s="7"/>
      <c r="U123" s="7"/>
      <c r="V123" s="101"/>
      <c r="W123" s="7"/>
      <c r="X123" s="7"/>
      <c r="Y123" s="7"/>
      <c r="Z123" s="7"/>
      <c r="AA1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3" s="7"/>
    </row>
    <row r="124" spans="1:28" ht="12" x14ac:dyDescent="0.25">
      <c r="A124" s="7"/>
      <c r="B124" s="8"/>
      <c r="C124" s="7"/>
      <c r="D1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4" s="7"/>
      <c r="F124" s="7"/>
      <c r="G124" s="14"/>
      <c r="H124" s="14"/>
      <c r="I124" s="7"/>
      <c r="J124" s="7"/>
      <c r="K124" s="7"/>
      <c r="L124" s="7"/>
      <c r="M124" s="7"/>
      <c r="N124" s="7"/>
      <c r="O124" s="9"/>
      <c r="P124" s="9">
        <f>Table164[[#This Row],[Unit Value]]*Table164[[#This Row],[Qty | PCount]]</f>
        <v>0</v>
      </c>
      <c r="Q124" s="7" t="str">
        <f>IF(Table164[[#This Row],[Unit Value]]&lt;=4999,"Low-Value Asset","High-Value Asset")</f>
        <v>Low-Value Asset</v>
      </c>
      <c r="R124" s="7"/>
      <c r="S124" s="7"/>
      <c r="T124" s="7"/>
      <c r="U124" s="7"/>
      <c r="V124" s="101"/>
      <c r="W124" s="7"/>
      <c r="X124" s="7"/>
      <c r="Y124" s="7"/>
      <c r="Z124" s="7"/>
      <c r="AA1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4" s="7"/>
    </row>
    <row r="125" spans="1:28" ht="12" x14ac:dyDescent="0.25">
      <c r="A125" s="7"/>
      <c r="B125" s="8"/>
      <c r="C125" s="7"/>
      <c r="D1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5" s="7"/>
      <c r="F125" s="7"/>
      <c r="G125" s="14"/>
      <c r="H125" s="14"/>
      <c r="I125" s="7"/>
      <c r="J125" s="7"/>
      <c r="K125" s="7"/>
      <c r="L125" s="7"/>
      <c r="M125" s="7"/>
      <c r="N125" s="7"/>
      <c r="O125" s="9"/>
      <c r="P125" s="9">
        <f>Table164[[#This Row],[Unit Value]]*Table164[[#This Row],[Qty | PCount]]</f>
        <v>0</v>
      </c>
      <c r="Q125" s="7" t="str">
        <f>IF(Table164[[#This Row],[Unit Value]]&lt;=4999,"Low-Value Asset","High-Value Asset")</f>
        <v>Low-Value Asset</v>
      </c>
      <c r="R125" s="7"/>
      <c r="S125" s="7"/>
      <c r="T125" s="7"/>
      <c r="U125" s="7"/>
      <c r="V125" s="101"/>
      <c r="W125" s="7"/>
      <c r="X125" s="7"/>
      <c r="Y125" s="7"/>
      <c r="Z125" s="7"/>
      <c r="AA1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5" s="7"/>
    </row>
    <row r="126" spans="1:28" ht="12" x14ac:dyDescent="0.25">
      <c r="A126" s="7"/>
      <c r="B126" s="8"/>
      <c r="C126" s="7"/>
      <c r="D1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6" s="7"/>
      <c r="F126" s="7"/>
      <c r="G126" s="14"/>
      <c r="H126" s="14"/>
      <c r="I126" s="7"/>
      <c r="J126" s="7"/>
      <c r="K126" s="7"/>
      <c r="L126" s="7"/>
      <c r="M126" s="7"/>
      <c r="N126" s="7"/>
      <c r="O126" s="9"/>
      <c r="P126" s="9">
        <f>Table164[[#This Row],[Unit Value]]*Table164[[#This Row],[Qty | PCount]]</f>
        <v>0</v>
      </c>
      <c r="Q126" s="7" t="str">
        <f>IF(Table164[[#This Row],[Unit Value]]&lt;=4999,"Low-Value Asset","High-Value Asset")</f>
        <v>Low-Value Asset</v>
      </c>
      <c r="R126" s="7"/>
      <c r="S126" s="7"/>
      <c r="T126" s="7"/>
      <c r="U126" s="7"/>
      <c r="V126" s="101"/>
      <c r="W126" s="7"/>
      <c r="X126" s="7"/>
      <c r="Y126" s="7"/>
      <c r="Z126" s="7"/>
      <c r="AA1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6" s="7"/>
    </row>
    <row r="127" spans="1:28" ht="12" x14ac:dyDescent="0.25">
      <c r="A127" s="7"/>
      <c r="B127" s="8"/>
      <c r="C127" s="7"/>
      <c r="D1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7" s="7"/>
      <c r="F127" s="7"/>
      <c r="G127" s="14"/>
      <c r="H127" s="14"/>
      <c r="I127" s="7"/>
      <c r="J127" s="7"/>
      <c r="K127" s="7"/>
      <c r="L127" s="7"/>
      <c r="M127" s="7"/>
      <c r="N127" s="7"/>
      <c r="O127" s="9"/>
      <c r="P127" s="9">
        <f>Table164[[#This Row],[Unit Value]]*Table164[[#This Row],[Qty | PCount]]</f>
        <v>0</v>
      </c>
      <c r="Q127" s="7" t="str">
        <f>IF(Table164[[#This Row],[Unit Value]]&lt;=4999,"Low-Value Asset","High-Value Asset")</f>
        <v>Low-Value Asset</v>
      </c>
      <c r="R127" s="7"/>
      <c r="S127" s="7"/>
      <c r="T127" s="7"/>
      <c r="U127" s="7"/>
      <c r="V127" s="101"/>
      <c r="W127" s="7"/>
      <c r="X127" s="7"/>
      <c r="Y127" s="7"/>
      <c r="Z127" s="7"/>
      <c r="AA1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7" s="7"/>
    </row>
    <row r="128" spans="1:28" ht="12" x14ac:dyDescent="0.25">
      <c r="A128" s="7"/>
      <c r="B128" s="8"/>
      <c r="C128" s="7"/>
      <c r="D1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8" s="7"/>
      <c r="F128" s="7"/>
      <c r="G128" s="14"/>
      <c r="H128" s="14"/>
      <c r="I128" s="7"/>
      <c r="J128" s="7"/>
      <c r="K128" s="7"/>
      <c r="L128" s="7"/>
      <c r="M128" s="7"/>
      <c r="N128" s="7"/>
      <c r="O128" s="9"/>
      <c r="P128" s="9">
        <f>Table164[[#This Row],[Unit Value]]*Table164[[#This Row],[Qty | PCount]]</f>
        <v>0</v>
      </c>
      <c r="Q128" s="7" t="str">
        <f>IF(Table164[[#This Row],[Unit Value]]&lt;=4999,"Low-Value Asset","High-Value Asset")</f>
        <v>Low-Value Asset</v>
      </c>
      <c r="R128" s="7"/>
      <c r="S128" s="7"/>
      <c r="T128" s="7"/>
      <c r="U128" s="7"/>
      <c r="V128" s="101"/>
      <c r="W128" s="7"/>
      <c r="X128" s="7"/>
      <c r="Y128" s="7"/>
      <c r="Z128" s="7"/>
      <c r="AA1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8" s="7"/>
    </row>
    <row r="129" spans="1:28" ht="12" x14ac:dyDescent="0.25">
      <c r="A129" s="7"/>
      <c r="B129" s="8"/>
      <c r="C129" s="7"/>
      <c r="D1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29" s="7"/>
      <c r="F129" s="7"/>
      <c r="G129" s="14"/>
      <c r="H129" s="14"/>
      <c r="I129" s="7"/>
      <c r="J129" s="7"/>
      <c r="K129" s="7"/>
      <c r="L129" s="7"/>
      <c r="M129" s="7"/>
      <c r="N129" s="7"/>
      <c r="O129" s="9"/>
      <c r="P129" s="9">
        <f>Table164[[#This Row],[Unit Value]]*Table164[[#This Row],[Qty | PCount]]</f>
        <v>0</v>
      </c>
      <c r="Q129" s="7" t="str">
        <f>IF(Table164[[#This Row],[Unit Value]]&lt;=4999,"Low-Value Asset","High-Value Asset")</f>
        <v>Low-Value Asset</v>
      </c>
      <c r="R129" s="7"/>
      <c r="S129" s="7"/>
      <c r="T129" s="7"/>
      <c r="U129" s="7"/>
      <c r="V129" s="101"/>
      <c r="W129" s="7"/>
      <c r="X129" s="7"/>
      <c r="Y129" s="7"/>
      <c r="Z129" s="7"/>
      <c r="AA1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29" s="7"/>
    </row>
    <row r="130" spans="1:28" ht="12" x14ac:dyDescent="0.25">
      <c r="A130" s="7"/>
      <c r="B130" s="8"/>
      <c r="C130" s="7"/>
      <c r="D1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0" s="7"/>
      <c r="F130" s="7"/>
      <c r="G130" s="14"/>
      <c r="H130" s="14"/>
      <c r="I130" s="7"/>
      <c r="J130" s="7"/>
      <c r="K130" s="7"/>
      <c r="L130" s="7"/>
      <c r="M130" s="7"/>
      <c r="N130" s="7"/>
      <c r="O130" s="9"/>
      <c r="P130" s="9">
        <f>Table164[[#This Row],[Unit Value]]*Table164[[#This Row],[Qty | PCount]]</f>
        <v>0</v>
      </c>
      <c r="Q130" s="7" t="str">
        <f>IF(Table164[[#This Row],[Unit Value]]&lt;=4999,"Low-Value Asset","High-Value Asset")</f>
        <v>Low-Value Asset</v>
      </c>
      <c r="R130" s="7"/>
      <c r="S130" s="7"/>
      <c r="T130" s="7"/>
      <c r="U130" s="7"/>
      <c r="V130" s="101"/>
      <c r="W130" s="7"/>
      <c r="X130" s="7"/>
      <c r="Y130" s="7"/>
      <c r="Z130" s="7"/>
      <c r="AA1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0" s="7"/>
    </row>
    <row r="131" spans="1:28" ht="12" x14ac:dyDescent="0.25">
      <c r="A131" s="7"/>
      <c r="B131" s="8"/>
      <c r="C131" s="7"/>
      <c r="D1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1" s="7"/>
      <c r="F131" s="7"/>
      <c r="G131" s="14"/>
      <c r="H131" s="14"/>
      <c r="I131" s="7"/>
      <c r="J131" s="7"/>
      <c r="K131" s="7"/>
      <c r="L131" s="7"/>
      <c r="M131" s="7"/>
      <c r="N131" s="7"/>
      <c r="O131" s="9"/>
      <c r="P131" s="9">
        <f>Table164[[#This Row],[Unit Value]]*Table164[[#This Row],[Qty | PCount]]</f>
        <v>0</v>
      </c>
      <c r="Q131" s="7" t="str">
        <f>IF(Table164[[#This Row],[Unit Value]]&lt;=4999,"Low-Value Asset","High-Value Asset")</f>
        <v>Low-Value Asset</v>
      </c>
      <c r="R131" s="7"/>
      <c r="S131" s="7"/>
      <c r="T131" s="7"/>
      <c r="U131" s="7"/>
      <c r="V131" s="101"/>
      <c r="W131" s="7"/>
      <c r="X131" s="7"/>
      <c r="Y131" s="7"/>
      <c r="Z131" s="7"/>
      <c r="AA1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1" s="7"/>
    </row>
    <row r="132" spans="1:28" ht="12" x14ac:dyDescent="0.25">
      <c r="A132" s="7"/>
      <c r="B132" s="8"/>
      <c r="C132" s="7"/>
      <c r="D1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2" s="7"/>
      <c r="F132" s="7"/>
      <c r="G132" s="14"/>
      <c r="H132" s="14"/>
      <c r="I132" s="7"/>
      <c r="J132" s="7"/>
      <c r="K132" s="7"/>
      <c r="L132" s="7"/>
      <c r="M132" s="7"/>
      <c r="N132" s="7"/>
      <c r="O132" s="9"/>
      <c r="P132" s="9">
        <f>Table164[[#This Row],[Unit Value]]*Table164[[#This Row],[Qty | PCount]]</f>
        <v>0</v>
      </c>
      <c r="Q132" s="7" t="str">
        <f>IF(Table164[[#This Row],[Unit Value]]&lt;=4999,"Low-Value Asset","High-Value Asset")</f>
        <v>Low-Value Asset</v>
      </c>
      <c r="R132" s="7"/>
      <c r="S132" s="7"/>
      <c r="T132" s="7"/>
      <c r="U132" s="7"/>
      <c r="V132" s="101"/>
      <c r="W132" s="7"/>
      <c r="X132" s="7"/>
      <c r="Y132" s="7"/>
      <c r="Z132" s="7"/>
      <c r="AA1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2" s="7"/>
    </row>
    <row r="133" spans="1:28" ht="12" x14ac:dyDescent="0.25">
      <c r="A133" s="7"/>
      <c r="B133" s="8"/>
      <c r="C133" s="7"/>
      <c r="D1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3" s="7"/>
      <c r="F133" s="7"/>
      <c r="G133" s="14"/>
      <c r="H133" s="14"/>
      <c r="I133" s="7"/>
      <c r="J133" s="7"/>
      <c r="K133" s="7"/>
      <c r="L133" s="7"/>
      <c r="M133" s="7"/>
      <c r="N133" s="7"/>
      <c r="O133" s="9"/>
      <c r="P133" s="9">
        <f>Table164[[#This Row],[Unit Value]]*Table164[[#This Row],[Qty | PCount]]</f>
        <v>0</v>
      </c>
      <c r="Q133" s="7" t="str">
        <f>IF(Table164[[#This Row],[Unit Value]]&lt;=4999,"Low-Value Asset","High-Value Asset")</f>
        <v>Low-Value Asset</v>
      </c>
      <c r="R133" s="7"/>
      <c r="S133" s="7"/>
      <c r="T133" s="7"/>
      <c r="U133" s="7"/>
      <c r="V133" s="101"/>
      <c r="W133" s="7"/>
      <c r="X133" s="7"/>
      <c r="Y133" s="7"/>
      <c r="Z133" s="7"/>
      <c r="AA1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3" s="7"/>
    </row>
    <row r="134" spans="1:28" ht="12" x14ac:dyDescent="0.25">
      <c r="A134" s="7"/>
      <c r="B134" s="8"/>
      <c r="C134" s="7"/>
      <c r="D1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4" s="7"/>
      <c r="F134" s="7"/>
      <c r="G134" s="14"/>
      <c r="H134" s="14"/>
      <c r="I134" s="7"/>
      <c r="J134" s="7"/>
      <c r="K134" s="7"/>
      <c r="L134" s="7"/>
      <c r="M134" s="7"/>
      <c r="N134" s="7"/>
      <c r="O134" s="9"/>
      <c r="P134" s="9">
        <f>Table164[[#This Row],[Unit Value]]*Table164[[#This Row],[Qty | PCount]]</f>
        <v>0</v>
      </c>
      <c r="Q134" s="7" t="str">
        <f>IF(Table164[[#This Row],[Unit Value]]&lt;=4999,"Low-Value Asset","High-Value Asset")</f>
        <v>Low-Value Asset</v>
      </c>
      <c r="R134" s="7"/>
      <c r="S134" s="7"/>
      <c r="T134" s="7"/>
      <c r="U134" s="7"/>
      <c r="V134" s="101"/>
      <c r="W134" s="7"/>
      <c r="X134" s="7"/>
      <c r="Y134" s="7"/>
      <c r="Z134" s="7"/>
      <c r="AA1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4" s="7"/>
    </row>
    <row r="135" spans="1:28" ht="12" x14ac:dyDescent="0.25">
      <c r="A135" s="7"/>
      <c r="B135" s="8"/>
      <c r="C135" s="7"/>
      <c r="D1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5" s="7"/>
      <c r="F135" s="7"/>
      <c r="G135" s="14"/>
      <c r="H135" s="14"/>
      <c r="I135" s="7"/>
      <c r="J135" s="7"/>
      <c r="K135" s="7"/>
      <c r="L135" s="7"/>
      <c r="M135" s="7"/>
      <c r="N135" s="7"/>
      <c r="O135" s="9"/>
      <c r="P135" s="9">
        <f>Table164[[#This Row],[Unit Value]]*Table164[[#This Row],[Qty | PCount]]</f>
        <v>0</v>
      </c>
      <c r="Q135" s="7" t="str">
        <f>IF(Table164[[#This Row],[Unit Value]]&lt;=4999,"Low-Value Asset","High-Value Asset")</f>
        <v>Low-Value Asset</v>
      </c>
      <c r="R135" s="7"/>
      <c r="S135" s="7"/>
      <c r="T135" s="7"/>
      <c r="U135" s="7"/>
      <c r="V135" s="101"/>
      <c r="W135" s="7"/>
      <c r="X135" s="7"/>
      <c r="Y135" s="7"/>
      <c r="Z135" s="7"/>
      <c r="AA1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5" s="7"/>
    </row>
    <row r="136" spans="1:28" ht="12" x14ac:dyDescent="0.25">
      <c r="A136" s="7"/>
      <c r="B136" s="8"/>
      <c r="C136" s="7"/>
      <c r="D1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6" s="7"/>
      <c r="F136" s="7"/>
      <c r="G136" s="14"/>
      <c r="H136" s="14"/>
      <c r="I136" s="7"/>
      <c r="J136" s="7"/>
      <c r="K136" s="7"/>
      <c r="L136" s="7"/>
      <c r="M136" s="7"/>
      <c r="N136" s="7"/>
      <c r="O136" s="9"/>
      <c r="P136" s="9">
        <f>Table164[[#This Row],[Unit Value]]*Table164[[#This Row],[Qty | PCount]]</f>
        <v>0</v>
      </c>
      <c r="Q136" s="7" t="str">
        <f>IF(Table164[[#This Row],[Unit Value]]&lt;=4999,"Low-Value Asset","High-Value Asset")</f>
        <v>Low-Value Asset</v>
      </c>
      <c r="R136" s="7"/>
      <c r="S136" s="7"/>
      <c r="T136" s="7"/>
      <c r="U136" s="7"/>
      <c r="V136" s="101"/>
      <c r="W136" s="7"/>
      <c r="X136" s="7"/>
      <c r="Y136" s="7"/>
      <c r="Z136" s="7"/>
      <c r="AA1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6" s="7"/>
    </row>
    <row r="137" spans="1:28" ht="12" x14ac:dyDescent="0.25">
      <c r="A137" s="7"/>
      <c r="B137" s="8"/>
      <c r="C137" s="7"/>
      <c r="D1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7" s="7"/>
      <c r="F137" s="7"/>
      <c r="G137" s="14"/>
      <c r="H137" s="14"/>
      <c r="I137" s="7"/>
      <c r="J137" s="7"/>
      <c r="K137" s="7"/>
      <c r="L137" s="7"/>
      <c r="M137" s="7"/>
      <c r="N137" s="7"/>
      <c r="O137" s="9"/>
      <c r="P137" s="9">
        <f>Table164[[#This Row],[Unit Value]]*Table164[[#This Row],[Qty | PCount]]</f>
        <v>0</v>
      </c>
      <c r="Q137" s="7" t="str">
        <f>IF(Table164[[#This Row],[Unit Value]]&lt;=4999,"Low-Value Asset","High-Value Asset")</f>
        <v>Low-Value Asset</v>
      </c>
      <c r="R137" s="7"/>
      <c r="S137" s="7"/>
      <c r="T137" s="7"/>
      <c r="U137" s="7"/>
      <c r="V137" s="101"/>
      <c r="W137" s="7"/>
      <c r="X137" s="7"/>
      <c r="Y137" s="7"/>
      <c r="Z137" s="7"/>
      <c r="AA1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7" s="7"/>
    </row>
    <row r="138" spans="1:28" ht="12" x14ac:dyDescent="0.25">
      <c r="A138" s="7"/>
      <c r="B138" s="8"/>
      <c r="C138" s="7"/>
      <c r="D1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8" s="7"/>
      <c r="F138" s="7"/>
      <c r="G138" s="14"/>
      <c r="H138" s="14"/>
      <c r="I138" s="7"/>
      <c r="J138" s="7"/>
      <c r="K138" s="7"/>
      <c r="L138" s="7"/>
      <c r="M138" s="7"/>
      <c r="N138" s="7"/>
      <c r="O138" s="9"/>
      <c r="P138" s="9">
        <f>Table164[[#This Row],[Unit Value]]*Table164[[#This Row],[Qty | PCount]]</f>
        <v>0</v>
      </c>
      <c r="Q138" s="7" t="str">
        <f>IF(Table164[[#This Row],[Unit Value]]&lt;=4999,"Low-Value Asset","High-Value Asset")</f>
        <v>Low-Value Asset</v>
      </c>
      <c r="R138" s="7"/>
      <c r="S138" s="7"/>
      <c r="T138" s="7"/>
      <c r="U138" s="7"/>
      <c r="V138" s="101"/>
      <c r="W138" s="7"/>
      <c r="X138" s="7"/>
      <c r="Y138" s="7"/>
      <c r="Z138" s="7"/>
      <c r="AA1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8" s="7"/>
    </row>
    <row r="139" spans="1:28" ht="12" x14ac:dyDescent="0.25">
      <c r="A139" s="7"/>
      <c r="B139" s="8"/>
      <c r="C139" s="7"/>
      <c r="D1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39" s="7"/>
      <c r="F139" s="7"/>
      <c r="G139" s="14"/>
      <c r="H139" s="14"/>
      <c r="I139" s="7"/>
      <c r="J139" s="7"/>
      <c r="K139" s="7"/>
      <c r="L139" s="7"/>
      <c r="M139" s="7"/>
      <c r="N139" s="7"/>
      <c r="O139" s="9"/>
      <c r="P139" s="9">
        <f>Table164[[#This Row],[Unit Value]]*Table164[[#This Row],[Qty | PCount]]</f>
        <v>0</v>
      </c>
      <c r="Q139" s="7" t="str">
        <f>IF(Table164[[#This Row],[Unit Value]]&lt;=4999,"Low-Value Asset","High-Value Asset")</f>
        <v>Low-Value Asset</v>
      </c>
      <c r="R139" s="7"/>
      <c r="S139" s="7"/>
      <c r="T139" s="7"/>
      <c r="U139" s="7"/>
      <c r="V139" s="101"/>
      <c r="W139" s="7"/>
      <c r="X139" s="7"/>
      <c r="Y139" s="7"/>
      <c r="Z139" s="7"/>
      <c r="AA1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39" s="7"/>
    </row>
    <row r="140" spans="1:28" ht="12" x14ac:dyDescent="0.25">
      <c r="A140" s="7"/>
      <c r="B140" s="8"/>
      <c r="C140" s="7"/>
      <c r="D1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0" s="7"/>
      <c r="F140" s="7"/>
      <c r="G140" s="14"/>
      <c r="H140" s="14"/>
      <c r="I140" s="7"/>
      <c r="J140" s="7"/>
      <c r="K140" s="7"/>
      <c r="L140" s="7"/>
      <c r="M140" s="7"/>
      <c r="N140" s="7"/>
      <c r="O140" s="9"/>
      <c r="P140" s="9">
        <f>Table164[[#This Row],[Unit Value]]*Table164[[#This Row],[Qty | PCount]]</f>
        <v>0</v>
      </c>
      <c r="Q140" s="7" t="str">
        <f>IF(Table164[[#This Row],[Unit Value]]&lt;=4999,"Low-Value Asset","High-Value Asset")</f>
        <v>Low-Value Asset</v>
      </c>
      <c r="R140" s="7"/>
      <c r="S140" s="7"/>
      <c r="T140" s="7"/>
      <c r="U140" s="7"/>
      <c r="V140" s="101"/>
      <c r="W140" s="7"/>
      <c r="X140" s="7"/>
      <c r="Y140" s="7"/>
      <c r="Z140" s="7"/>
      <c r="AA1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0" s="7"/>
    </row>
    <row r="141" spans="1:28" ht="12" x14ac:dyDescent="0.25">
      <c r="A141" s="7"/>
      <c r="B141" s="8"/>
      <c r="C141" s="7"/>
      <c r="D1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1" s="7"/>
      <c r="F141" s="7"/>
      <c r="G141" s="14"/>
      <c r="H141" s="14"/>
      <c r="I141" s="7"/>
      <c r="J141" s="7"/>
      <c r="K141" s="7"/>
      <c r="L141" s="7"/>
      <c r="M141" s="7"/>
      <c r="N141" s="7"/>
      <c r="O141" s="9"/>
      <c r="P141" s="9">
        <f>Table164[[#This Row],[Unit Value]]*Table164[[#This Row],[Qty | PCount]]</f>
        <v>0</v>
      </c>
      <c r="Q141" s="7" t="str">
        <f>IF(Table164[[#This Row],[Unit Value]]&lt;=4999,"Low-Value Asset","High-Value Asset")</f>
        <v>Low-Value Asset</v>
      </c>
      <c r="R141" s="7"/>
      <c r="S141" s="7"/>
      <c r="T141" s="7"/>
      <c r="U141" s="7"/>
      <c r="V141" s="101"/>
      <c r="W141" s="7"/>
      <c r="X141" s="7"/>
      <c r="Y141" s="7"/>
      <c r="Z141" s="7"/>
      <c r="AA1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1" s="7"/>
    </row>
    <row r="142" spans="1:28" ht="12" x14ac:dyDescent="0.25">
      <c r="A142" s="7"/>
      <c r="B142" s="8"/>
      <c r="C142" s="7"/>
      <c r="D1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2" s="7"/>
      <c r="F142" s="7"/>
      <c r="G142" s="14"/>
      <c r="H142" s="14"/>
      <c r="I142" s="7"/>
      <c r="J142" s="7"/>
      <c r="K142" s="7"/>
      <c r="L142" s="7"/>
      <c r="M142" s="7"/>
      <c r="N142" s="7"/>
      <c r="O142" s="9"/>
      <c r="P142" s="9">
        <f>Table164[[#This Row],[Unit Value]]*Table164[[#This Row],[Qty | PCount]]</f>
        <v>0</v>
      </c>
      <c r="Q142" s="7" t="str">
        <f>IF(Table164[[#This Row],[Unit Value]]&lt;=4999,"Low-Value Asset","High-Value Asset")</f>
        <v>Low-Value Asset</v>
      </c>
      <c r="R142" s="7"/>
      <c r="S142" s="7"/>
      <c r="T142" s="7"/>
      <c r="U142" s="7"/>
      <c r="V142" s="101"/>
      <c r="W142" s="7"/>
      <c r="X142" s="7"/>
      <c r="Y142" s="7"/>
      <c r="Z142" s="7"/>
      <c r="AA1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2" s="7"/>
    </row>
    <row r="143" spans="1:28" ht="12" x14ac:dyDescent="0.25">
      <c r="A143" s="7"/>
      <c r="B143" s="8"/>
      <c r="C143" s="7"/>
      <c r="D1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3" s="7"/>
      <c r="F143" s="7"/>
      <c r="G143" s="14"/>
      <c r="H143" s="14"/>
      <c r="I143" s="7"/>
      <c r="J143" s="7"/>
      <c r="K143" s="7"/>
      <c r="L143" s="7"/>
      <c r="M143" s="7"/>
      <c r="N143" s="7"/>
      <c r="O143" s="9"/>
      <c r="P143" s="9">
        <f>Table164[[#This Row],[Unit Value]]*Table164[[#This Row],[Qty | PCount]]</f>
        <v>0</v>
      </c>
      <c r="Q143" s="7" t="str">
        <f>IF(Table164[[#This Row],[Unit Value]]&lt;=4999,"Low-Value Asset","High-Value Asset")</f>
        <v>Low-Value Asset</v>
      </c>
      <c r="R143" s="7"/>
      <c r="S143" s="7"/>
      <c r="T143" s="7"/>
      <c r="U143" s="7"/>
      <c r="V143" s="101"/>
      <c r="W143" s="7"/>
      <c r="X143" s="7"/>
      <c r="Y143" s="7"/>
      <c r="Z143" s="7"/>
      <c r="AA1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3" s="7"/>
    </row>
    <row r="144" spans="1:28" ht="12" x14ac:dyDescent="0.25">
      <c r="A144" s="7"/>
      <c r="B144" s="8"/>
      <c r="C144" s="7"/>
      <c r="D1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4" s="7"/>
      <c r="F144" s="7"/>
      <c r="G144" s="14"/>
      <c r="H144" s="14"/>
      <c r="I144" s="7"/>
      <c r="J144" s="7"/>
      <c r="K144" s="7"/>
      <c r="L144" s="7"/>
      <c r="M144" s="7"/>
      <c r="N144" s="7"/>
      <c r="O144" s="9"/>
      <c r="P144" s="9">
        <f>Table164[[#This Row],[Unit Value]]*Table164[[#This Row],[Qty | PCount]]</f>
        <v>0</v>
      </c>
      <c r="Q144" s="7" t="str">
        <f>IF(Table164[[#This Row],[Unit Value]]&lt;=4999,"Low-Value Asset","High-Value Asset")</f>
        <v>Low-Value Asset</v>
      </c>
      <c r="R144" s="7"/>
      <c r="S144" s="7"/>
      <c r="T144" s="7"/>
      <c r="U144" s="7"/>
      <c r="V144" s="101"/>
      <c r="W144" s="7"/>
      <c r="X144" s="7"/>
      <c r="Y144" s="7"/>
      <c r="Z144" s="7"/>
      <c r="AA1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4" s="7"/>
    </row>
    <row r="145" spans="1:28" ht="12" x14ac:dyDescent="0.25">
      <c r="A145" s="7"/>
      <c r="B145" s="8"/>
      <c r="C145" s="7"/>
      <c r="D1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5" s="7"/>
      <c r="F145" s="7"/>
      <c r="G145" s="14"/>
      <c r="H145" s="14"/>
      <c r="I145" s="7"/>
      <c r="J145" s="7"/>
      <c r="K145" s="7"/>
      <c r="L145" s="7"/>
      <c r="M145" s="7"/>
      <c r="N145" s="7"/>
      <c r="O145" s="9"/>
      <c r="P145" s="9">
        <f>Table164[[#This Row],[Unit Value]]*Table164[[#This Row],[Qty | PCount]]</f>
        <v>0</v>
      </c>
      <c r="Q145" s="7" t="str">
        <f>IF(Table164[[#This Row],[Unit Value]]&lt;=4999,"Low-Value Asset","High-Value Asset")</f>
        <v>Low-Value Asset</v>
      </c>
      <c r="R145" s="7"/>
      <c r="S145" s="7"/>
      <c r="T145" s="7"/>
      <c r="U145" s="7"/>
      <c r="V145" s="101"/>
      <c r="W145" s="7"/>
      <c r="X145" s="7"/>
      <c r="Y145" s="7"/>
      <c r="Z145" s="7"/>
      <c r="AA1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5" s="7"/>
    </row>
    <row r="146" spans="1:28" ht="12" x14ac:dyDescent="0.25">
      <c r="A146" s="7"/>
      <c r="B146" s="8"/>
      <c r="C146" s="7"/>
      <c r="D1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6" s="7"/>
      <c r="F146" s="7"/>
      <c r="G146" s="14"/>
      <c r="H146" s="14"/>
      <c r="I146" s="7"/>
      <c r="J146" s="7"/>
      <c r="K146" s="7"/>
      <c r="L146" s="7"/>
      <c r="M146" s="7"/>
      <c r="N146" s="7"/>
      <c r="O146" s="9"/>
      <c r="P146" s="9">
        <f>Table164[[#This Row],[Unit Value]]*Table164[[#This Row],[Qty | PCount]]</f>
        <v>0</v>
      </c>
      <c r="Q146" s="7" t="str">
        <f>IF(Table164[[#This Row],[Unit Value]]&lt;=4999,"Low-Value Asset","High-Value Asset")</f>
        <v>Low-Value Asset</v>
      </c>
      <c r="R146" s="7"/>
      <c r="S146" s="7"/>
      <c r="T146" s="7"/>
      <c r="U146" s="7"/>
      <c r="V146" s="101"/>
      <c r="W146" s="7"/>
      <c r="X146" s="7"/>
      <c r="Y146" s="7"/>
      <c r="Z146" s="7"/>
      <c r="AA1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6" s="7"/>
    </row>
    <row r="147" spans="1:28" ht="12" x14ac:dyDescent="0.25">
      <c r="A147" s="7"/>
      <c r="B147" s="8"/>
      <c r="C147" s="7"/>
      <c r="D1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7" s="7"/>
      <c r="F147" s="7"/>
      <c r="G147" s="14"/>
      <c r="H147" s="14"/>
      <c r="I147" s="7"/>
      <c r="J147" s="7"/>
      <c r="K147" s="7"/>
      <c r="L147" s="7"/>
      <c r="M147" s="7"/>
      <c r="N147" s="7"/>
      <c r="O147" s="9"/>
      <c r="P147" s="9">
        <f>Table164[[#This Row],[Unit Value]]*Table164[[#This Row],[Qty | PCount]]</f>
        <v>0</v>
      </c>
      <c r="Q147" s="7" t="str">
        <f>IF(Table164[[#This Row],[Unit Value]]&lt;=4999,"Low-Value Asset","High-Value Asset")</f>
        <v>Low-Value Asset</v>
      </c>
      <c r="R147" s="7"/>
      <c r="S147" s="7"/>
      <c r="T147" s="7"/>
      <c r="U147" s="7"/>
      <c r="V147" s="101"/>
      <c r="W147" s="7"/>
      <c r="X147" s="7"/>
      <c r="Y147" s="7"/>
      <c r="Z147" s="7"/>
      <c r="AA1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7" s="7"/>
    </row>
    <row r="148" spans="1:28" ht="12" x14ac:dyDescent="0.25">
      <c r="A148" s="7"/>
      <c r="B148" s="8"/>
      <c r="C148" s="7"/>
      <c r="D1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8" s="7"/>
      <c r="F148" s="7"/>
      <c r="G148" s="14"/>
      <c r="H148" s="14"/>
      <c r="I148" s="7"/>
      <c r="J148" s="7"/>
      <c r="K148" s="7"/>
      <c r="L148" s="7"/>
      <c r="M148" s="7"/>
      <c r="N148" s="7"/>
      <c r="O148" s="9"/>
      <c r="P148" s="9">
        <f>Table164[[#This Row],[Unit Value]]*Table164[[#This Row],[Qty | PCount]]</f>
        <v>0</v>
      </c>
      <c r="Q148" s="7" t="str">
        <f>IF(Table164[[#This Row],[Unit Value]]&lt;=4999,"Low-Value Asset","High-Value Asset")</f>
        <v>Low-Value Asset</v>
      </c>
      <c r="R148" s="7"/>
      <c r="S148" s="7"/>
      <c r="T148" s="7"/>
      <c r="U148" s="7"/>
      <c r="V148" s="101"/>
      <c r="W148" s="7"/>
      <c r="X148" s="7"/>
      <c r="Y148" s="7"/>
      <c r="Z148" s="7"/>
      <c r="AA1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8" s="7"/>
    </row>
    <row r="149" spans="1:28" ht="12" x14ac:dyDescent="0.25">
      <c r="A149" s="7"/>
      <c r="B149" s="8"/>
      <c r="C149" s="7"/>
      <c r="D1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49" s="7"/>
      <c r="F149" s="7"/>
      <c r="G149" s="14"/>
      <c r="H149" s="14"/>
      <c r="I149" s="7"/>
      <c r="J149" s="7"/>
      <c r="K149" s="7"/>
      <c r="L149" s="7"/>
      <c r="M149" s="7"/>
      <c r="N149" s="7"/>
      <c r="O149" s="9"/>
      <c r="P149" s="9">
        <f>Table164[[#This Row],[Unit Value]]*Table164[[#This Row],[Qty | PCount]]</f>
        <v>0</v>
      </c>
      <c r="Q149" s="7" t="str">
        <f>IF(Table164[[#This Row],[Unit Value]]&lt;=4999,"Low-Value Asset","High-Value Asset")</f>
        <v>Low-Value Asset</v>
      </c>
      <c r="R149" s="7"/>
      <c r="S149" s="7"/>
      <c r="T149" s="7"/>
      <c r="U149" s="7"/>
      <c r="V149" s="101"/>
      <c r="W149" s="7"/>
      <c r="X149" s="7"/>
      <c r="Y149" s="7"/>
      <c r="Z149" s="7"/>
      <c r="AA1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49" s="7"/>
    </row>
    <row r="150" spans="1:28" ht="12" x14ac:dyDescent="0.25">
      <c r="A150" s="7"/>
      <c r="B150" s="8"/>
      <c r="C150" s="7"/>
      <c r="D1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0" s="7"/>
      <c r="F150" s="7"/>
      <c r="G150" s="14"/>
      <c r="H150" s="14"/>
      <c r="I150" s="7"/>
      <c r="J150" s="7"/>
      <c r="K150" s="7"/>
      <c r="L150" s="7"/>
      <c r="M150" s="7"/>
      <c r="N150" s="7"/>
      <c r="O150" s="9"/>
      <c r="P150" s="9">
        <f>Table164[[#This Row],[Unit Value]]*Table164[[#This Row],[Qty | PCount]]</f>
        <v>0</v>
      </c>
      <c r="Q150" s="7" t="str">
        <f>IF(Table164[[#This Row],[Unit Value]]&lt;=4999,"Low-Value Asset","High-Value Asset")</f>
        <v>Low-Value Asset</v>
      </c>
      <c r="R150" s="7"/>
      <c r="S150" s="7"/>
      <c r="T150" s="7"/>
      <c r="U150" s="7"/>
      <c r="V150" s="101"/>
      <c r="W150" s="7"/>
      <c r="X150" s="7"/>
      <c r="Y150" s="7"/>
      <c r="Z150" s="7"/>
      <c r="AA1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0" s="7"/>
    </row>
    <row r="151" spans="1:28" ht="12" x14ac:dyDescent="0.25">
      <c r="A151" s="7"/>
      <c r="B151" s="8"/>
      <c r="C151" s="7"/>
      <c r="D1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1" s="7"/>
      <c r="F151" s="7"/>
      <c r="G151" s="14"/>
      <c r="H151" s="14"/>
      <c r="I151" s="7"/>
      <c r="J151" s="7"/>
      <c r="K151" s="7"/>
      <c r="L151" s="7"/>
      <c r="M151" s="7"/>
      <c r="N151" s="7"/>
      <c r="O151" s="9"/>
      <c r="P151" s="9">
        <f>Table164[[#This Row],[Unit Value]]*Table164[[#This Row],[Qty | PCount]]</f>
        <v>0</v>
      </c>
      <c r="Q151" s="7" t="str">
        <f>IF(Table164[[#This Row],[Unit Value]]&lt;=4999,"Low-Value Asset","High-Value Asset")</f>
        <v>Low-Value Asset</v>
      </c>
      <c r="R151" s="7"/>
      <c r="S151" s="7"/>
      <c r="T151" s="7"/>
      <c r="U151" s="7"/>
      <c r="V151" s="101"/>
      <c r="W151" s="7"/>
      <c r="X151" s="7"/>
      <c r="Y151" s="7"/>
      <c r="Z151" s="7"/>
      <c r="AA1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1" s="7"/>
    </row>
    <row r="152" spans="1:28" ht="12" x14ac:dyDescent="0.25">
      <c r="A152" s="7"/>
      <c r="B152" s="8"/>
      <c r="C152" s="7"/>
      <c r="D1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2" s="7"/>
      <c r="F152" s="7"/>
      <c r="G152" s="14"/>
      <c r="H152" s="14"/>
      <c r="I152" s="7"/>
      <c r="J152" s="7"/>
      <c r="K152" s="7"/>
      <c r="L152" s="7"/>
      <c r="M152" s="7"/>
      <c r="N152" s="7"/>
      <c r="O152" s="9"/>
      <c r="P152" s="9">
        <f>Table164[[#This Row],[Unit Value]]*Table164[[#This Row],[Qty | PCount]]</f>
        <v>0</v>
      </c>
      <c r="Q152" s="7" t="str">
        <f>IF(Table164[[#This Row],[Unit Value]]&lt;=4999,"Low-Value Asset","High-Value Asset")</f>
        <v>Low-Value Asset</v>
      </c>
      <c r="R152" s="7"/>
      <c r="S152" s="7"/>
      <c r="T152" s="7"/>
      <c r="U152" s="7"/>
      <c r="V152" s="101"/>
      <c r="W152" s="7"/>
      <c r="X152" s="7"/>
      <c r="Y152" s="7"/>
      <c r="Z152" s="7"/>
      <c r="AA1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2" s="7"/>
    </row>
    <row r="153" spans="1:28" ht="12" x14ac:dyDescent="0.25">
      <c r="A153" s="7"/>
      <c r="B153" s="8"/>
      <c r="C153" s="7"/>
      <c r="D1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3" s="7"/>
      <c r="F153" s="7"/>
      <c r="G153" s="14"/>
      <c r="H153" s="14"/>
      <c r="I153" s="7"/>
      <c r="J153" s="7"/>
      <c r="K153" s="7"/>
      <c r="L153" s="7"/>
      <c r="M153" s="7"/>
      <c r="N153" s="7"/>
      <c r="O153" s="9"/>
      <c r="P153" s="9">
        <f>Table164[[#This Row],[Unit Value]]*Table164[[#This Row],[Qty | PCount]]</f>
        <v>0</v>
      </c>
      <c r="Q153" s="7" t="str">
        <f>IF(Table164[[#This Row],[Unit Value]]&lt;=4999,"Low-Value Asset","High-Value Asset")</f>
        <v>Low-Value Asset</v>
      </c>
      <c r="R153" s="7"/>
      <c r="S153" s="7"/>
      <c r="T153" s="7"/>
      <c r="U153" s="7"/>
      <c r="V153" s="101"/>
      <c r="W153" s="7"/>
      <c r="X153" s="7"/>
      <c r="Y153" s="7"/>
      <c r="Z153" s="7"/>
      <c r="AA1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3" s="7"/>
    </row>
    <row r="154" spans="1:28" ht="12" x14ac:dyDescent="0.25">
      <c r="A154" s="7"/>
      <c r="B154" s="8"/>
      <c r="C154" s="7"/>
      <c r="D1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4" s="7"/>
      <c r="F154" s="7"/>
      <c r="G154" s="14"/>
      <c r="H154" s="14"/>
      <c r="I154" s="7"/>
      <c r="J154" s="7"/>
      <c r="K154" s="7"/>
      <c r="L154" s="7"/>
      <c r="M154" s="7"/>
      <c r="N154" s="7"/>
      <c r="O154" s="9"/>
      <c r="P154" s="9">
        <f>Table164[[#This Row],[Unit Value]]*Table164[[#This Row],[Qty | PCount]]</f>
        <v>0</v>
      </c>
      <c r="Q154" s="7" t="str">
        <f>IF(Table164[[#This Row],[Unit Value]]&lt;=4999,"Low-Value Asset","High-Value Asset")</f>
        <v>Low-Value Asset</v>
      </c>
      <c r="R154" s="7"/>
      <c r="S154" s="7"/>
      <c r="T154" s="7"/>
      <c r="U154" s="7"/>
      <c r="V154" s="101"/>
      <c r="W154" s="7"/>
      <c r="X154" s="7"/>
      <c r="Y154" s="7"/>
      <c r="Z154" s="7"/>
      <c r="AA1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4" s="7"/>
    </row>
    <row r="155" spans="1:28" ht="12" x14ac:dyDescent="0.25">
      <c r="A155" s="7"/>
      <c r="B155" s="8"/>
      <c r="C155" s="7"/>
      <c r="D1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5" s="7"/>
      <c r="F155" s="7"/>
      <c r="G155" s="14"/>
      <c r="H155" s="14"/>
      <c r="I155" s="7"/>
      <c r="J155" s="7"/>
      <c r="K155" s="7"/>
      <c r="L155" s="7"/>
      <c r="M155" s="7"/>
      <c r="N155" s="7"/>
      <c r="O155" s="9"/>
      <c r="P155" s="9">
        <f>Table164[[#This Row],[Unit Value]]*Table164[[#This Row],[Qty | PCount]]</f>
        <v>0</v>
      </c>
      <c r="Q155" s="7" t="str">
        <f>IF(Table164[[#This Row],[Unit Value]]&lt;=4999,"Low-Value Asset","High-Value Asset")</f>
        <v>Low-Value Asset</v>
      </c>
      <c r="R155" s="7"/>
      <c r="S155" s="7"/>
      <c r="T155" s="7"/>
      <c r="U155" s="7"/>
      <c r="V155" s="101"/>
      <c r="W155" s="7"/>
      <c r="X155" s="7"/>
      <c r="Y155" s="7"/>
      <c r="Z155" s="7"/>
      <c r="AA1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5" s="7"/>
    </row>
    <row r="156" spans="1:28" ht="12" x14ac:dyDescent="0.25">
      <c r="A156" s="7"/>
      <c r="B156" s="8"/>
      <c r="C156" s="7"/>
      <c r="D1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6" s="7"/>
      <c r="F156" s="7"/>
      <c r="G156" s="14"/>
      <c r="H156" s="14"/>
      <c r="I156" s="7"/>
      <c r="J156" s="7"/>
      <c r="K156" s="7"/>
      <c r="L156" s="7"/>
      <c r="M156" s="7"/>
      <c r="N156" s="7"/>
      <c r="O156" s="9"/>
      <c r="P156" s="9">
        <f>Table164[[#This Row],[Unit Value]]*Table164[[#This Row],[Qty | PCount]]</f>
        <v>0</v>
      </c>
      <c r="Q156" s="7" t="str">
        <f>IF(Table164[[#This Row],[Unit Value]]&lt;=4999,"Low-Value Asset","High-Value Asset")</f>
        <v>Low-Value Asset</v>
      </c>
      <c r="R156" s="7"/>
      <c r="S156" s="7"/>
      <c r="T156" s="7"/>
      <c r="U156" s="7"/>
      <c r="V156" s="101"/>
      <c r="W156" s="7"/>
      <c r="X156" s="7"/>
      <c r="Y156" s="7"/>
      <c r="Z156" s="7"/>
      <c r="AA1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6" s="7"/>
    </row>
    <row r="157" spans="1:28" ht="12" x14ac:dyDescent="0.25">
      <c r="A157" s="7"/>
      <c r="B157" s="8"/>
      <c r="C157" s="7"/>
      <c r="D1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7" s="7"/>
      <c r="F157" s="7"/>
      <c r="G157" s="14"/>
      <c r="H157" s="14"/>
      <c r="I157" s="7"/>
      <c r="J157" s="7"/>
      <c r="K157" s="7"/>
      <c r="L157" s="7"/>
      <c r="M157" s="7"/>
      <c r="N157" s="7"/>
      <c r="O157" s="9"/>
      <c r="P157" s="9">
        <f>Table164[[#This Row],[Unit Value]]*Table164[[#This Row],[Qty | PCount]]</f>
        <v>0</v>
      </c>
      <c r="Q157" s="7" t="str">
        <f>IF(Table164[[#This Row],[Unit Value]]&lt;=4999,"Low-Value Asset","High-Value Asset")</f>
        <v>Low-Value Asset</v>
      </c>
      <c r="R157" s="7"/>
      <c r="S157" s="7"/>
      <c r="T157" s="7"/>
      <c r="U157" s="7"/>
      <c r="V157" s="101"/>
      <c r="W157" s="7"/>
      <c r="X157" s="7"/>
      <c r="Y157" s="7"/>
      <c r="Z157" s="7"/>
      <c r="AA1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7" s="7"/>
    </row>
    <row r="158" spans="1:28" ht="12" x14ac:dyDescent="0.25">
      <c r="A158" s="7"/>
      <c r="B158" s="8"/>
      <c r="C158" s="7"/>
      <c r="D1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8" s="7"/>
      <c r="F158" s="7"/>
      <c r="G158" s="14"/>
      <c r="H158" s="14"/>
      <c r="I158" s="7"/>
      <c r="J158" s="7"/>
      <c r="K158" s="7"/>
      <c r="L158" s="7"/>
      <c r="M158" s="7"/>
      <c r="N158" s="7"/>
      <c r="O158" s="9"/>
      <c r="P158" s="9">
        <f>Table164[[#This Row],[Unit Value]]*Table164[[#This Row],[Qty | PCount]]</f>
        <v>0</v>
      </c>
      <c r="Q158" s="7" t="str">
        <f>IF(Table164[[#This Row],[Unit Value]]&lt;=4999,"Low-Value Asset","High-Value Asset")</f>
        <v>Low-Value Asset</v>
      </c>
      <c r="R158" s="7"/>
      <c r="S158" s="7"/>
      <c r="T158" s="7"/>
      <c r="U158" s="7"/>
      <c r="V158" s="101"/>
      <c r="W158" s="7"/>
      <c r="X158" s="7"/>
      <c r="Y158" s="7"/>
      <c r="Z158" s="7"/>
      <c r="AA1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8" s="7"/>
    </row>
    <row r="159" spans="1:28" ht="12" x14ac:dyDescent="0.25">
      <c r="A159" s="7"/>
      <c r="B159" s="8"/>
      <c r="C159" s="7"/>
      <c r="D1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59" s="7"/>
      <c r="F159" s="7"/>
      <c r="G159" s="14"/>
      <c r="H159" s="14"/>
      <c r="I159" s="7"/>
      <c r="J159" s="7"/>
      <c r="K159" s="7"/>
      <c r="L159" s="7"/>
      <c r="M159" s="7"/>
      <c r="N159" s="7"/>
      <c r="O159" s="9"/>
      <c r="P159" s="9">
        <f>Table164[[#This Row],[Unit Value]]*Table164[[#This Row],[Qty | PCount]]</f>
        <v>0</v>
      </c>
      <c r="Q159" s="7" t="str">
        <f>IF(Table164[[#This Row],[Unit Value]]&lt;=4999,"Low-Value Asset","High-Value Asset")</f>
        <v>Low-Value Asset</v>
      </c>
      <c r="R159" s="7"/>
      <c r="S159" s="7"/>
      <c r="T159" s="7"/>
      <c r="U159" s="7"/>
      <c r="V159" s="101"/>
      <c r="W159" s="7"/>
      <c r="X159" s="7"/>
      <c r="Y159" s="7"/>
      <c r="Z159" s="7"/>
      <c r="AA1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59" s="7"/>
    </row>
    <row r="160" spans="1:28" ht="12" x14ac:dyDescent="0.25">
      <c r="A160" s="7"/>
      <c r="B160" s="8"/>
      <c r="C160" s="7"/>
      <c r="D1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0" s="7"/>
      <c r="F160" s="7"/>
      <c r="G160" s="14"/>
      <c r="H160" s="14"/>
      <c r="I160" s="7"/>
      <c r="J160" s="7"/>
      <c r="K160" s="7"/>
      <c r="L160" s="7"/>
      <c r="M160" s="7"/>
      <c r="N160" s="7"/>
      <c r="O160" s="9"/>
      <c r="P160" s="9">
        <f>Table164[[#This Row],[Unit Value]]*Table164[[#This Row],[Qty | PCount]]</f>
        <v>0</v>
      </c>
      <c r="Q160" s="7" t="str">
        <f>IF(Table164[[#This Row],[Unit Value]]&lt;=4999,"Low-Value Asset","High-Value Asset")</f>
        <v>Low-Value Asset</v>
      </c>
      <c r="R160" s="7"/>
      <c r="S160" s="7"/>
      <c r="T160" s="7"/>
      <c r="U160" s="7"/>
      <c r="V160" s="101"/>
      <c r="W160" s="7"/>
      <c r="X160" s="7"/>
      <c r="Y160" s="7"/>
      <c r="Z160" s="7"/>
      <c r="AA1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0" s="7"/>
    </row>
    <row r="161" spans="1:28" ht="12" x14ac:dyDescent="0.25">
      <c r="A161" s="7"/>
      <c r="B161" s="8"/>
      <c r="C161" s="7"/>
      <c r="D1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1" s="7"/>
      <c r="F161" s="7"/>
      <c r="G161" s="14"/>
      <c r="H161" s="14"/>
      <c r="I161" s="7"/>
      <c r="J161" s="7"/>
      <c r="K161" s="7"/>
      <c r="L161" s="7"/>
      <c r="M161" s="7"/>
      <c r="N161" s="7"/>
      <c r="O161" s="9"/>
      <c r="P161" s="9">
        <f>Table164[[#This Row],[Unit Value]]*Table164[[#This Row],[Qty | PCount]]</f>
        <v>0</v>
      </c>
      <c r="Q161" s="7" t="str">
        <f>IF(Table164[[#This Row],[Unit Value]]&lt;=4999,"Low-Value Asset","High-Value Asset")</f>
        <v>Low-Value Asset</v>
      </c>
      <c r="R161" s="7"/>
      <c r="S161" s="7"/>
      <c r="T161" s="7"/>
      <c r="U161" s="7"/>
      <c r="V161" s="101"/>
      <c r="W161" s="7"/>
      <c r="X161" s="7"/>
      <c r="Y161" s="7"/>
      <c r="Z161" s="7"/>
      <c r="AA1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1" s="7"/>
    </row>
    <row r="162" spans="1:28" ht="12" x14ac:dyDescent="0.25">
      <c r="A162" s="7"/>
      <c r="B162" s="8"/>
      <c r="C162" s="7"/>
      <c r="D1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2" s="7"/>
      <c r="F162" s="7"/>
      <c r="G162" s="14"/>
      <c r="H162" s="14"/>
      <c r="I162" s="7"/>
      <c r="J162" s="7"/>
      <c r="K162" s="7"/>
      <c r="L162" s="7"/>
      <c r="M162" s="7"/>
      <c r="N162" s="7"/>
      <c r="O162" s="9"/>
      <c r="P162" s="9">
        <f>Table164[[#This Row],[Unit Value]]*Table164[[#This Row],[Qty | PCount]]</f>
        <v>0</v>
      </c>
      <c r="Q162" s="7" t="str">
        <f>IF(Table164[[#This Row],[Unit Value]]&lt;=4999,"Low-Value Asset","High-Value Asset")</f>
        <v>Low-Value Asset</v>
      </c>
      <c r="R162" s="7"/>
      <c r="S162" s="7"/>
      <c r="T162" s="7"/>
      <c r="U162" s="7"/>
      <c r="V162" s="101"/>
      <c r="W162" s="7"/>
      <c r="X162" s="7"/>
      <c r="Y162" s="7"/>
      <c r="Z162" s="7"/>
      <c r="AA1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2" s="7"/>
    </row>
    <row r="163" spans="1:28" ht="12" x14ac:dyDescent="0.25">
      <c r="A163" s="7"/>
      <c r="B163" s="8"/>
      <c r="C163" s="7"/>
      <c r="D1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3" s="7"/>
      <c r="F163" s="7"/>
      <c r="G163" s="14"/>
      <c r="H163" s="14"/>
      <c r="I163" s="7"/>
      <c r="J163" s="7"/>
      <c r="K163" s="7"/>
      <c r="L163" s="7"/>
      <c r="M163" s="7"/>
      <c r="N163" s="7"/>
      <c r="O163" s="9"/>
      <c r="P163" s="9">
        <f>Table164[[#This Row],[Unit Value]]*Table164[[#This Row],[Qty | PCount]]</f>
        <v>0</v>
      </c>
      <c r="Q163" s="7" t="str">
        <f>IF(Table164[[#This Row],[Unit Value]]&lt;=4999,"Low-Value Asset","High-Value Asset")</f>
        <v>Low-Value Asset</v>
      </c>
      <c r="R163" s="7"/>
      <c r="S163" s="7"/>
      <c r="T163" s="7"/>
      <c r="U163" s="7"/>
      <c r="V163" s="101"/>
      <c r="W163" s="7"/>
      <c r="X163" s="7"/>
      <c r="Y163" s="7"/>
      <c r="Z163" s="7"/>
      <c r="AA1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3" s="7"/>
    </row>
    <row r="164" spans="1:28" ht="12" x14ac:dyDescent="0.25">
      <c r="A164" s="7"/>
      <c r="B164" s="8"/>
      <c r="C164" s="7"/>
      <c r="D1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4" s="7"/>
      <c r="F164" s="7"/>
      <c r="G164" s="14"/>
      <c r="H164" s="14"/>
      <c r="I164" s="7"/>
      <c r="J164" s="7"/>
      <c r="K164" s="7"/>
      <c r="L164" s="7"/>
      <c r="M164" s="7"/>
      <c r="N164" s="7"/>
      <c r="O164" s="9"/>
      <c r="P164" s="9">
        <f>Table164[[#This Row],[Unit Value]]*Table164[[#This Row],[Qty | PCount]]</f>
        <v>0</v>
      </c>
      <c r="Q164" s="7" t="str">
        <f>IF(Table164[[#This Row],[Unit Value]]&lt;=4999,"Low-Value Asset","High-Value Asset")</f>
        <v>Low-Value Asset</v>
      </c>
      <c r="R164" s="7"/>
      <c r="S164" s="7"/>
      <c r="T164" s="7"/>
      <c r="U164" s="7"/>
      <c r="V164" s="101"/>
      <c r="W164" s="7"/>
      <c r="X164" s="7"/>
      <c r="Y164" s="7"/>
      <c r="Z164" s="7"/>
      <c r="AA1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4" s="7"/>
    </row>
    <row r="165" spans="1:28" ht="12" x14ac:dyDescent="0.25">
      <c r="A165" s="7"/>
      <c r="B165" s="8"/>
      <c r="C165" s="7"/>
      <c r="D1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5" s="7"/>
      <c r="F165" s="7"/>
      <c r="G165" s="14"/>
      <c r="H165" s="14"/>
      <c r="I165" s="7"/>
      <c r="J165" s="7"/>
      <c r="K165" s="7"/>
      <c r="L165" s="7"/>
      <c r="M165" s="7"/>
      <c r="N165" s="7"/>
      <c r="O165" s="9"/>
      <c r="P165" s="9">
        <f>Table164[[#This Row],[Unit Value]]*Table164[[#This Row],[Qty | PCount]]</f>
        <v>0</v>
      </c>
      <c r="Q165" s="7" t="str">
        <f>IF(Table164[[#This Row],[Unit Value]]&lt;=4999,"Low-Value Asset","High-Value Asset")</f>
        <v>Low-Value Asset</v>
      </c>
      <c r="R165" s="7"/>
      <c r="S165" s="7"/>
      <c r="T165" s="7"/>
      <c r="U165" s="7"/>
      <c r="V165" s="101"/>
      <c r="W165" s="7"/>
      <c r="X165" s="7"/>
      <c r="Y165" s="7"/>
      <c r="Z165" s="7"/>
      <c r="AA1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5" s="7"/>
    </row>
    <row r="166" spans="1:28" ht="12" x14ac:dyDescent="0.25">
      <c r="A166" s="7"/>
      <c r="B166" s="8"/>
      <c r="C166" s="7"/>
      <c r="D1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6" s="7"/>
      <c r="F166" s="7"/>
      <c r="G166" s="14"/>
      <c r="H166" s="14"/>
      <c r="I166" s="7"/>
      <c r="J166" s="7"/>
      <c r="K166" s="7"/>
      <c r="L166" s="7"/>
      <c r="M166" s="7"/>
      <c r="N166" s="7"/>
      <c r="O166" s="9"/>
      <c r="P166" s="9">
        <f>Table164[[#This Row],[Unit Value]]*Table164[[#This Row],[Qty | PCount]]</f>
        <v>0</v>
      </c>
      <c r="Q166" s="7" t="str">
        <f>IF(Table164[[#This Row],[Unit Value]]&lt;=4999,"Low-Value Asset","High-Value Asset")</f>
        <v>Low-Value Asset</v>
      </c>
      <c r="R166" s="7"/>
      <c r="S166" s="7"/>
      <c r="T166" s="7"/>
      <c r="U166" s="7"/>
      <c r="V166" s="101"/>
      <c r="W166" s="7"/>
      <c r="X166" s="7"/>
      <c r="Y166" s="7"/>
      <c r="Z166" s="7"/>
      <c r="AA1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6" s="7"/>
    </row>
    <row r="167" spans="1:28" ht="12" x14ac:dyDescent="0.25">
      <c r="A167" s="7"/>
      <c r="B167" s="8"/>
      <c r="C167" s="7"/>
      <c r="D1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7" s="7"/>
      <c r="F167" s="7"/>
      <c r="G167" s="14"/>
      <c r="H167" s="14"/>
      <c r="I167" s="7"/>
      <c r="J167" s="7"/>
      <c r="K167" s="7"/>
      <c r="L167" s="7"/>
      <c r="M167" s="7"/>
      <c r="N167" s="7"/>
      <c r="O167" s="9"/>
      <c r="P167" s="9">
        <f>Table164[[#This Row],[Unit Value]]*Table164[[#This Row],[Qty | PCount]]</f>
        <v>0</v>
      </c>
      <c r="Q167" s="7" t="str">
        <f>IF(Table164[[#This Row],[Unit Value]]&lt;=4999,"Low-Value Asset","High-Value Asset")</f>
        <v>Low-Value Asset</v>
      </c>
      <c r="R167" s="7"/>
      <c r="S167" s="7"/>
      <c r="T167" s="7"/>
      <c r="U167" s="7"/>
      <c r="V167" s="101"/>
      <c r="W167" s="7"/>
      <c r="X167" s="7"/>
      <c r="Y167" s="7"/>
      <c r="Z167" s="7"/>
      <c r="AA1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7" s="7"/>
    </row>
    <row r="168" spans="1:28" ht="12" x14ac:dyDescent="0.25">
      <c r="A168" s="7"/>
      <c r="B168" s="8"/>
      <c r="C168" s="7"/>
      <c r="D1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8" s="7"/>
      <c r="F168" s="7"/>
      <c r="G168" s="14"/>
      <c r="H168" s="14"/>
      <c r="I168" s="7"/>
      <c r="J168" s="7"/>
      <c r="K168" s="7"/>
      <c r="L168" s="7"/>
      <c r="M168" s="7"/>
      <c r="N168" s="7"/>
      <c r="O168" s="9"/>
      <c r="P168" s="9">
        <f>Table164[[#This Row],[Unit Value]]*Table164[[#This Row],[Qty | PCount]]</f>
        <v>0</v>
      </c>
      <c r="Q168" s="7" t="str">
        <f>IF(Table164[[#This Row],[Unit Value]]&lt;=4999,"Low-Value Asset","High-Value Asset")</f>
        <v>Low-Value Asset</v>
      </c>
      <c r="R168" s="7"/>
      <c r="S168" s="7"/>
      <c r="T168" s="7"/>
      <c r="U168" s="7"/>
      <c r="V168" s="101"/>
      <c r="W168" s="7"/>
      <c r="X168" s="7"/>
      <c r="Y168" s="7"/>
      <c r="Z168" s="7"/>
      <c r="AA1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8" s="7"/>
    </row>
    <row r="169" spans="1:28" ht="12" x14ac:dyDescent="0.25">
      <c r="A169" s="7"/>
      <c r="B169" s="8"/>
      <c r="C169" s="7"/>
      <c r="D1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69" s="7"/>
      <c r="F169" s="7"/>
      <c r="G169" s="14"/>
      <c r="H169" s="14"/>
      <c r="I169" s="7"/>
      <c r="J169" s="7"/>
      <c r="K169" s="7"/>
      <c r="L169" s="7"/>
      <c r="M169" s="7"/>
      <c r="N169" s="7"/>
      <c r="O169" s="9"/>
      <c r="P169" s="9">
        <f>Table164[[#This Row],[Unit Value]]*Table164[[#This Row],[Qty | PCount]]</f>
        <v>0</v>
      </c>
      <c r="Q169" s="7" t="str">
        <f>IF(Table164[[#This Row],[Unit Value]]&lt;=4999,"Low-Value Asset","High-Value Asset")</f>
        <v>Low-Value Asset</v>
      </c>
      <c r="R169" s="7"/>
      <c r="S169" s="7"/>
      <c r="T169" s="7"/>
      <c r="U169" s="7"/>
      <c r="V169" s="101"/>
      <c r="W169" s="7"/>
      <c r="X169" s="7"/>
      <c r="Y169" s="7"/>
      <c r="Z169" s="7"/>
      <c r="AA1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69" s="7"/>
    </row>
    <row r="170" spans="1:28" ht="12" x14ac:dyDescent="0.25">
      <c r="A170" s="7"/>
      <c r="B170" s="8"/>
      <c r="C170" s="7"/>
      <c r="D1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0" s="7"/>
      <c r="F170" s="7"/>
      <c r="G170" s="14"/>
      <c r="H170" s="14"/>
      <c r="I170" s="7"/>
      <c r="J170" s="7"/>
      <c r="K170" s="7"/>
      <c r="L170" s="7"/>
      <c r="M170" s="7"/>
      <c r="N170" s="7"/>
      <c r="O170" s="9"/>
      <c r="P170" s="9">
        <f>Table164[[#This Row],[Unit Value]]*Table164[[#This Row],[Qty | PCount]]</f>
        <v>0</v>
      </c>
      <c r="Q170" s="7" t="str">
        <f>IF(Table164[[#This Row],[Unit Value]]&lt;=4999,"Low-Value Asset","High-Value Asset")</f>
        <v>Low-Value Asset</v>
      </c>
      <c r="R170" s="7"/>
      <c r="S170" s="7"/>
      <c r="T170" s="7"/>
      <c r="U170" s="7"/>
      <c r="V170" s="101"/>
      <c r="W170" s="7"/>
      <c r="X170" s="7"/>
      <c r="Y170" s="7"/>
      <c r="Z170" s="7"/>
      <c r="AA1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0" s="7"/>
    </row>
    <row r="171" spans="1:28" ht="12" x14ac:dyDescent="0.25">
      <c r="A171" s="7"/>
      <c r="B171" s="8"/>
      <c r="C171" s="7"/>
      <c r="D1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1" s="7"/>
      <c r="F171" s="7"/>
      <c r="G171" s="14"/>
      <c r="H171" s="14"/>
      <c r="I171" s="7"/>
      <c r="J171" s="7"/>
      <c r="K171" s="7"/>
      <c r="L171" s="7"/>
      <c r="M171" s="7"/>
      <c r="N171" s="7"/>
      <c r="O171" s="9"/>
      <c r="P171" s="9">
        <f>Table164[[#This Row],[Unit Value]]*Table164[[#This Row],[Qty | PCount]]</f>
        <v>0</v>
      </c>
      <c r="Q171" s="7" t="str">
        <f>IF(Table164[[#This Row],[Unit Value]]&lt;=4999,"Low-Value Asset","High-Value Asset")</f>
        <v>Low-Value Asset</v>
      </c>
      <c r="R171" s="7"/>
      <c r="S171" s="7"/>
      <c r="T171" s="7"/>
      <c r="U171" s="7"/>
      <c r="V171" s="101"/>
      <c r="W171" s="7"/>
      <c r="X171" s="7"/>
      <c r="Y171" s="7"/>
      <c r="Z171" s="7"/>
      <c r="AA1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1" s="7"/>
    </row>
    <row r="172" spans="1:28" ht="12" x14ac:dyDescent="0.25">
      <c r="A172" s="7"/>
      <c r="B172" s="8"/>
      <c r="C172" s="7"/>
      <c r="D1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2" s="7"/>
      <c r="F172" s="7"/>
      <c r="G172" s="14"/>
      <c r="H172" s="14"/>
      <c r="I172" s="7"/>
      <c r="J172" s="7"/>
      <c r="K172" s="7"/>
      <c r="L172" s="7"/>
      <c r="M172" s="7"/>
      <c r="N172" s="7"/>
      <c r="O172" s="9"/>
      <c r="P172" s="9">
        <f>Table164[[#This Row],[Unit Value]]*Table164[[#This Row],[Qty | PCount]]</f>
        <v>0</v>
      </c>
      <c r="Q172" s="7" t="str">
        <f>IF(Table164[[#This Row],[Unit Value]]&lt;=4999,"Low-Value Asset","High-Value Asset")</f>
        <v>Low-Value Asset</v>
      </c>
      <c r="R172" s="7"/>
      <c r="S172" s="7"/>
      <c r="T172" s="7"/>
      <c r="U172" s="7"/>
      <c r="V172" s="101"/>
      <c r="W172" s="7"/>
      <c r="X172" s="7"/>
      <c r="Y172" s="7"/>
      <c r="Z172" s="7"/>
      <c r="AA1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2" s="7"/>
    </row>
    <row r="173" spans="1:28" ht="12" x14ac:dyDescent="0.25">
      <c r="A173" s="7"/>
      <c r="B173" s="8"/>
      <c r="C173" s="7"/>
      <c r="D1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3" s="7"/>
      <c r="F173" s="7"/>
      <c r="G173" s="14"/>
      <c r="H173" s="14"/>
      <c r="I173" s="7"/>
      <c r="J173" s="7"/>
      <c r="K173" s="7"/>
      <c r="L173" s="7"/>
      <c r="M173" s="7"/>
      <c r="N173" s="7"/>
      <c r="O173" s="9"/>
      <c r="P173" s="9">
        <f>Table164[[#This Row],[Unit Value]]*Table164[[#This Row],[Qty | PCount]]</f>
        <v>0</v>
      </c>
      <c r="Q173" s="7" t="str">
        <f>IF(Table164[[#This Row],[Unit Value]]&lt;=4999,"Low-Value Asset","High-Value Asset")</f>
        <v>Low-Value Asset</v>
      </c>
      <c r="R173" s="7"/>
      <c r="S173" s="7"/>
      <c r="T173" s="7"/>
      <c r="U173" s="7"/>
      <c r="V173" s="101"/>
      <c r="W173" s="7"/>
      <c r="X173" s="7"/>
      <c r="Y173" s="7"/>
      <c r="Z173" s="7"/>
      <c r="AA1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3" s="7"/>
    </row>
    <row r="174" spans="1:28" ht="12" x14ac:dyDescent="0.25">
      <c r="A174" s="7"/>
      <c r="B174" s="8"/>
      <c r="C174" s="7"/>
      <c r="D1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4" s="7"/>
      <c r="F174" s="7"/>
      <c r="G174" s="14"/>
      <c r="H174" s="14"/>
      <c r="I174" s="7"/>
      <c r="J174" s="7"/>
      <c r="K174" s="7"/>
      <c r="L174" s="7"/>
      <c r="M174" s="7"/>
      <c r="N174" s="7"/>
      <c r="O174" s="9"/>
      <c r="P174" s="9">
        <f>Table164[[#This Row],[Unit Value]]*Table164[[#This Row],[Qty | PCount]]</f>
        <v>0</v>
      </c>
      <c r="Q174" s="7" t="str">
        <f>IF(Table164[[#This Row],[Unit Value]]&lt;=4999,"Low-Value Asset","High-Value Asset")</f>
        <v>Low-Value Asset</v>
      </c>
      <c r="R174" s="7"/>
      <c r="S174" s="7"/>
      <c r="T174" s="7"/>
      <c r="U174" s="7"/>
      <c r="V174" s="101"/>
      <c r="W174" s="7"/>
      <c r="X174" s="7"/>
      <c r="Y174" s="7"/>
      <c r="Z174" s="7"/>
      <c r="AA1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4" s="7"/>
    </row>
    <row r="175" spans="1:28" ht="12" x14ac:dyDescent="0.25">
      <c r="A175" s="7"/>
      <c r="B175" s="8"/>
      <c r="C175" s="7"/>
      <c r="D1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5" s="7"/>
      <c r="F175" s="7"/>
      <c r="G175" s="14"/>
      <c r="H175" s="14"/>
      <c r="I175" s="7"/>
      <c r="J175" s="7"/>
      <c r="K175" s="7"/>
      <c r="L175" s="7"/>
      <c r="M175" s="7"/>
      <c r="N175" s="7"/>
      <c r="O175" s="9"/>
      <c r="P175" s="9">
        <f>Table164[[#This Row],[Unit Value]]*Table164[[#This Row],[Qty | PCount]]</f>
        <v>0</v>
      </c>
      <c r="Q175" s="7" t="str">
        <f>IF(Table164[[#This Row],[Unit Value]]&lt;=4999,"Low-Value Asset","High-Value Asset")</f>
        <v>Low-Value Asset</v>
      </c>
      <c r="R175" s="7"/>
      <c r="S175" s="7"/>
      <c r="T175" s="7"/>
      <c r="U175" s="7"/>
      <c r="V175" s="101"/>
      <c r="W175" s="7"/>
      <c r="X175" s="7"/>
      <c r="Y175" s="7"/>
      <c r="Z175" s="7"/>
      <c r="AA1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5" s="7"/>
    </row>
    <row r="176" spans="1:28" ht="12" x14ac:dyDescent="0.25">
      <c r="A176" s="7"/>
      <c r="B176" s="8"/>
      <c r="C176" s="7"/>
      <c r="D1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6" s="7"/>
      <c r="F176" s="7"/>
      <c r="G176" s="14"/>
      <c r="H176" s="14"/>
      <c r="I176" s="7"/>
      <c r="J176" s="7"/>
      <c r="K176" s="7"/>
      <c r="L176" s="7"/>
      <c r="M176" s="7"/>
      <c r="N176" s="7"/>
      <c r="O176" s="9"/>
      <c r="P176" s="9">
        <f>Table164[[#This Row],[Unit Value]]*Table164[[#This Row],[Qty | PCount]]</f>
        <v>0</v>
      </c>
      <c r="Q176" s="7" t="str">
        <f>IF(Table164[[#This Row],[Unit Value]]&lt;=4999,"Low-Value Asset","High-Value Asset")</f>
        <v>Low-Value Asset</v>
      </c>
      <c r="R176" s="7"/>
      <c r="S176" s="7"/>
      <c r="T176" s="7"/>
      <c r="U176" s="7"/>
      <c r="V176" s="101"/>
      <c r="W176" s="7"/>
      <c r="X176" s="7"/>
      <c r="Y176" s="7"/>
      <c r="Z176" s="7"/>
      <c r="AA1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6" s="7"/>
    </row>
    <row r="177" spans="1:28" ht="12" x14ac:dyDescent="0.25">
      <c r="A177" s="7"/>
      <c r="B177" s="8"/>
      <c r="C177" s="7"/>
      <c r="D1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7" s="7"/>
      <c r="F177" s="7"/>
      <c r="G177" s="14"/>
      <c r="H177" s="14"/>
      <c r="I177" s="7"/>
      <c r="J177" s="7"/>
      <c r="K177" s="7"/>
      <c r="L177" s="7"/>
      <c r="M177" s="7"/>
      <c r="N177" s="7"/>
      <c r="O177" s="9"/>
      <c r="P177" s="9">
        <f>Table164[[#This Row],[Unit Value]]*Table164[[#This Row],[Qty | PCount]]</f>
        <v>0</v>
      </c>
      <c r="Q177" s="7" t="str">
        <f>IF(Table164[[#This Row],[Unit Value]]&lt;=4999,"Low-Value Asset","High-Value Asset")</f>
        <v>Low-Value Asset</v>
      </c>
      <c r="R177" s="7"/>
      <c r="S177" s="7"/>
      <c r="T177" s="7"/>
      <c r="U177" s="7"/>
      <c r="V177" s="101"/>
      <c r="W177" s="7"/>
      <c r="X177" s="7"/>
      <c r="Y177" s="7"/>
      <c r="Z177" s="7"/>
      <c r="AA1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7" s="7"/>
    </row>
    <row r="178" spans="1:28" ht="12" x14ac:dyDescent="0.25">
      <c r="A178" s="7"/>
      <c r="B178" s="8"/>
      <c r="C178" s="7"/>
      <c r="D1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8" s="7"/>
      <c r="F178" s="7"/>
      <c r="G178" s="14"/>
      <c r="H178" s="14"/>
      <c r="I178" s="7"/>
      <c r="J178" s="7"/>
      <c r="K178" s="7"/>
      <c r="L178" s="7"/>
      <c r="M178" s="7"/>
      <c r="N178" s="7"/>
      <c r="O178" s="9"/>
      <c r="P178" s="9">
        <f>Table164[[#This Row],[Unit Value]]*Table164[[#This Row],[Qty | PCount]]</f>
        <v>0</v>
      </c>
      <c r="Q178" s="7" t="str">
        <f>IF(Table164[[#This Row],[Unit Value]]&lt;=4999,"Low-Value Asset","High-Value Asset")</f>
        <v>Low-Value Asset</v>
      </c>
      <c r="R178" s="7"/>
      <c r="S178" s="7"/>
      <c r="T178" s="7"/>
      <c r="U178" s="7"/>
      <c r="V178" s="101"/>
      <c r="W178" s="7"/>
      <c r="X178" s="7"/>
      <c r="Y178" s="7"/>
      <c r="Z178" s="7"/>
      <c r="AA1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8" s="7"/>
    </row>
    <row r="179" spans="1:28" ht="12" x14ac:dyDescent="0.25">
      <c r="A179" s="7"/>
      <c r="B179" s="8"/>
      <c r="C179" s="7"/>
      <c r="D1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79" s="7"/>
      <c r="F179" s="7"/>
      <c r="G179" s="14"/>
      <c r="H179" s="14"/>
      <c r="I179" s="7"/>
      <c r="J179" s="7"/>
      <c r="K179" s="7"/>
      <c r="L179" s="7"/>
      <c r="M179" s="7"/>
      <c r="N179" s="7"/>
      <c r="O179" s="9"/>
      <c r="P179" s="9">
        <f>Table164[[#This Row],[Unit Value]]*Table164[[#This Row],[Qty | PCount]]</f>
        <v>0</v>
      </c>
      <c r="Q179" s="7" t="str">
        <f>IF(Table164[[#This Row],[Unit Value]]&lt;=4999,"Low-Value Asset","High-Value Asset")</f>
        <v>Low-Value Asset</v>
      </c>
      <c r="R179" s="7"/>
      <c r="S179" s="7"/>
      <c r="T179" s="7"/>
      <c r="U179" s="7"/>
      <c r="V179" s="101"/>
      <c r="W179" s="7"/>
      <c r="X179" s="7"/>
      <c r="Y179" s="7"/>
      <c r="Z179" s="7"/>
      <c r="AA1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79" s="7"/>
    </row>
    <row r="180" spans="1:28" ht="12" x14ac:dyDescent="0.25">
      <c r="A180" s="7"/>
      <c r="B180" s="8"/>
      <c r="C180" s="7"/>
      <c r="D1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0" s="7"/>
      <c r="F180" s="7"/>
      <c r="G180" s="14"/>
      <c r="H180" s="14"/>
      <c r="I180" s="7"/>
      <c r="J180" s="7"/>
      <c r="K180" s="7"/>
      <c r="L180" s="7"/>
      <c r="M180" s="7"/>
      <c r="N180" s="7"/>
      <c r="O180" s="9"/>
      <c r="P180" s="9">
        <f>Table164[[#This Row],[Unit Value]]*Table164[[#This Row],[Qty | PCount]]</f>
        <v>0</v>
      </c>
      <c r="Q180" s="7" t="str">
        <f>IF(Table164[[#This Row],[Unit Value]]&lt;=4999,"Low-Value Asset","High-Value Asset")</f>
        <v>Low-Value Asset</v>
      </c>
      <c r="R180" s="7"/>
      <c r="S180" s="7"/>
      <c r="T180" s="7"/>
      <c r="U180" s="7"/>
      <c r="V180" s="101"/>
      <c r="W180" s="7"/>
      <c r="X180" s="7"/>
      <c r="Y180" s="7"/>
      <c r="Z180" s="7"/>
      <c r="AA1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0" s="7"/>
    </row>
    <row r="181" spans="1:28" ht="12" x14ac:dyDescent="0.25">
      <c r="A181" s="7"/>
      <c r="B181" s="8"/>
      <c r="C181" s="7"/>
      <c r="D1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1" s="7"/>
      <c r="F181" s="7"/>
      <c r="G181" s="14"/>
      <c r="H181" s="14"/>
      <c r="I181" s="7"/>
      <c r="J181" s="7"/>
      <c r="K181" s="7"/>
      <c r="L181" s="7"/>
      <c r="M181" s="7"/>
      <c r="N181" s="7"/>
      <c r="O181" s="9"/>
      <c r="P181" s="9">
        <f>Table164[[#This Row],[Unit Value]]*Table164[[#This Row],[Qty | PCount]]</f>
        <v>0</v>
      </c>
      <c r="Q181" s="7" t="str">
        <f>IF(Table164[[#This Row],[Unit Value]]&lt;=4999,"Low-Value Asset","High-Value Asset")</f>
        <v>Low-Value Asset</v>
      </c>
      <c r="R181" s="7"/>
      <c r="S181" s="7"/>
      <c r="T181" s="7"/>
      <c r="U181" s="7"/>
      <c r="V181" s="101"/>
      <c r="W181" s="7"/>
      <c r="X181" s="7"/>
      <c r="Y181" s="7"/>
      <c r="Z181" s="7"/>
      <c r="AA1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1" s="7"/>
    </row>
    <row r="182" spans="1:28" ht="12" x14ac:dyDescent="0.25">
      <c r="A182" s="7"/>
      <c r="B182" s="8"/>
      <c r="C182" s="7"/>
      <c r="D1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2" s="7"/>
      <c r="F182" s="7"/>
      <c r="G182" s="14"/>
      <c r="H182" s="14"/>
      <c r="I182" s="7"/>
      <c r="J182" s="7"/>
      <c r="K182" s="7"/>
      <c r="L182" s="7"/>
      <c r="M182" s="7"/>
      <c r="N182" s="7"/>
      <c r="O182" s="9"/>
      <c r="P182" s="9">
        <f>Table164[[#This Row],[Unit Value]]*Table164[[#This Row],[Qty | PCount]]</f>
        <v>0</v>
      </c>
      <c r="Q182" s="7" t="str">
        <f>IF(Table164[[#This Row],[Unit Value]]&lt;=4999,"Low-Value Asset","High-Value Asset")</f>
        <v>Low-Value Asset</v>
      </c>
      <c r="R182" s="7"/>
      <c r="S182" s="7"/>
      <c r="T182" s="7"/>
      <c r="U182" s="7"/>
      <c r="V182" s="101"/>
      <c r="W182" s="7"/>
      <c r="X182" s="7"/>
      <c r="Y182" s="7"/>
      <c r="Z182" s="7"/>
      <c r="AA1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2" s="7"/>
    </row>
    <row r="183" spans="1:28" ht="12" x14ac:dyDescent="0.25">
      <c r="A183" s="7"/>
      <c r="B183" s="8"/>
      <c r="C183" s="7"/>
      <c r="D1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3" s="7"/>
      <c r="F183" s="7"/>
      <c r="G183" s="14"/>
      <c r="H183" s="14"/>
      <c r="I183" s="7"/>
      <c r="J183" s="7"/>
      <c r="K183" s="7"/>
      <c r="L183" s="7"/>
      <c r="M183" s="7"/>
      <c r="N183" s="7"/>
      <c r="O183" s="9"/>
      <c r="P183" s="9">
        <f>Table164[[#This Row],[Unit Value]]*Table164[[#This Row],[Qty | PCount]]</f>
        <v>0</v>
      </c>
      <c r="Q183" s="7" t="str">
        <f>IF(Table164[[#This Row],[Unit Value]]&lt;=4999,"Low-Value Asset","High-Value Asset")</f>
        <v>Low-Value Asset</v>
      </c>
      <c r="R183" s="7"/>
      <c r="S183" s="7"/>
      <c r="T183" s="7"/>
      <c r="U183" s="7"/>
      <c r="V183" s="101"/>
      <c r="W183" s="7"/>
      <c r="X183" s="7"/>
      <c r="Y183" s="7"/>
      <c r="Z183" s="7"/>
      <c r="AA1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3" s="7"/>
    </row>
    <row r="184" spans="1:28" ht="12" x14ac:dyDescent="0.25">
      <c r="A184" s="7"/>
      <c r="B184" s="8"/>
      <c r="C184" s="7"/>
      <c r="D1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4" s="7"/>
      <c r="F184" s="7"/>
      <c r="G184" s="14"/>
      <c r="H184" s="14"/>
      <c r="I184" s="7"/>
      <c r="J184" s="7"/>
      <c r="K184" s="7"/>
      <c r="L184" s="7"/>
      <c r="M184" s="7"/>
      <c r="N184" s="7"/>
      <c r="O184" s="9"/>
      <c r="P184" s="9">
        <f>Table164[[#This Row],[Unit Value]]*Table164[[#This Row],[Qty | PCount]]</f>
        <v>0</v>
      </c>
      <c r="Q184" s="7" t="str">
        <f>IF(Table164[[#This Row],[Unit Value]]&lt;=4999,"Low-Value Asset","High-Value Asset")</f>
        <v>Low-Value Asset</v>
      </c>
      <c r="R184" s="7"/>
      <c r="S184" s="7"/>
      <c r="T184" s="7"/>
      <c r="U184" s="7"/>
      <c r="V184" s="101"/>
      <c r="W184" s="7"/>
      <c r="X184" s="7"/>
      <c r="Y184" s="7"/>
      <c r="Z184" s="7"/>
      <c r="AA1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4" s="7"/>
    </row>
    <row r="185" spans="1:28" ht="12" x14ac:dyDescent="0.25">
      <c r="A185" s="7"/>
      <c r="B185" s="8"/>
      <c r="C185" s="7"/>
      <c r="D1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5" s="7"/>
      <c r="F185" s="7"/>
      <c r="G185" s="14"/>
      <c r="H185" s="14"/>
      <c r="I185" s="7"/>
      <c r="J185" s="7"/>
      <c r="K185" s="7"/>
      <c r="L185" s="7"/>
      <c r="M185" s="7"/>
      <c r="N185" s="7"/>
      <c r="O185" s="9"/>
      <c r="P185" s="9">
        <f>Table164[[#This Row],[Unit Value]]*Table164[[#This Row],[Qty | PCount]]</f>
        <v>0</v>
      </c>
      <c r="Q185" s="7" t="str">
        <f>IF(Table164[[#This Row],[Unit Value]]&lt;=4999,"Low-Value Asset","High-Value Asset")</f>
        <v>Low-Value Asset</v>
      </c>
      <c r="R185" s="7"/>
      <c r="S185" s="7"/>
      <c r="T185" s="7"/>
      <c r="U185" s="7"/>
      <c r="V185" s="101"/>
      <c r="W185" s="7"/>
      <c r="X185" s="7"/>
      <c r="Y185" s="7"/>
      <c r="Z185" s="7"/>
      <c r="AA1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5" s="7"/>
    </row>
    <row r="186" spans="1:28" ht="12" x14ac:dyDescent="0.25">
      <c r="A186" s="7"/>
      <c r="B186" s="8"/>
      <c r="C186" s="7"/>
      <c r="D1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6" s="7"/>
      <c r="F186" s="7"/>
      <c r="G186" s="14"/>
      <c r="H186" s="14"/>
      <c r="I186" s="7"/>
      <c r="J186" s="7"/>
      <c r="K186" s="7"/>
      <c r="L186" s="7"/>
      <c r="M186" s="7"/>
      <c r="N186" s="7"/>
      <c r="O186" s="9"/>
      <c r="P186" s="9">
        <f>Table164[[#This Row],[Unit Value]]*Table164[[#This Row],[Qty | PCount]]</f>
        <v>0</v>
      </c>
      <c r="Q186" s="7" t="str">
        <f>IF(Table164[[#This Row],[Unit Value]]&lt;=4999,"Low-Value Asset","High-Value Asset")</f>
        <v>Low-Value Asset</v>
      </c>
      <c r="R186" s="7"/>
      <c r="S186" s="7"/>
      <c r="T186" s="7"/>
      <c r="U186" s="7"/>
      <c r="V186" s="101"/>
      <c r="W186" s="7"/>
      <c r="X186" s="7"/>
      <c r="Y186" s="7"/>
      <c r="Z186" s="7"/>
      <c r="AA1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6" s="7"/>
    </row>
    <row r="187" spans="1:28" ht="12" x14ac:dyDescent="0.25">
      <c r="A187" s="7"/>
      <c r="B187" s="8"/>
      <c r="C187" s="7"/>
      <c r="D1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7" s="7"/>
      <c r="F187" s="7"/>
      <c r="G187" s="14"/>
      <c r="H187" s="14"/>
      <c r="I187" s="7"/>
      <c r="J187" s="7"/>
      <c r="K187" s="7"/>
      <c r="L187" s="7"/>
      <c r="M187" s="7"/>
      <c r="N187" s="7"/>
      <c r="O187" s="9"/>
      <c r="P187" s="9">
        <f>Table164[[#This Row],[Unit Value]]*Table164[[#This Row],[Qty | PCount]]</f>
        <v>0</v>
      </c>
      <c r="Q187" s="7" t="str">
        <f>IF(Table164[[#This Row],[Unit Value]]&lt;=4999,"Low-Value Asset","High-Value Asset")</f>
        <v>Low-Value Asset</v>
      </c>
      <c r="R187" s="7"/>
      <c r="S187" s="7"/>
      <c r="T187" s="7"/>
      <c r="U187" s="7"/>
      <c r="V187" s="101"/>
      <c r="W187" s="7"/>
      <c r="X187" s="7"/>
      <c r="Y187" s="7"/>
      <c r="Z187" s="7"/>
      <c r="AA1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7" s="7"/>
    </row>
    <row r="188" spans="1:28" ht="12" x14ac:dyDescent="0.25">
      <c r="A188" s="7"/>
      <c r="B188" s="8"/>
      <c r="C188" s="7"/>
      <c r="D1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8" s="7"/>
      <c r="F188" s="7"/>
      <c r="G188" s="14"/>
      <c r="H188" s="14"/>
      <c r="I188" s="7"/>
      <c r="J188" s="7"/>
      <c r="K188" s="7"/>
      <c r="L188" s="7"/>
      <c r="M188" s="7"/>
      <c r="N188" s="7"/>
      <c r="O188" s="9"/>
      <c r="P188" s="9">
        <f>Table164[[#This Row],[Unit Value]]*Table164[[#This Row],[Qty | PCount]]</f>
        <v>0</v>
      </c>
      <c r="Q188" s="7" t="str">
        <f>IF(Table164[[#This Row],[Unit Value]]&lt;=4999,"Low-Value Asset","High-Value Asset")</f>
        <v>Low-Value Asset</v>
      </c>
      <c r="R188" s="7"/>
      <c r="S188" s="7"/>
      <c r="T188" s="7"/>
      <c r="U188" s="7"/>
      <c r="V188" s="101"/>
      <c r="W188" s="7"/>
      <c r="X188" s="7"/>
      <c r="Y188" s="7"/>
      <c r="Z188" s="7"/>
      <c r="AA1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8" s="7"/>
    </row>
    <row r="189" spans="1:28" ht="12" x14ac:dyDescent="0.25">
      <c r="A189" s="7"/>
      <c r="B189" s="8"/>
      <c r="C189" s="7"/>
      <c r="D1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89" s="7"/>
      <c r="F189" s="7"/>
      <c r="G189" s="14"/>
      <c r="H189" s="14"/>
      <c r="I189" s="7"/>
      <c r="J189" s="7"/>
      <c r="K189" s="7"/>
      <c r="L189" s="7"/>
      <c r="M189" s="7"/>
      <c r="N189" s="7"/>
      <c r="O189" s="9"/>
      <c r="P189" s="9">
        <f>Table164[[#This Row],[Unit Value]]*Table164[[#This Row],[Qty | PCount]]</f>
        <v>0</v>
      </c>
      <c r="Q189" s="7" t="str">
        <f>IF(Table164[[#This Row],[Unit Value]]&lt;=4999,"Low-Value Asset","High-Value Asset")</f>
        <v>Low-Value Asset</v>
      </c>
      <c r="R189" s="7"/>
      <c r="S189" s="7"/>
      <c r="T189" s="7"/>
      <c r="U189" s="7"/>
      <c r="V189" s="101"/>
      <c r="W189" s="7"/>
      <c r="X189" s="7"/>
      <c r="Y189" s="7"/>
      <c r="Z189" s="7"/>
      <c r="AA1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89" s="7"/>
    </row>
    <row r="190" spans="1:28" ht="12" x14ac:dyDescent="0.25">
      <c r="A190" s="7"/>
      <c r="B190" s="8"/>
      <c r="C190" s="7"/>
      <c r="D1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0" s="7"/>
      <c r="F190" s="7"/>
      <c r="G190" s="14"/>
      <c r="H190" s="14"/>
      <c r="I190" s="7"/>
      <c r="J190" s="7"/>
      <c r="K190" s="7"/>
      <c r="L190" s="7"/>
      <c r="M190" s="7"/>
      <c r="N190" s="7"/>
      <c r="O190" s="9"/>
      <c r="P190" s="9">
        <f>Table164[[#This Row],[Unit Value]]*Table164[[#This Row],[Qty | PCount]]</f>
        <v>0</v>
      </c>
      <c r="Q190" s="7" t="str">
        <f>IF(Table164[[#This Row],[Unit Value]]&lt;=4999,"Low-Value Asset","High-Value Asset")</f>
        <v>Low-Value Asset</v>
      </c>
      <c r="R190" s="7"/>
      <c r="S190" s="7"/>
      <c r="T190" s="7"/>
      <c r="U190" s="7"/>
      <c r="V190" s="101"/>
      <c r="W190" s="7"/>
      <c r="X190" s="7"/>
      <c r="Y190" s="7"/>
      <c r="Z190" s="7"/>
      <c r="AA1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0" s="7"/>
    </row>
    <row r="191" spans="1:28" ht="12" x14ac:dyDescent="0.25">
      <c r="A191" s="7"/>
      <c r="B191" s="8"/>
      <c r="C191" s="7"/>
      <c r="D1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1" s="7"/>
      <c r="F191" s="7"/>
      <c r="G191" s="14"/>
      <c r="H191" s="14"/>
      <c r="I191" s="7"/>
      <c r="J191" s="7"/>
      <c r="K191" s="7"/>
      <c r="L191" s="7"/>
      <c r="M191" s="7"/>
      <c r="N191" s="7"/>
      <c r="O191" s="9"/>
      <c r="P191" s="9">
        <f>Table164[[#This Row],[Unit Value]]*Table164[[#This Row],[Qty | PCount]]</f>
        <v>0</v>
      </c>
      <c r="Q191" s="7" t="str">
        <f>IF(Table164[[#This Row],[Unit Value]]&lt;=4999,"Low-Value Asset","High-Value Asset")</f>
        <v>Low-Value Asset</v>
      </c>
      <c r="R191" s="7"/>
      <c r="S191" s="7"/>
      <c r="T191" s="7"/>
      <c r="U191" s="7"/>
      <c r="V191" s="101"/>
      <c r="W191" s="7"/>
      <c r="X191" s="7"/>
      <c r="Y191" s="7"/>
      <c r="Z191" s="7"/>
      <c r="AA1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1" s="7"/>
    </row>
    <row r="192" spans="1:28" ht="12" x14ac:dyDescent="0.25">
      <c r="A192" s="7"/>
      <c r="B192" s="8"/>
      <c r="C192" s="7"/>
      <c r="D1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2" s="7"/>
      <c r="F192" s="7"/>
      <c r="G192" s="14"/>
      <c r="H192" s="14"/>
      <c r="I192" s="7"/>
      <c r="J192" s="7"/>
      <c r="K192" s="7"/>
      <c r="L192" s="7"/>
      <c r="M192" s="7"/>
      <c r="N192" s="7"/>
      <c r="O192" s="9"/>
      <c r="P192" s="9">
        <f>Table164[[#This Row],[Unit Value]]*Table164[[#This Row],[Qty | PCount]]</f>
        <v>0</v>
      </c>
      <c r="Q192" s="7" t="str">
        <f>IF(Table164[[#This Row],[Unit Value]]&lt;=4999,"Low-Value Asset","High-Value Asset")</f>
        <v>Low-Value Asset</v>
      </c>
      <c r="R192" s="7"/>
      <c r="S192" s="7"/>
      <c r="T192" s="7"/>
      <c r="U192" s="7"/>
      <c r="V192" s="101"/>
      <c r="W192" s="7"/>
      <c r="X192" s="7"/>
      <c r="Y192" s="7"/>
      <c r="Z192" s="7"/>
      <c r="AA1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2" s="7"/>
    </row>
    <row r="193" spans="1:28" ht="12" x14ac:dyDescent="0.25">
      <c r="A193" s="7"/>
      <c r="B193" s="8"/>
      <c r="C193" s="7"/>
      <c r="D1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3" s="7"/>
      <c r="F193" s="7"/>
      <c r="G193" s="14"/>
      <c r="H193" s="14"/>
      <c r="I193" s="7"/>
      <c r="J193" s="7"/>
      <c r="K193" s="7"/>
      <c r="L193" s="7"/>
      <c r="M193" s="7"/>
      <c r="N193" s="7"/>
      <c r="O193" s="9"/>
      <c r="P193" s="9">
        <f>Table164[[#This Row],[Unit Value]]*Table164[[#This Row],[Qty | PCount]]</f>
        <v>0</v>
      </c>
      <c r="Q193" s="7" t="str">
        <f>IF(Table164[[#This Row],[Unit Value]]&lt;=4999,"Low-Value Asset","High-Value Asset")</f>
        <v>Low-Value Asset</v>
      </c>
      <c r="R193" s="7"/>
      <c r="S193" s="7"/>
      <c r="T193" s="7"/>
      <c r="U193" s="7"/>
      <c r="V193" s="101"/>
      <c r="W193" s="7"/>
      <c r="X193" s="7"/>
      <c r="Y193" s="7"/>
      <c r="Z193" s="7"/>
      <c r="AA1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3" s="7"/>
    </row>
    <row r="194" spans="1:28" ht="12" x14ac:dyDescent="0.25">
      <c r="A194" s="7"/>
      <c r="B194" s="8"/>
      <c r="C194" s="7"/>
      <c r="D1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4" s="7"/>
      <c r="F194" s="7"/>
      <c r="G194" s="14"/>
      <c r="H194" s="14"/>
      <c r="I194" s="7"/>
      <c r="J194" s="7"/>
      <c r="K194" s="7"/>
      <c r="L194" s="7"/>
      <c r="M194" s="7"/>
      <c r="N194" s="7"/>
      <c r="O194" s="9"/>
      <c r="P194" s="9">
        <f>Table164[[#This Row],[Unit Value]]*Table164[[#This Row],[Qty | PCount]]</f>
        <v>0</v>
      </c>
      <c r="Q194" s="7" t="str">
        <f>IF(Table164[[#This Row],[Unit Value]]&lt;=4999,"Low-Value Asset","High-Value Asset")</f>
        <v>Low-Value Asset</v>
      </c>
      <c r="R194" s="7"/>
      <c r="S194" s="7"/>
      <c r="T194" s="7"/>
      <c r="U194" s="7"/>
      <c r="V194" s="101"/>
      <c r="W194" s="7"/>
      <c r="X194" s="7"/>
      <c r="Y194" s="7"/>
      <c r="Z194" s="7"/>
      <c r="AA1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4" s="7"/>
    </row>
    <row r="195" spans="1:28" ht="12" x14ac:dyDescent="0.25">
      <c r="A195" s="7"/>
      <c r="B195" s="8"/>
      <c r="C195" s="7"/>
      <c r="D1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5" s="7"/>
      <c r="F195" s="7"/>
      <c r="G195" s="14"/>
      <c r="H195" s="14"/>
      <c r="I195" s="7"/>
      <c r="J195" s="7"/>
      <c r="K195" s="7"/>
      <c r="L195" s="7"/>
      <c r="M195" s="7"/>
      <c r="N195" s="7"/>
      <c r="O195" s="9"/>
      <c r="P195" s="9">
        <f>Table164[[#This Row],[Unit Value]]*Table164[[#This Row],[Qty | PCount]]</f>
        <v>0</v>
      </c>
      <c r="Q195" s="7" t="str">
        <f>IF(Table164[[#This Row],[Unit Value]]&lt;=4999,"Low-Value Asset","High-Value Asset")</f>
        <v>Low-Value Asset</v>
      </c>
      <c r="R195" s="7"/>
      <c r="S195" s="7"/>
      <c r="T195" s="7"/>
      <c r="U195" s="7"/>
      <c r="V195" s="101"/>
      <c r="W195" s="7"/>
      <c r="X195" s="7"/>
      <c r="Y195" s="7"/>
      <c r="Z195" s="7"/>
      <c r="AA1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5" s="7"/>
    </row>
    <row r="196" spans="1:28" ht="12" x14ac:dyDescent="0.25">
      <c r="A196" s="7"/>
      <c r="B196" s="8"/>
      <c r="C196" s="7"/>
      <c r="D1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6" s="7"/>
      <c r="F196" s="7"/>
      <c r="G196" s="14"/>
      <c r="H196" s="14"/>
      <c r="I196" s="7"/>
      <c r="J196" s="7"/>
      <c r="K196" s="7"/>
      <c r="L196" s="7"/>
      <c r="M196" s="7"/>
      <c r="N196" s="7"/>
      <c r="O196" s="9"/>
      <c r="P196" s="9">
        <f>Table164[[#This Row],[Unit Value]]*Table164[[#This Row],[Qty | PCount]]</f>
        <v>0</v>
      </c>
      <c r="Q196" s="7" t="str">
        <f>IF(Table164[[#This Row],[Unit Value]]&lt;=4999,"Low-Value Asset","High-Value Asset")</f>
        <v>Low-Value Asset</v>
      </c>
      <c r="R196" s="7"/>
      <c r="S196" s="7"/>
      <c r="T196" s="7"/>
      <c r="U196" s="7"/>
      <c r="V196" s="101"/>
      <c r="W196" s="7"/>
      <c r="X196" s="7"/>
      <c r="Y196" s="7"/>
      <c r="Z196" s="7"/>
      <c r="AA1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6" s="7"/>
    </row>
    <row r="197" spans="1:28" ht="12" x14ac:dyDescent="0.25">
      <c r="A197" s="7"/>
      <c r="B197" s="8"/>
      <c r="C197" s="7"/>
      <c r="D1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7" s="7"/>
      <c r="F197" s="7"/>
      <c r="G197" s="14"/>
      <c r="H197" s="14"/>
      <c r="I197" s="7"/>
      <c r="J197" s="7"/>
      <c r="K197" s="7"/>
      <c r="L197" s="7"/>
      <c r="M197" s="7"/>
      <c r="N197" s="7"/>
      <c r="O197" s="9"/>
      <c r="P197" s="9">
        <f>Table164[[#This Row],[Unit Value]]*Table164[[#This Row],[Qty | PCount]]</f>
        <v>0</v>
      </c>
      <c r="Q197" s="7" t="str">
        <f>IF(Table164[[#This Row],[Unit Value]]&lt;=4999,"Low-Value Asset","High-Value Asset")</f>
        <v>Low-Value Asset</v>
      </c>
      <c r="R197" s="7"/>
      <c r="S197" s="7"/>
      <c r="T197" s="7"/>
      <c r="U197" s="7"/>
      <c r="V197" s="101"/>
      <c r="W197" s="7"/>
      <c r="X197" s="7"/>
      <c r="Y197" s="7"/>
      <c r="Z197" s="7"/>
      <c r="AA1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7" s="7"/>
    </row>
    <row r="198" spans="1:28" ht="12" x14ac:dyDescent="0.25">
      <c r="A198" s="7"/>
      <c r="B198" s="8"/>
      <c r="C198" s="7"/>
      <c r="D1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8" s="7"/>
      <c r="F198" s="7"/>
      <c r="G198" s="14"/>
      <c r="H198" s="14"/>
      <c r="I198" s="7"/>
      <c r="J198" s="7"/>
      <c r="K198" s="7"/>
      <c r="L198" s="7"/>
      <c r="M198" s="7"/>
      <c r="N198" s="7"/>
      <c r="O198" s="9"/>
      <c r="P198" s="9">
        <f>Table164[[#This Row],[Unit Value]]*Table164[[#This Row],[Qty | PCount]]</f>
        <v>0</v>
      </c>
      <c r="Q198" s="7" t="str">
        <f>IF(Table164[[#This Row],[Unit Value]]&lt;=4999,"Low-Value Asset","High-Value Asset")</f>
        <v>Low-Value Asset</v>
      </c>
      <c r="R198" s="7"/>
      <c r="S198" s="7"/>
      <c r="T198" s="7"/>
      <c r="U198" s="7"/>
      <c r="V198" s="101"/>
      <c r="W198" s="7"/>
      <c r="X198" s="7"/>
      <c r="Y198" s="7"/>
      <c r="Z198" s="7"/>
      <c r="AA1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8" s="7"/>
    </row>
    <row r="199" spans="1:28" ht="12" x14ac:dyDescent="0.25">
      <c r="A199" s="7"/>
      <c r="B199" s="8"/>
      <c r="C199" s="7"/>
      <c r="D1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199" s="7"/>
      <c r="F199" s="7"/>
      <c r="G199" s="14"/>
      <c r="H199" s="14"/>
      <c r="I199" s="7"/>
      <c r="J199" s="7"/>
      <c r="K199" s="7"/>
      <c r="L199" s="7"/>
      <c r="M199" s="7"/>
      <c r="N199" s="7"/>
      <c r="O199" s="9"/>
      <c r="P199" s="9">
        <f>Table164[[#This Row],[Unit Value]]*Table164[[#This Row],[Qty | PCount]]</f>
        <v>0</v>
      </c>
      <c r="Q199" s="7" t="str">
        <f>IF(Table164[[#This Row],[Unit Value]]&lt;=4999,"Low-Value Asset","High-Value Asset")</f>
        <v>Low-Value Asset</v>
      </c>
      <c r="R199" s="7"/>
      <c r="S199" s="7"/>
      <c r="T199" s="7"/>
      <c r="U199" s="7"/>
      <c r="V199" s="101"/>
      <c r="W199" s="7"/>
      <c r="X199" s="7"/>
      <c r="Y199" s="7"/>
      <c r="Z199" s="7"/>
      <c r="AA1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199" s="7"/>
    </row>
    <row r="200" spans="1:28" ht="12" x14ac:dyDescent="0.25">
      <c r="A200" s="7"/>
      <c r="B200" s="8"/>
      <c r="C200" s="7"/>
      <c r="D2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0" s="7"/>
      <c r="F200" s="7"/>
      <c r="G200" s="14"/>
      <c r="H200" s="14"/>
      <c r="I200" s="7"/>
      <c r="J200" s="7"/>
      <c r="K200" s="7"/>
      <c r="L200" s="7"/>
      <c r="M200" s="7"/>
      <c r="N200" s="7"/>
      <c r="O200" s="9"/>
      <c r="P200" s="9">
        <f>Table164[[#This Row],[Unit Value]]*Table164[[#This Row],[Qty | PCount]]</f>
        <v>0</v>
      </c>
      <c r="Q200" s="7" t="str">
        <f>IF(Table164[[#This Row],[Unit Value]]&lt;=4999,"Low-Value Asset","High-Value Asset")</f>
        <v>Low-Value Asset</v>
      </c>
      <c r="R200" s="7"/>
      <c r="S200" s="7"/>
      <c r="T200" s="7"/>
      <c r="U200" s="7"/>
      <c r="V200" s="101"/>
      <c r="W200" s="7"/>
      <c r="X200" s="7"/>
      <c r="Y200" s="7"/>
      <c r="Z200" s="7"/>
      <c r="AA2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0" s="7"/>
    </row>
    <row r="201" spans="1:28" ht="12" x14ac:dyDescent="0.25">
      <c r="A201" s="7"/>
      <c r="B201" s="8"/>
      <c r="C201" s="7"/>
      <c r="D2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1" s="7"/>
      <c r="F201" s="7"/>
      <c r="G201" s="14"/>
      <c r="H201" s="14"/>
      <c r="I201" s="7"/>
      <c r="J201" s="7"/>
      <c r="K201" s="7"/>
      <c r="L201" s="7"/>
      <c r="M201" s="7"/>
      <c r="N201" s="7"/>
      <c r="O201" s="9"/>
      <c r="P201" s="9">
        <f>Table164[[#This Row],[Unit Value]]*Table164[[#This Row],[Qty | PCount]]</f>
        <v>0</v>
      </c>
      <c r="Q201" s="7" t="str">
        <f>IF(Table164[[#This Row],[Unit Value]]&lt;=4999,"Low-Value Asset","High-Value Asset")</f>
        <v>Low-Value Asset</v>
      </c>
      <c r="R201" s="7"/>
      <c r="S201" s="7"/>
      <c r="T201" s="7"/>
      <c r="U201" s="7"/>
      <c r="V201" s="101"/>
      <c r="W201" s="7"/>
      <c r="X201" s="7"/>
      <c r="Y201" s="7"/>
      <c r="Z201" s="7"/>
      <c r="AA2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1" s="7"/>
    </row>
    <row r="202" spans="1:28" ht="12" x14ac:dyDescent="0.25">
      <c r="A202" s="7"/>
      <c r="B202" s="8"/>
      <c r="C202" s="7"/>
      <c r="D2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2" s="7"/>
      <c r="F202" s="7"/>
      <c r="G202" s="14"/>
      <c r="H202" s="14"/>
      <c r="I202" s="7"/>
      <c r="J202" s="7"/>
      <c r="K202" s="7"/>
      <c r="L202" s="7"/>
      <c r="M202" s="7"/>
      <c r="N202" s="7"/>
      <c r="O202" s="9"/>
      <c r="P202" s="9">
        <f>Table164[[#This Row],[Unit Value]]*Table164[[#This Row],[Qty | PCount]]</f>
        <v>0</v>
      </c>
      <c r="Q202" s="7" t="str">
        <f>IF(Table164[[#This Row],[Unit Value]]&lt;=4999,"Low-Value Asset","High-Value Asset")</f>
        <v>Low-Value Asset</v>
      </c>
      <c r="R202" s="7"/>
      <c r="S202" s="7"/>
      <c r="T202" s="7"/>
      <c r="U202" s="7"/>
      <c r="V202" s="101"/>
      <c r="W202" s="7"/>
      <c r="X202" s="7"/>
      <c r="Y202" s="7"/>
      <c r="Z202" s="7"/>
      <c r="AA2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2" s="7"/>
    </row>
    <row r="203" spans="1:28" ht="12" x14ac:dyDescent="0.25">
      <c r="A203" s="7"/>
      <c r="B203" s="8"/>
      <c r="C203" s="7"/>
      <c r="D2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3" s="7"/>
      <c r="F203" s="7"/>
      <c r="G203" s="14"/>
      <c r="H203" s="14"/>
      <c r="I203" s="7"/>
      <c r="J203" s="7"/>
      <c r="K203" s="7"/>
      <c r="L203" s="7"/>
      <c r="M203" s="7"/>
      <c r="N203" s="7"/>
      <c r="O203" s="9"/>
      <c r="P203" s="9">
        <f>Table164[[#This Row],[Unit Value]]*Table164[[#This Row],[Qty | PCount]]</f>
        <v>0</v>
      </c>
      <c r="Q203" s="7" t="str">
        <f>IF(Table164[[#This Row],[Unit Value]]&lt;=4999,"Low-Value Asset","High-Value Asset")</f>
        <v>Low-Value Asset</v>
      </c>
      <c r="R203" s="7"/>
      <c r="S203" s="7"/>
      <c r="T203" s="7"/>
      <c r="U203" s="7"/>
      <c r="V203" s="101"/>
      <c r="W203" s="7"/>
      <c r="X203" s="7"/>
      <c r="Y203" s="7"/>
      <c r="Z203" s="7"/>
      <c r="AA2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3" s="7"/>
    </row>
    <row r="204" spans="1:28" ht="12" x14ac:dyDescent="0.25">
      <c r="A204" s="7"/>
      <c r="B204" s="8"/>
      <c r="C204" s="7"/>
      <c r="D2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4" s="7"/>
      <c r="F204" s="7"/>
      <c r="G204" s="14"/>
      <c r="H204" s="14"/>
      <c r="I204" s="7"/>
      <c r="J204" s="7"/>
      <c r="K204" s="7"/>
      <c r="L204" s="7"/>
      <c r="M204" s="7"/>
      <c r="N204" s="7"/>
      <c r="O204" s="9"/>
      <c r="P204" s="9">
        <f>Table164[[#This Row],[Unit Value]]*Table164[[#This Row],[Qty | PCount]]</f>
        <v>0</v>
      </c>
      <c r="Q204" s="7" t="str">
        <f>IF(Table164[[#This Row],[Unit Value]]&lt;=4999,"Low-Value Asset","High-Value Asset")</f>
        <v>Low-Value Asset</v>
      </c>
      <c r="R204" s="7"/>
      <c r="S204" s="7"/>
      <c r="T204" s="7"/>
      <c r="U204" s="7"/>
      <c r="V204" s="101"/>
      <c r="W204" s="7"/>
      <c r="X204" s="7"/>
      <c r="Y204" s="7"/>
      <c r="Z204" s="7"/>
      <c r="AA2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4" s="7"/>
    </row>
    <row r="205" spans="1:28" ht="12" x14ac:dyDescent="0.25">
      <c r="A205" s="7"/>
      <c r="B205" s="8"/>
      <c r="C205" s="7"/>
      <c r="D2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5" s="7"/>
      <c r="F205" s="7"/>
      <c r="G205" s="14"/>
      <c r="H205" s="14"/>
      <c r="I205" s="7"/>
      <c r="J205" s="7"/>
      <c r="K205" s="7"/>
      <c r="L205" s="7"/>
      <c r="M205" s="7"/>
      <c r="N205" s="7"/>
      <c r="O205" s="9"/>
      <c r="P205" s="9">
        <f>Table164[[#This Row],[Unit Value]]*Table164[[#This Row],[Qty | PCount]]</f>
        <v>0</v>
      </c>
      <c r="Q205" s="7" t="str">
        <f>IF(Table164[[#This Row],[Unit Value]]&lt;=4999,"Low-Value Asset","High-Value Asset")</f>
        <v>Low-Value Asset</v>
      </c>
      <c r="R205" s="7"/>
      <c r="S205" s="7"/>
      <c r="T205" s="7"/>
      <c r="U205" s="7"/>
      <c r="V205" s="101"/>
      <c r="W205" s="7"/>
      <c r="X205" s="7"/>
      <c r="Y205" s="7"/>
      <c r="Z205" s="7"/>
      <c r="AA2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5" s="7"/>
    </row>
    <row r="206" spans="1:28" ht="12" x14ac:dyDescent="0.25">
      <c r="A206" s="7"/>
      <c r="B206" s="8"/>
      <c r="C206" s="7"/>
      <c r="D2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6" s="7"/>
      <c r="F206" s="7"/>
      <c r="G206" s="14"/>
      <c r="H206" s="14"/>
      <c r="I206" s="7"/>
      <c r="J206" s="7"/>
      <c r="K206" s="7"/>
      <c r="L206" s="7"/>
      <c r="M206" s="7"/>
      <c r="N206" s="7"/>
      <c r="O206" s="9"/>
      <c r="P206" s="9">
        <f>Table164[[#This Row],[Unit Value]]*Table164[[#This Row],[Qty | PCount]]</f>
        <v>0</v>
      </c>
      <c r="Q206" s="7" t="str">
        <f>IF(Table164[[#This Row],[Unit Value]]&lt;=4999,"Low-Value Asset","High-Value Asset")</f>
        <v>Low-Value Asset</v>
      </c>
      <c r="R206" s="7"/>
      <c r="S206" s="7"/>
      <c r="T206" s="7"/>
      <c r="U206" s="7"/>
      <c r="V206" s="101"/>
      <c r="W206" s="7"/>
      <c r="X206" s="7"/>
      <c r="Y206" s="7"/>
      <c r="Z206" s="7"/>
      <c r="AA2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6" s="7"/>
    </row>
    <row r="207" spans="1:28" ht="12" x14ac:dyDescent="0.25">
      <c r="A207" s="7"/>
      <c r="B207" s="8"/>
      <c r="C207" s="7"/>
      <c r="D2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7" s="7"/>
      <c r="F207" s="7"/>
      <c r="G207" s="14"/>
      <c r="H207" s="14"/>
      <c r="I207" s="7"/>
      <c r="J207" s="7"/>
      <c r="K207" s="7"/>
      <c r="L207" s="7"/>
      <c r="M207" s="7"/>
      <c r="N207" s="7"/>
      <c r="O207" s="9"/>
      <c r="P207" s="9">
        <f>Table164[[#This Row],[Unit Value]]*Table164[[#This Row],[Qty | PCount]]</f>
        <v>0</v>
      </c>
      <c r="Q207" s="7" t="str">
        <f>IF(Table164[[#This Row],[Unit Value]]&lt;=4999,"Low-Value Asset","High-Value Asset")</f>
        <v>Low-Value Asset</v>
      </c>
      <c r="R207" s="7"/>
      <c r="S207" s="7"/>
      <c r="T207" s="7"/>
      <c r="U207" s="7"/>
      <c r="V207" s="101"/>
      <c r="W207" s="7"/>
      <c r="X207" s="7"/>
      <c r="Y207" s="7"/>
      <c r="Z207" s="7"/>
      <c r="AA2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7" s="7"/>
    </row>
    <row r="208" spans="1:28" ht="12" x14ac:dyDescent="0.25">
      <c r="A208" s="7"/>
      <c r="B208" s="8"/>
      <c r="C208" s="7"/>
      <c r="D2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8" s="7"/>
      <c r="F208" s="7"/>
      <c r="G208" s="14"/>
      <c r="H208" s="14"/>
      <c r="I208" s="7"/>
      <c r="J208" s="7"/>
      <c r="K208" s="7"/>
      <c r="L208" s="7"/>
      <c r="M208" s="7"/>
      <c r="N208" s="7"/>
      <c r="O208" s="9"/>
      <c r="P208" s="9">
        <f>Table164[[#This Row],[Unit Value]]*Table164[[#This Row],[Qty | PCount]]</f>
        <v>0</v>
      </c>
      <c r="Q208" s="7" t="str">
        <f>IF(Table164[[#This Row],[Unit Value]]&lt;=4999,"Low-Value Asset","High-Value Asset")</f>
        <v>Low-Value Asset</v>
      </c>
      <c r="R208" s="7"/>
      <c r="S208" s="7"/>
      <c r="T208" s="7"/>
      <c r="U208" s="7"/>
      <c r="V208" s="101"/>
      <c r="W208" s="7"/>
      <c r="X208" s="7"/>
      <c r="Y208" s="7"/>
      <c r="Z208" s="7"/>
      <c r="AA2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8" s="7"/>
    </row>
    <row r="209" spans="1:28" ht="12" x14ac:dyDescent="0.25">
      <c r="A209" s="7"/>
      <c r="B209" s="8"/>
      <c r="C209" s="7"/>
      <c r="D2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09" s="7"/>
      <c r="F209" s="7"/>
      <c r="G209" s="14"/>
      <c r="H209" s="14"/>
      <c r="I209" s="7"/>
      <c r="J209" s="7"/>
      <c r="K209" s="7"/>
      <c r="L209" s="7"/>
      <c r="M209" s="7"/>
      <c r="N209" s="7"/>
      <c r="O209" s="9"/>
      <c r="P209" s="9">
        <f>Table164[[#This Row],[Unit Value]]*Table164[[#This Row],[Qty | PCount]]</f>
        <v>0</v>
      </c>
      <c r="Q209" s="7" t="str">
        <f>IF(Table164[[#This Row],[Unit Value]]&lt;=4999,"Low-Value Asset","High-Value Asset")</f>
        <v>Low-Value Asset</v>
      </c>
      <c r="R209" s="7"/>
      <c r="S209" s="7"/>
      <c r="T209" s="7"/>
      <c r="U209" s="7"/>
      <c r="V209" s="101"/>
      <c r="W209" s="7"/>
      <c r="X209" s="7"/>
      <c r="Y209" s="7"/>
      <c r="Z209" s="7"/>
      <c r="AA2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09" s="7"/>
    </row>
    <row r="210" spans="1:28" ht="12" x14ac:dyDescent="0.25">
      <c r="A210" s="7"/>
      <c r="B210" s="8"/>
      <c r="C210" s="7"/>
      <c r="D2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0" s="7"/>
      <c r="F210" s="7"/>
      <c r="G210" s="14"/>
      <c r="H210" s="14"/>
      <c r="I210" s="7"/>
      <c r="J210" s="7"/>
      <c r="K210" s="7"/>
      <c r="L210" s="7"/>
      <c r="M210" s="7"/>
      <c r="N210" s="7"/>
      <c r="O210" s="9"/>
      <c r="P210" s="9">
        <f>Table164[[#This Row],[Unit Value]]*Table164[[#This Row],[Qty | PCount]]</f>
        <v>0</v>
      </c>
      <c r="Q210" s="7" t="str">
        <f>IF(Table164[[#This Row],[Unit Value]]&lt;=4999,"Low-Value Asset","High-Value Asset")</f>
        <v>Low-Value Asset</v>
      </c>
      <c r="R210" s="7"/>
      <c r="S210" s="7"/>
      <c r="T210" s="7"/>
      <c r="U210" s="7"/>
      <c r="V210" s="101"/>
      <c r="W210" s="7"/>
      <c r="X210" s="7"/>
      <c r="Y210" s="7"/>
      <c r="Z210" s="7"/>
      <c r="AA2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0" s="7"/>
    </row>
    <row r="211" spans="1:28" ht="12" x14ac:dyDescent="0.25">
      <c r="A211" s="7"/>
      <c r="B211" s="8"/>
      <c r="C211" s="7"/>
      <c r="D2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1" s="7"/>
      <c r="F211" s="7"/>
      <c r="G211" s="14"/>
      <c r="H211" s="14"/>
      <c r="I211" s="7"/>
      <c r="J211" s="7"/>
      <c r="K211" s="7"/>
      <c r="L211" s="7"/>
      <c r="M211" s="7"/>
      <c r="N211" s="7"/>
      <c r="O211" s="9"/>
      <c r="P211" s="9">
        <f>Table164[[#This Row],[Unit Value]]*Table164[[#This Row],[Qty | PCount]]</f>
        <v>0</v>
      </c>
      <c r="Q211" s="7" t="str">
        <f>IF(Table164[[#This Row],[Unit Value]]&lt;=4999,"Low-Value Asset","High-Value Asset")</f>
        <v>Low-Value Asset</v>
      </c>
      <c r="R211" s="7"/>
      <c r="S211" s="7"/>
      <c r="T211" s="7"/>
      <c r="U211" s="7"/>
      <c r="V211" s="101"/>
      <c r="W211" s="7"/>
      <c r="X211" s="7"/>
      <c r="Y211" s="7"/>
      <c r="Z211" s="7"/>
      <c r="AA2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1" s="7"/>
    </row>
    <row r="212" spans="1:28" ht="12" x14ac:dyDescent="0.25">
      <c r="A212" s="7"/>
      <c r="B212" s="8"/>
      <c r="C212" s="7"/>
      <c r="D2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2" s="7"/>
      <c r="F212" s="7"/>
      <c r="G212" s="14"/>
      <c r="H212" s="14"/>
      <c r="I212" s="7"/>
      <c r="J212" s="7"/>
      <c r="K212" s="7"/>
      <c r="L212" s="7"/>
      <c r="M212" s="7"/>
      <c r="N212" s="7"/>
      <c r="O212" s="9"/>
      <c r="P212" s="9">
        <f>Table164[[#This Row],[Unit Value]]*Table164[[#This Row],[Qty | PCount]]</f>
        <v>0</v>
      </c>
      <c r="Q212" s="7" t="str">
        <f>IF(Table164[[#This Row],[Unit Value]]&lt;=4999,"Low-Value Asset","High-Value Asset")</f>
        <v>Low-Value Asset</v>
      </c>
      <c r="R212" s="7"/>
      <c r="S212" s="7"/>
      <c r="T212" s="7"/>
      <c r="U212" s="7"/>
      <c r="V212" s="101"/>
      <c r="W212" s="7"/>
      <c r="X212" s="7"/>
      <c r="Y212" s="7"/>
      <c r="Z212" s="7"/>
      <c r="AA2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2" s="7"/>
    </row>
    <row r="213" spans="1:28" ht="12" x14ac:dyDescent="0.25">
      <c r="A213" s="7"/>
      <c r="B213" s="8"/>
      <c r="C213" s="7"/>
      <c r="D2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3" s="7"/>
      <c r="F213" s="7"/>
      <c r="G213" s="14"/>
      <c r="H213" s="14"/>
      <c r="I213" s="7"/>
      <c r="J213" s="7"/>
      <c r="K213" s="7"/>
      <c r="L213" s="7"/>
      <c r="M213" s="7"/>
      <c r="N213" s="7"/>
      <c r="O213" s="9"/>
      <c r="P213" s="9">
        <f>Table164[[#This Row],[Unit Value]]*Table164[[#This Row],[Qty | PCount]]</f>
        <v>0</v>
      </c>
      <c r="Q213" s="7" t="str">
        <f>IF(Table164[[#This Row],[Unit Value]]&lt;=4999,"Low-Value Asset","High-Value Asset")</f>
        <v>Low-Value Asset</v>
      </c>
      <c r="R213" s="7"/>
      <c r="S213" s="7"/>
      <c r="T213" s="7"/>
      <c r="U213" s="7"/>
      <c r="V213" s="101"/>
      <c r="W213" s="7"/>
      <c r="X213" s="7"/>
      <c r="Y213" s="7"/>
      <c r="Z213" s="7"/>
      <c r="AA2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3" s="7"/>
    </row>
    <row r="214" spans="1:28" ht="12" x14ac:dyDescent="0.25">
      <c r="A214" s="7"/>
      <c r="B214" s="8"/>
      <c r="C214" s="7"/>
      <c r="D2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4" s="7"/>
      <c r="F214" s="7"/>
      <c r="G214" s="14"/>
      <c r="H214" s="14"/>
      <c r="I214" s="7"/>
      <c r="J214" s="7"/>
      <c r="K214" s="7"/>
      <c r="L214" s="7"/>
      <c r="M214" s="7"/>
      <c r="N214" s="7"/>
      <c r="O214" s="9"/>
      <c r="P214" s="9">
        <f>Table164[[#This Row],[Unit Value]]*Table164[[#This Row],[Qty | PCount]]</f>
        <v>0</v>
      </c>
      <c r="Q214" s="7" t="str">
        <f>IF(Table164[[#This Row],[Unit Value]]&lt;=4999,"Low-Value Asset","High-Value Asset")</f>
        <v>Low-Value Asset</v>
      </c>
      <c r="R214" s="7"/>
      <c r="S214" s="7"/>
      <c r="T214" s="7"/>
      <c r="U214" s="7"/>
      <c r="V214" s="101"/>
      <c r="W214" s="7"/>
      <c r="X214" s="7"/>
      <c r="Y214" s="7"/>
      <c r="Z214" s="7"/>
      <c r="AA2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4" s="7"/>
    </row>
    <row r="215" spans="1:28" ht="12" x14ac:dyDescent="0.25">
      <c r="A215" s="7"/>
      <c r="B215" s="8"/>
      <c r="C215" s="7"/>
      <c r="D2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5" s="7"/>
      <c r="F215" s="7"/>
      <c r="G215" s="14"/>
      <c r="H215" s="14"/>
      <c r="I215" s="7"/>
      <c r="J215" s="7"/>
      <c r="K215" s="7"/>
      <c r="L215" s="7"/>
      <c r="M215" s="7"/>
      <c r="N215" s="7"/>
      <c r="O215" s="9"/>
      <c r="P215" s="9">
        <f>Table164[[#This Row],[Unit Value]]*Table164[[#This Row],[Qty | PCount]]</f>
        <v>0</v>
      </c>
      <c r="Q215" s="7" t="str">
        <f>IF(Table164[[#This Row],[Unit Value]]&lt;=4999,"Low-Value Asset","High-Value Asset")</f>
        <v>Low-Value Asset</v>
      </c>
      <c r="R215" s="7"/>
      <c r="S215" s="7"/>
      <c r="T215" s="7"/>
      <c r="U215" s="7"/>
      <c r="V215" s="101"/>
      <c r="W215" s="7"/>
      <c r="X215" s="7"/>
      <c r="Y215" s="7"/>
      <c r="Z215" s="7"/>
      <c r="AA2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5" s="7"/>
    </row>
    <row r="216" spans="1:28" ht="12" x14ac:dyDescent="0.25">
      <c r="A216" s="7"/>
      <c r="B216" s="8"/>
      <c r="C216" s="7"/>
      <c r="D2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6" s="7"/>
      <c r="F216" s="7"/>
      <c r="G216" s="14"/>
      <c r="H216" s="14"/>
      <c r="I216" s="7"/>
      <c r="J216" s="7"/>
      <c r="K216" s="7"/>
      <c r="L216" s="7"/>
      <c r="M216" s="7"/>
      <c r="N216" s="7"/>
      <c r="O216" s="9"/>
      <c r="P216" s="9">
        <f>Table164[[#This Row],[Unit Value]]*Table164[[#This Row],[Qty | PCount]]</f>
        <v>0</v>
      </c>
      <c r="Q216" s="7" t="str">
        <f>IF(Table164[[#This Row],[Unit Value]]&lt;=4999,"Low-Value Asset","High-Value Asset")</f>
        <v>Low-Value Asset</v>
      </c>
      <c r="R216" s="7"/>
      <c r="S216" s="7"/>
      <c r="T216" s="7"/>
      <c r="U216" s="7"/>
      <c r="V216" s="101"/>
      <c r="W216" s="7"/>
      <c r="X216" s="7"/>
      <c r="Y216" s="7"/>
      <c r="Z216" s="7"/>
      <c r="AA2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6" s="7"/>
    </row>
    <row r="217" spans="1:28" ht="12" x14ac:dyDescent="0.25">
      <c r="A217" s="7"/>
      <c r="B217" s="8"/>
      <c r="C217" s="7"/>
      <c r="D2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7" s="7"/>
      <c r="F217" s="7"/>
      <c r="G217" s="14"/>
      <c r="H217" s="14"/>
      <c r="I217" s="7"/>
      <c r="J217" s="7"/>
      <c r="K217" s="7"/>
      <c r="L217" s="7"/>
      <c r="M217" s="7"/>
      <c r="N217" s="7"/>
      <c r="O217" s="9"/>
      <c r="P217" s="9">
        <f>Table164[[#This Row],[Unit Value]]*Table164[[#This Row],[Qty | PCount]]</f>
        <v>0</v>
      </c>
      <c r="Q217" s="7" t="str">
        <f>IF(Table164[[#This Row],[Unit Value]]&lt;=4999,"Low-Value Asset","High-Value Asset")</f>
        <v>Low-Value Asset</v>
      </c>
      <c r="R217" s="7"/>
      <c r="S217" s="7"/>
      <c r="T217" s="7"/>
      <c r="U217" s="7"/>
      <c r="V217" s="101"/>
      <c r="W217" s="7"/>
      <c r="X217" s="7"/>
      <c r="Y217" s="7"/>
      <c r="Z217" s="7"/>
      <c r="AA2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7" s="7"/>
    </row>
    <row r="218" spans="1:28" ht="12" x14ac:dyDescent="0.25">
      <c r="A218" s="7"/>
      <c r="B218" s="8"/>
      <c r="C218" s="7"/>
      <c r="D2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8" s="7"/>
      <c r="F218" s="7"/>
      <c r="G218" s="14"/>
      <c r="H218" s="14"/>
      <c r="I218" s="7"/>
      <c r="J218" s="7"/>
      <c r="K218" s="7"/>
      <c r="L218" s="7"/>
      <c r="M218" s="7"/>
      <c r="N218" s="7"/>
      <c r="O218" s="9"/>
      <c r="P218" s="9">
        <f>Table164[[#This Row],[Unit Value]]*Table164[[#This Row],[Qty | PCount]]</f>
        <v>0</v>
      </c>
      <c r="Q218" s="7" t="str">
        <f>IF(Table164[[#This Row],[Unit Value]]&lt;=4999,"Low-Value Asset","High-Value Asset")</f>
        <v>Low-Value Asset</v>
      </c>
      <c r="R218" s="7"/>
      <c r="S218" s="7"/>
      <c r="T218" s="7"/>
      <c r="U218" s="7"/>
      <c r="V218" s="101"/>
      <c r="W218" s="7"/>
      <c r="X218" s="7"/>
      <c r="Y218" s="7"/>
      <c r="Z218" s="7"/>
      <c r="AA2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8" s="7"/>
    </row>
    <row r="219" spans="1:28" ht="12" x14ac:dyDescent="0.25">
      <c r="A219" s="7"/>
      <c r="B219" s="8"/>
      <c r="C219" s="7"/>
      <c r="D2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19" s="7"/>
      <c r="F219" s="7"/>
      <c r="G219" s="14"/>
      <c r="H219" s="14"/>
      <c r="I219" s="7"/>
      <c r="J219" s="7"/>
      <c r="K219" s="7"/>
      <c r="L219" s="7"/>
      <c r="M219" s="7"/>
      <c r="N219" s="7"/>
      <c r="O219" s="9"/>
      <c r="P219" s="9">
        <f>Table164[[#This Row],[Unit Value]]*Table164[[#This Row],[Qty | PCount]]</f>
        <v>0</v>
      </c>
      <c r="Q219" s="7" t="str">
        <f>IF(Table164[[#This Row],[Unit Value]]&lt;=4999,"Low-Value Asset","High-Value Asset")</f>
        <v>Low-Value Asset</v>
      </c>
      <c r="R219" s="7"/>
      <c r="S219" s="7"/>
      <c r="T219" s="7"/>
      <c r="U219" s="7"/>
      <c r="V219" s="101"/>
      <c r="W219" s="7"/>
      <c r="X219" s="7"/>
      <c r="Y219" s="7"/>
      <c r="Z219" s="7"/>
      <c r="AA2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19" s="7"/>
    </row>
    <row r="220" spans="1:28" ht="12" x14ac:dyDescent="0.25">
      <c r="A220" s="7"/>
      <c r="B220" s="8"/>
      <c r="C220" s="7"/>
      <c r="D2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0" s="7"/>
      <c r="F220" s="7"/>
      <c r="G220" s="14"/>
      <c r="H220" s="14"/>
      <c r="I220" s="7"/>
      <c r="J220" s="7"/>
      <c r="K220" s="7"/>
      <c r="L220" s="7"/>
      <c r="M220" s="7"/>
      <c r="N220" s="7"/>
      <c r="O220" s="9"/>
      <c r="P220" s="9">
        <f>Table164[[#This Row],[Unit Value]]*Table164[[#This Row],[Qty | PCount]]</f>
        <v>0</v>
      </c>
      <c r="Q220" s="7" t="str">
        <f>IF(Table164[[#This Row],[Unit Value]]&lt;=4999,"Low-Value Asset","High-Value Asset")</f>
        <v>Low-Value Asset</v>
      </c>
      <c r="R220" s="7"/>
      <c r="S220" s="7"/>
      <c r="T220" s="7"/>
      <c r="U220" s="7"/>
      <c r="V220" s="101"/>
      <c r="W220" s="7"/>
      <c r="X220" s="7"/>
      <c r="Y220" s="7"/>
      <c r="Z220" s="7"/>
      <c r="AA2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0" s="7"/>
    </row>
    <row r="221" spans="1:28" ht="12" x14ac:dyDescent="0.25">
      <c r="A221" s="7"/>
      <c r="B221" s="8"/>
      <c r="C221" s="7"/>
      <c r="D2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1" s="7"/>
      <c r="F221" s="7"/>
      <c r="G221" s="14"/>
      <c r="H221" s="14"/>
      <c r="I221" s="7"/>
      <c r="J221" s="7"/>
      <c r="K221" s="7"/>
      <c r="L221" s="7"/>
      <c r="M221" s="7"/>
      <c r="N221" s="7"/>
      <c r="O221" s="9"/>
      <c r="P221" s="9">
        <f>Table164[[#This Row],[Unit Value]]*Table164[[#This Row],[Qty | PCount]]</f>
        <v>0</v>
      </c>
      <c r="Q221" s="7" t="str">
        <f>IF(Table164[[#This Row],[Unit Value]]&lt;=4999,"Low-Value Asset","High-Value Asset")</f>
        <v>Low-Value Asset</v>
      </c>
      <c r="R221" s="7"/>
      <c r="S221" s="7"/>
      <c r="T221" s="7"/>
      <c r="U221" s="7"/>
      <c r="V221" s="101"/>
      <c r="W221" s="7"/>
      <c r="X221" s="7"/>
      <c r="Y221" s="7"/>
      <c r="Z221" s="7"/>
      <c r="AA2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1" s="7"/>
    </row>
    <row r="222" spans="1:28" ht="12" x14ac:dyDescent="0.25">
      <c r="A222" s="7"/>
      <c r="B222" s="8"/>
      <c r="C222" s="7"/>
      <c r="D2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2" s="7"/>
      <c r="F222" s="7"/>
      <c r="G222" s="14"/>
      <c r="H222" s="14"/>
      <c r="I222" s="7"/>
      <c r="J222" s="7"/>
      <c r="K222" s="7"/>
      <c r="L222" s="7"/>
      <c r="M222" s="7"/>
      <c r="N222" s="7"/>
      <c r="O222" s="9"/>
      <c r="P222" s="9">
        <f>Table164[[#This Row],[Unit Value]]*Table164[[#This Row],[Qty | PCount]]</f>
        <v>0</v>
      </c>
      <c r="Q222" s="7" t="str">
        <f>IF(Table164[[#This Row],[Unit Value]]&lt;=4999,"Low-Value Asset","High-Value Asset")</f>
        <v>Low-Value Asset</v>
      </c>
      <c r="R222" s="7"/>
      <c r="S222" s="7"/>
      <c r="T222" s="7"/>
      <c r="U222" s="7"/>
      <c r="V222" s="101"/>
      <c r="W222" s="7"/>
      <c r="X222" s="7"/>
      <c r="Y222" s="7"/>
      <c r="Z222" s="7"/>
      <c r="AA2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2" s="7"/>
    </row>
    <row r="223" spans="1:28" ht="12" x14ac:dyDescent="0.25">
      <c r="A223" s="7"/>
      <c r="B223" s="8"/>
      <c r="C223" s="7"/>
      <c r="D2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3" s="7"/>
      <c r="F223" s="7"/>
      <c r="G223" s="14"/>
      <c r="H223" s="14"/>
      <c r="I223" s="7"/>
      <c r="J223" s="7"/>
      <c r="K223" s="7"/>
      <c r="L223" s="7"/>
      <c r="M223" s="7"/>
      <c r="N223" s="7"/>
      <c r="O223" s="9"/>
      <c r="P223" s="9">
        <f>Table164[[#This Row],[Unit Value]]*Table164[[#This Row],[Qty | PCount]]</f>
        <v>0</v>
      </c>
      <c r="Q223" s="7" t="str">
        <f>IF(Table164[[#This Row],[Unit Value]]&lt;=4999,"Low-Value Asset","High-Value Asset")</f>
        <v>Low-Value Asset</v>
      </c>
      <c r="R223" s="7"/>
      <c r="S223" s="7"/>
      <c r="T223" s="7"/>
      <c r="U223" s="7"/>
      <c r="V223" s="101"/>
      <c r="W223" s="7"/>
      <c r="X223" s="7"/>
      <c r="Y223" s="7"/>
      <c r="Z223" s="7"/>
      <c r="AA2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3" s="7"/>
    </row>
    <row r="224" spans="1:28" ht="12" x14ac:dyDescent="0.25">
      <c r="A224" s="7"/>
      <c r="B224" s="8"/>
      <c r="C224" s="7"/>
      <c r="D2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4" s="7"/>
      <c r="F224" s="7"/>
      <c r="G224" s="14"/>
      <c r="H224" s="14"/>
      <c r="I224" s="7"/>
      <c r="J224" s="7"/>
      <c r="K224" s="7"/>
      <c r="L224" s="7"/>
      <c r="M224" s="7"/>
      <c r="N224" s="7"/>
      <c r="O224" s="9"/>
      <c r="P224" s="9">
        <f>Table164[[#This Row],[Unit Value]]*Table164[[#This Row],[Qty | PCount]]</f>
        <v>0</v>
      </c>
      <c r="Q224" s="7" t="str">
        <f>IF(Table164[[#This Row],[Unit Value]]&lt;=4999,"Low-Value Asset","High-Value Asset")</f>
        <v>Low-Value Asset</v>
      </c>
      <c r="R224" s="7"/>
      <c r="S224" s="7"/>
      <c r="T224" s="7"/>
      <c r="U224" s="7"/>
      <c r="V224" s="101"/>
      <c r="W224" s="7"/>
      <c r="X224" s="7"/>
      <c r="Y224" s="7"/>
      <c r="Z224" s="7"/>
      <c r="AA2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4" s="7"/>
    </row>
    <row r="225" spans="1:28" ht="12" x14ac:dyDescent="0.25">
      <c r="A225" s="7"/>
      <c r="B225" s="8"/>
      <c r="C225" s="7"/>
      <c r="D2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5" s="7"/>
      <c r="F225" s="7"/>
      <c r="G225" s="14"/>
      <c r="H225" s="14"/>
      <c r="I225" s="7"/>
      <c r="J225" s="7"/>
      <c r="K225" s="7"/>
      <c r="L225" s="7"/>
      <c r="M225" s="7"/>
      <c r="N225" s="7"/>
      <c r="O225" s="9"/>
      <c r="P225" s="9">
        <f>Table164[[#This Row],[Unit Value]]*Table164[[#This Row],[Qty | PCount]]</f>
        <v>0</v>
      </c>
      <c r="Q225" s="7" t="str">
        <f>IF(Table164[[#This Row],[Unit Value]]&lt;=4999,"Low-Value Asset","High-Value Asset")</f>
        <v>Low-Value Asset</v>
      </c>
      <c r="R225" s="7"/>
      <c r="S225" s="7"/>
      <c r="T225" s="7"/>
      <c r="U225" s="7"/>
      <c r="V225" s="101"/>
      <c r="W225" s="7"/>
      <c r="X225" s="7"/>
      <c r="Y225" s="7"/>
      <c r="Z225" s="7"/>
      <c r="AA2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5" s="7"/>
    </row>
    <row r="226" spans="1:28" ht="12" x14ac:dyDescent="0.25">
      <c r="A226" s="7"/>
      <c r="B226" s="8"/>
      <c r="C226" s="7"/>
      <c r="D2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6" s="7"/>
      <c r="F226" s="7"/>
      <c r="G226" s="14"/>
      <c r="H226" s="14"/>
      <c r="I226" s="7"/>
      <c r="J226" s="7"/>
      <c r="K226" s="7"/>
      <c r="L226" s="7"/>
      <c r="M226" s="7"/>
      <c r="N226" s="7"/>
      <c r="O226" s="9"/>
      <c r="P226" s="9">
        <f>Table164[[#This Row],[Unit Value]]*Table164[[#This Row],[Qty | PCount]]</f>
        <v>0</v>
      </c>
      <c r="Q226" s="7" t="str">
        <f>IF(Table164[[#This Row],[Unit Value]]&lt;=4999,"Low-Value Asset","High-Value Asset")</f>
        <v>Low-Value Asset</v>
      </c>
      <c r="R226" s="7"/>
      <c r="S226" s="7"/>
      <c r="T226" s="7"/>
      <c r="U226" s="7"/>
      <c r="V226" s="101"/>
      <c r="W226" s="7"/>
      <c r="X226" s="7"/>
      <c r="Y226" s="7"/>
      <c r="Z226" s="7"/>
      <c r="AA2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6" s="7"/>
    </row>
    <row r="227" spans="1:28" ht="12" x14ac:dyDescent="0.25">
      <c r="A227" s="7"/>
      <c r="B227" s="8"/>
      <c r="C227" s="7"/>
      <c r="D2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7" s="7"/>
      <c r="F227" s="7"/>
      <c r="G227" s="14"/>
      <c r="H227" s="14"/>
      <c r="I227" s="7"/>
      <c r="J227" s="7"/>
      <c r="K227" s="7"/>
      <c r="L227" s="7"/>
      <c r="M227" s="7"/>
      <c r="N227" s="7"/>
      <c r="O227" s="9"/>
      <c r="P227" s="9">
        <f>Table164[[#This Row],[Unit Value]]*Table164[[#This Row],[Qty | PCount]]</f>
        <v>0</v>
      </c>
      <c r="Q227" s="7" t="str">
        <f>IF(Table164[[#This Row],[Unit Value]]&lt;=4999,"Low-Value Asset","High-Value Asset")</f>
        <v>Low-Value Asset</v>
      </c>
      <c r="R227" s="7"/>
      <c r="S227" s="7"/>
      <c r="T227" s="7"/>
      <c r="U227" s="7"/>
      <c r="V227" s="101"/>
      <c r="W227" s="7"/>
      <c r="X227" s="7"/>
      <c r="Y227" s="7"/>
      <c r="Z227" s="7"/>
      <c r="AA2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7" s="7"/>
    </row>
    <row r="228" spans="1:28" ht="12" x14ac:dyDescent="0.25">
      <c r="A228" s="7"/>
      <c r="B228" s="8"/>
      <c r="C228" s="7"/>
      <c r="D2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8" s="7"/>
      <c r="F228" s="7"/>
      <c r="G228" s="14"/>
      <c r="H228" s="14"/>
      <c r="I228" s="7"/>
      <c r="J228" s="7"/>
      <c r="K228" s="7"/>
      <c r="L228" s="7"/>
      <c r="M228" s="7"/>
      <c r="N228" s="7"/>
      <c r="O228" s="9"/>
      <c r="P228" s="9">
        <f>Table164[[#This Row],[Unit Value]]*Table164[[#This Row],[Qty | PCount]]</f>
        <v>0</v>
      </c>
      <c r="Q228" s="7" t="str">
        <f>IF(Table164[[#This Row],[Unit Value]]&lt;=4999,"Low-Value Asset","High-Value Asset")</f>
        <v>Low-Value Asset</v>
      </c>
      <c r="R228" s="7"/>
      <c r="S228" s="7"/>
      <c r="T228" s="7"/>
      <c r="U228" s="7"/>
      <c r="V228" s="101"/>
      <c r="W228" s="7"/>
      <c r="X228" s="7"/>
      <c r="Y228" s="7"/>
      <c r="Z228" s="7"/>
      <c r="AA2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8" s="7"/>
    </row>
    <row r="229" spans="1:28" ht="12" x14ac:dyDescent="0.25">
      <c r="A229" s="7"/>
      <c r="B229" s="8"/>
      <c r="C229" s="7"/>
      <c r="D2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29" s="7"/>
      <c r="F229" s="7"/>
      <c r="G229" s="14"/>
      <c r="H229" s="14"/>
      <c r="I229" s="7"/>
      <c r="J229" s="7"/>
      <c r="K229" s="7"/>
      <c r="L229" s="7"/>
      <c r="M229" s="7"/>
      <c r="N229" s="7"/>
      <c r="O229" s="9"/>
      <c r="P229" s="9">
        <f>Table164[[#This Row],[Unit Value]]*Table164[[#This Row],[Qty | PCount]]</f>
        <v>0</v>
      </c>
      <c r="Q229" s="7" t="str">
        <f>IF(Table164[[#This Row],[Unit Value]]&lt;=4999,"Low-Value Asset","High-Value Asset")</f>
        <v>Low-Value Asset</v>
      </c>
      <c r="R229" s="7"/>
      <c r="S229" s="7"/>
      <c r="T229" s="7"/>
      <c r="U229" s="7"/>
      <c r="V229" s="101"/>
      <c r="W229" s="7"/>
      <c r="X229" s="7"/>
      <c r="Y229" s="7"/>
      <c r="Z229" s="7"/>
      <c r="AA2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29" s="7"/>
    </row>
    <row r="230" spans="1:28" ht="12" x14ac:dyDescent="0.25">
      <c r="A230" s="7"/>
      <c r="B230" s="8"/>
      <c r="C230" s="7"/>
      <c r="D2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0" s="7"/>
      <c r="F230" s="7"/>
      <c r="G230" s="14"/>
      <c r="H230" s="14"/>
      <c r="I230" s="7"/>
      <c r="J230" s="7"/>
      <c r="K230" s="7"/>
      <c r="L230" s="7"/>
      <c r="M230" s="7"/>
      <c r="N230" s="7"/>
      <c r="O230" s="9"/>
      <c r="P230" s="9">
        <f>Table164[[#This Row],[Unit Value]]*Table164[[#This Row],[Qty | PCount]]</f>
        <v>0</v>
      </c>
      <c r="Q230" s="7" t="str">
        <f>IF(Table164[[#This Row],[Unit Value]]&lt;=4999,"Low-Value Asset","High-Value Asset")</f>
        <v>Low-Value Asset</v>
      </c>
      <c r="R230" s="7"/>
      <c r="S230" s="7"/>
      <c r="T230" s="7"/>
      <c r="U230" s="7"/>
      <c r="V230" s="101"/>
      <c r="W230" s="7"/>
      <c r="X230" s="7"/>
      <c r="Y230" s="7"/>
      <c r="Z230" s="7"/>
      <c r="AA2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0" s="7"/>
    </row>
    <row r="231" spans="1:28" ht="12" x14ac:dyDescent="0.25">
      <c r="A231" s="7"/>
      <c r="B231" s="8"/>
      <c r="C231" s="7"/>
      <c r="D2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1" s="7"/>
      <c r="F231" s="7"/>
      <c r="G231" s="14"/>
      <c r="H231" s="14"/>
      <c r="I231" s="7"/>
      <c r="J231" s="7"/>
      <c r="K231" s="7"/>
      <c r="L231" s="7"/>
      <c r="M231" s="7"/>
      <c r="N231" s="7"/>
      <c r="O231" s="9"/>
      <c r="P231" s="9">
        <f>Table164[[#This Row],[Unit Value]]*Table164[[#This Row],[Qty | PCount]]</f>
        <v>0</v>
      </c>
      <c r="Q231" s="7" t="str">
        <f>IF(Table164[[#This Row],[Unit Value]]&lt;=4999,"Low-Value Asset","High-Value Asset")</f>
        <v>Low-Value Asset</v>
      </c>
      <c r="R231" s="7"/>
      <c r="S231" s="7"/>
      <c r="T231" s="7"/>
      <c r="U231" s="7"/>
      <c r="V231" s="101"/>
      <c r="W231" s="7"/>
      <c r="X231" s="7"/>
      <c r="Y231" s="7"/>
      <c r="Z231" s="7"/>
      <c r="AA2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1" s="7"/>
    </row>
    <row r="232" spans="1:28" ht="12" x14ac:dyDescent="0.25">
      <c r="A232" s="7"/>
      <c r="B232" s="8"/>
      <c r="C232" s="7"/>
      <c r="D2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2" s="7"/>
      <c r="F232" s="7"/>
      <c r="G232" s="14"/>
      <c r="H232" s="14"/>
      <c r="I232" s="7"/>
      <c r="J232" s="7"/>
      <c r="K232" s="7"/>
      <c r="L232" s="7"/>
      <c r="M232" s="7"/>
      <c r="N232" s="7"/>
      <c r="O232" s="9"/>
      <c r="P232" s="9">
        <f>Table164[[#This Row],[Unit Value]]*Table164[[#This Row],[Qty | PCount]]</f>
        <v>0</v>
      </c>
      <c r="Q232" s="7" t="str">
        <f>IF(Table164[[#This Row],[Unit Value]]&lt;=4999,"Low-Value Asset","High-Value Asset")</f>
        <v>Low-Value Asset</v>
      </c>
      <c r="R232" s="7"/>
      <c r="S232" s="7"/>
      <c r="T232" s="7"/>
      <c r="U232" s="7"/>
      <c r="V232" s="101"/>
      <c r="W232" s="7"/>
      <c r="X232" s="7"/>
      <c r="Y232" s="7"/>
      <c r="Z232" s="7"/>
      <c r="AA2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2" s="7"/>
    </row>
    <row r="233" spans="1:28" ht="12" x14ac:dyDescent="0.25">
      <c r="A233" s="7"/>
      <c r="B233" s="8"/>
      <c r="C233" s="7"/>
      <c r="D2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3" s="7"/>
      <c r="F233" s="7"/>
      <c r="G233" s="14"/>
      <c r="H233" s="14"/>
      <c r="I233" s="7"/>
      <c r="J233" s="7"/>
      <c r="K233" s="7"/>
      <c r="L233" s="7"/>
      <c r="M233" s="7"/>
      <c r="N233" s="7"/>
      <c r="O233" s="9"/>
      <c r="P233" s="9">
        <f>Table164[[#This Row],[Unit Value]]*Table164[[#This Row],[Qty | PCount]]</f>
        <v>0</v>
      </c>
      <c r="Q233" s="7" t="str">
        <f>IF(Table164[[#This Row],[Unit Value]]&lt;=4999,"Low-Value Asset","High-Value Asset")</f>
        <v>Low-Value Asset</v>
      </c>
      <c r="R233" s="7"/>
      <c r="S233" s="7"/>
      <c r="T233" s="7"/>
      <c r="U233" s="7"/>
      <c r="V233" s="101"/>
      <c r="W233" s="7"/>
      <c r="X233" s="7"/>
      <c r="Y233" s="7"/>
      <c r="Z233" s="7"/>
      <c r="AA2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3" s="7"/>
    </row>
    <row r="234" spans="1:28" ht="12" x14ac:dyDescent="0.25">
      <c r="A234" s="7"/>
      <c r="B234" s="8"/>
      <c r="C234" s="7"/>
      <c r="D2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4" s="7"/>
      <c r="F234" s="7"/>
      <c r="G234" s="14"/>
      <c r="H234" s="14"/>
      <c r="I234" s="7"/>
      <c r="J234" s="7"/>
      <c r="K234" s="7"/>
      <c r="L234" s="7"/>
      <c r="M234" s="7"/>
      <c r="N234" s="7"/>
      <c r="O234" s="9"/>
      <c r="P234" s="9">
        <f>Table164[[#This Row],[Unit Value]]*Table164[[#This Row],[Qty | PCount]]</f>
        <v>0</v>
      </c>
      <c r="Q234" s="7" t="str">
        <f>IF(Table164[[#This Row],[Unit Value]]&lt;=4999,"Low-Value Asset","High-Value Asset")</f>
        <v>Low-Value Asset</v>
      </c>
      <c r="R234" s="7"/>
      <c r="S234" s="7"/>
      <c r="T234" s="7"/>
      <c r="U234" s="7"/>
      <c r="V234" s="101"/>
      <c r="W234" s="7"/>
      <c r="X234" s="7"/>
      <c r="Y234" s="7"/>
      <c r="Z234" s="7"/>
      <c r="AA2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4" s="7"/>
    </row>
    <row r="235" spans="1:28" ht="12" x14ac:dyDescent="0.25">
      <c r="A235" s="7"/>
      <c r="B235" s="8"/>
      <c r="C235" s="7"/>
      <c r="D2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5" s="7"/>
      <c r="F235" s="7"/>
      <c r="G235" s="14"/>
      <c r="H235" s="14"/>
      <c r="I235" s="7"/>
      <c r="J235" s="7"/>
      <c r="K235" s="7"/>
      <c r="L235" s="7"/>
      <c r="M235" s="7"/>
      <c r="N235" s="7"/>
      <c r="O235" s="9"/>
      <c r="P235" s="9">
        <f>Table164[[#This Row],[Unit Value]]*Table164[[#This Row],[Qty | PCount]]</f>
        <v>0</v>
      </c>
      <c r="Q235" s="7" t="str">
        <f>IF(Table164[[#This Row],[Unit Value]]&lt;=4999,"Low-Value Asset","High-Value Asset")</f>
        <v>Low-Value Asset</v>
      </c>
      <c r="R235" s="7"/>
      <c r="S235" s="7"/>
      <c r="T235" s="7"/>
      <c r="U235" s="7"/>
      <c r="V235" s="101"/>
      <c r="W235" s="7"/>
      <c r="X235" s="7"/>
      <c r="Y235" s="7"/>
      <c r="Z235" s="7"/>
      <c r="AA2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5" s="7"/>
    </row>
    <row r="236" spans="1:28" ht="12" x14ac:dyDescent="0.25">
      <c r="A236" s="7"/>
      <c r="B236" s="8"/>
      <c r="C236" s="7"/>
      <c r="D2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6" s="7"/>
      <c r="F236" s="7"/>
      <c r="G236" s="14"/>
      <c r="H236" s="14"/>
      <c r="I236" s="7"/>
      <c r="J236" s="7"/>
      <c r="K236" s="7"/>
      <c r="L236" s="7"/>
      <c r="M236" s="7"/>
      <c r="N236" s="7"/>
      <c r="O236" s="9"/>
      <c r="P236" s="9">
        <f>Table164[[#This Row],[Unit Value]]*Table164[[#This Row],[Qty | PCount]]</f>
        <v>0</v>
      </c>
      <c r="Q236" s="7" t="str">
        <f>IF(Table164[[#This Row],[Unit Value]]&lt;=4999,"Low-Value Asset","High-Value Asset")</f>
        <v>Low-Value Asset</v>
      </c>
      <c r="R236" s="7"/>
      <c r="S236" s="7"/>
      <c r="T236" s="7"/>
      <c r="U236" s="7"/>
      <c r="V236" s="101"/>
      <c r="W236" s="7"/>
      <c r="X236" s="7"/>
      <c r="Y236" s="7"/>
      <c r="Z236" s="7"/>
      <c r="AA2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6" s="7"/>
    </row>
    <row r="237" spans="1:28" ht="12" x14ac:dyDescent="0.25">
      <c r="A237" s="7"/>
      <c r="B237" s="8"/>
      <c r="C237" s="7"/>
      <c r="D2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7" s="7"/>
      <c r="F237" s="7"/>
      <c r="G237" s="14"/>
      <c r="H237" s="14"/>
      <c r="I237" s="7"/>
      <c r="J237" s="7"/>
      <c r="K237" s="7"/>
      <c r="L237" s="7"/>
      <c r="M237" s="7"/>
      <c r="N237" s="7"/>
      <c r="O237" s="9"/>
      <c r="P237" s="9">
        <f>Table164[[#This Row],[Unit Value]]*Table164[[#This Row],[Qty | PCount]]</f>
        <v>0</v>
      </c>
      <c r="Q237" s="7" t="str">
        <f>IF(Table164[[#This Row],[Unit Value]]&lt;=4999,"Low-Value Asset","High-Value Asset")</f>
        <v>Low-Value Asset</v>
      </c>
      <c r="R237" s="7"/>
      <c r="S237" s="7"/>
      <c r="T237" s="7"/>
      <c r="U237" s="7"/>
      <c r="V237" s="101"/>
      <c r="W237" s="7"/>
      <c r="X237" s="7"/>
      <c r="Y237" s="7"/>
      <c r="Z237" s="7"/>
      <c r="AA2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7" s="7"/>
    </row>
    <row r="238" spans="1:28" ht="12" x14ac:dyDescent="0.25">
      <c r="A238" s="7"/>
      <c r="B238" s="8"/>
      <c r="C238" s="7"/>
      <c r="D2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8" s="7"/>
      <c r="F238" s="7"/>
      <c r="G238" s="14"/>
      <c r="H238" s="14"/>
      <c r="I238" s="7"/>
      <c r="J238" s="7"/>
      <c r="K238" s="7"/>
      <c r="L238" s="7"/>
      <c r="M238" s="7"/>
      <c r="N238" s="7"/>
      <c r="O238" s="9"/>
      <c r="P238" s="9">
        <f>Table164[[#This Row],[Unit Value]]*Table164[[#This Row],[Qty | PCount]]</f>
        <v>0</v>
      </c>
      <c r="Q238" s="7" t="str">
        <f>IF(Table164[[#This Row],[Unit Value]]&lt;=4999,"Low-Value Asset","High-Value Asset")</f>
        <v>Low-Value Asset</v>
      </c>
      <c r="R238" s="7"/>
      <c r="S238" s="7"/>
      <c r="T238" s="7"/>
      <c r="U238" s="7"/>
      <c r="V238" s="101"/>
      <c r="W238" s="7"/>
      <c r="X238" s="7"/>
      <c r="Y238" s="7"/>
      <c r="Z238" s="7"/>
      <c r="AA2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8" s="7"/>
    </row>
    <row r="239" spans="1:28" ht="12" x14ac:dyDescent="0.25">
      <c r="A239" s="7"/>
      <c r="B239" s="8"/>
      <c r="C239" s="7"/>
      <c r="D2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39" s="7"/>
      <c r="F239" s="7"/>
      <c r="G239" s="14"/>
      <c r="H239" s="14"/>
      <c r="I239" s="7"/>
      <c r="J239" s="7"/>
      <c r="K239" s="7"/>
      <c r="L239" s="7"/>
      <c r="M239" s="7"/>
      <c r="N239" s="7"/>
      <c r="O239" s="9"/>
      <c r="P239" s="9">
        <f>Table164[[#This Row],[Unit Value]]*Table164[[#This Row],[Qty | PCount]]</f>
        <v>0</v>
      </c>
      <c r="Q239" s="7" t="str">
        <f>IF(Table164[[#This Row],[Unit Value]]&lt;=4999,"Low-Value Asset","High-Value Asset")</f>
        <v>Low-Value Asset</v>
      </c>
      <c r="R239" s="7"/>
      <c r="S239" s="7"/>
      <c r="T239" s="7"/>
      <c r="U239" s="7"/>
      <c r="V239" s="101"/>
      <c r="W239" s="7"/>
      <c r="X239" s="7"/>
      <c r="Y239" s="7"/>
      <c r="Z239" s="7"/>
      <c r="AA2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39" s="7"/>
    </row>
    <row r="240" spans="1:28" ht="12" x14ac:dyDescent="0.25">
      <c r="A240" s="7"/>
      <c r="B240" s="8"/>
      <c r="C240" s="7"/>
      <c r="D2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0" s="7"/>
      <c r="F240" s="7"/>
      <c r="G240" s="14"/>
      <c r="H240" s="14"/>
      <c r="I240" s="7"/>
      <c r="J240" s="7"/>
      <c r="K240" s="7"/>
      <c r="L240" s="7"/>
      <c r="M240" s="7"/>
      <c r="N240" s="7"/>
      <c r="O240" s="9"/>
      <c r="P240" s="9">
        <f>Table164[[#This Row],[Unit Value]]*Table164[[#This Row],[Qty | PCount]]</f>
        <v>0</v>
      </c>
      <c r="Q240" s="7" t="str">
        <f>IF(Table164[[#This Row],[Unit Value]]&lt;=4999,"Low-Value Asset","High-Value Asset")</f>
        <v>Low-Value Asset</v>
      </c>
      <c r="R240" s="7"/>
      <c r="S240" s="7"/>
      <c r="T240" s="7"/>
      <c r="U240" s="7"/>
      <c r="V240" s="101"/>
      <c r="W240" s="7"/>
      <c r="X240" s="7"/>
      <c r="Y240" s="7"/>
      <c r="Z240" s="7"/>
      <c r="AA2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0" s="7"/>
    </row>
    <row r="241" spans="1:28" ht="12" x14ac:dyDescent="0.25">
      <c r="A241" s="7"/>
      <c r="B241" s="8"/>
      <c r="C241" s="7"/>
      <c r="D2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1" s="7"/>
      <c r="F241" s="7"/>
      <c r="G241" s="14"/>
      <c r="H241" s="14"/>
      <c r="I241" s="7"/>
      <c r="J241" s="7"/>
      <c r="K241" s="7"/>
      <c r="L241" s="7"/>
      <c r="M241" s="7"/>
      <c r="N241" s="7"/>
      <c r="O241" s="9"/>
      <c r="P241" s="9">
        <f>Table164[[#This Row],[Unit Value]]*Table164[[#This Row],[Qty | PCount]]</f>
        <v>0</v>
      </c>
      <c r="Q241" s="7" t="str">
        <f>IF(Table164[[#This Row],[Unit Value]]&lt;=4999,"Low-Value Asset","High-Value Asset")</f>
        <v>Low-Value Asset</v>
      </c>
      <c r="R241" s="7"/>
      <c r="S241" s="7"/>
      <c r="T241" s="7"/>
      <c r="U241" s="7"/>
      <c r="V241" s="101"/>
      <c r="W241" s="7"/>
      <c r="X241" s="7"/>
      <c r="Y241" s="7"/>
      <c r="Z241" s="7"/>
      <c r="AA2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1" s="7"/>
    </row>
    <row r="242" spans="1:28" ht="12" x14ac:dyDescent="0.25">
      <c r="A242" s="7"/>
      <c r="B242" s="8"/>
      <c r="C242" s="7"/>
      <c r="D2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2" s="7"/>
      <c r="F242" s="7"/>
      <c r="G242" s="14"/>
      <c r="H242" s="14"/>
      <c r="I242" s="7"/>
      <c r="J242" s="7"/>
      <c r="K242" s="7"/>
      <c r="L242" s="7"/>
      <c r="M242" s="7"/>
      <c r="N242" s="7"/>
      <c r="O242" s="9"/>
      <c r="P242" s="9">
        <f>Table164[[#This Row],[Unit Value]]*Table164[[#This Row],[Qty | PCount]]</f>
        <v>0</v>
      </c>
      <c r="Q242" s="7" t="str">
        <f>IF(Table164[[#This Row],[Unit Value]]&lt;=4999,"Low-Value Asset","High-Value Asset")</f>
        <v>Low-Value Asset</v>
      </c>
      <c r="R242" s="7"/>
      <c r="S242" s="7"/>
      <c r="T242" s="7"/>
      <c r="U242" s="7"/>
      <c r="V242" s="101"/>
      <c r="W242" s="7"/>
      <c r="X242" s="7"/>
      <c r="Y242" s="7"/>
      <c r="Z242" s="7"/>
      <c r="AA2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2" s="7"/>
    </row>
    <row r="243" spans="1:28" ht="12" x14ac:dyDescent="0.25">
      <c r="A243" s="7"/>
      <c r="B243" s="8"/>
      <c r="C243" s="7"/>
      <c r="D2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3" s="7"/>
      <c r="F243" s="7"/>
      <c r="G243" s="14"/>
      <c r="H243" s="14"/>
      <c r="I243" s="7"/>
      <c r="J243" s="7"/>
      <c r="K243" s="7"/>
      <c r="L243" s="7"/>
      <c r="M243" s="7"/>
      <c r="N243" s="7"/>
      <c r="O243" s="9"/>
      <c r="P243" s="9">
        <f>Table164[[#This Row],[Unit Value]]*Table164[[#This Row],[Qty | PCount]]</f>
        <v>0</v>
      </c>
      <c r="Q243" s="7" t="str">
        <f>IF(Table164[[#This Row],[Unit Value]]&lt;=4999,"Low-Value Asset","High-Value Asset")</f>
        <v>Low-Value Asset</v>
      </c>
      <c r="R243" s="7"/>
      <c r="S243" s="7"/>
      <c r="T243" s="7"/>
      <c r="U243" s="7"/>
      <c r="V243" s="101"/>
      <c r="W243" s="7"/>
      <c r="X243" s="7"/>
      <c r="Y243" s="7"/>
      <c r="Z243" s="7"/>
      <c r="AA2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3" s="7"/>
    </row>
    <row r="244" spans="1:28" ht="12" x14ac:dyDescent="0.25">
      <c r="A244" s="7"/>
      <c r="B244" s="8"/>
      <c r="C244" s="7"/>
      <c r="D2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4" s="7"/>
      <c r="F244" s="7"/>
      <c r="G244" s="14"/>
      <c r="H244" s="14"/>
      <c r="I244" s="7"/>
      <c r="J244" s="7"/>
      <c r="K244" s="7"/>
      <c r="L244" s="7"/>
      <c r="M244" s="7"/>
      <c r="N244" s="7"/>
      <c r="O244" s="9"/>
      <c r="P244" s="9">
        <f>Table164[[#This Row],[Unit Value]]*Table164[[#This Row],[Qty | PCount]]</f>
        <v>0</v>
      </c>
      <c r="Q244" s="7" t="str">
        <f>IF(Table164[[#This Row],[Unit Value]]&lt;=4999,"Low-Value Asset","High-Value Asset")</f>
        <v>Low-Value Asset</v>
      </c>
      <c r="R244" s="7"/>
      <c r="S244" s="7"/>
      <c r="T244" s="7"/>
      <c r="U244" s="7"/>
      <c r="V244" s="101"/>
      <c r="W244" s="7"/>
      <c r="X244" s="7"/>
      <c r="Y244" s="7"/>
      <c r="Z244" s="7"/>
      <c r="AA2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4" s="7"/>
    </row>
    <row r="245" spans="1:28" ht="12" x14ac:dyDescent="0.25">
      <c r="A245" s="7"/>
      <c r="B245" s="8"/>
      <c r="C245" s="7"/>
      <c r="D2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5" s="7"/>
      <c r="F245" s="7"/>
      <c r="G245" s="14"/>
      <c r="H245" s="14"/>
      <c r="I245" s="7"/>
      <c r="J245" s="7"/>
      <c r="K245" s="7"/>
      <c r="L245" s="7"/>
      <c r="M245" s="7"/>
      <c r="N245" s="7"/>
      <c r="O245" s="9"/>
      <c r="P245" s="9">
        <f>Table164[[#This Row],[Unit Value]]*Table164[[#This Row],[Qty | PCount]]</f>
        <v>0</v>
      </c>
      <c r="Q245" s="7" t="str">
        <f>IF(Table164[[#This Row],[Unit Value]]&lt;=4999,"Low-Value Asset","High-Value Asset")</f>
        <v>Low-Value Asset</v>
      </c>
      <c r="R245" s="7"/>
      <c r="S245" s="7"/>
      <c r="T245" s="7"/>
      <c r="U245" s="7"/>
      <c r="V245" s="101"/>
      <c r="W245" s="7"/>
      <c r="X245" s="7"/>
      <c r="Y245" s="7"/>
      <c r="Z245" s="7"/>
      <c r="AA2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5" s="7"/>
    </row>
    <row r="246" spans="1:28" ht="12" x14ac:dyDescent="0.25">
      <c r="A246" s="7"/>
      <c r="B246" s="8"/>
      <c r="C246" s="7"/>
      <c r="D2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6" s="7"/>
      <c r="F246" s="7"/>
      <c r="G246" s="14"/>
      <c r="H246" s="14"/>
      <c r="I246" s="7"/>
      <c r="J246" s="7"/>
      <c r="K246" s="7"/>
      <c r="L246" s="7"/>
      <c r="M246" s="7"/>
      <c r="N246" s="7"/>
      <c r="O246" s="9"/>
      <c r="P246" s="9">
        <f>Table164[[#This Row],[Unit Value]]*Table164[[#This Row],[Qty | PCount]]</f>
        <v>0</v>
      </c>
      <c r="Q246" s="7" t="str">
        <f>IF(Table164[[#This Row],[Unit Value]]&lt;=4999,"Low-Value Asset","High-Value Asset")</f>
        <v>Low-Value Asset</v>
      </c>
      <c r="R246" s="7"/>
      <c r="S246" s="7"/>
      <c r="T246" s="7"/>
      <c r="U246" s="7"/>
      <c r="V246" s="101"/>
      <c r="W246" s="7"/>
      <c r="X246" s="7"/>
      <c r="Y246" s="7"/>
      <c r="Z246" s="7"/>
      <c r="AA2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6" s="7"/>
    </row>
    <row r="247" spans="1:28" ht="12" x14ac:dyDescent="0.25">
      <c r="A247" s="7"/>
      <c r="B247" s="8"/>
      <c r="C247" s="7"/>
      <c r="D2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7" s="7"/>
      <c r="F247" s="7"/>
      <c r="G247" s="14"/>
      <c r="H247" s="14"/>
      <c r="I247" s="7"/>
      <c r="J247" s="7"/>
      <c r="K247" s="7"/>
      <c r="L247" s="7"/>
      <c r="M247" s="7"/>
      <c r="N247" s="7"/>
      <c r="O247" s="9"/>
      <c r="P247" s="9">
        <f>Table164[[#This Row],[Unit Value]]*Table164[[#This Row],[Qty | PCount]]</f>
        <v>0</v>
      </c>
      <c r="Q247" s="7" t="str">
        <f>IF(Table164[[#This Row],[Unit Value]]&lt;=4999,"Low-Value Asset","High-Value Asset")</f>
        <v>Low-Value Asset</v>
      </c>
      <c r="R247" s="7"/>
      <c r="S247" s="7"/>
      <c r="T247" s="7"/>
      <c r="U247" s="7"/>
      <c r="V247" s="101"/>
      <c r="W247" s="7"/>
      <c r="X247" s="7"/>
      <c r="Y247" s="7"/>
      <c r="Z247" s="7"/>
      <c r="AA2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7" s="7"/>
    </row>
    <row r="248" spans="1:28" ht="12" x14ac:dyDescent="0.25">
      <c r="A248" s="7"/>
      <c r="B248" s="8"/>
      <c r="C248" s="7"/>
      <c r="D2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8" s="7"/>
      <c r="F248" s="7"/>
      <c r="G248" s="14"/>
      <c r="H248" s="14"/>
      <c r="I248" s="7"/>
      <c r="J248" s="7"/>
      <c r="K248" s="7"/>
      <c r="L248" s="7"/>
      <c r="M248" s="7"/>
      <c r="N248" s="7"/>
      <c r="O248" s="9"/>
      <c r="P248" s="9">
        <f>Table164[[#This Row],[Unit Value]]*Table164[[#This Row],[Qty | PCount]]</f>
        <v>0</v>
      </c>
      <c r="Q248" s="7" t="str">
        <f>IF(Table164[[#This Row],[Unit Value]]&lt;=4999,"Low-Value Asset","High-Value Asset")</f>
        <v>Low-Value Asset</v>
      </c>
      <c r="R248" s="7"/>
      <c r="S248" s="7"/>
      <c r="T248" s="7"/>
      <c r="U248" s="7"/>
      <c r="V248" s="101"/>
      <c r="W248" s="7"/>
      <c r="X248" s="7"/>
      <c r="Y248" s="7"/>
      <c r="Z248" s="7"/>
      <c r="AA2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8" s="7"/>
    </row>
    <row r="249" spans="1:28" ht="12" x14ac:dyDescent="0.25">
      <c r="A249" s="7"/>
      <c r="B249" s="8"/>
      <c r="C249" s="7"/>
      <c r="D2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49" s="7"/>
      <c r="F249" s="7"/>
      <c r="G249" s="14"/>
      <c r="H249" s="14"/>
      <c r="I249" s="7"/>
      <c r="J249" s="7"/>
      <c r="K249" s="7"/>
      <c r="L249" s="7"/>
      <c r="M249" s="7"/>
      <c r="N249" s="7"/>
      <c r="O249" s="9"/>
      <c r="P249" s="9">
        <f>Table164[[#This Row],[Unit Value]]*Table164[[#This Row],[Qty | PCount]]</f>
        <v>0</v>
      </c>
      <c r="Q249" s="7" t="str">
        <f>IF(Table164[[#This Row],[Unit Value]]&lt;=4999,"Low-Value Asset","High-Value Asset")</f>
        <v>Low-Value Asset</v>
      </c>
      <c r="R249" s="7"/>
      <c r="S249" s="7"/>
      <c r="T249" s="7"/>
      <c r="U249" s="7"/>
      <c r="V249" s="101"/>
      <c r="W249" s="7"/>
      <c r="X249" s="7"/>
      <c r="Y249" s="7"/>
      <c r="Z249" s="7"/>
      <c r="AA2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49" s="7"/>
    </row>
    <row r="250" spans="1:28" ht="12" x14ac:dyDescent="0.25">
      <c r="A250" s="7"/>
      <c r="B250" s="8"/>
      <c r="C250" s="7"/>
      <c r="D2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0" s="7"/>
      <c r="F250" s="7"/>
      <c r="G250" s="14"/>
      <c r="H250" s="14"/>
      <c r="I250" s="7"/>
      <c r="J250" s="7"/>
      <c r="K250" s="7"/>
      <c r="L250" s="7"/>
      <c r="M250" s="7"/>
      <c r="N250" s="7"/>
      <c r="O250" s="9"/>
      <c r="P250" s="9">
        <f>Table164[[#This Row],[Unit Value]]*Table164[[#This Row],[Qty | PCount]]</f>
        <v>0</v>
      </c>
      <c r="Q250" s="7" t="str">
        <f>IF(Table164[[#This Row],[Unit Value]]&lt;=4999,"Low-Value Asset","High-Value Asset")</f>
        <v>Low-Value Asset</v>
      </c>
      <c r="R250" s="7"/>
      <c r="S250" s="7"/>
      <c r="T250" s="7"/>
      <c r="U250" s="7"/>
      <c r="V250" s="101"/>
      <c r="W250" s="7"/>
      <c r="X250" s="7"/>
      <c r="Y250" s="7"/>
      <c r="Z250" s="7"/>
      <c r="AA2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0" s="7"/>
    </row>
    <row r="251" spans="1:28" ht="12" x14ac:dyDescent="0.25">
      <c r="A251" s="7"/>
      <c r="B251" s="8"/>
      <c r="C251" s="7"/>
      <c r="D2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1" s="7"/>
      <c r="F251" s="7"/>
      <c r="G251" s="14"/>
      <c r="H251" s="14"/>
      <c r="I251" s="7"/>
      <c r="J251" s="7"/>
      <c r="K251" s="7"/>
      <c r="L251" s="7"/>
      <c r="M251" s="7"/>
      <c r="N251" s="7"/>
      <c r="O251" s="9"/>
      <c r="P251" s="9">
        <f>Table164[[#This Row],[Unit Value]]*Table164[[#This Row],[Qty | PCount]]</f>
        <v>0</v>
      </c>
      <c r="Q251" s="7" t="str">
        <f>IF(Table164[[#This Row],[Unit Value]]&lt;=4999,"Low-Value Asset","High-Value Asset")</f>
        <v>Low-Value Asset</v>
      </c>
      <c r="R251" s="7"/>
      <c r="S251" s="7"/>
      <c r="T251" s="7"/>
      <c r="U251" s="7"/>
      <c r="V251" s="101"/>
      <c r="W251" s="7"/>
      <c r="X251" s="7"/>
      <c r="Y251" s="7"/>
      <c r="Z251" s="7"/>
      <c r="AA2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1" s="7"/>
    </row>
    <row r="252" spans="1:28" ht="12" x14ac:dyDescent="0.25">
      <c r="A252" s="7"/>
      <c r="B252" s="8"/>
      <c r="C252" s="7"/>
      <c r="D2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2" s="7"/>
      <c r="F252" s="7"/>
      <c r="G252" s="14"/>
      <c r="H252" s="14"/>
      <c r="I252" s="7"/>
      <c r="J252" s="7"/>
      <c r="K252" s="7"/>
      <c r="L252" s="7"/>
      <c r="M252" s="7"/>
      <c r="N252" s="7"/>
      <c r="O252" s="9"/>
      <c r="P252" s="9">
        <f>Table164[[#This Row],[Unit Value]]*Table164[[#This Row],[Qty | PCount]]</f>
        <v>0</v>
      </c>
      <c r="Q252" s="7" t="str">
        <f>IF(Table164[[#This Row],[Unit Value]]&lt;=4999,"Low-Value Asset","High-Value Asset")</f>
        <v>Low-Value Asset</v>
      </c>
      <c r="R252" s="7"/>
      <c r="S252" s="7"/>
      <c r="T252" s="7"/>
      <c r="U252" s="7"/>
      <c r="V252" s="101"/>
      <c r="W252" s="7"/>
      <c r="X252" s="7"/>
      <c r="Y252" s="7"/>
      <c r="Z252" s="7"/>
      <c r="AA2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2" s="7"/>
    </row>
    <row r="253" spans="1:28" ht="12" x14ac:dyDescent="0.25">
      <c r="A253" s="7"/>
      <c r="B253" s="8"/>
      <c r="C253" s="7"/>
      <c r="D2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3" s="7"/>
      <c r="F253" s="7"/>
      <c r="G253" s="14"/>
      <c r="H253" s="14"/>
      <c r="I253" s="7"/>
      <c r="J253" s="7"/>
      <c r="K253" s="7"/>
      <c r="L253" s="7"/>
      <c r="M253" s="7"/>
      <c r="N253" s="7"/>
      <c r="O253" s="9"/>
      <c r="P253" s="9">
        <f>Table164[[#This Row],[Unit Value]]*Table164[[#This Row],[Qty | PCount]]</f>
        <v>0</v>
      </c>
      <c r="Q253" s="7" t="str">
        <f>IF(Table164[[#This Row],[Unit Value]]&lt;=4999,"Low-Value Asset","High-Value Asset")</f>
        <v>Low-Value Asset</v>
      </c>
      <c r="R253" s="7"/>
      <c r="S253" s="7"/>
      <c r="T253" s="7"/>
      <c r="U253" s="7"/>
      <c r="V253" s="101"/>
      <c r="W253" s="7"/>
      <c r="X253" s="7"/>
      <c r="Y253" s="7"/>
      <c r="Z253" s="7"/>
      <c r="AA2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3" s="7"/>
    </row>
    <row r="254" spans="1:28" ht="12" x14ac:dyDescent="0.25">
      <c r="A254" s="7"/>
      <c r="B254" s="8"/>
      <c r="C254" s="7"/>
      <c r="D2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4" s="7"/>
      <c r="F254" s="7"/>
      <c r="G254" s="14"/>
      <c r="H254" s="14"/>
      <c r="I254" s="7"/>
      <c r="J254" s="7"/>
      <c r="K254" s="7"/>
      <c r="L254" s="7"/>
      <c r="M254" s="7"/>
      <c r="N254" s="7"/>
      <c r="O254" s="9"/>
      <c r="P254" s="9">
        <f>Table164[[#This Row],[Unit Value]]*Table164[[#This Row],[Qty | PCount]]</f>
        <v>0</v>
      </c>
      <c r="Q254" s="7" t="str">
        <f>IF(Table164[[#This Row],[Unit Value]]&lt;=4999,"Low-Value Asset","High-Value Asset")</f>
        <v>Low-Value Asset</v>
      </c>
      <c r="R254" s="7"/>
      <c r="S254" s="7"/>
      <c r="T254" s="7"/>
      <c r="U254" s="7"/>
      <c r="V254" s="101"/>
      <c r="W254" s="7"/>
      <c r="X254" s="7"/>
      <c r="Y254" s="7"/>
      <c r="Z254" s="7"/>
      <c r="AA2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4" s="7"/>
    </row>
    <row r="255" spans="1:28" ht="12" x14ac:dyDescent="0.25">
      <c r="A255" s="7"/>
      <c r="B255" s="8"/>
      <c r="C255" s="7"/>
      <c r="D2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5" s="7"/>
      <c r="F255" s="7"/>
      <c r="G255" s="14"/>
      <c r="H255" s="14"/>
      <c r="I255" s="7"/>
      <c r="J255" s="7"/>
      <c r="K255" s="7"/>
      <c r="L255" s="7"/>
      <c r="M255" s="7"/>
      <c r="N255" s="7"/>
      <c r="O255" s="9"/>
      <c r="P255" s="9">
        <f>Table164[[#This Row],[Unit Value]]*Table164[[#This Row],[Qty | PCount]]</f>
        <v>0</v>
      </c>
      <c r="Q255" s="7" t="str">
        <f>IF(Table164[[#This Row],[Unit Value]]&lt;=4999,"Low-Value Asset","High-Value Asset")</f>
        <v>Low-Value Asset</v>
      </c>
      <c r="R255" s="7"/>
      <c r="S255" s="7"/>
      <c r="T255" s="7"/>
      <c r="U255" s="7"/>
      <c r="V255" s="101"/>
      <c r="W255" s="7"/>
      <c r="X255" s="7"/>
      <c r="Y255" s="7"/>
      <c r="Z255" s="7"/>
      <c r="AA2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5" s="7"/>
    </row>
    <row r="256" spans="1:28" ht="12" x14ac:dyDescent="0.25">
      <c r="A256" s="7"/>
      <c r="B256" s="8"/>
      <c r="C256" s="7"/>
      <c r="D2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6" s="7"/>
      <c r="F256" s="7"/>
      <c r="G256" s="14"/>
      <c r="H256" s="14"/>
      <c r="I256" s="7"/>
      <c r="J256" s="7"/>
      <c r="K256" s="7"/>
      <c r="L256" s="7"/>
      <c r="M256" s="7"/>
      <c r="N256" s="7"/>
      <c r="O256" s="9"/>
      <c r="P256" s="9">
        <f>Table164[[#This Row],[Unit Value]]*Table164[[#This Row],[Qty | PCount]]</f>
        <v>0</v>
      </c>
      <c r="Q256" s="7" t="str">
        <f>IF(Table164[[#This Row],[Unit Value]]&lt;=4999,"Low-Value Asset","High-Value Asset")</f>
        <v>Low-Value Asset</v>
      </c>
      <c r="R256" s="7"/>
      <c r="S256" s="7"/>
      <c r="T256" s="7"/>
      <c r="U256" s="7"/>
      <c r="V256" s="101"/>
      <c r="W256" s="7"/>
      <c r="X256" s="7"/>
      <c r="Y256" s="7"/>
      <c r="Z256" s="7"/>
      <c r="AA2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6" s="7"/>
    </row>
    <row r="257" spans="1:28" ht="12" x14ac:dyDescent="0.25">
      <c r="A257" s="7"/>
      <c r="B257" s="8"/>
      <c r="C257" s="7"/>
      <c r="D2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7" s="7"/>
      <c r="F257" s="7"/>
      <c r="G257" s="14"/>
      <c r="H257" s="14"/>
      <c r="I257" s="7"/>
      <c r="J257" s="7"/>
      <c r="K257" s="7"/>
      <c r="L257" s="7"/>
      <c r="M257" s="7"/>
      <c r="N257" s="7"/>
      <c r="O257" s="9"/>
      <c r="P257" s="9">
        <f>Table164[[#This Row],[Unit Value]]*Table164[[#This Row],[Qty | PCount]]</f>
        <v>0</v>
      </c>
      <c r="Q257" s="7" t="str">
        <f>IF(Table164[[#This Row],[Unit Value]]&lt;=4999,"Low-Value Asset","High-Value Asset")</f>
        <v>Low-Value Asset</v>
      </c>
      <c r="R257" s="7"/>
      <c r="S257" s="7"/>
      <c r="T257" s="7"/>
      <c r="U257" s="7"/>
      <c r="V257" s="101"/>
      <c r="W257" s="7"/>
      <c r="X257" s="7"/>
      <c r="Y257" s="7"/>
      <c r="Z257" s="7"/>
      <c r="AA2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7" s="7"/>
    </row>
    <row r="258" spans="1:28" ht="12" x14ac:dyDescent="0.25">
      <c r="A258" s="7"/>
      <c r="B258" s="8"/>
      <c r="C258" s="7"/>
      <c r="D2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8" s="7"/>
      <c r="F258" s="7"/>
      <c r="G258" s="14"/>
      <c r="H258" s="14"/>
      <c r="I258" s="7"/>
      <c r="J258" s="7"/>
      <c r="K258" s="7"/>
      <c r="L258" s="7"/>
      <c r="M258" s="7"/>
      <c r="N258" s="7"/>
      <c r="O258" s="9"/>
      <c r="P258" s="9">
        <f>Table164[[#This Row],[Unit Value]]*Table164[[#This Row],[Qty | PCount]]</f>
        <v>0</v>
      </c>
      <c r="Q258" s="7" t="str">
        <f>IF(Table164[[#This Row],[Unit Value]]&lt;=4999,"Low-Value Asset","High-Value Asset")</f>
        <v>Low-Value Asset</v>
      </c>
      <c r="R258" s="7"/>
      <c r="S258" s="7"/>
      <c r="T258" s="7"/>
      <c r="U258" s="7"/>
      <c r="V258" s="101"/>
      <c r="W258" s="7"/>
      <c r="X258" s="7"/>
      <c r="Y258" s="7"/>
      <c r="Z258" s="7"/>
      <c r="AA2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8" s="7"/>
    </row>
    <row r="259" spans="1:28" ht="12" x14ac:dyDescent="0.25">
      <c r="A259" s="7"/>
      <c r="B259" s="8"/>
      <c r="C259" s="7"/>
      <c r="D2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59" s="7"/>
      <c r="F259" s="7"/>
      <c r="G259" s="14"/>
      <c r="H259" s="14"/>
      <c r="I259" s="7"/>
      <c r="J259" s="7"/>
      <c r="K259" s="7"/>
      <c r="L259" s="7"/>
      <c r="M259" s="7"/>
      <c r="N259" s="7"/>
      <c r="O259" s="9"/>
      <c r="P259" s="9">
        <f>Table164[[#This Row],[Unit Value]]*Table164[[#This Row],[Qty | PCount]]</f>
        <v>0</v>
      </c>
      <c r="Q259" s="7" t="str">
        <f>IF(Table164[[#This Row],[Unit Value]]&lt;=4999,"Low-Value Asset","High-Value Asset")</f>
        <v>Low-Value Asset</v>
      </c>
      <c r="R259" s="7"/>
      <c r="S259" s="7"/>
      <c r="T259" s="7"/>
      <c r="U259" s="7"/>
      <c r="V259" s="101"/>
      <c r="W259" s="7"/>
      <c r="X259" s="7"/>
      <c r="Y259" s="7"/>
      <c r="Z259" s="7"/>
      <c r="AA2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59" s="7"/>
    </row>
    <row r="260" spans="1:28" ht="12" x14ac:dyDescent="0.25">
      <c r="A260" s="7"/>
      <c r="B260" s="8"/>
      <c r="C260" s="7"/>
      <c r="D2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0" s="7"/>
      <c r="F260" s="7"/>
      <c r="G260" s="14"/>
      <c r="H260" s="14"/>
      <c r="I260" s="7"/>
      <c r="J260" s="7"/>
      <c r="K260" s="7"/>
      <c r="L260" s="7"/>
      <c r="M260" s="7"/>
      <c r="N260" s="7"/>
      <c r="O260" s="9"/>
      <c r="P260" s="9">
        <f>Table164[[#This Row],[Unit Value]]*Table164[[#This Row],[Qty | PCount]]</f>
        <v>0</v>
      </c>
      <c r="Q260" s="7" t="str">
        <f>IF(Table164[[#This Row],[Unit Value]]&lt;=4999,"Low-Value Asset","High-Value Asset")</f>
        <v>Low-Value Asset</v>
      </c>
      <c r="R260" s="7"/>
      <c r="S260" s="7"/>
      <c r="T260" s="7"/>
      <c r="U260" s="7"/>
      <c r="V260" s="101"/>
      <c r="W260" s="7"/>
      <c r="X260" s="7"/>
      <c r="Y260" s="7"/>
      <c r="Z260" s="7"/>
      <c r="AA2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0" s="7"/>
    </row>
    <row r="261" spans="1:28" ht="12" x14ac:dyDescent="0.25">
      <c r="A261" s="7"/>
      <c r="B261" s="8"/>
      <c r="C261" s="7"/>
      <c r="D2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1" s="7"/>
      <c r="F261" s="7"/>
      <c r="G261" s="14"/>
      <c r="H261" s="14"/>
      <c r="I261" s="7"/>
      <c r="J261" s="7"/>
      <c r="K261" s="7"/>
      <c r="L261" s="7"/>
      <c r="M261" s="7"/>
      <c r="N261" s="7"/>
      <c r="O261" s="9"/>
      <c r="P261" s="9">
        <f>Table164[[#This Row],[Unit Value]]*Table164[[#This Row],[Qty | PCount]]</f>
        <v>0</v>
      </c>
      <c r="Q261" s="7" t="str">
        <f>IF(Table164[[#This Row],[Unit Value]]&lt;=4999,"Low-Value Asset","High-Value Asset")</f>
        <v>Low-Value Asset</v>
      </c>
      <c r="R261" s="7"/>
      <c r="S261" s="7"/>
      <c r="T261" s="7"/>
      <c r="U261" s="7"/>
      <c r="V261" s="101"/>
      <c r="W261" s="7"/>
      <c r="X261" s="7"/>
      <c r="Y261" s="7"/>
      <c r="Z261" s="7"/>
      <c r="AA2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1" s="7"/>
    </row>
    <row r="262" spans="1:28" ht="12" x14ac:dyDescent="0.25">
      <c r="A262" s="7"/>
      <c r="B262" s="8"/>
      <c r="C262" s="7"/>
      <c r="D2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2" s="7"/>
      <c r="F262" s="7"/>
      <c r="G262" s="14"/>
      <c r="H262" s="14"/>
      <c r="I262" s="7"/>
      <c r="J262" s="7"/>
      <c r="K262" s="7"/>
      <c r="L262" s="7"/>
      <c r="M262" s="7"/>
      <c r="N262" s="7"/>
      <c r="O262" s="9"/>
      <c r="P262" s="9">
        <f>Table164[[#This Row],[Unit Value]]*Table164[[#This Row],[Qty | PCount]]</f>
        <v>0</v>
      </c>
      <c r="Q262" s="7" t="str">
        <f>IF(Table164[[#This Row],[Unit Value]]&lt;=4999,"Low-Value Asset","High-Value Asset")</f>
        <v>Low-Value Asset</v>
      </c>
      <c r="R262" s="7"/>
      <c r="S262" s="7"/>
      <c r="T262" s="7"/>
      <c r="U262" s="7"/>
      <c r="V262" s="101"/>
      <c r="W262" s="7"/>
      <c r="X262" s="7"/>
      <c r="Y262" s="7"/>
      <c r="Z262" s="7"/>
      <c r="AA2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2" s="7"/>
    </row>
    <row r="263" spans="1:28" ht="12" x14ac:dyDescent="0.25">
      <c r="A263" s="7"/>
      <c r="B263" s="8"/>
      <c r="C263" s="7"/>
      <c r="D2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3" s="7"/>
      <c r="F263" s="7"/>
      <c r="G263" s="14"/>
      <c r="H263" s="14"/>
      <c r="I263" s="7"/>
      <c r="J263" s="7"/>
      <c r="K263" s="7"/>
      <c r="L263" s="7"/>
      <c r="M263" s="7"/>
      <c r="N263" s="7"/>
      <c r="O263" s="9"/>
      <c r="P263" s="9">
        <f>Table164[[#This Row],[Unit Value]]*Table164[[#This Row],[Qty | PCount]]</f>
        <v>0</v>
      </c>
      <c r="Q263" s="7" t="str">
        <f>IF(Table164[[#This Row],[Unit Value]]&lt;=4999,"Low-Value Asset","High-Value Asset")</f>
        <v>Low-Value Asset</v>
      </c>
      <c r="R263" s="7"/>
      <c r="S263" s="7"/>
      <c r="T263" s="7"/>
      <c r="U263" s="7"/>
      <c r="V263" s="101"/>
      <c r="W263" s="7"/>
      <c r="X263" s="7"/>
      <c r="Y263" s="7"/>
      <c r="Z263" s="7"/>
      <c r="AA2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3" s="7"/>
    </row>
    <row r="264" spans="1:28" ht="12" x14ac:dyDescent="0.25">
      <c r="A264" s="7"/>
      <c r="B264" s="8"/>
      <c r="C264" s="7"/>
      <c r="D2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4" s="7"/>
      <c r="F264" s="7"/>
      <c r="G264" s="14"/>
      <c r="H264" s="14"/>
      <c r="I264" s="7"/>
      <c r="J264" s="7"/>
      <c r="K264" s="7"/>
      <c r="L264" s="7"/>
      <c r="M264" s="7"/>
      <c r="N264" s="7"/>
      <c r="O264" s="9"/>
      <c r="P264" s="9">
        <f>Table164[[#This Row],[Unit Value]]*Table164[[#This Row],[Qty | PCount]]</f>
        <v>0</v>
      </c>
      <c r="Q264" s="7" t="str">
        <f>IF(Table164[[#This Row],[Unit Value]]&lt;=4999,"Low-Value Asset","High-Value Asset")</f>
        <v>Low-Value Asset</v>
      </c>
      <c r="R264" s="7"/>
      <c r="S264" s="7"/>
      <c r="T264" s="7"/>
      <c r="U264" s="7"/>
      <c r="V264" s="101"/>
      <c r="W264" s="7"/>
      <c r="X264" s="7"/>
      <c r="Y264" s="7"/>
      <c r="Z264" s="7"/>
      <c r="AA2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4" s="7"/>
    </row>
    <row r="265" spans="1:28" ht="12" x14ac:dyDescent="0.25">
      <c r="A265" s="7"/>
      <c r="B265" s="8"/>
      <c r="C265" s="7"/>
      <c r="D2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5" s="7"/>
      <c r="F265" s="7"/>
      <c r="G265" s="14"/>
      <c r="H265" s="14"/>
      <c r="I265" s="7"/>
      <c r="J265" s="7"/>
      <c r="K265" s="7"/>
      <c r="L265" s="7"/>
      <c r="M265" s="7"/>
      <c r="N265" s="7"/>
      <c r="O265" s="9"/>
      <c r="P265" s="9">
        <f>Table164[[#This Row],[Unit Value]]*Table164[[#This Row],[Qty | PCount]]</f>
        <v>0</v>
      </c>
      <c r="Q265" s="7" t="str">
        <f>IF(Table164[[#This Row],[Unit Value]]&lt;=4999,"Low-Value Asset","High-Value Asset")</f>
        <v>Low-Value Asset</v>
      </c>
      <c r="R265" s="7"/>
      <c r="S265" s="7"/>
      <c r="T265" s="7"/>
      <c r="U265" s="7"/>
      <c r="V265" s="101"/>
      <c r="W265" s="7"/>
      <c r="X265" s="7"/>
      <c r="Y265" s="7"/>
      <c r="Z265" s="7"/>
      <c r="AA2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5" s="7"/>
    </row>
    <row r="266" spans="1:28" ht="12" x14ac:dyDescent="0.25">
      <c r="A266" s="7"/>
      <c r="B266" s="8"/>
      <c r="C266" s="7"/>
      <c r="D2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6" s="7"/>
      <c r="F266" s="7"/>
      <c r="G266" s="14"/>
      <c r="H266" s="14"/>
      <c r="I266" s="7"/>
      <c r="J266" s="7"/>
      <c r="K266" s="7"/>
      <c r="L266" s="7"/>
      <c r="M266" s="7"/>
      <c r="N266" s="7"/>
      <c r="O266" s="9"/>
      <c r="P266" s="9">
        <f>Table164[[#This Row],[Unit Value]]*Table164[[#This Row],[Qty | PCount]]</f>
        <v>0</v>
      </c>
      <c r="Q266" s="7" t="str">
        <f>IF(Table164[[#This Row],[Unit Value]]&lt;=4999,"Low-Value Asset","High-Value Asset")</f>
        <v>Low-Value Asset</v>
      </c>
      <c r="R266" s="7"/>
      <c r="S266" s="7"/>
      <c r="T266" s="7"/>
      <c r="U266" s="7"/>
      <c r="V266" s="101"/>
      <c r="W266" s="7"/>
      <c r="X266" s="7"/>
      <c r="Y266" s="7"/>
      <c r="Z266" s="7"/>
      <c r="AA2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6" s="7"/>
    </row>
    <row r="267" spans="1:28" ht="12" x14ac:dyDescent="0.25">
      <c r="A267" s="7"/>
      <c r="B267" s="8"/>
      <c r="C267" s="7"/>
      <c r="D2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7" s="7"/>
      <c r="F267" s="7"/>
      <c r="G267" s="14"/>
      <c r="H267" s="14"/>
      <c r="I267" s="7"/>
      <c r="J267" s="7"/>
      <c r="K267" s="7"/>
      <c r="L267" s="7"/>
      <c r="M267" s="7"/>
      <c r="N267" s="7"/>
      <c r="O267" s="9"/>
      <c r="P267" s="9">
        <f>Table164[[#This Row],[Unit Value]]*Table164[[#This Row],[Qty | PCount]]</f>
        <v>0</v>
      </c>
      <c r="Q267" s="7" t="str">
        <f>IF(Table164[[#This Row],[Unit Value]]&lt;=4999,"Low-Value Asset","High-Value Asset")</f>
        <v>Low-Value Asset</v>
      </c>
      <c r="R267" s="7"/>
      <c r="S267" s="7"/>
      <c r="T267" s="7"/>
      <c r="U267" s="7"/>
      <c r="V267" s="101"/>
      <c r="W267" s="7"/>
      <c r="X267" s="7"/>
      <c r="Y267" s="7"/>
      <c r="Z267" s="7"/>
      <c r="AA2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7" s="7"/>
    </row>
    <row r="268" spans="1:28" ht="12" x14ac:dyDescent="0.25">
      <c r="A268" s="7"/>
      <c r="B268" s="8"/>
      <c r="C268" s="7"/>
      <c r="D2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8" s="7"/>
      <c r="F268" s="7"/>
      <c r="G268" s="14"/>
      <c r="H268" s="14"/>
      <c r="I268" s="7"/>
      <c r="J268" s="7"/>
      <c r="K268" s="7"/>
      <c r="L268" s="7"/>
      <c r="M268" s="7"/>
      <c r="N268" s="7"/>
      <c r="O268" s="9"/>
      <c r="P268" s="9">
        <f>Table164[[#This Row],[Unit Value]]*Table164[[#This Row],[Qty | PCount]]</f>
        <v>0</v>
      </c>
      <c r="Q268" s="7" t="str">
        <f>IF(Table164[[#This Row],[Unit Value]]&lt;=4999,"Low-Value Asset","High-Value Asset")</f>
        <v>Low-Value Asset</v>
      </c>
      <c r="R268" s="7"/>
      <c r="S268" s="7"/>
      <c r="T268" s="7"/>
      <c r="U268" s="7"/>
      <c r="V268" s="101"/>
      <c r="W268" s="7"/>
      <c r="X268" s="7"/>
      <c r="Y268" s="7"/>
      <c r="Z268" s="7"/>
      <c r="AA2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8" s="7"/>
    </row>
    <row r="269" spans="1:28" ht="12" x14ac:dyDescent="0.25">
      <c r="A269" s="7"/>
      <c r="B269" s="8"/>
      <c r="C269" s="7"/>
      <c r="D2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69" s="7"/>
      <c r="F269" s="7"/>
      <c r="G269" s="14"/>
      <c r="H269" s="14"/>
      <c r="I269" s="7"/>
      <c r="J269" s="7"/>
      <c r="K269" s="7"/>
      <c r="L269" s="7"/>
      <c r="M269" s="7"/>
      <c r="N269" s="7"/>
      <c r="O269" s="9"/>
      <c r="P269" s="9">
        <f>Table164[[#This Row],[Unit Value]]*Table164[[#This Row],[Qty | PCount]]</f>
        <v>0</v>
      </c>
      <c r="Q269" s="7" t="str">
        <f>IF(Table164[[#This Row],[Unit Value]]&lt;=4999,"Low-Value Asset","High-Value Asset")</f>
        <v>Low-Value Asset</v>
      </c>
      <c r="R269" s="7"/>
      <c r="S269" s="7"/>
      <c r="T269" s="7"/>
      <c r="U269" s="7"/>
      <c r="V269" s="101"/>
      <c r="W269" s="7"/>
      <c r="X269" s="7"/>
      <c r="Y269" s="7"/>
      <c r="Z269" s="7"/>
      <c r="AA2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69" s="7"/>
    </row>
    <row r="270" spans="1:28" ht="12" x14ac:dyDescent="0.25">
      <c r="A270" s="7"/>
      <c r="B270" s="8"/>
      <c r="C270" s="7"/>
      <c r="D2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0" s="7"/>
      <c r="F270" s="7"/>
      <c r="G270" s="14"/>
      <c r="H270" s="14"/>
      <c r="I270" s="7"/>
      <c r="J270" s="7"/>
      <c r="K270" s="7"/>
      <c r="L270" s="7"/>
      <c r="M270" s="7"/>
      <c r="N270" s="7"/>
      <c r="O270" s="9"/>
      <c r="P270" s="9">
        <f>Table164[[#This Row],[Unit Value]]*Table164[[#This Row],[Qty | PCount]]</f>
        <v>0</v>
      </c>
      <c r="Q270" s="7" t="str">
        <f>IF(Table164[[#This Row],[Unit Value]]&lt;=4999,"Low-Value Asset","High-Value Asset")</f>
        <v>Low-Value Asset</v>
      </c>
      <c r="R270" s="7"/>
      <c r="S270" s="7"/>
      <c r="T270" s="7"/>
      <c r="U270" s="7"/>
      <c r="V270" s="101"/>
      <c r="W270" s="7"/>
      <c r="X270" s="7"/>
      <c r="Y270" s="7"/>
      <c r="Z270" s="7"/>
      <c r="AA2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0" s="7"/>
    </row>
    <row r="271" spans="1:28" ht="12" x14ac:dyDescent="0.25">
      <c r="A271" s="7"/>
      <c r="B271" s="8"/>
      <c r="C271" s="7"/>
      <c r="D2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1" s="7"/>
      <c r="F271" s="7"/>
      <c r="G271" s="14"/>
      <c r="H271" s="14"/>
      <c r="I271" s="7"/>
      <c r="J271" s="7"/>
      <c r="K271" s="7"/>
      <c r="L271" s="7"/>
      <c r="M271" s="7"/>
      <c r="N271" s="7"/>
      <c r="O271" s="9"/>
      <c r="P271" s="9">
        <f>Table164[[#This Row],[Unit Value]]*Table164[[#This Row],[Qty | PCount]]</f>
        <v>0</v>
      </c>
      <c r="Q271" s="7" t="str">
        <f>IF(Table164[[#This Row],[Unit Value]]&lt;=4999,"Low-Value Asset","High-Value Asset")</f>
        <v>Low-Value Asset</v>
      </c>
      <c r="R271" s="7"/>
      <c r="S271" s="7"/>
      <c r="T271" s="7"/>
      <c r="U271" s="7"/>
      <c r="V271" s="101"/>
      <c r="W271" s="7"/>
      <c r="X271" s="7"/>
      <c r="Y271" s="7"/>
      <c r="Z271" s="7"/>
      <c r="AA2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1" s="7"/>
    </row>
    <row r="272" spans="1:28" ht="12" x14ac:dyDescent="0.25">
      <c r="A272" s="7"/>
      <c r="B272" s="8"/>
      <c r="C272" s="7"/>
      <c r="D2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2" s="7"/>
      <c r="F272" s="7"/>
      <c r="G272" s="14"/>
      <c r="H272" s="14"/>
      <c r="I272" s="7"/>
      <c r="J272" s="7"/>
      <c r="K272" s="7"/>
      <c r="L272" s="7"/>
      <c r="M272" s="7"/>
      <c r="N272" s="7"/>
      <c r="O272" s="9"/>
      <c r="P272" s="9">
        <f>Table164[[#This Row],[Unit Value]]*Table164[[#This Row],[Qty | PCount]]</f>
        <v>0</v>
      </c>
      <c r="Q272" s="7" t="str">
        <f>IF(Table164[[#This Row],[Unit Value]]&lt;=4999,"Low-Value Asset","High-Value Asset")</f>
        <v>Low-Value Asset</v>
      </c>
      <c r="R272" s="7"/>
      <c r="S272" s="7"/>
      <c r="T272" s="7"/>
      <c r="U272" s="7"/>
      <c r="V272" s="101"/>
      <c r="W272" s="7"/>
      <c r="X272" s="7"/>
      <c r="Y272" s="7"/>
      <c r="Z272" s="7"/>
      <c r="AA2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2" s="7"/>
    </row>
    <row r="273" spans="1:28" ht="12" x14ac:dyDescent="0.25">
      <c r="A273" s="7"/>
      <c r="B273" s="8"/>
      <c r="C273" s="7"/>
      <c r="D2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3" s="7"/>
      <c r="F273" s="7"/>
      <c r="G273" s="14"/>
      <c r="H273" s="14"/>
      <c r="I273" s="7"/>
      <c r="J273" s="7"/>
      <c r="K273" s="7"/>
      <c r="L273" s="7"/>
      <c r="M273" s="7"/>
      <c r="N273" s="7"/>
      <c r="O273" s="9"/>
      <c r="P273" s="9">
        <f>Table164[[#This Row],[Unit Value]]*Table164[[#This Row],[Qty | PCount]]</f>
        <v>0</v>
      </c>
      <c r="Q273" s="7" t="str">
        <f>IF(Table164[[#This Row],[Unit Value]]&lt;=4999,"Low-Value Asset","High-Value Asset")</f>
        <v>Low-Value Asset</v>
      </c>
      <c r="R273" s="7"/>
      <c r="S273" s="7"/>
      <c r="T273" s="7"/>
      <c r="U273" s="7"/>
      <c r="V273" s="101"/>
      <c r="W273" s="7"/>
      <c r="X273" s="7"/>
      <c r="Y273" s="7"/>
      <c r="Z273" s="7"/>
      <c r="AA2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3" s="7"/>
    </row>
    <row r="274" spans="1:28" ht="12" x14ac:dyDescent="0.25">
      <c r="A274" s="7"/>
      <c r="B274" s="8"/>
      <c r="C274" s="7"/>
      <c r="D2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4" s="7"/>
      <c r="F274" s="7"/>
      <c r="G274" s="14"/>
      <c r="H274" s="14"/>
      <c r="I274" s="7"/>
      <c r="J274" s="7"/>
      <c r="K274" s="7"/>
      <c r="L274" s="7"/>
      <c r="M274" s="7"/>
      <c r="N274" s="7"/>
      <c r="O274" s="9"/>
      <c r="P274" s="9">
        <f>Table164[[#This Row],[Unit Value]]*Table164[[#This Row],[Qty | PCount]]</f>
        <v>0</v>
      </c>
      <c r="Q274" s="7" t="str">
        <f>IF(Table164[[#This Row],[Unit Value]]&lt;=4999,"Low-Value Asset","High-Value Asset")</f>
        <v>Low-Value Asset</v>
      </c>
      <c r="R274" s="7"/>
      <c r="S274" s="7"/>
      <c r="T274" s="7"/>
      <c r="U274" s="7"/>
      <c r="V274" s="101"/>
      <c r="W274" s="7"/>
      <c r="X274" s="7"/>
      <c r="Y274" s="7"/>
      <c r="Z274" s="7"/>
      <c r="AA2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4" s="7"/>
    </row>
    <row r="275" spans="1:28" ht="12" x14ac:dyDescent="0.25">
      <c r="A275" s="7"/>
      <c r="B275" s="8"/>
      <c r="C275" s="7"/>
      <c r="D2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5" s="7"/>
      <c r="F275" s="7"/>
      <c r="G275" s="14"/>
      <c r="H275" s="14"/>
      <c r="I275" s="7"/>
      <c r="J275" s="7"/>
      <c r="K275" s="7"/>
      <c r="L275" s="7"/>
      <c r="M275" s="7"/>
      <c r="N275" s="7"/>
      <c r="O275" s="9"/>
      <c r="P275" s="9">
        <f>Table164[[#This Row],[Unit Value]]*Table164[[#This Row],[Qty | PCount]]</f>
        <v>0</v>
      </c>
      <c r="Q275" s="7" t="str">
        <f>IF(Table164[[#This Row],[Unit Value]]&lt;=4999,"Low-Value Asset","High-Value Asset")</f>
        <v>Low-Value Asset</v>
      </c>
      <c r="R275" s="7"/>
      <c r="S275" s="7"/>
      <c r="T275" s="7"/>
      <c r="U275" s="7"/>
      <c r="V275" s="101"/>
      <c r="W275" s="7"/>
      <c r="X275" s="7"/>
      <c r="Y275" s="7"/>
      <c r="Z275" s="7"/>
      <c r="AA2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5" s="7"/>
    </row>
    <row r="276" spans="1:28" ht="12" x14ac:dyDescent="0.25">
      <c r="A276" s="7"/>
      <c r="B276" s="8"/>
      <c r="C276" s="7"/>
      <c r="D2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6" s="7"/>
      <c r="F276" s="7"/>
      <c r="G276" s="14"/>
      <c r="H276" s="14"/>
      <c r="I276" s="7"/>
      <c r="J276" s="7"/>
      <c r="K276" s="7"/>
      <c r="L276" s="7"/>
      <c r="M276" s="7"/>
      <c r="N276" s="7"/>
      <c r="O276" s="9"/>
      <c r="P276" s="9">
        <f>Table164[[#This Row],[Unit Value]]*Table164[[#This Row],[Qty | PCount]]</f>
        <v>0</v>
      </c>
      <c r="Q276" s="7" t="str">
        <f>IF(Table164[[#This Row],[Unit Value]]&lt;=4999,"Low-Value Asset","High-Value Asset")</f>
        <v>Low-Value Asset</v>
      </c>
      <c r="R276" s="7"/>
      <c r="S276" s="7"/>
      <c r="T276" s="7"/>
      <c r="U276" s="7"/>
      <c r="V276" s="101"/>
      <c r="W276" s="7"/>
      <c r="X276" s="7"/>
      <c r="Y276" s="7"/>
      <c r="Z276" s="7"/>
      <c r="AA2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6" s="7"/>
    </row>
    <row r="277" spans="1:28" ht="12" x14ac:dyDescent="0.25">
      <c r="A277" s="7"/>
      <c r="B277" s="8"/>
      <c r="C277" s="7"/>
      <c r="D2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7" s="7"/>
      <c r="F277" s="7"/>
      <c r="G277" s="14"/>
      <c r="H277" s="14"/>
      <c r="I277" s="7"/>
      <c r="J277" s="7"/>
      <c r="K277" s="7"/>
      <c r="L277" s="7"/>
      <c r="M277" s="7"/>
      <c r="N277" s="7"/>
      <c r="O277" s="9"/>
      <c r="P277" s="9">
        <f>Table164[[#This Row],[Unit Value]]*Table164[[#This Row],[Qty | PCount]]</f>
        <v>0</v>
      </c>
      <c r="Q277" s="7" t="str">
        <f>IF(Table164[[#This Row],[Unit Value]]&lt;=4999,"Low-Value Asset","High-Value Asset")</f>
        <v>Low-Value Asset</v>
      </c>
      <c r="R277" s="7"/>
      <c r="S277" s="7"/>
      <c r="T277" s="7"/>
      <c r="U277" s="7"/>
      <c r="V277" s="101"/>
      <c r="W277" s="7"/>
      <c r="X277" s="7"/>
      <c r="Y277" s="7"/>
      <c r="Z277" s="7"/>
      <c r="AA2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7" s="7"/>
    </row>
    <row r="278" spans="1:28" ht="12" x14ac:dyDescent="0.25">
      <c r="A278" s="7"/>
      <c r="B278" s="8"/>
      <c r="C278" s="7"/>
      <c r="D2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8" s="7"/>
      <c r="F278" s="7"/>
      <c r="G278" s="14"/>
      <c r="H278" s="14"/>
      <c r="I278" s="7"/>
      <c r="J278" s="7"/>
      <c r="K278" s="7"/>
      <c r="L278" s="7"/>
      <c r="M278" s="7"/>
      <c r="N278" s="7"/>
      <c r="O278" s="9"/>
      <c r="P278" s="9">
        <f>Table164[[#This Row],[Unit Value]]*Table164[[#This Row],[Qty | PCount]]</f>
        <v>0</v>
      </c>
      <c r="Q278" s="7" t="str">
        <f>IF(Table164[[#This Row],[Unit Value]]&lt;=4999,"Low-Value Asset","High-Value Asset")</f>
        <v>Low-Value Asset</v>
      </c>
      <c r="R278" s="7"/>
      <c r="S278" s="7"/>
      <c r="T278" s="7"/>
      <c r="U278" s="7"/>
      <c r="V278" s="101"/>
      <c r="W278" s="7"/>
      <c r="X278" s="7"/>
      <c r="Y278" s="7"/>
      <c r="Z278" s="7"/>
      <c r="AA2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8" s="7"/>
    </row>
    <row r="279" spans="1:28" ht="12" x14ac:dyDescent="0.25">
      <c r="A279" s="7"/>
      <c r="B279" s="8"/>
      <c r="C279" s="7"/>
      <c r="D2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79" s="7"/>
      <c r="F279" s="7"/>
      <c r="G279" s="14"/>
      <c r="H279" s="14"/>
      <c r="I279" s="7"/>
      <c r="J279" s="7"/>
      <c r="K279" s="7"/>
      <c r="L279" s="7"/>
      <c r="M279" s="7"/>
      <c r="N279" s="7"/>
      <c r="O279" s="9"/>
      <c r="P279" s="9">
        <f>Table164[[#This Row],[Unit Value]]*Table164[[#This Row],[Qty | PCount]]</f>
        <v>0</v>
      </c>
      <c r="Q279" s="7" t="str">
        <f>IF(Table164[[#This Row],[Unit Value]]&lt;=4999,"Low-Value Asset","High-Value Asset")</f>
        <v>Low-Value Asset</v>
      </c>
      <c r="R279" s="7"/>
      <c r="S279" s="7"/>
      <c r="T279" s="7"/>
      <c r="U279" s="7"/>
      <c r="V279" s="101"/>
      <c r="W279" s="7"/>
      <c r="X279" s="7"/>
      <c r="Y279" s="7"/>
      <c r="Z279" s="7"/>
      <c r="AA2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79" s="7"/>
    </row>
    <row r="280" spans="1:28" ht="12" x14ac:dyDescent="0.25">
      <c r="A280" s="7"/>
      <c r="B280" s="8"/>
      <c r="C280" s="7"/>
      <c r="D2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0" s="7"/>
      <c r="F280" s="7"/>
      <c r="G280" s="14"/>
      <c r="H280" s="14"/>
      <c r="I280" s="7"/>
      <c r="J280" s="7"/>
      <c r="K280" s="7"/>
      <c r="L280" s="7"/>
      <c r="M280" s="7"/>
      <c r="N280" s="7"/>
      <c r="O280" s="9"/>
      <c r="P280" s="9">
        <f>Table164[[#This Row],[Unit Value]]*Table164[[#This Row],[Qty | PCount]]</f>
        <v>0</v>
      </c>
      <c r="Q280" s="7" t="str">
        <f>IF(Table164[[#This Row],[Unit Value]]&lt;=4999,"Low-Value Asset","High-Value Asset")</f>
        <v>Low-Value Asset</v>
      </c>
      <c r="R280" s="7"/>
      <c r="S280" s="7"/>
      <c r="T280" s="7"/>
      <c r="U280" s="7"/>
      <c r="V280" s="101"/>
      <c r="W280" s="7"/>
      <c r="X280" s="7"/>
      <c r="Y280" s="7"/>
      <c r="Z280" s="7"/>
      <c r="AA2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0" s="7"/>
    </row>
    <row r="281" spans="1:28" ht="12" x14ac:dyDescent="0.25">
      <c r="A281" s="7"/>
      <c r="B281" s="8"/>
      <c r="C281" s="7"/>
      <c r="D2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1" s="7"/>
      <c r="F281" s="7"/>
      <c r="G281" s="14"/>
      <c r="H281" s="14"/>
      <c r="I281" s="7"/>
      <c r="J281" s="7"/>
      <c r="K281" s="7"/>
      <c r="L281" s="7"/>
      <c r="M281" s="7"/>
      <c r="N281" s="7"/>
      <c r="O281" s="9"/>
      <c r="P281" s="9">
        <f>Table164[[#This Row],[Unit Value]]*Table164[[#This Row],[Qty | PCount]]</f>
        <v>0</v>
      </c>
      <c r="Q281" s="7" t="str">
        <f>IF(Table164[[#This Row],[Unit Value]]&lt;=4999,"Low-Value Asset","High-Value Asset")</f>
        <v>Low-Value Asset</v>
      </c>
      <c r="R281" s="7"/>
      <c r="S281" s="7"/>
      <c r="T281" s="7"/>
      <c r="U281" s="7"/>
      <c r="V281" s="101"/>
      <c r="W281" s="7"/>
      <c r="X281" s="7"/>
      <c r="Y281" s="7"/>
      <c r="Z281" s="7"/>
      <c r="AA2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1" s="7"/>
    </row>
    <row r="282" spans="1:28" ht="12" x14ac:dyDescent="0.25">
      <c r="A282" s="7"/>
      <c r="B282" s="8"/>
      <c r="C282" s="7"/>
      <c r="D2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2" s="7"/>
      <c r="F282" s="7"/>
      <c r="G282" s="14"/>
      <c r="H282" s="14"/>
      <c r="I282" s="7"/>
      <c r="J282" s="7"/>
      <c r="K282" s="7"/>
      <c r="L282" s="7"/>
      <c r="M282" s="7"/>
      <c r="N282" s="7"/>
      <c r="O282" s="9"/>
      <c r="P282" s="9">
        <f>Table164[[#This Row],[Unit Value]]*Table164[[#This Row],[Qty | PCount]]</f>
        <v>0</v>
      </c>
      <c r="Q282" s="7" t="str">
        <f>IF(Table164[[#This Row],[Unit Value]]&lt;=4999,"Low-Value Asset","High-Value Asset")</f>
        <v>Low-Value Asset</v>
      </c>
      <c r="R282" s="7"/>
      <c r="S282" s="7"/>
      <c r="T282" s="7"/>
      <c r="U282" s="7"/>
      <c r="V282" s="101"/>
      <c r="W282" s="7"/>
      <c r="X282" s="7"/>
      <c r="Y282" s="7"/>
      <c r="Z282" s="7"/>
      <c r="AA2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2" s="7"/>
    </row>
    <row r="283" spans="1:28" ht="12" x14ac:dyDescent="0.25">
      <c r="A283" s="7"/>
      <c r="B283" s="8"/>
      <c r="C283" s="7"/>
      <c r="D2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3" s="7"/>
      <c r="F283" s="7"/>
      <c r="G283" s="14"/>
      <c r="H283" s="14"/>
      <c r="I283" s="7"/>
      <c r="J283" s="7"/>
      <c r="K283" s="7"/>
      <c r="L283" s="7"/>
      <c r="M283" s="7"/>
      <c r="N283" s="7"/>
      <c r="O283" s="9"/>
      <c r="P283" s="9">
        <f>Table164[[#This Row],[Unit Value]]*Table164[[#This Row],[Qty | PCount]]</f>
        <v>0</v>
      </c>
      <c r="Q283" s="7" t="str">
        <f>IF(Table164[[#This Row],[Unit Value]]&lt;=4999,"Low-Value Asset","High-Value Asset")</f>
        <v>Low-Value Asset</v>
      </c>
      <c r="R283" s="7"/>
      <c r="S283" s="7"/>
      <c r="T283" s="7"/>
      <c r="U283" s="7"/>
      <c r="V283" s="101"/>
      <c r="W283" s="7"/>
      <c r="X283" s="7"/>
      <c r="Y283" s="7"/>
      <c r="Z283" s="7"/>
      <c r="AA2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3" s="7"/>
    </row>
    <row r="284" spans="1:28" ht="12" x14ac:dyDescent="0.25">
      <c r="A284" s="7"/>
      <c r="B284" s="8"/>
      <c r="C284" s="7"/>
      <c r="D2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4" s="7"/>
      <c r="F284" s="7"/>
      <c r="G284" s="14"/>
      <c r="H284" s="14"/>
      <c r="I284" s="7"/>
      <c r="J284" s="7"/>
      <c r="K284" s="7"/>
      <c r="L284" s="7"/>
      <c r="M284" s="7"/>
      <c r="N284" s="7"/>
      <c r="O284" s="9"/>
      <c r="P284" s="9">
        <f>Table164[[#This Row],[Unit Value]]*Table164[[#This Row],[Qty | PCount]]</f>
        <v>0</v>
      </c>
      <c r="Q284" s="7" t="str">
        <f>IF(Table164[[#This Row],[Unit Value]]&lt;=4999,"Low-Value Asset","High-Value Asset")</f>
        <v>Low-Value Asset</v>
      </c>
      <c r="R284" s="7"/>
      <c r="S284" s="7"/>
      <c r="T284" s="7"/>
      <c r="U284" s="7"/>
      <c r="V284" s="101"/>
      <c r="W284" s="7"/>
      <c r="X284" s="7"/>
      <c r="Y284" s="7"/>
      <c r="Z284" s="7"/>
      <c r="AA2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4" s="7"/>
    </row>
    <row r="285" spans="1:28" ht="12" x14ac:dyDescent="0.25">
      <c r="A285" s="7"/>
      <c r="B285" s="8"/>
      <c r="C285" s="7"/>
      <c r="D2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5" s="7"/>
      <c r="F285" s="7"/>
      <c r="G285" s="14"/>
      <c r="H285" s="14"/>
      <c r="I285" s="7"/>
      <c r="J285" s="7"/>
      <c r="K285" s="7"/>
      <c r="L285" s="7"/>
      <c r="M285" s="7"/>
      <c r="N285" s="7"/>
      <c r="O285" s="9"/>
      <c r="P285" s="9">
        <f>Table164[[#This Row],[Unit Value]]*Table164[[#This Row],[Qty | PCount]]</f>
        <v>0</v>
      </c>
      <c r="Q285" s="7" t="str">
        <f>IF(Table164[[#This Row],[Unit Value]]&lt;=4999,"Low-Value Asset","High-Value Asset")</f>
        <v>Low-Value Asset</v>
      </c>
      <c r="R285" s="7"/>
      <c r="S285" s="7"/>
      <c r="T285" s="7"/>
      <c r="U285" s="7"/>
      <c r="V285" s="101"/>
      <c r="W285" s="7"/>
      <c r="X285" s="7"/>
      <c r="Y285" s="7"/>
      <c r="Z285" s="7"/>
      <c r="AA2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5" s="7"/>
    </row>
    <row r="286" spans="1:28" ht="12" x14ac:dyDescent="0.25">
      <c r="A286" s="7"/>
      <c r="B286" s="8"/>
      <c r="C286" s="7"/>
      <c r="D2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6" s="7"/>
      <c r="F286" s="7"/>
      <c r="G286" s="14"/>
      <c r="H286" s="14"/>
      <c r="I286" s="7"/>
      <c r="J286" s="7"/>
      <c r="K286" s="7"/>
      <c r="L286" s="7"/>
      <c r="M286" s="7"/>
      <c r="N286" s="7"/>
      <c r="O286" s="9"/>
      <c r="P286" s="9">
        <f>Table164[[#This Row],[Unit Value]]*Table164[[#This Row],[Qty | PCount]]</f>
        <v>0</v>
      </c>
      <c r="Q286" s="7" t="str">
        <f>IF(Table164[[#This Row],[Unit Value]]&lt;=4999,"Low-Value Asset","High-Value Asset")</f>
        <v>Low-Value Asset</v>
      </c>
      <c r="R286" s="7"/>
      <c r="S286" s="7"/>
      <c r="T286" s="7"/>
      <c r="U286" s="7"/>
      <c r="V286" s="101"/>
      <c r="W286" s="7"/>
      <c r="X286" s="7"/>
      <c r="Y286" s="7"/>
      <c r="Z286" s="7"/>
      <c r="AA2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6" s="7"/>
    </row>
    <row r="287" spans="1:28" ht="12" x14ac:dyDescent="0.25">
      <c r="A287" s="7"/>
      <c r="B287" s="8"/>
      <c r="C287" s="7"/>
      <c r="D2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7" s="7"/>
      <c r="F287" s="7"/>
      <c r="G287" s="14"/>
      <c r="H287" s="14"/>
      <c r="I287" s="7"/>
      <c r="J287" s="7"/>
      <c r="K287" s="7"/>
      <c r="L287" s="7"/>
      <c r="M287" s="7"/>
      <c r="N287" s="7"/>
      <c r="O287" s="9"/>
      <c r="P287" s="9">
        <f>Table164[[#This Row],[Unit Value]]*Table164[[#This Row],[Qty | PCount]]</f>
        <v>0</v>
      </c>
      <c r="Q287" s="7" t="str">
        <f>IF(Table164[[#This Row],[Unit Value]]&lt;=4999,"Low-Value Asset","High-Value Asset")</f>
        <v>Low-Value Asset</v>
      </c>
      <c r="R287" s="7"/>
      <c r="S287" s="7"/>
      <c r="T287" s="7"/>
      <c r="U287" s="7"/>
      <c r="V287" s="101"/>
      <c r="W287" s="7"/>
      <c r="X287" s="7"/>
      <c r="Y287" s="7"/>
      <c r="Z287" s="7"/>
      <c r="AA2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7" s="7"/>
    </row>
    <row r="288" spans="1:28" ht="12" x14ac:dyDescent="0.25">
      <c r="A288" s="7"/>
      <c r="B288" s="8"/>
      <c r="C288" s="7"/>
      <c r="D2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8" s="7"/>
      <c r="F288" s="7"/>
      <c r="G288" s="14"/>
      <c r="H288" s="14"/>
      <c r="I288" s="7"/>
      <c r="J288" s="7"/>
      <c r="K288" s="7"/>
      <c r="L288" s="7"/>
      <c r="M288" s="7"/>
      <c r="N288" s="7"/>
      <c r="O288" s="9"/>
      <c r="P288" s="9">
        <f>Table164[[#This Row],[Unit Value]]*Table164[[#This Row],[Qty | PCount]]</f>
        <v>0</v>
      </c>
      <c r="Q288" s="7" t="str">
        <f>IF(Table164[[#This Row],[Unit Value]]&lt;=4999,"Low-Value Asset","High-Value Asset")</f>
        <v>Low-Value Asset</v>
      </c>
      <c r="R288" s="7"/>
      <c r="S288" s="7"/>
      <c r="T288" s="7"/>
      <c r="U288" s="7"/>
      <c r="V288" s="101"/>
      <c r="W288" s="7"/>
      <c r="X288" s="7"/>
      <c r="Y288" s="7"/>
      <c r="Z288" s="7"/>
      <c r="AA2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8" s="7"/>
    </row>
    <row r="289" spans="1:28" ht="12" x14ac:dyDescent="0.25">
      <c r="A289" s="7"/>
      <c r="B289" s="8"/>
      <c r="C289" s="7"/>
      <c r="D2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89" s="7"/>
      <c r="F289" s="7"/>
      <c r="G289" s="14"/>
      <c r="H289" s="14"/>
      <c r="I289" s="7"/>
      <c r="J289" s="7"/>
      <c r="K289" s="7"/>
      <c r="L289" s="7"/>
      <c r="M289" s="7"/>
      <c r="N289" s="7"/>
      <c r="O289" s="9"/>
      <c r="P289" s="9">
        <f>Table164[[#This Row],[Unit Value]]*Table164[[#This Row],[Qty | PCount]]</f>
        <v>0</v>
      </c>
      <c r="Q289" s="7" t="str">
        <f>IF(Table164[[#This Row],[Unit Value]]&lt;=4999,"Low-Value Asset","High-Value Asset")</f>
        <v>Low-Value Asset</v>
      </c>
      <c r="R289" s="7"/>
      <c r="S289" s="7"/>
      <c r="T289" s="7"/>
      <c r="U289" s="7"/>
      <c r="V289" s="101"/>
      <c r="W289" s="7"/>
      <c r="X289" s="7"/>
      <c r="Y289" s="7"/>
      <c r="Z289" s="7"/>
      <c r="AA2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89" s="7"/>
    </row>
    <row r="290" spans="1:28" ht="12" x14ac:dyDescent="0.25">
      <c r="A290" s="7"/>
      <c r="B290" s="8"/>
      <c r="C290" s="7"/>
      <c r="D2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0" s="7"/>
      <c r="F290" s="7"/>
      <c r="G290" s="14"/>
      <c r="H290" s="14"/>
      <c r="I290" s="7"/>
      <c r="J290" s="7"/>
      <c r="K290" s="7"/>
      <c r="L290" s="7"/>
      <c r="M290" s="7"/>
      <c r="N290" s="7"/>
      <c r="O290" s="9"/>
      <c r="P290" s="9">
        <f>Table164[[#This Row],[Unit Value]]*Table164[[#This Row],[Qty | PCount]]</f>
        <v>0</v>
      </c>
      <c r="Q290" s="7" t="str">
        <f>IF(Table164[[#This Row],[Unit Value]]&lt;=4999,"Low-Value Asset","High-Value Asset")</f>
        <v>Low-Value Asset</v>
      </c>
      <c r="R290" s="7"/>
      <c r="S290" s="7"/>
      <c r="T290" s="7"/>
      <c r="U290" s="7"/>
      <c r="V290" s="101"/>
      <c r="W290" s="7"/>
      <c r="X290" s="7"/>
      <c r="Y290" s="7"/>
      <c r="Z290" s="7"/>
      <c r="AA2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0" s="7"/>
    </row>
    <row r="291" spans="1:28" ht="12" x14ac:dyDescent="0.25">
      <c r="A291" s="7"/>
      <c r="B291" s="8"/>
      <c r="C291" s="7"/>
      <c r="D2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1" s="7"/>
      <c r="F291" s="7"/>
      <c r="G291" s="14"/>
      <c r="H291" s="14"/>
      <c r="I291" s="7"/>
      <c r="J291" s="7"/>
      <c r="K291" s="7"/>
      <c r="L291" s="7"/>
      <c r="M291" s="7"/>
      <c r="N291" s="7"/>
      <c r="O291" s="9"/>
      <c r="P291" s="9">
        <f>Table164[[#This Row],[Unit Value]]*Table164[[#This Row],[Qty | PCount]]</f>
        <v>0</v>
      </c>
      <c r="Q291" s="7" t="str">
        <f>IF(Table164[[#This Row],[Unit Value]]&lt;=4999,"Low-Value Asset","High-Value Asset")</f>
        <v>Low-Value Asset</v>
      </c>
      <c r="R291" s="7"/>
      <c r="S291" s="7"/>
      <c r="T291" s="7"/>
      <c r="U291" s="7"/>
      <c r="V291" s="101"/>
      <c r="W291" s="7"/>
      <c r="X291" s="7"/>
      <c r="Y291" s="7"/>
      <c r="Z291" s="7"/>
      <c r="AA2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1" s="7"/>
    </row>
    <row r="292" spans="1:28" ht="12" x14ac:dyDescent="0.25">
      <c r="A292" s="7"/>
      <c r="B292" s="8"/>
      <c r="C292" s="7"/>
      <c r="D2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2" s="7"/>
      <c r="F292" s="7"/>
      <c r="G292" s="14"/>
      <c r="H292" s="14"/>
      <c r="I292" s="7"/>
      <c r="J292" s="7"/>
      <c r="K292" s="7"/>
      <c r="L292" s="7"/>
      <c r="M292" s="7"/>
      <c r="N292" s="7"/>
      <c r="O292" s="9"/>
      <c r="P292" s="9">
        <f>Table164[[#This Row],[Unit Value]]*Table164[[#This Row],[Qty | PCount]]</f>
        <v>0</v>
      </c>
      <c r="Q292" s="7" t="str">
        <f>IF(Table164[[#This Row],[Unit Value]]&lt;=4999,"Low-Value Asset","High-Value Asset")</f>
        <v>Low-Value Asset</v>
      </c>
      <c r="R292" s="7"/>
      <c r="S292" s="7"/>
      <c r="T292" s="7"/>
      <c r="U292" s="7"/>
      <c r="V292" s="101"/>
      <c r="W292" s="7"/>
      <c r="X292" s="7"/>
      <c r="Y292" s="7"/>
      <c r="Z292" s="7"/>
      <c r="AA2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2" s="7"/>
    </row>
    <row r="293" spans="1:28" ht="12" x14ac:dyDescent="0.25">
      <c r="A293" s="7"/>
      <c r="B293" s="8"/>
      <c r="C293" s="7"/>
      <c r="D2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3" s="7"/>
      <c r="F293" s="7"/>
      <c r="G293" s="14"/>
      <c r="H293" s="14"/>
      <c r="I293" s="7"/>
      <c r="J293" s="7"/>
      <c r="K293" s="7"/>
      <c r="L293" s="7"/>
      <c r="M293" s="7"/>
      <c r="N293" s="7"/>
      <c r="O293" s="9"/>
      <c r="P293" s="9">
        <f>Table164[[#This Row],[Unit Value]]*Table164[[#This Row],[Qty | PCount]]</f>
        <v>0</v>
      </c>
      <c r="Q293" s="7" t="str">
        <f>IF(Table164[[#This Row],[Unit Value]]&lt;=4999,"Low-Value Asset","High-Value Asset")</f>
        <v>Low-Value Asset</v>
      </c>
      <c r="R293" s="7"/>
      <c r="S293" s="7"/>
      <c r="T293" s="7"/>
      <c r="U293" s="7"/>
      <c r="V293" s="101"/>
      <c r="W293" s="7"/>
      <c r="X293" s="7"/>
      <c r="Y293" s="7"/>
      <c r="Z293" s="7"/>
      <c r="AA2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3" s="7"/>
    </row>
    <row r="294" spans="1:28" ht="12" x14ac:dyDescent="0.25">
      <c r="A294" s="7"/>
      <c r="B294" s="8"/>
      <c r="C294" s="7"/>
      <c r="D2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4" s="7"/>
      <c r="F294" s="7"/>
      <c r="G294" s="14"/>
      <c r="H294" s="14"/>
      <c r="I294" s="7"/>
      <c r="J294" s="7"/>
      <c r="K294" s="7"/>
      <c r="L294" s="7"/>
      <c r="M294" s="7"/>
      <c r="N294" s="7"/>
      <c r="O294" s="9"/>
      <c r="P294" s="9">
        <f>Table164[[#This Row],[Unit Value]]*Table164[[#This Row],[Qty | PCount]]</f>
        <v>0</v>
      </c>
      <c r="Q294" s="7" t="str">
        <f>IF(Table164[[#This Row],[Unit Value]]&lt;=4999,"Low-Value Asset","High-Value Asset")</f>
        <v>Low-Value Asset</v>
      </c>
      <c r="R294" s="7"/>
      <c r="S294" s="7"/>
      <c r="T294" s="7"/>
      <c r="U294" s="7"/>
      <c r="V294" s="101"/>
      <c r="W294" s="7"/>
      <c r="X294" s="7"/>
      <c r="Y294" s="7"/>
      <c r="Z294" s="7"/>
      <c r="AA2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4" s="7"/>
    </row>
    <row r="295" spans="1:28" ht="12" x14ac:dyDescent="0.25">
      <c r="A295" s="7"/>
      <c r="B295" s="8"/>
      <c r="C295" s="7"/>
      <c r="D2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5" s="7"/>
      <c r="F295" s="7"/>
      <c r="G295" s="14"/>
      <c r="H295" s="14"/>
      <c r="I295" s="7"/>
      <c r="J295" s="7"/>
      <c r="K295" s="7"/>
      <c r="L295" s="7"/>
      <c r="M295" s="7"/>
      <c r="N295" s="7"/>
      <c r="O295" s="9"/>
      <c r="P295" s="9">
        <f>Table164[[#This Row],[Unit Value]]*Table164[[#This Row],[Qty | PCount]]</f>
        <v>0</v>
      </c>
      <c r="Q295" s="7" t="str">
        <f>IF(Table164[[#This Row],[Unit Value]]&lt;=4999,"Low-Value Asset","High-Value Asset")</f>
        <v>Low-Value Asset</v>
      </c>
      <c r="R295" s="7"/>
      <c r="S295" s="7"/>
      <c r="T295" s="7"/>
      <c r="U295" s="7"/>
      <c r="V295" s="101"/>
      <c r="W295" s="7"/>
      <c r="X295" s="7"/>
      <c r="Y295" s="7"/>
      <c r="Z295" s="7"/>
      <c r="AA2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5" s="7"/>
    </row>
    <row r="296" spans="1:28" ht="12" x14ac:dyDescent="0.25">
      <c r="A296" s="7"/>
      <c r="B296" s="8"/>
      <c r="C296" s="7"/>
      <c r="D2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6" s="7"/>
      <c r="F296" s="7"/>
      <c r="G296" s="14"/>
      <c r="H296" s="14"/>
      <c r="I296" s="7"/>
      <c r="J296" s="7"/>
      <c r="K296" s="7"/>
      <c r="L296" s="7"/>
      <c r="M296" s="7"/>
      <c r="N296" s="7"/>
      <c r="O296" s="9"/>
      <c r="P296" s="9">
        <f>Table164[[#This Row],[Unit Value]]*Table164[[#This Row],[Qty | PCount]]</f>
        <v>0</v>
      </c>
      <c r="Q296" s="7" t="str">
        <f>IF(Table164[[#This Row],[Unit Value]]&lt;=4999,"Low-Value Asset","High-Value Asset")</f>
        <v>Low-Value Asset</v>
      </c>
      <c r="R296" s="7"/>
      <c r="S296" s="7"/>
      <c r="T296" s="7"/>
      <c r="U296" s="7"/>
      <c r="V296" s="101"/>
      <c r="W296" s="7"/>
      <c r="X296" s="7"/>
      <c r="Y296" s="7"/>
      <c r="Z296" s="7"/>
      <c r="AA2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6" s="7"/>
    </row>
    <row r="297" spans="1:28" ht="12" x14ac:dyDescent="0.25">
      <c r="A297" s="7"/>
      <c r="B297" s="8"/>
      <c r="C297" s="7"/>
      <c r="D2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7" s="7"/>
      <c r="F297" s="7"/>
      <c r="G297" s="14"/>
      <c r="H297" s="14"/>
      <c r="I297" s="7"/>
      <c r="J297" s="7"/>
      <c r="K297" s="7"/>
      <c r="L297" s="7"/>
      <c r="M297" s="7"/>
      <c r="N297" s="7"/>
      <c r="O297" s="9"/>
      <c r="P297" s="9">
        <f>Table164[[#This Row],[Unit Value]]*Table164[[#This Row],[Qty | PCount]]</f>
        <v>0</v>
      </c>
      <c r="Q297" s="7" t="str">
        <f>IF(Table164[[#This Row],[Unit Value]]&lt;=4999,"Low-Value Asset","High-Value Asset")</f>
        <v>Low-Value Asset</v>
      </c>
      <c r="R297" s="7"/>
      <c r="S297" s="7"/>
      <c r="T297" s="7"/>
      <c r="U297" s="7"/>
      <c r="V297" s="101"/>
      <c r="W297" s="7"/>
      <c r="X297" s="7"/>
      <c r="Y297" s="7"/>
      <c r="Z297" s="7"/>
      <c r="AA2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7" s="7"/>
    </row>
    <row r="298" spans="1:28" ht="12" x14ac:dyDescent="0.25">
      <c r="A298" s="7"/>
      <c r="B298" s="8"/>
      <c r="C298" s="7"/>
      <c r="D2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8" s="7"/>
      <c r="F298" s="7"/>
      <c r="G298" s="14"/>
      <c r="H298" s="14"/>
      <c r="I298" s="7"/>
      <c r="J298" s="7"/>
      <c r="K298" s="7"/>
      <c r="L298" s="7"/>
      <c r="M298" s="7"/>
      <c r="N298" s="7"/>
      <c r="O298" s="9"/>
      <c r="P298" s="9">
        <f>Table164[[#This Row],[Unit Value]]*Table164[[#This Row],[Qty | PCount]]</f>
        <v>0</v>
      </c>
      <c r="Q298" s="7" t="str">
        <f>IF(Table164[[#This Row],[Unit Value]]&lt;=4999,"Low-Value Asset","High-Value Asset")</f>
        <v>Low-Value Asset</v>
      </c>
      <c r="R298" s="7"/>
      <c r="S298" s="7"/>
      <c r="T298" s="7"/>
      <c r="U298" s="7"/>
      <c r="V298" s="101"/>
      <c r="W298" s="7"/>
      <c r="X298" s="7"/>
      <c r="Y298" s="7"/>
      <c r="Z298" s="7"/>
      <c r="AA2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8" s="7"/>
    </row>
    <row r="299" spans="1:28" ht="12" x14ac:dyDescent="0.25">
      <c r="A299" s="7"/>
      <c r="B299" s="8"/>
      <c r="C299" s="7"/>
      <c r="D2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299" s="7"/>
      <c r="F299" s="7"/>
      <c r="G299" s="14"/>
      <c r="H299" s="14"/>
      <c r="I299" s="7"/>
      <c r="J299" s="7"/>
      <c r="K299" s="7"/>
      <c r="L299" s="7"/>
      <c r="M299" s="7"/>
      <c r="N299" s="7"/>
      <c r="O299" s="9"/>
      <c r="P299" s="9">
        <f>Table164[[#This Row],[Unit Value]]*Table164[[#This Row],[Qty | PCount]]</f>
        <v>0</v>
      </c>
      <c r="Q299" s="7" t="str">
        <f>IF(Table164[[#This Row],[Unit Value]]&lt;=4999,"Low-Value Asset","High-Value Asset")</f>
        <v>Low-Value Asset</v>
      </c>
      <c r="R299" s="7"/>
      <c r="S299" s="7"/>
      <c r="T299" s="7"/>
      <c r="U299" s="7"/>
      <c r="V299" s="101"/>
      <c r="W299" s="7"/>
      <c r="X299" s="7"/>
      <c r="Y299" s="7"/>
      <c r="Z299" s="7"/>
      <c r="AA2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299" s="7"/>
    </row>
    <row r="300" spans="1:28" ht="12" x14ac:dyDescent="0.25">
      <c r="A300" s="7"/>
      <c r="B300" s="8"/>
      <c r="C300" s="7"/>
      <c r="D3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0" s="7"/>
      <c r="F300" s="7"/>
      <c r="G300" s="14"/>
      <c r="H300" s="14"/>
      <c r="I300" s="7"/>
      <c r="J300" s="7"/>
      <c r="K300" s="7"/>
      <c r="L300" s="7"/>
      <c r="M300" s="7"/>
      <c r="N300" s="7"/>
      <c r="O300" s="9"/>
      <c r="P300" s="9">
        <f>Table164[[#This Row],[Unit Value]]*Table164[[#This Row],[Qty | PCount]]</f>
        <v>0</v>
      </c>
      <c r="Q300" s="7" t="str">
        <f>IF(Table164[[#This Row],[Unit Value]]&lt;=4999,"Low-Value Asset","High-Value Asset")</f>
        <v>Low-Value Asset</v>
      </c>
      <c r="R300" s="7"/>
      <c r="S300" s="7"/>
      <c r="T300" s="7"/>
      <c r="U300" s="7"/>
      <c r="V300" s="101"/>
      <c r="W300" s="7"/>
      <c r="X300" s="7"/>
      <c r="Y300" s="7"/>
      <c r="Z300" s="7"/>
      <c r="AA3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0" s="7"/>
    </row>
    <row r="301" spans="1:28" ht="12" x14ac:dyDescent="0.25">
      <c r="A301" s="7"/>
      <c r="B301" s="8"/>
      <c r="C301" s="7"/>
      <c r="D3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1" s="7"/>
      <c r="F301" s="7"/>
      <c r="G301" s="14"/>
      <c r="H301" s="14"/>
      <c r="I301" s="7"/>
      <c r="J301" s="7"/>
      <c r="K301" s="7"/>
      <c r="L301" s="7"/>
      <c r="M301" s="7"/>
      <c r="N301" s="7"/>
      <c r="O301" s="9"/>
      <c r="P301" s="9">
        <f>Table164[[#This Row],[Unit Value]]*Table164[[#This Row],[Qty | PCount]]</f>
        <v>0</v>
      </c>
      <c r="Q301" s="7" t="str">
        <f>IF(Table164[[#This Row],[Unit Value]]&lt;=4999,"Low-Value Asset","High-Value Asset")</f>
        <v>Low-Value Asset</v>
      </c>
      <c r="R301" s="7"/>
      <c r="S301" s="7"/>
      <c r="T301" s="7"/>
      <c r="U301" s="7"/>
      <c r="V301" s="101"/>
      <c r="W301" s="7"/>
      <c r="X301" s="7"/>
      <c r="Y301" s="7"/>
      <c r="Z301" s="7"/>
      <c r="AA3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1" s="7"/>
    </row>
    <row r="302" spans="1:28" ht="12" x14ac:dyDescent="0.25">
      <c r="A302" s="7"/>
      <c r="B302" s="8"/>
      <c r="C302" s="7"/>
      <c r="D3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2" s="7"/>
      <c r="F302" s="7"/>
      <c r="G302" s="14"/>
      <c r="H302" s="14"/>
      <c r="I302" s="7"/>
      <c r="J302" s="7"/>
      <c r="K302" s="7"/>
      <c r="L302" s="7"/>
      <c r="M302" s="7"/>
      <c r="N302" s="7"/>
      <c r="O302" s="9"/>
      <c r="P302" s="9">
        <f>Table164[[#This Row],[Unit Value]]*Table164[[#This Row],[Qty | PCount]]</f>
        <v>0</v>
      </c>
      <c r="Q302" s="7" t="str">
        <f>IF(Table164[[#This Row],[Unit Value]]&lt;=4999,"Low-Value Asset","High-Value Asset")</f>
        <v>Low-Value Asset</v>
      </c>
      <c r="R302" s="7"/>
      <c r="S302" s="7"/>
      <c r="T302" s="7"/>
      <c r="U302" s="7"/>
      <c r="V302" s="101"/>
      <c r="W302" s="7"/>
      <c r="X302" s="7"/>
      <c r="Y302" s="7"/>
      <c r="Z302" s="7"/>
      <c r="AA3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2" s="7"/>
    </row>
    <row r="303" spans="1:28" ht="12" x14ac:dyDescent="0.25">
      <c r="A303" s="7"/>
      <c r="B303" s="8"/>
      <c r="C303" s="7"/>
      <c r="D3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3" s="7"/>
      <c r="F303" s="7"/>
      <c r="G303" s="14"/>
      <c r="H303" s="14"/>
      <c r="I303" s="7"/>
      <c r="J303" s="7"/>
      <c r="K303" s="7"/>
      <c r="L303" s="7"/>
      <c r="M303" s="7"/>
      <c r="N303" s="7"/>
      <c r="O303" s="9"/>
      <c r="P303" s="9">
        <f>Table164[[#This Row],[Unit Value]]*Table164[[#This Row],[Qty | PCount]]</f>
        <v>0</v>
      </c>
      <c r="Q303" s="7" t="str">
        <f>IF(Table164[[#This Row],[Unit Value]]&lt;=4999,"Low-Value Asset","High-Value Asset")</f>
        <v>Low-Value Asset</v>
      </c>
      <c r="R303" s="7"/>
      <c r="S303" s="7"/>
      <c r="T303" s="7"/>
      <c r="U303" s="7"/>
      <c r="V303" s="101"/>
      <c r="W303" s="7"/>
      <c r="X303" s="7"/>
      <c r="Y303" s="7"/>
      <c r="Z303" s="7"/>
      <c r="AA3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3" s="7"/>
    </row>
    <row r="304" spans="1:28" ht="12" x14ac:dyDescent="0.25">
      <c r="A304" s="7"/>
      <c r="B304" s="8"/>
      <c r="C304" s="7"/>
      <c r="D3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4" s="7"/>
      <c r="F304" s="7"/>
      <c r="G304" s="14"/>
      <c r="H304" s="14"/>
      <c r="I304" s="7"/>
      <c r="J304" s="7"/>
      <c r="K304" s="7"/>
      <c r="L304" s="7"/>
      <c r="M304" s="7"/>
      <c r="N304" s="7"/>
      <c r="O304" s="9"/>
      <c r="P304" s="9">
        <f>Table164[[#This Row],[Unit Value]]*Table164[[#This Row],[Qty | PCount]]</f>
        <v>0</v>
      </c>
      <c r="Q304" s="7" t="str">
        <f>IF(Table164[[#This Row],[Unit Value]]&lt;=4999,"Low-Value Asset","High-Value Asset")</f>
        <v>Low-Value Asset</v>
      </c>
      <c r="R304" s="7"/>
      <c r="S304" s="7"/>
      <c r="T304" s="7"/>
      <c r="U304" s="7"/>
      <c r="V304" s="101"/>
      <c r="W304" s="7"/>
      <c r="X304" s="7"/>
      <c r="Y304" s="7"/>
      <c r="Z304" s="7"/>
      <c r="AA3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4" s="7"/>
    </row>
    <row r="305" spans="1:28" ht="12" x14ac:dyDescent="0.25">
      <c r="A305" s="7"/>
      <c r="B305" s="8"/>
      <c r="C305" s="7"/>
      <c r="D3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5" s="7"/>
      <c r="F305" s="7"/>
      <c r="G305" s="14"/>
      <c r="H305" s="14"/>
      <c r="I305" s="7"/>
      <c r="J305" s="7"/>
      <c r="K305" s="7"/>
      <c r="L305" s="7"/>
      <c r="M305" s="7"/>
      <c r="N305" s="7"/>
      <c r="O305" s="9"/>
      <c r="P305" s="9">
        <f>Table164[[#This Row],[Unit Value]]*Table164[[#This Row],[Qty | PCount]]</f>
        <v>0</v>
      </c>
      <c r="Q305" s="7" t="str">
        <f>IF(Table164[[#This Row],[Unit Value]]&lt;=4999,"Low-Value Asset","High-Value Asset")</f>
        <v>Low-Value Asset</v>
      </c>
      <c r="R305" s="7"/>
      <c r="S305" s="7"/>
      <c r="T305" s="7"/>
      <c r="U305" s="7"/>
      <c r="V305" s="101"/>
      <c r="W305" s="7"/>
      <c r="X305" s="7"/>
      <c r="Y305" s="7"/>
      <c r="Z305" s="7"/>
      <c r="AA3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5" s="7"/>
    </row>
    <row r="306" spans="1:28" ht="12" x14ac:dyDescent="0.25">
      <c r="A306" s="7"/>
      <c r="B306" s="8"/>
      <c r="C306" s="7"/>
      <c r="D3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6" s="7"/>
      <c r="F306" s="7"/>
      <c r="G306" s="14"/>
      <c r="H306" s="14"/>
      <c r="I306" s="7"/>
      <c r="J306" s="7"/>
      <c r="K306" s="7"/>
      <c r="L306" s="7"/>
      <c r="M306" s="7"/>
      <c r="N306" s="7"/>
      <c r="O306" s="9"/>
      <c r="P306" s="9">
        <f>Table164[[#This Row],[Unit Value]]*Table164[[#This Row],[Qty | PCount]]</f>
        <v>0</v>
      </c>
      <c r="Q306" s="7" t="str">
        <f>IF(Table164[[#This Row],[Unit Value]]&lt;=4999,"Low-Value Asset","High-Value Asset")</f>
        <v>Low-Value Asset</v>
      </c>
      <c r="R306" s="7"/>
      <c r="S306" s="7"/>
      <c r="T306" s="7"/>
      <c r="U306" s="7"/>
      <c r="V306" s="101"/>
      <c r="W306" s="7"/>
      <c r="X306" s="7"/>
      <c r="Y306" s="7"/>
      <c r="Z306" s="7"/>
      <c r="AA3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6" s="7"/>
    </row>
    <row r="307" spans="1:28" ht="12" x14ac:dyDescent="0.25">
      <c r="A307" s="7"/>
      <c r="B307" s="8"/>
      <c r="C307" s="7"/>
      <c r="D3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7" s="7"/>
      <c r="F307" s="7"/>
      <c r="G307" s="14"/>
      <c r="H307" s="14"/>
      <c r="I307" s="7"/>
      <c r="J307" s="7"/>
      <c r="K307" s="7"/>
      <c r="L307" s="7"/>
      <c r="M307" s="7"/>
      <c r="N307" s="7"/>
      <c r="O307" s="9"/>
      <c r="P307" s="9">
        <f>Table164[[#This Row],[Unit Value]]*Table164[[#This Row],[Qty | PCount]]</f>
        <v>0</v>
      </c>
      <c r="Q307" s="7" t="str">
        <f>IF(Table164[[#This Row],[Unit Value]]&lt;=4999,"Low-Value Asset","High-Value Asset")</f>
        <v>Low-Value Asset</v>
      </c>
      <c r="R307" s="7"/>
      <c r="S307" s="7"/>
      <c r="T307" s="7"/>
      <c r="U307" s="7"/>
      <c r="V307" s="101"/>
      <c r="W307" s="7"/>
      <c r="X307" s="7"/>
      <c r="Y307" s="7"/>
      <c r="Z307" s="7"/>
      <c r="AA3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7" s="7"/>
    </row>
    <row r="308" spans="1:28" ht="12" x14ac:dyDescent="0.25">
      <c r="A308" s="7"/>
      <c r="B308" s="8"/>
      <c r="C308" s="7"/>
      <c r="D3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8" s="7"/>
      <c r="F308" s="7"/>
      <c r="G308" s="14"/>
      <c r="H308" s="14"/>
      <c r="I308" s="7"/>
      <c r="J308" s="7"/>
      <c r="K308" s="7"/>
      <c r="L308" s="7"/>
      <c r="M308" s="7"/>
      <c r="N308" s="7"/>
      <c r="O308" s="9"/>
      <c r="P308" s="9">
        <f>Table164[[#This Row],[Unit Value]]*Table164[[#This Row],[Qty | PCount]]</f>
        <v>0</v>
      </c>
      <c r="Q308" s="7" t="str">
        <f>IF(Table164[[#This Row],[Unit Value]]&lt;=4999,"Low-Value Asset","High-Value Asset")</f>
        <v>Low-Value Asset</v>
      </c>
      <c r="R308" s="7"/>
      <c r="S308" s="7"/>
      <c r="T308" s="7"/>
      <c r="U308" s="7"/>
      <c r="V308" s="101"/>
      <c r="W308" s="7"/>
      <c r="X308" s="7"/>
      <c r="Y308" s="7"/>
      <c r="Z308" s="7"/>
      <c r="AA3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8" s="7"/>
    </row>
    <row r="309" spans="1:28" ht="12" x14ac:dyDescent="0.25">
      <c r="A309" s="7"/>
      <c r="B309" s="8"/>
      <c r="C309" s="7"/>
      <c r="D3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09" s="7"/>
      <c r="F309" s="7"/>
      <c r="G309" s="14"/>
      <c r="H309" s="14"/>
      <c r="I309" s="7"/>
      <c r="J309" s="7"/>
      <c r="K309" s="7"/>
      <c r="L309" s="7"/>
      <c r="M309" s="7"/>
      <c r="N309" s="7"/>
      <c r="O309" s="9"/>
      <c r="P309" s="9">
        <f>Table164[[#This Row],[Unit Value]]*Table164[[#This Row],[Qty | PCount]]</f>
        <v>0</v>
      </c>
      <c r="Q309" s="7" t="str">
        <f>IF(Table164[[#This Row],[Unit Value]]&lt;=4999,"Low-Value Asset","High-Value Asset")</f>
        <v>Low-Value Asset</v>
      </c>
      <c r="R309" s="7"/>
      <c r="S309" s="7"/>
      <c r="T309" s="7"/>
      <c r="U309" s="7"/>
      <c r="V309" s="101"/>
      <c r="W309" s="7"/>
      <c r="X309" s="7"/>
      <c r="Y309" s="7"/>
      <c r="Z309" s="7"/>
      <c r="AA3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09" s="7"/>
    </row>
    <row r="310" spans="1:28" ht="12" x14ac:dyDescent="0.25">
      <c r="A310" s="7"/>
      <c r="B310" s="8"/>
      <c r="C310" s="7"/>
      <c r="D3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0" s="7"/>
      <c r="F310" s="7"/>
      <c r="G310" s="14"/>
      <c r="H310" s="14"/>
      <c r="I310" s="7"/>
      <c r="J310" s="7"/>
      <c r="K310" s="7"/>
      <c r="L310" s="7"/>
      <c r="M310" s="7"/>
      <c r="N310" s="7"/>
      <c r="O310" s="9"/>
      <c r="P310" s="9">
        <f>Table164[[#This Row],[Unit Value]]*Table164[[#This Row],[Qty | PCount]]</f>
        <v>0</v>
      </c>
      <c r="Q310" s="7" t="str">
        <f>IF(Table164[[#This Row],[Unit Value]]&lt;=4999,"Low-Value Asset","High-Value Asset")</f>
        <v>Low-Value Asset</v>
      </c>
      <c r="R310" s="7"/>
      <c r="S310" s="7"/>
      <c r="T310" s="7"/>
      <c r="U310" s="7"/>
      <c r="V310" s="101"/>
      <c r="W310" s="7"/>
      <c r="X310" s="7"/>
      <c r="Y310" s="7"/>
      <c r="Z310" s="7"/>
      <c r="AA3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0" s="7"/>
    </row>
    <row r="311" spans="1:28" ht="12" x14ac:dyDescent="0.25">
      <c r="A311" s="7"/>
      <c r="B311" s="8"/>
      <c r="C311" s="7"/>
      <c r="D3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1" s="7"/>
      <c r="F311" s="7"/>
      <c r="G311" s="14"/>
      <c r="H311" s="14"/>
      <c r="I311" s="7"/>
      <c r="J311" s="7"/>
      <c r="K311" s="7"/>
      <c r="L311" s="7"/>
      <c r="M311" s="7"/>
      <c r="N311" s="7"/>
      <c r="O311" s="9"/>
      <c r="P311" s="9">
        <f>Table164[[#This Row],[Unit Value]]*Table164[[#This Row],[Qty | PCount]]</f>
        <v>0</v>
      </c>
      <c r="Q311" s="7" t="str">
        <f>IF(Table164[[#This Row],[Unit Value]]&lt;=4999,"Low-Value Asset","High-Value Asset")</f>
        <v>Low-Value Asset</v>
      </c>
      <c r="R311" s="7"/>
      <c r="S311" s="7"/>
      <c r="T311" s="7"/>
      <c r="U311" s="7"/>
      <c r="V311" s="101"/>
      <c r="W311" s="7"/>
      <c r="X311" s="7"/>
      <c r="Y311" s="7"/>
      <c r="Z311" s="7"/>
      <c r="AA3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1" s="7"/>
    </row>
    <row r="312" spans="1:28" ht="12" x14ac:dyDescent="0.25">
      <c r="A312" s="7"/>
      <c r="B312" s="8"/>
      <c r="C312" s="7"/>
      <c r="D3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2" s="7"/>
      <c r="F312" s="7"/>
      <c r="G312" s="14"/>
      <c r="H312" s="14"/>
      <c r="I312" s="7"/>
      <c r="J312" s="7"/>
      <c r="K312" s="7"/>
      <c r="L312" s="7"/>
      <c r="M312" s="7"/>
      <c r="N312" s="7"/>
      <c r="O312" s="9"/>
      <c r="P312" s="9">
        <f>Table164[[#This Row],[Unit Value]]*Table164[[#This Row],[Qty | PCount]]</f>
        <v>0</v>
      </c>
      <c r="Q312" s="7" t="str">
        <f>IF(Table164[[#This Row],[Unit Value]]&lt;=4999,"Low-Value Asset","High-Value Asset")</f>
        <v>Low-Value Asset</v>
      </c>
      <c r="R312" s="7"/>
      <c r="S312" s="7"/>
      <c r="T312" s="7"/>
      <c r="U312" s="7"/>
      <c r="V312" s="101"/>
      <c r="W312" s="7"/>
      <c r="X312" s="7"/>
      <c r="Y312" s="7"/>
      <c r="Z312" s="7"/>
      <c r="AA3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2" s="7"/>
    </row>
    <row r="313" spans="1:28" ht="12" x14ac:dyDescent="0.25">
      <c r="A313" s="7"/>
      <c r="B313" s="8"/>
      <c r="C313" s="7"/>
      <c r="D3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3" s="7"/>
      <c r="F313" s="7"/>
      <c r="G313" s="14"/>
      <c r="H313" s="14"/>
      <c r="I313" s="7"/>
      <c r="J313" s="7"/>
      <c r="K313" s="7"/>
      <c r="L313" s="7"/>
      <c r="M313" s="7"/>
      <c r="N313" s="7"/>
      <c r="O313" s="9"/>
      <c r="P313" s="9">
        <f>Table164[[#This Row],[Unit Value]]*Table164[[#This Row],[Qty | PCount]]</f>
        <v>0</v>
      </c>
      <c r="Q313" s="7" t="str">
        <f>IF(Table164[[#This Row],[Unit Value]]&lt;=4999,"Low-Value Asset","High-Value Asset")</f>
        <v>Low-Value Asset</v>
      </c>
      <c r="R313" s="7"/>
      <c r="S313" s="7"/>
      <c r="T313" s="7"/>
      <c r="U313" s="7"/>
      <c r="V313" s="101"/>
      <c r="W313" s="7"/>
      <c r="X313" s="7"/>
      <c r="Y313" s="7"/>
      <c r="Z313" s="7"/>
      <c r="AA3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3" s="7"/>
    </row>
    <row r="314" spans="1:28" ht="12" x14ac:dyDescent="0.25">
      <c r="A314" s="7"/>
      <c r="B314" s="8"/>
      <c r="C314" s="7"/>
      <c r="D3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4" s="7"/>
      <c r="F314" s="7"/>
      <c r="G314" s="14"/>
      <c r="H314" s="14"/>
      <c r="I314" s="7"/>
      <c r="J314" s="7"/>
      <c r="K314" s="7"/>
      <c r="L314" s="7"/>
      <c r="M314" s="7"/>
      <c r="N314" s="7"/>
      <c r="O314" s="9"/>
      <c r="P314" s="9">
        <f>Table164[[#This Row],[Unit Value]]*Table164[[#This Row],[Qty | PCount]]</f>
        <v>0</v>
      </c>
      <c r="Q314" s="7" t="str">
        <f>IF(Table164[[#This Row],[Unit Value]]&lt;=4999,"Low-Value Asset","High-Value Asset")</f>
        <v>Low-Value Asset</v>
      </c>
      <c r="R314" s="7"/>
      <c r="S314" s="7"/>
      <c r="T314" s="7"/>
      <c r="U314" s="7"/>
      <c r="V314" s="101"/>
      <c r="W314" s="7"/>
      <c r="X314" s="7"/>
      <c r="Y314" s="7"/>
      <c r="Z314" s="7"/>
      <c r="AA3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4" s="7"/>
    </row>
    <row r="315" spans="1:28" ht="12" x14ac:dyDescent="0.25">
      <c r="A315" s="7"/>
      <c r="B315" s="8"/>
      <c r="C315" s="7"/>
      <c r="D3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5" s="7"/>
      <c r="F315" s="7"/>
      <c r="G315" s="14"/>
      <c r="H315" s="14"/>
      <c r="I315" s="7"/>
      <c r="J315" s="7"/>
      <c r="K315" s="7"/>
      <c r="L315" s="7"/>
      <c r="M315" s="7"/>
      <c r="N315" s="7"/>
      <c r="O315" s="9"/>
      <c r="P315" s="9">
        <f>Table164[[#This Row],[Unit Value]]*Table164[[#This Row],[Qty | PCount]]</f>
        <v>0</v>
      </c>
      <c r="Q315" s="7" t="str">
        <f>IF(Table164[[#This Row],[Unit Value]]&lt;=4999,"Low-Value Asset","High-Value Asset")</f>
        <v>Low-Value Asset</v>
      </c>
      <c r="R315" s="7"/>
      <c r="S315" s="7"/>
      <c r="T315" s="7"/>
      <c r="U315" s="7"/>
      <c r="V315" s="101"/>
      <c r="W315" s="7"/>
      <c r="X315" s="7"/>
      <c r="Y315" s="7"/>
      <c r="Z315" s="7"/>
      <c r="AA3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5" s="7"/>
    </row>
    <row r="316" spans="1:28" ht="12" x14ac:dyDescent="0.25">
      <c r="A316" s="7"/>
      <c r="B316" s="8"/>
      <c r="C316" s="7"/>
      <c r="D3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6" s="7"/>
      <c r="F316" s="7"/>
      <c r="G316" s="14"/>
      <c r="H316" s="14"/>
      <c r="I316" s="7"/>
      <c r="J316" s="7"/>
      <c r="K316" s="7"/>
      <c r="L316" s="7"/>
      <c r="M316" s="7"/>
      <c r="N316" s="7"/>
      <c r="O316" s="9"/>
      <c r="P316" s="9">
        <f>Table164[[#This Row],[Unit Value]]*Table164[[#This Row],[Qty | PCount]]</f>
        <v>0</v>
      </c>
      <c r="Q316" s="7" t="str">
        <f>IF(Table164[[#This Row],[Unit Value]]&lt;=4999,"Low-Value Asset","High-Value Asset")</f>
        <v>Low-Value Asset</v>
      </c>
      <c r="R316" s="7"/>
      <c r="S316" s="7"/>
      <c r="T316" s="7"/>
      <c r="U316" s="7"/>
      <c r="V316" s="101"/>
      <c r="W316" s="7"/>
      <c r="X316" s="7"/>
      <c r="Y316" s="7"/>
      <c r="Z316" s="7"/>
      <c r="AA3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6" s="7"/>
    </row>
    <row r="317" spans="1:28" ht="12" x14ac:dyDescent="0.25">
      <c r="A317" s="7"/>
      <c r="B317" s="8"/>
      <c r="C317" s="7"/>
      <c r="D3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7" s="7"/>
      <c r="F317" s="7"/>
      <c r="G317" s="14"/>
      <c r="H317" s="14"/>
      <c r="I317" s="7"/>
      <c r="J317" s="7"/>
      <c r="K317" s="7"/>
      <c r="L317" s="7"/>
      <c r="M317" s="7"/>
      <c r="N317" s="7"/>
      <c r="O317" s="9"/>
      <c r="P317" s="9">
        <f>Table164[[#This Row],[Unit Value]]*Table164[[#This Row],[Qty | PCount]]</f>
        <v>0</v>
      </c>
      <c r="Q317" s="7" t="str">
        <f>IF(Table164[[#This Row],[Unit Value]]&lt;=4999,"Low-Value Asset","High-Value Asset")</f>
        <v>Low-Value Asset</v>
      </c>
      <c r="R317" s="7"/>
      <c r="S317" s="7"/>
      <c r="T317" s="7"/>
      <c r="U317" s="7"/>
      <c r="V317" s="101"/>
      <c r="W317" s="7"/>
      <c r="X317" s="7"/>
      <c r="Y317" s="7"/>
      <c r="Z317" s="7"/>
      <c r="AA3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7" s="7"/>
    </row>
    <row r="318" spans="1:28" ht="12" x14ac:dyDescent="0.25">
      <c r="A318" s="7"/>
      <c r="B318" s="8"/>
      <c r="C318" s="7"/>
      <c r="D3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8" s="7"/>
      <c r="F318" s="7"/>
      <c r="G318" s="14"/>
      <c r="H318" s="14"/>
      <c r="I318" s="7"/>
      <c r="J318" s="7"/>
      <c r="K318" s="7"/>
      <c r="L318" s="7"/>
      <c r="M318" s="7"/>
      <c r="N318" s="7"/>
      <c r="O318" s="9"/>
      <c r="P318" s="9">
        <f>Table164[[#This Row],[Unit Value]]*Table164[[#This Row],[Qty | PCount]]</f>
        <v>0</v>
      </c>
      <c r="Q318" s="7" t="str">
        <f>IF(Table164[[#This Row],[Unit Value]]&lt;=4999,"Low-Value Asset","High-Value Asset")</f>
        <v>Low-Value Asset</v>
      </c>
      <c r="R318" s="7"/>
      <c r="S318" s="7"/>
      <c r="T318" s="7"/>
      <c r="U318" s="7"/>
      <c r="V318" s="101"/>
      <c r="W318" s="7"/>
      <c r="X318" s="7"/>
      <c r="Y318" s="7"/>
      <c r="Z318" s="7"/>
      <c r="AA3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8" s="7"/>
    </row>
    <row r="319" spans="1:28" ht="12" x14ac:dyDescent="0.25">
      <c r="A319" s="7"/>
      <c r="B319" s="8"/>
      <c r="C319" s="7"/>
      <c r="D3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19" s="7"/>
      <c r="F319" s="7"/>
      <c r="G319" s="14"/>
      <c r="H319" s="14"/>
      <c r="I319" s="7"/>
      <c r="J319" s="7"/>
      <c r="K319" s="7"/>
      <c r="L319" s="7"/>
      <c r="M319" s="7"/>
      <c r="N319" s="7"/>
      <c r="O319" s="9"/>
      <c r="P319" s="9">
        <f>Table164[[#This Row],[Unit Value]]*Table164[[#This Row],[Qty | PCount]]</f>
        <v>0</v>
      </c>
      <c r="Q319" s="7" t="str">
        <f>IF(Table164[[#This Row],[Unit Value]]&lt;=4999,"Low-Value Asset","High-Value Asset")</f>
        <v>Low-Value Asset</v>
      </c>
      <c r="R319" s="7"/>
      <c r="S319" s="7"/>
      <c r="T319" s="7"/>
      <c r="U319" s="7"/>
      <c r="V319" s="101"/>
      <c r="W319" s="7"/>
      <c r="X319" s="7"/>
      <c r="Y319" s="7"/>
      <c r="Z319" s="7"/>
      <c r="AA3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19" s="7"/>
    </row>
    <row r="320" spans="1:28" ht="12" x14ac:dyDescent="0.25">
      <c r="A320" s="7"/>
      <c r="B320" s="8"/>
      <c r="C320" s="7"/>
      <c r="D3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0" s="7"/>
      <c r="F320" s="7"/>
      <c r="G320" s="14"/>
      <c r="H320" s="14"/>
      <c r="I320" s="7"/>
      <c r="J320" s="7"/>
      <c r="K320" s="7"/>
      <c r="L320" s="7"/>
      <c r="M320" s="7"/>
      <c r="N320" s="7"/>
      <c r="O320" s="9"/>
      <c r="P320" s="9">
        <f>Table164[[#This Row],[Unit Value]]*Table164[[#This Row],[Qty | PCount]]</f>
        <v>0</v>
      </c>
      <c r="Q320" s="7" t="str">
        <f>IF(Table164[[#This Row],[Unit Value]]&lt;=4999,"Low-Value Asset","High-Value Asset")</f>
        <v>Low-Value Asset</v>
      </c>
      <c r="R320" s="7"/>
      <c r="S320" s="7"/>
      <c r="T320" s="7"/>
      <c r="U320" s="7"/>
      <c r="V320" s="101"/>
      <c r="W320" s="7"/>
      <c r="X320" s="7"/>
      <c r="Y320" s="7"/>
      <c r="Z320" s="7"/>
      <c r="AA3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0" s="7"/>
    </row>
    <row r="321" spans="1:28" ht="12" x14ac:dyDescent="0.25">
      <c r="A321" s="7"/>
      <c r="B321" s="8"/>
      <c r="C321" s="7"/>
      <c r="D3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1" s="7"/>
      <c r="F321" s="7"/>
      <c r="G321" s="14"/>
      <c r="H321" s="14"/>
      <c r="I321" s="7"/>
      <c r="J321" s="7"/>
      <c r="K321" s="7"/>
      <c r="L321" s="7"/>
      <c r="M321" s="7"/>
      <c r="N321" s="7"/>
      <c r="O321" s="9"/>
      <c r="P321" s="9">
        <f>Table164[[#This Row],[Unit Value]]*Table164[[#This Row],[Qty | PCount]]</f>
        <v>0</v>
      </c>
      <c r="Q321" s="7" t="str">
        <f>IF(Table164[[#This Row],[Unit Value]]&lt;=4999,"Low-Value Asset","High-Value Asset")</f>
        <v>Low-Value Asset</v>
      </c>
      <c r="R321" s="7"/>
      <c r="S321" s="7"/>
      <c r="T321" s="7"/>
      <c r="U321" s="7"/>
      <c r="V321" s="101"/>
      <c r="W321" s="7"/>
      <c r="X321" s="7"/>
      <c r="Y321" s="7"/>
      <c r="Z321" s="7"/>
      <c r="AA3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1" s="7"/>
    </row>
    <row r="322" spans="1:28" ht="12" x14ac:dyDescent="0.25">
      <c r="A322" s="7"/>
      <c r="B322" s="8"/>
      <c r="C322" s="7"/>
      <c r="D3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2" s="7"/>
      <c r="F322" s="7"/>
      <c r="G322" s="14"/>
      <c r="H322" s="14"/>
      <c r="I322" s="7"/>
      <c r="J322" s="7"/>
      <c r="K322" s="7"/>
      <c r="L322" s="7"/>
      <c r="M322" s="7"/>
      <c r="N322" s="7"/>
      <c r="O322" s="9"/>
      <c r="P322" s="9">
        <f>Table164[[#This Row],[Unit Value]]*Table164[[#This Row],[Qty | PCount]]</f>
        <v>0</v>
      </c>
      <c r="Q322" s="7" t="str">
        <f>IF(Table164[[#This Row],[Unit Value]]&lt;=4999,"Low-Value Asset","High-Value Asset")</f>
        <v>Low-Value Asset</v>
      </c>
      <c r="R322" s="7"/>
      <c r="S322" s="7"/>
      <c r="T322" s="7"/>
      <c r="U322" s="7"/>
      <c r="V322" s="101"/>
      <c r="W322" s="7"/>
      <c r="X322" s="7"/>
      <c r="Y322" s="7"/>
      <c r="Z322" s="7"/>
      <c r="AA3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2" s="7"/>
    </row>
    <row r="323" spans="1:28" ht="12" x14ac:dyDescent="0.25">
      <c r="A323" s="7"/>
      <c r="B323" s="8"/>
      <c r="C323" s="7"/>
      <c r="D3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3" s="7"/>
      <c r="F323" s="7"/>
      <c r="G323" s="14"/>
      <c r="H323" s="14"/>
      <c r="I323" s="7"/>
      <c r="J323" s="7"/>
      <c r="K323" s="7"/>
      <c r="L323" s="7"/>
      <c r="M323" s="7"/>
      <c r="N323" s="7"/>
      <c r="O323" s="9"/>
      <c r="P323" s="9">
        <f>Table164[[#This Row],[Unit Value]]*Table164[[#This Row],[Qty | PCount]]</f>
        <v>0</v>
      </c>
      <c r="Q323" s="7" t="str">
        <f>IF(Table164[[#This Row],[Unit Value]]&lt;=4999,"Low-Value Asset","High-Value Asset")</f>
        <v>Low-Value Asset</v>
      </c>
      <c r="R323" s="7"/>
      <c r="S323" s="7"/>
      <c r="T323" s="7"/>
      <c r="U323" s="7"/>
      <c r="V323" s="101"/>
      <c r="W323" s="7"/>
      <c r="X323" s="7"/>
      <c r="Y323" s="7"/>
      <c r="Z323" s="7"/>
      <c r="AA3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3" s="7"/>
    </row>
    <row r="324" spans="1:28" ht="12" x14ac:dyDescent="0.25">
      <c r="A324" s="7"/>
      <c r="B324" s="8"/>
      <c r="C324" s="7"/>
      <c r="D3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4" s="7"/>
      <c r="F324" s="7"/>
      <c r="G324" s="14"/>
      <c r="H324" s="14"/>
      <c r="I324" s="7"/>
      <c r="J324" s="7"/>
      <c r="K324" s="7"/>
      <c r="L324" s="7"/>
      <c r="M324" s="7"/>
      <c r="N324" s="7"/>
      <c r="O324" s="9"/>
      <c r="P324" s="9">
        <f>Table164[[#This Row],[Unit Value]]*Table164[[#This Row],[Qty | PCount]]</f>
        <v>0</v>
      </c>
      <c r="Q324" s="7" t="str">
        <f>IF(Table164[[#This Row],[Unit Value]]&lt;=4999,"Low-Value Asset","High-Value Asset")</f>
        <v>Low-Value Asset</v>
      </c>
      <c r="R324" s="7"/>
      <c r="S324" s="7"/>
      <c r="T324" s="7"/>
      <c r="U324" s="7"/>
      <c r="V324" s="101"/>
      <c r="W324" s="7"/>
      <c r="X324" s="7"/>
      <c r="Y324" s="7"/>
      <c r="Z324" s="7"/>
      <c r="AA3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4" s="7"/>
    </row>
    <row r="325" spans="1:28" ht="12" x14ac:dyDescent="0.25">
      <c r="A325" s="7"/>
      <c r="B325" s="8"/>
      <c r="C325" s="7"/>
      <c r="D3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5" s="7"/>
      <c r="F325" s="7"/>
      <c r="G325" s="14"/>
      <c r="H325" s="14"/>
      <c r="I325" s="7"/>
      <c r="J325" s="7"/>
      <c r="K325" s="7"/>
      <c r="L325" s="7"/>
      <c r="M325" s="7"/>
      <c r="N325" s="7"/>
      <c r="O325" s="9"/>
      <c r="P325" s="9">
        <f>Table164[[#This Row],[Unit Value]]*Table164[[#This Row],[Qty | PCount]]</f>
        <v>0</v>
      </c>
      <c r="Q325" s="7" t="str">
        <f>IF(Table164[[#This Row],[Unit Value]]&lt;=4999,"Low-Value Asset","High-Value Asset")</f>
        <v>Low-Value Asset</v>
      </c>
      <c r="R325" s="7"/>
      <c r="S325" s="7"/>
      <c r="T325" s="7"/>
      <c r="U325" s="7"/>
      <c r="V325" s="101"/>
      <c r="W325" s="7"/>
      <c r="X325" s="7"/>
      <c r="Y325" s="7"/>
      <c r="Z325" s="7"/>
      <c r="AA3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5" s="7"/>
    </row>
    <row r="326" spans="1:28" ht="12" x14ac:dyDescent="0.25">
      <c r="A326" s="7"/>
      <c r="B326" s="8"/>
      <c r="C326" s="7"/>
      <c r="D3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6" s="7"/>
      <c r="F326" s="7"/>
      <c r="G326" s="14"/>
      <c r="H326" s="14"/>
      <c r="I326" s="7"/>
      <c r="J326" s="7"/>
      <c r="K326" s="7"/>
      <c r="L326" s="7"/>
      <c r="M326" s="7"/>
      <c r="N326" s="7"/>
      <c r="O326" s="9"/>
      <c r="P326" s="9">
        <f>Table164[[#This Row],[Unit Value]]*Table164[[#This Row],[Qty | PCount]]</f>
        <v>0</v>
      </c>
      <c r="Q326" s="7" t="str">
        <f>IF(Table164[[#This Row],[Unit Value]]&lt;=4999,"Low-Value Asset","High-Value Asset")</f>
        <v>Low-Value Asset</v>
      </c>
      <c r="R326" s="7"/>
      <c r="S326" s="7"/>
      <c r="T326" s="7"/>
      <c r="U326" s="7"/>
      <c r="V326" s="101"/>
      <c r="W326" s="7"/>
      <c r="X326" s="7"/>
      <c r="Y326" s="7"/>
      <c r="Z326" s="7"/>
      <c r="AA3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6" s="7"/>
    </row>
    <row r="327" spans="1:28" ht="12" x14ac:dyDescent="0.25">
      <c r="A327" s="7"/>
      <c r="B327" s="8"/>
      <c r="C327" s="7"/>
      <c r="D3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7" s="7"/>
      <c r="F327" s="7"/>
      <c r="G327" s="14"/>
      <c r="H327" s="14"/>
      <c r="I327" s="7"/>
      <c r="J327" s="7"/>
      <c r="K327" s="7"/>
      <c r="L327" s="7"/>
      <c r="M327" s="7"/>
      <c r="N327" s="7"/>
      <c r="O327" s="9"/>
      <c r="P327" s="9">
        <f>Table164[[#This Row],[Unit Value]]*Table164[[#This Row],[Qty | PCount]]</f>
        <v>0</v>
      </c>
      <c r="Q327" s="7" t="str">
        <f>IF(Table164[[#This Row],[Unit Value]]&lt;=4999,"Low-Value Asset","High-Value Asset")</f>
        <v>Low-Value Asset</v>
      </c>
      <c r="R327" s="7"/>
      <c r="S327" s="7"/>
      <c r="T327" s="7"/>
      <c r="U327" s="7"/>
      <c r="V327" s="101"/>
      <c r="W327" s="7"/>
      <c r="X327" s="7"/>
      <c r="Y327" s="7"/>
      <c r="Z327" s="7"/>
      <c r="AA3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7" s="7"/>
    </row>
    <row r="328" spans="1:28" ht="12" x14ac:dyDescent="0.25">
      <c r="A328" s="7"/>
      <c r="B328" s="8"/>
      <c r="C328" s="7"/>
      <c r="D3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8" s="7"/>
      <c r="F328" s="7"/>
      <c r="G328" s="14"/>
      <c r="H328" s="14"/>
      <c r="I328" s="7"/>
      <c r="J328" s="7"/>
      <c r="K328" s="7"/>
      <c r="L328" s="7"/>
      <c r="M328" s="7"/>
      <c r="N328" s="7"/>
      <c r="O328" s="9"/>
      <c r="P328" s="9">
        <f>Table164[[#This Row],[Unit Value]]*Table164[[#This Row],[Qty | PCount]]</f>
        <v>0</v>
      </c>
      <c r="Q328" s="7" t="str">
        <f>IF(Table164[[#This Row],[Unit Value]]&lt;=4999,"Low-Value Asset","High-Value Asset")</f>
        <v>Low-Value Asset</v>
      </c>
      <c r="R328" s="7"/>
      <c r="S328" s="7"/>
      <c r="T328" s="7"/>
      <c r="U328" s="7"/>
      <c r="V328" s="101"/>
      <c r="W328" s="7"/>
      <c r="X328" s="7"/>
      <c r="Y328" s="7"/>
      <c r="Z328" s="7"/>
      <c r="AA3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8" s="7"/>
    </row>
    <row r="329" spans="1:28" ht="12" x14ac:dyDescent="0.25">
      <c r="A329" s="7"/>
      <c r="B329" s="8"/>
      <c r="C329" s="7"/>
      <c r="D3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29" s="7"/>
      <c r="F329" s="7"/>
      <c r="G329" s="14"/>
      <c r="H329" s="14"/>
      <c r="I329" s="7"/>
      <c r="J329" s="7"/>
      <c r="K329" s="7"/>
      <c r="L329" s="7"/>
      <c r="M329" s="7"/>
      <c r="N329" s="7"/>
      <c r="O329" s="9"/>
      <c r="P329" s="9">
        <f>Table164[[#This Row],[Unit Value]]*Table164[[#This Row],[Qty | PCount]]</f>
        <v>0</v>
      </c>
      <c r="Q329" s="7" t="str">
        <f>IF(Table164[[#This Row],[Unit Value]]&lt;=4999,"Low-Value Asset","High-Value Asset")</f>
        <v>Low-Value Asset</v>
      </c>
      <c r="R329" s="7"/>
      <c r="S329" s="7"/>
      <c r="T329" s="7"/>
      <c r="U329" s="7"/>
      <c r="V329" s="101"/>
      <c r="W329" s="7"/>
      <c r="X329" s="7"/>
      <c r="Y329" s="7"/>
      <c r="Z329" s="7"/>
      <c r="AA3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29" s="7"/>
    </row>
    <row r="330" spans="1:28" ht="12" x14ac:dyDescent="0.25">
      <c r="A330" s="7"/>
      <c r="B330" s="8"/>
      <c r="C330" s="7"/>
      <c r="D3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0" s="7"/>
      <c r="F330" s="7"/>
      <c r="G330" s="14"/>
      <c r="H330" s="14"/>
      <c r="I330" s="7"/>
      <c r="J330" s="7"/>
      <c r="K330" s="7"/>
      <c r="L330" s="7"/>
      <c r="M330" s="7"/>
      <c r="N330" s="7"/>
      <c r="O330" s="9"/>
      <c r="P330" s="9">
        <f>Table164[[#This Row],[Unit Value]]*Table164[[#This Row],[Qty | PCount]]</f>
        <v>0</v>
      </c>
      <c r="Q330" s="7" t="str">
        <f>IF(Table164[[#This Row],[Unit Value]]&lt;=4999,"Low-Value Asset","High-Value Asset")</f>
        <v>Low-Value Asset</v>
      </c>
      <c r="R330" s="7"/>
      <c r="S330" s="7"/>
      <c r="T330" s="7"/>
      <c r="U330" s="7"/>
      <c r="V330" s="101"/>
      <c r="W330" s="7"/>
      <c r="X330" s="7"/>
      <c r="Y330" s="7"/>
      <c r="Z330" s="7"/>
      <c r="AA3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0" s="7"/>
    </row>
    <row r="331" spans="1:28" ht="12" x14ac:dyDescent="0.25">
      <c r="A331" s="7"/>
      <c r="B331" s="8"/>
      <c r="C331" s="7"/>
      <c r="D3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1" s="7"/>
      <c r="F331" s="7"/>
      <c r="G331" s="14"/>
      <c r="H331" s="14"/>
      <c r="I331" s="7"/>
      <c r="J331" s="7"/>
      <c r="K331" s="7"/>
      <c r="L331" s="7"/>
      <c r="M331" s="7"/>
      <c r="N331" s="7"/>
      <c r="O331" s="9"/>
      <c r="P331" s="9">
        <f>Table164[[#This Row],[Unit Value]]*Table164[[#This Row],[Qty | PCount]]</f>
        <v>0</v>
      </c>
      <c r="Q331" s="7" t="str">
        <f>IF(Table164[[#This Row],[Unit Value]]&lt;=4999,"Low-Value Asset","High-Value Asset")</f>
        <v>Low-Value Asset</v>
      </c>
      <c r="R331" s="7"/>
      <c r="S331" s="7"/>
      <c r="T331" s="7"/>
      <c r="U331" s="7"/>
      <c r="V331" s="101"/>
      <c r="W331" s="7"/>
      <c r="X331" s="7"/>
      <c r="Y331" s="7"/>
      <c r="Z331" s="7"/>
      <c r="AA3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1" s="7"/>
    </row>
    <row r="332" spans="1:28" ht="12" x14ac:dyDescent="0.25">
      <c r="A332" s="7"/>
      <c r="B332" s="8"/>
      <c r="C332" s="7"/>
      <c r="D3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2" s="7"/>
      <c r="F332" s="7"/>
      <c r="G332" s="14"/>
      <c r="H332" s="14"/>
      <c r="I332" s="7"/>
      <c r="J332" s="7"/>
      <c r="K332" s="7"/>
      <c r="L332" s="7"/>
      <c r="M332" s="7"/>
      <c r="N332" s="7"/>
      <c r="O332" s="9"/>
      <c r="P332" s="9">
        <f>Table164[[#This Row],[Unit Value]]*Table164[[#This Row],[Qty | PCount]]</f>
        <v>0</v>
      </c>
      <c r="Q332" s="7" t="str">
        <f>IF(Table164[[#This Row],[Unit Value]]&lt;=4999,"Low-Value Asset","High-Value Asset")</f>
        <v>Low-Value Asset</v>
      </c>
      <c r="R332" s="7"/>
      <c r="S332" s="7"/>
      <c r="T332" s="7"/>
      <c r="U332" s="7"/>
      <c r="V332" s="101"/>
      <c r="W332" s="7"/>
      <c r="X332" s="7"/>
      <c r="Y332" s="7"/>
      <c r="Z332" s="7"/>
      <c r="AA3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2" s="7"/>
    </row>
    <row r="333" spans="1:28" ht="12" x14ac:dyDescent="0.25">
      <c r="A333" s="7"/>
      <c r="B333" s="8"/>
      <c r="C333" s="7"/>
      <c r="D3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3" s="7"/>
      <c r="F333" s="7"/>
      <c r="G333" s="14"/>
      <c r="H333" s="14"/>
      <c r="I333" s="7"/>
      <c r="J333" s="7"/>
      <c r="K333" s="7"/>
      <c r="L333" s="7"/>
      <c r="M333" s="7"/>
      <c r="N333" s="7"/>
      <c r="O333" s="9"/>
      <c r="P333" s="9">
        <f>Table164[[#This Row],[Unit Value]]*Table164[[#This Row],[Qty | PCount]]</f>
        <v>0</v>
      </c>
      <c r="Q333" s="7" t="str">
        <f>IF(Table164[[#This Row],[Unit Value]]&lt;=4999,"Low-Value Asset","High-Value Asset")</f>
        <v>Low-Value Asset</v>
      </c>
      <c r="R333" s="7"/>
      <c r="S333" s="7"/>
      <c r="T333" s="7"/>
      <c r="U333" s="7"/>
      <c r="V333" s="101"/>
      <c r="W333" s="7"/>
      <c r="X333" s="7"/>
      <c r="Y333" s="7"/>
      <c r="Z333" s="7"/>
      <c r="AA3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3" s="7"/>
    </row>
    <row r="334" spans="1:28" ht="12" x14ac:dyDescent="0.25">
      <c r="A334" s="7"/>
      <c r="B334" s="8"/>
      <c r="C334" s="7"/>
      <c r="D3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4" s="7"/>
      <c r="F334" s="7"/>
      <c r="G334" s="14"/>
      <c r="H334" s="14"/>
      <c r="I334" s="7"/>
      <c r="J334" s="7"/>
      <c r="K334" s="7"/>
      <c r="L334" s="7"/>
      <c r="M334" s="7"/>
      <c r="N334" s="7"/>
      <c r="O334" s="9"/>
      <c r="P334" s="9">
        <f>Table164[[#This Row],[Unit Value]]*Table164[[#This Row],[Qty | PCount]]</f>
        <v>0</v>
      </c>
      <c r="Q334" s="7" t="str">
        <f>IF(Table164[[#This Row],[Unit Value]]&lt;=4999,"Low-Value Asset","High-Value Asset")</f>
        <v>Low-Value Asset</v>
      </c>
      <c r="R334" s="7"/>
      <c r="S334" s="7"/>
      <c r="T334" s="7"/>
      <c r="U334" s="7"/>
      <c r="V334" s="101"/>
      <c r="W334" s="7"/>
      <c r="X334" s="7"/>
      <c r="Y334" s="7"/>
      <c r="Z334" s="7"/>
      <c r="AA3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4" s="7"/>
    </row>
    <row r="335" spans="1:28" ht="12" x14ac:dyDescent="0.25">
      <c r="A335" s="7"/>
      <c r="B335" s="8"/>
      <c r="C335" s="7"/>
      <c r="D3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5" s="7"/>
      <c r="F335" s="7"/>
      <c r="G335" s="14"/>
      <c r="H335" s="14"/>
      <c r="I335" s="7"/>
      <c r="J335" s="7"/>
      <c r="K335" s="7"/>
      <c r="L335" s="7"/>
      <c r="M335" s="7"/>
      <c r="N335" s="7"/>
      <c r="O335" s="9"/>
      <c r="P335" s="9">
        <f>Table164[[#This Row],[Unit Value]]*Table164[[#This Row],[Qty | PCount]]</f>
        <v>0</v>
      </c>
      <c r="Q335" s="7" t="str">
        <f>IF(Table164[[#This Row],[Unit Value]]&lt;=4999,"Low-Value Asset","High-Value Asset")</f>
        <v>Low-Value Asset</v>
      </c>
      <c r="R335" s="7"/>
      <c r="S335" s="7"/>
      <c r="T335" s="7"/>
      <c r="U335" s="7"/>
      <c r="V335" s="101"/>
      <c r="W335" s="7"/>
      <c r="X335" s="7"/>
      <c r="Y335" s="7"/>
      <c r="Z335" s="7"/>
      <c r="AA3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5" s="7"/>
    </row>
    <row r="336" spans="1:28" ht="12" x14ac:dyDescent="0.25">
      <c r="A336" s="7"/>
      <c r="B336" s="8"/>
      <c r="C336" s="7"/>
      <c r="D3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6" s="7"/>
      <c r="F336" s="7"/>
      <c r="G336" s="14"/>
      <c r="H336" s="14"/>
      <c r="I336" s="7"/>
      <c r="J336" s="7"/>
      <c r="K336" s="7"/>
      <c r="L336" s="7"/>
      <c r="M336" s="7"/>
      <c r="N336" s="7"/>
      <c r="O336" s="9"/>
      <c r="P336" s="9">
        <f>Table164[[#This Row],[Unit Value]]*Table164[[#This Row],[Qty | PCount]]</f>
        <v>0</v>
      </c>
      <c r="Q336" s="7" t="str">
        <f>IF(Table164[[#This Row],[Unit Value]]&lt;=4999,"Low-Value Asset","High-Value Asset")</f>
        <v>Low-Value Asset</v>
      </c>
      <c r="R336" s="7"/>
      <c r="S336" s="7"/>
      <c r="T336" s="7"/>
      <c r="U336" s="7"/>
      <c r="V336" s="101"/>
      <c r="W336" s="7"/>
      <c r="X336" s="7"/>
      <c r="Y336" s="7"/>
      <c r="Z336" s="7"/>
      <c r="AA3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6" s="7"/>
    </row>
    <row r="337" spans="1:28" ht="12" x14ac:dyDescent="0.25">
      <c r="A337" s="7"/>
      <c r="B337" s="8"/>
      <c r="C337" s="7"/>
      <c r="D3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7" s="7"/>
      <c r="F337" s="7"/>
      <c r="G337" s="14"/>
      <c r="H337" s="14"/>
      <c r="I337" s="7"/>
      <c r="J337" s="7"/>
      <c r="K337" s="7"/>
      <c r="L337" s="7"/>
      <c r="M337" s="7"/>
      <c r="N337" s="7"/>
      <c r="O337" s="9"/>
      <c r="P337" s="9">
        <f>Table164[[#This Row],[Unit Value]]*Table164[[#This Row],[Qty | PCount]]</f>
        <v>0</v>
      </c>
      <c r="Q337" s="7" t="str">
        <f>IF(Table164[[#This Row],[Unit Value]]&lt;=4999,"Low-Value Asset","High-Value Asset")</f>
        <v>Low-Value Asset</v>
      </c>
      <c r="R337" s="7"/>
      <c r="S337" s="7"/>
      <c r="T337" s="7"/>
      <c r="U337" s="7"/>
      <c r="V337" s="101"/>
      <c r="W337" s="7"/>
      <c r="X337" s="7"/>
      <c r="Y337" s="7"/>
      <c r="Z337" s="7"/>
      <c r="AA3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7" s="7"/>
    </row>
    <row r="338" spans="1:28" ht="12" x14ac:dyDescent="0.25">
      <c r="A338" s="7"/>
      <c r="B338" s="8"/>
      <c r="C338" s="7"/>
      <c r="D3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8" s="7"/>
      <c r="F338" s="7"/>
      <c r="G338" s="14"/>
      <c r="H338" s="14"/>
      <c r="I338" s="7"/>
      <c r="J338" s="7"/>
      <c r="K338" s="7"/>
      <c r="L338" s="7"/>
      <c r="M338" s="7"/>
      <c r="N338" s="7"/>
      <c r="O338" s="9"/>
      <c r="P338" s="9">
        <f>Table164[[#This Row],[Unit Value]]*Table164[[#This Row],[Qty | PCount]]</f>
        <v>0</v>
      </c>
      <c r="Q338" s="7" t="str">
        <f>IF(Table164[[#This Row],[Unit Value]]&lt;=4999,"Low-Value Asset","High-Value Asset")</f>
        <v>Low-Value Asset</v>
      </c>
      <c r="R338" s="7"/>
      <c r="S338" s="7"/>
      <c r="T338" s="7"/>
      <c r="U338" s="7"/>
      <c r="V338" s="101"/>
      <c r="W338" s="7"/>
      <c r="X338" s="7"/>
      <c r="Y338" s="7"/>
      <c r="Z338" s="7"/>
      <c r="AA3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8" s="7"/>
    </row>
    <row r="339" spans="1:28" ht="12" x14ac:dyDescent="0.25">
      <c r="A339" s="7"/>
      <c r="B339" s="8"/>
      <c r="C339" s="7"/>
      <c r="D3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39" s="7"/>
      <c r="F339" s="7"/>
      <c r="G339" s="14"/>
      <c r="H339" s="14"/>
      <c r="I339" s="7"/>
      <c r="J339" s="7"/>
      <c r="K339" s="7"/>
      <c r="L339" s="7"/>
      <c r="M339" s="7"/>
      <c r="N339" s="7"/>
      <c r="O339" s="9"/>
      <c r="P339" s="9">
        <f>Table164[[#This Row],[Unit Value]]*Table164[[#This Row],[Qty | PCount]]</f>
        <v>0</v>
      </c>
      <c r="Q339" s="7" t="str">
        <f>IF(Table164[[#This Row],[Unit Value]]&lt;=4999,"Low-Value Asset","High-Value Asset")</f>
        <v>Low-Value Asset</v>
      </c>
      <c r="R339" s="7"/>
      <c r="S339" s="7"/>
      <c r="T339" s="7"/>
      <c r="U339" s="7"/>
      <c r="V339" s="101"/>
      <c r="W339" s="7"/>
      <c r="X339" s="7"/>
      <c r="Y339" s="7"/>
      <c r="Z339" s="7"/>
      <c r="AA3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39" s="7"/>
    </row>
    <row r="340" spans="1:28" ht="12" x14ac:dyDescent="0.25">
      <c r="A340" s="7"/>
      <c r="B340" s="8"/>
      <c r="C340" s="7"/>
      <c r="D3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0" s="7"/>
      <c r="F340" s="7"/>
      <c r="G340" s="14"/>
      <c r="H340" s="14"/>
      <c r="I340" s="7"/>
      <c r="J340" s="7"/>
      <c r="K340" s="7"/>
      <c r="L340" s="7"/>
      <c r="M340" s="7"/>
      <c r="N340" s="7"/>
      <c r="O340" s="9"/>
      <c r="P340" s="9">
        <f>Table164[[#This Row],[Unit Value]]*Table164[[#This Row],[Qty | PCount]]</f>
        <v>0</v>
      </c>
      <c r="Q340" s="7" t="str">
        <f>IF(Table164[[#This Row],[Unit Value]]&lt;=4999,"Low-Value Asset","High-Value Asset")</f>
        <v>Low-Value Asset</v>
      </c>
      <c r="R340" s="7"/>
      <c r="S340" s="7"/>
      <c r="T340" s="7"/>
      <c r="U340" s="7"/>
      <c r="V340" s="101"/>
      <c r="W340" s="7"/>
      <c r="X340" s="7"/>
      <c r="Y340" s="7"/>
      <c r="Z340" s="7"/>
      <c r="AA3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0" s="7"/>
    </row>
    <row r="341" spans="1:28" ht="12" x14ac:dyDescent="0.25">
      <c r="A341" s="7"/>
      <c r="B341" s="8"/>
      <c r="C341" s="7"/>
      <c r="D3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1" s="7"/>
      <c r="F341" s="7"/>
      <c r="G341" s="14"/>
      <c r="H341" s="14"/>
      <c r="I341" s="7"/>
      <c r="J341" s="7"/>
      <c r="K341" s="7"/>
      <c r="L341" s="7"/>
      <c r="M341" s="7"/>
      <c r="N341" s="7"/>
      <c r="O341" s="9"/>
      <c r="P341" s="9">
        <f>Table164[[#This Row],[Unit Value]]*Table164[[#This Row],[Qty | PCount]]</f>
        <v>0</v>
      </c>
      <c r="Q341" s="7" t="str">
        <f>IF(Table164[[#This Row],[Unit Value]]&lt;=4999,"Low-Value Asset","High-Value Asset")</f>
        <v>Low-Value Asset</v>
      </c>
      <c r="R341" s="7"/>
      <c r="S341" s="7"/>
      <c r="T341" s="7"/>
      <c r="U341" s="7"/>
      <c r="V341" s="101"/>
      <c r="W341" s="7"/>
      <c r="X341" s="7"/>
      <c r="Y341" s="7"/>
      <c r="Z341" s="7"/>
      <c r="AA3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1" s="7"/>
    </row>
    <row r="342" spans="1:28" ht="12" x14ac:dyDescent="0.25">
      <c r="A342" s="7"/>
      <c r="B342" s="8"/>
      <c r="C342" s="7"/>
      <c r="D3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2" s="7"/>
      <c r="F342" s="7"/>
      <c r="G342" s="14"/>
      <c r="H342" s="14"/>
      <c r="I342" s="7"/>
      <c r="J342" s="7"/>
      <c r="K342" s="7"/>
      <c r="L342" s="7"/>
      <c r="M342" s="7"/>
      <c r="N342" s="7"/>
      <c r="O342" s="9"/>
      <c r="P342" s="9">
        <f>Table164[[#This Row],[Unit Value]]*Table164[[#This Row],[Qty | PCount]]</f>
        <v>0</v>
      </c>
      <c r="Q342" s="7" t="str">
        <f>IF(Table164[[#This Row],[Unit Value]]&lt;=4999,"Low-Value Asset","High-Value Asset")</f>
        <v>Low-Value Asset</v>
      </c>
      <c r="R342" s="7"/>
      <c r="S342" s="7"/>
      <c r="T342" s="7"/>
      <c r="U342" s="7"/>
      <c r="V342" s="101"/>
      <c r="W342" s="7"/>
      <c r="X342" s="7"/>
      <c r="Y342" s="7"/>
      <c r="Z342" s="7"/>
      <c r="AA3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2" s="7"/>
    </row>
    <row r="343" spans="1:28" ht="12" x14ac:dyDescent="0.25">
      <c r="A343" s="7"/>
      <c r="B343" s="8"/>
      <c r="C343" s="7"/>
      <c r="D3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3" s="7"/>
      <c r="F343" s="7"/>
      <c r="G343" s="14"/>
      <c r="H343" s="14"/>
      <c r="I343" s="7"/>
      <c r="J343" s="7"/>
      <c r="K343" s="7"/>
      <c r="L343" s="7"/>
      <c r="M343" s="7"/>
      <c r="N343" s="7"/>
      <c r="O343" s="9"/>
      <c r="P343" s="9">
        <f>Table164[[#This Row],[Unit Value]]*Table164[[#This Row],[Qty | PCount]]</f>
        <v>0</v>
      </c>
      <c r="Q343" s="7" t="str">
        <f>IF(Table164[[#This Row],[Unit Value]]&lt;=4999,"Low-Value Asset","High-Value Asset")</f>
        <v>Low-Value Asset</v>
      </c>
      <c r="R343" s="7"/>
      <c r="S343" s="7"/>
      <c r="T343" s="7"/>
      <c r="U343" s="7"/>
      <c r="V343" s="101"/>
      <c r="W343" s="7"/>
      <c r="X343" s="7"/>
      <c r="Y343" s="7"/>
      <c r="Z343" s="7"/>
      <c r="AA3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3" s="7"/>
    </row>
    <row r="344" spans="1:28" ht="12" x14ac:dyDescent="0.25">
      <c r="A344" s="7"/>
      <c r="B344" s="8"/>
      <c r="C344" s="7"/>
      <c r="D3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4" s="7"/>
      <c r="F344" s="7"/>
      <c r="G344" s="14"/>
      <c r="H344" s="14"/>
      <c r="I344" s="7"/>
      <c r="J344" s="7"/>
      <c r="K344" s="7"/>
      <c r="L344" s="7"/>
      <c r="M344" s="7"/>
      <c r="N344" s="7"/>
      <c r="O344" s="9"/>
      <c r="P344" s="9">
        <f>Table164[[#This Row],[Unit Value]]*Table164[[#This Row],[Qty | PCount]]</f>
        <v>0</v>
      </c>
      <c r="Q344" s="7" t="str">
        <f>IF(Table164[[#This Row],[Unit Value]]&lt;=4999,"Low-Value Asset","High-Value Asset")</f>
        <v>Low-Value Asset</v>
      </c>
      <c r="R344" s="7"/>
      <c r="S344" s="7"/>
      <c r="T344" s="7"/>
      <c r="U344" s="7"/>
      <c r="V344" s="101"/>
      <c r="W344" s="7"/>
      <c r="X344" s="7"/>
      <c r="Y344" s="7"/>
      <c r="Z344" s="7"/>
      <c r="AA3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4" s="7"/>
    </row>
    <row r="345" spans="1:28" ht="12" x14ac:dyDescent="0.25">
      <c r="A345" s="7"/>
      <c r="B345" s="8"/>
      <c r="C345" s="7"/>
      <c r="D3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5" s="7"/>
      <c r="F345" s="7"/>
      <c r="G345" s="14"/>
      <c r="H345" s="14"/>
      <c r="I345" s="7"/>
      <c r="J345" s="7"/>
      <c r="K345" s="7"/>
      <c r="L345" s="7"/>
      <c r="M345" s="7"/>
      <c r="N345" s="7"/>
      <c r="O345" s="9"/>
      <c r="P345" s="9">
        <f>Table164[[#This Row],[Unit Value]]*Table164[[#This Row],[Qty | PCount]]</f>
        <v>0</v>
      </c>
      <c r="Q345" s="7" t="str">
        <f>IF(Table164[[#This Row],[Unit Value]]&lt;=4999,"Low-Value Asset","High-Value Asset")</f>
        <v>Low-Value Asset</v>
      </c>
      <c r="R345" s="7"/>
      <c r="S345" s="7"/>
      <c r="T345" s="7"/>
      <c r="U345" s="7"/>
      <c r="V345" s="101"/>
      <c r="W345" s="7"/>
      <c r="X345" s="7"/>
      <c r="Y345" s="7"/>
      <c r="Z345" s="7"/>
      <c r="AA3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5" s="7"/>
    </row>
    <row r="346" spans="1:28" ht="12" x14ac:dyDescent="0.25">
      <c r="A346" s="7"/>
      <c r="B346" s="8"/>
      <c r="C346" s="7"/>
      <c r="D3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6" s="7"/>
      <c r="F346" s="7"/>
      <c r="G346" s="14"/>
      <c r="H346" s="14"/>
      <c r="I346" s="7"/>
      <c r="J346" s="7"/>
      <c r="K346" s="7"/>
      <c r="L346" s="7"/>
      <c r="M346" s="7"/>
      <c r="N346" s="7"/>
      <c r="O346" s="9"/>
      <c r="P346" s="9">
        <f>Table164[[#This Row],[Unit Value]]*Table164[[#This Row],[Qty | PCount]]</f>
        <v>0</v>
      </c>
      <c r="Q346" s="7" t="str">
        <f>IF(Table164[[#This Row],[Unit Value]]&lt;=4999,"Low-Value Asset","High-Value Asset")</f>
        <v>Low-Value Asset</v>
      </c>
      <c r="R346" s="7"/>
      <c r="S346" s="7"/>
      <c r="T346" s="7"/>
      <c r="U346" s="7"/>
      <c r="V346" s="101"/>
      <c r="W346" s="7"/>
      <c r="X346" s="7"/>
      <c r="Y346" s="7"/>
      <c r="Z346" s="7"/>
      <c r="AA3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6" s="7"/>
    </row>
    <row r="347" spans="1:28" ht="12" x14ac:dyDescent="0.25">
      <c r="A347" s="7"/>
      <c r="B347" s="8"/>
      <c r="C347" s="7"/>
      <c r="D3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7" s="7"/>
      <c r="F347" s="7"/>
      <c r="G347" s="14"/>
      <c r="H347" s="14"/>
      <c r="I347" s="7"/>
      <c r="J347" s="7"/>
      <c r="K347" s="7"/>
      <c r="L347" s="7"/>
      <c r="M347" s="7"/>
      <c r="N347" s="7"/>
      <c r="O347" s="9"/>
      <c r="P347" s="9">
        <f>Table164[[#This Row],[Unit Value]]*Table164[[#This Row],[Qty | PCount]]</f>
        <v>0</v>
      </c>
      <c r="Q347" s="7" t="str">
        <f>IF(Table164[[#This Row],[Unit Value]]&lt;=4999,"Low-Value Asset","High-Value Asset")</f>
        <v>Low-Value Asset</v>
      </c>
      <c r="R347" s="7"/>
      <c r="S347" s="7"/>
      <c r="T347" s="7"/>
      <c r="U347" s="7"/>
      <c r="V347" s="101"/>
      <c r="W347" s="7"/>
      <c r="X347" s="7"/>
      <c r="Y347" s="7"/>
      <c r="Z347" s="7"/>
      <c r="AA3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7" s="7"/>
    </row>
    <row r="348" spans="1:28" ht="12" x14ac:dyDescent="0.25">
      <c r="A348" s="7"/>
      <c r="B348" s="8"/>
      <c r="C348" s="7"/>
      <c r="D3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8" s="7"/>
      <c r="F348" s="7"/>
      <c r="G348" s="14"/>
      <c r="H348" s="14"/>
      <c r="I348" s="7"/>
      <c r="J348" s="7"/>
      <c r="K348" s="7"/>
      <c r="L348" s="7"/>
      <c r="M348" s="7"/>
      <c r="N348" s="7"/>
      <c r="O348" s="9"/>
      <c r="P348" s="9">
        <f>Table164[[#This Row],[Unit Value]]*Table164[[#This Row],[Qty | PCount]]</f>
        <v>0</v>
      </c>
      <c r="Q348" s="7" t="str">
        <f>IF(Table164[[#This Row],[Unit Value]]&lt;=4999,"Low-Value Asset","High-Value Asset")</f>
        <v>Low-Value Asset</v>
      </c>
      <c r="R348" s="7"/>
      <c r="S348" s="7"/>
      <c r="T348" s="7"/>
      <c r="U348" s="7"/>
      <c r="V348" s="101"/>
      <c r="W348" s="7"/>
      <c r="X348" s="7"/>
      <c r="Y348" s="7"/>
      <c r="Z348" s="7"/>
      <c r="AA3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8" s="7"/>
    </row>
    <row r="349" spans="1:28" ht="12" x14ac:dyDescent="0.25">
      <c r="A349" s="7"/>
      <c r="B349" s="8"/>
      <c r="C349" s="7"/>
      <c r="D3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49" s="7"/>
      <c r="F349" s="7"/>
      <c r="G349" s="14"/>
      <c r="H349" s="14"/>
      <c r="I349" s="7"/>
      <c r="J349" s="7"/>
      <c r="K349" s="7"/>
      <c r="L349" s="7"/>
      <c r="M349" s="7"/>
      <c r="N349" s="7"/>
      <c r="O349" s="9"/>
      <c r="P349" s="9">
        <f>Table164[[#This Row],[Unit Value]]*Table164[[#This Row],[Qty | PCount]]</f>
        <v>0</v>
      </c>
      <c r="Q349" s="7" t="str">
        <f>IF(Table164[[#This Row],[Unit Value]]&lt;=4999,"Low-Value Asset","High-Value Asset")</f>
        <v>Low-Value Asset</v>
      </c>
      <c r="R349" s="7"/>
      <c r="S349" s="7"/>
      <c r="T349" s="7"/>
      <c r="U349" s="7"/>
      <c r="V349" s="101"/>
      <c r="W349" s="7"/>
      <c r="X349" s="7"/>
      <c r="Y349" s="7"/>
      <c r="Z349" s="7"/>
      <c r="AA3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49" s="7"/>
    </row>
    <row r="350" spans="1:28" ht="12" x14ac:dyDescent="0.25">
      <c r="A350" s="7"/>
      <c r="B350" s="8"/>
      <c r="C350" s="7"/>
      <c r="D3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0" s="7"/>
      <c r="F350" s="7"/>
      <c r="G350" s="14"/>
      <c r="H350" s="14"/>
      <c r="I350" s="7"/>
      <c r="J350" s="7"/>
      <c r="K350" s="7"/>
      <c r="L350" s="7"/>
      <c r="M350" s="7"/>
      <c r="N350" s="7"/>
      <c r="O350" s="9"/>
      <c r="P350" s="9">
        <f>Table164[[#This Row],[Unit Value]]*Table164[[#This Row],[Qty | PCount]]</f>
        <v>0</v>
      </c>
      <c r="Q350" s="7" t="str">
        <f>IF(Table164[[#This Row],[Unit Value]]&lt;=4999,"Low-Value Asset","High-Value Asset")</f>
        <v>Low-Value Asset</v>
      </c>
      <c r="R350" s="7"/>
      <c r="S350" s="7"/>
      <c r="T350" s="7"/>
      <c r="U350" s="7"/>
      <c r="V350" s="101"/>
      <c r="W350" s="7"/>
      <c r="X350" s="7"/>
      <c r="Y350" s="7"/>
      <c r="Z350" s="7"/>
      <c r="AA3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0" s="7"/>
    </row>
    <row r="351" spans="1:28" ht="12" x14ac:dyDescent="0.25">
      <c r="A351" s="7"/>
      <c r="B351" s="8"/>
      <c r="C351" s="7"/>
      <c r="D3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1" s="7"/>
      <c r="F351" s="7"/>
      <c r="G351" s="14"/>
      <c r="H351" s="14"/>
      <c r="I351" s="7"/>
      <c r="J351" s="7"/>
      <c r="K351" s="7"/>
      <c r="L351" s="7"/>
      <c r="M351" s="7"/>
      <c r="N351" s="7"/>
      <c r="O351" s="9"/>
      <c r="P351" s="9">
        <f>Table164[[#This Row],[Unit Value]]*Table164[[#This Row],[Qty | PCount]]</f>
        <v>0</v>
      </c>
      <c r="Q351" s="7" t="str">
        <f>IF(Table164[[#This Row],[Unit Value]]&lt;=4999,"Low-Value Asset","High-Value Asset")</f>
        <v>Low-Value Asset</v>
      </c>
      <c r="R351" s="7"/>
      <c r="S351" s="7"/>
      <c r="T351" s="7"/>
      <c r="U351" s="7"/>
      <c r="V351" s="101"/>
      <c r="W351" s="7"/>
      <c r="X351" s="7"/>
      <c r="Y351" s="7"/>
      <c r="Z351" s="7"/>
      <c r="AA3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1" s="7"/>
    </row>
    <row r="352" spans="1:28" ht="12" x14ac:dyDescent="0.25">
      <c r="A352" s="7"/>
      <c r="B352" s="8"/>
      <c r="C352" s="7"/>
      <c r="D3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2" s="7"/>
      <c r="F352" s="7"/>
      <c r="G352" s="14"/>
      <c r="H352" s="14"/>
      <c r="I352" s="7"/>
      <c r="J352" s="7"/>
      <c r="K352" s="7"/>
      <c r="L352" s="7"/>
      <c r="M352" s="7"/>
      <c r="N352" s="7"/>
      <c r="O352" s="9"/>
      <c r="P352" s="9">
        <f>Table164[[#This Row],[Unit Value]]*Table164[[#This Row],[Qty | PCount]]</f>
        <v>0</v>
      </c>
      <c r="Q352" s="7" t="str">
        <f>IF(Table164[[#This Row],[Unit Value]]&lt;=4999,"Low-Value Asset","High-Value Asset")</f>
        <v>Low-Value Asset</v>
      </c>
      <c r="R352" s="7"/>
      <c r="S352" s="7"/>
      <c r="T352" s="7"/>
      <c r="U352" s="7"/>
      <c r="V352" s="101"/>
      <c r="W352" s="7"/>
      <c r="X352" s="7"/>
      <c r="Y352" s="7"/>
      <c r="Z352" s="7"/>
      <c r="AA3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2" s="7"/>
    </row>
    <row r="353" spans="1:28" ht="12" x14ac:dyDescent="0.25">
      <c r="A353" s="7"/>
      <c r="B353" s="8"/>
      <c r="C353" s="7"/>
      <c r="D3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3" s="7"/>
      <c r="F353" s="7"/>
      <c r="G353" s="14"/>
      <c r="H353" s="14"/>
      <c r="I353" s="7"/>
      <c r="J353" s="7"/>
      <c r="K353" s="7"/>
      <c r="L353" s="7"/>
      <c r="M353" s="7"/>
      <c r="N353" s="7"/>
      <c r="O353" s="9"/>
      <c r="P353" s="9">
        <f>Table164[[#This Row],[Unit Value]]*Table164[[#This Row],[Qty | PCount]]</f>
        <v>0</v>
      </c>
      <c r="Q353" s="7" t="str">
        <f>IF(Table164[[#This Row],[Unit Value]]&lt;=4999,"Low-Value Asset","High-Value Asset")</f>
        <v>Low-Value Asset</v>
      </c>
      <c r="R353" s="7"/>
      <c r="S353" s="7"/>
      <c r="T353" s="7"/>
      <c r="U353" s="7"/>
      <c r="V353" s="101"/>
      <c r="W353" s="7"/>
      <c r="X353" s="7"/>
      <c r="Y353" s="7"/>
      <c r="Z353" s="7"/>
      <c r="AA3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3" s="7"/>
    </row>
    <row r="354" spans="1:28" ht="12" x14ac:dyDescent="0.25">
      <c r="A354" s="7"/>
      <c r="B354" s="8"/>
      <c r="C354" s="7"/>
      <c r="D3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4" s="7"/>
      <c r="F354" s="7"/>
      <c r="G354" s="14"/>
      <c r="H354" s="14"/>
      <c r="I354" s="7"/>
      <c r="J354" s="7"/>
      <c r="K354" s="7"/>
      <c r="L354" s="7"/>
      <c r="M354" s="7"/>
      <c r="N354" s="7"/>
      <c r="O354" s="9"/>
      <c r="P354" s="9">
        <f>Table164[[#This Row],[Unit Value]]*Table164[[#This Row],[Qty | PCount]]</f>
        <v>0</v>
      </c>
      <c r="Q354" s="7" t="str">
        <f>IF(Table164[[#This Row],[Unit Value]]&lt;=4999,"Low-Value Asset","High-Value Asset")</f>
        <v>Low-Value Asset</v>
      </c>
      <c r="R354" s="7"/>
      <c r="S354" s="7"/>
      <c r="T354" s="7"/>
      <c r="U354" s="7"/>
      <c r="V354" s="101"/>
      <c r="W354" s="7"/>
      <c r="X354" s="7"/>
      <c r="Y354" s="7"/>
      <c r="Z354" s="7"/>
      <c r="AA3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4" s="7"/>
    </row>
    <row r="355" spans="1:28" ht="12" x14ac:dyDescent="0.25">
      <c r="A355" s="7"/>
      <c r="B355" s="8"/>
      <c r="C355" s="7"/>
      <c r="D3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5" s="7"/>
      <c r="F355" s="7"/>
      <c r="G355" s="14"/>
      <c r="H355" s="14"/>
      <c r="I355" s="7"/>
      <c r="J355" s="7"/>
      <c r="K355" s="7"/>
      <c r="L355" s="7"/>
      <c r="M355" s="7"/>
      <c r="N355" s="7"/>
      <c r="O355" s="9"/>
      <c r="P355" s="9">
        <f>Table164[[#This Row],[Unit Value]]*Table164[[#This Row],[Qty | PCount]]</f>
        <v>0</v>
      </c>
      <c r="Q355" s="7" t="str">
        <f>IF(Table164[[#This Row],[Unit Value]]&lt;=4999,"Low-Value Asset","High-Value Asset")</f>
        <v>Low-Value Asset</v>
      </c>
      <c r="R355" s="7"/>
      <c r="S355" s="7"/>
      <c r="T355" s="7"/>
      <c r="U355" s="7"/>
      <c r="V355" s="101"/>
      <c r="W355" s="7"/>
      <c r="X355" s="7"/>
      <c r="Y355" s="7"/>
      <c r="Z355" s="7"/>
      <c r="AA3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5" s="7"/>
    </row>
    <row r="356" spans="1:28" ht="12" x14ac:dyDescent="0.25">
      <c r="A356" s="7"/>
      <c r="B356" s="8"/>
      <c r="C356" s="7"/>
      <c r="D3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6" s="7"/>
      <c r="F356" s="7"/>
      <c r="G356" s="14"/>
      <c r="H356" s="14"/>
      <c r="I356" s="7"/>
      <c r="J356" s="7"/>
      <c r="K356" s="7"/>
      <c r="L356" s="7"/>
      <c r="M356" s="7"/>
      <c r="N356" s="7"/>
      <c r="O356" s="9"/>
      <c r="P356" s="9">
        <f>Table164[[#This Row],[Unit Value]]*Table164[[#This Row],[Qty | PCount]]</f>
        <v>0</v>
      </c>
      <c r="Q356" s="7" t="str">
        <f>IF(Table164[[#This Row],[Unit Value]]&lt;=4999,"Low-Value Asset","High-Value Asset")</f>
        <v>Low-Value Asset</v>
      </c>
      <c r="R356" s="7"/>
      <c r="S356" s="7"/>
      <c r="T356" s="7"/>
      <c r="U356" s="7"/>
      <c r="V356" s="101"/>
      <c r="W356" s="7"/>
      <c r="X356" s="7"/>
      <c r="Y356" s="7"/>
      <c r="Z356" s="7"/>
      <c r="AA3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6" s="7"/>
    </row>
    <row r="357" spans="1:28" ht="12" x14ac:dyDescent="0.25">
      <c r="A357" s="7"/>
      <c r="B357" s="8"/>
      <c r="C357" s="7"/>
      <c r="D3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7" s="7"/>
      <c r="F357" s="7"/>
      <c r="G357" s="14"/>
      <c r="H357" s="14"/>
      <c r="I357" s="7"/>
      <c r="J357" s="7"/>
      <c r="K357" s="7"/>
      <c r="L357" s="7"/>
      <c r="M357" s="7"/>
      <c r="N357" s="7"/>
      <c r="O357" s="9"/>
      <c r="P357" s="9">
        <f>Table164[[#This Row],[Unit Value]]*Table164[[#This Row],[Qty | PCount]]</f>
        <v>0</v>
      </c>
      <c r="Q357" s="7" t="str">
        <f>IF(Table164[[#This Row],[Unit Value]]&lt;=4999,"Low-Value Asset","High-Value Asset")</f>
        <v>Low-Value Asset</v>
      </c>
      <c r="R357" s="7"/>
      <c r="S357" s="7"/>
      <c r="T357" s="7"/>
      <c r="U357" s="7"/>
      <c r="V357" s="101"/>
      <c r="W357" s="7"/>
      <c r="X357" s="7"/>
      <c r="Y357" s="7"/>
      <c r="Z357" s="7"/>
      <c r="AA3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7" s="7"/>
    </row>
    <row r="358" spans="1:28" ht="12" x14ac:dyDescent="0.25">
      <c r="A358" s="7"/>
      <c r="B358" s="8"/>
      <c r="C358" s="7"/>
      <c r="D3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8" s="7"/>
      <c r="F358" s="7"/>
      <c r="G358" s="14"/>
      <c r="H358" s="14"/>
      <c r="I358" s="7"/>
      <c r="J358" s="7"/>
      <c r="K358" s="7"/>
      <c r="L358" s="7"/>
      <c r="M358" s="7"/>
      <c r="N358" s="7"/>
      <c r="O358" s="9"/>
      <c r="P358" s="9">
        <f>Table164[[#This Row],[Unit Value]]*Table164[[#This Row],[Qty | PCount]]</f>
        <v>0</v>
      </c>
      <c r="Q358" s="7" t="str">
        <f>IF(Table164[[#This Row],[Unit Value]]&lt;=4999,"Low-Value Asset","High-Value Asset")</f>
        <v>Low-Value Asset</v>
      </c>
      <c r="R358" s="7"/>
      <c r="S358" s="7"/>
      <c r="T358" s="7"/>
      <c r="U358" s="7"/>
      <c r="V358" s="101"/>
      <c r="W358" s="7"/>
      <c r="X358" s="7"/>
      <c r="Y358" s="7"/>
      <c r="Z358" s="7"/>
      <c r="AA3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8" s="7"/>
    </row>
    <row r="359" spans="1:28" ht="12" x14ac:dyDescent="0.25">
      <c r="A359" s="7"/>
      <c r="B359" s="8"/>
      <c r="C359" s="7"/>
      <c r="D3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59" s="7"/>
      <c r="F359" s="7"/>
      <c r="G359" s="14"/>
      <c r="H359" s="14"/>
      <c r="I359" s="7"/>
      <c r="J359" s="7"/>
      <c r="K359" s="7"/>
      <c r="L359" s="7"/>
      <c r="M359" s="7"/>
      <c r="N359" s="7"/>
      <c r="O359" s="9"/>
      <c r="P359" s="9">
        <f>Table164[[#This Row],[Unit Value]]*Table164[[#This Row],[Qty | PCount]]</f>
        <v>0</v>
      </c>
      <c r="Q359" s="7" t="str">
        <f>IF(Table164[[#This Row],[Unit Value]]&lt;=4999,"Low-Value Asset","High-Value Asset")</f>
        <v>Low-Value Asset</v>
      </c>
      <c r="R359" s="7"/>
      <c r="S359" s="7"/>
      <c r="T359" s="7"/>
      <c r="U359" s="7"/>
      <c r="V359" s="101"/>
      <c r="W359" s="7"/>
      <c r="X359" s="7"/>
      <c r="Y359" s="7"/>
      <c r="Z359" s="7"/>
      <c r="AA3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59" s="7"/>
    </row>
    <row r="360" spans="1:28" ht="12" x14ac:dyDescent="0.25">
      <c r="A360" s="7"/>
      <c r="B360" s="8"/>
      <c r="C360" s="7"/>
      <c r="D3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0" s="7"/>
      <c r="F360" s="7"/>
      <c r="G360" s="14"/>
      <c r="H360" s="14"/>
      <c r="I360" s="7"/>
      <c r="J360" s="7"/>
      <c r="K360" s="7"/>
      <c r="L360" s="7"/>
      <c r="M360" s="7"/>
      <c r="N360" s="7"/>
      <c r="O360" s="9"/>
      <c r="P360" s="9">
        <f>Table164[[#This Row],[Unit Value]]*Table164[[#This Row],[Qty | PCount]]</f>
        <v>0</v>
      </c>
      <c r="Q360" s="7" t="str">
        <f>IF(Table164[[#This Row],[Unit Value]]&lt;=4999,"Low-Value Asset","High-Value Asset")</f>
        <v>Low-Value Asset</v>
      </c>
      <c r="R360" s="7"/>
      <c r="S360" s="7"/>
      <c r="T360" s="7"/>
      <c r="U360" s="7"/>
      <c r="V360" s="101"/>
      <c r="W360" s="7"/>
      <c r="X360" s="7"/>
      <c r="Y360" s="7"/>
      <c r="Z360" s="7"/>
      <c r="AA3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0" s="7"/>
    </row>
    <row r="361" spans="1:28" ht="12" x14ac:dyDescent="0.25">
      <c r="A361" s="7"/>
      <c r="B361" s="8"/>
      <c r="C361" s="7"/>
      <c r="D3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1" s="7"/>
      <c r="F361" s="7"/>
      <c r="G361" s="14"/>
      <c r="H361" s="14"/>
      <c r="I361" s="7"/>
      <c r="J361" s="7"/>
      <c r="K361" s="7"/>
      <c r="L361" s="7"/>
      <c r="M361" s="7"/>
      <c r="N361" s="7"/>
      <c r="O361" s="9"/>
      <c r="P361" s="9">
        <f>Table164[[#This Row],[Unit Value]]*Table164[[#This Row],[Qty | PCount]]</f>
        <v>0</v>
      </c>
      <c r="Q361" s="7" t="str">
        <f>IF(Table164[[#This Row],[Unit Value]]&lt;=4999,"Low-Value Asset","High-Value Asset")</f>
        <v>Low-Value Asset</v>
      </c>
      <c r="R361" s="7"/>
      <c r="S361" s="7"/>
      <c r="T361" s="7"/>
      <c r="U361" s="7"/>
      <c r="V361" s="101"/>
      <c r="W361" s="7"/>
      <c r="X361" s="7"/>
      <c r="Y361" s="7"/>
      <c r="Z361" s="7"/>
      <c r="AA3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1" s="7"/>
    </row>
    <row r="362" spans="1:28" ht="12" x14ac:dyDescent="0.25">
      <c r="A362" s="7"/>
      <c r="B362" s="8"/>
      <c r="C362" s="7"/>
      <c r="D3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2" s="7"/>
      <c r="F362" s="7"/>
      <c r="G362" s="14"/>
      <c r="H362" s="14"/>
      <c r="I362" s="7"/>
      <c r="J362" s="7"/>
      <c r="K362" s="7"/>
      <c r="L362" s="7"/>
      <c r="M362" s="7"/>
      <c r="N362" s="7"/>
      <c r="O362" s="9"/>
      <c r="P362" s="9">
        <f>Table164[[#This Row],[Unit Value]]*Table164[[#This Row],[Qty | PCount]]</f>
        <v>0</v>
      </c>
      <c r="Q362" s="7" t="str">
        <f>IF(Table164[[#This Row],[Unit Value]]&lt;=4999,"Low-Value Asset","High-Value Asset")</f>
        <v>Low-Value Asset</v>
      </c>
      <c r="R362" s="7"/>
      <c r="S362" s="7"/>
      <c r="T362" s="7"/>
      <c r="U362" s="7"/>
      <c r="V362" s="101"/>
      <c r="W362" s="7"/>
      <c r="X362" s="7"/>
      <c r="Y362" s="7"/>
      <c r="Z362" s="7"/>
      <c r="AA3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2" s="7"/>
    </row>
    <row r="363" spans="1:28" ht="12" x14ac:dyDescent="0.25">
      <c r="A363" s="7"/>
      <c r="B363" s="8"/>
      <c r="C363" s="7"/>
      <c r="D3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3" s="7"/>
      <c r="F363" s="7"/>
      <c r="G363" s="14"/>
      <c r="H363" s="14"/>
      <c r="I363" s="7"/>
      <c r="J363" s="7"/>
      <c r="K363" s="7"/>
      <c r="L363" s="7"/>
      <c r="M363" s="7"/>
      <c r="N363" s="7"/>
      <c r="O363" s="9"/>
      <c r="P363" s="9">
        <f>Table164[[#This Row],[Unit Value]]*Table164[[#This Row],[Qty | PCount]]</f>
        <v>0</v>
      </c>
      <c r="Q363" s="7" t="str">
        <f>IF(Table164[[#This Row],[Unit Value]]&lt;=4999,"Low-Value Asset","High-Value Asset")</f>
        <v>Low-Value Asset</v>
      </c>
      <c r="R363" s="7"/>
      <c r="S363" s="7"/>
      <c r="T363" s="7"/>
      <c r="U363" s="7"/>
      <c r="V363" s="101"/>
      <c r="W363" s="7"/>
      <c r="X363" s="7"/>
      <c r="Y363" s="7"/>
      <c r="Z363" s="7"/>
      <c r="AA3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3" s="7"/>
    </row>
    <row r="364" spans="1:28" ht="12" x14ac:dyDescent="0.25">
      <c r="A364" s="7"/>
      <c r="B364" s="8"/>
      <c r="C364" s="7"/>
      <c r="D3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4" s="7"/>
      <c r="F364" s="7"/>
      <c r="G364" s="14"/>
      <c r="H364" s="14"/>
      <c r="I364" s="7"/>
      <c r="J364" s="7"/>
      <c r="K364" s="7"/>
      <c r="L364" s="7"/>
      <c r="M364" s="7"/>
      <c r="N364" s="7"/>
      <c r="O364" s="9"/>
      <c r="P364" s="9">
        <f>Table164[[#This Row],[Unit Value]]*Table164[[#This Row],[Qty | PCount]]</f>
        <v>0</v>
      </c>
      <c r="Q364" s="7" t="str">
        <f>IF(Table164[[#This Row],[Unit Value]]&lt;=4999,"Low-Value Asset","High-Value Asset")</f>
        <v>Low-Value Asset</v>
      </c>
      <c r="R364" s="7"/>
      <c r="S364" s="7"/>
      <c r="T364" s="7"/>
      <c r="U364" s="7"/>
      <c r="V364" s="101"/>
      <c r="W364" s="7"/>
      <c r="X364" s="7"/>
      <c r="Y364" s="7"/>
      <c r="Z364" s="7"/>
      <c r="AA3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4" s="7"/>
    </row>
    <row r="365" spans="1:28" ht="12" x14ac:dyDescent="0.25">
      <c r="A365" s="7"/>
      <c r="B365" s="8"/>
      <c r="C365" s="7"/>
      <c r="D3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5" s="7"/>
      <c r="F365" s="7"/>
      <c r="G365" s="14"/>
      <c r="H365" s="14"/>
      <c r="I365" s="7"/>
      <c r="J365" s="7"/>
      <c r="K365" s="7"/>
      <c r="L365" s="7"/>
      <c r="M365" s="7"/>
      <c r="N365" s="7"/>
      <c r="O365" s="9"/>
      <c r="P365" s="9">
        <f>Table164[[#This Row],[Unit Value]]*Table164[[#This Row],[Qty | PCount]]</f>
        <v>0</v>
      </c>
      <c r="Q365" s="7" t="str">
        <f>IF(Table164[[#This Row],[Unit Value]]&lt;=4999,"Low-Value Asset","High-Value Asset")</f>
        <v>Low-Value Asset</v>
      </c>
      <c r="R365" s="7"/>
      <c r="S365" s="7"/>
      <c r="T365" s="7"/>
      <c r="U365" s="7"/>
      <c r="V365" s="101"/>
      <c r="W365" s="7"/>
      <c r="X365" s="7"/>
      <c r="Y365" s="7"/>
      <c r="Z365" s="7"/>
      <c r="AA3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5" s="7"/>
    </row>
    <row r="366" spans="1:28" ht="12" x14ac:dyDescent="0.25">
      <c r="A366" s="7"/>
      <c r="B366" s="8"/>
      <c r="C366" s="7"/>
      <c r="D3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6" s="7"/>
      <c r="F366" s="7"/>
      <c r="G366" s="14"/>
      <c r="H366" s="14"/>
      <c r="I366" s="7"/>
      <c r="J366" s="7"/>
      <c r="K366" s="7"/>
      <c r="L366" s="7"/>
      <c r="M366" s="7"/>
      <c r="N366" s="7"/>
      <c r="O366" s="9"/>
      <c r="P366" s="9">
        <f>Table164[[#This Row],[Unit Value]]*Table164[[#This Row],[Qty | PCount]]</f>
        <v>0</v>
      </c>
      <c r="Q366" s="7" t="str">
        <f>IF(Table164[[#This Row],[Unit Value]]&lt;=4999,"Low-Value Asset","High-Value Asset")</f>
        <v>Low-Value Asset</v>
      </c>
      <c r="R366" s="7"/>
      <c r="S366" s="7"/>
      <c r="T366" s="7"/>
      <c r="U366" s="7"/>
      <c r="V366" s="101"/>
      <c r="W366" s="7"/>
      <c r="X366" s="7"/>
      <c r="Y366" s="7"/>
      <c r="Z366" s="7"/>
      <c r="AA3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6" s="7"/>
    </row>
    <row r="367" spans="1:28" ht="12" x14ac:dyDescent="0.25">
      <c r="A367" s="7"/>
      <c r="B367" s="8"/>
      <c r="C367" s="7"/>
      <c r="D3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7" s="7"/>
      <c r="F367" s="7"/>
      <c r="G367" s="14"/>
      <c r="H367" s="14"/>
      <c r="I367" s="7"/>
      <c r="J367" s="7"/>
      <c r="K367" s="7"/>
      <c r="L367" s="7"/>
      <c r="M367" s="7"/>
      <c r="N367" s="7"/>
      <c r="O367" s="9"/>
      <c r="P367" s="9">
        <f>Table164[[#This Row],[Unit Value]]*Table164[[#This Row],[Qty | PCount]]</f>
        <v>0</v>
      </c>
      <c r="Q367" s="7" t="str">
        <f>IF(Table164[[#This Row],[Unit Value]]&lt;=4999,"Low-Value Asset","High-Value Asset")</f>
        <v>Low-Value Asset</v>
      </c>
      <c r="R367" s="7"/>
      <c r="S367" s="7"/>
      <c r="T367" s="7"/>
      <c r="U367" s="7"/>
      <c r="V367" s="101"/>
      <c r="W367" s="7"/>
      <c r="X367" s="7"/>
      <c r="Y367" s="7"/>
      <c r="Z367" s="7"/>
      <c r="AA3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7" s="7"/>
    </row>
    <row r="368" spans="1:28" ht="12" x14ac:dyDescent="0.25">
      <c r="A368" s="7"/>
      <c r="B368" s="8"/>
      <c r="C368" s="7"/>
      <c r="D3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8" s="7"/>
      <c r="F368" s="7"/>
      <c r="G368" s="14"/>
      <c r="H368" s="14"/>
      <c r="I368" s="7"/>
      <c r="J368" s="7"/>
      <c r="K368" s="7"/>
      <c r="L368" s="7"/>
      <c r="M368" s="7"/>
      <c r="N368" s="7"/>
      <c r="O368" s="9"/>
      <c r="P368" s="9">
        <f>Table164[[#This Row],[Unit Value]]*Table164[[#This Row],[Qty | PCount]]</f>
        <v>0</v>
      </c>
      <c r="Q368" s="7" t="str">
        <f>IF(Table164[[#This Row],[Unit Value]]&lt;=4999,"Low-Value Asset","High-Value Asset")</f>
        <v>Low-Value Asset</v>
      </c>
      <c r="R368" s="7"/>
      <c r="S368" s="7"/>
      <c r="T368" s="7"/>
      <c r="U368" s="7"/>
      <c r="V368" s="101"/>
      <c r="W368" s="7"/>
      <c r="X368" s="7"/>
      <c r="Y368" s="7"/>
      <c r="Z368" s="7"/>
      <c r="AA3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8" s="7"/>
    </row>
    <row r="369" spans="1:28" ht="12" x14ac:dyDescent="0.25">
      <c r="A369" s="7"/>
      <c r="B369" s="8"/>
      <c r="C369" s="7"/>
      <c r="D3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69" s="7"/>
      <c r="F369" s="7"/>
      <c r="G369" s="14"/>
      <c r="H369" s="14"/>
      <c r="I369" s="7"/>
      <c r="J369" s="7"/>
      <c r="K369" s="7"/>
      <c r="L369" s="7"/>
      <c r="M369" s="7"/>
      <c r="N369" s="7"/>
      <c r="O369" s="9"/>
      <c r="P369" s="9">
        <f>Table164[[#This Row],[Unit Value]]*Table164[[#This Row],[Qty | PCount]]</f>
        <v>0</v>
      </c>
      <c r="Q369" s="7" t="str">
        <f>IF(Table164[[#This Row],[Unit Value]]&lt;=4999,"Low-Value Asset","High-Value Asset")</f>
        <v>Low-Value Asset</v>
      </c>
      <c r="R369" s="7"/>
      <c r="S369" s="7"/>
      <c r="T369" s="7"/>
      <c r="U369" s="7"/>
      <c r="V369" s="101"/>
      <c r="W369" s="7"/>
      <c r="X369" s="7"/>
      <c r="Y369" s="7"/>
      <c r="Z369" s="7"/>
      <c r="AA3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69" s="7"/>
    </row>
    <row r="370" spans="1:28" ht="12" x14ac:dyDescent="0.25">
      <c r="A370" s="7"/>
      <c r="B370" s="8"/>
      <c r="C370" s="7"/>
      <c r="D3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0" s="7"/>
      <c r="F370" s="7"/>
      <c r="G370" s="14"/>
      <c r="H370" s="14"/>
      <c r="I370" s="7"/>
      <c r="J370" s="7"/>
      <c r="K370" s="7"/>
      <c r="L370" s="7"/>
      <c r="M370" s="7"/>
      <c r="N370" s="7"/>
      <c r="O370" s="9"/>
      <c r="P370" s="9">
        <f>Table164[[#This Row],[Unit Value]]*Table164[[#This Row],[Qty | PCount]]</f>
        <v>0</v>
      </c>
      <c r="Q370" s="7" t="str">
        <f>IF(Table164[[#This Row],[Unit Value]]&lt;=4999,"Low-Value Asset","High-Value Asset")</f>
        <v>Low-Value Asset</v>
      </c>
      <c r="R370" s="7"/>
      <c r="S370" s="7"/>
      <c r="T370" s="7"/>
      <c r="U370" s="7"/>
      <c r="V370" s="101"/>
      <c r="W370" s="7"/>
      <c r="X370" s="7"/>
      <c r="Y370" s="7"/>
      <c r="Z370" s="7"/>
      <c r="AA3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0" s="7"/>
    </row>
    <row r="371" spans="1:28" ht="12" x14ac:dyDescent="0.25">
      <c r="A371" s="7"/>
      <c r="B371" s="8"/>
      <c r="C371" s="7"/>
      <c r="D3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1" s="7"/>
      <c r="F371" s="7"/>
      <c r="G371" s="14"/>
      <c r="H371" s="14"/>
      <c r="I371" s="7"/>
      <c r="J371" s="7"/>
      <c r="K371" s="7"/>
      <c r="L371" s="7"/>
      <c r="M371" s="7"/>
      <c r="N371" s="7"/>
      <c r="O371" s="9"/>
      <c r="P371" s="9">
        <f>Table164[[#This Row],[Unit Value]]*Table164[[#This Row],[Qty | PCount]]</f>
        <v>0</v>
      </c>
      <c r="Q371" s="7" t="str">
        <f>IF(Table164[[#This Row],[Unit Value]]&lt;=4999,"Low-Value Asset","High-Value Asset")</f>
        <v>Low-Value Asset</v>
      </c>
      <c r="R371" s="7"/>
      <c r="S371" s="7"/>
      <c r="T371" s="7"/>
      <c r="U371" s="7"/>
      <c r="V371" s="101"/>
      <c r="W371" s="7"/>
      <c r="X371" s="7"/>
      <c r="Y371" s="7"/>
      <c r="Z371" s="7"/>
      <c r="AA3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1" s="7"/>
    </row>
    <row r="372" spans="1:28" ht="12" x14ac:dyDescent="0.25">
      <c r="A372" s="7"/>
      <c r="B372" s="8"/>
      <c r="C372" s="7"/>
      <c r="D3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2" s="7"/>
      <c r="F372" s="7"/>
      <c r="G372" s="14"/>
      <c r="H372" s="14"/>
      <c r="I372" s="7"/>
      <c r="J372" s="7"/>
      <c r="K372" s="7"/>
      <c r="L372" s="7"/>
      <c r="M372" s="7"/>
      <c r="N372" s="7"/>
      <c r="O372" s="9"/>
      <c r="P372" s="9">
        <f>Table164[[#This Row],[Unit Value]]*Table164[[#This Row],[Qty | PCount]]</f>
        <v>0</v>
      </c>
      <c r="Q372" s="7" t="str">
        <f>IF(Table164[[#This Row],[Unit Value]]&lt;=4999,"Low-Value Asset","High-Value Asset")</f>
        <v>Low-Value Asset</v>
      </c>
      <c r="R372" s="7"/>
      <c r="S372" s="7"/>
      <c r="T372" s="7"/>
      <c r="U372" s="7"/>
      <c r="V372" s="101"/>
      <c r="W372" s="7"/>
      <c r="X372" s="7"/>
      <c r="Y372" s="7"/>
      <c r="Z372" s="7"/>
      <c r="AA3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2" s="7"/>
    </row>
    <row r="373" spans="1:28" ht="12" x14ac:dyDescent="0.25">
      <c r="A373" s="7"/>
      <c r="B373" s="8"/>
      <c r="C373" s="7"/>
      <c r="D3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3" s="7"/>
      <c r="F373" s="7"/>
      <c r="G373" s="14"/>
      <c r="H373" s="14"/>
      <c r="I373" s="7"/>
      <c r="J373" s="7"/>
      <c r="K373" s="7"/>
      <c r="L373" s="7"/>
      <c r="M373" s="7"/>
      <c r="N373" s="7"/>
      <c r="O373" s="9"/>
      <c r="P373" s="9">
        <f>Table164[[#This Row],[Unit Value]]*Table164[[#This Row],[Qty | PCount]]</f>
        <v>0</v>
      </c>
      <c r="Q373" s="7" t="str">
        <f>IF(Table164[[#This Row],[Unit Value]]&lt;=4999,"Low-Value Asset","High-Value Asset")</f>
        <v>Low-Value Asset</v>
      </c>
      <c r="R373" s="7"/>
      <c r="S373" s="7"/>
      <c r="T373" s="7"/>
      <c r="U373" s="7"/>
      <c r="V373" s="101"/>
      <c r="W373" s="7"/>
      <c r="X373" s="7"/>
      <c r="Y373" s="7"/>
      <c r="Z373" s="7"/>
      <c r="AA3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3" s="7"/>
    </row>
    <row r="374" spans="1:28" ht="12" x14ac:dyDescent="0.25">
      <c r="A374" s="7"/>
      <c r="B374" s="8"/>
      <c r="C374" s="7"/>
      <c r="D3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4" s="7"/>
      <c r="F374" s="7"/>
      <c r="G374" s="14"/>
      <c r="H374" s="14"/>
      <c r="I374" s="7"/>
      <c r="J374" s="7"/>
      <c r="K374" s="7"/>
      <c r="L374" s="7"/>
      <c r="M374" s="7"/>
      <c r="N374" s="7"/>
      <c r="O374" s="9"/>
      <c r="P374" s="9">
        <f>Table164[[#This Row],[Unit Value]]*Table164[[#This Row],[Qty | PCount]]</f>
        <v>0</v>
      </c>
      <c r="Q374" s="7" t="str">
        <f>IF(Table164[[#This Row],[Unit Value]]&lt;=4999,"Low-Value Asset","High-Value Asset")</f>
        <v>Low-Value Asset</v>
      </c>
      <c r="R374" s="7"/>
      <c r="S374" s="7"/>
      <c r="T374" s="7"/>
      <c r="U374" s="7"/>
      <c r="V374" s="101"/>
      <c r="W374" s="7"/>
      <c r="X374" s="7"/>
      <c r="Y374" s="7"/>
      <c r="Z374" s="7"/>
      <c r="AA3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4" s="7"/>
    </row>
    <row r="375" spans="1:28" ht="12" x14ac:dyDescent="0.25">
      <c r="A375" s="7"/>
      <c r="B375" s="8"/>
      <c r="C375" s="7"/>
      <c r="D3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5" s="7"/>
      <c r="F375" s="7"/>
      <c r="G375" s="14"/>
      <c r="H375" s="14"/>
      <c r="I375" s="7"/>
      <c r="J375" s="7"/>
      <c r="K375" s="7"/>
      <c r="L375" s="7"/>
      <c r="M375" s="7"/>
      <c r="N375" s="7"/>
      <c r="O375" s="9"/>
      <c r="P375" s="9">
        <f>Table164[[#This Row],[Unit Value]]*Table164[[#This Row],[Qty | PCount]]</f>
        <v>0</v>
      </c>
      <c r="Q375" s="7" t="str">
        <f>IF(Table164[[#This Row],[Unit Value]]&lt;=4999,"Low-Value Asset","High-Value Asset")</f>
        <v>Low-Value Asset</v>
      </c>
      <c r="R375" s="7"/>
      <c r="S375" s="7"/>
      <c r="T375" s="7"/>
      <c r="U375" s="7"/>
      <c r="V375" s="101"/>
      <c r="W375" s="7"/>
      <c r="X375" s="7"/>
      <c r="Y375" s="7"/>
      <c r="Z375" s="7"/>
      <c r="AA3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5" s="7"/>
    </row>
    <row r="376" spans="1:28" ht="12" x14ac:dyDescent="0.25">
      <c r="A376" s="7"/>
      <c r="B376" s="8"/>
      <c r="C376" s="7"/>
      <c r="D3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6" s="7"/>
      <c r="F376" s="7"/>
      <c r="G376" s="14"/>
      <c r="H376" s="14"/>
      <c r="I376" s="7"/>
      <c r="J376" s="7"/>
      <c r="K376" s="7"/>
      <c r="L376" s="7"/>
      <c r="M376" s="7"/>
      <c r="N376" s="7"/>
      <c r="O376" s="9"/>
      <c r="P376" s="9">
        <f>Table164[[#This Row],[Unit Value]]*Table164[[#This Row],[Qty | PCount]]</f>
        <v>0</v>
      </c>
      <c r="Q376" s="7" t="str">
        <f>IF(Table164[[#This Row],[Unit Value]]&lt;=4999,"Low-Value Asset","High-Value Asset")</f>
        <v>Low-Value Asset</v>
      </c>
      <c r="R376" s="7"/>
      <c r="S376" s="7"/>
      <c r="T376" s="7"/>
      <c r="U376" s="7"/>
      <c r="V376" s="101"/>
      <c r="W376" s="7"/>
      <c r="X376" s="7"/>
      <c r="Y376" s="7"/>
      <c r="Z376" s="7"/>
      <c r="AA3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6" s="7"/>
    </row>
    <row r="377" spans="1:28" ht="12" x14ac:dyDescent="0.25">
      <c r="A377" s="7"/>
      <c r="B377" s="8"/>
      <c r="C377" s="7"/>
      <c r="D3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7" s="7"/>
      <c r="F377" s="7"/>
      <c r="G377" s="14"/>
      <c r="H377" s="14"/>
      <c r="I377" s="7"/>
      <c r="J377" s="7"/>
      <c r="K377" s="7"/>
      <c r="L377" s="7"/>
      <c r="M377" s="7"/>
      <c r="N377" s="7"/>
      <c r="O377" s="9"/>
      <c r="P377" s="9">
        <f>Table164[[#This Row],[Unit Value]]*Table164[[#This Row],[Qty | PCount]]</f>
        <v>0</v>
      </c>
      <c r="Q377" s="7" t="str">
        <f>IF(Table164[[#This Row],[Unit Value]]&lt;=4999,"Low-Value Asset","High-Value Asset")</f>
        <v>Low-Value Asset</v>
      </c>
      <c r="R377" s="7"/>
      <c r="S377" s="7"/>
      <c r="T377" s="7"/>
      <c r="U377" s="7"/>
      <c r="V377" s="101"/>
      <c r="W377" s="7"/>
      <c r="X377" s="7"/>
      <c r="Y377" s="7"/>
      <c r="Z377" s="7"/>
      <c r="AA3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7" s="7"/>
    </row>
    <row r="378" spans="1:28" ht="12" x14ac:dyDescent="0.25">
      <c r="A378" s="7"/>
      <c r="B378" s="8"/>
      <c r="C378" s="7"/>
      <c r="D3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8" s="7"/>
      <c r="F378" s="7"/>
      <c r="G378" s="14"/>
      <c r="H378" s="14"/>
      <c r="I378" s="7"/>
      <c r="J378" s="7"/>
      <c r="K378" s="7"/>
      <c r="L378" s="7"/>
      <c r="M378" s="7"/>
      <c r="N378" s="7"/>
      <c r="O378" s="9"/>
      <c r="P378" s="9">
        <f>Table164[[#This Row],[Unit Value]]*Table164[[#This Row],[Qty | PCount]]</f>
        <v>0</v>
      </c>
      <c r="Q378" s="7" t="str">
        <f>IF(Table164[[#This Row],[Unit Value]]&lt;=4999,"Low-Value Asset","High-Value Asset")</f>
        <v>Low-Value Asset</v>
      </c>
      <c r="R378" s="7"/>
      <c r="S378" s="7"/>
      <c r="T378" s="7"/>
      <c r="U378" s="7"/>
      <c r="V378" s="101"/>
      <c r="W378" s="7"/>
      <c r="X378" s="7"/>
      <c r="Y378" s="7"/>
      <c r="Z378" s="7"/>
      <c r="AA3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8" s="7"/>
    </row>
    <row r="379" spans="1:28" ht="12" x14ac:dyDescent="0.25">
      <c r="A379" s="7"/>
      <c r="B379" s="8"/>
      <c r="C379" s="7"/>
      <c r="D3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79" s="7"/>
      <c r="F379" s="7"/>
      <c r="G379" s="14"/>
      <c r="H379" s="14"/>
      <c r="I379" s="7"/>
      <c r="J379" s="7"/>
      <c r="K379" s="7"/>
      <c r="L379" s="7"/>
      <c r="M379" s="7"/>
      <c r="N379" s="7"/>
      <c r="O379" s="9"/>
      <c r="P379" s="9">
        <f>Table164[[#This Row],[Unit Value]]*Table164[[#This Row],[Qty | PCount]]</f>
        <v>0</v>
      </c>
      <c r="Q379" s="7" t="str">
        <f>IF(Table164[[#This Row],[Unit Value]]&lt;=4999,"Low-Value Asset","High-Value Asset")</f>
        <v>Low-Value Asset</v>
      </c>
      <c r="R379" s="7"/>
      <c r="S379" s="7"/>
      <c r="T379" s="7"/>
      <c r="U379" s="7"/>
      <c r="V379" s="101"/>
      <c r="W379" s="7"/>
      <c r="X379" s="7"/>
      <c r="Y379" s="7"/>
      <c r="Z379" s="7"/>
      <c r="AA3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79" s="7"/>
    </row>
    <row r="380" spans="1:28" ht="12" x14ac:dyDescent="0.25">
      <c r="A380" s="7"/>
      <c r="B380" s="8"/>
      <c r="C380" s="7"/>
      <c r="D3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0" s="7"/>
      <c r="F380" s="7"/>
      <c r="G380" s="14"/>
      <c r="H380" s="14"/>
      <c r="I380" s="7"/>
      <c r="J380" s="7"/>
      <c r="K380" s="7"/>
      <c r="L380" s="7"/>
      <c r="M380" s="7"/>
      <c r="N380" s="7"/>
      <c r="O380" s="9"/>
      <c r="P380" s="9">
        <f>Table164[[#This Row],[Unit Value]]*Table164[[#This Row],[Qty | PCount]]</f>
        <v>0</v>
      </c>
      <c r="Q380" s="7" t="str">
        <f>IF(Table164[[#This Row],[Unit Value]]&lt;=4999,"Low-Value Asset","High-Value Asset")</f>
        <v>Low-Value Asset</v>
      </c>
      <c r="R380" s="7"/>
      <c r="S380" s="7"/>
      <c r="T380" s="7"/>
      <c r="U380" s="7"/>
      <c r="V380" s="101"/>
      <c r="W380" s="7"/>
      <c r="X380" s="7"/>
      <c r="Y380" s="7"/>
      <c r="Z380" s="7"/>
      <c r="AA3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0" s="7"/>
    </row>
    <row r="381" spans="1:28" ht="12" x14ac:dyDescent="0.25">
      <c r="A381" s="7"/>
      <c r="B381" s="8"/>
      <c r="C381" s="7"/>
      <c r="D3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1" s="7"/>
      <c r="F381" s="7"/>
      <c r="G381" s="14"/>
      <c r="H381" s="14"/>
      <c r="I381" s="7"/>
      <c r="J381" s="7"/>
      <c r="K381" s="7"/>
      <c r="L381" s="7"/>
      <c r="M381" s="7"/>
      <c r="N381" s="7"/>
      <c r="O381" s="9"/>
      <c r="P381" s="9">
        <f>Table164[[#This Row],[Unit Value]]*Table164[[#This Row],[Qty | PCount]]</f>
        <v>0</v>
      </c>
      <c r="Q381" s="7" t="str">
        <f>IF(Table164[[#This Row],[Unit Value]]&lt;=4999,"Low-Value Asset","High-Value Asset")</f>
        <v>Low-Value Asset</v>
      </c>
      <c r="R381" s="7"/>
      <c r="S381" s="7"/>
      <c r="T381" s="7"/>
      <c r="U381" s="7"/>
      <c r="V381" s="101"/>
      <c r="W381" s="7"/>
      <c r="X381" s="7"/>
      <c r="Y381" s="7"/>
      <c r="Z381" s="7"/>
      <c r="AA3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1" s="7"/>
    </row>
    <row r="382" spans="1:28" ht="12" x14ac:dyDescent="0.25">
      <c r="A382" s="7"/>
      <c r="B382" s="8"/>
      <c r="C382" s="7"/>
      <c r="D3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2" s="7"/>
      <c r="F382" s="7"/>
      <c r="G382" s="14"/>
      <c r="H382" s="14"/>
      <c r="I382" s="7"/>
      <c r="J382" s="7"/>
      <c r="K382" s="7"/>
      <c r="L382" s="7"/>
      <c r="M382" s="7"/>
      <c r="N382" s="7"/>
      <c r="O382" s="9"/>
      <c r="P382" s="9">
        <f>Table164[[#This Row],[Unit Value]]*Table164[[#This Row],[Qty | PCount]]</f>
        <v>0</v>
      </c>
      <c r="Q382" s="7" t="str">
        <f>IF(Table164[[#This Row],[Unit Value]]&lt;=4999,"Low-Value Asset","High-Value Asset")</f>
        <v>Low-Value Asset</v>
      </c>
      <c r="R382" s="7"/>
      <c r="S382" s="7"/>
      <c r="T382" s="7"/>
      <c r="U382" s="7"/>
      <c r="V382" s="101"/>
      <c r="W382" s="7"/>
      <c r="X382" s="7"/>
      <c r="Y382" s="7"/>
      <c r="Z382" s="7"/>
      <c r="AA3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2" s="7"/>
    </row>
    <row r="383" spans="1:28" ht="12" x14ac:dyDescent="0.25">
      <c r="A383" s="7"/>
      <c r="B383" s="8"/>
      <c r="C383" s="7"/>
      <c r="D3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3" s="7"/>
      <c r="F383" s="7"/>
      <c r="G383" s="14"/>
      <c r="H383" s="14"/>
      <c r="I383" s="7"/>
      <c r="J383" s="7"/>
      <c r="K383" s="7"/>
      <c r="L383" s="7"/>
      <c r="M383" s="7"/>
      <c r="N383" s="7"/>
      <c r="O383" s="9"/>
      <c r="P383" s="9">
        <f>Table164[[#This Row],[Unit Value]]*Table164[[#This Row],[Qty | PCount]]</f>
        <v>0</v>
      </c>
      <c r="Q383" s="7" t="str">
        <f>IF(Table164[[#This Row],[Unit Value]]&lt;=4999,"Low-Value Asset","High-Value Asset")</f>
        <v>Low-Value Asset</v>
      </c>
      <c r="R383" s="7"/>
      <c r="S383" s="7"/>
      <c r="T383" s="7"/>
      <c r="U383" s="7"/>
      <c r="V383" s="101"/>
      <c r="W383" s="7"/>
      <c r="X383" s="7"/>
      <c r="Y383" s="7"/>
      <c r="Z383" s="7"/>
      <c r="AA3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3" s="7"/>
    </row>
    <row r="384" spans="1:28" ht="12" x14ac:dyDescent="0.25">
      <c r="A384" s="7"/>
      <c r="B384" s="8"/>
      <c r="C384" s="7"/>
      <c r="D3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4" s="7"/>
      <c r="F384" s="7"/>
      <c r="G384" s="14"/>
      <c r="H384" s="14"/>
      <c r="I384" s="7"/>
      <c r="J384" s="7"/>
      <c r="K384" s="7"/>
      <c r="L384" s="7"/>
      <c r="M384" s="7"/>
      <c r="N384" s="7"/>
      <c r="O384" s="9"/>
      <c r="P384" s="9">
        <f>Table164[[#This Row],[Unit Value]]*Table164[[#This Row],[Qty | PCount]]</f>
        <v>0</v>
      </c>
      <c r="Q384" s="7" t="str">
        <f>IF(Table164[[#This Row],[Unit Value]]&lt;=4999,"Low-Value Asset","High-Value Asset")</f>
        <v>Low-Value Asset</v>
      </c>
      <c r="R384" s="7"/>
      <c r="S384" s="7"/>
      <c r="T384" s="7"/>
      <c r="U384" s="7"/>
      <c r="V384" s="101"/>
      <c r="W384" s="7"/>
      <c r="X384" s="7"/>
      <c r="Y384" s="7"/>
      <c r="Z384" s="7"/>
      <c r="AA3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4" s="7"/>
    </row>
    <row r="385" spans="1:28" ht="12" x14ac:dyDescent="0.25">
      <c r="A385" s="7"/>
      <c r="B385" s="8"/>
      <c r="C385" s="7"/>
      <c r="D3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5" s="7"/>
      <c r="F385" s="7"/>
      <c r="G385" s="14"/>
      <c r="H385" s="14"/>
      <c r="I385" s="7"/>
      <c r="J385" s="7"/>
      <c r="K385" s="7"/>
      <c r="L385" s="7"/>
      <c r="M385" s="7"/>
      <c r="N385" s="7"/>
      <c r="O385" s="9"/>
      <c r="P385" s="9">
        <f>Table164[[#This Row],[Unit Value]]*Table164[[#This Row],[Qty | PCount]]</f>
        <v>0</v>
      </c>
      <c r="Q385" s="7" t="str">
        <f>IF(Table164[[#This Row],[Unit Value]]&lt;=4999,"Low-Value Asset","High-Value Asset")</f>
        <v>Low-Value Asset</v>
      </c>
      <c r="R385" s="7"/>
      <c r="S385" s="7"/>
      <c r="T385" s="7"/>
      <c r="U385" s="7"/>
      <c r="V385" s="101"/>
      <c r="W385" s="7"/>
      <c r="X385" s="7"/>
      <c r="Y385" s="7"/>
      <c r="Z385" s="7"/>
      <c r="AA3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5" s="7"/>
    </row>
    <row r="386" spans="1:28" ht="12" x14ac:dyDescent="0.25">
      <c r="A386" s="7"/>
      <c r="B386" s="8"/>
      <c r="C386" s="7"/>
      <c r="D3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6" s="7"/>
      <c r="F386" s="7"/>
      <c r="G386" s="14"/>
      <c r="H386" s="14"/>
      <c r="I386" s="7"/>
      <c r="J386" s="7"/>
      <c r="K386" s="7"/>
      <c r="L386" s="7"/>
      <c r="M386" s="7"/>
      <c r="N386" s="7"/>
      <c r="O386" s="9"/>
      <c r="P386" s="9">
        <f>Table164[[#This Row],[Unit Value]]*Table164[[#This Row],[Qty | PCount]]</f>
        <v>0</v>
      </c>
      <c r="Q386" s="7" t="str">
        <f>IF(Table164[[#This Row],[Unit Value]]&lt;=4999,"Low-Value Asset","High-Value Asset")</f>
        <v>Low-Value Asset</v>
      </c>
      <c r="R386" s="7"/>
      <c r="S386" s="7"/>
      <c r="T386" s="7"/>
      <c r="U386" s="7"/>
      <c r="V386" s="101"/>
      <c r="W386" s="7"/>
      <c r="X386" s="7"/>
      <c r="Y386" s="7"/>
      <c r="Z386" s="7"/>
      <c r="AA3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6" s="7"/>
    </row>
    <row r="387" spans="1:28" ht="12" x14ac:dyDescent="0.25">
      <c r="A387" s="7"/>
      <c r="B387" s="8"/>
      <c r="C387" s="7"/>
      <c r="D3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7" s="7"/>
      <c r="F387" s="7"/>
      <c r="G387" s="14"/>
      <c r="H387" s="14"/>
      <c r="I387" s="7"/>
      <c r="J387" s="7"/>
      <c r="K387" s="7"/>
      <c r="L387" s="7"/>
      <c r="M387" s="7"/>
      <c r="N387" s="7"/>
      <c r="O387" s="9"/>
      <c r="P387" s="9">
        <f>Table164[[#This Row],[Unit Value]]*Table164[[#This Row],[Qty | PCount]]</f>
        <v>0</v>
      </c>
      <c r="Q387" s="7" t="str">
        <f>IF(Table164[[#This Row],[Unit Value]]&lt;=4999,"Low-Value Asset","High-Value Asset")</f>
        <v>Low-Value Asset</v>
      </c>
      <c r="R387" s="7"/>
      <c r="S387" s="7"/>
      <c r="T387" s="7"/>
      <c r="U387" s="7"/>
      <c r="V387" s="101"/>
      <c r="W387" s="7"/>
      <c r="X387" s="7"/>
      <c r="Y387" s="7"/>
      <c r="Z387" s="7"/>
      <c r="AA3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7" s="7"/>
    </row>
    <row r="388" spans="1:28" ht="12" x14ac:dyDescent="0.25">
      <c r="A388" s="7"/>
      <c r="B388" s="8"/>
      <c r="C388" s="7"/>
      <c r="D3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8" s="7"/>
      <c r="F388" s="7"/>
      <c r="G388" s="14"/>
      <c r="H388" s="14"/>
      <c r="I388" s="7"/>
      <c r="J388" s="7"/>
      <c r="K388" s="7"/>
      <c r="L388" s="7"/>
      <c r="M388" s="7"/>
      <c r="N388" s="7"/>
      <c r="O388" s="9"/>
      <c r="P388" s="9">
        <f>Table164[[#This Row],[Unit Value]]*Table164[[#This Row],[Qty | PCount]]</f>
        <v>0</v>
      </c>
      <c r="Q388" s="7" t="str">
        <f>IF(Table164[[#This Row],[Unit Value]]&lt;=4999,"Low-Value Asset","High-Value Asset")</f>
        <v>Low-Value Asset</v>
      </c>
      <c r="R388" s="7"/>
      <c r="S388" s="7"/>
      <c r="T388" s="7"/>
      <c r="U388" s="7"/>
      <c r="V388" s="101"/>
      <c r="W388" s="7"/>
      <c r="X388" s="7"/>
      <c r="Y388" s="7"/>
      <c r="Z388" s="7"/>
      <c r="AA3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8" s="7"/>
    </row>
    <row r="389" spans="1:28" ht="12" x14ac:dyDescent="0.25">
      <c r="A389" s="7"/>
      <c r="B389" s="8"/>
      <c r="C389" s="7"/>
      <c r="D3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89" s="7"/>
      <c r="F389" s="7"/>
      <c r="G389" s="14"/>
      <c r="H389" s="14"/>
      <c r="I389" s="7"/>
      <c r="J389" s="7"/>
      <c r="K389" s="7"/>
      <c r="L389" s="7"/>
      <c r="M389" s="7"/>
      <c r="N389" s="7"/>
      <c r="O389" s="9"/>
      <c r="P389" s="9">
        <f>Table164[[#This Row],[Unit Value]]*Table164[[#This Row],[Qty | PCount]]</f>
        <v>0</v>
      </c>
      <c r="Q389" s="7" t="str">
        <f>IF(Table164[[#This Row],[Unit Value]]&lt;=4999,"Low-Value Asset","High-Value Asset")</f>
        <v>Low-Value Asset</v>
      </c>
      <c r="R389" s="7"/>
      <c r="S389" s="7"/>
      <c r="T389" s="7"/>
      <c r="U389" s="7"/>
      <c r="V389" s="101"/>
      <c r="W389" s="7"/>
      <c r="X389" s="7"/>
      <c r="Y389" s="7"/>
      <c r="Z389" s="7"/>
      <c r="AA3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89" s="7"/>
    </row>
    <row r="390" spans="1:28" ht="12" x14ac:dyDescent="0.25">
      <c r="A390" s="7"/>
      <c r="B390" s="8"/>
      <c r="C390" s="7"/>
      <c r="D3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0" s="7"/>
      <c r="F390" s="7"/>
      <c r="G390" s="14"/>
      <c r="H390" s="14"/>
      <c r="I390" s="7"/>
      <c r="J390" s="7"/>
      <c r="K390" s="7"/>
      <c r="L390" s="7"/>
      <c r="M390" s="7"/>
      <c r="N390" s="7"/>
      <c r="O390" s="9"/>
      <c r="P390" s="9">
        <f>Table164[[#This Row],[Unit Value]]*Table164[[#This Row],[Qty | PCount]]</f>
        <v>0</v>
      </c>
      <c r="Q390" s="7" t="str">
        <f>IF(Table164[[#This Row],[Unit Value]]&lt;=4999,"Low-Value Asset","High-Value Asset")</f>
        <v>Low-Value Asset</v>
      </c>
      <c r="R390" s="7"/>
      <c r="S390" s="7"/>
      <c r="T390" s="7"/>
      <c r="U390" s="7"/>
      <c r="V390" s="101"/>
      <c r="W390" s="7"/>
      <c r="X390" s="7"/>
      <c r="Y390" s="7"/>
      <c r="Z390" s="7"/>
      <c r="AA3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0" s="7"/>
    </row>
    <row r="391" spans="1:28" ht="12" x14ac:dyDescent="0.25">
      <c r="A391" s="7"/>
      <c r="B391" s="8"/>
      <c r="C391" s="7"/>
      <c r="D3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1" s="7"/>
      <c r="F391" s="7"/>
      <c r="G391" s="14"/>
      <c r="H391" s="14"/>
      <c r="I391" s="7"/>
      <c r="J391" s="7"/>
      <c r="K391" s="7"/>
      <c r="L391" s="7"/>
      <c r="M391" s="7"/>
      <c r="N391" s="7"/>
      <c r="O391" s="9"/>
      <c r="P391" s="9">
        <f>Table164[[#This Row],[Unit Value]]*Table164[[#This Row],[Qty | PCount]]</f>
        <v>0</v>
      </c>
      <c r="Q391" s="7" t="str">
        <f>IF(Table164[[#This Row],[Unit Value]]&lt;=4999,"Low-Value Asset","High-Value Asset")</f>
        <v>Low-Value Asset</v>
      </c>
      <c r="R391" s="7"/>
      <c r="S391" s="7"/>
      <c r="T391" s="7"/>
      <c r="U391" s="7"/>
      <c r="V391" s="101"/>
      <c r="W391" s="7"/>
      <c r="X391" s="7"/>
      <c r="Y391" s="7"/>
      <c r="Z391" s="7"/>
      <c r="AA3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1" s="7"/>
    </row>
    <row r="392" spans="1:28" ht="12" x14ac:dyDescent="0.25">
      <c r="A392" s="7"/>
      <c r="B392" s="8"/>
      <c r="C392" s="7"/>
      <c r="D3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2" s="7"/>
      <c r="F392" s="7"/>
      <c r="G392" s="14"/>
      <c r="H392" s="14"/>
      <c r="I392" s="7"/>
      <c r="J392" s="7"/>
      <c r="K392" s="7"/>
      <c r="L392" s="7"/>
      <c r="M392" s="7"/>
      <c r="N392" s="7"/>
      <c r="O392" s="9"/>
      <c r="P392" s="9">
        <f>Table164[[#This Row],[Unit Value]]*Table164[[#This Row],[Qty | PCount]]</f>
        <v>0</v>
      </c>
      <c r="Q392" s="7" t="str">
        <f>IF(Table164[[#This Row],[Unit Value]]&lt;=4999,"Low-Value Asset","High-Value Asset")</f>
        <v>Low-Value Asset</v>
      </c>
      <c r="R392" s="7"/>
      <c r="S392" s="7"/>
      <c r="T392" s="7"/>
      <c r="U392" s="7"/>
      <c r="V392" s="101"/>
      <c r="W392" s="7"/>
      <c r="X392" s="7"/>
      <c r="Y392" s="7"/>
      <c r="Z392" s="7"/>
      <c r="AA3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2" s="7"/>
    </row>
    <row r="393" spans="1:28" ht="12" x14ac:dyDescent="0.25">
      <c r="A393" s="7"/>
      <c r="B393" s="8"/>
      <c r="C393" s="7"/>
      <c r="D3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3" s="7"/>
      <c r="F393" s="7"/>
      <c r="G393" s="14"/>
      <c r="H393" s="14"/>
      <c r="I393" s="7"/>
      <c r="J393" s="7"/>
      <c r="K393" s="7"/>
      <c r="L393" s="7"/>
      <c r="M393" s="7"/>
      <c r="N393" s="7"/>
      <c r="O393" s="9"/>
      <c r="P393" s="9">
        <f>Table164[[#This Row],[Unit Value]]*Table164[[#This Row],[Qty | PCount]]</f>
        <v>0</v>
      </c>
      <c r="Q393" s="7" t="str">
        <f>IF(Table164[[#This Row],[Unit Value]]&lt;=4999,"Low-Value Asset","High-Value Asset")</f>
        <v>Low-Value Asset</v>
      </c>
      <c r="R393" s="7"/>
      <c r="S393" s="7"/>
      <c r="T393" s="7"/>
      <c r="U393" s="7"/>
      <c r="V393" s="101"/>
      <c r="W393" s="7"/>
      <c r="X393" s="7"/>
      <c r="Y393" s="7"/>
      <c r="Z393" s="7"/>
      <c r="AA3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3" s="7"/>
    </row>
    <row r="394" spans="1:28" ht="12" x14ac:dyDescent="0.25">
      <c r="A394" s="7"/>
      <c r="B394" s="8"/>
      <c r="C394" s="7"/>
      <c r="D3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4" s="7"/>
      <c r="F394" s="7"/>
      <c r="G394" s="14"/>
      <c r="H394" s="14"/>
      <c r="I394" s="7"/>
      <c r="J394" s="7"/>
      <c r="K394" s="7"/>
      <c r="L394" s="7"/>
      <c r="M394" s="7"/>
      <c r="N394" s="7"/>
      <c r="O394" s="9"/>
      <c r="P394" s="9">
        <f>Table164[[#This Row],[Unit Value]]*Table164[[#This Row],[Qty | PCount]]</f>
        <v>0</v>
      </c>
      <c r="Q394" s="7" t="str">
        <f>IF(Table164[[#This Row],[Unit Value]]&lt;=4999,"Low-Value Asset","High-Value Asset")</f>
        <v>Low-Value Asset</v>
      </c>
      <c r="R394" s="7"/>
      <c r="S394" s="7"/>
      <c r="T394" s="7"/>
      <c r="U394" s="7"/>
      <c r="V394" s="101"/>
      <c r="W394" s="7"/>
      <c r="X394" s="7"/>
      <c r="Y394" s="7"/>
      <c r="Z394" s="7"/>
      <c r="AA3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4" s="7"/>
    </row>
    <row r="395" spans="1:28" ht="12" x14ac:dyDescent="0.25">
      <c r="A395" s="7"/>
      <c r="B395" s="8"/>
      <c r="C395" s="7"/>
      <c r="D3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5" s="7"/>
      <c r="F395" s="7"/>
      <c r="G395" s="14"/>
      <c r="H395" s="14"/>
      <c r="I395" s="7"/>
      <c r="J395" s="7"/>
      <c r="K395" s="7"/>
      <c r="L395" s="7"/>
      <c r="M395" s="7"/>
      <c r="N395" s="7"/>
      <c r="O395" s="9"/>
      <c r="P395" s="9">
        <f>Table164[[#This Row],[Unit Value]]*Table164[[#This Row],[Qty | PCount]]</f>
        <v>0</v>
      </c>
      <c r="Q395" s="7" t="str">
        <f>IF(Table164[[#This Row],[Unit Value]]&lt;=4999,"Low-Value Asset","High-Value Asset")</f>
        <v>Low-Value Asset</v>
      </c>
      <c r="R395" s="7"/>
      <c r="S395" s="7"/>
      <c r="T395" s="7"/>
      <c r="U395" s="7"/>
      <c r="V395" s="101"/>
      <c r="W395" s="7"/>
      <c r="X395" s="7"/>
      <c r="Y395" s="7"/>
      <c r="Z395" s="7"/>
      <c r="AA3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5" s="7"/>
    </row>
    <row r="396" spans="1:28" ht="12" x14ac:dyDescent="0.25">
      <c r="A396" s="7"/>
      <c r="B396" s="8"/>
      <c r="C396" s="7"/>
      <c r="D3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6" s="7"/>
      <c r="F396" s="7"/>
      <c r="G396" s="14"/>
      <c r="H396" s="14"/>
      <c r="I396" s="7"/>
      <c r="J396" s="7"/>
      <c r="K396" s="7"/>
      <c r="L396" s="7"/>
      <c r="M396" s="7"/>
      <c r="N396" s="7"/>
      <c r="O396" s="9"/>
      <c r="P396" s="9">
        <f>Table164[[#This Row],[Unit Value]]*Table164[[#This Row],[Qty | PCount]]</f>
        <v>0</v>
      </c>
      <c r="Q396" s="7" t="str">
        <f>IF(Table164[[#This Row],[Unit Value]]&lt;=4999,"Low-Value Asset","High-Value Asset")</f>
        <v>Low-Value Asset</v>
      </c>
      <c r="R396" s="7"/>
      <c r="S396" s="7"/>
      <c r="T396" s="7"/>
      <c r="U396" s="7"/>
      <c r="V396" s="101"/>
      <c r="W396" s="7"/>
      <c r="X396" s="7"/>
      <c r="Y396" s="7"/>
      <c r="Z396" s="7"/>
      <c r="AA3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6" s="7"/>
    </row>
    <row r="397" spans="1:28" ht="12" x14ac:dyDescent="0.25">
      <c r="A397" s="7"/>
      <c r="B397" s="8"/>
      <c r="C397" s="7"/>
      <c r="D3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7" s="7"/>
      <c r="F397" s="7"/>
      <c r="G397" s="14"/>
      <c r="H397" s="14"/>
      <c r="I397" s="7"/>
      <c r="J397" s="7"/>
      <c r="K397" s="7"/>
      <c r="L397" s="7"/>
      <c r="M397" s="7"/>
      <c r="N397" s="7"/>
      <c r="O397" s="9"/>
      <c r="P397" s="9">
        <f>Table164[[#This Row],[Unit Value]]*Table164[[#This Row],[Qty | PCount]]</f>
        <v>0</v>
      </c>
      <c r="Q397" s="7" t="str">
        <f>IF(Table164[[#This Row],[Unit Value]]&lt;=4999,"Low-Value Asset","High-Value Asset")</f>
        <v>Low-Value Asset</v>
      </c>
      <c r="R397" s="7"/>
      <c r="S397" s="7"/>
      <c r="T397" s="7"/>
      <c r="U397" s="7"/>
      <c r="V397" s="101"/>
      <c r="W397" s="7"/>
      <c r="X397" s="7"/>
      <c r="Y397" s="7"/>
      <c r="Z397" s="7"/>
      <c r="AA3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7" s="7"/>
    </row>
    <row r="398" spans="1:28" ht="12" x14ac:dyDescent="0.25">
      <c r="A398" s="7"/>
      <c r="B398" s="8"/>
      <c r="C398" s="7"/>
      <c r="D3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8" s="7"/>
      <c r="F398" s="7"/>
      <c r="G398" s="14"/>
      <c r="H398" s="14"/>
      <c r="I398" s="7"/>
      <c r="J398" s="7"/>
      <c r="K398" s="7"/>
      <c r="L398" s="7"/>
      <c r="M398" s="7"/>
      <c r="N398" s="7"/>
      <c r="O398" s="9"/>
      <c r="P398" s="9">
        <f>Table164[[#This Row],[Unit Value]]*Table164[[#This Row],[Qty | PCount]]</f>
        <v>0</v>
      </c>
      <c r="Q398" s="7" t="str">
        <f>IF(Table164[[#This Row],[Unit Value]]&lt;=4999,"Low-Value Asset","High-Value Asset")</f>
        <v>Low-Value Asset</v>
      </c>
      <c r="R398" s="7"/>
      <c r="S398" s="7"/>
      <c r="T398" s="7"/>
      <c r="U398" s="7"/>
      <c r="V398" s="101"/>
      <c r="W398" s="7"/>
      <c r="X398" s="7"/>
      <c r="Y398" s="7"/>
      <c r="Z398" s="7"/>
      <c r="AA3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8" s="7"/>
    </row>
    <row r="399" spans="1:28" ht="12" x14ac:dyDescent="0.25">
      <c r="A399" s="7"/>
      <c r="B399" s="8"/>
      <c r="C399" s="7"/>
      <c r="D3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399" s="7"/>
      <c r="F399" s="7"/>
      <c r="G399" s="14"/>
      <c r="H399" s="14"/>
      <c r="I399" s="7"/>
      <c r="J399" s="7"/>
      <c r="K399" s="7"/>
      <c r="L399" s="7"/>
      <c r="M399" s="7"/>
      <c r="N399" s="7"/>
      <c r="O399" s="9"/>
      <c r="P399" s="9">
        <f>Table164[[#This Row],[Unit Value]]*Table164[[#This Row],[Qty | PCount]]</f>
        <v>0</v>
      </c>
      <c r="Q399" s="7" t="str">
        <f>IF(Table164[[#This Row],[Unit Value]]&lt;=4999,"Low-Value Asset","High-Value Asset")</f>
        <v>Low-Value Asset</v>
      </c>
      <c r="R399" s="7"/>
      <c r="S399" s="7"/>
      <c r="T399" s="7"/>
      <c r="U399" s="7"/>
      <c r="V399" s="101"/>
      <c r="W399" s="7"/>
      <c r="X399" s="7"/>
      <c r="Y399" s="7"/>
      <c r="Z399" s="7"/>
      <c r="AA3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399" s="7"/>
    </row>
    <row r="400" spans="1:28" ht="12" x14ac:dyDescent="0.25">
      <c r="A400" s="7"/>
      <c r="B400" s="8"/>
      <c r="C400" s="7"/>
      <c r="D4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0" s="7"/>
      <c r="F400" s="7"/>
      <c r="G400" s="14"/>
      <c r="H400" s="14"/>
      <c r="I400" s="7"/>
      <c r="J400" s="7"/>
      <c r="K400" s="7"/>
      <c r="L400" s="7"/>
      <c r="M400" s="7"/>
      <c r="N400" s="7"/>
      <c r="O400" s="9"/>
      <c r="P400" s="9">
        <f>Table164[[#This Row],[Unit Value]]*Table164[[#This Row],[Qty | PCount]]</f>
        <v>0</v>
      </c>
      <c r="Q400" s="7" t="str">
        <f>IF(Table164[[#This Row],[Unit Value]]&lt;=4999,"Low-Value Asset","High-Value Asset")</f>
        <v>Low-Value Asset</v>
      </c>
      <c r="R400" s="7"/>
      <c r="S400" s="7"/>
      <c r="T400" s="7"/>
      <c r="U400" s="7"/>
      <c r="V400" s="101"/>
      <c r="W400" s="7"/>
      <c r="X400" s="7"/>
      <c r="Y400" s="7"/>
      <c r="Z400" s="7"/>
      <c r="AA4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0" s="7"/>
    </row>
    <row r="401" spans="1:28" ht="12" x14ac:dyDescent="0.25">
      <c r="A401" s="7"/>
      <c r="B401" s="8"/>
      <c r="C401" s="7"/>
      <c r="D4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1" s="7"/>
      <c r="F401" s="7"/>
      <c r="G401" s="14"/>
      <c r="H401" s="14"/>
      <c r="I401" s="7"/>
      <c r="J401" s="7"/>
      <c r="K401" s="7"/>
      <c r="L401" s="7"/>
      <c r="M401" s="7"/>
      <c r="N401" s="7"/>
      <c r="O401" s="9"/>
      <c r="P401" s="9">
        <f>Table164[[#This Row],[Unit Value]]*Table164[[#This Row],[Qty | PCount]]</f>
        <v>0</v>
      </c>
      <c r="Q401" s="7" t="str">
        <f>IF(Table164[[#This Row],[Unit Value]]&lt;=4999,"Low-Value Asset","High-Value Asset")</f>
        <v>Low-Value Asset</v>
      </c>
      <c r="R401" s="7"/>
      <c r="S401" s="7"/>
      <c r="T401" s="7"/>
      <c r="U401" s="7"/>
      <c r="V401" s="101"/>
      <c r="W401" s="7"/>
      <c r="X401" s="7"/>
      <c r="Y401" s="7"/>
      <c r="Z401" s="7"/>
      <c r="AA4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1" s="7"/>
    </row>
    <row r="402" spans="1:28" ht="12" x14ac:dyDescent="0.25">
      <c r="A402" s="7"/>
      <c r="B402" s="8"/>
      <c r="C402" s="7"/>
      <c r="D4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2" s="7"/>
      <c r="F402" s="7"/>
      <c r="G402" s="14"/>
      <c r="H402" s="14"/>
      <c r="I402" s="7"/>
      <c r="J402" s="7"/>
      <c r="K402" s="7"/>
      <c r="L402" s="7"/>
      <c r="M402" s="7"/>
      <c r="N402" s="7"/>
      <c r="O402" s="9"/>
      <c r="P402" s="9">
        <f>Table164[[#This Row],[Unit Value]]*Table164[[#This Row],[Qty | PCount]]</f>
        <v>0</v>
      </c>
      <c r="Q402" s="7" t="str">
        <f>IF(Table164[[#This Row],[Unit Value]]&lt;=4999,"Low-Value Asset","High-Value Asset")</f>
        <v>Low-Value Asset</v>
      </c>
      <c r="R402" s="7"/>
      <c r="S402" s="7"/>
      <c r="T402" s="7"/>
      <c r="U402" s="7"/>
      <c r="V402" s="101"/>
      <c r="W402" s="7"/>
      <c r="X402" s="7"/>
      <c r="Y402" s="7"/>
      <c r="Z402" s="7"/>
      <c r="AA4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2" s="7"/>
    </row>
    <row r="403" spans="1:28" ht="12" x14ac:dyDescent="0.25">
      <c r="A403" s="7"/>
      <c r="B403" s="8"/>
      <c r="C403" s="7"/>
      <c r="D4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3" s="7"/>
      <c r="F403" s="7"/>
      <c r="G403" s="14"/>
      <c r="H403" s="14"/>
      <c r="I403" s="7"/>
      <c r="J403" s="7"/>
      <c r="K403" s="7"/>
      <c r="L403" s="7"/>
      <c r="M403" s="7"/>
      <c r="N403" s="7"/>
      <c r="O403" s="9"/>
      <c r="P403" s="9">
        <f>Table164[[#This Row],[Unit Value]]*Table164[[#This Row],[Qty | PCount]]</f>
        <v>0</v>
      </c>
      <c r="Q403" s="7" t="str">
        <f>IF(Table164[[#This Row],[Unit Value]]&lt;=4999,"Low-Value Asset","High-Value Asset")</f>
        <v>Low-Value Asset</v>
      </c>
      <c r="R403" s="7"/>
      <c r="S403" s="7"/>
      <c r="T403" s="7"/>
      <c r="U403" s="7"/>
      <c r="V403" s="101"/>
      <c r="W403" s="7"/>
      <c r="X403" s="7"/>
      <c r="Y403" s="7"/>
      <c r="Z403" s="7"/>
      <c r="AA4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3" s="7"/>
    </row>
    <row r="404" spans="1:28" ht="12" x14ac:dyDescent="0.25">
      <c r="A404" s="7"/>
      <c r="B404" s="8"/>
      <c r="C404" s="7"/>
      <c r="D4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4" s="7"/>
      <c r="F404" s="7"/>
      <c r="G404" s="14"/>
      <c r="H404" s="14"/>
      <c r="I404" s="7"/>
      <c r="J404" s="7"/>
      <c r="K404" s="7"/>
      <c r="L404" s="7"/>
      <c r="M404" s="7"/>
      <c r="N404" s="7"/>
      <c r="O404" s="9"/>
      <c r="P404" s="9">
        <f>Table164[[#This Row],[Unit Value]]*Table164[[#This Row],[Qty | PCount]]</f>
        <v>0</v>
      </c>
      <c r="Q404" s="7" t="str">
        <f>IF(Table164[[#This Row],[Unit Value]]&lt;=4999,"Low-Value Asset","High-Value Asset")</f>
        <v>Low-Value Asset</v>
      </c>
      <c r="R404" s="7"/>
      <c r="S404" s="7"/>
      <c r="T404" s="7"/>
      <c r="U404" s="7"/>
      <c r="V404" s="101"/>
      <c r="W404" s="7"/>
      <c r="X404" s="7"/>
      <c r="Y404" s="7"/>
      <c r="Z404" s="7"/>
      <c r="AA4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4" s="7"/>
    </row>
    <row r="405" spans="1:28" ht="12" x14ac:dyDescent="0.25">
      <c r="A405" s="7"/>
      <c r="B405" s="8"/>
      <c r="C405" s="7"/>
      <c r="D4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5" s="7"/>
      <c r="F405" s="7"/>
      <c r="G405" s="14"/>
      <c r="H405" s="14"/>
      <c r="I405" s="7"/>
      <c r="J405" s="7"/>
      <c r="K405" s="7"/>
      <c r="L405" s="7"/>
      <c r="M405" s="7"/>
      <c r="N405" s="7"/>
      <c r="O405" s="9"/>
      <c r="P405" s="9">
        <f>Table164[[#This Row],[Unit Value]]*Table164[[#This Row],[Qty | PCount]]</f>
        <v>0</v>
      </c>
      <c r="Q405" s="7" t="str">
        <f>IF(Table164[[#This Row],[Unit Value]]&lt;=4999,"Low-Value Asset","High-Value Asset")</f>
        <v>Low-Value Asset</v>
      </c>
      <c r="R405" s="7"/>
      <c r="S405" s="7"/>
      <c r="T405" s="7"/>
      <c r="U405" s="7"/>
      <c r="V405" s="101"/>
      <c r="W405" s="7"/>
      <c r="X405" s="7"/>
      <c r="Y405" s="7"/>
      <c r="Z405" s="7"/>
      <c r="AA4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5" s="7"/>
    </row>
    <row r="406" spans="1:28" ht="12" x14ac:dyDescent="0.25">
      <c r="A406" s="7"/>
      <c r="B406" s="8"/>
      <c r="C406" s="7"/>
      <c r="D4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6" s="7"/>
      <c r="F406" s="7"/>
      <c r="G406" s="14"/>
      <c r="H406" s="14"/>
      <c r="I406" s="7"/>
      <c r="J406" s="7"/>
      <c r="K406" s="7"/>
      <c r="L406" s="7"/>
      <c r="M406" s="7"/>
      <c r="N406" s="7"/>
      <c r="O406" s="9"/>
      <c r="P406" s="9">
        <f>Table164[[#This Row],[Unit Value]]*Table164[[#This Row],[Qty | PCount]]</f>
        <v>0</v>
      </c>
      <c r="Q406" s="7" t="str">
        <f>IF(Table164[[#This Row],[Unit Value]]&lt;=4999,"Low-Value Asset","High-Value Asset")</f>
        <v>Low-Value Asset</v>
      </c>
      <c r="R406" s="7"/>
      <c r="S406" s="7"/>
      <c r="T406" s="7"/>
      <c r="U406" s="7"/>
      <c r="V406" s="101"/>
      <c r="W406" s="7"/>
      <c r="X406" s="7"/>
      <c r="Y406" s="7"/>
      <c r="Z406" s="7"/>
      <c r="AA4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6" s="7"/>
    </row>
    <row r="407" spans="1:28" ht="12" x14ac:dyDescent="0.25">
      <c r="A407" s="7"/>
      <c r="B407" s="8"/>
      <c r="C407" s="7"/>
      <c r="D4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7" s="7"/>
      <c r="F407" s="7"/>
      <c r="G407" s="14"/>
      <c r="H407" s="14"/>
      <c r="I407" s="7"/>
      <c r="J407" s="7"/>
      <c r="K407" s="7"/>
      <c r="L407" s="7"/>
      <c r="M407" s="7"/>
      <c r="N407" s="7"/>
      <c r="O407" s="9"/>
      <c r="P407" s="9">
        <f>Table164[[#This Row],[Unit Value]]*Table164[[#This Row],[Qty | PCount]]</f>
        <v>0</v>
      </c>
      <c r="Q407" s="7" t="str">
        <f>IF(Table164[[#This Row],[Unit Value]]&lt;=4999,"Low-Value Asset","High-Value Asset")</f>
        <v>Low-Value Asset</v>
      </c>
      <c r="R407" s="7"/>
      <c r="S407" s="7"/>
      <c r="T407" s="7"/>
      <c r="U407" s="7"/>
      <c r="V407" s="101"/>
      <c r="W407" s="7"/>
      <c r="X407" s="7"/>
      <c r="Y407" s="7"/>
      <c r="Z407" s="7"/>
      <c r="AA4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7" s="7"/>
    </row>
    <row r="408" spans="1:28" ht="12" x14ac:dyDescent="0.25">
      <c r="A408" s="7"/>
      <c r="B408" s="8"/>
      <c r="C408" s="7"/>
      <c r="D4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8" s="7"/>
      <c r="F408" s="7"/>
      <c r="G408" s="14"/>
      <c r="H408" s="14"/>
      <c r="I408" s="7"/>
      <c r="J408" s="7"/>
      <c r="K408" s="7"/>
      <c r="L408" s="7"/>
      <c r="M408" s="7"/>
      <c r="N408" s="7"/>
      <c r="O408" s="9"/>
      <c r="P408" s="9">
        <f>Table164[[#This Row],[Unit Value]]*Table164[[#This Row],[Qty | PCount]]</f>
        <v>0</v>
      </c>
      <c r="Q408" s="7" t="str">
        <f>IF(Table164[[#This Row],[Unit Value]]&lt;=4999,"Low-Value Asset","High-Value Asset")</f>
        <v>Low-Value Asset</v>
      </c>
      <c r="R408" s="7"/>
      <c r="S408" s="7"/>
      <c r="T408" s="7"/>
      <c r="U408" s="7"/>
      <c r="V408" s="101"/>
      <c r="W408" s="7"/>
      <c r="X408" s="7"/>
      <c r="Y408" s="7"/>
      <c r="Z408" s="7"/>
      <c r="AA4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8" s="7"/>
    </row>
    <row r="409" spans="1:28" ht="12" x14ac:dyDescent="0.25">
      <c r="A409" s="7"/>
      <c r="B409" s="8"/>
      <c r="C409" s="7"/>
      <c r="D4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09" s="7"/>
      <c r="F409" s="7"/>
      <c r="G409" s="14"/>
      <c r="H409" s="14"/>
      <c r="I409" s="7"/>
      <c r="J409" s="7"/>
      <c r="K409" s="7"/>
      <c r="L409" s="7"/>
      <c r="M409" s="7"/>
      <c r="N409" s="7"/>
      <c r="O409" s="9"/>
      <c r="P409" s="9">
        <f>Table164[[#This Row],[Unit Value]]*Table164[[#This Row],[Qty | PCount]]</f>
        <v>0</v>
      </c>
      <c r="Q409" s="7" t="str">
        <f>IF(Table164[[#This Row],[Unit Value]]&lt;=4999,"Low-Value Asset","High-Value Asset")</f>
        <v>Low-Value Asset</v>
      </c>
      <c r="R409" s="7"/>
      <c r="S409" s="7"/>
      <c r="T409" s="7"/>
      <c r="U409" s="7"/>
      <c r="V409" s="101"/>
      <c r="W409" s="7"/>
      <c r="X409" s="7"/>
      <c r="Y409" s="7"/>
      <c r="Z409" s="7"/>
      <c r="AA4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09" s="7"/>
    </row>
    <row r="410" spans="1:28" ht="12" x14ac:dyDescent="0.25">
      <c r="A410" s="7"/>
      <c r="B410" s="8"/>
      <c r="C410" s="7"/>
      <c r="D4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0" s="7"/>
      <c r="F410" s="7"/>
      <c r="G410" s="14"/>
      <c r="H410" s="14"/>
      <c r="I410" s="7"/>
      <c r="J410" s="7"/>
      <c r="K410" s="7"/>
      <c r="L410" s="7"/>
      <c r="M410" s="7"/>
      <c r="N410" s="7"/>
      <c r="O410" s="9"/>
      <c r="P410" s="9">
        <f>Table164[[#This Row],[Unit Value]]*Table164[[#This Row],[Qty | PCount]]</f>
        <v>0</v>
      </c>
      <c r="Q410" s="7" t="str">
        <f>IF(Table164[[#This Row],[Unit Value]]&lt;=4999,"Low-Value Asset","High-Value Asset")</f>
        <v>Low-Value Asset</v>
      </c>
      <c r="R410" s="7"/>
      <c r="S410" s="7"/>
      <c r="T410" s="7"/>
      <c r="U410" s="7"/>
      <c r="V410" s="101"/>
      <c r="W410" s="7"/>
      <c r="X410" s="7"/>
      <c r="Y410" s="7"/>
      <c r="Z410" s="7"/>
      <c r="AA4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0" s="7"/>
    </row>
    <row r="411" spans="1:28" ht="12" x14ac:dyDescent="0.25">
      <c r="A411" s="7"/>
      <c r="B411" s="8"/>
      <c r="C411" s="7"/>
      <c r="D4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1" s="7"/>
      <c r="F411" s="7"/>
      <c r="G411" s="14"/>
      <c r="H411" s="14"/>
      <c r="I411" s="7"/>
      <c r="J411" s="7"/>
      <c r="K411" s="7"/>
      <c r="L411" s="7"/>
      <c r="M411" s="7"/>
      <c r="N411" s="7"/>
      <c r="O411" s="9"/>
      <c r="P411" s="9">
        <f>Table164[[#This Row],[Unit Value]]*Table164[[#This Row],[Qty | PCount]]</f>
        <v>0</v>
      </c>
      <c r="Q411" s="7" t="str">
        <f>IF(Table164[[#This Row],[Unit Value]]&lt;=4999,"Low-Value Asset","High-Value Asset")</f>
        <v>Low-Value Asset</v>
      </c>
      <c r="R411" s="7"/>
      <c r="S411" s="7"/>
      <c r="T411" s="7"/>
      <c r="U411" s="7"/>
      <c r="V411" s="101"/>
      <c r="W411" s="7"/>
      <c r="X411" s="7"/>
      <c r="Y411" s="7"/>
      <c r="Z411" s="7"/>
      <c r="AA4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1" s="7"/>
    </row>
    <row r="412" spans="1:28" ht="12" x14ac:dyDescent="0.25">
      <c r="A412" s="7"/>
      <c r="B412" s="8"/>
      <c r="C412" s="7"/>
      <c r="D4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2" s="7"/>
      <c r="F412" s="7"/>
      <c r="G412" s="14"/>
      <c r="H412" s="14"/>
      <c r="I412" s="7"/>
      <c r="J412" s="7"/>
      <c r="K412" s="7"/>
      <c r="L412" s="7"/>
      <c r="M412" s="7"/>
      <c r="N412" s="7"/>
      <c r="O412" s="9"/>
      <c r="P412" s="9">
        <f>Table164[[#This Row],[Unit Value]]*Table164[[#This Row],[Qty | PCount]]</f>
        <v>0</v>
      </c>
      <c r="Q412" s="7" t="str">
        <f>IF(Table164[[#This Row],[Unit Value]]&lt;=4999,"Low-Value Asset","High-Value Asset")</f>
        <v>Low-Value Asset</v>
      </c>
      <c r="R412" s="7"/>
      <c r="S412" s="7"/>
      <c r="T412" s="7"/>
      <c r="U412" s="7"/>
      <c r="V412" s="101"/>
      <c r="W412" s="7"/>
      <c r="X412" s="7"/>
      <c r="Y412" s="7"/>
      <c r="Z412" s="7"/>
      <c r="AA4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2" s="7"/>
    </row>
    <row r="413" spans="1:28" ht="12" x14ac:dyDescent="0.25">
      <c r="A413" s="7"/>
      <c r="B413" s="8"/>
      <c r="C413" s="7"/>
      <c r="D4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3" s="7"/>
      <c r="F413" s="7"/>
      <c r="G413" s="14"/>
      <c r="H413" s="14"/>
      <c r="I413" s="7"/>
      <c r="J413" s="7"/>
      <c r="K413" s="7"/>
      <c r="L413" s="7"/>
      <c r="M413" s="7"/>
      <c r="N413" s="7"/>
      <c r="O413" s="9"/>
      <c r="P413" s="9">
        <f>Table164[[#This Row],[Unit Value]]*Table164[[#This Row],[Qty | PCount]]</f>
        <v>0</v>
      </c>
      <c r="Q413" s="7" t="str">
        <f>IF(Table164[[#This Row],[Unit Value]]&lt;=4999,"Low-Value Asset","High-Value Asset")</f>
        <v>Low-Value Asset</v>
      </c>
      <c r="R413" s="7"/>
      <c r="S413" s="7"/>
      <c r="T413" s="7"/>
      <c r="U413" s="7"/>
      <c r="V413" s="101"/>
      <c r="W413" s="7"/>
      <c r="X413" s="7"/>
      <c r="Y413" s="7"/>
      <c r="Z413" s="7"/>
      <c r="AA4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3" s="7"/>
    </row>
    <row r="414" spans="1:28" ht="12" x14ac:dyDescent="0.25">
      <c r="A414" s="7"/>
      <c r="B414" s="8"/>
      <c r="C414" s="7"/>
      <c r="D4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4" s="7"/>
      <c r="F414" s="7"/>
      <c r="G414" s="14"/>
      <c r="H414" s="14"/>
      <c r="I414" s="7"/>
      <c r="J414" s="7"/>
      <c r="K414" s="7"/>
      <c r="L414" s="7"/>
      <c r="M414" s="7"/>
      <c r="N414" s="7"/>
      <c r="O414" s="9"/>
      <c r="P414" s="9">
        <f>Table164[[#This Row],[Unit Value]]*Table164[[#This Row],[Qty | PCount]]</f>
        <v>0</v>
      </c>
      <c r="Q414" s="7" t="str">
        <f>IF(Table164[[#This Row],[Unit Value]]&lt;=4999,"Low-Value Asset","High-Value Asset")</f>
        <v>Low-Value Asset</v>
      </c>
      <c r="R414" s="7"/>
      <c r="S414" s="7"/>
      <c r="T414" s="7"/>
      <c r="U414" s="7"/>
      <c r="V414" s="101"/>
      <c r="W414" s="7"/>
      <c r="X414" s="7"/>
      <c r="Y414" s="7"/>
      <c r="Z414" s="7"/>
      <c r="AA4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4" s="7"/>
    </row>
    <row r="415" spans="1:28" ht="12" x14ac:dyDescent="0.25">
      <c r="A415" s="7"/>
      <c r="B415" s="8"/>
      <c r="C415" s="7"/>
      <c r="D4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5" s="7"/>
      <c r="F415" s="7"/>
      <c r="G415" s="14"/>
      <c r="H415" s="14"/>
      <c r="I415" s="7"/>
      <c r="J415" s="7"/>
      <c r="K415" s="7"/>
      <c r="L415" s="7"/>
      <c r="M415" s="7"/>
      <c r="N415" s="7"/>
      <c r="O415" s="9"/>
      <c r="P415" s="9">
        <f>Table164[[#This Row],[Unit Value]]*Table164[[#This Row],[Qty | PCount]]</f>
        <v>0</v>
      </c>
      <c r="Q415" s="7" t="str">
        <f>IF(Table164[[#This Row],[Unit Value]]&lt;=4999,"Low-Value Asset","High-Value Asset")</f>
        <v>Low-Value Asset</v>
      </c>
      <c r="R415" s="7"/>
      <c r="S415" s="7"/>
      <c r="T415" s="7"/>
      <c r="U415" s="7"/>
      <c r="V415" s="101"/>
      <c r="W415" s="7"/>
      <c r="X415" s="7"/>
      <c r="Y415" s="7"/>
      <c r="Z415" s="7"/>
      <c r="AA4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5" s="7"/>
    </row>
    <row r="416" spans="1:28" ht="12" x14ac:dyDescent="0.25">
      <c r="A416" s="7"/>
      <c r="B416" s="8"/>
      <c r="C416" s="7"/>
      <c r="D4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6" s="7"/>
      <c r="F416" s="7"/>
      <c r="G416" s="14"/>
      <c r="H416" s="14"/>
      <c r="I416" s="7"/>
      <c r="J416" s="7"/>
      <c r="K416" s="7"/>
      <c r="L416" s="7"/>
      <c r="M416" s="7"/>
      <c r="N416" s="7"/>
      <c r="O416" s="9"/>
      <c r="P416" s="9">
        <f>Table164[[#This Row],[Unit Value]]*Table164[[#This Row],[Qty | PCount]]</f>
        <v>0</v>
      </c>
      <c r="Q416" s="7" t="str">
        <f>IF(Table164[[#This Row],[Unit Value]]&lt;=4999,"Low-Value Asset","High-Value Asset")</f>
        <v>Low-Value Asset</v>
      </c>
      <c r="R416" s="7"/>
      <c r="S416" s="7"/>
      <c r="T416" s="7"/>
      <c r="U416" s="7"/>
      <c r="V416" s="101"/>
      <c r="W416" s="7"/>
      <c r="X416" s="7"/>
      <c r="Y416" s="7"/>
      <c r="Z416" s="7"/>
      <c r="AA4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6" s="7"/>
    </row>
    <row r="417" spans="1:28" ht="12" x14ac:dyDescent="0.25">
      <c r="A417" s="7"/>
      <c r="B417" s="8"/>
      <c r="C417" s="7"/>
      <c r="D4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7" s="7"/>
      <c r="F417" s="7"/>
      <c r="G417" s="14"/>
      <c r="H417" s="14"/>
      <c r="I417" s="7"/>
      <c r="J417" s="7"/>
      <c r="K417" s="7"/>
      <c r="L417" s="7"/>
      <c r="M417" s="7"/>
      <c r="N417" s="7"/>
      <c r="O417" s="9"/>
      <c r="P417" s="9">
        <f>Table164[[#This Row],[Unit Value]]*Table164[[#This Row],[Qty | PCount]]</f>
        <v>0</v>
      </c>
      <c r="Q417" s="7" t="str">
        <f>IF(Table164[[#This Row],[Unit Value]]&lt;=4999,"Low-Value Asset","High-Value Asset")</f>
        <v>Low-Value Asset</v>
      </c>
      <c r="R417" s="7"/>
      <c r="S417" s="7"/>
      <c r="T417" s="7"/>
      <c r="U417" s="7"/>
      <c r="V417" s="101"/>
      <c r="W417" s="7"/>
      <c r="X417" s="7"/>
      <c r="Y417" s="7"/>
      <c r="Z417" s="7"/>
      <c r="AA4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7" s="7"/>
    </row>
    <row r="418" spans="1:28" ht="12" x14ac:dyDescent="0.25">
      <c r="A418" s="7"/>
      <c r="B418" s="8"/>
      <c r="C418" s="7"/>
      <c r="D4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8" s="7"/>
      <c r="F418" s="7"/>
      <c r="G418" s="14"/>
      <c r="H418" s="14"/>
      <c r="I418" s="7"/>
      <c r="J418" s="7"/>
      <c r="K418" s="7"/>
      <c r="L418" s="7"/>
      <c r="M418" s="7"/>
      <c r="N418" s="7"/>
      <c r="O418" s="9"/>
      <c r="P418" s="9">
        <f>Table164[[#This Row],[Unit Value]]*Table164[[#This Row],[Qty | PCount]]</f>
        <v>0</v>
      </c>
      <c r="Q418" s="7" t="str">
        <f>IF(Table164[[#This Row],[Unit Value]]&lt;=4999,"Low-Value Asset","High-Value Asset")</f>
        <v>Low-Value Asset</v>
      </c>
      <c r="R418" s="7"/>
      <c r="S418" s="7"/>
      <c r="T418" s="7"/>
      <c r="U418" s="7"/>
      <c r="V418" s="101"/>
      <c r="W418" s="7"/>
      <c r="X418" s="7"/>
      <c r="Y418" s="7"/>
      <c r="Z418" s="7"/>
      <c r="AA4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8" s="7"/>
    </row>
    <row r="419" spans="1:28" ht="12" x14ac:dyDescent="0.25">
      <c r="A419" s="7"/>
      <c r="B419" s="8"/>
      <c r="C419" s="7"/>
      <c r="D4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19" s="7"/>
      <c r="F419" s="7"/>
      <c r="G419" s="14"/>
      <c r="H419" s="14"/>
      <c r="I419" s="7"/>
      <c r="J419" s="7"/>
      <c r="K419" s="7"/>
      <c r="L419" s="7"/>
      <c r="M419" s="7"/>
      <c r="N419" s="7"/>
      <c r="O419" s="9"/>
      <c r="P419" s="9">
        <f>Table164[[#This Row],[Unit Value]]*Table164[[#This Row],[Qty | PCount]]</f>
        <v>0</v>
      </c>
      <c r="Q419" s="7" t="str">
        <f>IF(Table164[[#This Row],[Unit Value]]&lt;=4999,"Low-Value Asset","High-Value Asset")</f>
        <v>Low-Value Asset</v>
      </c>
      <c r="R419" s="7"/>
      <c r="S419" s="7"/>
      <c r="T419" s="7"/>
      <c r="U419" s="7"/>
      <c r="V419" s="101"/>
      <c r="W419" s="7"/>
      <c r="X419" s="7"/>
      <c r="Y419" s="7"/>
      <c r="Z419" s="7"/>
      <c r="AA4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19" s="7"/>
    </row>
    <row r="420" spans="1:28" ht="12" x14ac:dyDescent="0.25">
      <c r="A420" s="7"/>
      <c r="B420" s="8"/>
      <c r="C420" s="7"/>
      <c r="D4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0" s="7"/>
      <c r="F420" s="7"/>
      <c r="G420" s="14"/>
      <c r="H420" s="14"/>
      <c r="I420" s="7"/>
      <c r="J420" s="7"/>
      <c r="K420" s="7"/>
      <c r="L420" s="7"/>
      <c r="M420" s="7"/>
      <c r="N420" s="7"/>
      <c r="O420" s="9"/>
      <c r="P420" s="9">
        <f>Table164[[#This Row],[Unit Value]]*Table164[[#This Row],[Qty | PCount]]</f>
        <v>0</v>
      </c>
      <c r="Q420" s="7" t="str">
        <f>IF(Table164[[#This Row],[Unit Value]]&lt;=4999,"Low-Value Asset","High-Value Asset")</f>
        <v>Low-Value Asset</v>
      </c>
      <c r="R420" s="7"/>
      <c r="S420" s="7"/>
      <c r="T420" s="7"/>
      <c r="U420" s="7"/>
      <c r="V420" s="101"/>
      <c r="W420" s="7"/>
      <c r="X420" s="7"/>
      <c r="Y420" s="7"/>
      <c r="Z420" s="7"/>
      <c r="AA4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0" s="7"/>
    </row>
    <row r="421" spans="1:28" ht="12" x14ac:dyDescent="0.25">
      <c r="A421" s="7"/>
      <c r="B421" s="8"/>
      <c r="C421" s="7"/>
      <c r="D4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1" s="7"/>
      <c r="F421" s="7"/>
      <c r="G421" s="14"/>
      <c r="H421" s="14"/>
      <c r="I421" s="7"/>
      <c r="J421" s="7"/>
      <c r="K421" s="7"/>
      <c r="L421" s="7"/>
      <c r="M421" s="7"/>
      <c r="N421" s="7"/>
      <c r="O421" s="9"/>
      <c r="P421" s="9">
        <f>Table164[[#This Row],[Unit Value]]*Table164[[#This Row],[Qty | PCount]]</f>
        <v>0</v>
      </c>
      <c r="Q421" s="7" t="str">
        <f>IF(Table164[[#This Row],[Unit Value]]&lt;=4999,"Low-Value Asset","High-Value Asset")</f>
        <v>Low-Value Asset</v>
      </c>
      <c r="R421" s="7"/>
      <c r="S421" s="7"/>
      <c r="T421" s="7"/>
      <c r="U421" s="7"/>
      <c r="V421" s="101"/>
      <c r="W421" s="7"/>
      <c r="X421" s="7"/>
      <c r="Y421" s="7"/>
      <c r="Z421" s="7"/>
      <c r="AA4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1" s="7"/>
    </row>
    <row r="422" spans="1:28" ht="12" x14ac:dyDescent="0.25">
      <c r="A422" s="7"/>
      <c r="B422" s="8"/>
      <c r="C422" s="7"/>
      <c r="D4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2" s="7"/>
      <c r="F422" s="7"/>
      <c r="G422" s="14"/>
      <c r="H422" s="14"/>
      <c r="I422" s="7"/>
      <c r="J422" s="7"/>
      <c r="K422" s="7"/>
      <c r="L422" s="7"/>
      <c r="M422" s="7"/>
      <c r="N422" s="7"/>
      <c r="O422" s="9"/>
      <c r="P422" s="9">
        <f>Table164[[#This Row],[Unit Value]]*Table164[[#This Row],[Qty | PCount]]</f>
        <v>0</v>
      </c>
      <c r="Q422" s="7" t="str">
        <f>IF(Table164[[#This Row],[Unit Value]]&lt;=4999,"Low-Value Asset","High-Value Asset")</f>
        <v>Low-Value Asset</v>
      </c>
      <c r="R422" s="7"/>
      <c r="S422" s="7"/>
      <c r="T422" s="7"/>
      <c r="U422" s="7"/>
      <c r="V422" s="101"/>
      <c r="W422" s="7"/>
      <c r="X422" s="7"/>
      <c r="Y422" s="7"/>
      <c r="Z422" s="7"/>
      <c r="AA4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2" s="7"/>
    </row>
    <row r="423" spans="1:28" ht="12" x14ac:dyDescent="0.25">
      <c r="A423" s="7"/>
      <c r="B423" s="8"/>
      <c r="C423" s="7"/>
      <c r="D4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3" s="7"/>
      <c r="F423" s="7"/>
      <c r="G423" s="14"/>
      <c r="H423" s="14"/>
      <c r="I423" s="7"/>
      <c r="J423" s="7"/>
      <c r="K423" s="7"/>
      <c r="L423" s="7"/>
      <c r="M423" s="7"/>
      <c r="N423" s="7"/>
      <c r="O423" s="9"/>
      <c r="P423" s="9">
        <f>Table164[[#This Row],[Unit Value]]*Table164[[#This Row],[Qty | PCount]]</f>
        <v>0</v>
      </c>
      <c r="Q423" s="7" t="str">
        <f>IF(Table164[[#This Row],[Unit Value]]&lt;=4999,"Low-Value Asset","High-Value Asset")</f>
        <v>Low-Value Asset</v>
      </c>
      <c r="R423" s="7"/>
      <c r="S423" s="7"/>
      <c r="T423" s="7"/>
      <c r="U423" s="7"/>
      <c r="V423" s="101"/>
      <c r="W423" s="7"/>
      <c r="X423" s="7"/>
      <c r="Y423" s="7"/>
      <c r="Z423" s="7"/>
      <c r="AA4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3" s="7"/>
    </row>
    <row r="424" spans="1:28" ht="12" x14ac:dyDescent="0.25">
      <c r="A424" s="7"/>
      <c r="B424" s="8"/>
      <c r="C424" s="7"/>
      <c r="D4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4" s="7"/>
      <c r="F424" s="7"/>
      <c r="G424" s="14"/>
      <c r="H424" s="14"/>
      <c r="I424" s="7"/>
      <c r="J424" s="7"/>
      <c r="K424" s="7"/>
      <c r="L424" s="7"/>
      <c r="M424" s="7"/>
      <c r="N424" s="7"/>
      <c r="O424" s="9"/>
      <c r="P424" s="9">
        <f>Table164[[#This Row],[Unit Value]]*Table164[[#This Row],[Qty | PCount]]</f>
        <v>0</v>
      </c>
      <c r="Q424" s="7" t="str">
        <f>IF(Table164[[#This Row],[Unit Value]]&lt;=4999,"Low-Value Asset","High-Value Asset")</f>
        <v>Low-Value Asset</v>
      </c>
      <c r="R424" s="7"/>
      <c r="S424" s="7"/>
      <c r="T424" s="7"/>
      <c r="U424" s="7"/>
      <c r="V424" s="101"/>
      <c r="W424" s="7"/>
      <c r="X424" s="7"/>
      <c r="Y424" s="7"/>
      <c r="Z424" s="7"/>
      <c r="AA4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4" s="7"/>
    </row>
    <row r="425" spans="1:28" ht="12" x14ac:dyDescent="0.25">
      <c r="A425" s="7"/>
      <c r="B425" s="8"/>
      <c r="C425" s="7"/>
      <c r="D4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5" s="7"/>
      <c r="F425" s="7"/>
      <c r="G425" s="14"/>
      <c r="H425" s="14"/>
      <c r="I425" s="7"/>
      <c r="J425" s="7"/>
      <c r="K425" s="7"/>
      <c r="L425" s="7"/>
      <c r="M425" s="7"/>
      <c r="N425" s="7"/>
      <c r="O425" s="9"/>
      <c r="P425" s="9">
        <f>Table164[[#This Row],[Unit Value]]*Table164[[#This Row],[Qty | PCount]]</f>
        <v>0</v>
      </c>
      <c r="Q425" s="7" t="str">
        <f>IF(Table164[[#This Row],[Unit Value]]&lt;=4999,"Low-Value Asset","High-Value Asset")</f>
        <v>Low-Value Asset</v>
      </c>
      <c r="R425" s="7"/>
      <c r="S425" s="7"/>
      <c r="T425" s="7"/>
      <c r="U425" s="7"/>
      <c r="V425" s="101"/>
      <c r="W425" s="7"/>
      <c r="X425" s="7"/>
      <c r="Y425" s="7"/>
      <c r="Z425" s="7"/>
      <c r="AA4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5" s="7"/>
    </row>
    <row r="426" spans="1:28" ht="12" x14ac:dyDescent="0.25">
      <c r="A426" s="7"/>
      <c r="B426" s="8"/>
      <c r="C426" s="7"/>
      <c r="D4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6" s="7"/>
      <c r="F426" s="7"/>
      <c r="G426" s="14"/>
      <c r="H426" s="14"/>
      <c r="I426" s="7"/>
      <c r="J426" s="7"/>
      <c r="K426" s="7"/>
      <c r="L426" s="7"/>
      <c r="M426" s="7"/>
      <c r="N426" s="7"/>
      <c r="O426" s="9"/>
      <c r="P426" s="9">
        <f>Table164[[#This Row],[Unit Value]]*Table164[[#This Row],[Qty | PCount]]</f>
        <v>0</v>
      </c>
      <c r="Q426" s="7" t="str">
        <f>IF(Table164[[#This Row],[Unit Value]]&lt;=4999,"Low-Value Asset","High-Value Asset")</f>
        <v>Low-Value Asset</v>
      </c>
      <c r="R426" s="7"/>
      <c r="S426" s="7"/>
      <c r="T426" s="7"/>
      <c r="U426" s="7"/>
      <c r="V426" s="101"/>
      <c r="W426" s="7"/>
      <c r="X426" s="7"/>
      <c r="Y426" s="7"/>
      <c r="Z426" s="7"/>
      <c r="AA4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6" s="7"/>
    </row>
    <row r="427" spans="1:28" ht="12" x14ac:dyDescent="0.25">
      <c r="A427" s="7"/>
      <c r="B427" s="8"/>
      <c r="C427" s="7"/>
      <c r="D4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7" s="7"/>
      <c r="F427" s="7"/>
      <c r="G427" s="14"/>
      <c r="H427" s="14"/>
      <c r="I427" s="7"/>
      <c r="J427" s="7"/>
      <c r="K427" s="7"/>
      <c r="L427" s="7"/>
      <c r="M427" s="7"/>
      <c r="N427" s="7"/>
      <c r="O427" s="9"/>
      <c r="P427" s="9">
        <f>Table164[[#This Row],[Unit Value]]*Table164[[#This Row],[Qty | PCount]]</f>
        <v>0</v>
      </c>
      <c r="Q427" s="7" t="str">
        <f>IF(Table164[[#This Row],[Unit Value]]&lt;=4999,"Low-Value Asset","High-Value Asset")</f>
        <v>Low-Value Asset</v>
      </c>
      <c r="R427" s="7"/>
      <c r="S427" s="7"/>
      <c r="T427" s="7"/>
      <c r="U427" s="7"/>
      <c r="V427" s="101"/>
      <c r="W427" s="7"/>
      <c r="X427" s="7"/>
      <c r="Y427" s="7"/>
      <c r="Z427" s="7"/>
      <c r="AA4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7" s="7"/>
    </row>
    <row r="428" spans="1:28" ht="12" x14ac:dyDescent="0.25">
      <c r="A428" s="7"/>
      <c r="B428" s="8"/>
      <c r="C428" s="7"/>
      <c r="D4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8" s="7"/>
      <c r="F428" s="7"/>
      <c r="G428" s="14"/>
      <c r="H428" s="14"/>
      <c r="I428" s="7"/>
      <c r="J428" s="7"/>
      <c r="K428" s="7"/>
      <c r="L428" s="7"/>
      <c r="M428" s="7"/>
      <c r="N428" s="7"/>
      <c r="O428" s="9"/>
      <c r="P428" s="9">
        <f>Table164[[#This Row],[Unit Value]]*Table164[[#This Row],[Qty | PCount]]</f>
        <v>0</v>
      </c>
      <c r="Q428" s="7" t="str">
        <f>IF(Table164[[#This Row],[Unit Value]]&lt;=4999,"Low-Value Asset","High-Value Asset")</f>
        <v>Low-Value Asset</v>
      </c>
      <c r="R428" s="7"/>
      <c r="S428" s="7"/>
      <c r="T428" s="7"/>
      <c r="U428" s="7"/>
      <c r="V428" s="101"/>
      <c r="W428" s="7"/>
      <c r="X428" s="7"/>
      <c r="Y428" s="7"/>
      <c r="Z428" s="7"/>
      <c r="AA4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8" s="7"/>
    </row>
    <row r="429" spans="1:28" ht="12" x14ac:dyDescent="0.25">
      <c r="A429" s="7"/>
      <c r="B429" s="8"/>
      <c r="C429" s="7"/>
      <c r="D4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29" s="7"/>
      <c r="F429" s="7"/>
      <c r="G429" s="14"/>
      <c r="H429" s="14"/>
      <c r="I429" s="7"/>
      <c r="J429" s="7"/>
      <c r="K429" s="7"/>
      <c r="L429" s="7"/>
      <c r="M429" s="7"/>
      <c r="N429" s="7"/>
      <c r="O429" s="9"/>
      <c r="P429" s="9">
        <f>Table164[[#This Row],[Unit Value]]*Table164[[#This Row],[Qty | PCount]]</f>
        <v>0</v>
      </c>
      <c r="Q429" s="7" t="str">
        <f>IF(Table164[[#This Row],[Unit Value]]&lt;=4999,"Low-Value Asset","High-Value Asset")</f>
        <v>Low-Value Asset</v>
      </c>
      <c r="R429" s="7"/>
      <c r="S429" s="7"/>
      <c r="T429" s="7"/>
      <c r="U429" s="7"/>
      <c r="V429" s="101"/>
      <c r="W429" s="7"/>
      <c r="X429" s="7"/>
      <c r="Y429" s="7"/>
      <c r="Z429" s="7"/>
      <c r="AA4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29" s="7"/>
    </row>
    <row r="430" spans="1:28" ht="12" x14ac:dyDescent="0.25">
      <c r="A430" s="7"/>
      <c r="B430" s="8"/>
      <c r="C430" s="7"/>
      <c r="D4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0" s="7"/>
      <c r="F430" s="7"/>
      <c r="G430" s="14"/>
      <c r="H430" s="14"/>
      <c r="I430" s="7"/>
      <c r="J430" s="7"/>
      <c r="K430" s="7"/>
      <c r="L430" s="7"/>
      <c r="M430" s="7"/>
      <c r="N430" s="7"/>
      <c r="O430" s="9"/>
      <c r="P430" s="9">
        <f>Table164[[#This Row],[Unit Value]]*Table164[[#This Row],[Qty | PCount]]</f>
        <v>0</v>
      </c>
      <c r="Q430" s="7" t="str">
        <f>IF(Table164[[#This Row],[Unit Value]]&lt;=4999,"Low-Value Asset","High-Value Asset")</f>
        <v>Low-Value Asset</v>
      </c>
      <c r="R430" s="7"/>
      <c r="S430" s="7"/>
      <c r="T430" s="7"/>
      <c r="U430" s="7"/>
      <c r="V430" s="101"/>
      <c r="W430" s="7"/>
      <c r="X430" s="7"/>
      <c r="Y430" s="7"/>
      <c r="Z430" s="7"/>
      <c r="AA4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0" s="7"/>
    </row>
    <row r="431" spans="1:28" ht="12" x14ac:dyDescent="0.25">
      <c r="A431" s="7"/>
      <c r="B431" s="8"/>
      <c r="C431" s="7"/>
      <c r="D4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1" s="7"/>
      <c r="F431" s="7"/>
      <c r="G431" s="14"/>
      <c r="H431" s="14"/>
      <c r="I431" s="7"/>
      <c r="J431" s="7"/>
      <c r="K431" s="7"/>
      <c r="L431" s="7"/>
      <c r="M431" s="7"/>
      <c r="N431" s="7"/>
      <c r="O431" s="9"/>
      <c r="P431" s="9">
        <f>Table164[[#This Row],[Unit Value]]*Table164[[#This Row],[Qty | PCount]]</f>
        <v>0</v>
      </c>
      <c r="Q431" s="7" t="str">
        <f>IF(Table164[[#This Row],[Unit Value]]&lt;=4999,"Low-Value Asset","High-Value Asset")</f>
        <v>Low-Value Asset</v>
      </c>
      <c r="R431" s="7"/>
      <c r="S431" s="7"/>
      <c r="T431" s="7"/>
      <c r="U431" s="7"/>
      <c r="V431" s="101"/>
      <c r="W431" s="7"/>
      <c r="X431" s="7"/>
      <c r="Y431" s="7"/>
      <c r="Z431" s="7"/>
      <c r="AA4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1" s="7"/>
    </row>
    <row r="432" spans="1:28" ht="12" x14ac:dyDescent="0.25">
      <c r="A432" s="7"/>
      <c r="B432" s="8"/>
      <c r="C432" s="7"/>
      <c r="D4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2" s="7"/>
      <c r="F432" s="7"/>
      <c r="G432" s="14"/>
      <c r="H432" s="14"/>
      <c r="I432" s="7"/>
      <c r="J432" s="7"/>
      <c r="K432" s="7"/>
      <c r="L432" s="7"/>
      <c r="M432" s="7"/>
      <c r="N432" s="7"/>
      <c r="O432" s="9"/>
      <c r="P432" s="9">
        <f>Table164[[#This Row],[Unit Value]]*Table164[[#This Row],[Qty | PCount]]</f>
        <v>0</v>
      </c>
      <c r="Q432" s="7" t="str">
        <f>IF(Table164[[#This Row],[Unit Value]]&lt;=4999,"Low-Value Asset","High-Value Asset")</f>
        <v>Low-Value Asset</v>
      </c>
      <c r="R432" s="7"/>
      <c r="S432" s="7"/>
      <c r="T432" s="7"/>
      <c r="U432" s="7"/>
      <c r="V432" s="101"/>
      <c r="W432" s="7"/>
      <c r="X432" s="7"/>
      <c r="Y432" s="7"/>
      <c r="Z432" s="7"/>
      <c r="AA4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2" s="7"/>
    </row>
    <row r="433" spans="1:28" ht="12" x14ac:dyDescent="0.25">
      <c r="A433" s="7"/>
      <c r="B433" s="8"/>
      <c r="C433" s="7"/>
      <c r="D4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3" s="7"/>
      <c r="F433" s="7"/>
      <c r="G433" s="14"/>
      <c r="H433" s="14"/>
      <c r="I433" s="7"/>
      <c r="J433" s="7"/>
      <c r="K433" s="7"/>
      <c r="L433" s="7"/>
      <c r="M433" s="7"/>
      <c r="N433" s="7"/>
      <c r="O433" s="9"/>
      <c r="P433" s="9">
        <f>Table164[[#This Row],[Unit Value]]*Table164[[#This Row],[Qty | PCount]]</f>
        <v>0</v>
      </c>
      <c r="Q433" s="7" t="str">
        <f>IF(Table164[[#This Row],[Unit Value]]&lt;=4999,"Low-Value Asset","High-Value Asset")</f>
        <v>Low-Value Asset</v>
      </c>
      <c r="R433" s="7"/>
      <c r="S433" s="7"/>
      <c r="T433" s="7"/>
      <c r="U433" s="7"/>
      <c r="V433" s="101"/>
      <c r="W433" s="7"/>
      <c r="X433" s="7"/>
      <c r="Y433" s="7"/>
      <c r="Z433" s="7"/>
      <c r="AA4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3" s="7"/>
    </row>
    <row r="434" spans="1:28" ht="12" x14ac:dyDescent="0.25">
      <c r="A434" s="7"/>
      <c r="B434" s="8"/>
      <c r="C434" s="7"/>
      <c r="D4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4" s="7"/>
      <c r="F434" s="7"/>
      <c r="G434" s="14"/>
      <c r="H434" s="14"/>
      <c r="I434" s="7"/>
      <c r="J434" s="7"/>
      <c r="K434" s="7"/>
      <c r="L434" s="7"/>
      <c r="M434" s="7"/>
      <c r="N434" s="7"/>
      <c r="O434" s="9"/>
      <c r="P434" s="9">
        <f>Table164[[#This Row],[Unit Value]]*Table164[[#This Row],[Qty | PCount]]</f>
        <v>0</v>
      </c>
      <c r="Q434" s="7" t="str">
        <f>IF(Table164[[#This Row],[Unit Value]]&lt;=4999,"Low-Value Asset","High-Value Asset")</f>
        <v>Low-Value Asset</v>
      </c>
      <c r="R434" s="7"/>
      <c r="S434" s="7"/>
      <c r="T434" s="7"/>
      <c r="U434" s="7"/>
      <c r="V434" s="101"/>
      <c r="W434" s="7"/>
      <c r="X434" s="7"/>
      <c r="Y434" s="7"/>
      <c r="Z434" s="7"/>
      <c r="AA4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4" s="7"/>
    </row>
    <row r="435" spans="1:28" ht="12" x14ac:dyDescent="0.25">
      <c r="A435" s="7"/>
      <c r="B435" s="8"/>
      <c r="C435" s="7"/>
      <c r="D4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5" s="7"/>
      <c r="F435" s="7"/>
      <c r="G435" s="14"/>
      <c r="H435" s="14"/>
      <c r="I435" s="7"/>
      <c r="J435" s="7"/>
      <c r="K435" s="7"/>
      <c r="L435" s="7"/>
      <c r="M435" s="7"/>
      <c r="N435" s="7"/>
      <c r="O435" s="9"/>
      <c r="P435" s="9">
        <f>Table164[[#This Row],[Unit Value]]*Table164[[#This Row],[Qty | PCount]]</f>
        <v>0</v>
      </c>
      <c r="Q435" s="7" t="str">
        <f>IF(Table164[[#This Row],[Unit Value]]&lt;=4999,"Low-Value Asset","High-Value Asset")</f>
        <v>Low-Value Asset</v>
      </c>
      <c r="R435" s="7"/>
      <c r="S435" s="7"/>
      <c r="T435" s="7"/>
      <c r="U435" s="7"/>
      <c r="V435" s="101"/>
      <c r="W435" s="7"/>
      <c r="X435" s="7"/>
      <c r="Y435" s="7"/>
      <c r="Z435" s="7"/>
      <c r="AA4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5" s="7"/>
    </row>
    <row r="436" spans="1:28" ht="12" x14ac:dyDescent="0.25">
      <c r="A436" s="7"/>
      <c r="B436" s="8"/>
      <c r="C436" s="7"/>
      <c r="D4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6" s="7"/>
      <c r="F436" s="7"/>
      <c r="G436" s="14"/>
      <c r="H436" s="14"/>
      <c r="I436" s="7"/>
      <c r="J436" s="7"/>
      <c r="K436" s="7"/>
      <c r="L436" s="7"/>
      <c r="M436" s="7"/>
      <c r="N436" s="7"/>
      <c r="O436" s="9"/>
      <c r="P436" s="9">
        <f>Table164[[#This Row],[Unit Value]]*Table164[[#This Row],[Qty | PCount]]</f>
        <v>0</v>
      </c>
      <c r="Q436" s="7" t="str">
        <f>IF(Table164[[#This Row],[Unit Value]]&lt;=4999,"Low-Value Asset","High-Value Asset")</f>
        <v>Low-Value Asset</v>
      </c>
      <c r="R436" s="7"/>
      <c r="S436" s="7"/>
      <c r="T436" s="7"/>
      <c r="U436" s="7"/>
      <c r="V436" s="101"/>
      <c r="W436" s="7"/>
      <c r="X436" s="7"/>
      <c r="Y436" s="7"/>
      <c r="Z436" s="7"/>
      <c r="AA4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6" s="7"/>
    </row>
    <row r="437" spans="1:28" ht="12" x14ac:dyDescent="0.25">
      <c r="A437" s="7"/>
      <c r="B437" s="8"/>
      <c r="C437" s="7"/>
      <c r="D4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7" s="7"/>
      <c r="F437" s="7"/>
      <c r="G437" s="14"/>
      <c r="H437" s="14"/>
      <c r="I437" s="7"/>
      <c r="J437" s="7"/>
      <c r="K437" s="7"/>
      <c r="L437" s="7"/>
      <c r="M437" s="7"/>
      <c r="N437" s="7"/>
      <c r="O437" s="9"/>
      <c r="P437" s="9">
        <f>Table164[[#This Row],[Unit Value]]*Table164[[#This Row],[Qty | PCount]]</f>
        <v>0</v>
      </c>
      <c r="Q437" s="7" t="str">
        <f>IF(Table164[[#This Row],[Unit Value]]&lt;=4999,"Low-Value Asset","High-Value Asset")</f>
        <v>Low-Value Asset</v>
      </c>
      <c r="R437" s="7"/>
      <c r="S437" s="7"/>
      <c r="T437" s="7"/>
      <c r="U437" s="7"/>
      <c r="V437" s="101"/>
      <c r="W437" s="7"/>
      <c r="X437" s="7"/>
      <c r="Y437" s="7"/>
      <c r="Z437" s="7"/>
      <c r="AA4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7" s="7"/>
    </row>
    <row r="438" spans="1:28" ht="12" x14ac:dyDescent="0.25">
      <c r="A438" s="7"/>
      <c r="B438" s="8"/>
      <c r="C438" s="7"/>
      <c r="D4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8" s="7"/>
      <c r="F438" s="7"/>
      <c r="G438" s="14"/>
      <c r="H438" s="14"/>
      <c r="I438" s="7"/>
      <c r="J438" s="7"/>
      <c r="K438" s="7"/>
      <c r="L438" s="7"/>
      <c r="M438" s="7"/>
      <c r="N438" s="7"/>
      <c r="O438" s="9"/>
      <c r="P438" s="9">
        <f>Table164[[#This Row],[Unit Value]]*Table164[[#This Row],[Qty | PCount]]</f>
        <v>0</v>
      </c>
      <c r="Q438" s="7" t="str">
        <f>IF(Table164[[#This Row],[Unit Value]]&lt;=4999,"Low-Value Asset","High-Value Asset")</f>
        <v>Low-Value Asset</v>
      </c>
      <c r="R438" s="7"/>
      <c r="S438" s="7"/>
      <c r="T438" s="7"/>
      <c r="U438" s="7"/>
      <c r="V438" s="101"/>
      <c r="W438" s="7"/>
      <c r="X438" s="7"/>
      <c r="Y438" s="7"/>
      <c r="Z438" s="7"/>
      <c r="AA4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8" s="7"/>
    </row>
    <row r="439" spans="1:28" ht="12" x14ac:dyDescent="0.25">
      <c r="A439" s="7"/>
      <c r="B439" s="8"/>
      <c r="C439" s="7"/>
      <c r="D4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39" s="7"/>
      <c r="F439" s="7"/>
      <c r="G439" s="14"/>
      <c r="H439" s="14"/>
      <c r="I439" s="7"/>
      <c r="J439" s="7"/>
      <c r="K439" s="7"/>
      <c r="L439" s="7"/>
      <c r="M439" s="7"/>
      <c r="N439" s="7"/>
      <c r="O439" s="9"/>
      <c r="P439" s="9">
        <f>Table164[[#This Row],[Unit Value]]*Table164[[#This Row],[Qty | PCount]]</f>
        <v>0</v>
      </c>
      <c r="Q439" s="7" t="str">
        <f>IF(Table164[[#This Row],[Unit Value]]&lt;=4999,"Low-Value Asset","High-Value Asset")</f>
        <v>Low-Value Asset</v>
      </c>
      <c r="R439" s="7"/>
      <c r="S439" s="7"/>
      <c r="T439" s="7"/>
      <c r="U439" s="7"/>
      <c r="V439" s="101"/>
      <c r="W439" s="7"/>
      <c r="X439" s="7"/>
      <c r="Y439" s="7"/>
      <c r="Z439" s="7"/>
      <c r="AA4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39" s="7"/>
    </row>
    <row r="440" spans="1:28" ht="12" x14ac:dyDescent="0.25">
      <c r="A440" s="7"/>
      <c r="B440" s="8"/>
      <c r="C440" s="7"/>
      <c r="D4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0" s="7"/>
      <c r="F440" s="7"/>
      <c r="G440" s="14"/>
      <c r="H440" s="14"/>
      <c r="I440" s="7"/>
      <c r="J440" s="7"/>
      <c r="K440" s="7"/>
      <c r="L440" s="7"/>
      <c r="M440" s="7"/>
      <c r="N440" s="7"/>
      <c r="O440" s="9"/>
      <c r="P440" s="9">
        <f>Table164[[#This Row],[Unit Value]]*Table164[[#This Row],[Qty | PCount]]</f>
        <v>0</v>
      </c>
      <c r="Q440" s="7" t="str">
        <f>IF(Table164[[#This Row],[Unit Value]]&lt;=4999,"Low-Value Asset","High-Value Asset")</f>
        <v>Low-Value Asset</v>
      </c>
      <c r="R440" s="7"/>
      <c r="S440" s="7"/>
      <c r="T440" s="7"/>
      <c r="U440" s="7"/>
      <c r="V440" s="101"/>
      <c r="W440" s="7"/>
      <c r="X440" s="7"/>
      <c r="Y440" s="7"/>
      <c r="Z440" s="7"/>
      <c r="AA4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0" s="7"/>
    </row>
    <row r="441" spans="1:28" ht="12" x14ac:dyDescent="0.25">
      <c r="A441" s="7"/>
      <c r="B441" s="8"/>
      <c r="C441" s="7"/>
      <c r="D4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1" s="7"/>
      <c r="F441" s="7"/>
      <c r="G441" s="14"/>
      <c r="H441" s="14"/>
      <c r="I441" s="7"/>
      <c r="J441" s="7"/>
      <c r="K441" s="7"/>
      <c r="L441" s="7"/>
      <c r="M441" s="7"/>
      <c r="N441" s="7"/>
      <c r="O441" s="9"/>
      <c r="P441" s="9">
        <f>Table164[[#This Row],[Unit Value]]*Table164[[#This Row],[Qty | PCount]]</f>
        <v>0</v>
      </c>
      <c r="Q441" s="7" t="str">
        <f>IF(Table164[[#This Row],[Unit Value]]&lt;=4999,"Low-Value Asset","High-Value Asset")</f>
        <v>Low-Value Asset</v>
      </c>
      <c r="R441" s="7"/>
      <c r="S441" s="7"/>
      <c r="T441" s="7"/>
      <c r="U441" s="7"/>
      <c r="V441" s="101"/>
      <c r="W441" s="7"/>
      <c r="X441" s="7"/>
      <c r="Y441" s="7"/>
      <c r="Z441" s="7"/>
      <c r="AA4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1" s="7"/>
    </row>
    <row r="442" spans="1:28" ht="12" x14ac:dyDescent="0.25">
      <c r="A442" s="7"/>
      <c r="B442" s="8"/>
      <c r="C442" s="7"/>
      <c r="D4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2" s="7"/>
      <c r="F442" s="7"/>
      <c r="G442" s="14"/>
      <c r="H442" s="14"/>
      <c r="I442" s="7"/>
      <c r="J442" s="7"/>
      <c r="K442" s="7"/>
      <c r="L442" s="7"/>
      <c r="M442" s="7"/>
      <c r="N442" s="7"/>
      <c r="O442" s="9"/>
      <c r="P442" s="9">
        <f>Table164[[#This Row],[Unit Value]]*Table164[[#This Row],[Qty | PCount]]</f>
        <v>0</v>
      </c>
      <c r="Q442" s="7" t="str">
        <f>IF(Table164[[#This Row],[Unit Value]]&lt;=4999,"Low-Value Asset","High-Value Asset")</f>
        <v>Low-Value Asset</v>
      </c>
      <c r="R442" s="7"/>
      <c r="S442" s="7"/>
      <c r="T442" s="7"/>
      <c r="U442" s="7"/>
      <c r="V442" s="101"/>
      <c r="W442" s="7"/>
      <c r="X442" s="7"/>
      <c r="Y442" s="7"/>
      <c r="Z442" s="7"/>
      <c r="AA4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2" s="7"/>
    </row>
    <row r="443" spans="1:28" ht="12" x14ac:dyDescent="0.25">
      <c r="A443" s="7"/>
      <c r="B443" s="8"/>
      <c r="C443" s="7"/>
      <c r="D4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3" s="7"/>
      <c r="F443" s="7"/>
      <c r="G443" s="14"/>
      <c r="H443" s="14"/>
      <c r="I443" s="7"/>
      <c r="J443" s="7"/>
      <c r="K443" s="7"/>
      <c r="L443" s="7"/>
      <c r="M443" s="7"/>
      <c r="N443" s="7"/>
      <c r="O443" s="9"/>
      <c r="P443" s="9">
        <f>Table164[[#This Row],[Unit Value]]*Table164[[#This Row],[Qty | PCount]]</f>
        <v>0</v>
      </c>
      <c r="Q443" s="7" t="str">
        <f>IF(Table164[[#This Row],[Unit Value]]&lt;=4999,"Low-Value Asset","High-Value Asset")</f>
        <v>Low-Value Asset</v>
      </c>
      <c r="R443" s="7"/>
      <c r="S443" s="7"/>
      <c r="T443" s="7"/>
      <c r="U443" s="7"/>
      <c r="V443" s="101"/>
      <c r="W443" s="7"/>
      <c r="X443" s="7"/>
      <c r="Y443" s="7"/>
      <c r="Z443" s="7"/>
      <c r="AA4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3" s="7"/>
    </row>
    <row r="444" spans="1:28" ht="12" x14ac:dyDescent="0.25">
      <c r="A444" s="7"/>
      <c r="B444" s="8"/>
      <c r="C444" s="7"/>
      <c r="D4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4" s="7"/>
      <c r="F444" s="7"/>
      <c r="G444" s="14"/>
      <c r="H444" s="14"/>
      <c r="I444" s="7"/>
      <c r="J444" s="7"/>
      <c r="K444" s="7"/>
      <c r="L444" s="7"/>
      <c r="M444" s="7"/>
      <c r="N444" s="7"/>
      <c r="O444" s="9"/>
      <c r="P444" s="9">
        <f>Table164[[#This Row],[Unit Value]]*Table164[[#This Row],[Qty | PCount]]</f>
        <v>0</v>
      </c>
      <c r="Q444" s="7" t="str">
        <f>IF(Table164[[#This Row],[Unit Value]]&lt;=4999,"Low-Value Asset","High-Value Asset")</f>
        <v>Low-Value Asset</v>
      </c>
      <c r="R444" s="7"/>
      <c r="S444" s="7"/>
      <c r="T444" s="7"/>
      <c r="U444" s="7"/>
      <c r="V444" s="101"/>
      <c r="W444" s="7"/>
      <c r="X444" s="7"/>
      <c r="Y444" s="7"/>
      <c r="Z444" s="7"/>
      <c r="AA4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4" s="7"/>
    </row>
    <row r="445" spans="1:28" ht="12" x14ac:dyDescent="0.25">
      <c r="A445" s="7"/>
      <c r="B445" s="8"/>
      <c r="C445" s="7"/>
      <c r="D4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5" s="7"/>
      <c r="F445" s="7"/>
      <c r="G445" s="14"/>
      <c r="H445" s="14"/>
      <c r="I445" s="7"/>
      <c r="J445" s="7"/>
      <c r="K445" s="7"/>
      <c r="L445" s="7"/>
      <c r="M445" s="7"/>
      <c r="N445" s="7"/>
      <c r="O445" s="9"/>
      <c r="P445" s="9">
        <f>Table164[[#This Row],[Unit Value]]*Table164[[#This Row],[Qty | PCount]]</f>
        <v>0</v>
      </c>
      <c r="Q445" s="7" t="str">
        <f>IF(Table164[[#This Row],[Unit Value]]&lt;=4999,"Low-Value Asset","High-Value Asset")</f>
        <v>Low-Value Asset</v>
      </c>
      <c r="R445" s="7"/>
      <c r="S445" s="7"/>
      <c r="T445" s="7"/>
      <c r="U445" s="7"/>
      <c r="V445" s="101"/>
      <c r="W445" s="7"/>
      <c r="X445" s="7"/>
      <c r="Y445" s="7"/>
      <c r="Z445" s="7"/>
      <c r="AA4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5" s="7"/>
    </row>
    <row r="446" spans="1:28" ht="12" x14ac:dyDescent="0.25">
      <c r="A446" s="7"/>
      <c r="B446" s="8"/>
      <c r="C446" s="7"/>
      <c r="D4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6" s="7"/>
      <c r="F446" s="7"/>
      <c r="G446" s="14"/>
      <c r="H446" s="14"/>
      <c r="I446" s="7"/>
      <c r="J446" s="7"/>
      <c r="K446" s="7"/>
      <c r="L446" s="7"/>
      <c r="M446" s="7"/>
      <c r="N446" s="7"/>
      <c r="O446" s="9"/>
      <c r="P446" s="9">
        <f>Table164[[#This Row],[Unit Value]]*Table164[[#This Row],[Qty | PCount]]</f>
        <v>0</v>
      </c>
      <c r="Q446" s="7" t="str">
        <f>IF(Table164[[#This Row],[Unit Value]]&lt;=4999,"Low-Value Asset","High-Value Asset")</f>
        <v>Low-Value Asset</v>
      </c>
      <c r="R446" s="7"/>
      <c r="S446" s="7"/>
      <c r="T446" s="7"/>
      <c r="U446" s="7"/>
      <c r="V446" s="101"/>
      <c r="W446" s="7"/>
      <c r="X446" s="7"/>
      <c r="Y446" s="7"/>
      <c r="Z446" s="7"/>
      <c r="AA4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6" s="7"/>
    </row>
    <row r="447" spans="1:28" ht="12" x14ac:dyDescent="0.25">
      <c r="A447" s="7"/>
      <c r="B447" s="8"/>
      <c r="C447" s="7"/>
      <c r="D4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7" s="7"/>
      <c r="F447" s="7"/>
      <c r="G447" s="14"/>
      <c r="H447" s="14"/>
      <c r="I447" s="7"/>
      <c r="J447" s="7"/>
      <c r="K447" s="7"/>
      <c r="L447" s="7"/>
      <c r="M447" s="7"/>
      <c r="N447" s="7"/>
      <c r="O447" s="9"/>
      <c r="P447" s="9">
        <f>Table164[[#This Row],[Unit Value]]*Table164[[#This Row],[Qty | PCount]]</f>
        <v>0</v>
      </c>
      <c r="Q447" s="7" t="str">
        <f>IF(Table164[[#This Row],[Unit Value]]&lt;=4999,"Low-Value Asset","High-Value Asset")</f>
        <v>Low-Value Asset</v>
      </c>
      <c r="R447" s="7"/>
      <c r="S447" s="7"/>
      <c r="T447" s="7"/>
      <c r="U447" s="7"/>
      <c r="V447" s="101"/>
      <c r="W447" s="7"/>
      <c r="X447" s="7"/>
      <c r="Y447" s="7"/>
      <c r="Z447" s="7"/>
      <c r="AA4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7" s="7"/>
    </row>
    <row r="448" spans="1:28" ht="12" x14ac:dyDescent="0.25">
      <c r="A448" s="7"/>
      <c r="B448" s="8"/>
      <c r="C448" s="7"/>
      <c r="D4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8" s="7"/>
      <c r="F448" s="7"/>
      <c r="G448" s="14"/>
      <c r="H448" s="14"/>
      <c r="I448" s="7"/>
      <c r="J448" s="7"/>
      <c r="K448" s="7"/>
      <c r="L448" s="7"/>
      <c r="M448" s="7"/>
      <c r="N448" s="7"/>
      <c r="O448" s="9"/>
      <c r="P448" s="9">
        <f>Table164[[#This Row],[Unit Value]]*Table164[[#This Row],[Qty | PCount]]</f>
        <v>0</v>
      </c>
      <c r="Q448" s="7" t="str">
        <f>IF(Table164[[#This Row],[Unit Value]]&lt;=4999,"Low-Value Asset","High-Value Asset")</f>
        <v>Low-Value Asset</v>
      </c>
      <c r="R448" s="7"/>
      <c r="S448" s="7"/>
      <c r="T448" s="7"/>
      <c r="U448" s="7"/>
      <c r="V448" s="101"/>
      <c r="W448" s="7"/>
      <c r="X448" s="7"/>
      <c r="Y448" s="7"/>
      <c r="Z448" s="7"/>
      <c r="AA4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8" s="7"/>
    </row>
    <row r="449" spans="1:28" ht="12" x14ac:dyDescent="0.25">
      <c r="A449" s="7"/>
      <c r="B449" s="8"/>
      <c r="C449" s="7"/>
      <c r="D4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49" s="7"/>
      <c r="F449" s="7"/>
      <c r="G449" s="14"/>
      <c r="H449" s="14"/>
      <c r="I449" s="7"/>
      <c r="J449" s="7"/>
      <c r="K449" s="7"/>
      <c r="L449" s="7"/>
      <c r="M449" s="7"/>
      <c r="N449" s="7"/>
      <c r="O449" s="9"/>
      <c r="P449" s="9">
        <f>Table164[[#This Row],[Unit Value]]*Table164[[#This Row],[Qty | PCount]]</f>
        <v>0</v>
      </c>
      <c r="Q449" s="7" t="str">
        <f>IF(Table164[[#This Row],[Unit Value]]&lt;=4999,"Low-Value Asset","High-Value Asset")</f>
        <v>Low-Value Asset</v>
      </c>
      <c r="R449" s="7"/>
      <c r="S449" s="7"/>
      <c r="T449" s="7"/>
      <c r="U449" s="7"/>
      <c r="V449" s="101"/>
      <c r="W449" s="7"/>
      <c r="X449" s="7"/>
      <c r="Y449" s="7"/>
      <c r="Z449" s="7"/>
      <c r="AA4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49" s="7"/>
    </row>
    <row r="450" spans="1:28" ht="12" x14ac:dyDescent="0.25">
      <c r="A450" s="7"/>
      <c r="B450" s="8"/>
      <c r="C450" s="7"/>
      <c r="D4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0" s="7"/>
      <c r="F450" s="7"/>
      <c r="G450" s="14"/>
      <c r="H450" s="14"/>
      <c r="I450" s="7"/>
      <c r="J450" s="7"/>
      <c r="K450" s="7"/>
      <c r="L450" s="7"/>
      <c r="M450" s="7"/>
      <c r="N450" s="7"/>
      <c r="O450" s="9"/>
      <c r="P450" s="9">
        <f>Table164[[#This Row],[Unit Value]]*Table164[[#This Row],[Qty | PCount]]</f>
        <v>0</v>
      </c>
      <c r="Q450" s="7" t="str">
        <f>IF(Table164[[#This Row],[Unit Value]]&lt;=4999,"Low-Value Asset","High-Value Asset")</f>
        <v>Low-Value Asset</v>
      </c>
      <c r="R450" s="7"/>
      <c r="S450" s="7"/>
      <c r="T450" s="7"/>
      <c r="U450" s="7"/>
      <c r="V450" s="101"/>
      <c r="W450" s="7"/>
      <c r="X450" s="7"/>
      <c r="Y450" s="7"/>
      <c r="Z450" s="7"/>
      <c r="AA4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0" s="7"/>
    </row>
    <row r="451" spans="1:28" ht="12" x14ac:dyDescent="0.25">
      <c r="A451" s="7"/>
      <c r="B451" s="8"/>
      <c r="C451" s="7"/>
      <c r="D4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1" s="7"/>
      <c r="F451" s="7"/>
      <c r="G451" s="14"/>
      <c r="H451" s="14"/>
      <c r="I451" s="7"/>
      <c r="J451" s="7"/>
      <c r="K451" s="7"/>
      <c r="L451" s="7"/>
      <c r="M451" s="7"/>
      <c r="N451" s="7"/>
      <c r="O451" s="9"/>
      <c r="P451" s="9">
        <f>Table164[[#This Row],[Unit Value]]*Table164[[#This Row],[Qty | PCount]]</f>
        <v>0</v>
      </c>
      <c r="Q451" s="7" t="str">
        <f>IF(Table164[[#This Row],[Unit Value]]&lt;=4999,"Low-Value Asset","High-Value Asset")</f>
        <v>Low-Value Asset</v>
      </c>
      <c r="R451" s="7"/>
      <c r="S451" s="7"/>
      <c r="T451" s="7"/>
      <c r="U451" s="7"/>
      <c r="V451" s="101"/>
      <c r="W451" s="7"/>
      <c r="X451" s="7"/>
      <c r="Y451" s="7"/>
      <c r="Z451" s="7"/>
      <c r="AA4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1" s="7"/>
    </row>
    <row r="452" spans="1:28" ht="12" x14ac:dyDescent="0.25">
      <c r="A452" s="7"/>
      <c r="B452" s="8"/>
      <c r="C452" s="7"/>
      <c r="D4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2" s="7"/>
      <c r="F452" s="7"/>
      <c r="G452" s="14"/>
      <c r="H452" s="14"/>
      <c r="I452" s="7"/>
      <c r="J452" s="7"/>
      <c r="K452" s="7"/>
      <c r="L452" s="7"/>
      <c r="M452" s="7"/>
      <c r="N452" s="7"/>
      <c r="O452" s="9"/>
      <c r="P452" s="9">
        <f>Table164[[#This Row],[Unit Value]]*Table164[[#This Row],[Qty | PCount]]</f>
        <v>0</v>
      </c>
      <c r="Q452" s="7" t="str">
        <f>IF(Table164[[#This Row],[Unit Value]]&lt;=4999,"Low-Value Asset","High-Value Asset")</f>
        <v>Low-Value Asset</v>
      </c>
      <c r="R452" s="7"/>
      <c r="S452" s="7"/>
      <c r="T452" s="7"/>
      <c r="U452" s="7"/>
      <c r="V452" s="101"/>
      <c r="W452" s="7"/>
      <c r="X452" s="7"/>
      <c r="Y452" s="7"/>
      <c r="Z452" s="7"/>
      <c r="AA4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2" s="7"/>
    </row>
    <row r="453" spans="1:28" ht="12" x14ac:dyDescent="0.25">
      <c r="A453" s="7"/>
      <c r="B453" s="8"/>
      <c r="C453" s="7"/>
      <c r="D4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3" s="7"/>
      <c r="F453" s="7"/>
      <c r="G453" s="14"/>
      <c r="H453" s="14"/>
      <c r="I453" s="7"/>
      <c r="J453" s="7"/>
      <c r="K453" s="7"/>
      <c r="L453" s="7"/>
      <c r="M453" s="7"/>
      <c r="N453" s="7"/>
      <c r="O453" s="9"/>
      <c r="P453" s="9">
        <f>Table164[[#This Row],[Unit Value]]*Table164[[#This Row],[Qty | PCount]]</f>
        <v>0</v>
      </c>
      <c r="Q453" s="7" t="str">
        <f>IF(Table164[[#This Row],[Unit Value]]&lt;=4999,"Low-Value Asset","High-Value Asset")</f>
        <v>Low-Value Asset</v>
      </c>
      <c r="R453" s="7"/>
      <c r="S453" s="7"/>
      <c r="T453" s="7"/>
      <c r="U453" s="7"/>
      <c r="V453" s="101"/>
      <c r="W453" s="7"/>
      <c r="X453" s="7"/>
      <c r="Y453" s="7"/>
      <c r="Z453" s="7"/>
      <c r="AA4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3" s="7"/>
    </row>
    <row r="454" spans="1:28" ht="12" x14ac:dyDescent="0.25">
      <c r="A454" s="7"/>
      <c r="B454" s="8"/>
      <c r="C454" s="7"/>
      <c r="D4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4" s="7"/>
      <c r="F454" s="7"/>
      <c r="G454" s="14"/>
      <c r="H454" s="14"/>
      <c r="I454" s="7"/>
      <c r="J454" s="7"/>
      <c r="K454" s="7"/>
      <c r="L454" s="7"/>
      <c r="M454" s="7"/>
      <c r="N454" s="7"/>
      <c r="O454" s="9"/>
      <c r="P454" s="9">
        <f>Table164[[#This Row],[Unit Value]]*Table164[[#This Row],[Qty | PCount]]</f>
        <v>0</v>
      </c>
      <c r="Q454" s="7" t="str">
        <f>IF(Table164[[#This Row],[Unit Value]]&lt;=4999,"Low-Value Asset","High-Value Asset")</f>
        <v>Low-Value Asset</v>
      </c>
      <c r="R454" s="7"/>
      <c r="S454" s="7"/>
      <c r="T454" s="7"/>
      <c r="U454" s="7"/>
      <c r="V454" s="101"/>
      <c r="W454" s="7"/>
      <c r="X454" s="7"/>
      <c r="Y454" s="7"/>
      <c r="Z454" s="7"/>
      <c r="AA4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4" s="7"/>
    </row>
    <row r="455" spans="1:28" ht="12" x14ac:dyDescent="0.25">
      <c r="A455" s="7"/>
      <c r="B455" s="8"/>
      <c r="C455" s="7"/>
      <c r="D4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5" s="7"/>
      <c r="F455" s="7"/>
      <c r="G455" s="14"/>
      <c r="H455" s="14"/>
      <c r="I455" s="7"/>
      <c r="J455" s="7"/>
      <c r="K455" s="7"/>
      <c r="L455" s="7"/>
      <c r="M455" s="7"/>
      <c r="N455" s="7"/>
      <c r="O455" s="9"/>
      <c r="P455" s="9">
        <f>Table164[[#This Row],[Unit Value]]*Table164[[#This Row],[Qty | PCount]]</f>
        <v>0</v>
      </c>
      <c r="Q455" s="7" t="str">
        <f>IF(Table164[[#This Row],[Unit Value]]&lt;=4999,"Low-Value Asset","High-Value Asset")</f>
        <v>Low-Value Asset</v>
      </c>
      <c r="R455" s="7"/>
      <c r="S455" s="7"/>
      <c r="T455" s="7"/>
      <c r="U455" s="7"/>
      <c r="V455" s="101"/>
      <c r="W455" s="7"/>
      <c r="X455" s="7"/>
      <c r="Y455" s="7"/>
      <c r="Z455" s="7"/>
      <c r="AA4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5" s="7"/>
    </row>
    <row r="456" spans="1:28" ht="12" x14ac:dyDescent="0.25">
      <c r="A456" s="7"/>
      <c r="B456" s="8"/>
      <c r="C456" s="7"/>
      <c r="D4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6" s="7"/>
      <c r="F456" s="7"/>
      <c r="G456" s="14"/>
      <c r="H456" s="14"/>
      <c r="I456" s="7"/>
      <c r="J456" s="7"/>
      <c r="K456" s="7"/>
      <c r="L456" s="7"/>
      <c r="M456" s="7"/>
      <c r="N456" s="7"/>
      <c r="O456" s="9"/>
      <c r="P456" s="9">
        <f>Table164[[#This Row],[Unit Value]]*Table164[[#This Row],[Qty | PCount]]</f>
        <v>0</v>
      </c>
      <c r="Q456" s="7" t="str">
        <f>IF(Table164[[#This Row],[Unit Value]]&lt;=4999,"Low-Value Asset","High-Value Asset")</f>
        <v>Low-Value Asset</v>
      </c>
      <c r="R456" s="7"/>
      <c r="S456" s="7"/>
      <c r="T456" s="7"/>
      <c r="U456" s="7"/>
      <c r="V456" s="101"/>
      <c r="W456" s="7"/>
      <c r="X456" s="7"/>
      <c r="Y456" s="7"/>
      <c r="Z456" s="7"/>
      <c r="AA4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6" s="7"/>
    </row>
    <row r="457" spans="1:28" ht="12" x14ac:dyDescent="0.25">
      <c r="A457" s="7"/>
      <c r="B457" s="8"/>
      <c r="C457" s="7"/>
      <c r="D4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7" s="7"/>
      <c r="F457" s="7"/>
      <c r="G457" s="14"/>
      <c r="H457" s="14"/>
      <c r="I457" s="7"/>
      <c r="J457" s="7"/>
      <c r="K457" s="7"/>
      <c r="L457" s="7"/>
      <c r="M457" s="7"/>
      <c r="N457" s="7"/>
      <c r="O457" s="9"/>
      <c r="P457" s="9">
        <f>Table164[[#This Row],[Unit Value]]*Table164[[#This Row],[Qty | PCount]]</f>
        <v>0</v>
      </c>
      <c r="Q457" s="7" t="str">
        <f>IF(Table164[[#This Row],[Unit Value]]&lt;=4999,"Low-Value Asset","High-Value Asset")</f>
        <v>Low-Value Asset</v>
      </c>
      <c r="R457" s="7"/>
      <c r="S457" s="7"/>
      <c r="T457" s="7"/>
      <c r="U457" s="7"/>
      <c r="V457" s="101"/>
      <c r="W457" s="7"/>
      <c r="X457" s="7"/>
      <c r="Y457" s="7"/>
      <c r="Z457" s="7"/>
      <c r="AA4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7" s="7"/>
    </row>
    <row r="458" spans="1:28" ht="12" x14ac:dyDescent="0.25">
      <c r="A458" s="7"/>
      <c r="B458" s="8"/>
      <c r="C458" s="7"/>
      <c r="D4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8" s="7"/>
      <c r="F458" s="7"/>
      <c r="G458" s="14"/>
      <c r="H458" s="14"/>
      <c r="I458" s="7"/>
      <c r="J458" s="7"/>
      <c r="K458" s="7"/>
      <c r="L458" s="7"/>
      <c r="M458" s="7"/>
      <c r="N458" s="7"/>
      <c r="O458" s="9"/>
      <c r="P458" s="9">
        <f>Table164[[#This Row],[Unit Value]]*Table164[[#This Row],[Qty | PCount]]</f>
        <v>0</v>
      </c>
      <c r="Q458" s="7" t="str">
        <f>IF(Table164[[#This Row],[Unit Value]]&lt;=4999,"Low-Value Asset","High-Value Asset")</f>
        <v>Low-Value Asset</v>
      </c>
      <c r="R458" s="7"/>
      <c r="S458" s="7"/>
      <c r="T458" s="7"/>
      <c r="U458" s="7"/>
      <c r="V458" s="101"/>
      <c r="W458" s="7"/>
      <c r="X458" s="7"/>
      <c r="Y458" s="7"/>
      <c r="Z458" s="7"/>
      <c r="AA4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8" s="7"/>
    </row>
    <row r="459" spans="1:28" ht="12" x14ac:dyDescent="0.25">
      <c r="A459" s="7"/>
      <c r="B459" s="8"/>
      <c r="C459" s="7"/>
      <c r="D4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59" s="7"/>
      <c r="F459" s="7"/>
      <c r="G459" s="14"/>
      <c r="H459" s="14"/>
      <c r="I459" s="7"/>
      <c r="J459" s="7"/>
      <c r="K459" s="7"/>
      <c r="L459" s="7"/>
      <c r="M459" s="7"/>
      <c r="N459" s="7"/>
      <c r="O459" s="9"/>
      <c r="P459" s="9">
        <f>Table164[[#This Row],[Unit Value]]*Table164[[#This Row],[Qty | PCount]]</f>
        <v>0</v>
      </c>
      <c r="Q459" s="7" t="str">
        <f>IF(Table164[[#This Row],[Unit Value]]&lt;=4999,"Low-Value Asset","High-Value Asset")</f>
        <v>Low-Value Asset</v>
      </c>
      <c r="R459" s="7"/>
      <c r="S459" s="7"/>
      <c r="T459" s="7"/>
      <c r="U459" s="7"/>
      <c r="V459" s="101"/>
      <c r="W459" s="7"/>
      <c r="X459" s="7"/>
      <c r="Y459" s="7"/>
      <c r="Z459" s="7"/>
      <c r="AA4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59" s="7"/>
    </row>
    <row r="460" spans="1:28" ht="12" x14ac:dyDescent="0.25">
      <c r="A460" s="7"/>
      <c r="B460" s="8"/>
      <c r="C460" s="7"/>
      <c r="D4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0" s="7"/>
      <c r="F460" s="7"/>
      <c r="G460" s="14"/>
      <c r="H460" s="14"/>
      <c r="I460" s="7"/>
      <c r="J460" s="7"/>
      <c r="K460" s="7"/>
      <c r="L460" s="7"/>
      <c r="M460" s="7"/>
      <c r="N460" s="7"/>
      <c r="O460" s="9"/>
      <c r="P460" s="9">
        <f>Table164[[#This Row],[Unit Value]]*Table164[[#This Row],[Qty | PCount]]</f>
        <v>0</v>
      </c>
      <c r="Q460" s="7" t="str">
        <f>IF(Table164[[#This Row],[Unit Value]]&lt;=4999,"Low-Value Asset","High-Value Asset")</f>
        <v>Low-Value Asset</v>
      </c>
      <c r="R460" s="7"/>
      <c r="S460" s="7"/>
      <c r="T460" s="7"/>
      <c r="U460" s="7"/>
      <c r="V460" s="101"/>
      <c r="W460" s="7"/>
      <c r="X460" s="7"/>
      <c r="Y460" s="7"/>
      <c r="Z460" s="7"/>
      <c r="AA4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0" s="7"/>
    </row>
    <row r="461" spans="1:28" ht="12" x14ac:dyDescent="0.25">
      <c r="A461" s="7"/>
      <c r="B461" s="8"/>
      <c r="C461" s="7"/>
      <c r="D4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1" s="7"/>
      <c r="F461" s="7"/>
      <c r="G461" s="14"/>
      <c r="H461" s="14"/>
      <c r="I461" s="7"/>
      <c r="J461" s="7"/>
      <c r="K461" s="7"/>
      <c r="L461" s="7"/>
      <c r="M461" s="7"/>
      <c r="N461" s="7"/>
      <c r="O461" s="9"/>
      <c r="P461" s="9">
        <f>Table164[[#This Row],[Unit Value]]*Table164[[#This Row],[Qty | PCount]]</f>
        <v>0</v>
      </c>
      <c r="Q461" s="7" t="str">
        <f>IF(Table164[[#This Row],[Unit Value]]&lt;=4999,"Low-Value Asset","High-Value Asset")</f>
        <v>Low-Value Asset</v>
      </c>
      <c r="R461" s="7"/>
      <c r="S461" s="7"/>
      <c r="T461" s="7"/>
      <c r="U461" s="7"/>
      <c r="V461" s="101"/>
      <c r="W461" s="7"/>
      <c r="X461" s="7"/>
      <c r="Y461" s="7"/>
      <c r="Z461" s="7"/>
      <c r="AA4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1" s="7"/>
    </row>
    <row r="462" spans="1:28" ht="12" x14ac:dyDescent="0.25">
      <c r="A462" s="7"/>
      <c r="B462" s="8"/>
      <c r="C462" s="7"/>
      <c r="D4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2" s="7"/>
      <c r="F462" s="7"/>
      <c r="G462" s="14"/>
      <c r="H462" s="14"/>
      <c r="I462" s="7"/>
      <c r="J462" s="7"/>
      <c r="K462" s="7"/>
      <c r="L462" s="7"/>
      <c r="M462" s="7"/>
      <c r="N462" s="7"/>
      <c r="O462" s="9"/>
      <c r="P462" s="9">
        <f>Table164[[#This Row],[Unit Value]]*Table164[[#This Row],[Qty | PCount]]</f>
        <v>0</v>
      </c>
      <c r="Q462" s="7" t="str">
        <f>IF(Table164[[#This Row],[Unit Value]]&lt;=4999,"Low-Value Asset","High-Value Asset")</f>
        <v>Low-Value Asset</v>
      </c>
      <c r="R462" s="7"/>
      <c r="S462" s="7"/>
      <c r="T462" s="7"/>
      <c r="U462" s="7"/>
      <c r="V462" s="101"/>
      <c r="W462" s="7"/>
      <c r="X462" s="7"/>
      <c r="Y462" s="7"/>
      <c r="Z462" s="7"/>
      <c r="AA4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2" s="7"/>
    </row>
    <row r="463" spans="1:28" ht="12" x14ac:dyDescent="0.25">
      <c r="A463" s="7"/>
      <c r="B463" s="8"/>
      <c r="C463" s="7"/>
      <c r="D4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3" s="7"/>
      <c r="F463" s="7"/>
      <c r="G463" s="14"/>
      <c r="H463" s="14"/>
      <c r="I463" s="7"/>
      <c r="J463" s="7"/>
      <c r="K463" s="7"/>
      <c r="L463" s="7"/>
      <c r="M463" s="7"/>
      <c r="N463" s="7"/>
      <c r="O463" s="9"/>
      <c r="P463" s="9">
        <f>Table164[[#This Row],[Unit Value]]*Table164[[#This Row],[Qty | PCount]]</f>
        <v>0</v>
      </c>
      <c r="Q463" s="7" t="str">
        <f>IF(Table164[[#This Row],[Unit Value]]&lt;=4999,"Low-Value Asset","High-Value Asset")</f>
        <v>Low-Value Asset</v>
      </c>
      <c r="R463" s="7"/>
      <c r="S463" s="7"/>
      <c r="T463" s="7"/>
      <c r="U463" s="7"/>
      <c r="V463" s="101"/>
      <c r="W463" s="7"/>
      <c r="X463" s="7"/>
      <c r="Y463" s="7"/>
      <c r="Z463" s="7"/>
      <c r="AA4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3" s="7"/>
    </row>
    <row r="464" spans="1:28" ht="12" x14ac:dyDescent="0.25">
      <c r="A464" s="7"/>
      <c r="B464" s="8"/>
      <c r="C464" s="7"/>
      <c r="D4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4" s="7"/>
      <c r="F464" s="7"/>
      <c r="G464" s="14"/>
      <c r="H464" s="14"/>
      <c r="I464" s="7"/>
      <c r="J464" s="7"/>
      <c r="K464" s="7"/>
      <c r="L464" s="7"/>
      <c r="M464" s="7"/>
      <c r="N464" s="7"/>
      <c r="O464" s="9"/>
      <c r="P464" s="9">
        <f>Table164[[#This Row],[Unit Value]]*Table164[[#This Row],[Qty | PCount]]</f>
        <v>0</v>
      </c>
      <c r="Q464" s="7" t="str">
        <f>IF(Table164[[#This Row],[Unit Value]]&lt;=4999,"Low-Value Asset","High-Value Asset")</f>
        <v>Low-Value Asset</v>
      </c>
      <c r="R464" s="7"/>
      <c r="S464" s="7"/>
      <c r="T464" s="7"/>
      <c r="U464" s="7"/>
      <c r="V464" s="101"/>
      <c r="W464" s="7"/>
      <c r="X464" s="7"/>
      <c r="Y464" s="7"/>
      <c r="Z464" s="7"/>
      <c r="AA4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4" s="7"/>
    </row>
    <row r="465" spans="1:28" ht="12" x14ac:dyDescent="0.25">
      <c r="A465" s="7"/>
      <c r="B465" s="8"/>
      <c r="C465" s="7"/>
      <c r="D4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5" s="7"/>
      <c r="F465" s="7"/>
      <c r="G465" s="14"/>
      <c r="H465" s="14"/>
      <c r="I465" s="7"/>
      <c r="J465" s="7"/>
      <c r="K465" s="7"/>
      <c r="L465" s="7"/>
      <c r="M465" s="7"/>
      <c r="N465" s="7"/>
      <c r="O465" s="9"/>
      <c r="P465" s="9">
        <f>Table164[[#This Row],[Unit Value]]*Table164[[#This Row],[Qty | PCount]]</f>
        <v>0</v>
      </c>
      <c r="Q465" s="7" t="str">
        <f>IF(Table164[[#This Row],[Unit Value]]&lt;=4999,"Low-Value Asset","High-Value Asset")</f>
        <v>Low-Value Asset</v>
      </c>
      <c r="R465" s="7"/>
      <c r="S465" s="7"/>
      <c r="T465" s="7"/>
      <c r="U465" s="7"/>
      <c r="V465" s="101"/>
      <c r="W465" s="7"/>
      <c r="X465" s="7"/>
      <c r="Y465" s="7"/>
      <c r="Z465" s="7"/>
      <c r="AA4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5" s="7"/>
    </row>
    <row r="466" spans="1:28" ht="12" x14ac:dyDescent="0.25">
      <c r="A466" s="7"/>
      <c r="B466" s="8"/>
      <c r="C466" s="7"/>
      <c r="D4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6" s="7"/>
      <c r="F466" s="7"/>
      <c r="G466" s="14"/>
      <c r="H466" s="14"/>
      <c r="I466" s="7"/>
      <c r="J466" s="7"/>
      <c r="K466" s="7"/>
      <c r="L466" s="7"/>
      <c r="M466" s="7"/>
      <c r="N466" s="7"/>
      <c r="O466" s="9"/>
      <c r="P466" s="9">
        <f>Table164[[#This Row],[Unit Value]]*Table164[[#This Row],[Qty | PCount]]</f>
        <v>0</v>
      </c>
      <c r="Q466" s="7" t="str">
        <f>IF(Table164[[#This Row],[Unit Value]]&lt;=4999,"Low-Value Asset","High-Value Asset")</f>
        <v>Low-Value Asset</v>
      </c>
      <c r="R466" s="7"/>
      <c r="S466" s="7"/>
      <c r="T466" s="7"/>
      <c r="U466" s="7"/>
      <c r="V466" s="101"/>
      <c r="W466" s="7"/>
      <c r="X466" s="7"/>
      <c r="Y466" s="7"/>
      <c r="Z466" s="7"/>
      <c r="AA4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6" s="7"/>
    </row>
    <row r="467" spans="1:28" ht="12" x14ac:dyDescent="0.25">
      <c r="A467" s="7"/>
      <c r="B467" s="8"/>
      <c r="C467" s="7"/>
      <c r="D4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7" s="7"/>
      <c r="F467" s="7"/>
      <c r="G467" s="14"/>
      <c r="H467" s="14"/>
      <c r="I467" s="7"/>
      <c r="J467" s="7"/>
      <c r="K467" s="7"/>
      <c r="L467" s="7"/>
      <c r="M467" s="7"/>
      <c r="N467" s="7"/>
      <c r="O467" s="9"/>
      <c r="P467" s="9">
        <f>Table164[[#This Row],[Unit Value]]*Table164[[#This Row],[Qty | PCount]]</f>
        <v>0</v>
      </c>
      <c r="Q467" s="7" t="str">
        <f>IF(Table164[[#This Row],[Unit Value]]&lt;=4999,"Low-Value Asset","High-Value Asset")</f>
        <v>Low-Value Asset</v>
      </c>
      <c r="R467" s="7"/>
      <c r="S467" s="7"/>
      <c r="T467" s="7"/>
      <c r="U467" s="7"/>
      <c r="V467" s="101"/>
      <c r="W467" s="7"/>
      <c r="X467" s="7"/>
      <c r="Y467" s="7"/>
      <c r="Z467" s="7"/>
      <c r="AA4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7" s="7"/>
    </row>
    <row r="468" spans="1:28" ht="12" x14ac:dyDescent="0.25">
      <c r="A468" s="7"/>
      <c r="B468" s="8"/>
      <c r="C468" s="7"/>
      <c r="D4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8" s="7"/>
      <c r="F468" s="7"/>
      <c r="G468" s="14"/>
      <c r="H468" s="14"/>
      <c r="I468" s="7"/>
      <c r="J468" s="7"/>
      <c r="K468" s="7"/>
      <c r="L468" s="7"/>
      <c r="M468" s="7"/>
      <c r="N468" s="7"/>
      <c r="O468" s="9"/>
      <c r="P468" s="9">
        <f>Table164[[#This Row],[Unit Value]]*Table164[[#This Row],[Qty | PCount]]</f>
        <v>0</v>
      </c>
      <c r="Q468" s="7" t="str">
        <f>IF(Table164[[#This Row],[Unit Value]]&lt;=4999,"Low-Value Asset","High-Value Asset")</f>
        <v>Low-Value Asset</v>
      </c>
      <c r="R468" s="7"/>
      <c r="S468" s="7"/>
      <c r="T468" s="7"/>
      <c r="U468" s="7"/>
      <c r="V468" s="101"/>
      <c r="W468" s="7"/>
      <c r="X468" s="7"/>
      <c r="Y468" s="7"/>
      <c r="Z468" s="7"/>
      <c r="AA4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8" s="7"/>
    </row>
    <row r="469" spans="1:28" ht="12" x14ac:dyDescent="0.25">
      <c r="A469" s="7"/>
      <c r="B469" s="8"/>
      <c r="C469" s="7"/>
      <c r="D4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69" s="7"/>
      <c r="F469" s="7"/>
      <c r="G469" s="14"/>
      <c r="H469" s="14"/>
      <c r="I469" s="7"/>
      <c r="J469" s="7"/>
      <c r="K469" s="7"/>
      <c r="L469" s="7"/>
      <c r="M469" s="7"/>
      <c r="N469" s="7"/>
      <c r="O469" s="9"/>
      <c r="P469" s="9">
        <f>Table164[[#This Row],[Unit Value]]*Table164[[#This Row],[Qty | PCount]]</f>
        <v>0</v>
      </c>
      <c r="Q469" s="7" t="str">
        <f>IF(Table164[[#This Row],[Unit Value]]&lt;=4999,"Low-Value Asset","High-Value Asset")</f>
        <v>Low-Value Asset</v>
      </c>
      <c r="R469" s="7"/>
      <c r="S469" s="7"/>
      <c r="T469" s="7"/>
      <c r="U469" s="7"/>
      <c r="V469" s="101"/>
      <c r="W469" s="7"/>
      <c r="X469" s="7"/>
      <c r="Y469" s="7"/>
      <c r="Z469" s="7"/>
      <c r="AA4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69" s="7"/>
    </row>
    <row r="470" spans="1:28" ht="12" x14ac:dyDescent="0.25">
      <c r="A470" s="7"/>
      <c r="B470" s="8"/>
      <c r="C470" s="7"/>
      <c r="D4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0" s="7"/>
      <c r="F470" s="7"/>
      <c r="G470" s="14"/>
      <c r="H470" s="14"/>
      <c r="I470" s="7"/>
      <c r="J470" s="7"/>
      <c r="K470" s="7"/>
      <c r="L470" s="7"/>
      <c r="M470" s="7"/>
      <c r="N470" s="7"/>
      <c r="O470" s="9"/>
      <c r="P470" s="9">
        <f>Table164[[#This Row],[Unit Value]]*Table164[[#This Row],[Qty | PCount]]</f>
        <v>0</v>
      </c>
      <c r="Q470" s="7" t="str">
        <f>IF(Table164[[#This Row],[Unit Value]]&lt;=4999,"Low-Value Asset","High-Value Asset")</f>
        <v>Low-Value Asset</v>
      </c>
      <c r="R470" s="7"/>
      <c r="S470" s="7"/>
      <c r="T470" s="7"/>
      <c r="U470" s="7"/>
      <c r="V470" s="101"/>
      <c r="W470" s="7"/>
      <c r="X470" s="7"/>
      <c r="Y470" s="7"/>
      <c r="Z470" s="7"/>
      <c r="AA4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0" s="7"/>
    </row>
    <row r="471" spans="1:28" ht="12" x14ac:dyDescent="0.25">
      <c r="A471" s="7"/>
      <c r="B471" s="8"/>
      <c r="C471" s="7"/>
      <c r="D4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1" s="7"/>
      <c r="F471" s="7"/>
      <c r="G471" s="14"/>
      <c r="H471" s="14"/>
      <c r="I471" s="7"/>
      <c r="J471" s="7"/>
      <c r="K471" s="7"/>
      <c r="L471" s="7"/>
      <c r="M471" s="7"/>
      <c r="N471" s="7"/>
      <c r="O471" s="9"/>
      <c r="P471" s="9">
        <f>Table164[[#This Row],[Unit Value]]*Table164[[#This Row],[Qty | PCount]]</f>
        <v>0</v>
      </c>
      <c r="Q471" s="7" t="str">
        <f>IF(Table164[[#This Row],[Unit Value]]&lt;=4999,"Low-Value Asset","High-Value Asset")</f>
        <v>Low-Value Asset</v>
      </c>
      <c r="R471" s="7"/>
      <c r="S471" s="7"/>
      <c r="T471" s="7"/>
      <c r="U471" s="7"/>
      <c r="V471" s="101"/>
      <c r="W471" s="7"/>
      <c r="X471" s="7"/>
      <c r="Y471" s="7"/>
      <c r="Z471" s="7"/>
      <c r="AA4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1" s="7"/>
    </row>
    <row r="472" spans="1:28" ht="12" x14ac:dyDescent="0.25">
      <c r="A472" s="7"/>
      <c r="B472" s="8"/>
      <c r="C472" s="7"/>
      <c r="D4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2" s="7"/>
      <c r="F472" s="7"/>
      <c r="G472" s="14"/>
      <c r="H472" s="14"/>
      <c r="I472" s="7"/>
      <c r="J472" s="7"/>
      <c r="K472" s="7"/>
      <c r="L472" s="7"/>
      <c r="M472" s="7"/>
      <c r="N472" s="7"/>
      <c r="O472" s="9"/>
      <c r="P472" s="9">
        <f>Table164[[#This Row],[Unit Value]]*Table164[[#This Row],[Qty | PCount]]</f>
        <v>0</v>
      </c>
      <c r="Q472" s="7" t="str">
        <f>IF(Table164[[#This Row],[Unit Value]]&lt;=4999,"Low-Value Asset","High-Value Asset")</f>
        <v>Low-Value Asset</v>
      </c>
      <c r="R472" s="7"/>
      <c r="S472" s="7"/>
      <c r="T472" s="7"/>
      <c r="U472" s="7"/>
      <c r="V472" s="101"/>
      <c r="W472" s="7"/>
      <c r="X472" s="7"/>
      <c r="Y472" s="7"/>
      <c r="Z472" s="7"/>
      <c r="AA4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2" s="7"/>
    </row>
    <row r="473" spans="1:28" ht="12" x14ac:dyDescent="0.25">
      <c r="A473" s="7"/>
      <c r="B473" s="8"/>
      <c r="C473" s="7"/>
      <c r="D4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3" s="7"/>
      <c r="F473" s="7"/>
      <c r="G473" s="14"/>
      <c r="H473" s="14"/>
      <c r="I473" s="7"/>
      <c r="J473" s="7"/>
      <c r="K473" s="7"/>
      <c r="L473" s="7"/>
      <c r="M473" s="7"/>
      <c r="N473" s="7"/>
      <c r="O473" s="9"/>
      <c r="P473" s="9">
        <f>Table164[[#This Row],[Unit Value]]*Table164[[#This Row],[Qty | PCount]]</f>
        <v>0</v>
      </c>
      <c r="Q473" s="7" t="str">
        <f>IF(Table164[[#This Row],[Unit Value]]&lt;=4999,"Low-Value Asset","High-Value Asset")</f>
        <v>Low-Value Asset</v>
      </c>
      <c r="R473" s="7"/>
      <c r="S473" s="7"/>
      <c r="T473" s="7"/>
      <c r="U473" s="7"/>
      <c r="V473" s="101"/>
      <c r="W473" s="7"/>
      <c r="X473" s="7"/>
      <c r="Y473" s="7"/>
      <c r="Z473" s="7"/>
      <c r="AA4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3" s="7"/>
    </row>
    <row r="474" spans="1:28" ht="12" x14ac:dyDescent="0.25">
      <c r="A474" s="7"/>
      <c r="B474" s="8"/>
      <c r="C474" s="7"/>
      <c r="D4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4" s="7"/>
      <c r="F474" s="7"/>
      <c r="G474" s="14"/>
      <c r="H474" s="14"/>
      <c r="I474" s="7"/>
      <c r="J474" s="7"/>
      <c r="K474" s="7"/>
      <c r="L474" s="7"/>
      <c r="M474" s="7"/>
      <c r="N474" s="7"/>
      <c r="O474" s="9"/>
      <c r="P474" s="9">
        <f>Table164[[#This Row],[Unit Value]]*Table164[[#This Row],[Qty | PCount]]</f>
        <v>0</v>
      </c>
      <c r="Q474" s="7" t="str">
        <f>IF(Table164[[#This Row],[Unit Value]]&lt;=4999,"Low-Value Asset","High-Value Asset")</f>
        <v>Low-Value Asset</v>
      </c>
      <c r="R474" s="7"/>
      <c r="S474" s="7"/>
      <c r="T474" s="7"/>
      <c r="U474" s="7"/>
      <c r="V474" s="101"/>
      <c r="W474" s="7"/>
      <c r="X474" s="7"/>
      <c r="Y474" s="7"/>
      <c r="Z474" s="7"/>
      <c r="AA4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4" s="7"/>
    </row>
    <row r="475" spans="1:28" ht="12" x14ac:dyDescent="0.25">
      <c r="A475" s="7"/>
      <c r="B475" s="8"/>
      <c r="C475" s="7"/>
      <c r="D4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5" s="7"/>
      <c r="F475" s="7"/>
      <c r="G475" s="14"/>
      <c r="H475" s="14"/>
      <c r="I475" s="7"/>
      <c r="J475" s="7"/>
      <c r="K475" s="7"/>
      <c r="L475" s="7"/>
      <c r="M475" s="7"/>
      <c r="N475" s="7"/>
      <c r="O475" s="9"/>
      <c r="P475" s="9">
        <f>Table164[[#This Row],[Unit Value]]*Table164[[#This Row],[Qty | PCount]]</f>
        <v>0</v>
      </c>
      <c r="Q475" s="7" t="str">
        <f>IF(Table164[[#This Row],[Unit Value]]&lt;=4999,"Low-Value Asset","High-Value Asset")</f>
        <v>Low-Value Asset</v>
      </c>
      <c r="R475" s="7"/>
      <c r="S475" s="7"/>
      <c r="T475" s="7"/>
      <c r="U475" s="7"/>
      <c r="V475" s="101"/>
      <c r="W475" s="7"/>
      <c r="X475" s="7"/>
      <c r="Y475" s="7"/>
      <c r="Z475" s="7"/>
      <c r="AA4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5" s="7"/>
    </row>
    <row r="476" spans="1:28" ht="12" x14ac:dyDescent="0.25">
      <c r="A476" s="7"/>
      <c r="B476" s="8"/>
      <c r="C476" s="7"/>
      <c r="D4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6" s="7"/>
      <c r="F476" s="7"/>
      <c r="G476" s="14"/>
      <c r="H476" s="14"/>
      <c r="I476" s="7"/>
      <c r="J476" s="7"/>
      <c r="K476" s="7"/>
      <c r="L476" s="7"/>
      <c r="M476" s="7"/>
      <c r="N476" s="7"/>
      <c r="O476" s="9"/>
      <c r="P476" s="9">
        <f>Table164[[#This Row],[Unit Value]]*Table164[[#This Row],[Qty | PCount]]</f>
        <v>0</v>
      </c>
      <c r="Q476" s="7" t="str">
        <f>IF(Table164[[#This Row],[Unit Value]]&lt;=4999,"Low-Value Asset","High-Value Asset")</f>
        <v>Low-Value Asset</v>
      </c>
      <c r="R476" s="7"/>
      <c r="S476" s="7"/>
      <c r="T476" s="7"/>
      <c r="U476" s="7"/>
      <c r="V476" s="101"/>
      <c r="W476" s="7"/>
      <c r="X476" s="7"/>
      <c r="Y476" s="7"/>
      <c r="Z476" s="7"/>
      <c r="AA4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6" s="7"/>
    </row>
    <row r="477" spans="1:28" ht="12" x14ac:dyDescent="0.25">
      <c r="A477" s="7"/>
      <c r="B477" s="8"/>
      <c r="C477" s="7"/>
      <c r="D4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7" s="7"/>
      <c r="F477" s="7"/>
      <c r="G477" s="14"/>
      <c r="H477" s="14"/>
      <c r="I477" s="7"/>
      <c r="J477" s="7"/>
      <c r="K477" s="7"/>
      <c r="L477" s="7"/>
      <c r="M477" s="7"/>
      <c r="N477" s="7"/>
      <c r="O477" s="9"/>
      <c r="P477" s="9">
        <f>Table164[[#This Row],[Unit Value]]*Table164[[#This Row],[Qty | PCount]]</f>
        <v>0</v>
      </c>
      <c r="Q477" s="7" t="str">
        <f>IF(Table164[[#This Row],[Unit Value]]&lt;=4999,"Low-Value Asset","High-Value Asset")</f>
        <v>Low-Value Asset</v>
      </c>
      <c r="R477" s="7"/>
      <c r="S477" s="7"/>
      <c r="T477" s="7"/>
      <c r="U477" s="7"/>
      <c r="V477" s="101"/>
      <c r="W477" s="7"/>
      <c r="X477" s="7"/>
      <c r="Y477" s="7"/>
      <c r="Z477" s="7"/>
      <c r="AA4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7" s="7"/>
    </row>
    <row r="478" spans="1:28" ht="12" x14ac:dyDescent="0.25">
      <c r="A478" s="7"/>
      <c r="B478" s="8"/>
      <c r="C478" s="7"/>
      <c r="D4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8" s="7"/>
      <c r="F478" s="7"/>
      <c r="G478" s="14"/>
      <c r="H478" s="14"/>
      <c r="I478" s="7"/>
      <c r="J478" s="7"/>
      <c r="K478" s="7"/>
      <c r="L478" s="7"/>
      <c r="M478" s="7"/>
      <c r="N478" s="7"/>
      <c r="O478" s="9"/>
      <c r="P478" s="9">
        <f>Table164[[#This Row],[Unit Value]]*Table164[[#This Row],[Qty | PCount]]</f>
        <v>0</v>
      </c>
      <c r="Q478" s="7" t="str">
        <f>IF(Table164[[#This Row],[Unit Value]]&lt;=4999,"Low-Value Asset","High-Value Asset")</f>
        <v>Low-Value Asset</v>
      </c>
      <c r="R478" s="7"/>
      <c r="S478" s="7"/>
      <c r="T478" s="7"/>
      <c r="U478" s="7"/>
      <c r="V478" s="101"/>
      <c r="W478" s="7"/>
      <c r="X478" s="7"/>
      <c r="Y478" s="7"/>
      <c r="Z478" s="7"/>
      <c r="AA4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8" s="7"/>
    </row>
    <row r="479" spans="1:28" ht="12" x14ac:dyDescent="0.25">
      <c r="A479" s="7"/>
      <c r="B479" s="8"/>
      <c r="C479" s="7"/>
      <c r="D4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79" s="7"/>
      <c r="F479" s="7"/>
      <c r="G479" s="14"/>
      <c r="H479" s="14"/>
      <c r="I479" s="7"/>
      <c r="J479" s="7"/>
      <c r="K479" s="7"/>
      <c r="L479" s="7"/>
      <c r="M479" s="7"/>
      <c r="N479" s="7"/>
      <c r="O479" s="9"/>
      <c r="P479" s="9">
        <f>Table164[[#This Row],[Unit Value]]*Table164[[#This Row],[Qty | PCount]]</f>
        <v>0</v>
      </c>
      <c r="Q479" s="7" t="str">
        <f>IF(Table164[[#This Row],[Unit Value]]&lt;=4999,"Low-Value Asset","High-Value Asset")</f>
        <v>Low-Value Asset</v>
      </c>
      <c r="R479" s="7"/>
      <c r="S479" s="7"/>
      <c r="T479" s="7"/>
      <c r="U479" s="7"/>
      <c r="V479" s="101"/>
      <c r="W479" s="7"/>
      <c r="X479" s="7"/>
      <c r="Y479" s="7"/>
      <c r="Z479" s="7"/>
      <c r="AA4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79" s="7"/>
    </row>
    <row r="480" spans="1:28" ht="12" x14ac:dyDescent="0.25">
      <c r="A480" s="7"/>
      <c r="B480" s="8"/>
      <c r="C480" s="7"/>
      <c r="D4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0" s="7"/>
      <c r="F480" s="7"/>
      <c r="G480" s="14"/>
      <c r="H480" s="14"/>
      <c r="I480" s="7"/>
      <c r="J480" s="7"/>
      <c r="K480" s="7"/>
      <c r="L480" s="7"/>
      <c r="M480" s="7"/>
      <c r="N480" s="7"/>
      <c r="O480" s="9"/>
      <c r="P480" s="9">
        <f>Table164[[#This Row],[Unit Value]]*Table164[[#This Row],[Qty | PCount]]</f>
        <v>0</v>
      </c>
      <c r="Q480" s="7" t="str">
        <f>IF(Table164[[#This Row],[Unit Value]]&lt;=4999,"Low-Value Asset","High-Value Asset")</f>
        <v>Low-Value Asset</v>
      </c>
      <c r="R480" s="7"/>
      <c r="S480" s="7"/>
      <c r="T480" s="7"/>
      <c r="U480" s="7"/>
      <c r="V480" s="101"/>
      <c r="W480" s="7"/>
      <c r="X480" s="7"/>
      <c r="Y480" s="7"/>
      <c r="Z480" s="7"/>
      <c r="AA4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0" s="7"/>
    </row>
    <row r="481" spans="1:28" ht="12" x14ac:dyDescent="0.25">
      <c r="A481" s="7"/>
      <c r="B481" s="8"/>
      <c r="C481" s="7"/>
      <c r="D4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1" s="7"/>
      <c r="F481" s="7"/>
      <c r="G481" s="14"/>
      <c r="H481" s="14"/>
      <c r="I481" s="7"/>
      <c r="J481" s="7"/>
      <c r="K481" s="7"/>
      <c r="L481" s="7"/>
      <c r="M481" s="7"/>
      <c r="N481" s="7"/>
      <c r="O481" s="9"/>
      <c r="P481" s="9">
        <f>Table164[[#This Row],[Unit Value]]*Table164[[#This Row],[Qty | PCount]]</f>
        <v>0</v>
      </c>
      <c r="Q481" s="7" t="str">
        <f>IF(Table164[[#This Row],[Unit Value]]&lt;=4999,"Low-Value Asset","High-Value Asset")</f>
        <v>Low-Value Asset</v>
      </c>
      <c r="R481" s="7"/>
      <c r="S481" s="7"/>
      <c r="T481" s="7"/>
      <c r="U481" s="7"/>
      <c r="V481" s="101"/>
      <c r="W481" s="7"/>
      <c r="X481" s="7"/>
      <c r="Y481" s="7"/>
      <c r="Z481" s="7"/>
      <c r="AA4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1" s="7"/>
    </row>
    <row r="482" spans="1:28" ht="12" x14ac:dyDescent="0.25">
      <c r="A482" s="7"/>
      <c r="B482" s="8"/>
      <c r="C482" s="7"/>
      <c r="D4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2" s="7"/>
      <c r="F482" s="7"/>
      <c r="G482" s="14"/>
      <c r="H482" s="14"/>
      <c r="I482" s="7"/>
      <c r="J482" s="7"/>
      <c r="K482" s="7"/>
      <c r="L482" s="7"/>
      <c r="M482" s="7"/>
      <c r="N482" s="7"/>
      <c r="O482" s="9"/>
      <c r="P482" s="9">
        <f>Table164[[#This Row],[Unit Value]]*Table164[[#This Row],[Qty | PCount]]</f>
        <v>0</v>
      </c>
      <c r="Q482" s="7" t="str">
        <f>IF(Table164[[#This Row],[Unit Value]]&lt;=4999,"Low-Value Asset","High-Value Asset")</f>
        <v>Low-Value Asset</v>
      </c>
      <c r="R482" s="7"/>
      <c r="S482" s="7"/>
      <c r="T482" s="7"/>
      <c r="U482" s="7"/>
      <c r="V482" s="101"/>
      <c r="W482" s="7"/>
      <c r="X482" s="7"/>
      <c r="Y482" s="7"/>
      <c r="Z482" s="7"/>
      <c r="AA4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2" s="7"/>
    </row>
    <row r="483" spans="1:28" ht="12" x14ac:dyDescent="0.25">
      <c r="A483" s="7"/>
      <c r="B483" s="8"/>
      <c r="C483" s="7"/>
      <c r="D4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3" s="7"/>
      <c r="F483" s="7"/>
      <c r="G483" s="14"/>
      <c r="H483" s="14"/>
      <c r="I483" s="7"/>
      <c r="J483" s="7"/>
      <c r="K483" s="7"/>
      <c r="L483" s="7"/>
      <c r="M483" s="7"/>
      <c r="N483" s="7"/>
      <c r="O483" s="9"/>
      <c r="P483" s="9">
        <f>Table164[[#This Row],[Unit Value]]*Table164[[#This Row],[Qty | PCount]]</f>
        <v>0</v>
      </c>
      <c r="Q483" s="7" t="str">
        <f>IF(Table164[[#This Row],[Unit Value]]&lt;=4999,"Low-Value Asset","High-Value Asset")</f>
        <v>Low-Value Asset</v>
      </c>
      <c r="R483" s="7"/>
      <c r="S483" s="7"/>
      <c r="T483" s="7"/>
      <c r="U483" s="7"/>
      <c r="V483" s="101"/>
      <c r="W483" s="7"/>
      <c r="X483" s="7"/>
      <c r="Y483" s="7"/>
      <c r="Z483" s="7"/>
      <c r="AA4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3" s="7"/>
    </row>
    <row r="484" spans="1:28" ht="12" x14ac:dyDescent="0.25">
      <c r="A484" s="7"/>
      <c r="B484" s="8"/>
      <c r="C484" s="7"/>
      <c r="D4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4" s="7"/>
      <c r="F484" s="7"/>
      <c r="G484" s="14"/>
      <c r="H484" s="14"/>
      <c r="I484" s="7"/>
      <c r="J484" s="7"/>
      <c r="K484" s="7"/>
      <c r="L484" s="7"/>
      <c r="M484" s="7"/>
      <c r="N484" s="7"/>
      <c r="O484" s="9"/>
      <c r="P484" s="9">
        <f>Table164[[#This Row],[Unit Value]]*Table164[[#This Row],[Qty | PCount]]</f>
        <v>0</v>
      </c>
      <c r="Q484" s="7" t="str">
        <f>IF(Table164[[#This Row],[Unit Value]]&lt;=4999,"Low-Value Asset","High-Value Asset")</f>
        <v>Low-Value Asset</v>
      </c>
      <c r="R484" s="7"/>
      <c r="S484" s="7"/>
      <c r="T484" s="7"/>
      <c r="U484" s="7"/>
      <c r="V484" s="101"/>
      <c r="W484" s="7"/>
      <c r="X484" s="7"/>
      <c r="Y484" s="7"/>
      <c r="Z484" s="7"/>
      <c r="AA4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4" s="7"/>
    </row>
    <row r="485" spans="1:28" ht="12" x14ac:dyDescent="0.25">
      <c r="A485" s="7"/>
      <c r="B485" s="8"/>
      <c r="C485" s="7"/>
      <c r="D4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5" s="7"/>
      <c r="F485" s="7"/>
      <c r="G485" s="14"/>
      <c r="H485" s="14"/>
      <c r="I485" s="7"/>
      <c r="J485" s="7"/>
      <c r="K485" s="7"/>
      <c r="L485" s="7"/>
      <c r="M485" s="7"/>
      <c r="N485" s="7"/>
      <c r="O485" s="9"/>
      <c r="P485" s="9">
        <f>Table164[[#This Row],[Unit Value]]*Table164[[#This Row],[Qty | PCount]]</f>
        <v>0</v>
      </c>
      <c r="Q485" s="7" t="str">
        <f>IF(Table164[[#This Row],[Unit Value]]&lt;=4999,"Low-Value Asset","High-Value Asset")</f>
        <v>Low-Value Asset</v>
      </c>
      <c r="R485" s="7"/>
      <c r="S485" s="7"/>
      <c r="T485" s="7"/>
      <c r="U485" s="7"/>
      <c r="V485" s="101"/>
      <c r="W485" s="7"/>
      <c r="X485" s="7"/>
      <c r="Y485" s="7"/>
      <c r="Z485" s="7"/>
      <c r="AA4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5" s="7"/>
    </row>
    <row r="486" spans="1:28" ht="12" x14ac:dyDescent="0.25">
      <c r="A486" s="7"/>
      <c r="B486" s="8"/>
      <c r="C486" s="7"/>
      <c r="D4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6" s="7"/>
      <c r="F486" s="7"/>
      <c r="G486" s="14"/>
      <c r="H486" s="14"/>
      <c r="I486" s="7"/>
      <c r="J486" s="7"/>
      <c r="K486" s="7"/>
      <c r="L486" s="7"/>
      <c r="M486" s="7"/>
      <c r="N486" s="7"/>
      <c r="O486" s="9"/>
      <c r="P486" s="9">
        <f>Table164[[#This Row],[Unit Value]]*Table164[[#This Row],[Qty | PCount]]</f>
        <v>0</v>
      </c>
      <c r="Q486" s="7" t="str">
        <f>IF(Table164[[#This Row],[Unit Value]]&lt;=4999,"Low-Value Asset","High-Value Asset")</f>
        <v>Low-Value Asset</v>
      </c>
      <c r="R486" s="7"/>
      <c r="S486" s="7"/>
      <c r="T486" s="7"/>
      <c r="U486" s="7"/>
      <c r="V486" s="101"/>
      <c r="W486" s="7"/>
      <c r="X486" s="7"/>
      <c r="Y486" s="7"/>
      <c r="Z486" s="7"/>
      <c r="AA4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6" s="7"/>
    </row>
    <row r="487" spans="1:28" ht="12" x14ac:dyDescent="0.25">
      <c r="A487" s="7"/>
      <c r="B487" s="8"/>
      <c r="C487" s="7"/>
      <c r="D4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7" s="7"/>
      <c r="F487" s="7"/>
      <c r="G487" s="14"/>
      <c r="H487" s="14"/>
      <c r="I487" s="7"/>
      <c r="J487" s="7"/>
      <c r="K487" s="7"/>
      <c r="L487" s="7"/>
      <c r="M487" s="7"/>
      <c r="N487" s="7"/>
      <c r="O487" s="9"/>
      <c r="P487" s="9">
        <f>Table164[[#This Row],[Unit Value]]*Table164[[#This Row],[Qty | PCount]]</f>
        <v>0</v>
      </c>
      <c r="Q487" s="7" t="str">
        <f>IF(Table164[[#This Row],[Unit Value]]&lt;=4999,"Low-Value Asset","High-Value Asset")</f>
        <v>Low-Value Asset</v>
      </c>
      <c r="R487" s="7"/>
      <c r="S487" s="7"/>
      <c r="T487" s="7"/>
      <c r="U487" s="7"/>
      <c r="V487" s="101"/>
      <c r="W487" s="7"/>
      <c r="X487" s="7"/>
      <c r="Y487" s="7"/>
      <c r="Z487" s="7"/>
      <c r="AA4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7" s="7"/>
    </row>
    <row r="488" spans="1:28" ht="12" x14ac:dyDescent="0.25">
      <c r="A488" s="7"/>
      <c r="B488" s="8"/>
      <c r="C488" s="7"/>
      <c r="D4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8" s="7"/>
      <c r="F488" s="7"/>
      <c r="G488" s="14"/>
      <c r="H488" s="14"/>
      <c r="I488" s="7"/>
      <c r="J488" s="7"/>
      <c r="K488" s="7"/>
      <c r="L488" s="7"/>
      <c r="M488" s="7"/>
      <c r="N488" s="7"/>
      <c r="O488" s="9"/>
      <c r="P488" s="9">
        <f>Table164[[#This Row],[Unit Value]]*Table164[[#This Row],[Qty | PCount]]</f>
        <v>0</v>
      </c>
      <c r="Q488" s="7" t="str">
        <f>IF(Table164[[#This Row],[Unit Value]]&lt;=4999,"Low-Value Asset","High-Value Asset")</f>
        <v>Low-Value Asset</v>
      </c>
      <c r="R488" s="7"/>
      <c r="S488" s="7"/>
      <c r="T488" s="7"/>
      <c r="U488" s="7"/>
      <c r="V488" s="101"/>
      <c r="W488" s="7"/>
      <c r="X488" s="7"/>
      <c r="Y488" s="7"/>
      <c r="Z488" s="7"/>
      <c r="AA4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8" s="7"/>
    </row>
    <row r="489" spans="1:28" ht="12" x14ac:dyDescent="0.25">
      <c r="A489" s="7"/>
      <c r="B489" s="8"/>
      <c r="C489" s="7"/>
      <c r="D4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89" s="7"/>
      <c r="F489" s="7"/>
      <c r="G489" s="14"/>
      <c r="H489" s="14"/>
      <c r="I489" s="7"/>
      <c r="J489" s="7"/>
      <c r="K489" s="7"/>
      <c r="L489" s="7"/>
      <c r="M489" s="7"/>
      <c r="N489" s="7"/>
      <c r="O489" s="9"/>
      <c r="P489" s="9">
        <f>Table164[[#This Row],[Unit Value]]*Table164[[#This Row],[Qty | PCount]]</f>
        <v>0</v>
      </c>
      <c r="Q489" s="7" t="str">
        <f>IF(Table164[[#This Row],[Unit Value]]&lt;=4999,"Low-Value Asset","High-Value Asset")</f>
        <v>Low-Value Asset</v>
      </c>
      <c r="R489" s="7"/>
      <c r="S489" s="7"/>
      <c r="T489" s="7"/>
      <c r="U489" s="7"/>
      <c r="V489" s="101"/>
      <c r="W489" s="7"/>
      <c r="X489" s="7"/>
      <c r="Y489" s="7"/>
      <c r="Z489" s="7"/>
      <c r="AA4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89" s="7"/>
    </row>
    <row r="490" spans="1:28" ht="12" x14ac:dyDescent="0.25">
      <c r="A490" s="7"/>
      <c r="B490" s="8"/>
      <c r="C490" s="7"/>
      <c r="D4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0" s="7"/>
      <c r="F490" s="7"/>
      <c r="G490" s="14"/>
      <c r="H490" s="14"/>
      <c r="I490" s="7"/>
      <c r="J490" s="7"/>
      <c r="K490" s="7"/>
      <c r="L490" s="7"/>
      <c r="M490" s="7"/>
      <c r="N490" s="7"/>
      <c r="O490" s="9"/>
      <c r="P490" s="9">
        <f>Table164[[#This Row],[Unit Value]]*Table164[[#This Row],[Qty | PCount]]</f>
        <v>0</v>
      </c>
      <c r="Q490" s="7" t="str">
        <f>IF(Table164[[#This Row],[Unit Value]]&lt;=4999,"Low-Value Asset","High-Value Asset")</f>
        <v>Low-Value Asset</v>
      </c>
      <c r="R490" s="7"/>
      <c r="S490" s="7"/>
      <c r="T490" s="7"/>
      <c r="U490" s="7"/>
      <c r="V490" s="101"/>
      <c r="W490" s="7"/>
      <c r="X490" s="7"/>
      <c r="Y490" s="7"/>
      <c r="Z490" s="7"/>
      <c r="AA4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0" s="7"/>
    </row>
    <row r="491" spans="1:28" ht="12" x14ac:dyDescent="0.25">
      <c r="A491" s="7"/>
      <c r="B491" s="8"/>
      <c r="C491" s="7"/>
      <c r="D4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1" s="7"/>
      <c r="F491" s="7"/>
      <c r="G491" s="14"/>
      <c r="H491" s="14"/>
      <c r="I491" s="7"/>
      <c r="J491" s="7"/>
      <c r="K491" s="7"/>
      <c r="L491" s="7"/>
      <c r="M491" s="7"/>
      <c r="N491" s="7"/>
      <c r="O491" s="9"/>
      <c r="P491" s="9">
        <f>Table164[[#This Row],[Unit Value]]*Table164[[#This Row],[Qty | PCount]]</f>
        <v>0</v>
      </c>
      <c r="Q491" s="7" t="str">
        <f>IF(Table164[[#This Row],[Unit Value]]&lt;=4999,"Low-Value Asset","High-Value Asset")</f>
        <v>Low-Value Asset</v>
      </c>
      <c r="R491" s="7"/>
      <c r="S491" s="7"/>
      <c r="T491" s="7"/>
      <c r="U491" s="7"/>
      <c r="V491" s="101"/>
      <c r="W491" s="7"/>
      <c r="X491" s="7"/>
      <c r="Y491" s="7"/>
      <c r="Z491" s="7"/>
      <c r="AA4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1" s="7"/>
    </row>
    <row r="492" spans="1:28" ht="12" x14ac:dyDescent="0.25">
      <c r="A492" s="7"/>
      <c r="B492" s="8"/>
      <c r="C492" s="7"/>
      <c r="D4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2" s="7"/>
      <c r="F492" s="7"/>
      <c r="G492" s="14"/>
      <c r="H492" s="14"/>
      <c r="I492" s="7"/>
      <c r="J492" s="7"/>
      <c r="K492" s="7"/>
      <c r="L492" s="7"/>
      <c r="M492" s="7"/>
      <c r="N492" s="7"/>
      <c r="O492" s="9"/>
      <c r="P492" s="9">
        <f>Table164[[#This Row],[Unit Value]]*Table164[[#This Row],[Qty | PCount]]</f>
        <v>0</v>
      </c>
      <c r="Q492" s="7" t="str">
        <f>IF(Table164[[#This Row],[Unit Value]]&lt;=4999,"Low-Value Asset","High-Value Asset")</f>
        <v>Low-Value Asset</v>
      </c>
      <c r="R492" s="7"/>
      <c r="S492" s="7"/>
      <c r="T492" s="7"/>
      <c r="U492" s="7"/>
      <c r="V492" s="101"/>
      <c r="W492" s="7"/>
      <c r="X492" s="7"/>
      <c r="Y492" s="7"/>
      <c r="Z492" s="7"/>
      <c r="AA4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2" s="7"/>
    </row>
    <row r="493" spans="1:28" ht="12" x14ac:dyDescent="0.25">
      <c r="A493" s="7"/>
      <c r="B493" s="8"/>
      <c r="C493" s="7"/>
      <c r="D4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3" s="7"/>
      <c r="F493" s="7"/>
      <c r="G493" s="14"/>
      <c r="H493" s="14"/>
      <c r="I493" s="7"/>
      <c r="J493" s="7"/>
      <c r="K493" s="7"/>
      <c r="L493" s="7"/>
      <c r="M493" s="7"/>
      <c r="N493" s="7"/>
      <c r="O493" s="9"/>
      <c r="P493" s="9">
        <f>Table164[[#This Row],[Unit Value]]*Table164[[#This Row],[Qty | PCount]]</f>
        <v>0</v>
      </c>
      <c r="Q493" s="7" t="str">
        <f>IF(Table164[[#This Row],[Unit Value]]&lt;=4999,"Low-Value Asset","High-Value Asset")</f>
        <v>Low-Value Asset</v>
      </c>
      <c r="R493" s="7"/>
      <c r="S493" s="7"/>
      <c r="T493" s="7"/>
      <c r="U493" s="7"/>
      <c r="V493" s="101"/>
      <c r="W493" s="7"/>
      <c r="X493" s="7"/>
      <c r="Y493" s="7"/>
      <c r="Z493" s="7"/>
      <c r="AA4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3" s="7"/>
    </row>
    <row r="494" spans="1:28" ht="12" x14ac:dyDescent="0.25">
      <c r="A494" s="7"/>
      <c r="B494" s="8"/>
      <c r="C494" s="7"/>
      <c r="D4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4" s="7"/>
      <c r="F494" s="7"/>
      <c r="G494" s="14"/>
      <c r="H494" s="14"/>
      <c r="I494" s="7"/>
      <c r="J494" s="7"/>
      <c r="K494" s="7"/>
      <c r="L494" s="7"/>
      <c r="M494" s="7"/>
      <c r="N494" s="7"/>
      <c r="O494" s="9"/>
      <c r="P494" s="9">
        <f>Table164[[#This Row],[Unit Value]]*Table164[[#This Row],[Qty | PCount]]</f>
        <v>0</v>
      </c>
      <c r="Q494" s="7" t="str">
        <f>IF(Table164[[#This Row],[Unit Value]]&lt;=4999,"Low-Value Asset","High-Value Asset")</f>
        <v>Low-Value Asset</v>
      </c>
      <c r="R494" s="7"/>
      <c r="S494" s="7"/>
      <c r="T494" s="7"/>
      <c r="U494" s="7"/>
      <c r="V494" s="101"/>
      <c r="W494" s="7"/>
      <c r="X494" s="7"/>
      <c r="Y494" s="7"/>
      <c r="Z494" s="7"/>
      <c r="AA4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4" s="7"/>
    </row>
    <row r="495" spans="1:28" ht="12" x14ac:dyDescent="0.25">
      <c r="A495" s="7"/>
      <c r="B495" s="8"/>
      <c r="C495" s="7"/>
      <c r="D4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5" s="7"/>
      <c r="F495" s="7"/>
      <c r="G495" s="14"/>
      <c r="H495" s="14"/>
      <c r="I495" s="7"/>
      <c r="J495" s="7"/>
      <c r="K495" s="7"/>
      <c r="L495" s="7"/>
      <c r="M495" s="7"/>
      <c r="N495" s="7"/>
      <c r="O495" s="9"/>
      <c r="P495" s="9">
        <f>Table164[[#This Row],[Unit Value]]*Table164[[#This Row],[Qty | PCount]]</f>
        <v>0</v>
      </c>
      <c r="Q495" s="7" t="str">
        <f>IF(Table164[[#This Row],[Unit Value]]&lt;=4999,"Low-Value Asset","High-Value Asset")</f>
        <v>Low-Value Asset</v>
      </c>
      <c r="R495" s="7"/>
      <c r="S495" s="7"/>
      <c r="T495" s="7"/>
      <c r="U495" s="7"/>
      <c r="V495" s="101"/>
      <c r="W495" s="7"/>
      <c r="X495" s="7"/>
      <c r="Y495" s="7"/>
      <c r="Z495" s="7"/>
      <c r="AA4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5" s="7"/>
    </row>
    <row r="496" spans="1:28" ht="12" x14ac:dyDescent="0.25">
      <c r="A496" s="7"/>
      <c r="B496" s="8"/>
      <c r="C496" s="7"/>
      <c r="D4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6" s="7"/>
      <c r="F496" s="7"/>
      <c r="G496" s="14"/>
      <c r="H496" s="14"/>
      <c r="I496" s="7"/>
      <c r="J496" s="7"/>
      <c r="K496" s="7"/>
      <c r="L496" s="7"/>
      <c r="M496" s="7"/>
      <c r="N496" s="7"/>
      <c r="O496" s="9"/>
      <c r="P496" s="9">
        <f>Table164[[#This Row],[Unit Value]]*Table164[[#This Row],[Qty | PCount]]</f>
        <v>0</v>
      </c>
      <c r="Q496" s="7" t="str">
        <f>IF(Table164[[#This Row],[Unit Value]]&lt;=4999,"Low-Value Asset","High-Value Asset")</f>
        <v>Low-Value Asset</v>
      </c>
      <c r="R496" s="7"/>
      <c r="S496" s="7"/>
      <c r="T496" s="7"/>
      <c r="U496" s="7"/>
      <c r="V496" s="101"/>
      <c r="W496" s="7"/>
      <c r="X496" s="7"/>
      <c r="Y496" s="7"/>
      <c r="Z496" s="7"/>
      <c r="AA4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6" s="7"/>
    </row>
    <row r="497" spans="1:28" ht="12" x14ac:dyDescent="0.25">
      <c r="A497" s="7"/>
      <c r="B497" s="8"/>
      <c r="C497" s="7"/>
      <c r="D4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7" s="7"/>
      <c r="F497" s="7"/>
      <c r="G497" s="14"/>
      <c r="H497" s="14"/>
      <c r="I497" s="7"/>
      <c r="J497" s="7"/>
      <c r="K497" s="7"/>
      <c r="L497" s="7"/>
      <c r="M497" s="7"/>
      <c r="N497" s="7"/>
      <c r="O497" s="9"/>
      <c r="P497" s="9">
        <f>Table164[[#This Row],[Unit Value]]*Table164[[#This Row],[Qty | PCount]]</f>
        <v>0</v>
      </c>
      <c r="Q497" s="7" t="str">
        <f>IF(Table164[[#This Row],[Unit Value]]&lt;=4999,"Low-Value Asset","High-Value Asset")</f>
        <v>Low-Value Asset</v>
      </c>
      <c r="R497" s="7"/>
      <c r="S497" s="7"/>
      <c r="T497" s="7"/>
      <c r="U497" s="7"/>
      <c r="V497" s="101"/>
      <c r="W497" s="7"/>
      <c r="X497" s="7"/>
      <c r="Y497" s="7"/>
      <c r="Z497" s="7"/>
      <c r="AA4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7" s="7"/>
    </row>
    <row r="498" spans="1:28" ht="12" x14ac:dyDescent="0.25">
      <c r="A498" s="7"/>
      <c r="B498" s="8"/>
      <c r="C498" s="7"/>
      <c r="D4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8" s="7"/>
      <c r="F498" s="7"/>
      <c r="G498" s="14"/>
      <c r="H498" s="14"/>
      <c r="I498" s="7"/>
      <c r="J498" s="7"/>
      <c r="K498" s="7"/>
      <c r="L498" s="7"/>
      <c r="M498" s="7"/>
      <c r="N498" s="7"/>
      <c r="O498" s="9"/>
      <c r="P498" s="9">
        <f>Table164[[#This Row],[Unit Value]]*Table164[[#This Row],[Qty | PCount]]</f>
        <v>0</v>
      </c>
      <c r="Q498" s="7" t="str">
        <f>IF(Table164[[#This Row],[Unit Value]]&lt;=4999,"Low-Value Asset","High-Value Asset")</f>
        <v>Low-Value Asset</v>
      </c>
      <c r="R498" s="7"/>
      <c r="S498" s="7"/>
      <c r="T498" s="7"/>
      <c r="U498" s="7"/>
      <c r="V498" s="101"/>
      <c r="W498" s="7"/>
      <c r="X498" s="7"/>
      <c r="Y498" s="7"/>
      <c r="Z498" s="7"/>
      <c r="AA4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8" s="7"/>
    </row>
    <row r="499" spans="1:28" ht="12" x14ac:dyDescent="0.25">
      <c r="A499" s="7"/>
      <c r="B499" s="8"/>
      <c r="C499" s="7"/>
      <c r="D4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499" s="7"/>
      <c r="F499" s="7"/>
      <c r="G499" s="14"/>
      <c r="H499" s="14"/>
      <c r="I499" s="7"/>
      <c r="J499" s="7"/>
      <c r="K499" s="7"/>
      <c r="L499" s="7"/>
      <c r="M499" s="7"/>
      <c r="N499" s="7"/>
      <c r="O499" s="9"/>
      <c r="P499" s="9">
        <f>Table164[[#This Row],[Unit Value]]*Table164[[#This Row],[Qty | PCount]]</f>
        <v>0</v>
      </c>
      <c r="Q499" s="7" t="str">
        <f>IF(Table164[[#This Row],[Unit Value]]&lt;=4999,"Low-Value Asset","High-Value Asset")</f>
        <v>Low-Value Asset</v>
      </c>
      <c r="R499" s="7"/>
      <c r="S499" s="7"/>
      <c r="T499" s="7"/>
      <c r="U499" s="7"/>
      <c r="V499" s="101"/>
      <c r="W499" s="7"/>
      <c r="X499" s="7"/>
      <c r="Y499" s="7"/>
      <c r="Z499" s="7"/>
      <c r="AA4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499" s="7"/>
    </row>
    <row r="500" spans="1:28" ht="12" x14ac:dyDescent="0.25">
      <c r="A500" s="7"/>
      <c r="B500" s="8"/>
      <c r="C500" s="7"/>
      <c r="D5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0" s="7"/>
      <c r="F500" s="7"/>
      <c r="G500" s="14"/>
      <c r="H500" s="14"/>
      <c r="I500" s="7"/>
      <c r="J500" s="7"/>
      <c r="K500" s="7"/>
      <c r="L500" s="7"/>
      <c r="M500" s="7"/>
      <c r="N500" s="7"/>
      <c r="O500" s="9"/>
      <c r="P500" s="9">
        <f>Table164[[#This Row],[Unit Value]]*Table164[[#This Row],[Qty | PCount]]</f>
        <v>0</v>
      </c>
      <c r="Q500" s="7" t="str">
        <f>IF(Table164[[#This Row],[Unit Value]]&lt;=4999,"Low-Value Asset","High-Value Asset")</f>
        <v>Low-Value Asset</v>
      </c>
      <c r="R500" s="7"/>
      <c r="S500" s="7"/>
      <c r="T500" s="7"/>
      <c r="U500" s="7"/>
      <c r="V500" s="101"/>
      <c r="W500" s="7"/>
      <c r="X500" s="7"/>
      <c r="Y500" s="7"/>
      <c r="Z500" s="7"/>
      <c r="AA5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0" s="7"/>
    </row>
    <row r="501" spans="1:28" ht="12" x14ac:dyDescent="0.25">
      <c r="A501" s="7"/>
      <c r="B501" s="8"/>
      <c r="C501" s="7"/>
      <c r="D5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1" s="7"/>
      <c r="F501" s="7"/>
      <c r="G501" s="14"/>
      <c r="H501" s="14"/>
      <c r="I501" s="7"/>
      <c r="J501" s="7"/>
      <c r="K501" s="7"/>
      <c r="L501" s="7"/>
      <c r="M501" s="7"/>
      <c r="N501" s="7"/>
      <c r="O501" s="9"/>
      <c r="P501" s="9">
        <f>Table164[[#This Row],[Unit Value]]*Table164[[#This Row],[Qty | PCount]]</f>
        <v>0</v>
      </c>
      <c r="Q501" s="7" t="str">
        <f>IF(Table164[[#This Row],[Unit Value]]&lt;=4999,"Low-Value Asset","High-Value Asset")</f>
        <v>Low-Value Asset</v>
      </c>
      <c r="R501" s="7"/>
      <c r="S501" s="7"/>
      <c r="T501" s="7"/>
      <c r="U501" s="7"/>
      <c r="V501" s="101"/>
      <c r="W501" s="7"/>
      <c r="X501" s="7"/>
      <c r="Y501" s="7"/>
      <c r="Z501" s="7"/>
      <c r="AA5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1" s="7"/>
    </row>
    <row r="502" spans="1:28" ht="12" x14ac:dyDescent="0.25">
      <c r="A502" s="7"/>
      <c r="B502" s="8"/>
      <c r="C502" s="7"/>
      <c r="D5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2" s="7"/>
      <c r="F502" s="7"/>
      <c r="G502" s="14"/>
      <c r="H502" s="14"/>
      <c r="I502" s="7"/>
      <c r="J502" s="7"/>
      <c r="K502" s="7"/>
      <c r="L502" s="7"/>
      <c r="M502" s="7"/>
      <c r="N502" s="7"/>
      <c r="O502" s="9"/>
      <c r="P502" s="9">
        <f>Table164[[#This Row],[Unit Value]]*Table164[[#This Row],[Qty | PCount]]</f>
        <v>0</v>
      </c>
      <c r="Q502" s="7" t="str">
        <f>IF(Table164[[#This Row],[Unit Value]]&lt;=4999,"Low-Value Asset","High-Value Asset")</f>
        <v>Low-Value Asset</v>
      </c>
      <c r="R502" s="7"/>
      <c r="S502" s="7"/>
      <c r="T502" s="7"/>
      <c r="U502" s="7"/>
      <c r="V502" s="101"/>
      <c r="W502" s="7"/>
      <c r="X502" s="7"/>
      <c r="Y502" s="7"/>
      <c r="Z502" s="7"/>
      <c r="AA5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2" s="7"/>
    </row>
    <row r="503" spans="1:28" ht="12" x14ac:dyDescent="0.25">
      <c r="A503" s="7"/>
      <c r="B503" s="8"/>
      <c r="C503" s="7"/>
      <c r="D5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3" s="7"/>
      <c r="F503" s="7"/>
      <c r="G503" s="14"/>
      <c r="H503" s="14"/>
      <c r="I503" s="7"/>
      <c r="J503" s="7"/>
      <c r="K503" s="7"/>
      <c r="L503" s="7"/>
      <c r="M503" s="7"/>
      <c r="N503" s="7"/>
      <c r="O503" s="9"/>
      <c r="P503" s="9">
        <f>Table164[[#This Row],[Unit Value]]*Table164[[#This Row],[Qty | PCount]]</f>
        <v>0</v>
      </c>
      <c r="Q503" s="7" t="str">
        <f>IF(Table164[[#This Row],[Unit Value]]&lt;=4999,"Low-Value Asset","High-Value Asset")</f>
        <v>Low-Value Asset</v>
      </c>
      <c r="R503" s="7"/>
      <c r="S503" s="7"/>
      <c r="T503" s="7"/>
      <c r="U503" s="7"/>
      <c r="V503" s="101"/>
      <c r="W503" s="7"/>
      <c r="X503" s="7"/>
      <c r="Y503" s="7"/>
      <c r="Z503" s="7"/>
      <c r="AA5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3" s="7"/>
    </row>
    <row r="504" spans="1:28" ht="12" x14ac:dyDescent="0.25">
      <c r="A504" s="7"/>
      <c r="B504" s="8"/>
      <c r="C504" s="7"/>
      <c r="D5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4" s="7"/>
      <c r="F504" s="7"/>
      <c r="G504" s="14"/>
      <c r="H504" s="14"/>
      <c r="I504" s="7"/>
      <c r="J504" s="7"/>
      <c r="K504" s="7"/>
      <c r="L504" s="7"/>
      <c r="M504" s="7"/>
      <c r="N504" s="7"/>
      <c r="O504" s="9"/>
      <c r="P504" s="9">
        <f>Table164[[#This Row],[Unit Value]]*Table164[[#This Row],[Qty | PCount]]</f>
        <v>0</v>
      </c>
      <c r="Q504" s="7" t="str">
        <f>IF(Table164[[#This Row],[Unit Value]]&lt;=4999,"Low-Value Asset","High-Value Asset")</f>
        <v>Low-Value Asset</v>
      </c>
      <c r="R504" s="7"/>
      <c r="S504" s="7"/>
      <c r="T504" s="7"/>
      <c r="U504" s="7"/>
      <c r="V504" s="101"/>
      <c r="W504" s="7"/>
      <c r="X504" s="7"/>
      <c r="Y504" s="7"/>
      <c r="Z504" s="7"/>
      <c r="AA5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4" s="7"/>
    </row>
    <row r="505" spans="1:28" ht="12" x14ac:dyDescent="0.25">
      <c r="A505" s="7"/>
      <c r="B505" s="8"/>
      <c r="C505" s="7"/>
      <c r="D5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5" s="7"/>
      <c r="F505" s="7"/>
      <c r="G505" s="14"/>
      <c r="H505" s="14"/>
      <c r="I505" s="7"/>
      <c r="J505" s="7"/>
      <c r="K505" s="7"/>
      <c r="L505" s="7"/>
      <c r="M505" s="7"/>
      <c r="N505" s="7"/>
      <c r="O505" s="9"/>
      <c r="P505" s="9">
        <f>Table164[[#This Row],[Unit Value]]*Table164[[#This Row],[Qty | PCount]]</f>
        <v>0</v>
      </c>
      <c r="Q505" s="7" t="str">
        <f>IF(Table164[[#This Row],[Unit Value]]&lt;=4999,"Low-Value Asset","High-Value Asset")</f>
        <v>Low-Value Asset</v>
      </c>
      <c r="R505" s="7"/>
      <c r="S505" s="7"/>
      <c r="T505" s="7"/>
      <c r="U505" s="7"/>
      <c r="V505" s="101"/>
      <c r="W505" s="7"/>
      <c r="X505" s="7"/>
      <c r="Y505" s="7"/>
      <c r="Z505" s="7"/>
      <c r="AA5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5" s="7"/>
    </row>
    <row r="506" spans="1:28" ht="12" x14ac:dyDescent="0.25">
      <c r="A506" s="7"/>
      <c r="B506" s="8"/>
      <c r="C506" s="7"/>
      <c r="D5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6" s="7"/>
      <c r="F506" s="7"/>
      <c r="G506" s="14"/>
      <c r="H506" s="14"/>
      <c r="I506" s="7"/>
      <c r="J506" s="7"/>
      <c r="K506" s="7"/>
      <c r="L506" s="7"/>
      <c r="M506" s="7"/>
      <c r="N506" s="7"/>
      <c r="O506" s="9"/>
      <c r="P506" s="9">
        <f>Table164[[#This Row],[Unit Value]]*Table164[[#This Row],[Qty | PCount]]</f>
        <v>0</v>
      </c>
      <c r="Q506" s="7" t="str">
        <f>IF(Table164[[#This Row],[Unit Value]]&lt;=4999,"Low-Value Asset","High-Value Asset")</f>
        <v>Low-Value Asset</v>
      </c>
      <c r="R506" s="7"/>
      <c r="S506" s="7"/>
      <c r="T506" s="7"/>
      <c r="U506" s="7"/>
      <c r="V506" s="101"/>
      <c r="W506" s="7"/>
      <c r="X506" s="7"/>
      <c r="Y506" s="7"/>
      <c r="Z506" s="7"/>
      <c r="AA5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6" s="7"/>
    </row>
    <row r="507" spans="1:28" ht="12" x14ac:dyDescent="0.25">
      <c r="A507" s="7"/>
      <c r="B507" s="8"/>
      <c r="C507" s="7"/>
      <c r="D5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7" s="7"/>
      <c r="F507" s="7"/>
      <c r="G507" s="14"/>
      <c r="H507" s="14"/>
      <c r="I507" s="7"/>
      <c r="J507" s="7"/>
      <c r="K507" s="7"/>
      <c r="L507" s="7"/>
      <c r="M507" s="7"/>
      <c r="N507" s="7"/>
      <c r="O507" s="9"/>
      <c r="P507" s="9">
        <f>Table164[[#This Row],[Unit Value]]*Table164[[#This Row],[Qty | PCount]]</f>
        <v>0</v>
      </c>
      <c r="Q507" s="7" t="str">
        <f>IF(Table164[[#This Row],[Unit Value]]&lt;=4999,"Low-Value Asset","High-Value Asset")</f>
        <v>Low-Value Asset</v>
      </c>
      <c r="R507" s="7"/>
      <c r="S507" s="7"/>
      <c r="T507" s="7"/>
      <c r="U507" s="7"/>
      <c r="V507" s="101"/>
      <c r="W507" s="7"/>
      <c r="X507" s="7"/>
      <c r="Y507" s="7"/>
      <c r="Z507" s="7"/>
      <c r="AA5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7" s="7"/>
    </row>
    <row r="508" spans="1:28" ht="12" x14ac:dyDescent="0.25">
      <c r="A508" s="7"/>
      <c r="B508" s="8"/>
      <c r="C508" s="7"/>
      <c r="D5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8" s="7"/>
      <c r="F508" s="7"/>
      <c r="G508" s="14"/>
      <c r="H508" s="14"/>
      <c r="I508" s="7"/>
      <c r="J508" s="7"/>
      <c r="K508" s="7"/>
      <c r="L508" s="7"/>
      <c r="M508" s="7"/>
      <c r="N508" s="7"/>
      <c r="O508" s="9"/>
      <c r="P508" s="9">
        <f>Table164[[#This Row],[Unit Value]]*Table164[[#This Row],[Qty | PCount]]</f>
        <v>0</v>
      </c>
      <c r="Q508" s="7" t="str">
        <f>IF(Table164[[#This Row],[Unit Value]]&lt;=4999,"Low-Value Asset","High-Value Asset")</f>
        <v>Low-Value Asset</v>
      </c>
      <c r="R508" s="7"/>
      <c r="S508" s="7"/>
      <c r="T508" s="7"/>
      <c r="U508" s="7"/>
      <c r="V508" s="101"/>
      <c r="W508" s="7"/>
      <c r="X508" s="7"/>
      <c r="Y508" s="7"/>
      <c r="Z508" s="7"/>
      <c r="AA5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8" s="7"/>
    </row>
    <row r="509" spans="1:28" ht="12" x14ac:dyDescent="0.25">
      <c r="A509" s="7"/>
      <c r="B509" s="8"/>
      <c r="C509" s="7"/>
      <c r="D5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09" s="7"/>
      <c r="F509" s="7"/>
      <c r="G509" s="14"/>
      <c r="H509" s="14"/>
      <c r="I509" s="7"/>
      <c r="J509" s="7"/>
      <c r="K509" s="7"/>
      <c r="L509" s="7"/>
      <c r="M509" s="7"/>
      <c r="N509" s="7"/>
      <c r="O509" s="9"/>
      <c r="P509" s="9">
        <f>Table164[[#This Row],[Unit Value]]*Table164[[#This Row],[Qty | PCount]]</f>
        <v>0</v>
      </c>
      <c r="Q509" s="7" t="str">
        <f>IF(Table164[[#This Row],[Unit Value]]&lt;=4999,"Low-Value Asset","High-Value Asset")</f>
        <v>Low-Value Asset</v>
      </c>
      <c r="R509" s="7"/>
      <c r="S509" s="7"/>
      <c r="T509" s="7"/>
      <c r="U509" s="7"/>
      <c r="V509" s="101"/>
      <c r="W509" s="7"/>
      <c r="X509" s="7"/>
      <c r="Y509" s="7"/>
      <c r="Z509" s="7"/>
      <c r="AA5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09" s="7"/>
    </row>
    <row r="510" spans="1:28" ht="12" x14ac:dyDescent="0.25">
      <c r="A510" s="7"/>
      <c r="B510" s="8"/>
      <c r="C510" s="7"/>
      <c r="D5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0" s="7"/>
      <c r="F510" s="7"/>
      <c r="G510" s="14"/>
      <c r="H510" s="14"/>
      <c r="I510" s="7"/>
      <c r="J510" s="7"/>
      <c r="K510" s="7"/>
      <c r="L510" s="7"/>
      <c r="M510" s="7"/>
      <c r="N510" s="7"/>
      <c r="O510" s="9"/>
      <c r="P510" s="9">
        <f>Table164[[#This Row],[Unit Value]]*Table164[[#This Row],[Qty | PCount]]</f>
        <v>0</v>
      </c>
      <c r="Q510" s="7" t="str">
        <f>IF(Table164[[#This Row],[Unit Value]]&lt;=4999,"Low-Value Asset","High-Value Asset")</f>
        <v>Low-Value Asset</v>
      </c>
      <c r="R510" s="7"/>
      <c r="S510" s="7"/>
      <c r="T510" s="7"/>
      <c r="U510" s="7"/>
      <c r="V510" s="101"/>
      <c r="W510" s="7"/>
      <c r="X510" s="7"/>
      <c r="Y510" s="7"/>
      <c r="Z510" s="7"/>
      <c r="AA5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0" s="7"/>
    </row>
    <row r="511" spans="1:28" ht="12" x14ac:dyDescent="0.25">
      <c r="A511" s="7"/>
      <c r="B511" s="8"/>
      <c r="C511" s="7"/>
      <c r="D5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1" s="7"/>
      <c r="F511" s="7"/>
      <c r="G511" s="14"/>
      <c r="H511" s="14"/>
      <c r="I511" s="7"/>
      <c r="J511" s="7"/>
      <c r="K511" s="7"/>
      <c r="L511" s="7"/>
      <c r="M511" s="7"/>
      <c r="N511" s="7"/>
      <c r="O511" s="9"/>
      <c r="P511" s="9">
        <f>Table164[[#This Row],[Unit Value]]*Table164[[#This Row],[Qty | PCount]]</f>
        <v>0</v>
      </c>
      <c r="Q511" s="7" t="str">
        <f>IF(Table164[[#This Row],[Unit Value]]&lt;=4999,"Low-Value Asset","High-Value Asset")</f>
        <v>Low-Value Asset</v>
      </c>
      <c r="R511" s="7"/>
      <c r="S511" s="7"/>
      <c r="T511" s="7"/>
      <c r="U511" s="7"/>
      <c r="V511" s="101"/>
      <c r="W511" s="7"/>
      <c r="X511" s="7"/>
      <c r="Y511" s="7"/>
      <c r="Z511" s="7"/>
      <c r="AA5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1" s="7"/>
    </row>
    <row r="512" spans="1:28" ht="12" x14ac:dyDescent="0.25">
      <c r="A512" s="7"/>
      <c r="B512" s="8"/>
      <c r="C512" s="7"/>
      <c r="D5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2" s="7"/>
      <c r="F512" s="7"/>
      <c r="G512" s="14"/>
      <c r="H512" s="14"/>
      <c r="I512" s="7"/>
      <c r="J512" s="7"/>
      <c r="K512" s="7"/>
      <c r="L512" s="7"/>
      <c r="M512" s="7"/>
      <c r="N512" s="7"/>
      <c r="O512" s="9"/>
      <c r="P512" s="9">
        <f>Table164[[#This Row],[Unit Value]]*Table164[[#This Row],[Qty | PCount]]</f>
        <v>0</v>
      </c>
      <c r="Q512" s="7" t="str">
        <f>IF(Table164[[#This Row],[Unit Value]]&lt;=4999,"Low-Value Asset","High-Value Asset")</f>
        <v>Low-Value Asset</v>
      </c>
      <c r="R512" s="7"/>
      <c r="S512" s="7"/>
      <c r="T512" s="7"/>
      <c r="U512" s="7"/>
      <c r="V512" s="101"/>
      <c r="W512" s="7"/>
      <c r="X512" s="7"/>
      <c r="Y512" s="7"/>
      <c r="Z512" s="7"/>
      <c r="AA5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2" s="7"/>
    </row>
    <row r="513" spans="1:28" ht="12" x14ac:dyDescent="0.25">
      <c r="A513" s="7"/>
      <c r="B513" s="8"/>
      <c r="C513" s="7"/>
      <c r="D5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3" s="7"/>
      <c r="F513" s="7"/>
      <c r="G513" s="14"/>
      <c r="H513" s="14"/>
      <c r="I513" s="7"/>
      <c r="J513" s="7"/>
      <c r="K513" s="7"/>
      <c r="L513" s="7"/>
      <c r="M513" s="7"/>
      <c r="N513" s="7"/>
      <c r="O513" s="9"/>
      <c r="P513" s="9">
        <f>Table164[[#This Row],[Unit Value]]*Table164[[#This Row],[Qty | PCount]]</f>
        <v>0</v>
      </c>
      <c r="Q513" s="7" t="str">
        <f>IF(Table164[[#This Row],[Unit Value]]&lt;=4999,"Low-Value Asset","High-Value Asset")</f>
        <v>Low-Value Asset</v>
      </c>
      <c r="R513" s="7"/>
      <c r="S513" s="7"/>
      <c r="T513" s="7"/>
      <c r="U513" s="7"/>
      <c r="V513" s="101"/>
      <c r="W513" s="7"/>
      <c r="X513" s="7"/>
      <c r="Y513" s="7"/>
      <c r="Z513" s="7"/>
      <c r="AA5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3" s="7"/>
    </row>
    <row r="514" spans="1:28" ht="12" x14ac:dyDescent="0.25">
      <c r="A514" s="7"/>
      <c r="B514" s="8"/>
      <c r="C514" s="7"/>
      <c r="D5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4" s="7"/>
      <c r="F514" s="7"/>
      <c r="G514" s="14"/>
      <c r="H514" s="14"/>
      <c r="I514" s="7"/>
      <c r="J514" s="7"/>
      <c r="K514" s="7"/>
      <c r="L514" s="7"/>
      <c r="M514" s="7"/>
      <c r="N514" s="7"/>
      <c r="O514" s="9"/>
      <c r="P514" s="9">
        <f>Table164[[#This Row],[Unit Value]]*Table164[[#This Row],[Qty | PCount]]</f>
        <v>0</v>
      </c>
      <c r="Q514" s="7" t="str">
        <f>IF(Table164[[#This Row],[Unit Value]]&lt;=4999,"Low-Value Asset","High-Value Asset")</f>
        <v>Low-Value Asset</v>
      </c>
      <c r="R514" s="7"/>
      <c r="S514" s="7"/>
      <c r="T514" s="7"/>
      <c r="U514" s="7"/>
      <c r="V514" s="101"/>
      <c r="W514" s="7"/>
      <c r="X514" s="7"/>
      <c r="Y514" s="7"/>
      <c r="Z514" s="7"/>
      <c r="AA5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4" s="7"/>
    </row>
    <row r="515" spans="1:28" ht="12" x14ac:dyDescent="0.25">
      <c r="A515" s="7"/>
      <c r="B515" s="8"/>
      <c r="C515" s="7"/>
      <c r="D5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5" s="7"/>
      <c r="F515" s="7"/>
      <c r="G515" s="14"/>
      <c r="H515" s="14"/>
      <c r="I515" s="7"/>
      <c r="J515" s="7"/>
      <c r="K515" s="7"/>
      <c r="L515" s="7"/>
      <c r="M515" s="7"/>
      <c r="N515" s="7"/>
      <c r="O515" s="9"/>
      <c r="P515" s="9">
        <f>Table164[[#This Row],[Unit Value]]*Table164[[#This Row],[Qty | PCount]]</f>
        <v>0</v>
      </c>
      <c r="Q515" s="7" t="str">
        <f>IF(Table164[[#This Row],[Unit Value]]&lt;=4999,"Low-Value Asset","High-Value Asset")</f>
        <v>Low-Value Asset</v>
      </c>
      <c r="R515" s="7"/>
      <c r="S515" s="7"/>
      <c r="T515" s="7"/>
      <c r="U515" s="7"/>
      <c r="V515" s="101"/>
      <c r="W515" s="7"/>
      <c r="X515" s="7"/>
      <c r="Y515" s="7"/>
      <c r="Z515" s="7"/>
      <c r="AA5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5" s="7"/>
    </row>
    <row r="516" spans="1:28" ht="12" x14ac:dyDescent="0.25">
      <c r="A516" s="7"/>
      <c r="B516" s="8"/>
      <c r="C516" s="7"/>
      <c r="D5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6" s="7"/>
      <c r="F516" s="7"/>
      <c r="G516" s="14"/>
      <c r="H516" s="14"/>
      <c r="I516" s="7"/>
      <c r="J516" s="7"/>
      <c r="K516" s="7"/>
      <c r="L516" s="7"/>
      <c r="M516" s="7"/>
      <c r="N516" s="7"/>
      <c r="O516" s="9"/>
      <c r="P516" s="9">
        <f>Table164[[#This Row],[Unit Value]]*Table164[[#This Row],[Qty | PCount]]</f>
        <v>0</v>
      </c>
      <c r="Q516" s="7" t="str">
        <f>IF(Table164[[#This Row],[Unit Value]]&lt;=4999,"Low-Value Asset","High-Value Asset")</f>
        <v>Low-Value Asset</v>
      </c>
      <c r="R516" s="7"/>
      <c r="S516" s="7"/>
      <c r="T516" s="7"/>
      <c r="U516" s="7"/>
      <c r="V516" s="101"/>
      <c r="W516" s="7"/>
      <c r="X516" s="7"/>
      <c r="Y516" s="7"/>
      <c r="Z516" s="7"/>
      <c r="AA5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6" s="7"/>
    </row>
    <row r="517" spans="1:28" ht="12" x14ac:dyDescent="0.25">
      <c r="A517" s="7"/>
      <c r="B517" s="8"/>
      <c r="C517" s="7"/>
      <c r="D5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7" s="7"/>
      <c r="F517" s="7"/>
      <c r="G517" s="14"/>
      <c r="H517" s="14"/>
      <c r="I517" s="7"/>
      <c r="J517" s="7"/>
      <c r="K517" s="7"/>
      <c r="L517" s="7"/>
      <c r="M517" s="7"/>
      <c r="N517" s="7"/>
      <c r="O517" s="9"/>
      <c r="P517" s="9">
        <f>Table164[[#This Row],[Unit Value]]*Table164[[#This Row],[Qty | PCount]]</f>
        <v>0</v>
      </c>
      <c r="Q517" s="7" t="str">
        <f>IF(Table164[[#This Row],[Unit Value]]&lt;=4999,"Low-Value Asset","High-Value Asset")</f>
        <v>Low-Value Asset</v>
      </c>
      <c r="R517" s="7"/>
      <c r="S517" s="7"/>
      <c r="T517" s="7"/>
      <c r="U517" s="7"/>
      <c r="V517" s="101"/>
      <c r="W517" s="7"/>
      <c r="X517" s="7"/>
      <c r="Y517" s="7"/>
      <c r="Z517" s="7"/>
      <c r="AA5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7" s="7"/>
    </row>
    <row r="518" spans="1:28" ht="12" x14ac:dyDescent="0.25">
      <c r="A518" s="7"/>
      <c r="B518" s="8"/>
      <c r="C518" s="7"/>
      <c r="D5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8" s="7"/>
      <c r="F518" s="7"/>
      <c r="G518" s="14"/>
      <c r="H518" s="14"/>
      <c r="I518" s="7"/>
      <c r="J518" s="7"/>
      <c r="K518" s="7"/>
      <c r="L518" s="7"/>
      <c r="M518" s="7"/>
      <c r="N518" s="7"/>
      <c r="O518" s="9"/>
      <c r="P518" s="9">
        <f>Table164[[#This Row],[Unit Value]]*Table164[[#This Row],[Qty | PCount]]</f>
        <v>0</v>
      </c>
      <c r="Q518" s="7" t="str">
        <f>IF(Table164[[#This Row],[Unit Value]]&lt;=4999,"Low-Value Asset","High-Value Asset")</f>
        <v>Low-Value Asset</v>
      </c>
      <c r="R518" s="7"/>
      <c r="S518" s="7"/>
      <c r="T518" s="7"/>
      <c r="U518" s="7"/>
      <c r="V518" s="101"/>
      <c r="W518" s="7"/>
      <c r="X518" s="7"/>
      <c r="Y518" s="7"/>
      <c r="Z518" s="7"/>
      <c r="AA5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8" s="7"/>
    </row>
    <row r="519" spans="1:28" ht="12" x14ac:dyDescent="0.25">
      <c r="A519" s="7"/>
      <c r="B519" s="8"/>
      <c r="C519" s="7"/>
      <c r="D5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19" s="7"/>
      <c r="F519" s="7"/>
      <c r="G519" s="14"/>
      <c r="H519" s="14"/>
      <c r="I519" s="7"/>
      <c r="J519" s="7"/>
      <c r="K519" s="7"/>
      <c r="L519" s="7"/>
      <c r="M519" s="7"/>
      <c r="N519" s="7"/>
      <c r="O519" s="9"/>
      <c r="P519" s="9">
        <f>Table164[[#This Row],[Unit Value]]*Table164[[#This Row],[Qty | PCount]]</f>
        <v>0</v>
      </c>
      <c r="Q519" s="7" t="str">
        <f>IF(Table164[[#This Row],[Unit Value]]&lt;=4999,"Low-Value Asset","High-Value Asset")</f>
        <v>Low-Value Asset</v>
      </c>
      <c r="R519" s="7"/>
      <c r="S519" s="7"/>
      <c r="T519" s="7"/>
      <c r="U519" s="7"/>
      <c r="V519" s="101"/>
      <c r="W519" s="7"/>
      <c r="X519" s="7"/>
      <c r="Y519" s="7"/>
      <c r="Z519" s="7"/>
      <c r="AA5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19" s="7"/>
    </row>
    <row r="520" spans="1:28" ht="12" x14ac:dyDescent="0.25">
      <c r="A520" s="7"/>
      <c r="B520" s="8"/>
      <c r="C520" s="7"/>
      <c r="D5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0" s="7"/>
      <c r="F520" s="7"/>
      <c r="G520" s="14"/>
      <c r="H520" s="14"/>
      <c r="I520" s="7"/>
      <c r="J520" s="7"/>
      <c r="K520" s="7"/>
      <c r="L520" s="7"/>
      <c r="M520" s="7"/>
      <c r="N520" s="7"/>
      <c r="O520" s="9"/>
      <c r="P520" s="9">
        <f>Table164[[#This Row],[Unit Value]]*Table164[[#This Row],[Qty | PCount]]</f>
        <v>0</v>
      </c>
      <c r="Q520" s="7" t="str">
        <f>IF(Table164[[#This Row],[Unit Value]]&lt;=4999,"Low-Value Asset","High-Value Asset")</f>
        <v>Low-Value Asset</v>
      </c>
      <c r="R520" s="7"/>
      <c r="S520" s="7"/>
      <c r="T520" s="7"/>
      <c r="U520" s="7"/>
      <c r="V520" s="101"/>
      <c r="W520" s="7"/>
      <c r="X520" s="7"/>
      <c r="Y520" s="7"/>
      <c r="Z520" s="7"/>
      <c r="AA5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0" s="7"/>
    </row>
    <row r="521" spans="1:28" ht="12" x14ac:dyDescent="0.25">
      <c r="A521" s="7"/>
      <c r="B521" s="8"/>
      <c r="C521" s="7"/>
      <c r="D5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1" s="7"/>
      <c r="F521" s="7"/>
      <c r="G521" s="14"/>
      <c r="H521" s="14"/>
      <c r="I521" s="7"/>
      <c r="J521" s="7"/>
      <c r="K521" s="7"/>
      <c r="L521" s="7"/>
      <c r="M521" s="7"/>
      <c r="N521" s="7"/>
      <c r="O521" s="9"/>
      <c r="P521" s="9">
        <f>Table164[[#This Row],[Unit Value]]*Table164[[#This Row],[Qty | PCount]]</f>
        <v>0</v>
      </c>
      <c r="Q521" s="7" t="str">
        <f>IF(Table164[[#This Row],[Unit Value]]&lt;=4999,"Low-Value Asset","High-Value Asset")</f>
        <v>Low-Value Asset</v>
      </c>
      <c r="R521" s="7"/>
      <c r="S521" s="7"/>
      <c r="T521" s="7"/>
      <c r="U521" s="7"/>
      <c r="V521" s="101"/>
      <c r="W521" s="7"/>
      <c r="X521" s="7"/>
      <c r="Y521" s="7"/>
      <c r="Z521" s="7"/>
      <c r="AA5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1" s="7"/>
    </row>
    <row r="522" spans="1:28" ht="12" x14ac:dyDescent="0.25">
      <c r="A522" s="7"/>
      <c r="B522" s="8"/>
      <c r="C522" s="7"/>
      <c r="D5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2" s="7"/>
      <c r="F522" s="7"/>
      <c r="G522" s="14"/>
      <c r="H522" s="14"/>
      <c r="I522" s="7"/>
      <c r="J522" s="7"/>
      <c r="K522" s="7"/>
      <c r="L522" s="7"/>
      <c r="M522" s="7"/>
      <c r="N522" s="7"/>
      <c r="O522" s="9"/>
      <c r="P522" s="9">
        <f>Table164[[#This Row],[Unit Value]]*Table164[[#This Row],[Qty | PCount]]</f>
        <v>0</v>
      </c>
      <c r="Q522" s="7" t="str">
        <f>IF(Table164[[#This Row],[Unit Value]]&lt;=4999,"Low-Value Asset","High-Value Asset")</f>
        <v>Low-Value Asset</v>
      </c>
      <c r="R522" s="7"/>
      <c r="S522" s="7"/>
      <c r="T522" s="7"/>
      <c r="U522" s="7"/>
      <c r="V522" s="101"/>
      <c r="W522" s="7"/>
      <c r="X522" s="7"/>
      <c r="Y522" s="7"/>
      <c r="Z522" s="7"/>
      <c r="AA5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2" s="7"/>
    </row>
    <row r="523" spans="1:28" ht="12" x14ac:dyDescent="0.25">
      <c r="A523" s="7"/>
      <c r="B523" s="8"/>
      <c r="C523" s="7"/>
      <c r="D5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3" s="7"/>
      <c r="F523" s="7"/>
      <c r="G523" s="14"/>
      <c r="H523" s="14"/>
      <c r="I523" s="7"/>
      <c r="J523" s="7"/>
      <c r="K523" s="7"/>
      <c r="L523" s="7"/>
      <c r="M523" s="7"/>
      <c r="N523" s="7"/>
      <c r="O523" s="9"/>
      <c r="P523" s="9">
        <f>Table164[[#This Row],[Unit Value]]*Table164[[#This Row],[Qty | PCount]]</f>
        <v>0</v>
      </c>
      <c r="Q523" s="7" t="str">
        <f>IF(Table164[[#This Row],[Unit Value]]&lt;=4999,"Low-Value Asset","High-Value Asset")</f>
        <v>Low-Value Asset</v>
      </c>
      <c r="R523" s="7"/>
      <c r="S523" s="7"/>
      <c r="T523" s="7"/>
      <c r="U523" s="7"/>
      <c r="V523" s="101"/>
      <c r="W523" s="7"/>
      <c r="X523" s="7"/>
      <c r="Y523" s="7"/>
      <c r="Z523" s="7"/>
      <c r="AA5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3" s="7"/>
    </row>
    <row r="524" spans="1:28" ht="12" x14ac:dyDescent="0.25">
      <c r="A524" s="7"/>
      <c r="B524" s="8"/>
      <c r="C524" s="7"/>
      <c r="D5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4" s="7"/>
      <c r="F524" s="7"/>
      <c r="G524" s="14"/>
      <c r="H524" s="14"/>
      <c r="I524" s="7"/>
      <c r="J524" s="7"/>
      <c r="K524" s="7"/>
      <c r="L524" s="7"/>
      <c r="M524" s="7"/>
      <c r="N524" s="7"/>
      <c r="O524" s="9"/>
      <c r="P524" s="9">
        <f>Table164[[#This Row],[Unit Value]]*Table164[[#This Row],[Qty | PCount]]</f>
        <v>0</v>
      </c>
      <c r="Q524" s="7" t="str">
        <f>IF(Table164[[#This Row],[Unit Value]]&lt;=4999,"Low-Value Asset","High-Value Asset")</f>
        <v>Low-Value Asset</v>
      </c>
      <c r="R524" s="7"/>
      <c r="S524" s="7"/>
      <c r="T524" s="7"/>
      <c r="U524" s="7"/>
      <c r="V524" s="101"/>
      <c r="W524" s="7"/>
      <c r="X524" s="7"/>
      <c r="Y524" s="7"/>
      <c r="Z524" s="7"/>
      <c r="AA5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4" s="7"/>
    </row>
    <row r="525" spans="1:28" ht="12" x14ac:dyDescent="0.25">
      <c r="A525" s="7"/>
      <c r="B525" s="8"/>
      <c r="C525" s="7"/>
      <c r="D5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5" s="7"/>
      <c r="F525" s="7"/>
      <c r="G525" s="14"/>
      <c r="H525" s="14"/>
      <c r="I525" s="7"/>
      <c r="J525" s="7"/>
      <c r="K525" s="7"/>
      <c r="L525" s="7"/>
      <c r="M525" s="7"/>
      <c r="N525" s="7"/>
      <c r="O525" s="9"/>
      <c r="P525" s="9">
        <f>Table164[[#This Row],[Unit Value]]*Table164[[#This Row],[Qty | PCount]]</f>
        <v>0</v>
      </c>
      <c r="Q525" s="7" t="str">
        <f>IF(Table164[[#This Row],[Unit Value]]&lt;=4999,"Low-Value Asset","High-Value Asset")</f>
        <v>Low-Value Asset</v>
      </c>
      <c r="R525" s="7"/>
      <c r="S525" s="7"/>
      <c r="T525" s="7"/>
      <c r="U525" s="7"/>
      <c r="V525" s="101"/>
      <c r="W525" s="7"/>
      <c r="X525" s="7"/>
      <c r="Y525" s="7"/>
      <c r="Z525" s="7"/>
      <c r="AA5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5" s="7"/>
    </row>
    <row r="526" spans="1:28" ht="12" x14ac:dyDescent="0.25">
      <c r="A526" s="7"/>
      <c r="B526" s="8"/>
      <c r="C526" s="7"/>
      <c r="D5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6" s="7"/>
      <c r="F526" s="7"/>
      <c r="G526" s="14"/>
      <c r="H526" s="14"/>
      <c r="I526" s="7"/>
      <c r="J526" s="7"/>
      <c r="K526" s="7"/>
      <c r="L526" s="7"/>
      <c r="M526" s="7"/>
      <c r="N526" s="7"/>
      <c r="O526" s="9"/>
      <c r="P526" s="9">
        <f>Table164[[#This Row],[Unit Value]]*Table164[[#This Row],[Qty | PCount]]</f>
        <v>0</v>
      </c>
      <c r="Q526" s="7" t="str">
        <f>IF(Table164[[#This Row],[Unit Value]]&lt;=4999,"Low-Value Asset","High-Value Asset")</f>
        <v>Low-Value Asset</v>
      </c>
      <c r="R526" s="7"/>
      <c r="S526" s="7"/>
      <c r="T526" s="7"/>
      <c r="U526" s="7"/>
      <c r="V526" s="101"/>
      <c r="W526" s="7"/>
      <c r="X526" s="7"/>
      <c r="Y526" s="7"/>
      <c r="Z526" s="7"/>
      <c r="AA5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6" s="7"/>
    </row>
    <row r="527" spans="1:28" ht="12" x14ac:dyDescent="0.25">
      <c r="A527" s="7"/>
      <c r="B527" s="8"/>
      <c r="C527" s="7"/>
      <c r="D5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7" s="7"/>
      <c r="F527" s="7"/>
      <c r="G527" s="14"/>
      <c r="H527" s="14"/>
      <c r="I527" s="7"/>
      <c r="J527" s="7"/>
      <c r="K527" s="7"/>
      <c r="L527" s="7"/>
      <c r="M527" s="7"/>
      <c r="N527" s="7"/>
      <c r="O527" s="9"/>
      <c r="P527" s="9">
        <f>Table164[[#This Row],[Unit Value]]*Table164[[#This Row],[Qty | PCount]]</f>
        <v>0</v>
      </c>
      <c r="Q527" s="7" t="str">
        <f>IF(Table164[[#This Row],[Unit Value]]&lt;=4999,"Low-Value Asset","High-Value Asset")</f>
        <v>Low-Value Asset</v>
      </c>
      <c r="R527" s="7"/>
      <c r="S527" s="7"/>
      <c r="T527" s="7"/>
      <c r="U527" s="7"/>
      <c r="V527" s="101"/>
      <c r="W527" s="7"/>
      <c r="X527" s="7"/>
      <c r="Y527" s="7"/>
      <c r="Z527" s="7"/>
      <c r="AA5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7" s="7"/>
    </row>
    <row r="528" spans="1:28" ht="12" x14ac:dyDescent="0.25">
      <c r="A528" s="7"/>
      <c r="B528" s="8"/>
      <c r="C528" s="7"/>
      <c r="D5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8" s="7"/>
      <c r="F528" s="7"/>
      <c r="G528" s="14"/>
      <c r="H528" s="14"/>
      <c r="I528" s="7"/>
      <c r="J528" s="7"/>
      <c r="K528" s="7"/>
      <c r="L528" s="7"/>
      <c r="M528" s="7"/>
      <c r="N528" s="7"/>
      <c r="O528" s="9"/>
      <c r="P528" s="9">
        <f>Table164[[#This Row],[Unit Value]]*Table164[[#This Row],[Qty | PCount]]</f>
        <v>0</v>
      </c>
      <c r="Q528" s="7" t="str">
        <f>IF(Table164[[#This Row],[Unit Value]]&lt;=4999,"Low-Value Asset","High-Value Asset")</f>
        <v>Low-Value Asset</v>
      </c>
      <c r="R528" s="7"/>
      <c r="S528" s="7"/>
      <c r="T528" s="7"/>
      <c r="U528" s="7"/>
      <c r="V528" s="101"/>
      <c r="W528" s="7"/>
      <c r="X528" s="7"/>
      <c r="Y528" s="7"/>
      <c r="Z528" s="7"/>
      <c r="AA5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8" s="7"/>
    </row>
    <row r="529" spans="1:28" ht="12" x14ac:dyDescent="0.25">
      <c r="A529" s="7"/>
      <c r="B529" s="8"/>
      <c r="C529" s="7"/>
      <c r="D5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29" s="7"/>
      <c r="F529" s="7"/>
      <c r="G529" s="14"/>
      <c r="H529" s="14"/>
      <c r="I529" s="7"/>
      <c r="J529" s="7"/>
      <c r="K529" s="7"/>
      <c r="L529" s="7"/>
      <c r="M529" s="7"/>
      <c r="N529" s="7"/>
      <c r="O529" s="9"/>
      <c r="P529" s="9">
        <f>Table164[[#This Row],[Unit Value]]*Table164[[#This Row],[Qty | PCount]]</f>
        <v>0</v>
      </c>
      <c r="Q529" s="7" t="str">
        <f>IF(Table164[[#This Row],[Unit Value]]&lt;=4999,"Low-Value Asset","High-Value Asset")</f>
        <v>Low-Value Asset</v>
      </c>
      <c r="R529" s="7"/>
      <c r="S529" s="7"/>
      <c r="T529" s="7"/>
      <c r="U529" s="7"/>
      <c r="V529" s="101"/>
      <c r="W529" s="7"/>
      <c r="X529" s="7"/>
      <c r="Y529" s="7"/>
      <c r="Z529" s="7"/>
      <c r="AA5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29" s="7"/>
    </row>
    <row r="530" spans="1:28" ht="12" x14ac:dyDescent="0.25">
      <c r="A530" s="7"/>
      <c r="B530" s="8"/>
      <c r="C530" s="7"/>
      <c r="D5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0" s="7"/>
      <c r="F530" s="7"/>
      <c r="G530" s="14"/>
      <c r="H530" s="14"/>
      <c r="I530" s="7"/>
      <c r="J530" s="7"/>
      <c r="K530" s="7"/>
      <c r="L530" s="7"/>
      <c r="M530" s="7"/>
      <c r="N530" s="7"/>
      <c r="O530" s="9"/>
      <c r="P530" s="9">
        <f>Table164[[#This Row],[Unit Value]]*Table164[[#This Row],[Qty | PCount]]</f>
        <v>0</v>
      </c>
      <c r="Q530" s="7" t="str">
        <f>IF(Table164[[#This Row],[Unit Value]]&lt;=4999,"Low-Value Asset","High-Value Asset")</f>
        <v>Low-Value Asset</v>
      </c>
      <c r="R530" s="7"/>
      <c r="S530" s="7"/>
      <c r="T530" s="7"/>
      <c r="U530" s="7"/>
      <c r="V530" s="101"/>
      <c r="W530" s="7"/>
      <c r="X530" s="7"/>
      <c r="Y530" s="7"/>
      <c r="Z530" s="7"/>
      <c r="AA5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0" s="7"/>
    </row>
    <row r="531" spans="1:28" ht="12" x14ac:dyDescent="0.25">
      <c r="A531" s="7"/>
      <c r="B531" s="8"/>
      <c r="C531" s="7"/>
      <c r="D5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1" s="7"/>
      <c r="F531" s="7"/>
      <c r="G531" s="14"/>
      <c r="H531" s="14"/>
      <c r="I531" s="7"/>
      <c r="J531" s="7"/>
      <c r="K531" s="7"/>
      <c r="L531" s="7"/>
      <c r="M531" s="7"/>
      <c r="N531" s="7"/>
      <c r="O531" s="9"/>
      <c r="P531" s="9">
        <f>Table164[[#This Row],[Unit Value]]*Table164[[#This Row],[Qty | PCount]]</f>
        <v>0</v>
      </c>
      <c r="Q531" s="7" t="str">
        <f>IF(Table164[[#This Row],[Unit Value]]&lt;=4999,"Low-Value Asset","High-Value Asset")</f>
        <v>Low-Value Asset</v>
      </c>
      <c r="R531" s="7"/>
      <c r="S531" s="7"/>
      <c r="T531" s="7"/>
      <c r="U531" s="7"/>
      <c r="V531" s="101"/>
      <c r="W531" s="7"/>
      <c r="X531" s="7"/>
      <c r="Y531" s="7"/>
      <c r="Z531" s="7"/>
      <c r="AA5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1" s="7"/>
    </row>
    <row r="532" spans="1:28" ht="12" x14ac:dyDescent="0.25">
      <c r="A532" s="7"/>
      <c r="B532" s="8"/>
      <c r="C532" s="7"/>
      <c r="D5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2" s="7"/>
      <c r="F532" s="7"/>
      <c r="G532" s="14"/>
      <c r="H532" s="14"/>
      <c r="I532" s="7"/>
      <c r="J532" s="7"/>
      <c r="K532" s="7"/>
      <c r="L532" s="7"/>
      <c r="M532" s="7"/>
      <c r="N532" s="7"/>
      <c r="O532" s="9"/>
      <c r="P532" s="9">
        <f>Table164[[#This Row],[Unit Value]]*Table164[[#This Row],[Qty | PCount]]</f>
        <v>0</v>
      </c>
      <c r="Q532" s="7" t="str">
        <f>IF(Table164[[#This Row],[Unit Value]]&lt;=4999,"Low-Value Asset","High-Value Asset")</f>
        <v>Low-Value Asset</v>
      </c>
      <c r="R532" s="7"/>
      <c r="S532" s="7"/>
      <c r="T532" s="7"/>
      <c r="U532" s="7"/>
      <c r="V532" s="101"/>
      <c r="W532" s="7"/>
      <c r="X532" s="7"/>
      <c r="Y532" s="7"/>
      <c r="Z532" s="7"/>
      <c r="AA5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2" s="7"/>
    </row>
    <row r="533" spans="1:28" ht="12" x14ac:dyDescent="0.25">
      <c r="A533" s="7"/>
      <c r="B533" s="8"/>
      <c r="C533" s="7"/>
      <c r="D5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3" s="7"/>
      <c r="F533" s="7"/>
      <c r="G533" s="14"/>
      <c r="H533" s="14"/>
      <c r="I533" s="7"/>
      <c r="J533" s="7"/>
      <c r="K533" s="7"/>
      <c r="L533" s="7"/>
      <c r="M533" s="7"/>
      <c r="N533" s="7"/>
      <c r="O533" s="9"/>
      <c r="P533" s="9">
        <f>Table164[[#This Row],[Unit Value]]*Table164[[#This Row],[Qty | PCount]]</f>
        <v>0</v>
      </c>
      <c r="Q533" s="7" t="str">
        <f>IF(Table164[[#This Row],[Unit Value]]&lt;=4999,"Low-Value Asset","High-Value Asset")</f>
        <v>Low-Value Asset</v>
      </c>
      <c r="R533" s="7"/>
      <c r="S533" s="7"/>
      <c r="T533" s="7"/>
      <c r="U533" s="7"/>
      <c r="V533" s="101"/>
      <c r="W533" s="7"/>
      <c r="X533" s="7"/>
      <c r="Y533" s="7"/>
      <c r="Z533" s="7"/>
      <c r="AA5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3" s="7"/>
    </row>
    <row r="534" spans="1:28" ht="12" x14ac:dyDescent="0.25">
      <c r="A534" s="7"/>
      <c r="B534" s="8"/>
      <c r="C534" s="7"/>
      <c r="D5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4" s="7"/>
      <c r="F534" s="7"/>
      <c r="G534" s="14"/>
      <c r="H534" s="14"/>
      <c r="I534" s="7"/>
      <c r="J534" s="7"/>
      <c r="K534" s="7"/>
      <c r="L534" s="7"/>
      <c r="M534" s="7"/>
      <c r="N534" s="7"/>
      <c r="O534" s="9"/>
      <c r="P534" s="9">
        <f>Table164[[#This Row],[Unit Value]]*Table164[[#This Row],[Qty | PCount]]</f>
        <v>0</v>
      </c>
      <c r="Q534" s="7" t="str">
        <f>IF(Table164[[#This Row],[Unit Value]]&lt;=4999,"Low-Value Asset","High-Value Asset")</f>
        <v>Low-Value Asset</v>
      </c>
      <c r="R534" s="7"/>
      <c r="S534" s="7"/>
      <c r="T534" s="7"/>
      <c r="U534" s="7"/>
      <c r="V534" s="101"/>
      <c r="W534" s="7"/>
      <c r="X534" s="7"/>
      <c r="Y534" s="7"/>
      <c r="Z534" s="7"/>
      <c r="AA5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4" s="7"/>
    </row>
    <row r="535" spans="1:28" ht="12" x14ac:dyDescent="0.25">
      <c r="A535" s="7"/>
      <c r="B535" s="8"/>
      <c r="C535" s="7"/>
      <c r="D5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5" s="7"/>
      <c r="F535" s="7"/>
      <c r="G535" s="14"/>
      <c r="H535" s="14"/>
      <c r="I535" s="7"/>
      <c r="J535" s="7"/>
      <c r="K535" s="7"/>
      <c r="L535" s="7"/>
      <c r="M535" s="7"/>
      <c r="N535" s="7"/>
      <c r="O535" s="9"/>
      <c r="P535" s="9">
        <f>Table164[[#This Row],[Unit Value]]*Table164[[#This Row],[Qty | PCount]]</f>
        <v>0</v>
      </c>
      <c r="Q535" s="7" t="str">
        <f>IF(Table164[[#This Row],[Unit Value]]&lt;=4999,"Low-Value Asset","High-Value Asset")</f>
        <v>Low-Value Asset</v>
      </c>
      <c r="R535" s="7"/>
      <c r="S535" s="7"/>
      <c r="T535" s="7"/>
      <c r="U535" s="7"/>
      <c r="V535" s="101"/>
      <c r="W535" s="7"/>
      <c r="X535" s="7"/>
      <c r="Y535" s="7"/>
      <c r="Z535" s="7"/>
      <c r="AA5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5" s="7"/>
    </row>
    <row r="536" spans="1:28" ht="12" x14ac:dyDescent="0.25">
      <c r="A536" s="7"/>
      <c r="B536" s="8"/>
      <c r="C536" s="7"/>
      <c r="D5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6" s="7"/>
      <c r="F536" s="7"/>
      <c r="G536" s="14"/>
      <c r="H536" s="14"/>
      <c r="I536" s="7"/>
      <c r="J536" s="7"/>
      <c r="K536" s="7"/>
      <c r="L536" s="7"/>
      <c r="M536" s="7"/>
      <c r="N536" s="7"/>
      <c r="O536" s="9"/>
      <c r="P536" s="9">
        <f>Table164[[#This Row],[Unit Value]]*Table164[[#This Row],[Qty | PCount]]</f>
        <v>0</v>
      </c>
      <c r="Q536" s="7" t="str">
        <f>IF(Table164[[#This Row],[Unit Value]]&lt;=4999,"Low-Value Asset","High-Value Asset")</f>
        <v>Low-Value Asset</v>
      </c>
      <c r="R536" s="7"/>
      <c r="S536" s="7"/>
      <c r="T536" s="7"/>
      <c r="U536" s="7"/>
      <c r="V536" s="101"/>
      <c r="W536" s="7"/>
      <c r="X536" s="7"/>
      <c r="Y536" s="7"/>
      <c r="Z536" s="7"/>
      <c r="AA5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6" s="7"/>
    </row>
    <row r="537" spans="1:28" ht="12" x14ac:dyDescent="0.25">
      <c r="A537" s="7"/>
      <c r="B537" s="8"/>
      <c r="C537" s="7"/>
      <c r="D5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7" s="7"/>
      <c r="F537" s="7"/>
      <c r="G537" s="14"/>
      <c r="H537" s="14"/>
      <c r="I537" s="7"/>
      <c r="J537" s="7"/>
      <c r="K537" s="7"/>
      <c r="L537" s="7"/>
      <c r="M537" s="7"/>
      <c r="N537" s="7"/>
      <c r="O537" s="9"/>
      <c r="P537" s="9">
        <f>Table164[[#This Row],[Unit Value]]*Table164[[#This Row],[Qty | PCount]]</f>
        <v>0</v>
      </c>
      <c r="Q537" s="7" t="str">
        <f>IF(Table164[[#This Row],[Unit Value]]&lt;=4999,"Low-Value Asset","High-Value Asset")</f>
        <v>Low-Value Asset</v>
      </c>
      <c r="R537" s="7"/>
      <c r="S537" s="7"/>
      <c r="T537" s="7"/>
      <c r="U537" s="7"/>
      <c r="V537" s="101"/>
      <c r="W537" s="7"/>
      <c r="X537" s="7"/>
      <c r="Y537" s="7"/>
      <c r="Z537" s="7"/>
      <c r="AA5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7" s="7"/>
    </row>
    <row r="538" spans="1:28" ht="12" x14ac:dyDescent="0.25">
      <c r="A538" s="7"/>
      <c r="B538" s="8"/>
      <c r="C538" s="7"/>
      <c r="D5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8" s="7"/>
      <c r="F538" s="7"/>
      <c r="G538" s="14"/>
      <c r="H538" s="14"/>
      <c r="I538" s="7"/>
      <c r="J538" s="7"/>
      <c r="K538" s="7"/>
      <c r="L538" s="7"/>
      <c r="M538" s="7"/>
      <c r="N538" s="7"/>
      <c r="O538" s="9"/>
      <c r="P538" s="9">
        <f>Table164[[#This Row],[Unit Value]]*Table164[[#This Row],[Qty | PCount]]</f>
        <v>0</v>
      </c>
      <c r="Q538" s="7" t="str">
        <f>IF(Table164[[#This Row],[Unit Value]]&lt;=4999,"Low-Value Asset","High-Value Asset")</f>
        <v>Low-Value Asset</v>
      </c>
      <c r="R538" s="7"/>
      <c r="S538" s="7"/>
      <c r="T538" s="7"/>
      <c r="U538" s="7"/>
      <c r="V538" s="101"/>
      <c r="W538" s="7"/>
      <c r="X538" s="7"/>
      <c r="Y538" s="7"/>
      <c r="Z538" s="7"/>
      <c r="AA5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8" s="7"/>
    </row>
    <row r="539" spans="1:28" ht="12" x14ac:dyDescent="0.25">
      <c r="A539" s="7"/>
      <c r="B539" s="8"/>
      <c r="C539" s="7"/>
      <c r="D5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39" s="7"/>
      <c r="F539" s="7"/>
      <c r="G539" s="14"/>
      <c r="H539" s="14"/>
      <c r="I539" s="7"/>
      <c r="J539" s="7"/>
      <c r="K539" s="7"/>
      <c r="L539" s="7"/>
      <c r="M539" s="7"/>
      <c r="N539" s="7"/>
      <c r="O539" s="9"/>
      <c r="P539" s="9">
        <f>Table164[[#This Row],[Unit Value]]*Table164[[#This Row],[Qty | PCount]]</f>
        <v>0</v>
      </c>
      <c r="Q539" s="7" t="str">
        <f>IF(Table164[[#This Row],[Unit Value]]&lt;=4999,"Low-Value Asset","High-Value Asset")</f>
        <v>Low-Value Asset</v>
      </c>
      <c r="R539" s="7"/>
      <c r="S539" s="7"/>
      <c r="T539" s="7"/>
      <c r="U539" s="7"/>
      <c r="V539" s="101"/>
      <c r="W539" s="7"/>
      <c r="X539" s="7"/>
      <c r="Y539" s="7"/>
      <c r="Z539" s="7"/>
      <c r="AA5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39" s="7"/>
    </row>
    <row r="540" spans="1:28" ht="12" x14ac:dyDescent="0.25">
      <c r="A540" s="7"/>
      <c r="B540" s="8"/>
      <c r="C540" s="7"/>
      <c r="D5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0" s="7"/>
      <c r="F540" s="7"/>
      <c r="G540" s="14"/>
      <c r="H540" s="14"/>
      <c r="I540" s="7"/>
      <c r="J540" s="7"/>
      <c r="K540" s="7"/>
      <c r="L540" s="7"/>
      <c r="M540" s="7"/>
      <c r="N540" s="7"/>
      <c r="O540" s="9"/>
      <c r="P540" s="9">
        <f>Table164[[#This Row],[Unit Value]]*Table164[[#This Row],[Qty | PCount]]</f>
        <v>0</v>
      </c>
      <c r="Q540" s="7" t="str">
        <f>IF(Table164[[#This Row],[Unit Value]]&lt;=4999,"Low-Value Asset","High-Value Asset")</f>
        <v>Low-Value Asset</v>
      </c>
      <c r="R540" s="7"/>
      <c r="S540" s="7"/>
      <c r="T540" s="7"/>
      <c r="U540" s="7"/>
      <c r="V540" s="101"/>
      <c r="W540" s="7"/>
      <c r="X540" s="7"/>
      <c r="Y540" s="7"/>
      <c r="Z540" s="7"/>
      <c r="AA5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0" s="7"/>
    </row>
    <row r="541" spans="1:28" ht="12" x14ac:dyDescent="0.25">
      <c r="A541" s="7"/>
      <c r="B541" s="8"/>
      <c r="C541" s="7"/>
      <c r="D5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1" s="7"/>
      <c r="F541" s="7"/>
      <c r="G541" s="14"/>
      <c r="H541" s="14"/>
      <c r="I541" s="7"/>
      <c r="J541" s="7"/>
      <c r="K541" s="7"/>
      <c r="L541" s="7"/>
      <c r="M541" s="7"/>
      <c r="N541" s="7"/>
      <c r="O541" s="9"/>
      <c r="P541" s="9">
        <f>Table164[[#This Row],[Unit Value]]*Table164[[#This Row],[Qty | PCount]]</f>
        <v>0</v>
      </c>
      <c r="Q541" s="7" t="str">
        <f>IF(Table164[[#This Row],[Unit Value]]&lt;=4999,"Low-Value Asset","High-Value Asset")</f>
        <v>Low-Value Asset</v>
      </c>
      <c r="R541" s="7"/>
      <c r="S541" s="7"/>
      <c r="T541" s="7"/>
      <c r="U541" s="7"/>
      <c r="V541" s="101"/>
      <c r="W541" s="7"/>
      <c r="X541" s="7"/>
      <c r="Y541" s="7"/>
      <c r="Z541" s="7"/>
      <c r="AA5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1" s="7"/>
    </row>
    <row r="542" spans="1:28" ht="12" x14ac:dyDescent="0.25">
      <c r="A542" s="7"/>
      <c r="B542" s="8"/>
      <c r="C542" s="7"/>
      <c r="D5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2" s="7"/>
      <c r="F542" s="7"/>
      <c r="G542" s="14"/>
      <c r="H542" s="14"/>
      <c r="I542" s="7"/>
      <c r="J542" s="7"/>
      <c r="K542" s="7"/>
      <c r="L542" s="7"/>
      <c r="M542" s="7"/>
      <c r="N542" s="7"/>
      <c r="O542" s="9"/>
      <c r="P542" s="9">
        <f>Table164[[#This Row],[Unit Value]]*Table164[[#This Row],[Qty | PCount]]</f>
        <v>0</v>
      </c>
      <c r="Q542" s="7" t="str">
        <f>IF(Table164[[#This Row],[Unit Value]]&lt;=4999,"Low-Value Asset","High-Value Asset")</f>
        <v>Low-Value Asset</v>
      </c>
      <c r="R542" s="7"/>
      <c r="S542" s="7"/>
      <c r="T542" s="7"/>
      <c r="U542" s="7"/>
      <c r="V542" s="101"/>
      <c r="W542" s="7"/>
      <c r="X542" s="7"/>
      <c r="Y542" s="7"/>
      <c r="Z542" s="7"/>
      <c r="AA5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2" s="7"/>
    </row>
    <row r="543" spans="1:28" ht="12" x14ac:dyDescent="0.25">
      <c r="A543" s="7"/>
      <c r="B543" s="8"/>
      <c r="C543" s="7"/>
      <c r="D5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3" s="7"/>
      <c r="F543" s="7"/>
      <c r="G543" s="14"/>
      <c r="H543" s="14"/>
      <c r="I543" s="7"/>
      <c r="J543" s="7"/>
      <c r="K543" s="7"/>
      <c r="L543" s="7"/>
      <c r="M543" s="7"/>
      <c r="N543" s="7"/>
      <c r="O543" s="9"/>
      <c r="P543" s="9">
        <f>Table164[[#This Row],[Unit Value]]*Table164[[#This Row],[Qty | PCount]]</f>
        <v>0</v>
      </c>
      <c r="Q543" s="7" t="str">
        <f>IF(Table164[[#This Row],[Unit Value]]&lt;=4999,"Low-Value Asset","High-Value Asset")</f>
        <v>Low-Value Asset</v>
      </c>
      <c r="R543" s="7"/>
      <c r="S543" s="7"/>
      <c r="T543" s="7"/>
      <c r="U543" s="7"/>
      <c r="V543" s="101"/>
      <c r="W543" s="7"/>
      <c r="X543" s="7"/>
      <c r="Y543" s="7"/>
      <c r="Z543" s="7"/>
      <c r="AA5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3" s="7"/>
    </row>
    <row r="544" spans="1:28" ht="12" x14ac:dyDescent="0.25">
      <c r="A544" s="7"/>
      <c r="B544" s="8"/>
      <c r="C544" s="7"/>
      <c r="D5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4" s="7"/>
      <c r="F544" s="7"/>
      <c r="G544" s="14"/>
      <c r="H544" s="14"/>
      <c r="I544" s="7"/>
      <c r="J544" s="7"/>
      <c r="K544" s="7"/>
      <c r="L544" s="7"/>
      <c r="M544" s="7"/>
      <c r="N544" s="7"/>
      <c r="O544" s="9"/>
      <c r="P544" s="9">
        <f>Table164[[#This Row],[Unit Value]]*Table164[[#This Row],[Qty | PCount]]</f>
        <v>0</v>
      </c>
      <c r="Q544" s="7" t="str">
        <f>IF(Table164[[#This Row],[Unit Value]]&lt;=4999,"Low-Value Asset","High-Value Asset")</f>
        <v>Low-Value Asset</v>
      </c>
      <c r="R544" s="7"/>
      <c r="S544" s="7"/>
      <c r="T544" s="7"/>
      <c r="U544" s="7"/>
      <c r="V544" s="101"/>
      <c r="W544" s="7"/>
      <c r="X544" s="7"/>
      <c r="Y544" s="7"/>
      <c r="Z544" s="7"/>
      <c r="AA5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4" s="7"/>
    </row>
    <row r="545" spans="1:28" ht="12" x14ac:dyDescent="0.25">
      <c r="A545" s="7"/>
      <c r="B545" s="8"/>
      <c r="C545" s="7"/>
      <c r="D5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5" s="7"/>
      <c r="F545" s="7"/>
      <c r="G545" s="14"/>
      <c r="H545" s="14"/>
      <c r="I545" s="7"/>
      <c r="J545" s="7"/>
      <c r="K545" s="7"/>
      <c r="L545" s="7"/>
      <c r="M545" s="7"/>
      <c r="N545" s="7"/>
      <c r="O545" s="9"/>
      <c r="P545" s="9">
        <f>Table164[[#This Row],[Unit Value]]*Table164[[#This Row],[Qty | PCount]]</f>
        <v>0</v>
      </c>
      <c r="Q545" s="7" t="str">
        <f>IF(Table164[[#This Row],[Unit Value]]&lt;=4999,"Low-Value Asset","High-Value Asset")</f>
        <v>Low-Value Asset</v>
      </c>
      <c r="R545" s="7"/>
      <c r="S545" s="7"/>
      <c r="T545" s="7"/>
      <c r="U545" s="7"/>
      <c r="V545" s="101"/>
      <c r="W545" s="7"/>
      <c r="X545" s="7"/>
      <c r="Y545" s="7"/>
      <c r="Z545" s="7"/>
      <c r="AA5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5" s="7"/>
    </row>
    <row r="546" spans="1:28" ht="12" x14ac:dyDescent="0.25">
      <c r="A546" s="7"/>
      <c r="B546" s="8"/>
      <c r="C546" s="7"/>
      <c r="D5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6" s="7"/>
      <c r="F546" s="7"/>
      <c r="G546" s="14"/>
      <c r="H546" s="14"/>
      <c r="I546" s="7"/>
      <c r="J546" s="7"/>
      <c r="K546" s="7"/>
      <c r="L546" s="7"/>
      <c r="M546" s="7"/>
      <c r="N546" s="7"/>
      <c r="O546" s="9"/>
      <c r="P546" s="9">
        <f>Table164[[#This Row],[Unit Value]]*Table164[[#This Row],[Qty | PCount]]</f>
        <v>0</v>
      </c>
      <c r="Q546" s="7" t="str">
        <f>IF(Table164[[#This Row],[Unit Value]]&lt;=4999,"Low-Value Asset","High-Value Asset")</f>
        <v>Low-Value Asset</v>
      </c>
      <c r="R546" s="7"/>
      <c r="S546" s="7"/>
      <c r="T546" s="7"/>
      <c r="U546" s="7"/>
      <c r="V546" s="101"/>
      <c r="W546" s="7"/>
      <c r="X546" s="7"/>
      <c r="Y546" s="7"/>
      <c r="Z546" s="7"/>
      <c r="AA5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6" s="7"/>
    </row>
    <row r="547" spans="1:28" ht="12" x14ac:dyDescent="0.25">
      <c r="A547" s="7"/>
      <c r="B547" s="8"/>
      <c r="C547" s="7"/>
      <c r="D5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7" s="7"/>
      <c r="F547" s="7"/>
      <c r="G547" s="14"/>
      <c r="H547" s="14"/>
      <c r="I547" s="7"/>
      <c r="J547" s="7"/>
      <c r="K547" s="7"/>
      <c r="L547" s="7"/>
      <c r="M547" s="7"/>
      <c r="N547" s="7"/>
      <c r="O547" s="9"/>
      <c r="P547" s="9">
        <f>Table164[[#This Row],[Unit Value]]*Table164[[#This Row],[Qty | PCount]]</f>
        <v>0</v>
      </c>
      <c r="Q547" s="7" t="str">
        <f>IF(Table164[[#This Row],[Unit Value]]&lt;=4999,"Low-Value Asset","High-Value Asset")</f>
        <v>Low-Value Asset</v>
      </c>
      <c r="R547" s="7"/>
      <c r="S547" s="7"/>
      <c r="T547" s="7"/>
      <c r="U547" s="7"/>
      <c r="V547" s="101"/>
      <c r="W547" s="7"/>
      <c r="X547" s="7"/>
      <c r="Y547" s="7"/>
      <c r="Z547" s="7"/>
      <c r="AA5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7" s="7"/>
    </row>
    <row r="548" spans="1:28" ht="12" x14ac:dyDescent="0.25">
      <c r="A548" s="7"/>
      <c r="B548" s="8"/>
      <c r="C548" s="7"/>
      <c r="D5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8" s="7"/>
      <c r="F548" s="7"/>
      <c r="G548" s="14"/>
      <c r="H548" s="14"/>
      <c r="I548" s="7"/>
      <c r="J548" s="7"/>
      <c r="K548" s="7"/>
      <c r="L548" s="7"/>
      <c r="M548" s="7"/>
      <c r="N548" s="7"/>
      <c r="O548" s="9"/>
      <c r="P548" s="9">
        <f>Table164[[#This Row],[Unit Value]]*Table164[[#This Row],[Qty | PCount]]</f>
        <v>0</v>
      </c>
      <c r="Q548" s="7" t="str">
        <f>IF(Table164[[#This Row],[Unit Value]]&lt;=4999,"Low-Value Asset","High-Value Asset")</f>
        <v>Low-Value Asset</v>
      </c>
      <c r="R548" s="7"/>
      <c r="S548" s="7"/>
      <c r="T548" s="7"/>
      <c r="U548" s="7"/>
      <c r="V548" s="101"/>
      <c r="W548" s="7"/>
      <c r="X548" s="7"/>
      <c r="Y548" s="7"/>
      <c r="Z548" s="7"/>
      <c r="AA5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8" s="7"/>
    </row>
    <row r="549" spans="1:28" ht="12" x14ac:dyDescent="0.25">
      <c r="A549" s="7"/>
      <c r="B549" s="8"/>
      <c r="C549" s="7"/>
      <c r="D5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49" s="7"/>
      <c r="F549" s="7"/>
      <c r="G549" s="14"/>
      <c r="H549" s="14"/>
      <c r="I549" s="7"/>
      <c r="J549" s="7"/>
      <c r="K549" s="7"/>
      <c r="L549" s="7"/>
      <c r="M549" s="7"/>
      <c r="N549" s="7"/>
      <c r="O549" s="9"/>
      <c r="P549" s="9">
        <f>Table164[[#This Row],[Unit Value]]*Table164[[#This Row],[Qty | PCount]]</f>
        <v>0</v>
      </c>
      <c r="Q549" s="7" t="str">
        <f>IF(Table164[[#This Row],[Unit Value]]&lt;=4999,"Low-Value Asset","High-Value Asset")</f>
        <v>Low-Value Asset</v>
      </c>
      <c r="R549" s="7"/>
      <c r="S549" s="7"/>
      <c r="T549" s="7"/>
      <c r="U549" s="7"/>
      <c r="V549" s="101"/>
      <c r="W549" s="7"/>
      <c r="X549" s="7"/>
      <c r="Y549" s="7"/>
      <c r="Z549" s="7"/>
      <c r="AA5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49" s="7"/>
    </row>
    <row r="550" spans="1:28" ht="12" x14ac:dyDescent="0.25">
      <c r="A550" s="7"/>
      <c r="B550" s="8"/>
      <c r="C550" s="7"/>
      <c r="D5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0" s="7"/>
      <c r="F550" s="7"/>
      <c r="G550" s="14"/>
      <c r="H550" s="14"/>
      <c r="I550" s="7"/>
      <c r="J550" s="7"/>
      <c r="K550" s="7"/>
      <c r="L550" s="7"/>
      <c r="M550" s="7"/>
      <c r="N550" s="7"/>
      <c r="O550" s="9"/>
      <c r="P550" s="9">
        <f>Table164[[#This Row],[Unit Value]]*Table164[[#This Row],[Qty | PCount]]</f>
        <v>0</v>
      </c>
      <c r="Q550" s="7" t="str">
        <f>IF(Table164[[#This Row],[Unit Value]]&lt;=4999,"Low-Value Asset","High-Value Asset")</f>
        <v>Low-Value Asset</v>
      </c>
      <c r="R550" s="7"/>
      <c r="S550" s="7"/>
      <c r="T550" s="7"/>
      <c r="U550" s="7"/>
      <c r="V550" s="101"/>
      <c r="W550" s="7"/>
      <c r="X550" s="7"/>
      <c r="Y550" s="7"/>
      <c r="Z550" s="7"/>
      <c r="AA5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0" s="7"/>
    </row>
    <row r="551" spans="1:28" ht="12" x14ac:dyDescent="0.25">
      <c r="A551" s="7"/>
      <c r="B551" s="8"/>
      <c r="C551" s="7"/>
      <c r="D5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1" s="7"/>
      <c r="F551" s="7"/>
      <c r="G551" s="14"/>
      <c r="H551" s="14"/>
      <c r="I551" s="7"/>
      <c r="J551" s="7"/>
      <c r="K551" s="7"/>
      <c r="L551" s="7"/>
      <c r="M551" s="7"/>
      <c r="N551" s="7"/>
      <c r="O551" s="9"/>
      <c r="P551" s="9">
        <f>Table164[[#This Row],[Unit Value]]*Table164[[#This Row],[Qty | PCount]]</f>
        <v>0</v>
      </c>
      <c r="Q551" s="7" t="str">
        <f>IF(Table164[[#This Row],[Unit Value]]&lt;=4999,"Low-Value Asset","High-Value Asset")</f>
        <v>Low-Value Asset</v>
      </c>
      <c r="R551" s="7"/>
      <c r="S551" s="7"/>
      <c r="T551" s="7"/>
      <c r="U551" s="7"/>
      <c r="V551" s="101"/>
      <c r="W551" s="7"/>
      <c r="X551" s="7"/>
      <c r="Y551" s="7"/>
      <c r="Z551" s="7"/>
      <c r="AA5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1" s="7"/>
    </row>
    <row r="552" spans="1:28" ht="12" x14ac:dyDescent="0.25">
      <c r="A552" s="7"/>
      <c r="B552" s="8"/>
      <c r="C552" s="7"/>
      <c r="D5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2" s="7"/>
      <c r="F552" s="7"/>
      <c r="G552" s="14"/>
      <c r="H552" s="14"/>
      <c r="I552" s="7"/>
      <c r="J552" s="7"/>
      <c r="K552" s="7"/>
      <c r="L552" s="7"/>
      <c r="M552" s="7"/>
      <c r="N552" s="7"/>
      <c r="O552" s="9"/>
      <c r="P552" s="9">
        <f>Table164[[#This Row],[Unit Value]]*Table164[[#This Row],[Qty | PCount]]</f>
        <v>0</v>
      </c>
      <c r="Q552" s="7" t="str">
        <f>IF(Table164[[#This Row],[Unit Value]]&lt;=4999,"Low-Value Asset","High-Value Asset")</f>
        <v>Low-Value Asset</v>
      </c>
      <c r="R552" s="7"/>
      <c r="S552" s="7"/>
      <c r="T552" s="7"/>
      <c r="U552" s="7"/>
      <c r="V552" s="101"/>
      <c r="W552" s="7"/>
      <c r="X552" s="7"/>
      <c r="Y552" s="7"/>
      <c r="Z552" s="7"/>
      <c r="AA5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2" s="7"/>
    </row>
    <row r="553" spans="1:28" ht="12" x14ac:dyDescent="0.25">
      <c r="A553" s="7"/>
      <c r="B553" s="8"/>
      <c r="C553" s="7"/>
      <c r="D5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3" s="7"/>
      <c r="F553" s="7"/>
      <c r="G553" s="14"/>
      <c r="H553" s="14"/>
      <c r="I553" s="7"/>
      <c r="J553" s="7"/>
      <c r="K553" s="7"/>
      <c r="L553" s="7"/>
      <c r="M553" s="7"/>
      <c r="N553" s="7"/>
      <c r="O553" s="9"/>
      <c r="P553" s="9">
        <f>Table164[[#This Row],[Unit Value]]*Table164[[#This Row],[Qty | PCount]]</f>
        <v>0</v>
      </c>
      <c r="Q553" s="7" t="str">
        <f>IF(Table164[[#This Row],[Unit Value]]&lt;=4999,"Low-Value Asset","High-Value Asset")</f>
        <v>Low-Value Asset</v>
      </c>
      <c r="R553" s="7"/>
      <c r="S553" s="7"/>
      <c r="T553" s="7"/>
      <c r="U553" s="7"/>
      <c r="V553" s="101"/>
      <c r="W553" s="7"/>
      <c r="X553" s="7"/>
      <c r="Y553" s="7"/>
      <c r="Z553" s="7"/>
      <c r="AA5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3" s="7"/>
    </row>
    <row r="554" spans="1:28" ht="12" x14ac:dyDescent="0.25">
      <c r="A554" s="7"/>
      <c r="B554" s="8"/>
      <c r="C554" s="7"/>
      <c r="D5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4" s="7"/>
      <c r="F554" s="7"/>
      <c r="G554" s="14"/>
      <c r="H554" s="14"/>
      <c r="I554" s="7"/>
      <c r="J554" s="7"/>
      <c r="K554" s="7"/>
      <c r="L554" s="7"/>
      <c r="M554" s="7"/>
      <c r="N554" s="7"/>
      <c r="O554" s="9"/>
      <c r="P554" s="9">
        <f>Table164[[#This Row],[Unit Value]]*Table164[[#This Row],[Qty | PCount]]</f>
        <v>0</v>
      </c>
      <c r="Q554" s="7" t="str">
        <f>IF(Table164[[#This Row],[Unit Value]]&lt;=4999,"Low-Value Asset","High-Value Asset")</f>
        <v>Low-Value Asset</v>
      </c>
      <c r="R554" s="7"/>
      <c r="S554" s="7"/>
      <c r="T554" s="7"/>
      <c r="U554" s="7"/>
      <c r="V554" s="101"/>
      <c r="W554" s="7"/>
      <c r="X554" s="7"/>
      <c r="Y554" s="7"/>
      <c r="Z554" s="7"/>
      <c r="AA5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4" s="7"/>
    </row>
    <row r="555" spans="1:28" ht="12" x14ac:dyDescent="0.25">
      <c r="A555" s="7"/>
      <c r="B555" s="8"/>
      <c r="C555" s="7"/>
      <c r="D5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5" s="7"/>
      <c r="F555" s="7"/>
      <c r="G555" s="14"/>
      <c r="H555" s="14"/>
      <c r="I555" s="7"/>
      <c r="J555" s="7"/>
      <c r="K555" s="7"/>
      <c r="L555" s="7"/>
      <c r="M555" s="7"/>
      <c r="N555" s="7"/>
      <c r="O555" s="9"/>
      <c r="P555" s="9">
        <f>Table164[[#This Row],[Unit Value]]*Table164[[#This Row],[Qty | PCount]]</f>
        <v>0</v>
      </c>
      <c r="Q555" s="7" t="str">
        <f>IF(Table164[[#This Row],[Unit Value]]&lt;=4999,"Low-Value Asset","High-Value Asset")</f>
        <v>Low-Value Asset</v>
      </c>
      <c r="R555" s="7"/>
      <c r="S555" s="7"/>
      <c r="T555" s="7"/>
      <c r="U555" s="7"/>
      <c r="V555" s="101"/>
      <c r="W555" s="7"/>
      <c r="X555" s="7"/>
      <c r="Y555" s="7"/>
      <c r="Z555" s="7"/>
      <c r="AA5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5" s="7"/>
    </row>
    <row r="556" spans="1:28" ht="12" x14ac:dyDescent="0.25">
      <c r="A556" s="7"/>
      <c r="B556" s="8"/>
      <c r="C556" s="7"/>
      <c r="D5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6" s="7"/>
      <c r="F556" s="7"/>
      <c r="G556" s="14"/>
      <c r="H556" s="14"/>
      <c r="I556" s="7"/>
      <c r="J556" s="7"/>
      <c r="K556" s="7"/>
      <c r="L556" s="7"/>
      <c r="M556" s="7"/>
      <c r="N556" s="7"/>
      <c r="O556" s="9"/>
      <c r="P556" s="9">
        <f>Table164[[#This Row],[Unit Value]]*Table164[[#This Row],[Qty | PCount]]</f>
        <v>0</v>
      </c>
      <c r="Q556" s="7" t="str">
        <f>IF(Table164[[#This Row],[Unit Value]]&lt;=4999,"Low-Value Asset","High-Value Asset")</f>
        <v>Low-Value Asset</v>
      </c>
      <c r="R556" s="7"/>
      <c r="S556" s="7"/>
      <c r="T556" s="7"/>
      <c r="U556" s="7"/>
      <c r="V556" s="101"/>
      <c r="W556" s="7"/>
      <c r="X556" s="7"/>
      <c r="Y556" s="7"/>
      <c r="Z556" s="7"/>
      <c r="AA5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6" s="7"/>
    </row>
    <row r="557" spans="1:28" ht="12" x14ac:dyDescent="0.25">
      <c r="A557" s="7"/>
      <c r="B557" s="8"/>
      <c r="C557" s="7"/>
      <c r="D5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7" s="7"/>
      <c r="F557" s="7"/>
      <c r="G557" s="14"/>
      <c r="H557" s="14"/>
      <c r="I557" s="7"/>
      <c r="J557" s="7"/>
      <c r="K557" s="7"/>
      <c r="L557" s="7"/>
      <c r="M557" s="7"/>
      <c r="N557" s="7"/>
      <c r="O557" s="9"/>
      <c r="P557" s="9">
        <f>Table164[[#This Row],[Unit Value]]*Table164[[#This Row],[Qty | PCount]]</f>
        <v>0</v>
      </c>
      <c r="Q557" s="7" t="str">
        <f>IF(Table164[[#This Row],[Unit Value]]&lt;=4999,"Low-Value Asset","High-Value Asset")</f>
        <v>Low-Value Asset</v>
      </c>
      <c r="R557" s="7"/>
      <c r="S557" s="7"/>
      <c r="T557" s="7"/>
      <c r="U557" s="7"/>
      <c r="V557" s="101"/>
      <c r="W557" s="7"/>
      <c r="X557" s="7"/>
      <c r="Y557" s="7"/>
      <c r="Z557" s="7"/>
      <c r="AA5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7" s="7"/>
    </row>
    <row r="558" spans="1:28" ht="12" x14ac:dyDescent="0.25">
      <c r="A558" s="7"/>
      <c r="B558" s="8"/>
      <c r="C558" s="7"/>
      <c r="D5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8" s="7"/>
      <c r="F558" s="7"/>
      <c r="G558" s="14"/>
      <c r="H558" s="14"/>
      <c r="I558" s="7"/>
      <c r="J558" s="7"/>
      <c r="K558" s="7"/>
      <c r="L558" s="7"/>
      <c r="M558" s="7"/>
      <c r="N558" s="7"/>
      <c r="O558" s="9"/>
      <c r="P558" s="9">
        <f>Table164[[#This Row],[Unit Value]]*Table164[[#This Row],[Qty | PCount]]</f>
        <v>0</v>
      </c>
      <c r="Q558" s="7" t="str">
        <f>IF(Table164[[#This Row],[Unit Value]]&lt;=4999,"Low-Value Asset","High-Value Asset")</f>
        <v>Low-Value Asset</v>
      </c>
      <c r="R558" s="7"/>
      <c r="S558" s="7"/>
      <c r="T558" s="7"/>
      <c r="U558" s="7"/>
      <c r="V558" s="101"/>
      <c r="W558" s="7"/>
      <c r="X558" s="7"/>
      <c r="Y558" s="7"/>
      <c r="Z558" s="7"/>
      <c r="AA5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8" s="7"/>
    </row>
    <row r="559" spans="1:28" ht="12" x14ac:dyDescent="0.25">
      <c r="A559" s="7"/>
      <c r="B559" s="8"/>
      <c r="C559" s="7"/>
      <c r="D5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59" s="7"/>
      <c r="F559" s="7"/>
      <c r="G559" s="14"/>
      <c r="H559" s="14"/>
      <c r="I559" s="7"/>
      <c r="J559" s="7"/>
      <c r="K559" s="7"/>
      <c r="L559" s="7"/>
      <c r="M559" s="7"/>
      <c r="N559" s="7"/>
      <c r="O559" s="9"/>
      <c r="P559" s="9">
        <f>Table164[[#This Row],[Unit Value]]*Table164[[#This Row],[Qty | PCount]]</f>
        <v>0</v>
      </c>
      <c r="Q559" s="7" t="str">
        <f>IF(Table164[[#This Row],[Unit Value]]&lt;=4999,"Low-Value Asset","High-Value Asset")</f>
        <v>Low-Value Asset</v>
      </c>
      <c r="R559" s="7"/>
      <c r="S559" s="7"/>
      <c r="T559" s="7"/>
      <c r="U559" s="7"/>
      <c r="V559" s="101"/>
      <c r="W559" s="7"/>
      <c r="X559" s="7"/>
      <c r="Y559" s="7"/>
      <c r="Z559" s="7"/>
      <c r="AA5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59" s="7"/>
    </row>
    <row r="560" spans="1:28" ht="12" x14ac:dyDescent="0.25">
      <c r="A560" s="7"/>
      <c r="B560" s="8"/>
      <c r="C560" s="7"/>
      <c r="D5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0" s="7"/>
      <c r="F560" s="7"/>
      <c r="G560" s="14"/>
      <c r="H560" s="14"/>
      <c r="I560" s="7"/>
      <c r="J560" s="7"/>
      <c r="K560" s="7"/>
      <c r="L560" s="7"/>
      <c r="M560" s="7"/>
      <c r="N560" s="7"/>
      <c r="O560" s="9"/>
      <c r="P560" s="9">
        <f>Table164[[#This Row],[Unit Value]]*Table164[[#This Row],[Qty | PCount]]</f>
        <v>0</v>
      </c>
      <c r="Q560" s="7" t="str">
        <f>IF(Table164[[#This Row],[Unit Value]]&lt;=4999,"Low-Value Asset","High-Value Asset")</f>
        <v>Low-Value Asset</v>
      </c>
      <c r="R560" s="7"/>
      <c r="S560" s="7"/>
      <c r="T560" s="7"/>
      <c r="U560" s="7"/>
      <c r="V560" s="101"/>
      <c r="W560" s="7"/>
      <c r="X560" s="7"/>
      <c r="Y560" s="7"/>
      <c r="Z560" s="7"/>
      <c r="AA5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0" s="7"/>
    </row>
    <row r="561" spans="1:28" ht="12" x14ac:dyDescent="0.25">
      <c r="A561" s="7"/>
      <c r="B561" s="8"/>
      <c r="C561" s="7"/>
      <c r="D5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1" s="7"/>
      <c r="F561" s="7"/>
      <c r="G561" s="14"/>
      <c r="H561" s="14"/>
      <c r="I561" s="7"/>
      <c r="J561" s="7"/>
      <c r="K561" s="7"/>
      <c r="L561" s="7"/>
      <c r="M561" s="7"/>
      <c r="N561" s="7"/>
      <c r="O561" s="9"/>
      <c r="P561" s="9">
        <f>Table164[[#This Row],[Unit Value]]*Table164[[#This Row],[Qty | PCount]]</f>
        <v>0</v>
      </c>
      <c r="Q561" s="7" t="str">
        <f>IF(Table164[[#This Row],[Unit Value]]&lt;=4999,"Low-Value Asset","High-Value Asset")</f>
        <v>Low-Value Asset</v>
      </c>
      <c r="R561" s="7"/>
      <c r="S561" s="7"/>
      <c r="T561" s="7"/>
      <c r="U561" s="7"/>
      <c r="V561" s="101"/>
      <c r="W561" s="7"/>
      <c r="X561" s="7"/>
      <c r="Y561" s="7"/>
      <c r="Z561" s="7"/>
      <c r="AA5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1" s="7"/>
    </row>
    <row r="562" spans="1:28" ht="12" x14ac:dyDescent="0.25">
      <c r="A562" s="7"/>
      <c r="B562" s="8"/>
      <c r="C562" s="7"/>
      <c r="D5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2" s="7"/>
      <c r="F562" s="7"/>
      <c r="G562" s="14"/>
      <c r="H562" s="14"/>
      <c r="I562" s="7"/>
      <c r="J562" s="7"/>
      <c r="K562" s="7"/>
      <c r="L562" s="7"/>
      <c r="M562" s="7"/>
      <c r="N562" s="7"/>
      <c r="O562" s="9"/>
      <c r="P562" s="9">
        <f>Table164[[#This Row],[Unit Value]]*Table164[[#This Row],[Qty | PCount]]</f>
        <v>0</v>
      </c>
      <c r="Q562" s="7" t="str">
        <f>IF(Table164[[#This Row],[Unit Value]]&lt;=4999,"Low-Value Asset","High-Value Asset")</f>
        <v>Low-Value Asset</v>
      </c>
      <c r="R562" s="7"/>
      <c r="S562" s="7"/>
      <c r="T562" s="7"/>
      <c r="U562" s="7"/>
      <c r="V562" s="101"/>
      <c r="W562" s="7"/>
      <c r="X562" s="7"/>
      <c r="Y562" s="7"/>
      <c r="Z562" s="7"/>
      <c r="AA5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2" s="7"/>
    </row>
    <row r="563" spans="1:28" ht="12" x14ac:dyDescent="0.25">
      <c r="A563" s="7"/>
      <c r="B563" s="8"/>
      <c r="C563" s="7"/>
      <c r="D5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3" s="7"/>
      <c r="F563" s="7"/>
      <c r="G563" s="14"/>
      <c r="H563" s="14"/>
      <c r="I563" s="7"/>
      <c r="J563" s="7"/>
      <c r="K563" s="7"/>
      <c r="L563" s="7"/>
      <c r="M563" s="7"/>
      <c r="N563" s="7"/>
      <c r="O563" s="9"/>
      <c r="P563" s="9">
        <f>Table164[[#This Row],[Unit Value]]*Table164[[#This Row],[Qty | PCount]]</f>
        <v>0</v>
      </c>
      <c r="Q563" s="7" t="str">
        <f>IF(Table164[[#This Row],[Unit Value]]&lt;=4999,"Low-Value Asset","High-Value Asset")</f>
        <v>Low-Value Asset</v>
      </c>
      <c r="R563" s="7"/>
      <c r="S563" s="7"/>
      <c r="T563" s="7"/>
      <c r="U563" s="7"/>
      <c r="V563" s="101"/>
      <c r="W563" s="7"/>
      <c r="X563" s="7"/>
      <c r="Y563" s="7"/>
      <c r="Z563" s="7"/>
      <c r="AA5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3" s="7"/>
    </row>
    <row r="564" spans="1:28" ht="12" x14ac:dyDescent="0.25">
      <c r="A564" s="7"/>
      <c r="B564" s="8"/>
      <c r="C564" s="7"/>
      <c r="D5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4" s="7"/>
      <c r="F564" s="7"/>
      <c r="G564" s="14"/>
      <c r="H564" s="14"/>
      <c r="I564" s="7"/>
      <c r="J564" s="7"/>
      <c r="K564" s="7"/>
      <c r="L564" s="7"/>
      <c r="M564" s="7"/>
      <c r="N564" s="7"/>
      <c r="O564" s="9"/>
      <c r="P564" s="9">
        <f>Table164[[#This Row],[Unit Value]]*Table164[[#This Row],[Qty | PCount]]</f>
        <v>0</v>
      </c>
      <c r="Q564" s="7" t="str">
        <f>IF(Table164[[#This Row],[Unit Value]]&lt;=4999,"Low-Value Asset","High-Value Asset")</f>
        <v>Low-Value Asset</v>
      </c>
      <c r="R564" s="7"/>
      <c r="S564" s="7"/>
      <c r="T564" s="7"/>
      <c r="U564" s="7"/>
      <c r="V564" s="101"/>
      <c r="W564" s="7"/>
      <c r="X564" s="7"/>
      <c r="Y564" s="7"/>
      <c r="Z564" s="7"/>
      <c r="AA5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4" s="7"/>
    </row>
    <row r="565" spans="1:28" ht="12" x14ac:dyDescent="0.25">
      <c r="A565" s="7"/>
      <c r="B565" s="8"/>
      <c r="C565" s="7"/>
      <c r="D5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5" s="7"/>
      <c r="F565" s="7"/>
      <c r="G565" s="14"/>
      <c r="H565" s="14"/>
      <c r="I565" s="7"/>
      <c r="J565" s="7"/>
      <c r="K565" s="7"/>
      <c r="L565" s="7"/>
      <c r="M565" s="7"/>
      <c r="N565" s="7"/>
      <c r="O565" s="9"/>
      <c r="P565" s="9">
        <f>Table164[[#This Row],[Unit Value]]*Table164[[#This Row],[Qty | PCount]]</f>
        <v>0</v>
      </c>
      <c r="Q565" s="7" t="str">
        <f>IF(Table164[[#This Row],[Unit Value]]&lt;=4999,"Low-Value Asset","High-Value Asset")</f>
        <v>Low-Value Asset</v>
      </c>
      <c r="R565" s="7"/>
      <c r="S565" s="7"/>
      <c r="T565" s="7"/>
      <c r="U565" s="7"/>
      <c r="V565" s="101"/>
      <c r="W565" s="7"/>
      <c r="X565" s="7"/>
      <c r="Y565" s="7"/>
      <c r="Z565" s="7"/>
      <c r="AA5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5" s="7"/>
    </row>
    <row r="566" spans="1:28" ht="12" x14ac:dyDescent="0.25">
      <c r="A566" s="7"/>
      <c r="B566" s="8"/>
      <c r="C566" s="7"/>
      <c r="D5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6" s="7"/>
      <c r="F566" s="7"/>
      <c r="G566" s="14"/>
      <c r="H566" s="14"/>
      <c r="I566" s="7"/>
      <c r="J566" s="7"/>
      <c r="K566" s="7"/>
      <c r="L566" s="7"/>
      <c r="M566" s="7"/>
      <c r="N566" s="7"/>
      <c r="O566" s="9"/>
      <c r="P566" s="9">
        <f>Table164[[#This Row],[Unit Value]]*Table164[[#This Row],[Qty | PCount]]</f>
        <v>0</v>
      </c>
      <c r="Q566" s="7" t="str">
        <f>IF(Table164[[#This Row],[Unit Value]]&lt;=4999,"Low-Value Asset","High-Value Asset")</f>
        <v>Low-Value Asset</v>
      </c>
      <c r="R566" s="7"/>
      <c r="S566" s="7"/>
      <c r="T566" s="7"/>
      <c r="U566" s="7"/>
      <c r="V566" s="101"/>
      <c r="W566" s="7"/>
      <c r="X566" s="7"/>
      <c r="Y566" s="7"/>
      <c r="Z566" s="7"/>
      <c r="AA5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6" s="7"/>
    </row>
    <row r="567" spans="1:28" ht="12" x14ac:dyDescent="0.25">
      <c r="A567" s="7"/>
      <c r="B567" s="8"/>
      <c r="C567" s="7"/>
      <c r="D5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7" s="7"/>
      <c r="F567" s="7"/>
      <c r="G567" s="14"/>
      <c r="H567" s="14"/>
      <c r="I567" s="7"/>
      <c r="J567" s="7"/>
      <c r="K567" s="7"/>
      <c r="L567" s="7"/>
      <c r="M567" s="7"/>
      <c r="N567" s="7"/>
      <c r="O567" s="9"/>
      <c r="P567" s="9">
        <f>Table164[[#This Row],[Unit Value]]*Table164[[#This Row],[Qty | PCount]]</f>
        <v>0</v>
      </c>
      <c r="Q567" s="7" t="str">
        <f>IF(Table164[[#This Row],[Unit Value]]&lt;=4999,"Low-Value Asset","High-Value Asset")</f>
        <v>Low-Value Asset</v>
      </c>
      <c r="R567" s="7"/>
      <c r="S567" s="7"/>
      <c r="T567" s="7"/>
      <c r="U567" s="7"/>
      <c r="V567" s="101"/>
      <c r="W567" s="7"/>
      <c r="X567" s="7"/>
      <c r="Y567" s="7"/>
      <c r="Z567" s="7"/>
      <c r="AA5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7" s="7"/>
    </row>
    <row r="568" spans="1:28" ht="12" x14ac:dyDescent="0.25">
      <c r="A568" s="7"/>
      <c r="B568" s="8"/>
      <c r="C568" s="7"/>
      <c r="D5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8" s="7"/>
      <c r="F568" s="7"/>
      <c r="G568" s="14"/>
      <c r="H568" s="14"/>
      <c r="I568" s="7"/>
      <c r="J568" s="7"/>
      <c r="K568" s="7"/>
      <c r="L568" s="7"/>
      <c r="M568" s="7"/>
      <c r="N568" s="7"/>
      <c r="O568" s="9"/>
      <c r="P568" s="9">
        <f>Table164[[#This Row],[Unit Value]]*Table164[[#This Row],[Qty | PCount]]</f>
        <v>0</v>
      </c>
      <c r="Q568" s="7" t="str">
        <f>IF(Table164[[#This Row],[Unit Value]]&lt;=4999,"Low-Value Asset","High-Value Asset")</f>
        <v>Low-Value Asset</v>
      </c>
      <c r="R568" s="7"/>
      <c r="S568" s="7"/>
      <c r="T568" s="7"/>
      <c r="U568" s="7"/>
      <c r="V568" s="101"/>
      <c r="W568" s="7"/>
      <c r="X568" s="7"/>
      <c r="Y568" s="7"/>
      <c r="Z568" s="7"/>
      <c r="AA5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8" s="7"/>
    </row>
    <row r="569" spans="1:28" ht="12" x14ac:dyDescent="0.25">
      <c r="A569" s="7"/>
      <c r="B569" s="8"/>
      <c r="C569" s="7"/>
      <c r="D5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69" s="7"/>
      <c r="F569" s="7"/>
      <c r="G569" s="14"/>
      <c r="H569" s="14"/>
      <c r="I569" s="7"/>
      <c r="J569" s="7"/>
      <c r="K569" s="7"/>
      <c r="L569" s="7"/>
      <c r="M569" s="7"/>
      <c r="N569" s="7"/>
      <c r="O569" s="9"/>
      <c r="P569" s="9">
        <f>Table164[[#This Row],[Unit Value]]*Table164[[#This Row],[Qty | PCount]]</f>
        <v>0</v>
      </c>
      <c r="Q569" s="7" t="str">
        <f>IF(Table164[[#This Row],[Unit Value]]&lt;=4999,"Low-Value Asset","High-Value Asset")</f>
        <v>Low-Value Asset</v>
      </c>
      <c r="R569" s="7"/>
      <c r="S569" s="7"/>
      <c r="T569" s="7"/>
      <c r="U569" s="7"/>
      <c r="V569" s="101"/>
      <c r="W569" s="7"/>
      <c r="X569" s="7"/>
      <c r="Y569" s="7"/>
      <c r="Z569" s="7"/>
      <c r="AA5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69" s="7"/>
    </row>
    <row r="570" spans="1:28" ht="12" x14ac:dyDescent="0.25">
      <c r="A570" s="7"/>
      <c r="B570" s="8"/>
      <c r="C570" s="7"/>
      <c r="D5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0" s="7"/>
      <c r="F570" s="7"/>
      <c r="G570" s="14"/>
      <c r="H570" s="14"/>
      <c r="I570" s="7"/>
      <c r="J570" s="7"/>
      <c r="K570" s="7"/>
      <c r="L570" s="7"/>
      <c r="M570" s="7"/>
      <c r="N570" s="7"/>
      <c r="O570" s="9"/>
      <c r="P570" s="9">
        <f>Table164[[#This Row],[Unit Value]]*Table164[[#This Row],[Qty | PCount]]</f>
        <v>0</v>
      </c>
      <c r="Q570" s="7" t="str">
        <f>IF(Table164[[#This Row],[Unit Value]]&lt;=4999,"Low-Value Asset","High-Value Asset")</f>
        <v>Low-Value Asset</v>
      </c>
      <c r="R570" s="7"/>
      <c r="S570" s="7"/>
      <c r="T570" s="7"/>
      <c r="U570" s="7"/>
      <c r="V570" s="101"/>
      <c r="W570" s="7"/>
      <c r="X570" s="7"/>
      <c r="Y570" s="7"/>
      <c r="Z570" s="7"/>
      <c r="AA5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0" s="7"/>
    </row>
    <row r="571" spans="1:28" ht="12" x14ac:dyDescent="0.25">
      <c r="A571" s="7"/>
      <c r="B571" s="8"/>
      <c r="C571" s="7"/>
      <c r="D5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1" s="7"/>
      <c r="F571" s="7"/>
      <c r="G571" s="14"/>
      <c r="H571" s="14"/>
      <c r="I571" s="7"/>
      <c r="J571" s="7"/>
      <c r="K571" s="7"/>
      <c r="L571" s="7"/>
      <c r="M571" s="7"/>
      <c r="N571" s="7"/>
      <c r="O571" s="9"/>
      <c r="P571" s="9">
        <f>Table164[[#This Row],[Unit Value]]*Table164[[#This Row],[Qty | PCount]]</f>
        <v>0</v>
      </c>
      <c r="Q571" s="7" t="str">
        <f>IF(Table164[[#This Row],[Unit Value]]&lt;=4999,"Low-Value Asset","High-Value Asset")</f>
        <v>Low-Value Asset</v>
      </c>
      <c r="R571" s="7"/>
      <c r="S571" s="7"/>
      <c r="T571" s="7"/>
      <c r="U571" s="7"/>
      <c r="V571" s="101"/>
      <c r="W571" s="7"/>
      <c r="X571" s="7"/>
      <c r="Y571" s="7"/>
      <c r="Z571" s="7"/>
      <c r="AA5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1" s="7"/>
    </row>
    <row r="572" spans="1:28" ht="12" x14ac:dyDescent="0.25">
      <c r="A572" s="7"/>
      <c r="B572" s="8"/>
      <c r="C572" s="7"/>
      <c r="D5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2" s="7"/>
      <c r="F572" s="7"/>
      <c r="G572" s="14"/>
      <c r="H572" s="14"/>
      <c r="I572" s="7"/>
      <c r="J572" s="7"/>
      <c r="K572" s="7"/>
      <c r="L572" s="7"/>
      <c r="M572" s="7"/>
      <c r="N572" s="7"/>
      <c r="O572" s="9"/>
      <c r="P572" s="9">
        <f>Table164[[#This Row],[Unit Value]]*Table164[[#This Row],[Qty | PCount]]</f>
        <v>0</v>
      </c>
      <c r="Q572" s="7" t="str">
        <f>IF(Table164[[#This Row],[Unit Value]]&lt;=4999,"Low-Value Asset","High-Value Asset")</f>
        <v>Low-Value Asset</v>
      </c>
      <c r="R572" s="7"/>
      <c r="S572" s="7"/>
      <c r="T572" s="7"/>
      <c r="U572" s="7"/>
      <c r="V572" s="101"/>
      <c r="W572" s="7"/>
      <c r="X572" s="7"/>
      <c r="Y572" s="7"/>
      <c r="Z572" s="7"/>
      <c r="AA5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2" s="7"/>
    </row>
    <row r="573" spans="1:28" ht="12" x14ac:dyDescent="0.25">
      <c r="A573" s="7"/>
      <c r="B573" s="8"/>
      <c r="C573" s="7"/>
      <c r="D5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3" s="7"/>
      <c r="F573" s="7"/>
      <c r="G573" s="14"/>
      <c r="H573" s="14"/>
      <c r="I573" s="7"/>
      <c r="J573" s="7"/>
      <c r="K573" s="7"/>
      <c r="L573" s="7"/>
      <c r="M573" s="7"/>
      <c r="N573" s="7"/>
      <c r="O573" s="9"/>
      <c r="P573" s="9">
        <f>Table164[[#This Row],[Unit Value]]*Table164[[#This Row],[Qty | PCount]]</f>
        <v>0</v>
      </c>
      <c r="Q573" s="7" t="str">
        <f>IF(Table164[[#This Row],[Unit Value]]&lt;=4999,"Low-Value Asset","High-Value Asset")</f>
        <v>Low-Value Asset</v>
      </c>
      <c r="R573" s="7"/>
      <c r="S573" s="7"/>
      <c r="T573" s="7"/>
      <c r="U573" s="7"/>
      <c r="V573" s="101"/>
      <c r="W573" s="7"/>
      <c r="X573" s="7"/>
      <c r="Y573" s="7"/>
      <c r="Z573" s="7"/>
      <c r="AA5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3" s="7"/>
    </row>
    <row r="574" spans="1:28" ht="12" x14ac:dyDescent="0.25">
      <c r="A574" s="7"/>
      <c r="B574" s="8"/>
      <c r="C574" s="7"/>
      <c r="D5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4" s="7"/>
      <c r="F574" s="7"/>
      <c r="G574" s="14"/>
      <c r="H574" s="14"/>
      <c r="I574" s="7"/>
      <c r="J574" s="7"/>
      <c r="K574" s="7"/>
      <c r="L574" s="7"/>
      <c r="M574" s="7"/>
      <c r="N574" s="7"/>
      <c r="O574" s="9"/>
      <c r="P574" s="9">
        <f>Table164[[#This Row],[Unit Value]]*Table164[[#This Row],[Qty | PCount]]</f>
        <v>0</v>
      </c>
      <c r="Q574" s="7" t="str">
        <f>IF(Table164[[#This Row],[Unit Value]]&lt;=4999,"Low-Value Asset","High-Value Asset")</f>
        <v>Low-Value Asset</v>
      </c>
      <c r="R574" s="7"/>
      <c r="S574" s="7"/>
      <c r="T574" s="7"/>
      <c r="U574" s="7"/>
      <c r="V574" s="101"/>
      <c r="W574" s="7"/>
      <c r="X574" s="7"/>
      <c r="Y574" s="7"/>
      <c r="Z574" s="7"/>
      <c r="AA5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4" s="7"/>
    </row>
    <row r="575" spans="1:28" ht="12" x14ac:dyDescent="0.25">
      <c r="A575" s="7"/>
      <c r="B575" s="8"/>
      <c r="C575" s="7"/>
      <c r="D5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5" s="7"/>
      <c r="F575" s="7"/>
      <c r="G575" s="14"/>
      <c r="H575" s="14"/>
      <c r="I575" s="7"/>
      <c r="J575" s="7"/>
      <c r="K575" s="7"/>
      <c r="L575" s="7"/>
      <c r="M575" s="7"/>
      <c r="N575" s="7"/>
      <c r="O575" s="9"/>
      <c r="P575" s="9">
        <f>Table164[[#This Row],[Unit Value]]*Table164[[#This Row],[Qty | PCount]]</f>
        <v>0</v>
      </c>
      <c r="Q575" s="7" t="str">
        <f>IF(Table164[[#This Row],[Unit Value]]&lt;=4999,"Low-Value Asset","High-Value Asset")</f>
        <v>Low-Value Asset</v>
      </c>
      <c r="R575" s="7"/>
      <c r="S575" s="7"/>
      <c r="T575" s="7"/>
      <c r="U575" s="7"/>
      <c r="V575" s="101"/>
      <c r="W575" s="7"/>
      <c r="X575" s="7"/>
      <c r="Y575" s="7"/>
      <c r="Z575" s="7"/>
      <c r="AA5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5" s="7"/>
    </row>
    <row r="576" spans="1:28" ht="12" x14ac:dyDescent="0.25">
      <c r="A576" s="7"/>
      <c r="B576" s="8"/>
      <c r="C576" s="7"/>
      <c r="D5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6" s="7"/>
      <c r="F576" s="7"/>
      <c r="G576" s="14"/>
      <c r="H576" s="14"/>
      <c r="I576" s="7"/>
      <c r="J576" s="7"/>
      <c r="K576" s="7"/>
      <c r="L576" s="7"/>
      <c r="M576" s="7"/>
      <c r="N576" s="7"/>
      <c r="O576" s="9"/>
      <c r="P576" s="9">
        <f>Table164[[#This Row],[Unit Value]]*Table164[[#This Row],[Qty | PCount]]</f>
        <v>0</v>
      </c>
      <c r="Q576" s="7" t="str">
        <f>IF(Table164[[#This Row],[Unit Value]]&lt;=4999,"Low-Value Asset","High-Value Asset")</f>
        <v>Low-Value Asset</v>
      </c>
      <c r="R576" s="7"/>
      <c r="S576" s="7"/>
      <c r="T576" s="7"/>
      <c r="U576" s="7"/>
      <c r="V576" s="101"/>
      <c r="W576" s="7"/>
      <c r="X576" s="7"/>
      <c r="Y576" s="7"/>
      <c r="Z576" s="7"/>
      <c r="AA5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6" s="7"/>
    </row>
    <row r="577" spans="1:28" ht="12" x14ac:dyDescent="0.25">
      <c r="A577" s="7"/>
      <c r="B577" s="8"/>
      <c r="C577" s="7"/>
      <c r="D5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7" s="7"/>
      <c r="F577" s="7"/>
      <c r="G577" s="14"/>
      <c r="H577" s="14"/>
      <c r="I577" s="7"/>
      <c r="J577" s="7"/>
      <c r="K577" s="7"/>
      <c r="L577" s="7"/>
      <c r="M577" s="7"/>
      <c r="N577" s="7"/>
      <c r="O577" s="9"/>
      <c r="P577" s="9">
        <f>Table164[[#This Row],[Unit Value]]*Table164[[#This Row],[Qty | PCount]]</f>
        <v>0</v>
      </c>
      <c r="Q577" s="7" t="str">
        <f>IF(Table164[[#This Row],[Unit Value]]&lt;=4999,"Low-Value Asset","High-Value Asset")</f>
        <v>Low-Value Asset</v>
      </c>
      <c r="R577" s="7"/>
      <c r="S577" s="7"/>
      <c r="T577" s="7"/>
      <c r="U577" s="7"/>
      <c r="V577" s="101"/>
      <c r="W577" s="7"/>
      <c r="X577" s="7"/>
      <c r="Y577" s="7"/>
      <c r="Z577" s="7"/>
      <c r="AA5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7" s="7"/>
    </row>
    <row r="578" spans="1:28" ht="12" x14ac:dyDescent="0.25">
      <c r="A578" s="7"/>
      <c r="B578" s="8"/>
      <c r="C578" s="7"/>
      <c r="D5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8" s="7"/>
      <c r="F578" s="7"/>
      <c r="G578" s="14"/>
      <c r="H578" s="14"/>
      <c r="I578" s="7"/>
      <c r="J578" s="7"/>
      <c r="K578" s="7"/>
      <c r="L578" s="7"/>
      <c r="M578" s="7"/>
      <c r="N578" s="7"/>
      <c r="O578" s="9"/>
      <c r="P578" s="9">
        <f>Table164[[#This Row],[Unit Value]]*Table164[[#This Row],[Qty | PCount]]</f>
        <v>0</v>
      </c>
      <c r="Q578" s="7" t="str">
        <f>IF(Table164[[#This Row],[Unit Value]]&lt;=4999,"Low-Value Asset","High-Value Asset")</f>
        <v>Low-Value Asset</v>
      </c>
      <c r="R578" s="7"/>
      <c r="S578" s="7"/>
      <c r="T578" s="7"/>
      <c r="U578" s="7"/>
      <c r="V578" s="101"/>
      <c r="W578" s="7"/>
      <c r="X578" s="7"/>
      <c r="Y578" s="7"/>
      <c r="Z578" s="7"/>
      <c r="AA5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8" s="7"/>
    </row>
    <row r="579" spans="1:28" ht="12" x14ac:dyDescent="0.25">
      <c r="A579" s="7"/>
      <c r="B579" s="8"/>
      <c r="C579" s="7"/>
      <c r="D5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79" s="7"/>
      <c r="F579" s="7"/>
      <c r="G579" s="14"/>
      <c r="H579" s="14"/>
      <c r="I579" s="7"/>
      <c r="J579" s="7"/>
      <c r="K579" s="7"/>
      <c r="L579" s="7"/>
      <c r="M579" s="7"/>
      <c r="N579" s="7"/>
      <c r="O579" s="9"/>
      <c r="P579" s="9">
        <f>Table164[[#This Row],[Unit Value]]*Table164[[#This Row],[Qty | PCount]]</f>
        <v>0</v>
      </c>
      <c r="Q579" s="7" t="str">
        <f>IF(Table164[[#This Row],[Unit Value]]&lt;=4999,"Low-Value Asset","High-Value Asset")</f>
        <v>Low-Value Asset</v>
      </c>
      <c r="R579" s="7"/>
      <c r="S579" s="7"/>
      <c r="T579" s="7"/>
      <c r="U579" s="7"/>
      <c r="V579" s="101"/>
      <c r="W579" s="7"/>
      <c r="X579" s="7"/>
      <c r="Y579" s="7"/>
      <c r="Z579" s="7"/>
      <c r="AA5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79" s="7"/>
    </row>
    <row r="580" spans="1:28" ht="12" x14ac:dyDescent="0.25">
      <c r="A580" s="7"/>
      <c r="B580" s="8"/>
      <c r="C580" s="7"/>
      <c r="D5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0" s="7"/>
      <c r="F580" s="7"/>
      <c r="G580" s="14"/>
      <c r="H580" s="14"/>
      <c r="I580" s="7"/>
      <c r="J580" s="7"/>
      <c r="K580" s="7"/>
      <c r="L580" s="7"/>
      <c r="M580" s="7"/>
      <c r="N580" s="7"/>
      <c r="O580" s="9"/>
      <c r="P580" s="9">
        <f>Table164[[#This Row],[Unit Value]]*Table164[[#This Row],[Qty | PCount]]</f>
        <v>0</v>
      </c>
      <c r="Q580" s="7" t="str">
        <f>IF(Table164[[#This Row],[Unit Value]]&lt;=4999,"Low-Value Asset","High-Value Asset")</f>
        <v>Low-Value Asset</v>
      </c>
      <c r="R580" s="7"/>
      <c r="S580" s="7"/>
      <c r="T580" s="7"/>
      <c r="U580" s="7"/>
      <c r="V580" s="101"/>
      <c r="W580" s="7"/>
      <c r="X580" s="7"/>
      <c r="Y580" s="7"/>
      <c r="Z580" s="7"/>
      <c r="AA5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0" s="7"/>
    </row>
    <row r="581" spans="1:28" ht="12" x14ac:dyDescent="0.25">
      <c r="A581" s="7"/>
      <c r="B581" s="8"/>
      <c r="C581" s="7"/>
      <c r="D5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1" s="7"/>
      <c r="F581" s="7"/>
      <c r="G581" s="14"/>
      <c r="H581" s="14"/>
      <c r="I581" s="7"/>
      <c r="J581" s="7"/>
      <c r="K581" s="7"/>
      <c r="L581" s="7"/>
      <c r="M581" s="7"/>
      <c r="N581" s="7"/>
      <c r="O581" s="9"/>
      <c r="P581" s="9">
        <f>Table164[[#This Row],[Unit Value]]*Table164[[#This Row],[Qty | PCount]]</f>
        <v>0</v>
      </c>
      <c r="Q581" s="7" t="str">
        <f>IF(Table164[[#This Row],[Unit Value]]&lt;=4999,"Low-Value Asset","High-Value Asset")</f>
        <v>Low-Value Asset</v>
      </c>
      <c r="R581" s="7"/>
      <c r="S581" s="7"/>
      <c r="T581" s="7"/>
      <c r="U581" s="7"/>
      <c r="V581" s="101"/>
      <c r="W581" s="7"/>
      <c r="X581" s="7"/>
      <c r="Y581" s="7"/>
      <c r="Z581" s="7"/>
      <c r="AA5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1" s="7"/>
    </row>
    <row r="582" spans="1:28" ht="12" x14ac:dyDescent="0.25">
      <c r="A582" s="7"/>
      <c r="B582" s="8"/>
      <c r="C582" s="7"/>
      <c r="D5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2" s="7"/>
      <c r="F582" s="7"/>
      <c r="G582" s="14"/>
      <c r="H582" s="14"/>
      <c r="I582" s="7"/>
      <c r="J582" s="7"/>
      <c r="K582" s="7"/>
      <c r="L582" s="7"/>
      <c r="M582" s="7"/>
      <c r="N582" s="7"/>
      <c r="O582" s="9"/>
      <c r="P582" s="9">
        <f>Table164[[#This Row],[Unit Value]]*Table164[[#This Row],[Qty | PCount]]</f>
        <v>0</v>
      </c>
      <c r="Q582" s="7" t="str">
        <f>IF(Table164[[#This Row],[Unit Value]]&lt;=4999,"Low-Value Asset","High-Value Asset")</f>
        <v>Low-Value Asset</v>
      </c>
      <c r="R582" s="7"/>
      <c r="S582" s="7"/>
      <c r="T582" s="7"/>
      <c r="U582" s="7"/>
      <c r="V582" s="101"/>
      <c r="W582" s="7"/>
      <c r="X582" s="7"/>
      <c r="Y582" s="7"/>
      <c r="Z582" s="7"/>
      <c r="AA5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2" s="7"/>
    </row>
    <row r="583" spans="1:28" ht="12" x14ac:dyDescent="0.25">
      <c r="A583" s="7"/>
      <c r="B583" s="8"/>
      <c r="C583" s="7"/>
      <c r="D5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3" s="7"/>
      <c r="F583" s="7"/>
      <c r="G583" s="14"/>
      <c r="H583" s="14"/>
      <c r="I583" s="7"/>
      <c r="J583" s="7"/>
      <c r="K583" s="7"/>
      <c r="L583" s="7"/>
      <c r="M583" s="7"/>
      <c r="N583" s="7"/>
      <c r="O583" s="9"/>
      <c r="P583" s="9">
        <f>Table164[[#This Row],[Unit Value]]*Table164[[#This Row],[Qty | PCount]]</f>
        <v>0</v>
      </c>
      <c r="Q583" s="7" t="str">
        <f>IF(Table164[[#This Row],[Unit Value]]&lt;=4999,"Low-Value Asset","High-Value Asset")</f>
        <v>Low-Value Asset</v>
      </c>
      <c r="R583" s="7"/>
      <c r="S583" s="7"/>
      <c r="T583" s="7"/>
      <c r="U583" s="7"/>
      <c r="V583" s="101"/>
      <c r="W583" s="7"/>
      <c r="X583" s="7"/>
      <c r="Y583" s="7"/>
      <c r="Z583" s="7"/>
      <c r="AA5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3" s="7"/>
    </row>
    <row r="584" spans="1:28" ht="12" x14ac:dyDescent="0.25">
      <c r="A584" s="7"/>
      <c r="B584" s="8"/>
      <c r="C584" s="7"/>
      <c r="D5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4" s="7"/>
      <c r="F584" s="7"/>
      <c r="G584" s="14"/>
      <c r="H584" s="14"/>
      <c r="I584" s="7"/>
      <c r="J584" s="7"/>
      <c r="K584" s="7"/>
      <c r="L584" s="7"/>
      <c r="M584" s="7"/>
      <c r="N584" s="7"/>
      <c r="O584" s="9"/>
      <c r="P584" s="9">
        <f>Table164[[#This Row],[Unit Value]]*Table164[[#This Row],[Qty | PCount]]</f>
        <v>0</v>
      </c>
      <c r="Q584" s="7" t="str">
        <f>IF(Table164[[#This Row],[Unit Value]]&lt;=4999,"Low-Value Asset","High-Value Asset")</f>
        <v>Low-Value Asset</v>
      </c>
      <c r="R584" s="7"/>
      <c r="S584" s="7"/>
      <c r="T584" s="7"/>
      <c r="U584" s="7"/>
      <c r="V584" s="101"/>
      <c r="W584" s="7"/>
      <c r="X584" s="7"/>
      <c r="Y584" s="7"/>
      <c r="Z584" s="7"/>
      <c r="AA5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4" s="7"/>
    </row>
    <row r="585" spans="1:28" ht="12" x14ac:dyDescent="0.25">
      <c r="A585" s="7"/>
      <c r="B585" s="8"/>
      <c r="C585" s="7"/>
      <c r="D5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5" s="7"/>
      <c r="F585" s="7"/>
      <c r="G585" s="14"/>
      <c r="H585" s="14"/>
      <c r="I585" s="7"/>
      <c r="J585" s="7"/>
      <c r="K585" s="7"/>
      <c r="L585" s="7"/>
      <c r="M585" s="7"/>
      <c r="N585" s="7"/>
      <c r="O585" s="9"/>
      <c r="P585" s="9">
        <f>Table164[[#This Row],[Unit Value]]*Table164[[#This Row],[Qty | PCount]]</f>
        <v>0</v>
      </c>
      <c r="Q585" s="7" t="str">
        <f>IF(Table164[[#This Row],[Unit Value]]&lt;=4999,"Low-Value Asset","High-Value Asset")</f>
        <v>Low-Value Asset</v>
      </c>
      <c r="R585" s="7"/>
      <c r="S585" s="7"/>
      <c r="T585" s="7"/>
      <c r="U585" s="7"/>
      <c r="V585" s="101"/>
      <c r="W585" s="7"/>
      <c r="X585" s="7"/>
      <c r="Y585" s="7"/>
      <c r="Z585" s="7"/>
      <c r="AA5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5" s="7"/>
    </row>
    <row r="586" spans="1:28" ht="12" x14ac:dyDescent="0.25">
      <c r="A586" s="7"/>
      <c r="B586" s="8"/>
      <c r="C586" s="7"/>
      <c r="D5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6" s="7"/>
      <c r="F586" s="7"/>
      <c r="G586" s="14"/>
      <c r="H586" s="14"/>
      <c r="I586" s="7"/>
      <c r="J586" s="7"/>
      <c r="K586" s="7"/>
      <c r="L586" s="7"/>
      <c r="M586" s="7"/>
      <c r="N586" s="7"/>
      <c r="O586" s="9"/>
      <c r="P586" s="9">
        <f>Table164[[#This Row],[Unit Value]]*Table164[[#This Row],[Qty | PCount]]</f>
        <v>0</v>
      </c>
      <c r="Q586" s="7" t="str">
        <f>IF(Table164[[#This Row],[Unit Value]]&lt;=4999,"Low-Value Asset","High-Value Asset")</f>
        <v>Low-Value Asset</v>
      </c>
      <c r="R586" s="7"/>
      <c r="S586" s="7"/>
      <c r="T586" s="7"/>
      <c r="U586" s="7"/>
      <c r="V586" s="101"/>
      <c r="W586" s="7"/>
      <c r="X586" s="7"/>
      <c r="Y586" s="7"/>
      <c r="Z586" s="7"/>
      <c r="AA5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6" s="7"/>
    </row>
    <row r="587" spans="1:28" ht="12" x14ac:dyDescent="0.25">
      <c r="A587" s="7"/>
      <c r="B587" s="8"/>
      <c r="C587" s="7"/>
      <c r="D5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7" s="7"/>
      <c r="F587" s="7"/>
      <c r="G587" s="14"/>
      <c r="H587" s="14"/>
      <c r="I587" s="7"/>
      <c r="J587" s="7"/>
      <c r="K587" s="7"/>
      <c r="L587" s="7"/>
      <c r="M587" s="7"/>
      <c r="N587" s="7"/>
      <c r="O587" s="9"/>
      <c r="P587" s="9">
        <f>Table164[[#This Row],[Unit Value]]*Table164[[#This Row],[Qty | PCount]]</f>
        <v>0</v>
      </c>
      <c r="Q587" s="7" t="str">
        <f>IF(Table164[[#This Row],[Unit Value]]&lt;=4999,"Low-Value Asset","High-Value Asset")</f>
        <v>Low-Value Asset</v>
      </c>
      <c r="R587" s="7"/>
      <c r="S587" s="7"/>
      <c r="T587" s="7"/>
      <c r="U587" s="7"/>
      <c r="V587" s="101"/>
      <c r="W587" s="7"/>
      <c r="X587" s="7"/>
      <c r="Y587" s="7"/>
      <c r="Z587" s="7"/>
      <c r="AA5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7" s="7"/>
    </row>
    <row r="588" spans="1:28" ht="12" x14ac:dyDescent="0.25">
      <c r="A588" s="7"/>
      <c r="B588" s="8"/>
      <c r="C588" s="7"/>
      <c r="D5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8" s="7"/>
      <c r="F588" s="7"/>
      <c r="G588" s="14"/>
      <c r="H588" s="14"/>
      <c r="I588" s="7"/>
      <c r="J588" s="7"/>
      <c r="K588" s="7"/>
      <c r="L588" s="7"/>
      <c r="M588" s="7"/>
      <c r="N588" s="7"/>
      <c r="O588" s="9"/>
      <c r="P588" s="9">
        <f>Table164[[#This Row],[Unit Value]]*Table164[[#This Row],[Qty | PCount]]</f>
        <v>0</v>
      </c>
      <c r="Q588" s="7" t="str">
        <f>IF(Table164[[#This Row],[Unit Value]]&lt;=4999,"Low-Value Asset","High-Value Asset")</f>
        <v>Low-Value Asset</v>
      </c>
      <c r="R588" s="7"/>
      <c r="S588" s="7"/>
      <c r="T588" s="7"/>
      <c r="U588" s="7"/>
      <c r="V588" s="101"/>
      <c r="W588" s="7"/>
      <c r="X588" s="7"/>
      <c r="Y588" s="7"/>
      <c r="Z588" s="7"/>
      <c r="AA5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8" s="7"/>
    </row>
    <row r="589" spans="1:28" ht="12" x14ac:dyDescent="0.25">
      <c r="A589" s="7"/>
      <c r="B589" s="8"/>
      <c r="C589" s="7"/>
      <c r="D5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89" s="7"/>
      <c r="F589" s="7"/>
      <c r="G589" s="14"/>
      <c r="H589" s="14"/>
      <c r="I589" s="7"/>
      <c r="J589" s="7"/>
      <c r="K589" s="7"/>
      <c r="L589" s="7"/>
      <c r="M589" s="7"/>
      <c r="N589" s="7"/>
      <c r="O589" s="9"/>
      <c r="P589" s="9">
        <f>Table164[[#This Row],[Unit Value]]*Table164[[#This Row],[Qty | PCount]]</f>
        <v>0</v>
      </c>
      <c r="Q589" s="7" t="str">
        <f>IF(Table164[[#This Row],[Unit Value]]&lt;=4999,"Low-Value Asset","High-Value Asset")</f>
        <v>Low-Value Asset</v>
      </c>
      <c r="R589" s="7"/>
      <c r="S589" s="7"/>
      <c r="T589" s="7"/>
      <c r="U589" s="7"/>
      <c r="V589" s="101"/>
      <c r="W589" s="7"/>
      <c r="X589" s="7"/>
      <c r="Y589" s="7"/>
      <c r="Z589" s="7"/>
      <c r="AA5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89" s="7"/>
    </row>
    <row r="590" spans="1:28" ht="12" x14ac:dyDescent="0.25">
      <c r="A590" s="7"/>
      <c r="B590" s="8"/>
      <c r="C590" s="7"/>
      <c r="D5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0" s="7"/>
      <c r="F590" s="7"/>
      <c r="G590" s="14"/>
      <c r="H590" s="14"/>
      <c r="I590" s="7"/>
      <c r="J590" s="7"/>
      <c r="K590" s="7"/>
      <c r="L590" s="7"/>
      <c r="M590" s="7"/>
      <c r="N590" s="7"/>
      <c r="O590" s="9"/>
      <c r="P590" s="9">
        <f>Table164[[#This Row],[Unit Value]]*Table164[[#This Row],[Qty | PCount]]</f>
        <v>0</v>
      </c>
      <c r="Q590" s="7" t="str">
        <f>IF(Table164[[#This Row],[Unit Value]]&lt;=4999,"Low-Value Asset","High-Value Asset")</f>
        <v>Low-Value Asset</v>
      </c>
      <c r="R590" s="7"/>
      <c r="S590" s="7"/>
      <c r="T590" s="7"/>
      <c r="U590" s="7"/>
      <c r="V590" s="101"/>
      <c r="W590" s="7"/>
      <c r="X590" s="7"/>
      <c r="Y590" s="7"/>
      <c r="Z590" s="7"/>
      <c r="AA5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0" s="7"/>
    </row>
    <row r="591" spans="1:28" ht="12" x14ac:dyDescent="0.25">
      <c r="A591" s="7"/>
      <c r="B591" s="8"/>
      <c r="C591" s="7"/>
      <c r="D5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1" s="7"/>
      <c r="F591" s="7"/>
      <c r="G591" s="14"/>
      <c r="H591" s="14"/>
      <c r="I591" s="7"/>
      <c r="J591" s="7"/>
      <c r="K591" s="7"/>
      <c r="L591" s="7"/>
      <c r="M591" s="7"/>
      <c r="N591" s="7"/>
      <c r="O591" s="9"/>
      <c r="P591" s="9">
        <f>Table164[[#This Row],[Unit Value]]*Table164[[#This Row],[Qty | PCount]]</f>
        <v>0</v>
      </c>
      <c r="Q591" s="7" t="str">
        <f>IF(Table164[[#This Row],[Unit Value]]&lt;=4999,"Low-Value Asset","High-Value Asset")</f>
        <v>Low-Value Asset</v>
      </c>
      <c r="R591" s="7"/>
      <c r="S591" s="7"/>
      <c r="T591" s="7"/>
      <c r="U591" s="7"/>
      <c r="V591" s="101"/>
      <c r="W591" s="7"/>
      <c r="X591" s="7"/>
      <c r="Y591" s="7"/>
      <c r="Z591" s="7"/>
      <c r="AA5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1" s="7"/>
    </row>
    <row r="592" spans="1:28" ht="12" x14ac:dyDescent="0.25">
      <c r="A592" s="7"/>
      <c r="B592" s="8"/>
      <c r="C592" s="7"/>
      <c r="D5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2" s="7"/>
      <c r="F592" s="7"/>
      <c r="G592" s="14"/>
      <c r="H592" s="14"/>
      <c r="I592" s="7"/>
      <c r="J592" s="7"/>
      <c r="K592" s="7"/>
      <c r="L592" s="7"/>
      <c r="M592" s="7"/>
      <c r="N592" s="7"/>
      <c r="O592" s="9"/>
      <c r="P592" s="9">
        <f>Table164[[#This Row],[Unit Value]]*Table164[[#This Row],[Qty | PCount]]</f>
        <v>0</v>
      </c>
      <c r="Q592" s="7" t="str">
        <f>IF(Table164[[#This Row],[Unit Value]]&lt;=4999,"Low-Value Asset","High-Value Asset")</f>
        <v>Low-Value Asset</v>
      </c>
      <c r="R592" s="7"/>
      <c r="S592" s="7"/>
      <c r="T592" s="7"/>
      <c r="U592" s="7"/>
      <c r="V592" s="101"/>
      <c r="W592" s="7"/>
      <c r="X592" s="7"/>
      <c r="Y592" s="7"/>
      <c r="Z592" s="7"/>
      <c r="AA5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2" s="7"/>
    </row>
    <row r="593" spans="1:28" ht="12" x14ac:dyDescent="0.25">
      <c r="A593" s="7"/>
      <c r="B593" s="8"/>
      <c r="C593" s="7"/>
      <c r="D5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3" s="7"/>
      <c r="F593" s="7"/>
      <c r="G593" s="14"/>
      <c r="H593" s="14"/>
      <c r="I593" s="7"/>
      <c r="J593" s="7"/>
      <c r="K593" s="7"/>
      <c r="L593" s="7"/>
      <c r="M593" s="7"/>
      <c r="N593" s="7"/>
      <c r="O593" s="9"/>
      <c r="P593" s="9">
        <f>Table164[[#This Row],[Unit Value]]*Table164[[#This Row],[Qty | PCount]]</f>
        <v>0</v>
      </c>
      <c r="Q593" s="7" t="str">
        <f>IF(Table164[[#This Row],[Unit Value]]&lt;=4999,"Low-Value Asset","High-Value Asset")</f>
        <v>Low-Value Asset</v>
      </c>
      <c r="R593" s="7"/>
      <c r="S593" s="7"/>
      <c r="T593" s="7"/>
      <c r="U593" s="7"/>
      <c r="V593" s="101"/>
      <c r="W593" s="7"/>
      <c r="X593" s="7"/>
      <c r="Y593" s="7"/>
      <c r="Z593" s="7"/>
      <c r="AA5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3" s="7"/>
    </row>
    <row r="594" spans="1:28" ht="12" x14ac:dyDescent="0.25">
      <c r="A594" s="7"/>
      <c r="B594" s="8"/>
      <c r="C594" s="7"/>
      <c r="D5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4" s="7"/>
      <c r="F594" s="7"/>
      <c r="G594" s="14"/>
      <c r="H594" s="14"/>
      <c r="I594" s="7"/>
      <c r="J594" s="7"/>
      <c r="K594" s="7"/>
      <c r="L594" s="7"/>
      <c r="M594" s="7"/>
      <c r="N594" s="7"/>
      <c r="O594" s="9"/>
      <c r="P594" s="9">
        <f>Table164[[#This Row],[Unit Value]]*Table164[[#This Row],[Qty | PCount]]</f>
        <v>0</v>
      </c>
      <c r="Q594" s="7" t="str">
        <f>IF(Table164[[#This Row],[Unit Value]]&lt;=4999,"Low-Value Asset","High-Value Asset")</f>
        <v>Low-Value Asset</v>
      </c>
      <c r="R594" s="7"/>
      <c r="S594" s="7"/>
      <c r="T594" s="7"/>
      <c r="U594" s="7"/>
      <c r="V594" s="101"/>
      <c r="W594" s="7"/>
      <c r="X594" s="7"/>
      <c r="Y594" s="7"/>
      <c r="Z594" s="7"/>
      <c r="AA5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4" s="7"/>
    </row>
    <row r="595" spans="1:28" ht="12" x14ac:dyDescent="0.25">
      <c r="A595" s="7"/>
      <c r="B595" s="8"/>
      <c r="C595" s="7"/>
      <c r="D5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5" s="7"/>
      <c r="F595" s="7"/>
      <c r="G595" s="14"/>
      <c r="H595" s="14"/>
      <c r="I595" s="7"/>
      <c r="J595" s="7"/>
      <c r="K595" s="7"/>
      <c r="L595" s="7"/>
      <c r="M595" s="7"/>
      <c r="N595" s="7"/>
      <c r="O595" s="9"/>
      <c r="P595" s="9">
        <f>Table164[[#This Row],[Unit Value]]*Table164[[#This Row],[Qty | PCount]]</f>
        <v>0</v>
      </c>
      <c r="Q595" s="7" t="str">
        <f>IF(Table164[[#This Row],[Unit Value]]&lt;=4999,"Low-Value Asset","High-Value Asset")</f>
        <v>Low-Value Asset</v>
      </c>
      <c r="R595" s="7"/>
      <c r="S595" s="7"/>
      <c r="T595" s="7"/>
      <c r="U595" s="7"/>
      <c r="V595" s="101"/>
      <c r="W595" s="7"/>
      <c r="X595" s="7"/>
      <c r="Y595" s="7"/>
      <c r="Z595" s="7"/>
      <c r="AA5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5" s="7"/>
    </row>
    <row r="596" spans="1:28" ht="12" x14ac:dyDescent="0.25">
      <c r="A596" s="7"/>
      <c r="B596" s="8"/>
      <c r="C596" s="7"/>
      <c r="D5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6" s="7"/>
      <c r="F596" s="7"/>
      <c r="G596" s="14"/>
      <c r="H596" s="14"/>
      <c r="I596" s="7"/>
      <c r="J596" s="7"/>
      <c r="K596" s="7"/>
      <c r="L596" s="7"/>
      <c r="M596" s="7"/>
      <c r="N596" s="7"/>
      <c r="O596" s="9"/>
      <c r="P596" s="9">
        <f>Table164[[#This Row],[Unit Value]]*Table164[[#This Row],[Qty | PCount]]</f>
        <v>0</v>
      </c>
      <c r="Q596" s="7" t="str">
        <f>IF(Table164[[#This Row],[Unit Value]]&lt;=4999,"Low-Value Asset","High-Value Asset")</f>
        <v>Low-Value Asset</v>
      </c>
      <c r="R596" s="7"/>
      <c r="S596" s="7"/>
      <c r="T596" s="7"/>
      <c r="U596" s="7"/>
      <c r="V596" s="101"/>
      <c r="W596" s="7"/>
      <c r="X596" s="7"/>
      <c r="Y596" s="7"/>
      <c r="Z596" s="7"/>
      <c r="AA5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6" s="7"/>
    </row>
    <row r="597" spans="1:28" ht="12" x14ac:dyDescent="0.25">
      <c r="A597" s="7"/>
      <c r="B597" s="8"/>
      <c r="C597" s="7"/>
      <c r="D5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7" s="7"/>
      <c r="F597" s="7"/>
      <c r="G597" s="14"/>
      <c r="H597" s="14"/>
      <c r="I597" s="7"/>
      <c r="J597" s="7"/>
      <c r="K597" s="7"/>
      <c r="L597" s="7"/>
      <c r="M597" s="7"/>
      <c r="N597" s="7"/>
      <c r="O597" s="9"/>
      <c r="P597" s="9">
        <f>Table164[[#This Row],[Unit Value]]*Table164[[#This Row],[Qty | PCount]]</f>
        <v>0</v>
      </c>
      <c r="Q597" s="7" t="str">
        <f>IF(Table164[[#This Row],[Unit Value]]&lt;=4999,"Low-Value Asset","High-Value Asset")</f>
        <v>Low-Value Asset</v>
      </c>
      <c r="R597" s="7"/>
      <c r="S597" s="7"/>
      <c r="T597" s="7"/>
      <c r="U597" s="7"/>
      <c r="V597" s="101"/>
      <c r="W597" s="7"/>
      <c r="X597" s="7"/>
      <c r="Y597" s="7"/>
      <c r="Z597" s="7"/>
      <c r="AA5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7" s="7"/>
    </row>
    <row r="598" spans="1:28" ht="12" x14ac:dyDescent="0.25">
      <c r="A598" s="7"/>
      <c r="B598" s="8"/>
      <c r="C598" s="7"/>
      <c r="D5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8" s="7"/>
      <c r="F598" s="7"/>
      <c r="G598" s="14"/>
      <c r="H598" s="14"/>
      <c r="I598" s="7"/>
      <c r="J598" s="7"/>
      <c r="K598" s="7"/>
      <c r="L598" s="7"/>
      <c r="M598" s="7"/>
      <c r="N598" s="7"/>
      <c r="O598" s="9"/>
      <c r="P598" s="9">
        <f>Table164[[#This Row],[Unit Value]]*Table164[[#This Row],[Qty | PCount]]</f>
        <v>0</v>
      </c>
      <c r="Q598" s="7" t="str">
        <f>IF(Table164[[#This Row],[Unit Value]]&lt;=4999,"Low-Value Asset","High-Value Asset")</f>
        <v>Low-Value Asset</v>
      </c>
      <c r="R598" s="7"/>
      <c r="S598" s="7"/>
      <c r="T598" s="7"/>
      <c r="U598" s="7"/>
      <c r="V598" s="101"/>
      <c r="W598" s="7"/>
      <c r="X598" s="7"/>
      <c r="Y598" s="7"/>
      <c r="Z598" s="7"/>
      <c r="AA5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8" s="7"/>
    </row>
    <row r="599" spans="1:28" ht="12" x14ac:dyDescent="0.25">
      <c r="A599" s="7"/>
      <c r="B599" s="8"/>
      <c r="C599" s="7"/>
      <c r="D5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599" s="7"/>
      <c r="F599" s="7"/>
      <c r="G599" s="14"/>
      <c r="H599" s="14"/>
      <c r="I599" s="7"/>
      <c r="J599" s="7"/>
      <c r="K599" s="7"/>
      <c r="L599" s="7"/>
      <c r="M599" s="7"/>
      <c r="N599" s="7"/>
      <c r="O599" s="9"/>
      <c r="P599" s="9">
        <f>Table164[[#This Row],[Unit Value]]*Table164[[#This Row],[Qty | PCount]]</f>
        <v>0</v>
      </c>
      <c r="Q599" s="7" t="str">
        <f>IF(Table164[[#This Row],[Unit Value]]&lt;=4999,"Low-Value Asset","High-Value Asset")</f>
        <v>Low-Value Asset</v>
      </c>
      <c r="R599" s="7"/>
      <c r="S599" s="7"/>
      <c r="T599" s="7"/>
      <c r="U599" s="7"/>
      <c r="V599" s="101"/>
      <c r="W599" s="7"/>
      <c r="X599" s="7"/>
      <c r="Y599" s="7"/>
      <c r="Z599" s="7"/>
      <c r="AA5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599" s="7"/>
    </row>
    <row r="600" spans="1:28" ht="12" x14ac:dyDescent="0.25">
      <c r="A600" s="7"/>
      <c r="B600" s="8"/>
      <c r="C600" s="7"/>
      <c r="D6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0" s="7"/>
      <c r="F600" s="7"/>
      <c r="G600" s="14"/>
      <c r="H600" s="14"/>
      <c r="I600" s="7"/>
      <c r="J600" s="7"/>
      <c r="K600" s="7"/>
      <c r="L600" s="7"/>
      <c r="M600" s="7"/>
      <c r="N600" s="7"/>
      <c r="O600" s="9"/>
      <c r="P600" s="9">
        <f>Table164[[#This Row],[Unit Value]]*Table164[[#This Row],[Qty | PCount]]</f>
        <v>0</v>
      </c>
      <c r="Q600" s="7" t="str">
        <f>IF(Table164[[#This Row],[Unit Value]]&lt;=4999,"Low-Value Asset","High-Value Asset")</f>
        <v>Low-Value Asset</v>
      </c>
      <c r="R600" s="7"/>
      <c r="S600" s="7"/>
      <c r="T600" s="7"/>
      <c r="U600" s="7"/>
      <c r="V600" s="101"/>
      <c r="W600" s="7"/>
      <c r="X600" s="7"/>
      <c r="Y600" s="7"/>
      <c r="Z600" s="7"/>
      <c r="AA6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0" s="7"/>
    </row>
    <row r="601" spans="1:28" ht="12" x14ac:dyDescent="0.25">
      <c r="A601" s="7"/>
      <c r="B601" s="8"/>
      <c r="C601" s="7"/>
      <c r="D6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1" s="7"/>
      <c r="F601" s="7"/>
      <c r="G601" s="14"/>
      <c r="H601" s="14"/>
      <c r="I601" s="7"/>
      <c r="J601" s="7"/>
      <c r="K601" s="7"/>
      <c r="L601" s="7"/>
      <c r="M601" s="7"/>
      <c r="N601" s="7"/>
      <c r="O601" s="9"/>
      <c r="P601" s="9">
        <f>Table164[[#This Row],[Unit Value]]*Table164[[#This Row],[Qty | PCount]]</f>
        <v>0</v>
      </c>
      <c r="Q601" s="7" t="str">
        <f>IF(Table164[[#This Row],[Unit Value]]&lt;=4999,"Low-Value Asset","High-Value Asset")</f>
        <v>Low-Value Asset</v>
      </c>
      <c r="R601" s="7"/>
      <c r="S601" s="7"/>
      <c r="T601" s="7"/>
      <c r="U601" s="7"/>
      <c r="V601" s="101"/>
      <c r="W601" s="7"/>
      <c r="X601" s="7"/>
      <c r="Y601" s="7"/>
      <c r="Z601" s="7"/>
      <c r="AA6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1" s="7"/>
    </row>
    <row r="602" spans="1:28" ht="12" x14ac:dyDescent="0.25">
      <c r="A602" s="7"/>
      <c r="B602" s="8"/>
      <c r="C602" s="7"/>
      <c r="D6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2" s="7"/>
      <c r="F602" s="7"/>
      <c r="G602" s="14"/>
      <c r="H602" s="14"/>
      <c r="I602" s="7"/>
      <c r="J602" s="7"/>
      <c r="K602" s="7"/>
      <c r="L602" s="7"/>
      <c r="M602" s="7"/>
      <c r="N602" s="7"/>
      <c r="O602" s="9"/>
      <c r="P602" s="9">
        <f>Table164[[#This Row],[Unit Value]]*Table164[[#This Row],[Qty | PCount]]</f>
        <v>0</v>
      </c>
      <c r="Q602" s="7" t="str">
        <f>IF(Table164[[#This Row],[Unit Value]]&lt;=4999,"Low-Value Asset","High-Value Asset")</f>
        <v>Low-Value Asset</v>
      </c>
      <c r="R602" s="7"/>
      <c r="S602" s="7"/>
      <c r="T602" s="7"/>
      <c r="U602" s="7"/>
      <c r="V602" s="101"/>
      <c r="W602" s="7"/>
      <c r="X602" s="7"/>
      <c r="Y602" s="7"/>
      <c r="Z602" s="7"/>
      <c r="AA6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2" s="7"/>
    </row>
    <row r="603" spans="1:28" ht="12" x14ac:dyDescent="0.25">
      <c r="A603" s="7"/>
      <c r="B603" s="8"/>
      <c r="C603" s="7"/>
      <c r="D6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3" s="7"/>
      <c r="F603" s="7"/>
      <c r="G603" s="14"/>
      <c r="H603" s="14"/>
      <c r="I603" s="7"/>
      <c r="J603" s="7"/>
      <c r="K603" s="7"/>
      <c r="L603" s="7"/>
      <c r="M603" s="7"/>
      <c r="N603" s="7"/>
      <c r="O603" s="9"/>
      <c r="P603" s="9">
        <f>Table164[[#This Row],[Unit Value]]*Table164[[#This Row],[Qty | PCount]]</f>
        <v>0</v>
      </c>
      <c r="Q603" s="7" t="str">
        <f>IF(Table164[[#This Row],[Unit Value]]&lt;=4999,"Low-Value Asset","High-Value Asset")</f>
        <v>Low-Value Asset</v>
      </c>
      <c r="R603" s="7"/>
      <c r="S603" s="7"/>
      <c r="T603" s="7"/>
      <c r="U603" s="7"/>
      <c r="V603" s="101"/>
      <c r="W603" s="7"/>
      <c r="X603" s="7"/>
      <c r="Y603" s="7"/>
      <c r="Z603" s="7"/>
      <c r="AA6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3" s="7"/>
    </row>
    <row r="604" spans="1:28" ht="12" x14ac:dyDescent="0.25">
      <c r="A604" s="7"/>
      <c r="B604" s="8"/>
      <c r="C604" s="7"/>
      <c r="D6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4" s="7"/>
      <c r="F604" s="7"/>
      <c r="G604" s="14"/>
      <c r="H604" s="14"/>
      <c r="I604" s="7"/>
      <c r="J604" s="7"/>
      <c r="K604" s="7"/>
      <c r="L604" s="7"/>
      <c r="M604" s="7"/>
      <c r="N604" s="7"/>
      <c r="O604" s="9"/>
      <c r="P604" s="9">
        <f>Table164[[#This Row],[Unit Value]]*Table164[[#This Row],[Qty | PCount]]</f>
        <v>0</v>
      </c>
      <c r="Q604" s="7" t="str">
        <f>IF(Table164[[#This Row],[Unit Value]]&lt;=4999,"Low-Value Asset","High-Value Asset")</f>
        <v>Low-Value Asset</v>
      </c>
      <c r="R604" s="7"/>
      <c r="S604" s="7"/>
      <c r="T604" s="7"/>
      <c r="U604" s="7"/>
      <c r="V604" s="101"/>
      <c r="W604" s="7"/>
      <c r="X604" s="7"/>
      <c r="Y604" s="7"/>
      <c r="Z604" s="7"/>
      <c r="AA6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4" s="7"/>
    </row>
    <row r="605" spans="1:28" ht="12" x14ac:dyDescent="0.25">
      <c r="A605" s="7"/>
      <c r="B605" s="8"/>
      <c r="C605" s="7"/>
      <c r="D6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5" s="7"/>
      <c r="F605" s="7"/>
      <c r="G605" s="14"/>
      <c r="H605" s="14"/>
      <c r="I605" s="7"/>
      <c r="J605" s="7"/>
      <c r="K605" s="7"/>
      <c r="L605" s="7"/>
      <c r="M605" s="7"/>
      <c r="N605" s="7"/>
      <c r="O605" s="9"/>
      <c r="P605" s="9">
        <f>Table164[[#This Row],[Unit Value]]*Table164[[#This Row],[Qty | PCount]]</f>
        <v>0</v>
      </c>
      <c r="Q605" s="7" t="str">
        <f>IF(Table164[[#This Row],[Unit Value]]&lt;=4999,"Low-Value Asset","High-Value Asset")</f>
        <v>Low-Value Asset</v>
      </c>
      <c r="R605" s="7"/>
      <c r="S605" s="7"/>
      <c r="T605" s="7"/>
      <c r="U605" s="7"/>
      <c r="V605" s="101"/>
      <c r="W605" s="7"/>
      <c r="X605" s="7"/>
      <c r="Y605" s="7"/>
      <c r="Z605" s="7"/>
      <c r="AA6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5" s="7"/>
    </row>
    <row r="606" spans="1:28" ht="12" x14ac:dyDescent="0.25">
      <c r="A606" s="7"/>
      <c r="B606" s="8"/>
      <c r="C606" s="7"/>
      <c r="D6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6" s="7"/>
      <c r="F606" s="7"/>
      <c r="G606" s="14"/>
      <c r="H606" s="14"/>
      <c r="I606" s="7"/>
      <c r="J606" s="7"/>
      <c r="K606" s="7"/>
      <c r="L606" s="7"/>
      <c r="M606" s="7"/>
      <c r="N606" s="7"/>
      <c r="O606" s="9"/>
      <c r="P606" s="9">
        <f>Table164[[#This Row],[Unit Value]]*Table164[[#This Row],[Qty | PCount]]</f>
        <v>0</v>
      </c>
      <c r="Q606" s="7" t="str">
        <f>IF(Table164[[#This Row],[Unit Value]]&lt;=4999,"Low-Value Asset","High-Value Asset")</f>
        <v>Low-Value Asset</v>
      </c>
      <c r="R606" s="7"/>
      <c r="S606" s="7"/>
      <c r="T606" s="7"/>
      <c r="U606" s="7"/>
      <c r="V606" s="101"/>
      <c r="W606" s="7"/>
      <c r="X606" s="7"/>
      <c r="Y606" s="7"/>
      <c r="Z606" s="7"/>
      <c r="AA6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6" s="7"/>
    </row>
    <row r="607" spans="1:28" ht="12" x14ac:dyDescent="0.25">
      <c r="A607" s="7"/>
      <c r="B607" s="8"/>
      <c r="C607" s="7"/>
      <c r="D6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7" s="7"/>
      <c r="F607" s="7"/>
      <c r="G607" s="14"/>
      <c r="H607" s="14"/>
      <c r="I607" s="7"/>
      <c r="J607" s="7"/>
      <c r="K607" s="7"/>
      <c r="L607" s="7"/>
      <c r="M607" s="7"/>
      <c r="N607" s="7"/>
      <c r="O607" s="9"/>
      <c r="P607" s="9">
        <f>Table164[[#This Row],[Unit Value]]*Table164[[#This Row],[Qty | PCount]]</f>
        <v>0</v>
      </c>
      <c r="Q607" s="7" t="str">
        <f>IF(Table164[[#This Row],[Unit Value]]&lt;=4999,"Low-Value Asset","High-Value Asset")</f>
        <v>Low-Value Asset</v>
      </c>
      <c r="R607" s="7"/>
      <c r="S607" s="7"/>
      <c r="T607" s="7"/>
      <c r="U607" s="7"/>
      <c r="V607" s="101"/>
      <c r="W607" s="7"/>
      <c r="X607" s="7"/>
      <c r="Y607" s="7"/>
      <c r="Z607" s="7"/>
      <c r="AA6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7" s="7"/>
    </row>
    <row r="608" spans="1:28" ht="12" x14ac:dyDescent="0.25">
      <c r="A608" s="7"/>
      <c r="B608" s="8"/>
      <c r="C608" s="7"/>
      <c r="D6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8" s="7"/>
      <c r="F608" s="7"/>
      <c r="G608" s="14"/>
      <c r="H608" s="14"/>
      <c r="I608" s="7"/>
      <c r="J608" s="7"/>
      <c r="K608" s="7"/>
      <c r="L608" s="7"/>
      <c r="M608" s="7"/>
      <c r="N608" s="7"/>
      <c r="O608" s="9"/>
      <c r="P608" s="9">
        <f>Table164[[#This Row],[Unit Value]]*Table164[[#This Row],[Qty | PCount]]</f>
        <v>0</v>
      </c>
      <c r="Q608" s="7" t="str">
        <f>IF(Table164[[#This Row],[Unit Value]]&lt;=4999,"Low-Value Asset","High-Value Asset")</f>
        <v>Low-Value Asset</v>
      </c>
      <c r="R608" s="7"/>
      <c r="S608" s="7"/>
      <c r="T608" s="7"/>
      <c r="U608" s="7"/>
      <c r="V608" s="101"/>
      <c r="W608" s="7"/>
      <c r="X608" s="7"/>
      <c r="Y608" s="7"/>
      <c r="Z608" s="7"/>
      <c r="AA6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8" s="7"/>
    </row>
    <row r="609" spans="1:28" ht="12" x14ac:dyDescent="0.25">
      <c r="A609" s="7"/>
      <c r="B609" s="8"/>
      <c r="C609" s="7"/>
      <c r="D6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09" s="7"/>
      <c r="F609" s="7"/>
      <c r="G609" s="14"/>
      <c r="H609" s="14"/>
      <c r="I609" s="7"/>
      <c r="J609" s="7"/>
      <c r="K609" s="7"/>
      <c r="L609" s="7"/>
      <c r="M609" s="7"/>
      <c r="N609" s="7"/>
      <c r="O609" s="9"/>
      <c r="P609" s="9">
        <f>Table164[[#This Row],[Unit Value]]*Table164[[#This Row],[Qty | PCount]]</f>
        <v>0</v>
      </c>
      <c r="Q609" s="7" t="str">
        <f>IF(Table164[[#This Row],[Unit Value]]&lt;=4999,"Low-Value Asset","High-Value Asset")</f>
        <v>Low-Value Asset</v>
      </c>
      <c r="R609" s="7"/>
      <c r="S609" s="7"/>
      <c r="T609" s="7"/>
      <c r="U609" s="7"/>
      <c r="V609" s="101"/>
      <c r="W609" s="7"/>
      <c r="X609" s="7"/>
      <c r="Y609" s="7"/>
      <c r="Z609" s="7"/>
      <c r="AA6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09" s="7"/>
    </row>
    <row r="610" spans="1:28" ht="12" x14ac:dyDescent="0.25">
      <c r="A610" s="7"/>
      <c r="B610" s="8"/>
      <c r="C610" s="7"/>
      <c r="D6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0" s="7"/>
      <c r="F610" s="7"/>
      <c r="G610" s="14"/>
      <c r="H610" s="14"/>
      <c r="I610" s="7"/>
      <c r="J610" s="7"/>
      <c r="K610" s="7"/>
      <c r="L610" s="7"/>
      <c r="M610" s="7"/>
      <c r="N610" s="7"/>
      <c r="O610" s="9"/>
      <c r="P610" s="9">
        <f>Table164[[#This Row],[Unit Value]]*Table164[[#This Row],[Qty | PCount]]</f>
        <v>0</v>
      </c>
      <c r="Q610" s="7" t="str">
        <f>IF(Table164[[#This Row],[Unit Value]]&lt;=4999,"Low-Value Asset","High-Value Asset")</f>
        <v>Low-Value Asset</v>
      </c>
      <c r="R610" s="7"/>
      <c r="S610" s="7"/>
      <c r="T610" s="7"/>
      <c r="U610" s="7"/>
      <c r="V610" s="101"/>
      <c r="W610" s="7"/>
      <c r="X610" s="7"/>
      <c r="Y610" s="7"/>
      <c r="Z610" s="7"/>
      <c r="AA6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0" s="7"/>
    </row>
    <row r="611" spans="1:28" ht="12" x14ac:dyDescent="0.25">
      <c r="A611" s="7"/>
      <c r="B611" s="8"/>
      <c r="C611" s="7"/>
      <c r="D6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1" s="7"/>
      <c r="F611" s="7"/>
      <c r="G611" s="14"/>
      <c r="H611" s="14"/>
      <c r="I611" s="7"/>
      <c r="J611" s="7"/>
      <c r="K611" s="7"/>
      <c r="L611" s="7"/>
      <c r="M611" s="7"/>
      <c r="N611" s="7"/>
      <c r="O611" s="9"/>
      <c r="P611" s="9">
        <f>Table164[[#This Row],[Unit Value]]*Table164[[#This Row],[Qty | PCount]]</f>
        <v>0</v>
      </c>
      <c r="Q611" s="7" t="str">
        <f>IF(Table164[[#This Row],[Unit Value]]&lt;=4999,"Low-Value Asset","High-Value Asset")</f>
        <v>Low-Value Asset</v>
      </c>
      <c r="R611" s="7"/>
      <c r="S611" s="7"/>
      <c r="T611" s="7"/>
      <c r="U611" s="7"/>
      <c r="V611" s="101"/>
      <c r="W611" s="7"/>
      <c r="X611" s="7"/>
      <c r="Y611" s="7"/>
      <c r="Z611" s="7"/>
      <c r="AA6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1" s="7"/>
    </row>
    <row r="612" spans="1:28" ht="12" x14ac:dyDescent="0.25">
      <c r="A612" s="7"/>
      <c r="B612" s="8"/>
      <c r="C612" s="7"/>
      <c r="D6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2" s="7"/>
      <c r="F612" s="7"/>
      <c r="G612" s="14"/>
      <c r="H612" s="14"/>
      <c r="I612" s="7"/>
      <c r="J612" s="7"/>
      <c r="K612" s="7"/>
      <c r="L612" s="7"/>
      <c r="M612" s="7"/>
      <c r="N612" s="7"/>
      <c r="O612" s="9"/>
      <c r="P612" s="9">
        <f>Table164[[#This Row],[Unit Value]]*Table164[[#This Row],[Qty | PCount]]</f>
        <v>0</v>
      </c>
      <c r="Q612" s="7" t="str">
        <f>IF(Table164[[#This Row],[Unit Value]]&lt;=4999,"Low-Value Asset","High-Value Asset")</f>
        <v>Low-Value Asset</v>
      </c>
      <c r="R612" s="7"/>
      <c r="S612" s="7"/>
      <c r="T612" s="7"/>
      <c r="U612" s="7"/>
      <c r="V612" s="101"/>
      <c r="W612" s="7"/>
      <c r="X612" s="7"/>
      <c r="Y612" s="7"/>
      <c r="Z612" s="7"/>
      <c r="AA6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2" s="7"/>
    </row>
    <row r="613" spans="1:28" ht="12" x14ac:dyDescent="0.25">
      <c r="A613" s="7"/>
      <c r="B613" s="8"/>
      <c r="C613" s="7"/>
      <c r="D6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3" s="7"/>
      <c r="F613" s="7"/>
      <c r="G613" s="14"/>
      <c r="H613" s="14"/>
      <c r="I613" s="7"/>
      <c r="J613" s="7"/>
      <c r="K613" s="7"/>
      <c r="L613" s="7"/>
      <c r="M613" s="7"/>
      <c r="N613" s="7"/>
      <c r="O613" s="9"/>
      <c r="P613" s="9">
        <f>Table164[[#This Row],[Unit Value]]*Table164[[#This Row],[Qty | PCount]]</f>
        <v>0</v>
      </c>
      <c r="Q613" s="7" t="str">
        <f>IF(Table164[[#This Row],[Unit Value]]&lt;=4999,"Low-Value Asset","High-Value Asset")</f>
        <v>Low-Value Asset</v>
      </c>
      <c r="R613" s="7"/>
      <c r="S613" s="7"/>
      <c r="T613" s="7"/>
      <c r="U613" s="7"/>
      <c r="V613" s="101"/>
      <c r="W613" s="7"/>
      <c r="X613" s="7"/>
      <c r="Y613" s="7"/>
      <c r="Z613" s="7"/>
      <c r="AA6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3" s="7"/>
    </row>
    <row r="614" spans="1:28" ht="12" x14ac:dyDescent="0.25">
      <c r="A614" s="7"/>
      <c r="B614" s="8"/>
      <c r="C614" s="7"/>
      <c r="D6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4" s="7"/>
      <c r="F614" s="7"/>
      <c r="G614" s="14"/>
      <c r="H614" s="14"/>
      <c r="I614" s="7"/>
      <c r="J614" s="7"/>
      <c r="K614" s="7"/>
      <c r="L614" s="7"/>
      <c r="M614" s="7"/>
      <c r="N614" s="7"/>
      <c r="O614" s="9"/>
      <c r="P614" s="9">
        <f>Table164[[#This Row],[Unit Value]]*Table164[[#This Row],[Qty | PCount]]</f>
        <v>0</v>
      </c>
      <c r="Q614" s="7" t="str">
        <f>IF(Table164[[#This Row],[Unit Value]]&lt;=4999,"Low-Value Asset","High-Value Asset")</f>
        <v>Low-Value Asset</v>
      </c>
      <c r="R614" s="7"/>
      <c r="S614" s="7"/>
      <c r="T614" s="7"/>
      <c r="U614" s="7"/>
      <c r="V614" s="101"/>
      <c r="W614" s="7"/>
      <c r="X614" s="7"/>
      <c r="Y614" s="7"/>
      <c r="Z614" s="7"/>
      <c r="AA6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4" s="7"/>
    </row>
    <row r="615" spans="1:28" ht="12" x14ac:dyDescent="0.25">
      <c r="A615" s="7"/>
      <c r="B615" s="8"/>
      <c r="C615" s="7"/>
      <c r="D6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5" s="7"/>
      <c r="F615" s="7"/>
      <c r="G615" s="14"/>
      <c r="H615" s="14"/>
      <c r="I615" s="7"/>
      <c r="J615" s="7"/>
      <c r="K615" s="7"/>
      <c r="L615" s="7"/>
      <c r="M615" s="7"/>
      <c r="N615" s="7"/>
      <c r="O615" s="9"/>
      <c r="P615" s="9">
        <f>Table164[[#This Row],[Unit Value]]*Table164[[#This Row],[Qty | PCount]]</f>
        <v>0</v>
      </c>
      <c r="Q615" s="7" t="str">
        <f>IF(Table164[[#This Row],[Unit Value]]&lt;=4999,"Low-Value Asset","High-Value Asset")</f>
        <v>Low-Value Asset</v>
      </c>
      <c r="R615" s="7"/>
      <c r="S615" s="7"/>
      <c r="T615" s="7"/>
      <c r="U615" s="7"/>
      <c r="V615" s="101"/>
      <c r="W615" s="7"/>
      <c r="X615" s="7"/>
      <c r="Y615" s="7"/>
      <c r="Z615" s="7"/>
      <c r="AA6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5" s="7"/>
    </row>
    <row r="616" spans="1:28" ht="12" x14ac:dyDescent="0.25">
      <c r="A616" s="7"/>
      <c r="B616" s="8"/>
      <c r="C616" s="7"/>
      <c r="D6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6" s="7"/>
      <c r="F616" s="7"/>
      <c r="G616" s="14"/>
      <c r="H616" s="14"/>
      <c r="I616" s="7"/>
      <c r="J616" s="7"/>
      <c r="K616" s="7"/>
      <c r="L616" s="7"/>
      <c r="M616" s="7"/>
      <c r="N616" s="7"/>
      <c r="O616" s="9"/>
      <c r="P616" s="9">
        <f>Table164[[#This Row],[Unit Value]]*Table164[[#This Row],[Qty | PCount]]</f>
        <v>0</v>
      </c>
      <c r="Q616" s="7" t="str">
        <f>IF(Table164[[#This Row],[Unit Value]]&lt;=4999,"Low-Value Asset","High-Value Asset")</f>
        <v>Low-Value Asset</v>
      </c>
      <c r="R616" s="7"/>
      <c r="S616" s="7"/>
      <c r="T616" s="7"/>
      <c r="U616" s="7"/>
      <c r="V616" s="101"/>
      <c r="W616" s="7"/>
      <c r="X616" s="7"/>
      <c r="Y616" s="7"/>
      <c r="Z616" s="7"/>
      <c r="AA6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6" s="7"/>
    </row>
    <row r="617" spans="1:28" ht="12" x14ac:dyDescent="0.25">
      <c r="A617" s="7"/>
      <c r="B617" s="8"/>
      <c r="C617" s="7"/>
      <c r="D6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7" s="7"/>
      <c r="F617" s="7"/>
      <c r="G617" s="14"/>
      <c r="H617" s="14"/>
      <c r="I617" s="7"/>
      <c r="J617" s="7"/>
      <c r="K617" s="7"/>
      <c r="L617" s="7"/>
      <c r="M617" s="7"/>
      <c r="N617" s="7"/>
      <c r="O617" s="9"/>
      <c r="P617" s="9">
        <f>Table164[[#This Row],[Unit Value]]*Table164[[#This Row],[Qty | PCount]]</f>
        <v>0</v>
      </c>
      <c r="Q617" s="7" t="str">
        <f>IF(Table164[[#This Row],[Unit Value]]&lt;=4999,"Low-Value Asset","High-Value Asset")</f>
        <v>Low-Value Asset</v>
      </c>
      <c r="R617" s="7"/>
      <c r="S617" s="7"/>
      <c r="T617" s="7"/>
      <c r="U617" s="7"/>
      <c r="V617" s="101"/>
      <c r="W617" s="7"/>
      <c r="X617" s="7"/>
      <c r="Y617" s="7"/>
      <c r="Z617" s="7"/>
      <c r="AA6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7" s="7"/>
    </row>
    <row r="618" spans="1:28" ht="12" x14ac:dyDescent="0.25">
      <c r="A618" s="7"/>
      <c r="B618" s="8"/>
      <c r="C618" s="7"/>
      <c r="D6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8" s="7"/>
      <c r="F618" s="7"/>
      <c r="G618" s="14"/>
      <c r="H618" s="14"/>
      <c r="I618" s="7"/>
      <c r="J618" s="7"/>
      <c r="K618" s="7"/>
      <c r="L618" s="7"/>
      <c r="M618" s="7"/>
      <c r="N618" s="7"/>
      <c r="O618" s="9"/>
      <c r="P618" s="9">
        <f>Table164[[#This Row],[Unit Value]]*Table164[[#This Row],[Qty | PCount]]</f>
        <v>0</v>
      </c>
      <c r="Q618" s="7" t="str">
        <f>IF(Table164[[#This Row],[Unit Value]]&lt;=4999,"Low-Value Asset","High-Value Asset")</f>
        <v>Low-Value Asset</v>
      </c>
      <c r="R618" s="7"/>
      <c r="S618" s="7"/>
      <c r="T618" s="7"/>
      <c r="U618" s="7"/>
      <c r="V618" s="101"/>
      <c r="W618" s="7"/>
      <c r="X618" s="7"/>
      <c r="Y618" s="7"/>
      <c r="Z618" s="7"/>
      <c r="AA6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8" s="7"/>
    </row>
    <row r="619" spans="1:28" ht="12" x14ac:dyDescent="0.25">
      <c r="A619" s="7"/>
      <c r="B619" s="8"/>
      <c r="C619" s="7"/>
      <c r="D6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19" s="7"/>
      <c r="F619" s="7"/>
      <c r="G619" s="14"/>
      <c r="H619" s="14"/>
      <c r="I619" s="7"/>
      <c r="J619" s="7"/>
      <c r="K619" s="7"/>
      <c r="L619" s="7"/>
      <c r="M619" s="7"/>
      <c r="N619" s="7"/>
      <c r="O619" s="9"/>
      <c r="P619" s="9">
        <f>Table164[[#This Row],[Unit Value]]*Table164[[#This Row],[Qty | PCount]]</f>
        <v>0</v>
      </c>
      <c r="Q619" s="7" t="str">
        <f>IF(Table164[[#This Row],[Unit Value]]&lt;=4999,"Low-Value Asset","High-Value Asset")</f>
        <v>Low-Value Asset</v>
      </c>
      <c r="R619" s="7"/>
      <c r="S619" s="7"/>
      <c r="T619" s="7"/>
      <c r="U619" s="7"/>
      <c r="V619" s="101"/>
      <c r="W619" s="7"/>
      <c r="X619" s="7"/>
      <c r="Y619" s="7"/>
      <c r="Z619" s="7"/>
      <c r="AA6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19" s="7"/>
    </row>
    <row r="620" spans="1:28" ht="12" x14ac:dyDescent="0.25">
      <c r="A620" s="7"/>
      <c r="B620" s="8"/>
      <c r="C620" s="7"/>
      <c r="D6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0" s="7"/>
      <c r="F620" s="7"/>
      <c r="G620" s="14"/>
      <c r="H620" s="14"/>
      <c r="I620" s="7"/>
      <c r="J620" s="7"/>
      <c r="K620" s="7"/>
      <c r="L620" s="7"/>
      <c r="M620" s="7"/>
      <c r="N620" s="7"/>
      <c r="O620" s="9"/>
      <c r="P620" s="9">
        <f>Table164[[#This Row],[Unit Value]]*Table164[[#This Row],[Qty | PCount]]</f>
        <v>0</v>
      </c>
      <c r="Q620" s="7" t="str">
        <f>IF(Table164[[#This Row],[Unit Value]]&lt;=4999,"Low-Value Asset","High-Value Asset")</f>
        <v>Low-Value Asset</v>
      </c>
      <c r="R620" s="7"/>
      <c r="S620" s="7"/>
      <c r="T620" s="7"/>
      <c r="U620" s="7"/>
      <c r="V620" s="101"/>
      <c r="W620" s="7"/>
      <c r="X620" s="7"/>
      <c r="Y620" s="7"/>
      <c r="Z620" s="7"/>
      <c r="AA6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0" s="7"/>
    </row>
    <row r="621" spans="1:28" ht="12" x14ac:dyDescent="0.25">
      <c r="A621" s="7"/>
      <c r="B621" s="8"/>
      <c r="C621" s="7"/>
      <c r="D6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1" s="7"/>
      <c r="F621" s="7"/>
      <c r="G621" s="14"/>
      <c r="H621" s="14"/>
      <c r="I621" s="7"/>
      <c r="J621" s="7"/>
      <c r="K621" s="7"/>
      <c r="L621" s="7"/>
      <c r="M621" s="7"/>
      <c r="N621" s="7"/>
      <c r="O621" s="9"/>
      <c r="P621" s="9">
        <f>Table164[[#This Row],[Unit Value]]*Table164[[#This Row],[Qty | PCount]]</f>
        <v>0</v>
      </c>
      <c r="Q621" s="7" t="str">
        <f>IF(Table164[[#This Row],[Unit Value]]&lt;=4999,"Low-Value Asset","High-Value Asset")</f>
        <v>Low-Value Asset</v>
      </c>
      <c r="R621" s="7"/>
      <c r="S621" s="7"/>
      <c r="T621" s="7"/>
      <c r="U621" s="7"/>
      <c r="V621" s="101"/>
      <c r="W621" s="7"/>
      <c r="X621" s="7"/>
      <c r="Y621" s="7"/>
      <c r="Z621" s="7"/>
      <c r="AA6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1" s="7"/>
    </row>
    <row r="622" spans="1:28" ht="12" x14ac:dyDescent="0.25">
      <c r="A622" s="7"/>
      <c r="B622" s="8"/>
      <c r="C622" s="7"/>
      <c r="D6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2" s="7"/>
      <c r="F622" s="7"/>
      <c r="G622" s="14"/>
      <c r="H622" s="14"/>
      <c r="I622" s="7"/>
      <c r="J622" s="7"/>
      <c r="K622" s="7"/>
      <c r="L622" s="7"/>
      <c r="M622" s="7"/>
      <c r="N622" s="7"/>
      <c r="O622" s="9"/>
      <c r="P622" s="9">
        <f>Table164[[#This Row],[Unit Value]]*Table164[[#This Row],[Qty | PCount]]</f>
        <v>0</v>
      </c>
      <c r="Q622" s="7" t="str">
        <f>IF(Table164[[#This Row],[Unit Value]]&lt;=4999,"Low-Value Asset","High-Value Asset")</f>
        <v>Low-Value Asset</v>
      </c>
      <c r="R622" s="7"/>
      <c r="S622" s="7"/>
      <c r="T622" s="7"/>
      <c r="U622" s="7"/>
      <c r="V622" s="101"/>
      <c r="W622" s="7"/>
      <c r="X622" s="7"/>
      <c r="Y622" s="7"/>
      <c r="Z622" s="7"/>
      <c r="AA6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2" s="7"/>
    </row>
    <row r="623" spans="1:28" ht="12" x14ac:dyDescent="0.25">
      <c r="A623" s="7"/>
      <c r="B623" s="8"/>
      <c r="C623" s="7"/>
      <c r="D6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3" s="7"/>
      <c r="F623" s="7"/>
      <c r="G623" s="14"/>
      <c r="H623" s="14"/>
      <c r="I623" s="7"/>
      <c r="J623" s="7"/>
      <c r="K623" s="7"/>
      <c r="L623" s="7"/>
      <c r="M623" s="7"/>
      <c r="N623" s="7"/>
      <c r="O623" s="9"/>
      <c r="P623" s="9">
        <f>Table164[[#This Row],[Unit Value]]*Table164[[#This Row],[Qty | PCount]]</f>
        <v>0</v>
      </c>
      <c r="Q623" s="7" t="str">
        <f>IF(Table164[[#This Row],[Unit Value]]&lt;=4999,"Low-Value Asset","High-Value Asset")</f>
        <v>Low-Value Asset</v>
      </c>
      <c r="R623" s="7"/>
      <c r="S623" s="7"/>
      <c r="T623" s="7"/>
      <c r="U623" s="7"/>
      <c r="V623" s="101"/>
      <c r="W623" s="7"/>
      <c r="X623" s="7"/>
      <c r="Y623" s="7"/>
      <c r="Z623" s="7"/>
      <c r="AA6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3" s="7"/>
    </row>
    <row r="624" spans="1:28" ht="12" x14ac:dyDescent="0.25">
      <c r="A624" s="7"/>
      <c r="B624" s="8"/>
      <c r="C624" s="7"/>
      <c r="D6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4" s="7"/>
      <c r="F624" s="7"/>
      <c r="G624" s="14"/>
      <c r="H624" s="14"/>
      <c r="I624" s="7"/>
      <c r="J624" s="7"/>
      <c r="K624" s="7"/>
      <c r="L624" s="7"/>
      <c r="M624" s="7"/>
      <c r="N624" s="7"/>
      <c r="O624" s="9"/>
      <c r="P624" s="9">
        <f>Table164[[#This Row],[Unit Value]]*Table164[[#This Row],[Qty | PCount]]</f>
        <v>0</v>
      </c>
      <c r="Q624" s="7" t="str">
        <f>IF(Table164[[#This Row],[Unit Value]]&lt;=4999,"Low-Value Asset","High-Value Asset")</f>
        <v>Low-Value Asset</v>
      </c>
      <c r="R624" s="7"/>
      <c r="S624" s="7"/>
      <c r="T624" s="7"/>
      <c r="U624" s="7"/>
      <c r="V624" s="101"/>
      <c r="W624" s="7"/>
      <c r="X624" s="7"/>
      <c r="Y624" s="7"/>
      <c r="Z624" s="7"/>
      <c r="AA6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4" s="7"/>
    </row>
    <row r="625" spans="1:28" ht="12" x14ac:dyDescent="0.25">
      <c r="A625" s="7"/>
      <c r="B625" s="8"/>
      <c r="C625" s="7"/>
      <c r="D6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5" s="7"/>
      <c r="F625" s="7"/>
      <c r="G625" s="14"/>
      <c r="H625" s="14"/>
      <c r="I625" s="7"/>
      <c r="J625" s="7"/>
      <c r="K625" s="7"/>
      <c r="L625" s="7"/>
      <c r="M625" s="7"/>
      <c r="N625" s="7"/>
      <c r="O625" s="9"/>
      <c r="P625" s="9">
        <f>Table164[[#This Row],[Unit Value]]*Table164[[#This Row],[Qty | PCount]]</f>
        <v>0</v>
      </c>
      <c r="Q625" s="7" t="str">
        <f>IF(Table164[[#This Row],[Unit Value]]&lt;=4999,"Low-Value Asset","High-Value Asset")</f>
        <v>Low-Value Asset</v>
      </c>
      <c r="R625" s="7"/>
      <c r="S625" s="7"/>
      <c r="T625" s="7"/>
      <c r="U625" s="7"/>
      <c r="V625" s="101"/>
      <c r="W625" s="7"/>
      <c r="X625" s="7"/>
      <c r="Y625" s="7"/>
      <c r="Z625" s="7"/>
      <c r="AA6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5" s="7"/>
    </row>
    <row r="626" spans="1:28" ht="12" x14ac:dyDescent="0.25">
      <c r="A626" s="7"/>
      <c r="B626" s="8"/>
      <c r="C626" s="7"/>
      <c r="D6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6" s="7"/>
      <c r="F626" s="7"/>
      <c r="G626" s="14"/>
      <c r="H626" s="14"/>
      <c r="I626" s="7"/>
      <c r="J626" s="7"/>
      <c r="K626" s="7"/>
      <c r="L626" s="7"/>
      <c r="M626" s="7"/>
      <c r="N626" s="7"/>
      <c r="O626" s="9"/>
      <c r="P626" s="9">
        <f>Table164[[#This Row],[Unit Value]]*Table164[[#This Row],[Qty | PCount]]</f>
        <v>0</v>
      </c>
      <c r="Q626" s="7" t="str">
        <f>IF(Table164[[#This Row],[Unit Value]]&lt;=4999,"Low-Value Asset","High-Value Asset")</f>
        <v>Low-Value Asset</v>
      </c>
      <c r="R626" s="7"/>
      <c r="S626" s="7"/>
      <c r="T626" s="7"/>
      <c r="U626" s="7"/>
      <c r="V626" s="101"/>
      <c r="W626" s="7"/>
      <c r="X626" s="7"/>
      <c r="Y626" s="7"/>
      <c r="Z626" s="7"/>
      <c r="AA6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6" s="7"/>
    </row>
    <row r="627" spans="1:28" ht="12" x14ac:dyDescent="0.25">
      <c r="A627" s="7"/>
      <c r="B627" s="8"/>
      <c r="C627" s="7"/>
      <c r="D6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7" s="7"/>
      <c r="F627" s="7"/>
      <c r="G627" s="14"/>
      <c r="H627" s="14"/>
      <c r="I627" s="7"/>
      <c r="J627" s="7"/>
      <c r="K627" s="7"/>
      <c r="L627" s="7"/>
      <c r="M627" s="7"/>
      <c r="N627" s="7"/>
      <c r="O627" s="9"/>
      <c r="P627" s="9">
        <f>Table164[[#This Row],[Unit Value]]*Table164[[#This Row],[Qty | PCount]]</f>
        <v>0</v>
      </c>
      <c r="Q627" s="7" t="str">
        <f>IF(Table164[[#This Row],[Unit Value]]&lt;=4999,"Low-Value Asset","High-Value Asset")</f>
        <v>Low-Value Asset</v>
      </c>
      <c r="R627" s="7"/>
      <c r="S627" s="7"/>
      <c r="T627" s="7"/>
      <c r="U627" s="7"/>
      <c r="V627" s="101"/>
      <c r="W627" s="7"/>
      <c r="X627" s="7"/>
      <c r="Y627" s="7"/>
      <c r="Z627" s="7"/>
      <c r="AA6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7" s="7"/>
    </row>
    <row r="628" spans="1:28" ht="12" x14ac:dyDescent="0.25">
      <c r="A628" s="7"/>
      <c r="B628" s="8"/>
      <c r="C628" s="7"/>
      <c r="D6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8" s="7"/>
      <c r="F628" s="7"/>
      <c r="G628" s="14"/>
      <c r="H628" s="14"/>
      <c r="I628" s="7"/>
      <c r="J628" s="7"/>
      <c r="K628" s="7"/>
      <c r="L628" s="7"/>
      <c r="M628" s="7"/>
      <c r="N628" s="7"/>
      <c r="O628" s="9"/>
      <c r="P628" s="9">
        <f>Table164[[#This Row],[Unit Value]]*Table164[[#This Row],[Qty | PCount]]</f>
        <v>0</v>
      </c>
      <c r="Q628" s="7" t="str">
        <f>IF(Table164[[#This Row],[Unit Value]]&lt;=4999,"Low-Value Asset","High-Value Asset")</f>
        <v>Low-Value Asset</v>
      </c>
      <c r="R628" s="7"/>
      <c r="S628" s="7"/>
      <c r="T628" s="7"/>
      <c r="U628" s="7"/>
      <c r="V628" s="101"/>
      <c r="W628" s="7"/>
      <c r="X628" s="7"/>
      <c r="Y628" s="7"/>
      <c r="Z628" s="7"/>
      <c r="AA6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8" s="7"/>
    </row>
    <row r="629" spans="1:28" ht="12" x14ac:dyDescent="0.25">
      <c r="A629" s="7"/>
      <c r="B629" s="8"/>
      <c r="C629" s="7"/>
      <c r="D6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29" s="7"/>
      <c r="F629" s="7"/>
      <c r="G629" s="14"/>
      <c r="H629" s="14"/>
      <c r="I629" s="7"/>
      <c r="J629" s="7"/>
      <c r="K629" s="7"/>
      <c r="L629" s="7"/>
      <c r="M629" s="7"/>
      <c r="N629" s="7"/>
      <c r="O629" s="9"/>
      <c r="P629" s="9">
        <f>Table164[[#This Row],[Unit Value]]*Table164[[#This Row],[Qty | PCount]]</f>
        <v>0</v>
      </c>
      <c r="Q629" s="7" t="str">
        <f>IF(Table164[[#This Row],[Unit Value]]&lt;=4999,"Low-Value Asset","High-Value Asset")</f>
        <v>Low-Value Asset</v>
      </c>
      <c r="R629" s="7"/>
      <c r="S629" s="7"/>
      <c r="T629" s="7"/>
      <c r="U629" s="7"/>
      <c r="V629" s="101"/>
      <c r="W629" s="7"/>
      <c r="X629" s="7"/>
      <c r="Y629" s="7"/>
      <c r="Z629" s="7"/>
      <c r="AA6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29" s="7"/>
    </row>
    <row r="630" spans="1:28" ht="12" x14ac:dyDescent="0.25">
      <c r="A630" s="7"/>
      <c r="B630" s="8"/>
      <c r="C630" s="7"/>
      <c r="D6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0" s="7"/>
      <c r="F630" s="7"/>
      <c r="G630" s="14"/>
      <c r="H630" s="14"/>
      <c r="I630" s="7"/>
      <c r="J630" s="7"/>
      <c r="K630" s="7"/>
      <c r="L630" s="7"/>
      <c r="M630" s="7"/>
      <c r="N630" s="7"/>
      <c r="O630" s="9"/>
      <c r="P630" s="9">
        <f>Table164[[#This Row],[Unit Value]]*Table164[[#This Row],[Qty | PCount]]</f>
        <v>0</v>
      </c>
      <c r="Q630" s="7" t="str">
        <f>IF(Table164[[#This Row],[Unit Value]]&lt;=4999,"Low-Value Asset","High-Value Asset")</f>
        <v>Low-Value Asset</v>
      </c>
      <c r="R630" s="7"/>
      <c r="S630" s="7"/>
      <c r="T630" s="7"/>
      <c r="U630" s="7"/>
      <c r="V630" s="101"/>
      <c r="W630" s="7"/>
      <c r="X630" s="7"/>
      <c r="Y630" s="7"/>
      <c r="Z630" s="7"/>
      <c r="AA6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0" s="7"/>
    </row>
    <row r="631" spans="1:28" ht="12" x14ac:dyDescent="0.25">
      <c r="A631" s="7"/>
      <c r="B631" s="8"/>
      <c r="C631" s="7"/>
      <c r="D6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1" s="7"/>
      <c r="F631" s="7"/>
      <c r="G631" s="14"/>
      <c r="H631" s="14"/>
      <c r="I631" s="7"/>
      <c r="J631" s="7"/>
      <c r="K631" s="7"/>
      <c r="L631" s="7"/>
      <c r="M631" s="7"/>
      <c r="N631" s="7"/>
      <c r="O631" s="9"/>
      <c r="P631" s="9">
        <f>Table164[[#This Row],[Unit Value]]*Table164[[#This Row],[Qty | PCount]]</f>
        <v>0</v>
      </c>
      <c r="Q631" s="7" t="str">
        <f>IF(Table164[[#This Row],[Unit Value]]&lt;=4999,"Low-Value Asset","High-Value Asset")</f>
        <v>Low-Value Asset</v>
      </c>
      <c r="R631" s="7"/>
      <c r="S631" s="7"/>
      <c r="T631" s="7"/>
      <c r="U631" s="7"/>
      <c r="V631" s="101"/>
      <c r="W631" s="7"/>
      <c r="X631" s="7"/>
      <c r="Y631" s="7"/>
      <c r="Z631" s="7"/>
      <c r="AA6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1" s="7"/>
    </row>
    <row r="632" spans="1:28" ht="12" x14ac:dyDescent="0.25">
      <c r="A632" s="7"/>
      <c r="B632" s="8"/>
      <c r="C632" s="7"/>
      <c r="D6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2" s="7"/>
      <c r="F632" s="7"/>
      <c r="G632" s="14"/>
      <c r="H632" s="14"/>
      <c r="I632" s="7"/>
      <c r="J632" s="7"/>
      <c r="K632" s="7"/>
      <c r="L632" s="7"/>
      <c r="M632" s="7"/>
      <c r="N632" s="7"/>
      <c r="O632" s="9"/>
      <c r="P632" s="9">
        <f>Table164[[#This Row],[Unit Value]]*Table164[[#This Row],[Qty | PCount]]</f>
        <v>0</v>
      </c>
      <c r="Q632" s="7" t="str">
        <f>IF(Table164[[#This Row],[Unit Value]]&lt;=4999,"Low-Value Asset","High-Value Asset")</f>
        <v>Low-Value Asset</v>
      </c>
      <c r="R632" s="7"/>
      <c r="S632" s="7"/>
      <c r="T632" s="7"/>
      <c r="U632" s="7"/>
      <c r="V632" s="101"/>
      <c r="W632" s="7"/>
      <c r="X632" s="7"/>
      <c r="Y632" s="7"/>
      <c r="Z632" s="7"/>
      <c r="AA6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2" s="7"/>
    </row>
    <row r="633" spans="1:28" ht="12" x14ac:dyDescent="0.25">
      <c r="A633" s="7"/>
      <c r="B633" s="8"/>
      <c r="C633" s="7"/>
      <c r="D6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3" s="7"/>
      <c r="F633" s="7"/>
      <c r="G633" s="14"/>
      <c r="H633" s="14"/>
      <c r="I633" s="7"/>
      <c r="J633" s="7"/>
      <c r="K633" s="7"/>
      <c r="L633" s="7"/>
      <c r="M633" s="7"/>
      <c r="N633" s="7"/>
      <c r="O633" s="9"/>
      <c r="P633" s="9">
        <f>Table164[[#This Row],[Unit Value]]*Table164[[#This Row],[Qty | PCount]]</f>
        <v>0</v>
      </c>
      <c r="Q633" s="7" t="str">
        <f>IF(Table164[[#This Row],[Unit Value]]&lt;=4999,"Low-Value Asset","High-Value Asset")</f>
        <v>Low-Value Asset</v>
      </c>
      <c r="R633" s="7"/>
      <c r="S633" s="7"/>
      <c r="T633" s="7"/>
      <c r="U633" s="7"/>
      <c r="V633" s="101"/>
      <c r="W633" s="7"/>
      <c r="X633" s="7"/>
      <c r="Y633" s="7"/>
      <c r="Z633" s="7"/>
      <c r="AA6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3" s="7"/>
    </row>
    <row r="634" spans="1:28" ht="12" x14ac:dyDescent="0.25">
      <c r="A634" s="7"/>
      <c r="B634" s="8"/>
      <c r="C634" s="7"/>
      <c r="D6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4" s="7"/>
      <c r="F634" s="7"/>
      <c r="G634" s="14"/>
      <c r="H634" s="14"/>
      <c r="I634" s="7"/>
      <c r="J634" s="7"/>
      <c r="K634" s="7"/>
      <c r="L634" s="7"/>
      <c r="M634" s="7"/>
      <c r="N634" s="7"/>
      <c r="O634" s="9"/>
      <c r="P634" s="9">
        <f>Table164[[#This Row],[Unit Value]]*Table164[[#This Row],[Qty | PCount]]</f>
        <v>0</v>
      </c>
      <c r="Q634" s="7" t="str">
        <f>IF(Table164[[#This Row],[Unit Value]]&lt;=4999,"Low-Value Asset","High-Value Asset")</f>
        <v>Low-Value Asset</v>
      </c>
      <c r="R634" s="7"/>
      <c r="S634" s="7"/>
      <c r="T634" s="7"/>
      <c r="U634" s="7"/>
      <c r="V634" s="101"/>
      <c r="W634" s="7"/>
      <c r="X634" s="7"/>
      <c r="Y634" s="7"/>
      <c r="Z634" s="7"/>
      <c r="AA6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4" s="7"/>
    </row>
    <row r="635" spans="1:28" ht="12" x14ac:dyDescent="0.25">
      <c r="A635" s="7"/>
      <c r="B635" s="8"/>
      <c r="C635" s="7"/>
      <c r="D6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5" s="7"/>
      <c r="F635" s="7"/>
      <c r="G635" s="14"/>
      <c r="H635" s="14"/>
      <c r="I635" s="7"/>
      <c r="J635" s="7"/>
      <c r="K635" s="7"/>
      <c r="L635" s="7"/>
      <c r="M635" s="7"/>
      <c r="N635" s="7"/>
      <c r="O635" s="9"/>
      <c r="P635" s="9">
        <f>Table164[[#This Row],[Unit Value]]*Table164[[#This Row],[Qty | PCount]]</f>
        <v>0</v>
      </c>
      <c r="Q635" s="7" t="str">
        <f>IF(Table164[[#This Row],[Unit Value]]&lt;=4999,"Low-Value Asset","High-Value Asset")</f>
        <v>Low-Value Asset</v>
      </c>
      <c r="R635" s="7"/>
      <c r="S635" s="7"/>
      <c r="T635" s="7"/>
      <c r="U635" s="7"/>
      <c r="V635" s="101"/>
      <c r="W635" s="7"/>
      <c r="X635" s="7"/>
      <c r="Y635" s="7"/>
      <c r="Z635" s="7"/>
      <c r="AA6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5" s="7"/>
    </row>
    <row r="636" spans="1:28" ht="12" x14ac:dyDescent="0.25">
      <c r="A636" s="7"/>
      <c r="B636" s="8"/>
      <c r="C636" s="7"/>
      <c r="D6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6" s="7"/>
      <c r="F636" s="7"/>
      <c r="G636" s="14"/>
      <c r="H636" s="14"/>
      <c r="I636" s="7"/>
      <c r="J636" s="7"/>
      <c r="K636" s="7"/>
      <c r="L636" s="7"/>
      <c r="M636" s="7"/>
      <c r="N636" s="7"/>
      <c r="O636" s="9"/>
      <c r="P636" s="9">
        <f>Table164[[#This Row],[Unit Value]]*Table164[[#This Row],[Qty | PCount]]</f>
        <v>0</v>
      </c>
      <c r="Q636" s="7" t="str">
        <f>IF(Table164[[#This Row],[Unit Value]]&lt;=4999,"Low-Value Asset","High-Value Asset")</f>
        <v>Low-Value Asset</v>
      </c>
      <c r="R636" s="7"/>
      <c r="S636" s="7"/>
      <c r="T636" s="7"/>
      <c r="U636" s="7"/>
      <c r="V636" s="101"/>
      <c r="W636" s="7"/>
      <c r="X636" s="7"/>
      <c r="Y636" s="7"/>
      <c r="Z636" s="7"/>
      <c r="AA6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6" s="7"/>
    </row>
    <row r="637" spans="1:28" ht="12" x14ac:dyDescent="0.25">
      <c r="A637" s="7"/>
      <c r="B637" s="8"/>
      <c r="C637" s="7"/>
      <c r="D6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7" s="7"/>
      <c r="F637" s="7"/>
      <c r="G637" s="14"/>
      <c r="H637" s="14"/>
      <c r="I637" s="7"/>
      <c r="J637" s="7"/>
      <c r="K637" s="7"/>
      <c r="L637" s="7"/>
      <c r="M637" s="7"/>
      <c r="N637" s="7"/>
      <c r="O637" s="9"/>
      <c r="P637" s="9">
        <f>Table164[[#This Row],[Unit Value]]*Table164[[#This Row],[Qty | PCount]]</f>
        <v>0</v>
      </c>
      <c r="Q637" s="7" t="str">
        <f>IF(Table164[[#This Row],[Unit Value]]&lt;=4999,"Low-Value Asset","High-Value Asset")</f>
        <v>Low-Value Asset</v>
      </c>
      <c r="R637" s="7"/>
      <c r="S637" s="7"/>
      <c r="T637" s="7"/>
      <c r="U637" s="7"/>
      <c r="V637" s="101"/>
      <c r="W637" s="7"/>
      <c r="X637" s="7"/>
      <c r="Y637" s="7"/>
      <c r="Z637" s="7"/>
      <c r="AA6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7" s="7"/>
    </row>
    <row r="638" spans="1:28" ht="12" x14ac:dyDescent="0.25">
      <c r="A638" s="7"/>
      <c r="B638" s="8"/>
      <c r="C638" s="7"/>
      <c r="D6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8" s="7"/>
      <c r="F638" s="7"/>
      <c r="G638" s="14"/>
      <c r="H638" s="14"/>
      <c r="I638" s="7"/>
      <c r="J638" s="7"/>
      <c r="K638" s="7"/>
      <c r="L638" s="7"/>
      <c r="M638" s="7"/>
      <c r="N638" s="7"/>
      <c r="O638" s="9"/>
      <c r="P638" s="9">
        <f>Table164[[#This Row],[Unit Value]]*Table164[[#This Row],[Qty | PCount]]</f>
        <v>0</v>
      </c>
      <c r="Q638" s="7" t="str">
        <f>IF(Table164[[#This Row],[Unit Value]]&lt;=4999,"Low-Value Asset","High-Value Asset")</f>
        <v>Low-Value Asset</v>
      </c>
      <c r="R638" s="7"/>
      <c r="S638" s="7"/>
      <c r="T638" s="7"/>
      <c r="U638" s="7"/>
      <c r="V638" s="101"/>
      <c r="W638" s="7"/>
      <c r="X638" s="7"/>
      <c r="Y638" s="7"/>
      <c r="Z638" s="7"/>
      <c r="AA6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8" s="7"/>
    </row>
    <row r="639" spans="1:28" ht="12" x14ac:dyDescent="0.25">
      <c r="A639" s="7"/>
      <c r="B639" s="8"/>
      <c r="C639" s="7"/>
      <c r="D6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39" s="7"/>
      <c r="F639" s="7"/>
      <c r="G639" s="14"/>
      <c r="H639" s="14"/>
      <c r="I639" s="7"/>
      <c r="J639" s="7"/>
      <c r="K639" s="7"/>
      <c r="L639" s="7"/>
      <c r="M639" s="7"/>
      <c r="N639" s="7"/>
      <c r="O639" s="9"/>
      <c r="P639" s="9">
        <f>Table164[[#This Row],[Unit Value]]*Table164[[#This Row],[Qty | PCount]]</f>
        <v>0</v>
      </c>
      <c r="Q639" s="7" t="str">
        <f>IF(Table164[[#This Row],[Unit Value]]&lt;=4999,"Low-Value Asset","High-Value Asset")</f>
        <v>Low-Value Asset</v>
      </c>
      <c r="R639" s="7"/>
      <c r="S639" s="7"/>
      <c r="T639" s="7"/>
      <c r="U639" s="7"/>
      <c r="V639" s="101"/>
      <c r="W639" s="7"/>
      <c r="X639" s="7"/>
      <c r="Y639" s="7"/>
      <c r="Z639" s="7"/>
      <c r="AA6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39" s="7"/>
    </row>
    <row r="640" spans="1:28" ht="12" x14ac:dyDescent="0.25">
      <c r="A640" s="7"/>
      <c r="B640" s="8"/>
      <c r="C640" s="7"/>
      <c r="D6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0" s="7"/>
      <c r="F640" s="7"/>
      <c r="G640" s="14"/>
      <c r="H640" s="14"/>
      <c r="I640" s="7"/>
      <c r="J640" s="7"/>
      <c r="K640" s="7"/>
      <c r="L640" s="7"/>
      <c r="M640" s="7"/>
      <c r="N640" s="7"/>
      <c r="O640" s="9"/>
      <c r="P640" s="9">
        <f>Table164[[#This Row],[Unit Value]]*Table164[[#This Row],[Qty | PCount]]</f>
        <v>0</v>
      </c>
      <c r="Q640" s="7" t="str">
        <f>IF(Table164[[#This Row],[Unit Value]]&lt;=4999,"Low-Value Asset","High-Value Asset")</f>
        <v>Low-Value Asset</v>
      </c>
      <c r="R640" s="7"/>
      <c r="S640" s="7"/>
      <c r="T640" s="7"/>
      <c r="U640" s="7"/>
      <c r="V640" s="101"/>
      <c r="W640" s="7"/>
      <c r="X640" s="7"/>
      <c r="Y640" s="7"/>
      <c r="Z640" s="7"/>
      <c r="AA6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0" s="7"/>
    </row>
    <row r="641" spans="1:28" ht="12" x14ac:dyDescent="0.25">
      <c r="A641" s="7"/>
      <c r="B641" s="8"/>
      <c r="C641" s="7"/>
      <c r="D6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1" s="7"/>
      <c r="F641" s="7"/>
      <c r="G641" s="14"/>
      <c r="H641" s="14"/>
      <c r="I641" s="7"/>
      <c r="J641" s="7"/>
      <c r="K641" s="7"/>
      <c r="L641" s="7"/>
      <c r="M641" s="7"/>
      <c r="N641" s="7"/>
      <c r="O641" s="9"/>
      <c r="P641" s="9">
        <f>Table164[[#This Row],[Unit Value]]*Table164[[#This Row],[Qty | PCount]]</f>
        <v>0</v>
      </c>
      <c r="Q641" s="7" t="str">
        <f>IF(Table164[[#This Row],[Unit Value]]&lt;=4999,"Low-Value Asset","High-Value Asset")</f>
        <v>Low-Value Asset</v>
      </c>
      <c r="R641" s="7"/>
      <c r="S641" s="7"/>
      <c r="T641" s="7"/>
      <c r="U641" s="7"/>
      <c r="V641" s="101"/>
      <c r="W641" s="7"/>
      <c r="X641" s="7"/>
      <c r="Y641" s="7"/>
      <c r="Z641" s="7"/>
      <c r="AA6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1" s="7"/>
    </row>
    <row r="642" spans="1:28" ht="12" x14ac:dyDescent="0.25">
      <c r="A642" s="7"/>
      <c r="B642" s="8"/>
      <c r="C642" s="7"/>
      <c r="D6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2" s="7"/>
      <c r="F642" s="7"/>
      <c r="G642" s="14"/>
      <c r="H642" s="14"/>
      <c r="I642" s="7"/>
      <c r="J642" s="7"/>
      <c r="K642" s="7"/>
      <c r="L642" s="7"/>
      <c r="M642" s="7"/>
      <c r="N642" s="7"/>
      <c r="O642" s="9"/>
      <c r="P642" s="9">
        <f>Table164[[#This Row],[Unit Value]]*Table164[[#This Row],[Qty | PCount]]</f>
        <v>0</v>
      </c>
      <c r="Q642" s="7" t="str">
        <f>IF(Table164[[#This Row],[Unit Value]]&lt;=4999,"Low-Value Asset","High-Value Asset")</f>
        <v>Low-Value Asset</v>
      </c>
      <c r="R642" s="7"/>
      <c r="S642" s="7"/>
      <c r="T642" s="7"/>
      <c r="U642" s="7"/>
      <c r="V642" s="101"/>
      <c r="W642" s="7"/>
      <c r="X642" s="7"/>
      <c r="Y642" s="7"/>
      <c r="Z642" s="7"/>
      <c r="AA6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2" s="7"/>
    </row>
    <row r="643" spans="1:28" ht="12" x14ac:dyDescent="0.25">
      <c r="A643" s="7"/>
      <c r="B643" s="8"/>
      <c r="C643" s="7"/>
      <c r="D6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3" s="7"/>
      <c r="F643" s="7"/>
      <c r="G643" s="14"/>
      <c r="H643" s="14"/>
      <c r="I643" s="7"/>
      <c r="J643" s="7"/>
      <c r="K643" s="7"/>
      <c r="L643" s="7"/>
      <c r="M643" s="7"/>
      <c r="N643" s="7"/>
      <c r="O643" s="9"/>
      <c r="P643" s="9">
        <f>Table164[[#This Row],[Unit Value]]*Table164[[#This Row],[Qty | PCount]]</f>
        <v>0</v>
      </c>
      <c r="Q643" s="7" t="str">
        <f>IF(Table164[[#This Row],[Unit Value]]&lt;=4999,"Low-Value Asset","High-Value Asset")</f>
        <v>Low-Value Asset</v>
      </c>
      <c r="R643" s="7"/>
      <c r="S643" s="7"/>
      <c r="T643" s="7"/>
      <c r="U643" s="7"/>
      <c r="V643" s="101"/>
      <c r="W643" s="7"/>
      <c r="X643" s="7"/>
      <c r="Y643" s="7"/>
      <c r="Z643" s="7"/>
      <c r="AA6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3" s="7"/>
    </row>
    <row r="644" spans="1:28" ht="12" x14ac:dyDescent="0.25">
      <c r="A644" s="7"/>
      <c r="B644" s="8"/>
      <c r="C644" s="7"/>
      <c r="D6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4" s="7"/>
      <c r="F644" s="7"/>
      <c r="G644" s="14"/>
      <c r="H644" s="14"/>
      <c r="I644" s="7"/>
      <c r="J644" s="7"/>
      <c r="K644" s="7"/>
      <c r="L644" s="7"/>
      <c r="M644" s="7"/>
      <c r="N644" s="7"/>
      <c r="O644" s="9"/>
      <c r="P644" s="9">
        <f>Table164[[#This Row],[Unit Value]]*Table164[[#This Row],[Qty | PCount]]</f>
        <v>0</v>
      </c>
      <c r="Q644" s="7" t="str">
        <f>IF(Table164[[#This Row],[Unit Value]]&lt;=4999,"Low-Value Asset","High-Value Asset")</f>
        <v>Low-Value Asset</v>
      </c>
      <c r="R644" s="7"/>
      <c r="S644" s="7"/>
      <c r="T644" s="7"/>
      <c r="U644" s="7"/>
      <c r="V644" s="101"/>
      <c r="W644" s="7"/>
      <c r="X644" s="7"/>
      <c r="Y644" s="7"/>
      <c r="Z644" s="7"/>
      <c r="AA6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4" s="7"/>
    </row>
    <row r="645" spans="1:28" ht="12" x14ac:dyDescent="0.25">
      <c r="A645" s="7"/>
      <c r="B645" s="8"/>
      <c r="C645" s="7"/>
      <c r="D6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5" s="7"/>
      <c r="F645" s="7"/>
      <c r="G645" s="14"/>
      <c r="H645" s="14"/>
      <c r="I645" s="7"/>
      <c r="J645" s="7"/>
      <c r="K645" s="7"/>
      <c r="L645" s="7"/>
      <c r="M645" s="7"/>
      <c r="N645" s="7"/>
      <c r="O645" s="9"/>
      <c r="P645" s="9">
        <f>Table164[[#This Row],[Unit Value]]*Table164[[#This Row],[Qty | PCount]]</f>
        <v>0</v>
      </c>
      <c r="Q645" s="7" t="str">
        <f>IF(Table164[[#This Row],[Unit Value]]&lt;=4999,"Low-Value Asset","High-Value Asset")</f>
        <v>Low-Value Asset</v>
      </c>
      <c r="R645" s="7"/>
      <c r="S645" s="7"/>
      <c r="T645" s="7"/>
      <c r="U645" s="7"/>
      <c r="V645" s="101"/>
      <c r="W645" s="7"/>
      <c r="X645" s="7"/>
      <c r="Y645" s="7"/>
      <c r="Z645" s="7"/>
      <c r="AA6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5" s="7"/>
    </row>
    <row r="646" spans="1:28" ht="12" x14ac:dyDescent="0.25">
      <c r="A646" s="7"/>
      <c r="B646" s="8"/>
      <c r="C646" s="7"/>
      <c r="D6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6" s="7"/>
      <c r="F646" s="7"/>
      <c r="G646" s="14"/>
      <c r="H646" s="14"/>
      <c r="I646" s="7"/>
      <c r="J646" s="7"/>
      <c r="K646" s="7"/>
      <c r="L646" s="7"/>
      <c r="M646" s="7"/>
      <c r="N646" s="7"/>
      <c r="O646" s="9"/>
      <c r="P646" s="9">
        <f>Table164[[#This Row],[Unit Value]]*Table164[[#This Row],[Qty | PCount]]</f>
        <v>0</v>
      </c>
      <c r="Q646" s="7" t="str">
        <f>IF(Table164[[#This Row],[Unit Value]]&lt;=4999,"Low-Value Asset","High-Value Asset")</f>
        <v>Low-Value Asset</v>
      </c>
      <c r="R646" s="7"/>
      <c r="S646" s="7"/>
      <c r="T646" s="7"/>
      <c r="U646" s="7"/>
      <c r="V646" s="101"/>
      <c r="W646" s="7"/>
      <c r="X646" s="7"/>
      <c r="Y646" s="7"/>
      <c r="Z646" s="7"/>
      <c r="AA6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6" s="7"/>
    </row>
    <row r="647" spans="1:28" ht="12" x14ac:dyDescent="0.25">
      <c r="A647" s="7"/>
      <c r="B647" s="8"/>
      <c r="C647" s="7"/>
      <c r="D6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7" s="7"/>
      <c r="F647" s="7"/>
      <c r="G647" s="14"/>
      <c r="H647" s="14"/>
      <c r="I647" s="7"/>
      <c r="J647" s="7"/>
      <c r="K647" s="7"/>
      <c r="L647" s="7"/>
      <c r="M647" s="7"/>
      <c r="N647" s="7"/>
      <c r="O647" s="9"/>
      <c r="P647" s="9">
        <f>Table164[[#This Row],[Unit Value]]*Table164[[#This Row],[Qty | PCount]]</f>
        <v>0</v>
      </c>
      <c r="Q647" s="7" t="str">
        <f>IF(Table164[[#This Row],[Unit Value]]&lt;=4999,"Low-Value Asset","High-Value Asset")</f>
        <v>Low-Value Asset</v>
      </c>
      <c r="R647" s="7"/>
      <c r="S647" s="7"/>
      <c r="T647" s="7"/>
      <c r="U647" s="7"/>
      <c r="V647" s="101"/>
      <c r="W647" s="7"/>
      <c r="X647" s="7"/>
      <c r="Y647" s="7"/>
      <c r="Z647" s="7"/>
      <c r="AA6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7" s="7"/>
    </row>
    <row r="648" spans="1:28" ht="12" x14ac:dyDescent="0.25">
      <c r="A648" s="7"/>
      <c r="B648" s="8"/>
      <c r="C648" s="7"/>
      <c r="D6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8" s="7"/>
      <c r="F648" s="7"/>
      <c r="G648" s="14"/>
      <c r="H648" s="14"/>
      <c r="I648" s="7"/>
      <c r="J648" s="7"/>
      <c r="K648" s="7"/>
      <c r="L648" s="7"/>
      <c r="M648" s="7"/>
      <c r="N648" s="7"/>
      <c r="O648" s="9"/>
      <c r="P648" s="9">
        <f>Table164[[#This Row],[Unit Value]]*Table164[[#This Row],[Qty | PCount]]</f>
        <v>0</v>
      </c>
      <c r="Q648" s="7" t="str">
        <f>IF(Table164[[#This Row],[Unit Value]]&lt;=4999,"Low-Value Asset","High-Value Asset")</f>
        <v>Low-Value Asset</v>
      </c>
      <c r="R648" s="7"/>
      <c r="S648" s="7"/>
      <c r="T648" s="7"/>
      <c r="U648" s="7"/>
      <c r="V648" s="101"/>
      <c r="W648" s="7"/>
      <c r="X648" s="7"/>
      <c r="Y648" s="7"/>
      <c r="Z648" s="7"/>
      <c r="AA6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8" s="7"/>
    </row>
    <row r="649" spans="1:28" ht="12" x14ac:dyDescent="0.25">
      <c r="A649" s="7"/>
      <c r="B649" s="8"/>
      <c r="C649" s="7"/>
      <c r="D6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49" s="7"/>
      <c r="F649" s="7"/>
      <c r="G649" s="14"/>
      <c r="H649" s="14"/>
      <c r="I649" s="7"/>
      <c r="J649" s="7"/>
      <c r="K649" s="7"/>
      <c r="L649" s="7"/>
      <c r="M649" s="7"/>
      <c r="N649" s="7"/>
      <c r="O649" s="9"/>
      <c r="P649" s="9">
        <f>Table164[[#This Row],[Unit Value]]*Table164[[#This Row],[Qty | PCount]]</f>
        <v>0</v>
      </c>
      <c r="Q649" s="7" t="str">
        <f>IF(Table164[[#This Row],[Unit Value]]&lt;=4999,"Low-Value Asset","High-Value Asset")</f>
        <v>Low-Value Asset</v>
      </c>
      <c r="R649" s="7"/>
      <c r="S649" s="7"/>
      <c r="T649" s="7"/>
      <c r="U649" s="7"/>
      <c r="V649" s="101"/>
      <c r="W649" s="7"/>
      <c r="X649" s="7"/>
      <c r="Y649" s="7"/>
      <c r="Z649" s="7"/>
      <c r="AA6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49" s="7"/>
    </row>
    <row r="650" spans="1:28" ht="12" x14ac:dyDescent="0.25">
      <c r="A650" s="7"/>
      <c r="B650" s="8"/>
      <c r="C650" s="7"/>
      <c r="D6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0" s="7"/>
      <c r="F650" s="7"/>
      <c r="G650" s="14"/>
      <c r="H650" s="14"/>
      <c r="I650" s="7"/>
      <c r="J650" s="7"/>
      <c r="K650" s="7"/>
      <c r="L650" s="7"/>
      <c r="M650" s="7"/>
      <c r="N650" s="7"/>
      <c r="O650" s="9"/>
      <c r="P650" s="9">
        <f>Table164[[#This Row],[Unit Value]]*Table164[[#This Row],[Qty | PCount]]</f>
        <v>0</v>
      </c>
      <c r="Q650" s="7" t="str">
        <f>IF(Table164[[#This Row],[Unit Value]]&lt;=4999,"Low-Value Asset","High-Value Asset")</f>
        <v>Low-Value Asset</v>
      </c>
      <c r="R650" s="7"/>
      <c r="S650" s="7"/>
      <c r="T650" s="7"/>
      <c r="U650" s="7"/>
      <c r="V650" s="101"/>
      <c r="W650" s="7"/>
      <c r="X650" s="7"/>
      <c r="Y650" s="7"/>
      <c r="Z650" s="7"/>
      <c r="AA6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0" s="7"/>
    </row>
    <row r="651" spans="1:28" ht="12" x14ac:dyDescent="0.25">
      <c r="A651" s="7"/>
      <c r="B651" s="8"/>
      <c r="C651" s="7"/>
      <c r="D6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1" s="7"/>
      <c r="F651" s="7"/>
      <c r="G651" s="14"/>
      <c r="H651" s="14"/>
      <c r="I651" s="7"/>
      <c r="J651" s="7"/>
      <c r="K651" s="7"/>
      <c r="L651" s="7"/>
      <c r="M651" s="7"/>
      <c r="N651" s="7"/>
      <c r="O651" s="9"/>
      <c r="P651" s="9">
        <f>Table164[[#This Row],[Unit Value]]*Table164[[#This Row],[Qty | PCount]]</f>
        <v>0</v>
      </c>
      <c r="Q651" s="7" t="str">
        <f>IF(Table164[[#This Row],[Unit Value]]&lt;=4999,"Low-Value Asset","High-Value Asset")</f>
        <v>Low-Value Asset</v>
      </c>
      <c r="R651" s="7"/>
      <c r="S651" s="7"/>
      <c r="T651" s="7"/>
      <c r="U651" s="7"/>
      <c r="V651" s="101"/>
      <c r="W651" s="7"/>
      <c r="X651" s="7"/>
      <c r="Y651" s="7"/>
      <c r="Z651" s="7"/>
      <c r="AA6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1" s="7"/>
    </row>
    <row r="652" spans="1:28" ht="12" x14ac:dyDescent="0.25">
      <c r="A652" s="7"/>
      <c r="B652" s="8"/>
      <c r="C652" s="7"/>
      <c r="D6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2" s="7"/>
      <c r="F652" s="7"/>
      <c r="G652" s="14"/>
      <c r="H652" s="14"/>
      <c r="I652" s="7"/>
      <c r="J652" s="7"/>
      <c r="K652" s="7"/>
      <c r="L652" s="7"/>
      <c r="M652" s="7"/>
      <c r="N652" s="7"/>
      <c r="O652" s="9"/>
      <c r="P652" s="9">
        <f>Table164[[#This Row],[Unit Value]]*Table164[[#This Row],[Qty | PCount]]</f>
        <v>0</v>
      </c>
      <c r="Q652" s="7" t="str">
        <f>IF(Table164[[#This Row],[Unit Value]]&lt;=4999,"Low-Value Asset","High-Value Asset")</f>
        <v>Low-Value Asset</v>
      </c>
      <c r="R652" s="7"/>
      <c r="S652" s="7"/>
      <c r="T652" s="7"/>
      <c r="U652" s="7"/>
      <c r="V652" s="101"/>
      <c r="W652" s="7"/>
      <c r="X652" s="7"/>
      <c r="Y652" s="7"/>
      <c r="Z652" s="7"/>
      <c r="AA6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2" s="7"/>
    </row>
    <row r="653" spans="1:28" ht="12" x14ac:dyDescent="0.25">
      <c r="A653" s="7"/>
      <c r="B653" s="8"/>
      <c r="C653" s="7"/>
      <c r="D6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3" s="7"/>
      <c r="F653" s="7"/>
      <c r="G653" s="14"/>
      <c r="H653" s="14"/>
      <c r="I653" s="7"/>
      <c r="J653" s="7"/>
      <c r="K653" s="7"/>
      <c r="L653" s="7"/>
      <c r="M653" s="7"/>
      <c r="N653" s="7"/>
      <c r="O653" s="9"/>
      <c r="P653" s="9">
        <f>Table164[[#This Row],[Unit Value]]*Table164[[#This Row],[Qty | PCount]]</f>
        <v>0</v>
      </c>
      <c r="Q653" s="7" t="str">
        <f>IF(Table164[[#This Row],[Unit Value]]&lt;=4999,"Low-Value Asset","High-Value Asset")</f>
        <v>Low-Value Asset</v>
      </c>
      <c r="R653" s="7"/>
      <c r="S653" s="7"/>
      <c r="T653" s="7"/>
      <c r="U653" s="7"/>
      <c r="V653" s="101"/>
      <c r="W653" s="7"/>
      <c r="X653" s="7"/>
      <c r="Y653" s="7"/>
      <c r="Z653" s="7"/>
      <c r="AA6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3" s="7"/>
    </row>
    <row r="654" spans="1:28" ht="12" x14ac:dyDescent="0.25">
      <c r="A654" s="7"/>
      <c r="B654" s="8"/>
      <c r="C654" s="7"/>
      <c r="D6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4" s="7"/>
      <c r="F654" s="7"/>
      <c r="G654" s="14"/>
      <c r="H654" s="14"/>
      <c r="I654" s="7"/>
      <c r="J654" s="7"/>
      <c r="K654" s="7"/>
      <c r="L654" s="7"/>
      <c r="M654" s="7"/>
      <c r="N654" s="7"/>
      <c r="O654" s="9"/>
      <c r="P654" s="9">
        <f>Table164[[#This Row],[Unit Value]]*Table164[[#This Row],[Qty | PCount]]</f>
        <v>0</v>
      </c>
      <c r="Q654" s="7" t="str">
        <f>IF(Table164[[#This Row],[Unit Value]]&lt;=4999,"Low-Value Asset","High-Value Asset")</f>
        <v>Low-Value Asset</v>
      </c>
      <c r="R654" s="7"/>
      <c r="S654" s="7"/>
      <c r="T654" s="7"/>
      <c r="U654" s="7"/>
      <c r="V654" s="101"/>
      <c r="W654" s="7"/>
      <c r="X654" s="7"/>
      <c r="Y654" s="7"/>
      <c r="Z654" s="7"/>
      <c r="AA6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4" s="7"/>
    </row>
    <row r="655" spans="1:28" ht="12" x14ac:dyDescent="0.25">
      <c r="A655" s="7"/>
      <c r="B655" s="8"/>
      <c r="C655" s="7"/>
      <c r="D6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5" s="7"/>
      <c r="F655" s="7"/>
      <c r="G655" s="14"/>
      <c r="H655" s="14"/>
      <c r="I655" s="7"/>
      <c r="J655" s="7"/>
      <c r="K655" s="7"/>
      <c r="L655" s="7"/>
      <c r="M655" s="7"/>
      <c r="N655" s="7"/>
      <c r="O655" s="9"/>
      <c r="P655" s="9">
        <f>Table164[[#This Row],[Unit Value]]*Table164[[#This Row],[Qty | PCount]]</f>
        <v>0</v>
      </c>
      <c r="Q655" s="7" t="str">
        <f>IF(Table164[[#This Row],[Unit Value]]&lt;=4999,"Low-Value Asset","High-Value Asset")</f>
        <v>Low-Value Asset</v>
      </c>
      <c r="R655" s="7"/>
      <c r="S655" s="7"/>
      <c r="T655" s="7"/>
      <c r="U655" s="7"/>
      <c r="V655" s="101"/>
      <c r="W655" s="7"/>
      <c r="X655" s="7"/>
      <c r="Y655" s="7"/>
      <c r="Z655" s="7"/>
      <c r="AA6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5" s="7"/>
    </row>
    <row r="656" spans="1:28" ht="12" x14ac:dyDescent="0.25">
      <c r="A656" s="7"/>
      <c r="B656" s="8"/>
      <c r="C656" s="7"/>
      <c r="D6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6" s="7"/>
      <c r="F656" s="7"/>
      <c r="G656" s="14"/>
      <c r="H656" s="14"/>
      <c r="I656" s="7"/>
      <c r="J656" s="7"/>
      <c r="K656" s="7"/>
      <c r="L656" s="7"/>
      <c r="M656" s="7"/>
      <c r="N656" s="7"/>
      <c r="O656" s="9"/>
      <c r="P656" s="9">
        <f>Table164[[#This Row],[Unit Value]]*Table164[[#This Row],[Qty | PCount]]</f>
        <v>0</v>
      </c>
      <c r="Q656" s="7" t="str">
        <f>IF(Table164[[#This Row],[Unit Value]]&lt;=4999,"Low-Value Asset","High-Value Asset")</f>
        <v>Low-Value Asset</v>
      </c>
      <c r="R656" s="7"/>
      <c r="S656" s="7"/>
      <c r="T656" s="7"/>
      <c r="U656" s="7"/>
      <c r="V656" s="101"/>
      <c r="W656" s="7"/>
      <c r="X656" s="7"/>
      <c r="Y656" s="7"/>
      <c r="Z656" s="7"/>
      <c r="AA6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6" s="7"/>
    </row>
    <row r="657" spans="1:28" ht="12" x14ac:dyDescent="0.25">
      <c r="A657" s="7"/>
      <c r="B657" s="8"/>
      <c r="C657" s="7"/>
      <c r="D6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7" s="7"/>
      <c r="F657" s="7"/>
      <c r="G657" s="14"/>
      <c r="H657" s="14"/>
      <c r="I657" s="7"/>
      <c r="J657" s="7"/>
      <c r="K657" s="7"/>
      <c r="L657" s="7"/>
      <c r="M657" s="7"/>
      <c r="N657" s="7"/>
      <c r="O657" s="9"/>
      <c r="P657" s="9">
        <f>Table164[[#This Row],[Unit Value]]*Table164[[#This Row],[Qty | PCount]]</f>
        <v>0</v>
      </c>
      <c r="Q657" s="7" t="str">
        <f>IF(Table164[[#This Row],[Unit Value]]&lt;=4999,"Low-Value Asset","High-Value Asset")</f>
        <v>Low-Value Asset</v>
      </c>
      <c r="R657" s="7"/>
      <c r="S657" s="7"/>
      <c r="T657" s="7"/>
      <c r="U657" s="7"/>
      <c r="V657" s="101"/>
      <c r="W657" s="7"/>
      <c r="X657" s="7"/>
      <c r="Y657" s="7"/>
      <c r="Z657" s="7"/>
      <c r="AA6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7" s="7"/>
    </row>
    <row r="658" spans="1:28" ht="12" x14ac:dyDescent="0.25">
      <c r="A658" s="7"/>
      <c r="B658" s="8"/>
      <c r="C658" s="7"/>
      <c r="D6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8" s="7"/>
      <c r="F658" s="7"/>
      <c r="G658" s="14"/>
      <c r="H658" s="14"/>
      <c r="I658" s="7"/>
      <c r="J658" s="7"/>
      <c r="K658" s="7"/>
      <c r="L658" s="7"/>
      <c r="M658" s="7"/>
      <c r="N658" s="7"/>
      <c r="O658" s="9"/>
      <c r="P658" s="9">
        <f>Table164[[#This Row],[Unit Value]]*Table164[[#This Row],[Qty | PCount]]</f>
        <v>0</v>
      </c>
      <c r="Q658" s="7" t="str">
        <f>IF(Table164[[#This Row],[Unit Value]]&lt;=4999,"Low-Value Asset","High-Value Asset")</f>
        <v>Low-Value Asset</v>
      </c>
      <c r="R658" s="7"/>
      <c r="S658" s="7"/>
      <c r="T658" s="7"/>
      <c r="U658" s="7"/>
      <c r="V658" s="101"/>
      <c r="W658" s="7"/>
      <c r="X658" s="7"/>
      <c r="Y658" s="7"/>
      <c r="Z658" s="7"/>
      <c r="AA6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8" s="7"/>
    </row>
    <row r="659" spans="1:28" ht="12" x14ac:dyDescent="0.25">
      <c r="A659" s="7"/>
      <c r="B659" s="8"/>
      <c r="C659" s="7"/>
      <c r="D6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59" s="7"/>
      <c r="F659" s="7"/>
      <c r="G659" s="14"/>
      <c r="H659" s="14"/>
      <c r="I659" s="7"/>
      <c r="J659" s="7"/>
      <c r="K659" s="7"/>
      <c r="L659" s="7"/>
      <c r="M659" s="7"/>
      <c r="N659" s="7"/>
      <c r="O659" s="9"/>
      <c r="P659" s="9">
        <f>Table164[[#This Row],[Unit Value]]*Table164[[#This Row],[Qty | PCount]]</f>
        <v>0</v>
      </c>
      <c r="Q659" s="7" t="str">
        <f>IF(Table164[[#This Row],[Unit Value]]&lt;=4999,"Low-Value Asset","High-Value Asset")</f>
        <v>Low-Value Asset</v>
      </c>
      <c r="R659" s="7"/>
      <c r="S659" s="7"/>
      <c r="T659" s="7"/>
      <c r="U659" s="7"/>
      <c r="V659" s="101"/>
      <c r="W659" s="7"/>
      <c r="X659" s="7"/>
      <c r="Y659" s="7"/>
      <c r="Z659" s="7"/>
      <c r="AA6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59" s="7"/>
    </row>
    <row r="660" spans="1:28" ht="12" x14ac:dyDescent="0.25">
      <c r="A660" s="7"/>
      <c r="B660" s="8"/>
      <c r="C660" s="7"/>
      <c r="D6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0" s="7"/>
      <c r="F660" s="7"/>
      <c r="G660" s="14"/>
      <c r="H660" s="14"/>
      <c r="I660" s="7"/>
      <c r="J660" s="7"/>
      <c r="K660" s="7"/>
      <c r="L660" s="7"/>
      <c r="M660" s="7"/>
      <c r="N660" s="7"/>
      <c r="O660" s="9"/>
      <c r="P660" s="9">
        <f>Table164[[#This Row],[Unit Value]]*Table164[[#This Row],[Qty | PCount]]</f>
        <v>0</v>
      </c>
      <c r="Q660" s="7" t="str">
        <f>IF(Table164[[#This Row],[Unit Value]]&lt;=4999,"Low-Value Asset","High-Value Asset")</f>
        <v>Low-Value Asset</v>
      </c>
      <c r="R660" s="7"/>
      <c r="S660" s="7"/>
      <c r="T660" s="7"/>
      <c r="U660" s="7"/>
      <c r="V660" s="101"/>
      <c r="W660" s="7"/>
      <c r="X660" s="7"/>
      <c r="Y660" s="7"/>
      <c r="Z660" s="7"/>
      <c r="AA6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0" s="7"/>
    </row>
    <row r="661" spans="1:28" ht="12" x14ac:dyDescent="0.25">
      <c r="A661" s="7"/>
      <c r="B661" s="8"/>
      <c r="C661" s="7"/>
      <c r="D6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1" s="7"/>
      <c r="F661" s="7"/>
      <c r="G661" s="14"/>
      <c r="H661" s="14"/>
      <c r="I661" s="7"/>
      <c r="J661" s="7"/>
      <c r="K661" s="7"/>
      <c r="L661" s="7"/>
      <c r="M661" s="7"/>
      <c r="N661" s="7"/>
      <c r="O661" s="9"/>
      <c r="P661" s="9">
        <f>Table164[[#This Row],[Unit Value]]*Table164[[#This Row],[Qty | PCount]]</f>
        <v>0</v>
      </c>
      <c r="Q661" s="7" t="str">
        <f>IF(Table164[[#This Row],[Unit Value]]&lt;=4999,"Low-Value Asset","High-Value Asset")</f>
        <v>Low-Value Asset</v>
      </c>
      <c r="R661" s="7"/>
      <c r="S661" s="7"/>
      <c r="T661" s="7"/>
      <c r="U661" s="7"/>
      <c r="V661" s="101"/>
      <c r="W661" s="7"/>
      <c r="X661" s="7"/>
      <c r="Y661" s="7"/>
      <c r="Z661" s="7"/>
      <c r="AA6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1" s="7"/>
    </row>
    <row r="662" spans="1:28" ht="12" x14ac:dyDescent="0.25">
      <c r="A662" s="7"/>
      <c r="B662" s="8"/>
      <c r="C662" s="7"/>
      <c r="D6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2" s="7"/>
      <c r="F662" s="7"/>
      <c r="G662" s="14"/>
      <c r="H662" s="14"/>
      <c r="I662" s="7"/>
      <c r="J662" s="7"/>
      <c r="K662" s="7"/>
      <c r="L662" s="7"/>
      <c r="M662" s="7"/>
      <c r="N662" s="7"/>
      <c r="O662" s="9"/>
      <c r="P662" s="9">
        <f>Table164[[#This Row],[Unit Value]]*Table164[[#This Row],[Qty | PCount]]</f>
        <v>0</v>
      </c>
      <c r="Q662" s="7" t="str">
        <f>IF(Table164[[#This Row],[Unit Value]]&lt;=4999,"Low-Value Asset","High-Value Asset")</f>
        <v>Low-Value Asset</v>
      </c>
      <c r="R662" s="7"/>
      <c r="S662" s="7"/>
      <c r="T662" s="7"/>
      <c r="U662" s="7"/>
      <c r="V662" s="101"/>
      <c r="W662" s="7"/>
      <c r="X662" s="7"/>
      <c r="Y662" s="7"/>
      <c r="Z662" s="7"/>
      <c r="AA6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2" s="7"/>
    </row>
    <row r="663" spans="1:28" ht="12" x14ac:dyDescent="0.25">
      <c r="A663" s="7"/>
      <c r="B663" s="8"/>
      <c r="C663" s="7"/>
      <c r="D6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3" s="7"/>
      <c r="F663" s="7"/>
      <c r="G663" s="14"/>
      <c r="H663" s="14"/>
      <c r="I663" s="7"/>
      <c r="J663" s="7"/>
      <c r="K663" s="7"/>
      <c r="L663" s="7"/>
      <c r="M663" s="7"/>
      <c r="N663" s="7"/>
      <c r="O663" s="9"/>
      <c r="P663" s="9">
        <f>Table164[[#This Row],[Unit Value]]*Table164[[#This Row],[Qty | PCount]]</f>
        <v>0</v>
      </c>
      <c r="Q663" s="7" t="str">
        <f>IF(Table164[[#This Row],[Unit Value]]&lt;=4999,"Low-Value Asset","High-Value Asset")</f>
        <v>Low-Value Asset</v>
      </c>
      <c r="R663" s="7"/>
      <c r="S663" s="7"/>
      <c r="T663" s="7"/>
      <c r="U663" s="7"/>
      <c r="V663" s="101"/>
      <c r="W663" s="7"/>
      <c r="X663" s="7"/>
      <c r="Y663" s="7"/>
      <c r="Z663" s="7"/>
      <c r="AA6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3" s="7"/>
    </row>
    <row r="664" spans="1:28" ht="12" x14ac:dyDescent="0.25">
      <c r="A664" s="7"/>
      <c r="B664" s="8"/>
      <c r="C664" s="7"/>
      <c r="D6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4" s="7"/>
      <c r="F664" s="7"/>
      <c r="G664" s="14"/>
      <c r="H664" s="14"/>
      <c r="I664" s="7"/>
      <c r="J664" s="7"/>
      <c r="K664" s="7"/>
      <c r="L664" s="7"/>
      <c r="M664" s="7"/>
      <c r="N664" s="7"/>
      <c r="O664" s="9"/>
      <c r="P664" s="9">
        <f>Table164[[#This Row],[Unit Value]]*Table164[[#This Row],[Qty | PCount]]</f>
        <v>0</v>
      </c>
      <c r="Q664" s="7" t="str">
        <f>IF(Table164[[#This Row],[Unit Value]]&lt;=4999,"Low-Value Asset","High-Value Asset")</f>
        <v>Low-Value Asset</v>
      </c>
      <c r="R664" s="7"/>
      <c r="S664" s="7"/>
      <c r="T664" s="7"/>
      <c r="U664" s="7"/>
      <c r="V664" s="101"/>
      <c r="W664" s="7"/>
      <c r="X664" s="7"/>
      <c r="Y664" s="7"/>
      <c r="Z664" s="7"/>
      <c r="AA6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4" s="7"/>
    </row>
    <row r="665" spans="1:28" ht="12" x14ac:dyDescent="0.25">
      <c r="A665" s="7"/>
      <c r="B665" s="8"/>
      <c r="C665" s="7"/>
      <c r="D6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5" s="7"/>
      <c r="F665" s="7"/>
      <c r="G665" s="14"/>
      <c r="H665" s="14"/>
      <c r="I665" s="7"/>
      <c r="J665" s="7"/>
      <c r="K665" s="7"/>
      <c r="L665" s="7"/>
      <c r="M665" s="7"/>
      <c r="N665" s="7"/>
      <c r="O665" s="9"/>
      <c r="P665" s="9">
        <f>Table164[[#This Row],[Unit Value]]*Table164[[#This Row],[Qty | PCount]]</f>
        <v>0</v>
      </c>
      <c r="Q665" s="7" t="str">
        <f>IF(Table164[[#This Row],[Unit Value]]&lt;=4999,"Low-Value Asset","High-Value Asset")</f>
        <v>Low-Value Asset</v>
      </c>
      <c r="R665" s="7"/>
      <c r="S665" s="7"/>
      <c r="T665" s="7"/>
      <c r="U665" s="7"/>
      <c r="V665" s="101"/>
      <c r="W665" s="7"/>
      <c r="X665" s="7"/>
      <c r="Y665" s="7"/>
      <c r="Z665" s="7"/>
      <c r="AA6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5" s="7"/>
    </row>
    <row r="666" spans="1:28" ht="12" x14ac:dyDescent="0.25">
      <c r="A666" s="7"/>
      <c r="B666" s="8"/>
      <c r="C666" s="7"/>
      <c r="D6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6" s="7"/>
      <c r="F666" s="7"/>
      <c r="G666" s="14"/>
      <c r="H666" s="14"/>
      <c r="I666" s="7"/>
      <c r="J666" s="7"/>
      <c r="K666" s="7"/>
      <c r="L666" s="7"/>
      <c r="M666" s="7"/>
      <c r="N666" s="7"/>
      <c r="O666" s="9"/>
      <c r="P666" s="9">
        <f>Table164[[#This Row],[Unit Value]]*Table164[[#This Row],[Qty | PCount]]</f>
        <v>0</v>
      </c>
      <c r="Q666" s="7" t="str">
        <f>IF(Table164[[#This Row],[Unit Value]]&lt;=4999,"Low-Value Asset","High-Value Asset")</f>
        <v>Low-Value Asset</v>
      </c>
      <c r="R666" s="7"/>
      <c r="S666" s="7"/>
      <c r="T666" s="7"/>
      <c r="U666" s="7"/>
      <c r="V666" s="101"/>
      <c r="W666" s="7"/>
      <c r="X666" s="7"/>
      <c r="Y666" s="7"/>
      <c r="Z666" s="7"/>
      <c r="AA6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6" s="7"/>
    </row>
    <row r="667" spans="1:28" ht="12" x14ac:dyDescent="0.25">
      <c r="A667" s="7"/>
      <c r="B667" s="8"/>
      <c r="C667" s="7"/>
      <c r="D6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7" s="7"/>
      <c r="F667" s="7"/>
      <c r="G667" s="14"/>
      <c r="H667" s="14"/>
      <c r="I667" s="7"/>
      <c r="J667" s="7"/>
      <c r="K667" s="7"/>
      <c r="L667" s="7"/>
      <c r="M667" s="7"/>
      <c r="N667" s="7"/>
      <c r="O667" s="9"/>
      <c r="P667" s="9">
        <f>Table164[[#This Row],[Unit Value]]*Table164[[#This Row],[Qty | PCount]]</f>
        <v>0</v>
      </c>
      <c r="Q667" s="7" t="str">
        <f>IF(Table164[[#This Row],[Unit Value]]&lt;=4999,"Low-Value Asset","High-Value Asset")</f>
        <v>Low-Value Asset</v>
      </c>
      <c r="R667" s="7"/>
      <c r="S667" s="7"/>
      <c r="T667" s="7"/>
      <c r="U667" s="7"/>
      <c r="V667" s="101"/>
      <c r="W667" s="7"/>
      <c r="X667" s="7"/>
      <c r="Y667" s="7"/>
      <c r="Z667" s="7"/>
      <c r="AA6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7" s="7"/>
    </row>
    <row r="668" spans="1:28" ht="12" x14ac:dyDescent="0.25">
      <c r="A668" s="7"/>
      <c r="B668" s="8"/>
      <c r="C668" s="7"/>
      <c r="D6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8" s="7"/>
      <c r="F668" s="7"/>
      <c r="G668" s="14"/>
      <c r="H668" s="14"/>
      <c r="I668" s="7"/>
      <c r="J668" s="7"/>
      <c r="K668" s="7"/>
      <c r="L668" s="7"/>
      <c r="M668" s="7"/>
      <c r="N668" s="7"/>
      <c r="O668" s="9"/>
      <c r="P668" s="9">
        <f>Table164[[#This Row],[Unit Value]]*Table164[[#This Row],[Qty | PCount]]</f>
        <v>0</v>
      </c>
      <c r="Q668" s="7" t="str">
        <f>IF(Table164[[#This Row],[Unit Value]]&lt;=4999,"Low-Value Asset","High-Value Asset")</f>
        <v>Low-Value Asset</v>
      </c>
      <c r="R668" s="7"/>
      <c r="S668" s="7"/>
      <c r="T668" s="7"/>
      <c r="U668" s="7"/>
      <c r="V668" s="101"/>
      <c r="W668" s="7"/>
      <c r="X668" s="7"/>
      <c r="Y668" s="7"/>
      <c r="Z668" s="7"/>
      <c r="AA6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8" s="7"/>
    </row>
    <row r="669" spans="1:28" ht="12" x14ac:dyDescent="0.25">
      <c r="A669" s="7"/>
      <c r="B669" s="8"/>
      <c r="C669" s="7"/>
      <c r="D66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69" s="7"/>
      <c r="F669" s="7"/>
      <c r="G669" s="14"/>
      <c r="H669" s="14"/>
      <c r="I669" s="7"/>
      <c r="J669" s="7"/>
      <c r="K669" s="7"/>
      <c r="L669" s="7"/>
      <c r="M669" s="7"/>
      <c r="N669" s="7"/>
      <c r="O669" s="9"/>
      <c r="P669" s="9">
        <f>Table164[[#This Row],[Unit Value]]*Table164[[#This Row],[Qty | PCount]]</f>
        <v>0</v>
      </c>
      <c r="Q669" s="7" t="str">
        <f>IF(Table164[[#This Row],[Unit Value]]&lt;=4999,"Low-Value Asset","High-Value Asset")</f>
        <v>Low-Value Asset</v>
      </c>
      <c r="R669" s="7"/>
      <c r="S669" s="7"/>
      <c r="T669" s="7"/>
      <c r="U669" s="7"/>
      <c r="V669" s="101"/>
      <c r="W669" s="7"/>
      <c r="X669" s="7"/>
      <c r="Y669" s="7"/>
      <c r="Z669" s="7"/>
      <c r="AA66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69" s="7"/>
    </row>
    <row r="670" spans="1:28" ht="12" x14ac:dyDescent="0.25">
      <c r="A670" s="7"/>
      <c r="B670" s="8"/>
      <c r="C670" s="7"/>
      <c r="D67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0" s="7"/>
      <c r="F670" s="7"/>
      <c r="G670" s="14"/>
      <c r="H670" s="14"/>
      <c r="I670" s="7"/>
      <c r="J670" s="7"/>
      <c r="K670" s="7"/>
      <c r="L670" s="7"/>
      <c r="M670" s="7"/>
      <c r="N670" s="7"/>
      <c r="O670" s="9"/>
      <c r="P670" s="9">
        <f>Table164[[#This Row],[Unit Value]]*Table164[[#This Row],[Qty | PCount]]</f>
        <v>0</v>
      </c>
      <c r="Q670" s="7" t="str">
        <f>IF(Table164[[#This Row],[Unit Value]]&lt;=4999,"Low-Value Asset","High-Value Asset")</f>
        <v>Low-Value Asset</v>
      </c>
      <c r="R670" s="7"/>
      <c r="S670" s="7"/>
      <c r="T670" s="7"/>
      <c r="U670" s="7"/>
      <c r="V670" s="101"/>
      <c r="W670" s="7"/>
      <c r="X670" s="7"/>
      <c r="Y670" s="7"/>
      <c r="Z670" s="7"/>
      <c r="AA67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0" s="7"/>
    </row>
    <row r="671" spans="1:28" ht="12" x14ac:dyDescent="0.25">
      <c r="A671" s="7"/>
      <c r="B671" s="8"/>
      <c r="C671" s="7"/>
      <c r="D67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1" s="7"/>
      <c r="F671" s="7"/>
      <c r="G671" s="14"/>
      <c r="H671" s="14"/>
      <c r="I671" s="7"/>
      <c r="J671" s="7"/>
      <c r="K671" s="7"/>
      <c r="L671" s="7"/>
      <c r="M671" s="7"/>
      <c r="N671" s="7"/>
      <c r="O671" s="9"/>
      <c r="P671" s="9">
        <f>Table164[[#This Row],[Unit Value]]*Table164[[#This Row],[Qty | PCount]]</f>
        <v>0</v>
      </c>
      <c r="Q671" s="7" t="str">
        <f>IF(Table164[[#This Row],[Unit Value]]&lt;=4999,"Low-Value Asset","High-Value Asset")</f>
        <v>Low-Value Asset</v>
      </c>
      <c r="R671" s="7"/>
      <c r="S671" s="7"/>
      <c r="T671" s="7"/>
      <c r="U671" s="7"/>
      <c r="V671" s="101"/>
      <c r="W671" s="7"/>
      <c r="X671" s="7"/>
      <c r="Y671" s="7"/>
      <c r="Z671" s="7"/>
      <c r="AA67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1" s="7"/>
    </row>
    <row r="672" spans="1:28" ht="12" x14ac:dyDescent="0.25">
      <c r="A672" s="7"/>
      <c r="B672" s="8"/>
      <c r="C672" s="7"/>
      <c r="D67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2" s="7"/>
      <c r="F672" s="7"/>
      <c r="G672" s="14"/>
      <c r="H672" s="14"/>
      <c r="I672" s="7"/>
      <c r="J672" s="7"/>
      <c r="K672" s="7"/>
      <c r="L672" s="7"/>
      <c r="M672" s="7"/>
      <c r="N672" s="7"/>
      <c r="O672" s="9"/>
      <c r="P672" s="9">
        <f>Table164[[#This Row],[Unit Value]]*Table164[[#This Row],[Qty | PCount]]</f>
        <v>0</v>
      </c>
      <c r="Q672" s="7" t="str">
        <f>IF(Table164[[#This Row],[Unit Value]]&lt;=4999,"Low-Value Asset","High-Value Asset")</f>
        <v>Low-Value Asset</v>
      </c>
      <c r="R672" s="7"/>
      <c r="S672" s="7"/>
      <c r="T672" s="7"/>
      <c r="U672" s="7"/>
      <c r="V672" s="101"/>
      <c r="W672" s="7"/>
      <c r="X672" s="7"/>
      <c r="Y672" s="7"/>
      <c r="Z672" s="7"/>
      <c r="AA67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2" s="7"/>
    </row>
    <row r="673" spans="1:28" ht="12" x14ac:dyDescent="0.25">
      <c r="A673" s="7"/>
      <c r="B673" s="8"/>
      <c r="C673" s="7"/>
      <c r="D67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3" s="7"/>
      <c r="F673" s="7"/>
      <c r="G673" s="14"/>
      <c r="H673" s="14"/>
      <c r="I673" s="7"/>
      <c r="J673" s="7"/>
      <c r="K673" s="7"/>
      <c r="L673" s="7"/>
      <c r="M673" s="7"/>
      <c r="N673" s="7"/>
      <c r="O673" s="9"/>
      <c r="P673" s="9">
        <f>Table164[[#This Row],[Unit Value]]*Table164[[#This Row],[Qty | PCount]]</f>
        <v>0</v>
      </c>
      <c r="Q673" s="7" t="str">
        <f>IF(Table164[[#This Row],[Unit Value]]&lt;=4999,"Low-Value Asset","High-Value Asset")</f>
        <v>Low-Value Asset</v>
      </c>
      <c r="R673" s="7"/>
      <c r="S673" s="7"/>
      <c r="T673" s="7"/>
      <c r="U673" s="7"/>
      <c r="V673" s="101"/>
      <c r="W673" s="7"/>
      <c r="X673" s="7"/>
      <c r="Y673" s="7"/>
      <c r="Z673" s="7"/>
      <c r="AA67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3" s="7"/>
    </row>
    <row r="674" spans="1:28" ht="12" x14ac:dyDescent="0.25">
      <c r="A674" s="7"/>
      <c r="B674" s="8"/>
      <c r="C674" s="7"/>
      <c r="D67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4" s="7"/>
      <c r="F674" s="7"/>
      <c r="G674" s="14"/>
      <c r="H674" s="14"/>
      <c r="I674" s="7"/>
      <c r="J674" s="7"/>
      <c r="K674" s="7"/>
      <c r="L674" s="7"/>
      <c r="M674" s="7"/>
      <c r="N674" s="7"/>
      <c r="O674" s="9"/>
      <c r="P674" s="9">
        <f>Table164[[#This Row],[Unit Value]]*Table164[[#This Row],[Qty | PCount]]</f>
        <v>0</v>
      </c>
      <c r="Q674" s="7" t="str">
        <f>IF(Table164[[#This Row],[Unit Value]]&lt;=4999,"Low-Value Asset","High-Value Asset")</f>
        <v>Low-Value Asset</v>
      </c>
      <c r="R674" s="7"/>
      <c r="S674" s="7"/>
      <c r="T674" s="7"/>
      <c r="U674" s="7"/>
      <c r="V674" s="101"/>
      <c r="W674" s="7"/>
      <c r="X674" s="7"/>
      <c r="Y674" s="7"/>
      <c r="Z674" s="7"/>
      <c r="AA67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4" s="7"/>
    </row>
    <row r="675" spans="1:28" ht="12" x14ac:dyDescent="0.25">
      <c r="A675" s="7"/>
      <c r="B675" s="8"/>
      <c r="C675" s="7"/>
      <c r="D67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5" s="7"/>
      <c r="F675" s="7"/>
      <c r="G675" s="14"/>
      <c r="H675" s="14"/>
      <c r="I675" s="7"/>
      <c r="J675" s="7"/>
      <c r="K675" s="7"/>
      <c r="L675" s="7"/>
      <c r="M675" s="7"/>
      <c r="N675" s="7"/>
      <c r="O675" s="9"/>
      <c r="P675" s="9">
        <f>Table164[[#This Row],[Unit Value]]*Table164[[#This Row],[Qty | PCount]]</f>
        <v>0</v>
      </c>
      <c r="Q675" s="7" t="str">
        <f>IF(Table164[[#This Row],[Unit Value]]&lt;=4999,"Low-Value Asset","High-Value Asset")</f>
        <v>Low-Value Asset</v>
      </c>
      <c r="R675" s="7"/>
      <c r="S675" s="7"/>
      <c r="T675" s="7"/>
      <c r="U675" s="7"/>
      <c r="V675" s="101"/>
      <c r="W675" s="7"/>
      <c r="X675" s="7"/>
      <c r="Y675" s="7"/>
      <c r="Z675" s="7"/>
      <c r="AA67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5" s="7"/>
    </row>
    <row r="676" spans="1:28" ht="12" x14ac:dyDescent="0.25">
      <c r="A676" s="7"/>
      <c r="B676" s="8"/>
      <c r="C676" s="7"/>
      <c r="D67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6" s="7"/>
      <c r="F676" s="7"/>
      <c r="G676" s="14"/>
      <c r="H676" s="14"/>
      <c r="I676" s="7"/>
      <c r="J676" s="7"/>
      <c r="K676" s="7"/>
      <c r="L676" s="7"/>
      <c r="M676" s="7"/>
      <c r="N676" s="7"/>
      <c r="O676" s="9"/>
      <c r="P676" s="9">
        <f>Table164[[#This Row],[Unit Value]]*Table164[[#This Row],[Qty | PCount]]</f>
        <v>0</v>
      </c>
      <c r="Q676" s="7" t="str">
        <f>IF(Table164[[#This Row],[Unit Value]]&lt;=4999,"Low-Value Asset","High-Value Asset")</f>
        <v>Low-Value Asset</v>
      </c>
      <c r="R676" s="7"/>
      <c r="S676" s="7"/>
      <c r="T676" s="7"/>
      <c r="U676" s="7"/>
      <c r="V676" s="101"/>
      <c r="W676" s="7"/>
      <c r="X676" s="7"/>
      <c r="Y676" s="7"/>
      <c r="Z676" s="7"/>
      <c r="AA67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6" s="7"/>
    </row>
    <row r="677" spans="1:28" ht="12" x14ac:dyDescent="0.25">
      <c r="A677" s="7"/>
      <c r="B677" s="8"/>
      <c r="C677" s="7"/>
      <c r="D67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7" s="7"/>
      <c r="F677" s="7"/>
      <c r="G677" s="14"/>
      <c r="H677" s="14"/>
      <c r="I677" s="7"/>
      <c r="J677" s="7"/>
      <c r="K677" s="7"/>
      <c r="L677" s="7"/>
      <c r="M677" s="7"/>
      <c r="N677" s="7"/>
      <c r="O677" s="9"/>
      <c r="P677" s="9">
        <f>Table164[[#This Row],[Unit Value]]*Table164[[#This Row],[Qty | PCount]]</f>
        <v>0</v>
      </c>
      <c r="Q677" s="7" t="str">
        <f>IF(Table164[[#This Row],[Unit Value]]&lt;=4999,"Low-Value Asset","High-Value Asset")</f>
        <v>Low-Value Asset</v>
      </c>
      <c r="R677" s="7"/>
      <c r="S677" s="7"/>
      <c r="T677" s="7"/>
      <c r="U677" s="7"/>
      <c r="V677" s="101"/>
      <c r="W677" s="7"/>
      <c r="X677" s="7"/>
      <c r="Y677" s="7"/>
      <c r="Z677" s="7"/>
      <c r="AA67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7" s="7"/>
    </row>
    <row r="678" spans="1:28" ht="12" x14ac:dyDescent="0.25">
      <c r="A678" s="7"/>
      <c r="B678" s="8"/>
      <c r="C678" s="7"/>
      <c r="D67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8" s="7"/>
      <c r="F678" s="7"/>
      <c r="G678" s="14"/>
      <c r="H678" s="14"/>
      <c r="I678" s="7"/>
      <c r="J678" s="7"/>
      <c r="K678" s="7"/>
      <c r="L678" s="7"/>
      <c r="M678" s="7"/>
      <c r="N678" s="7"/>
      <c r="O678" s="9"/>
      <c r="P678" s="9">
        <f>Table164[[#This Row],[Unit Value]]*Table164[[#This Row],[Qty | PCount]]</f>
        <v>0</v>
      </c>
      <c r="Q678" s="7" t="str">
        <f>IF(Table164[[#This Row],[Unit Value]]&lt;=4999,"Low-Value Asset","High-Value Asset")</f>
        <v>Low-Value Asset</v>
      </c>
      <c r="R678" s="7"/>
      <c r="S678" s="7"/>
      <c r="T678" s="7"/>
      <c r="U678" s="7"/>
      <c r="V678" s="101"/>
      <c r="W678" s="7"/>
      <c r="X678" s="7"/>
      <c r="Y678" s="7"/>
      <c r="Z678" s="7"/>
      <c r="AA67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8" s="7"/>
    </row>
    <row r="679" spans="1:28" ht="12" x14ac:dyDescent="0.25">
      <c r="A679" s="7"/>
      <c r="B679" s="8"/>
      <c r="C679" s="7"/>
      <c r="D67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79" s="7"/>
      <c r="F679" s="7"/>
      <c r="G679" s="14"/>
      <c r="H679" s="14"/>
      <c r="I679" s="7"/>
      <c r="J679" s="7"/>
      <c r="K679" s="7"/>
      <c r="L679" s="7"/>
      <c r="M679" s="7"/>
      <c r="N679" s="7"/>
      <c r="O679" s="9"/>
      <c r="P679" s="9">
        <f>Table164[[#This Row],[Unit Value]]*Table164[[#This Row],[Qty | PCount]]</f>
        <v>0</v>
      </c>
      <c r="Q679" s="7" t="str">
        <f>IF(Table164[[#This Row],[Unit Value]]&lt;=4999,"Low-Value Asset","High-Value Asset")</f>
        <v>Low-Value Asset</v>
      </c>
      <c r="R679" s="7"/>
      <c r="S679" s="7"/>
      <c r="T679" s="7"/>
      <c r="U679" s="7"/>
      <c r="V679" s="101"/>
      <c r="W679" s="7"/>
      <c r="X679" s="7"/>
      <c r="Y679" s="7"/>
      <c r="Z679" s="7"/>
      <c r="AA67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79" s="7"/>
    </row>
    <row r="680" spans="1:28" ht="12" x14ac:dyDescent="0.25">
      <c r="A680" s="7"/>
      <c r="B680" s="8"/>
      <c r="C680" s="7"/>
      <c r="D68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0" s="7"/>
      <c r="F680" s="7"/>
      <c r="G680" s="14"/>
      <c r="H680" s="14"/>
      <c r="I680" s="7"/>
      <c r="J680" s="7"/>
      <c r="K680" s="7"/>
      <c r="L680" s="7"/>
      <c r="M680" s="7"/>
      <c r="N680" s="7"/>
      <c r="O680" s="9"/>
      <c r="P680" s="9">
        <f>Table164[[#This Row],[Unit Value]]*Table164[[#This Row],[Qty | PCount]]</f>
        <v>0</v>
      </c>
      <c r="Q680" s="7" t="str">
        <f>IF(Table164[[#This Row],[Unit Value]]&lt;=4999,"Low-Value Asset","High-Value Asset")</f>
        <v>Low-Value Asset</v>
      </c>
      <c r="R680" s="7"/>
      <c r="S680" s="7"/>
      <c r="T680" s="7"/>
      <c r="U680" s="7"/>
      <c r="V680" s="101"/>
      <c r="W680" s="7"/>
      <c r="X680" s="7"/>
      <c r="Y680" s="7"/>
      <c r="Z680" s="7"/>
      <c r="AA68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0" s="7"/>
    </row>
    <row r="681" spans="1:28" ht="12" x14ac:dyDescent="0.25">
      <c r="A681" s="7"/>
      <c r="B681" s="8"/>
      <c r="C681" s="7"/>
      <c r="D68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1" s="7"/>
      <c r="F681" s="7"/>
      <c r="G681" s="14"/>
      <c r="H681" s="14"/>
      <c r="I681" s="7"/>
      <c r="J681" s="7"/>
      <c r="K681" s="7"/>
      <c r="L681" s="7"/>
      <c r="M681" s="7"/>
      <c r="N681" s="7"/>
      <c r="O681" s="9"/>
      <c r="P681" s="9">
        <f>Table164[[#This Row],[Unit Value]]*Table164[[#This Row],[Qty | PCount]]</f>
        <v>0</v>
      </c>
      <c r="Q681" s="7" t="str">
        <f>IF(Table164[[#This Row],[Unit Value]]&lt;=4999,"Low-Value Asset","High-Value Asset")</f>
        <v>Low-Value Asset</v>
      </c>
      <c r="R681" s="7"/>
      <c r="S681" s="7"/>
      <c r="T681" s="7"/>
      <c r="U681" s="7"/>
      <c r="V681" s="101"/>
      <c r="W681" s="7"/>
      <c r="X681" s="7"/>
      <c r="Y681" s="7"/>
      <c r="Z681" s="7"/>
      <c r="AA68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1" s="7"/>
    </row>
    <row r="682" spans="1:28" ht="12" x14ac:dyDescent="0.25">
      <c r="A682" s="7"/>
      <c r="B682" s="8"/>
      <c r="C682" s="7"/>
      <c r="D68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2" s="7"/>
      <c r="F682" s="7"/>
      <c r="G682" s="14"/>
      <c r="H682" s="14"/>
      <c r="I682" s="7"/>
      <c r="J682" s="7"/>
      <c r="K682" s="7"/>
      <c r="L682" s="7"/>
      <c r="M682" s="7"/>
      <c r="N682" s="7"/>
      <c r="O682" s="9"/>
      <c r="P682" s="9">
        <f>Table164[[#This Row],[Unit Value]]*Table164[[#This Row],[Qty | PCount]]</f>
        <v>0</v>
      </c>
      <c r="Q682" s="7" t="str">
        <f>IF(Table164[[#This Row],[Unit Value]]&lt;=4999,"Low-Value Asset","High-Value Asset")</f>
        <v>Low-Value Asset</v>
      </c>
      <c r="R682" s="7"/>
      <c r="S682" s="7"/>
      <c r="T682" s="7"/>
      <c r="U682" s="7"/>
      <c r="V682" s="101"/>
      <c r="W682" s="7"/>
      <c r="X682" s="7"/>
      <c r="Y682" s="7"/>
      <c r="Z682" s="7"/>
      <c r="AA68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2" s="7"/>
    </row>
    <row r="683" spans="1:28" ht="12" x14ac:dyDescent="0.25">
      <c r="A683" s="7"/>
      <c r="B683" s="8"/>
      <c r="C683" s="7"/>
      <c r="D68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3" s="7"/>
      <c r="F683" s="7"/>
      <c r="G683" s="14"/>
      <c r="H683" s="14"/>
      <c r="I683" s="7"/>
      <c r="J683" s="7"/>
      <c r="K683" s="7"/>
      <c r="L683" s="7"/>
      <c r="M683" s="7"/>
      <c r="N683" s="7"/>
      <c r="O683" s="9"/>
      <c r="P683" s="9">
        <f>Table164[[#This Row],[Unit Value]]*Table164[[#This Row],[Qty | PCount]]</f>
        <v>0</v>
      </c>
      <c r="Q683" s="7" t="str">
        <f>IF(Table164[[#This Row],[Unit Value]]&lt;=4999,"Low-Value Asset","High-Value Asset")</f>
        <v>Low-Value Asset</v>
      </c>
      <c r="R683" s="7"/>
      <c r="S683" s="7"/>
      <c r="T683" s="7"/>
      <c r="U683" s="7"/>
      <c r="V683" s="101"/>
      <c r="W683" s="7"/>
      <c r="X683" s="7"/>
      <c r="Y683" s="7"/>
      <c r="Z683" s="7"/>
      <c r="AA68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3" s="7"/>
    </row>
    <row r="684" spans="1:28" ht="12" x14ac:dyDescent="0.25">
      <c r="A684" s="7"/>
      <c r="B684" s="8"/>
      <c r="C684" s="7"/>
      <c r="D68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4" s="7"/>
      <c r="F684" s="7"/>
      <c r="G684" s="14"/>
      <c r="H684" s="14"/>
      <c r="I684" s="7"/>
      <c r="J684" s="7"/>
      <c r="K684" s="7"/>
      <c r="L684" s="7"/>
      <c r="M684" s="7"/>
      <c r="N684" s="7"/>
      <c r="O684" s="9"/>
      <c r="P684" s="9">
        <f>Table164[[#This Row],[Unit Value]]*Table164[[#This Row],[Qty | PCount]]</f>
        <v>0</v>
      </c>
      <c r="Q684" s="7" t="str">
        <f>IF(Table164[[#This Row],[Unit Value]]&lt;=4999,"Low-Value Asset","High-Value Asset")</f>
        <v>Low-Value Asset</v>
      </c>
      <c r="R684" s="7"/>
      <c r="S684" s="7"/>
      <c r="T684" s="7"/>
      <c r="U684" s="7"/>
      <c r="V684" s="101"/>
      <c r="W684" s="7"/>
      <c r="X684" s="7"/>
      <c r="Y684" s="7"/>
      <c r="Z684" s="7"/>
      <c r="AA68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4" s="7"/>
    </row>
    <row r="685" spans="1:28" ht="12" x14ac:dyDescent="0.25">
      <c r="A685" s="7"/>
      <c r="B685" s="8"/>
      <c r="C685" s="7"/>
      <c r="D68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5" s="7"/>
      <c r="F685" s="7"/>
      <c r="G685" s="14"/>
      <c r="H685" s="14"/>
      <c r="I685" s="7"/>
      <c r="J685" s="7"/>
      <c r="K685" s="7"/>
      <c r="L685" s="7"/>
      <c r="M685" s="7"/>
      <c r="N685" s="7"/>
      <c r="O685" s="9"/>
      <c r="P685" s="9">
        <f>Table164[[#This Row],[Unit Value]]*Table164[[#This Row],[Qty | PCount]]</f>
        <v>0</v>
      </c>
      <c r="Q685" s="7" t="str">
        <f>IF(Table164[[#This Row],[Unit Value]]&lt;=4999,"Low-Value Asset","High-Value Asset")</f>
        <v>Low-Value Asset</v>
      </c>
      <c r="R685" s="7"/>
      <c r="S685" s="7"/>
      <c r="T685" s="7"/>
      <c r="U685" s="7"/>
      <c r="V685" s="101"/>
      <c r="W685" s="7"/>
      <c r="X685" s="7"/>
      <c r="Y685" s="7"/>
      <c r="Z685" s="7"/>
      <c r="AA68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5" s="7"/>
    </row>
    <row r="686" spans="1:28" ht="12" x14ac:dyDescent="0.25">
      <c r="A686" s="7"/>
      <c r="B686" s="8"/>
      <c r="C686" s="7"/>
      <c r="D68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6" s="7"/>
      <c r="F686" s="7"/>
      <c r="G686" s="14"/>
      <c r="H686" s="14"/>
      <c r="I686" s="7"/>
      <c r="J686" s="7"/>
      <c r="K686" s="7"/>
      <c r="L686" s="7"/>
      <c r="M686" s="7"/>
      <c r="N686" s="7"/>
      <c r="O686" s="9"/>
      <c r="P686" s="9">
        <f>Table164[[#This Row],[Unit Value]]*Table164[[#This Row],[Qty | PCount]]</f>
        <v>0</v>
      </c>
      <c r="Q686" s="7" t="str">
        <f>IF(Table164[[#This Row],[Unit Value]]&lt;=4999,"Low-Value Asset","High-Value Asset")</f>
        <v>Low-Value Asset</v>
      </c>
      <c r="R686" s="7"/>
      <c r="S686" s="7"/>
      <c r="T686" s="7"/>
      <c r="U686" s="7"/>
      <c r="V686" s="101"/>
      <c r="W686" s="7"/>
      <c r="X686" s="7"/>
      <c r="Y686" s="7"/>
      <c r="Z686" s="7"/>
      <c r="AA68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6" s="7"/>
    </row>
    <row r="687" spans="1:28" ht="12" x14ac:dyDescent="0.25">
      <c r="A687" s="7"/>
      <c r="B687" s="8"/>
      <c r="C687" s="7"/>
      <c r="D68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7" s="7"/>
      <c r="F687" s="7"/>
      <c r="G687" s="14"/>
      <c r="H687" s="14"/>
      <c r="I687" s="7"/>
      <c r="J687" s="7"/>
      <c r="K687" s="7"/>
      <c r="L687" s="7"/>
      <c r="M687" s="7"/>
      <c r="N687" s="7"/>
      <c r="O687" s="9"/>
      <c r="P687" s="9">
        <f>Table164[[#This Row],[Unit Value]]*Table164[[#This Row],[Qty | PCount]]</f>
        <v>0</v>
      </c>
      <c r="Q687" s="7" t="str">
        <f>IF(Table164[[#This Row],[Unit Value]]&lt;=4999,"Low-Value Asset","High-Value Asset")</f>
        <v>Low-Value Asset</v>
      </c>
      <c r="R687" s="7"/>
      <c r="S687" s="7"/>
      <c r="T687" s="7"/>
      <c r="U687" s="7"/>
      <c r="V687" s="101"/>
      <c r="W687" s="7"/>
      <c r="X687" s="7"/>
      <c r="Y687" s="7"/>
      <c r="Z687" s="7"/>
      <c r="AA68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7" s="7"/>
    </row>
    <row r="688" spans="1:28" ht="12" x14ac:dyDescent="0.25">
      <c r="A688" s="7"/>
      <c r="B688" s="8"/>
      <c r="C688" s="7"/>
      <c r="D68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8" s="7"/>
      <c r="F688" s="7"/>
      <c r="G688" s="14"/>
      <c r="H688" s="14"/>
      <c r="I688" s="7"/>
      <c r="J688" s="7"/>
      <c r="K688" s="7"/>
      <c r="L688" s="7"/>
      <c r="M688" s="7"/>
      <c r="N688" s="7"/>
      <c r="O688" s="9"/>
      <c r="P688" s="9">
        <f>Table164[[#This Row],[Unit Value]]*Table164[[#This Row],[Qty | PCount]]</f>
        <v>0</v>
      </c>
      <c r="Q688" s="7" t="str">
        <f>IF(Table164[[#This Row],[Unit Value]]&lt;=4999,"Low-Value Asset","High-Value Asset")</f>
        <v>Low-Value Asset</v>
      </c>
      <c r="R688" s="7"/>
      <c r="S688" s="7"/>
      <c r="T688" s="7"/>
      <c r="U688" s="7"/>
      <c r="V688" s="101"/>
      <c r="W688" s="7"/>
      <c r="X688" s="7"/>
      <c r="Y688" s="7"/>
      <c r="Z688" s="7"/>
      <c r="AA68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8" s="7"/>
    </row>
    <row r="689" spans="1:28" ht="12" x14ac:dyDescent="0.25">
      <c r="A689" s="7"/>
      <c r="B689" s="8"/>
      <c r="C689" s="7"/>
      <c r="D68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89" s="7"/>
      <c r="F689" s="7"/>
      <c r="G689" s="14"/>
      <c r="H689" s="14"/>
      <c r="I689" s="7"/>
      <c r="J689" s="7"/>
      <c r="K689" s="7"/>
      <c r="L689" s="7"/>
      <c r="M689" s="7"/>
      <c r="N689" s="7"/>
      <c r="O689" s="9"/>
      <c r="P689" s="9">
        <f>Table164[[#This Row],[Unit Value]]*Table164[[#This Row],[Qty | PCount]]</f>
        <v>0</v>
      </c>
      <c r="Q689" s="7" t="str">
        <f>IF(Table164[[#This Row],[Unit Value]]&lt;=4999,"Low-Value Asset","High-Value Asset")</f>
        <v>Low-Value Asset</v>
      </c>
      <c r="R689" s="7"/>
      <c r="S689" s="7"/>
      <c r="T689" s="7"/>
      <c r="U689" s="7"/>
      <c r="V689" s="101"/>
      <c r="W689" s="7"/>
      <c r="X689" s="7"/>
      <c r="Y689" s="7"/>
      <c r="Z689" s="7"/>
      <c r="AA68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89" s="7"/>
    </row>
    <row r="690" spans="1:28" ht="12" x14ac:dyDescent="0.25">
      <c r="A690" s="7"/>
      <c r="B690" s="8"/>
      <c r="C690" s="7"/>
      <c r="D69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0" s="7"/>
      <c r="F690" s="7"/>
      <c r="G690" s="14"/>
      <c r="H690" s="14"/>
      <c r="I690" s="7"/>
      <c r="J690" s="7"/>
      <c r="K690" s="7"/>
      <c r="L690" s="7"/>
      <c r="M690" s="7"/>
      <c r="N690" s="7"/>
      <c r="O690" s="9"/>
      <c r="P690" s="9">
        <f>Table164[[#This Row],[Unit Value]]*Table164[[#This Row],[Qty | PCount]]</f>
        <v>0</v>
      </c>
      <c r="Q690" s="7" t="str">
        <f>IF(Table164[[#This Row],[Unit Value]]&lt;=4999,"Low-Value Asset","High-Value Asset")</f>
        <v>Low-Value Asset</v>
      </c>
      <c r="R690" s="7"/>
      <c r="S690" s="7"/>
      <c r="T690" s="7"/>
      <c r="U690" s="7"/>
      <c r="V690" s="101"/>
      <c r="W690" s="7"/>
      <c r="X690" s="7"/>
      <c r="Y690" s="7"/>
      <c r="Z690" s="7"/>
      <c r="AA69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0" s="7"/>
    </row>
    <row r="691" spans="1:28" ht="12" x14ac:dyDescent="0.25">
      <c r="A691" s="7"/>
      <c r="B691" s="8"/>
      <c r="C691" s="7"/>
      <c r="D69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1" s="7"/>
      <c r="F691" s="7"/>
      <c r="G691" s="14"/>
      <c r="H691" s="14"/>
      <c r="I691" s="7"/>
      <c r="J691" s="7"/>
      <c r="K691" s="7"/>
      <c r="L691" s="7"/>
      <c r="M691" s="7"/>
      <c r="N691" s="7"/>
      <c r="O691" s="9"/>
      <c r="P691" s="9">
        <f>Table164[[#This Row],[Unit Value]]*Table164[[#This Row],[Qty | PCount]]</f>
        <v>0</v>
      </c>
      <c r="Q691" s="7" t="str">
        <f>IF(Table164[[#This Row],[Unit Value]]&lt;=4999,"Low-Value Asset","High-Value Asset")</f>
        <v>Low-Value Asset</v>
      </c>
      <c r="R691" s="7"/>
      <c r="S691" s="7"/>
      <c r="T691" s="7"/>
      <c r="U691" s="7"/>
      <c r="V691" s="101"/>
      <c r="W691" s="7"/>
      <c r="X691" s="7"/>
      <c r="Y691" s="7"/>
      <c r="Z691" s="7"/>
      <c r="AA69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1" s="7"/>
    </row>
    <row r="692" spans="1:28" ht="12" x14ac:dyDescent="0.25">
      <c r="A692" s="7"/>
      <c r="B692" s="8"/>
      <c r="C692" s="7"/>
      <c r="D69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2" s="7"/>
      <c r="F692" s="7"/>
      <c r="G692" s="14"/>
      <c r="H692" s="14"/>
      <c r="I692" s="7"/>
      <c r="J692" s="7"/>
      <c r="K692" s="7"/>
      <c r="L692" s="7"/>
      <c r="M692" s="7"/>
      <c r="N692" s="7"/>
      <c r="O692" s="9"/>
      <c r="P692" s="9">
        <f>Table164[[#This Row],[Unit Value]]*Table164[[#This Row],[Qty | PCount]]</f>
        <v>0</v>
      </c>
      <c r="Q692" s="7" t="str">
        <f>IF(Table164[[#This Row],[Unit Value]]&lt;=4999,"Low-Value Asset","High-Value Asset")</f>
        <v>Low-Value Asset</v>
      </c>
      <c r="R692" s="7"/>
      <c r="S692" s="7"/>
      <c r="T692" s="7"/>
      <c r="U692" s="7"/>
      <c r="V692" s="101"/>
      <c r="W692" s="7"/>
      <c r="X692" s="7"/>
      <c r="Y692" s="7"/>
      <c r="Z692" s="7"/>
      <c r="AA69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2" s="7"/>
    </row>
    <row r="693" spans="1:28" ht="12" x14ac:dyDescent="0.25">
      <c r="A693" s="7"/>
      <c r="B693" s="8"/>
      <c r="C693" s="7"/>
      <c r="D69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3" s="7"/>
      <c r="F693" s="7"/>
      <c r="G693" s="14"/>
      <c r="H693" s="14"/>
      <c r="I693" s="7"/>
      <c r="J693" s="7"/>
      <c r="K693" s="7"/>
      <c r="L693" s="7"/>
      <c r="M693" s="7"/>
      <c r="N693" s="7"/>
      <c r="O693" s="9"/>
      <c r="P693" s="9">
        <f>Table164[[#This Row],[Unit Value]]*Table164[[#This Row],[Qty | PCount]]</f>
        <v>0</v>
      </c>
      <c r="Q693" s="7" t="str">
        <f>IF(Table164[[#This Row],[Unit Value]]&lt;=4999,"Low-Value Asset","High-Value Asset")</f>
        <v>Low-Value Asset</v>
      </c>
      <c r="R693" s="7"/>
      <c r="S693" s="7"/>
      <c r="T693" s="7"/>
      <c r="U693" s="7"/>
      <c r="V693" s="101"/>
      <c r="W693" s="7"/>
      <c r="X693" s="7"/>
      <c r="Y693" s="7"/>
      <c r="Z693" s="7"/>
      <c r="AA69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3" s="7"/>
    </row>
    <row r="694" spans="1:28" ht="12" x14ac:dyDescent="0.25">
      <c r="A694" s="7"/>
      <c r="B694" s="8"/>
      <c r="C694" s="7"/>
      <c r="D69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4" s="7"/>
      <c r="F694" s="7"/>
      <c r="G694" s="14"/>
      <c r="H694" s="14"/>
      <c r="I694" s="7"/>
      <c r="J694" s="7"/>
      <c r="K694" s="7"/>
      <c r="L694" s="7"/>
      <c r="M694" s="7"/>
      <c r="N694" s="7"/>
      <c r="O694" s="9"/>
      <c r="P694" s="9">
        <f>Table164[[#This Row],[Unit Value]]*Table164[[#This Row],[Qty | PCount]]</f>
        <v>0</v>
      </c>
      <c r="Q694" s="7" t="str">
        <f>IF(Table164[[#This Row],[Unit Value]]&lt;=4999,"Low-Value Asset","High-Value Asset")</f>
        <v>Low-Value Asset</v>
      </c>
      <c r="R694" s="7"/>
      <c r="S694" s="7"/>
      <c r="T694" s="7"/>
      <c r="U694" s="7"/>
      <c r="V694" s="101"/>
      <c r="W694" s="7"/>
      <c r="X694" s="7"/>
      <c r="Y694" s="7"/>
      <c r="Z694" s="7"/>
      <c r="AA69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4" s="7"/>
    </row>
    <row r="695" spans="1:28" ht="12" x14ac:dyDescent="0.25">
      <c r="A695" s="7"/>
      <c r="B695" s="8"/>
      <c r="C695" s="7"/>
      <c r="D69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5" s="7"/>
      <c r="F695" s="7"/>
      <c r="G695" s="14"/>
      <c r="H695" s="14"/>
      <c r="I695" s="7"/>
      <c r="J695" s="7"/>
      <c r="K695" s="7"/>
      <c r="L695" s="7"/>
      <c r="M695" s="7"/>
      <c r="N695" s="7"/>
      <c r="O695" s="9"/>
      <c r="P695" s="9">
        <f>Table164[[#This Row],[Unit Value]]*Table164[[#This Row],[Qty | PCount]]</f>
        <v>0</v>
      </c>
      <c r="Q695" s="7" t="str">
        <f>IF(Table164[[#This Row],[Unit Value]]&lt;=4999,"Low-Value Asset","High-Value Asset")</f>
        <v>Low-Value Asset</v>
      </c>
      <c r="R695" s="7"/>
      <c r="S695" s="7"/>
      <c r="T695" s="7"/>
      <c r="U695" s="7"/>
      <c r="V695" s="101"/>
      <c r="W695" s="7"/>
      <c r="X695" s="7"/>
      <c r="Y695" s="7"/>
      <c r="Z695" s="7"/>
      <c r="AA69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5" s="7"/>
    </row>
    <row r="696" spans="1:28" ht="12" x14ac:dyDescent="0.25">
      <c r="A696" s="7"/>
      <c r="B696" s="8"/>
      <c r="C696" s="7"/>
      <c r="D69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6" s="7"/>
      <c r="F696" s="7"/>
      <c r="G696" s="14"/>
      <c r="H696" s="14"/>
      <c r="I696" s="7"/>
      <c r="J696" s="7"/>
      <c r="K696" s="7"/>
      <c r="L696" s="7"/>
      <c r="M696" s="7"/>
      <c r="N696" s="7"/>
      <c r="O696" s="9"/>
      <c r="P696" s="9">
        <f>Table164[[#This Row],[Unit Value]]*Table164[[#This Row],[Qty | PCount]]</f>
        <v>0</v>
      </c>
      <c r="Q696" s="7" t="str">
        <f>IF(Table164[[#This Row],[Unit Value]]&lt;=4999,"Low-Value Asset","High-Value Asset")</f>
        <v>Low-Value Asset</v>
      </c>
      <c r="R696" s="7"/>
      <c r="S696" s="7"/>
      <c r="T696" s="7"/>
      <c r="U696" s="7"/>
      <c r="V696" s="101"/>
      <c r="W696" s="7"/>
      <c r="X696" s="7"/>
      <c r="Y696" s="7"/>
      <c r="Z696" s="7"/>
      <c r="AA69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6" s="7"/>
    </row>
    <row r="697" spans="1:28" ht="12" x14ac:dyDescent="0.25">
      <c r="A697" s="7"/>
      <c r="B697" s="8"/>
      <c r="C697" s="7"/>
      <c r="D69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7" s="7"/>
      <c r="F697" s="7"/>
      <c r="G697" s="14"/>
      <c r="H697" s="14"/>
      <c r="I697" s="7"/>
      <c r="J697" s="7"/>
      <c r="K697" s="7"/>
      <c r="L697" s="7"/>
      <c r="M697" s="7"/>
      <c r="N697" s="7"/>
      <c r="O697" s="9"/>
      <c r="P697" s="9">
        <f>Table164[[#This Row],[Unit Value]]*Table164[[#This Row],[Qty | PCount]]</f>
        <v>0</v>
      </c>
      <c r="Q697" s="7" t="str">
        <f>IF(Table164[[#This Row],[Unit Value]]&lt;=4999,"Low-Value Asset","High-Value Asset")</f>
        <v>Low-Value Asset</v>
      </c>
      <c r="R697" s="7"/>
      <c r="S697" s="7"/>
      <c r="T697" s="7"/>
      <c r="U697" s="7"/>
      <c r="V697" s="101"/>
      <c r="W697" s="7"/>
      <c r="X697" s="7"/>
      <c r="Y697" s="7"/>
      <c r="Z697" s="7"/>
      <c r="AA69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7" s="7"/>
    </row>
    <row r="698" spans="1:28" ht="12" x14ac:dyDescent="0.25">
      <c r="A698" s="7"/>
      <c r="B698" s="8"/>
      <c r="C698" s="7"/>
      <c r="D69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8" s="7"/>
      <c r="F698" s="7"/>
      <c r="G698" s="14"/>
      <c r="H698" s="14"/>
      <c r="I698" s="7"/>
      <c r="J698" s="7"/>
      <c r="K698" s="7"/>
      <c r="L698" s="7"/>
      <c r="M698" s="7"/>
      <c r="N698" s="7"/>
      <c r="O698" s="9"/>
      <c r="P698" s="9">
        <f>Table164[[#This Row],[Unit Value]]*Table164[[#This Row],[Qty | PCount]]</f>
        <v>0</v>
      </c>
      <c r="Q698" s="7" t="str">
        <f>IF(Table164[[#This Row],[Unit Value]]&lt;=4999,"Low-Value Asset","High-Value Asset")</f>
        <v>Low-Value Asset</v>
      </c>
      <c r="R698" s="7"/>
      <c r="S698" s="7"/>
      <c r="T698" s="7"/>
      <c r="U698" s="7"/>
      <c r="V698" s="101"/>
      <c r="W698" s="7"/>
      <c r="X698" s="7"/>
      <c r="Y698" s="7"/>
      <c r="Z698" s="7"/>
      <c r="AA69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8" s="7"/>
    </row>
    <row r="699" spans="1:28" ht="12" x14ac:dyDescent="0.25">
      <c r="A699" s="7"/>
      <c r="B699" s="8"/>
      <c r="C699" s="7"/>
      <c r="D69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699" s="7"/>
      <c r="F699" s="7"/>
      <c r="G699" s="14"/>
      <c r="H699" s="14"/>
      <c r="I699" s="7"/>
      <c r="J699" s="7"/>
      <c r="K699" s="7"/>
      <c r="L699" s="7"/>
      <c r="M699" s="7"/>
      <c r="N699" s="7"/>
      <c r="O699" s="9"/>
      <c r="P699" s="9">
        <f>Table164[[#This Row],[Unit Value]]*Table164[[#This Row],[Qty | PCount]]</f>
        <v>0</v>
      </c>
      <c r="Q699" s="7" t="str">
        <f>IF(Table164[[#This Row],[Unit Value]]&lt;=4999,"Low-Value Asset","High-Value Asset")</f>
        <v>Low-Value Asset</v>
      </c>
      <c r="R699" s="7"/>
      <c r="S699" s="7"/>
      <c r="T699" s="7"/>
      <c r="U699" s="7"/>
      <c r="V699" s="101"/>
      <c r="W699" s="7"/>
      <c r="X699" s="7"/>
      <c r="Y699" s="7"/>
      <c r="Z699" s="7"/>
      <c r="AA69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699" s="7"/>
    </row>
    <row r="700" spans="1:28" ht="12" x14ac:dyDescent="0.25">
      <c r="A700" s="7"/>
      <c r="B700" s="8"/>
      <c r="C700" s="7"/>
      <c r="D70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0" s="7"/>
      <c r="F700" s="7"/>
      <c r="G700" s="14"/>
      <c r="H700" s="14"/>
      <c r="I700" s="7"/>
      <c r="J700" s="7"/>
      <c r="K700" s="7"/>
      <c r="L700" s="7"/>
      <c r="M700" s="7"/>
      <c r="N700" s="7"/>
      <c r="O700" s="9"/>
      <c r="P700" s="9">
        <f>Table164[[#This Row],[Unit Value]]*Table164[[#This Row],[Qty | PCount]]</f>
        <v>0</v>
      </c>
      <c r="Q700" s="7" t="str">
        <f>IF(Table164[[#This Row],[Unit Value]]&lt;=4999,"Low-Value Asset","High-Value Asset")</f>
        <v>Low-Value Asset</v>
      </c>
      <c r="R700" s="7"/>
      <c r="S700" s="7"/>
      <c r="T700" s="7"/>
      <c r="U700" s="7"/>
      <c r="V700" s="101"/>
      <c r="W700" s="7"/>
      <c r="X700" s="7"/>
      <c r="Y700" s="7"/>
      <c r="Z700" s="7"/>
      <c r="AA70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0" s="7"/>
    </row>
    <row r="701" spans="1:28" ht="12" x14ac:dyDescent="0.25">
      <c r="A701" s="7"/>
      <c r="B701" s="8"/>
      <c r="C701" s="7"/>
      <c r="D70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1" s="7"/>
      <c r="F701" s="7"/>
      <c r="G701" s="14"/>
      <c r="H701" s="14"/>
      <c r="I701" s="7"/>
      <c r="J701" s="7"/>
      <c r="K701" s="7"/>
      <c r="L701" s="7"/>
      <c r="M701" s="7"/>
      <c r="N701" s="7"/>
      <c r="O701" s="9"/>
      <c r="P701" s="9">
        <f>Table164[[#This Row],[Unit Value]]*Table164[[#This Row],[Qty | PCount]]</f>
        <v>0</v>
      </c>
      <c r="Q701" s="7" t="str">
        <f>IF(Table164[[#This Row],[Unit Value]]&lt;=4999,"Low-Value Asset","High-Value Asset")</f>
        <v>Low-Value Asset</v>
      </c>
      <c r="R701" s="7"/>
      <c r="S701" s="7"/>
      <c r="T701" s="7"/>
      <c r="U701" s="7"/>
      <c r="V701" s="101"/>
      <c r="W701" s="7"/>
      <c r="X701" s="7"/>
      <c r="Y701" s="7"/>
      <c r="Z701" s="7"/>
      <c r="AA70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1" s="7"/>
    </row>
    <row r="702" spans="1:28" ht="12" x14ac:dyDescent="0.25">
      <c r="A702" s="7"/>
      <c r="B702" s="8"/>
      <c r="C702" s="7"/>
      <c r="D70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2" s="7"/>
      <c r="F702" s="7"/>
      <c r="G702" s="14"/>
      <c r="H702" s="14"/>
      <c r="I702" s="7"/>
      <c r="J702" s="7"/>
      <c r="K702" s="7"/>
      <c r="L702" s="7"/>
      <c r="M702" s="7"/>
      <c r="N702" s="7"/>
      <c r="O702" s="9"/>
      <c r="P702" s="9">
        <f>Table164[[#This Row],[Unit Value]]*Table164[[#This Row],[Qty | PCount]]</f>
        <v>0</v>
      </c>
      <c r="Q702" s="7" t="str">
        <f>IF(Table164[[#This Row],[Unit Value]]&lt;=4999,"Low-Value Asset","High-Value Asset")</f>
        <v>Low-Value Asset</v>
      </c>
      <c r="R702" s="7"/>
      <c r="S702" s="7"/>
      <c r="T702" s="7"/>
      <c r="U702" s="7"/>
      <c r="V702" s="101"/>
      <c r="W702" s="7"/>
      <c r="X702" s="7"/>
      <c r="Y702" s="7"/>
      <c r="Z702" s="7"/>
      <c r="AA70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2" s="7"/>
    </row>
    <row r="703" spans="1:28" ht="12" x14ac:dyDescent="0.25">
      <c r="A703" s="7"/>
      <c r="B703" s="8"/>
      <c r="C703" s="7"/>
      <c r="D70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3" s="7"/>
      <c r="F703" s="7"/>
      <c r="G703" s="14"/>
      <c r="H703" s="14"/>
      <c r="I703" s="7"/>
      <c r="J703" s="7"/>
      <c r="K703" s="7"/>
      <c r="L703" s="7"/>
      <c r="M703" s="7"/>
      <c r="N703" s="7"/>
      <c r="O703" s="9"/>
      <c r="P703" s="9">
        <f>Table164[[#This Row],[Unit Value]]*Table164[[#This Row],[Qty | PCount]]</f>
        <v>0</v>
      </c>
      <c r="Q703" s="7" t="str">
        <f>IF(Table164[[#This Row],[Unit Value]]&lt;=4999,"Low-Value Asset","High-Value Asset")</f>
        <v>Low-Value Asset</v>
      </c>
      <c r="R703" s="7"/>
      <c r="S703" s="7"/>
      <c r="T703" s="7"/>
      <c r="U703" s="7"/>
      <c r="V703" s="101"/>
      <c r="W703" s="7"/>
      <c r="X703" s="7"/>
      <c r="Y703" s="7"/>
      <c r="Z703" s="7"/>
      <c r="AA70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3" s="7"/>
    </row>
    <row r="704" spans="1:28" ht="12" x14ac:dyDescent="0.25">
      <c r="A704" s="7"/>
      <c r="B704" s="8"/>
      <c r="C704" s="7"/>
      <c r="D70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4" s="7"/>
      <c r="F704" s="7"/>
      <c r="G704" s="14"/>
      <c r="H704" s="14"/>
      <c r="I704" s="7"/>
      <c r="J704" s="7"/>
      <c r="K704" s="7"/>
      <c r="L704" s="7"/>
      <c r="M704" s="7"/>
      <c r="N704" s="7"/>
      <c r="O704" s="9"/>
      <c r="P704" s="9">
        <f>Table164[[#This Row],[Unit Value]]*Table164[[#This Row],[Qty | PCount]]</f>
        <v>0</v>
      </c>
      <c r="Q704" s="7" t="str">
        <f>IF(Table164[[#This Row],[Unit Value]]&lt;=4999,"Low-Value Asset","High-Value Asset")</f>
        <v>Low-Value Asset</v>
      </c>
      <c r="R704" s="7"/>
      <c r="S704" s="7"/>
      <c r="T704" s="7"/>
      <c r="U704" s="7"/>
      <c r="V704" s="101"/>
      <c r="W704" s="7"/>
      <c r="X704" s="7"/>
      <c r="Y704" s="7"/>
      <c r="Z704" s="7"/>
      <c r="AA70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4" s="7"/>
    </row>
    <row r="705" spans="1:28" ht="12" x14ac:dyDescent="0.25">
      <c r="A705" s="7"/>
      <c r="B705" s="8"/>
      <c r="C705" s="7"/>
      <c r="D70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5" s="7"/>
      <c r="F705" s="7"/>
      <c r="G705" s="14"/>
      <c r="H705" s="14"/>
      <c r="I705" s="7"/>
      <c r="J705" s="7"/>
      <c r="K705" s="7"/>
      <c r="L705" s="7"/>
      <c r="M705" s="7"/>
      <c r="N705" s="7"/>
      <c r="O705" s="9"/>
      <c r="P705" s="9">
        <f>Table164[[#This Row],[Unit Value]]*Table164[[#This Row],[Qty | PCount]]</f>
        <v>0</v>
      </c>
      <c r="Q705" s="7" t="str">
        <f>IF(Table164[[#This Row],[Unit Value]]&lt;=4999,"Low-Value Asset","High-Value Asset")</f>
        <v>Low-Value Asset</v>
      </c>
      <c r="R705" s="7"/>
      <c r="S705" s="7"/>
      <c r="T705" s="7"/>
      <c r="U705" s="7"/>
      <c r="V705" s="101"/>
      <c r="W705" s="7"/>
      <c r="X705" s="7"/>
      <c r="Y705" s="7"/>
      <c r="Z705" s="7"/>
      <c r="AA70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5" s="7"/>
    </row>
    <row r="706" spans="1:28" ht="12" x14ac:dyDescent="0.25">
      <c r="A706" s="7"/>
      <c r="B706" s="8"/>
      <c r="C706" s="7"/>
      <c r="D70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6" s="7"/>
      <c r="F706" s="7"/>
      <c r="G706" s="14"/>
      <c r="H706" s="14"/>
      <c r="I706" s="7"/>
      <c r="J706" s="7"/>
      <c r="K706" s="7"/>
      <c r="L706" s="7"/>
      <c r="M706" s="7"/>
      <c r="N706" s="7"/>
      <c r="O706" s="9"/>
      <c r="P706" s="9">
        <f>Table164[[#This Row],[Unit Value]]*Table164[[#This Row],[Qty | PCount]]</f>
        <v>0</v>
      </c>
      <c r="Q706" s="7" t="str">
        <f>IF(Table164[[#This Row],[Unit Value]]&lt;=4999,"Low-Value Asset","High-Value Asset")</f>
        <v>Low-Value Asset</v>
      </c>
      <c r="R706" s="7"/>
      <c r="S706" s="7"/>
      <c r="T706" s="7"/>
      <c r="U706" s="7"/>
      <c r="V706" s="101"/>
      <c r="W706" s="7"/>
      <c r="X706" s="7"/>
      <c r="Y706" s="7"/>
      <c r="Z706" s="7"/>
      <c r="AA70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6" s="7"/>
    </row>
    <row r="707" spans="1:28" ht="12" x14ac:dyDescent="0.25">
      <c r="A707" s="7"/>
      <c r="B707" s="8"/>
      <c r="C707" s="7"/>
      <c r="D70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7" s="7"/>
      <c r="F707" s="7"/>
      <c r="G707" s="14"/>
      <c r="H707" s="14"/>
      <c r="I707" s="7"/>
      <c r="J707" s="7"/>
      <c r="K707" s="7"/>
      <c r="L707" s="7"/>
      <c r="M707" s="7"/>
      <c r="N707" s="7"/>
      <c r="O707" s="9"/>
      <c r="P707" s="9">
        <f>Table164[[#This Row],[Unit Value]]*Table164[[#This Row],[Qty | PCount]]</f>
        <v>0</v>
      </c>
      <c r="Q707" s="7" t="str">
        <f>IF(Table164[[#This Row],[Unit Value]]&lt;=4999,"Low-Value Asset","High-Value Asset")</f>
        <v>Low-Value Asset</v>
      </c>
      <c r="R707" s="7"/>
      <c r="S707" s="7"/>
      <c r="T707" s="7"/>
      <c r="U707" s="7"/>
      <c r="V707" s="101"/>
      <c r="W707" s="7"/>
      <c r="X707" s="7"/>
      <c r="Y707" s="7"/>
      <c r="Z707" s="7"/>
      <c r="AA70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7" s="7"/>
    </row>
    <row r="708" spans="1:28" ht="12" x14ac:dyDescent="0.25">
      <c r="A708" s="7"/>
      <c r="B708" s="8"/>
      <c r="C708" s="7"/>
      <c r="D70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8" s="7"/>
      <c r="F708" s="7"/>
      <c r="G708" s="14"/>
      <c r="H708" s="14"/>
      <c r="I708" s="7"/>
      <c r="J708" s="7"/>
      <c r="K708" s="7"/>
      <c r="L708" s="7"/>
      <c r="M708" s="7"/>
      <c r="N708" s="7"/>
      <c r="O708" s="9"/>
      <c r="P708" s="9">
        <f>Table164[[#This Row],[Unit Value]]*Table164[[#This Row],[Qty | PCount]]</f>
        <v>0</v>
      </c>
      <c r="Q708" s="7" t="str">
        <f>IF(Table164[[#This Row],[Unit Value]]&lt;=4999,"Low-Value Asset","High-Value Asset")</f>
        <v>Low-Value Asset</v>
      </c>
      <c r="R708" s="7"/>
      <c r="S708" s="7"/>
      <c r="T708" s="7"/>
      <c r="U708" s="7"/>
      <c r="V708" s="101"/>
      <c r="W708" s="7"/>
      <c r="X708" s="7"/>
      <c r="Y708" s="7"/>
      <c r="Z708" s="7"/>
      <c r="AA70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8" s="7"/>
    </row>
    <row r="709" spans="1:28" ht="12" x14ac:dyDescent="0.25">
      <c r="A709" s="7"/>
      <c r="B709" s="8"/>
      <c r="C709" s="7"/>
      <c r="D70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09" s="7"/>
      <c r="F709" s="7"/>
      <c r="G709" s="14"/>
      <c r="H709" s="14"/>
      <c r="I709" s="7"/>
      <c r="J709" s="7"/>
      <c r="K709" s="7"/>
      <c r="L709" s="7"/>
      <c r="M709" s="7"/>
      <c r="N709" s="7"/>
      <c r="O709" s="9"/>
      <c r="P709" s="9">
        <f>Table164[[#This Row],[Unit Value]]*Table164[[#This Row],[Qty | PCount]]</f>
        <v>0</v>
      </c>
      <c r="Q709" s="7" t="str">
        <f>IF(Table164[[#This Row],[Unit Value]]&lt;=4999,"Low-Value Asset","High-Value Asset")</f>
        <v>Low-Value Asset</v>
      </c>
      <c r="R709" s="7"/>
      <c r="S709" s="7"/>
      <c r="T709" s="7"/>
      <c r="U709" s="7"/>
      <c r="V709" s="101"/>
      <c r="W709" s="7"/>
      <c r="X709" s="7"/>
      <c r="Y709" s="7"/>
      <c r="Z709" s="7"/>
      <c r="AA70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09" s="7"/>
    </row>
    <row r="710" spans="1:28" ht="12" x14ac:dyDescent="0.25">
      <c r="A710" s="7"/>
      <c r="B710" s="8"/>
      <c r="C710" s="7"/>
      <c r="D71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0" s="7"/>
      <c r="F710" s="7"/>
      <c r="G710" s="14"/>
      <c r="H710" s="14"/>
      <c r="I710" s="7"/>
      <c r="J710" s="7"/>
      <c r="K710" s="7"/>
      <c r="L710" s="7"/>
      <c r="M710" s="7"/>
      <c r="N710" s="7"/>
      <c r="O710" s="9"/>
      <c r="P710" s="9">
        <f>Table164[[#This Row],[Unit Value]]*Table164[[#This Row],[Qty | PCount]]</f>
        <v>0</v>
      </c>
      <c r="Q710" s="7" t="str">
        <f>IF(Table164[[#This Row],[Unit Value]]&lt;=4999,"Low-Value Asset","High-Value Asset")</f>
        <v>Low-Value Asset</v>
      </c>
      <c r="R710" s="7"/>
      <c r="S710" s="7"/>
      <c r="T710" s="7"/>
      <c r="U710" s="7"/>
      <c r="V710" s="101"/>
      <c r="W710" s="7"/>
      <c r="X710" s="7"/>
      <c r="Y710" s="7"/>
      <c r="Z710" s="7"/>
      <c r="AA71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0" s="7"/>
    </row>
    <row r="711" spans="1:28" ht="12" x14ac:dyDescent="0.25">
      <c r="A711" s="7"/>
      <c r="B711" s="8"/>
      <c r="C711" s="7"/>
      <c r="D71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1" s="7"/>
      <c r="F711" s="7"/>
      <c r="G711" s="14"/>
      <c r="H711" s="14"/>
      <c r="I711" s="7"/>
      <c r="J711" s="7"/>
      <c r="K711" s="7"/>
      <c r="L711" s="7"/>
      <c r="M711" s="7"/>
      <c r="N711" s="7"/>
      <c r="O711" s="9"/>
      <c r="P711" s="9">
        <f>Table164[[#This Row],[Unit Value]]*Table164[[#This Row],[Qty | PCount]]</f>
        <v>0</v>
      </c>
      <c r="Q711" s="7" t="str">
        <f>IF(Table164[[#This Row],[Unit Value]]&lt;=4999,"Low-Value Asset","High-Value Asset")</f>
        <v>Low-Value Asset</v>
      </c>
      <c r="R711" s="7"/>
      <c r="S711" s="7"/>
      <c r="T711" s="7"/>
      <c r="U711" s="7"/>
      <c r="V711" s="101"/>
      <c r="W711" s="7"/>
      <c r="X711" s="7"/>
      <c r="Y711" s="7"/>
      <c r="Z711" s="7"/>
      <c r="AA71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1" s="7"/>
    </row>
    <row r="712" spans="1:28" ht="12" x14ac:dyDescent="0.25">
      <c r="A712" s="7"/>
      <c r="B712" s="8"/>
      <c r="C712" s="7"/>
      <c r="D71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2" s="7"/>
      <c r="F712" s="7"/>
      <c r="G712" s="14"/>
      <c r="H712" s="14"/>
      <c r="I712" s="7"/>
      <c r="J712" s="7"/>
      <c r="K712" s="7"/>
      <c r="L712" s="7"/>
      <c r="M712" s="7"/>
      <c r="N712" s="7"/>
      <c r="O712" s="9"/>
      <c r="P712" s="9">
        <f>Table164[[#This Row],[Unit Value]]*Table164[[#This Row],[Qty | PCount]]</f>
        <v>0</v>
      </c>
      <c r="Q712" s="7" t="str">
        <f>IF(Table164[[#This Row],[Unit Value]]&lt;=4999,"Low-Value Asset","High-Value Asset")</f>
        <v>Low-Value Asset</v>
      </c>
      <c r="R712" s="7"/>
      <c r="S712" s="7"/>
      <c r="T712" s="7"/>
      <c r="U712" s="7"/>
      <c r="V712" s="101"/>
      <c r="W712" s="7"/>
      <c r="X712" s="7"/>
      <c r="Y712" s="7"/>
      <c r="Z712" s="7"/>
      <c r="AA71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2" s="7"/>
    </row>
    <row r="713" spans="1:28" ht="12" x14ac:dyDescent="0.25">
      <c r="A713" s="7"/>
      <c r="B713" s="8"/>
      <c r="C713" s="7"/>
      <c r="D71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3" s="7"/>
      <c r="F713" s="7"/>
      <c r="G713" s="14"/>
      <c r="H713" s="14"/>
      <c r="I713" s="7"/>
      <c r="J713" s="7"/>
      <c r="K713" s="7"/>
      <c r="L713" s="7"/>
      <c r="M713" s="7"/>
      <c r="N713" s="7"/>
      <c r="O713" s="9"/>
      <c r="P713" s="9">
        <f>Table164[[#This Row],[Unit Value]]*Table164[[#This Row],[Qty | PCount]]</f>
        <v>0</v>
      </c>
      <c r="Q713" s="7" t="str">
        <f>IF(Table164[[#This Row],[Unit Value]]&lt;=4999,"Low-Value Asset","High-Value Asset")</f>
        <v>Low-Value Asset</v>
      </c>
      <c r="R713" s="7"/>
      <c r="S713" s="7"/>
      <c r="T713" s="7"/>
      <c r="U713" s="7"/>
      <c r="V713" s="101"/>
      <c r="W713" s="7"/>
      <c r="X713" s="7"/>
      <c r="Y713" s="7"/>
      <c r="Z713" s="7"/>
      <c r="AA71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3" s="7"/>
    </row>
    <row r="714" spans="1:28" ht="12" x14ac:dyDescent="0.25">
      <c r="A714" s="7"/>
      <c r="B714" s="8"/>
      <c r="C714" s="7"/>
      <c r="D71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4" s="7"/>
      <c r="F714" s="7"/>
      <c r="G714" s="14"/>
      <c r="H714" s="14"/>
      <c r="I714" s="7"/>
      <c r="J714" s="7"/>
      <c r="K714" s="7"/>
      <c r="L714" s="7"/>
      <c r="M714" s="7"/>
      <c r="N714" s="7"/>
      <c r="O714" s="9"/>
      <c r="P714" s="9">
        <f>Table164[[#This Row],[Unit Value]]*Table164[[#This Row],[Qty | PCount]]</f>
        <v>0</v>
      </c>
      <c r="Q714" s="7" t="str">
        <f>IF(Table164[[#This Row],[Unit Value]]&lt;=4999,"Low-Value Asset","High-Value Asset")</f>
        <v>Low-Value Asset</v>
      </c>
      <c r="R714" s="7"/>
      <c r="S714" s="7"/>
      <c r="T714" s="7"/>
      <c r="U714" s="7"/>
      <c r="V714" s="101"/>
      <c r="W714" s="7"/>
      <c r="X714" s="7"/>
      <c r="Y714" s="7"/>
      <c r="Z714" s="7"/>
      <c r="AA71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4" s="7"/>
    </row>
    <row r="715" spans="1:28" ht="12" x14ac:dyDescent="0.25">
      <c r="A715" s="7"/>
      <c r="B715" s="8"/>
      <c r="C715" s="7"/>
      <c r="D71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5" s="7"/>
      <c r="F715" s="7"/>
      <c r="G715" s="14"/>
      <c r="H715" s="14"/>
      <c r="I715" s="7"/>
      <c r="J715" s="7"/>
      <c r="K715" s="7"/>
      <c r="L715" s="7"/>
      <c r="M715" s="7"/>
      <c r="N715" s="7"/>
      <c r="O715" s="9"/>
      <c r="P715" s="9">
        <f>Table164[[#This Row],[Unit Value]]*Table164[[#This Row],[Qty | PCount]]</f>
        <v>0</v>
      </c>
      <c r="Q715" s="7" t="str">
        <f>IF(Table164[[#This Row],[Unit Value]]&lt;=4999,"Low-Value Asset","High-Value Asset")</f>
        <v>Low-Value Asset</v>
      </c>
      <c r="R715" s="7"/>
      <c r="S715" s="7"/>
      <c r="T715" s="7"/>
      <c r="U715" s="7"/>
      <c r="V715" s="101"/>
      <c r="W715" s="7"/>
      <c r="X715" s="7"/>
      <c r="Y715" s="7"/>
      <c r="Z715" s="7"/>
      <c r="AA71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5" s="7"/>
    </row>
    <row r="716" spans="1:28" ht="12" x14ac:dyDescent="0.25">
      <c r="A716" s="7"/>
      <c r="B716" s="8"/>
      <c r="C716" s="7"/>
      <c r="D71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6" s="7"/>
      <c r="F716" s="7"/>
      <c r="G716" s="14"/>
      <c r="H716" s="14"/>
      <c r="I716" s="7"/>
      <c r="J716" s="7"/>
      <c r="K716" s="7"/>
      <c r="L716" s="7"/>
      <c r="M716" s="7"/>
      <c r="N716" s="7"/>
      <c r="O716" s="9"/>
      <c r="P716" s="9">
        <f>Table164[[#This Row],[Unit Value]]*Table164[[#This Row],[Qty | PCount]]</f>
        <v>0</v>
      </c>
      <c r="Q716" s="7" t="str">
        <f>IF(Table164[[#This Row],[Unit Value]]&lt;=4999,"Low-Value Asset","High-Value Asset")</f>
        <v>Low-Value Asset</v>
      </c>
      <c r="R716" s="7"/>
      <c r="S716" s="7"/>
      <c r="T716" s="7"/>
      <c r="U716" s="7"/>
      <c r="V716" s="101"/>
      <c r="W716" s="7"/>
      <c r="X716" s="7"/>
      <c r="Y716" s="7"/>
      <c r="Z716" s="7"/>
      <c r="AA71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6" s="7"/>
    </row>
    <row r="717" spans="1:28" ht="12" x14ac:dyDescent="0.25">
      <c r="A717" s="7"/>
      <c r="B717" s="8"/>
      <c r="C717" s="7"/>
      <c r="D71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7" s="7"/>
      <c r="F717" s="7"/>
      <c r="G717" s="14"/>
      <c r="H717" s="14"/>
      <c r="I717" s="7"/>
      <c r="J717" s="7"/>
      <c r="K717" s="7"/>
      <c r="L717" s="7"/>
      <c r="M717" s="7"/>
      <c r="N717" s="7"/>
      <c r="O717" s="9"/>
      <c r="P717" s="9">
        <f>Table164[[#This Row],[Unit Value]]*Table164[[#This Row],[Qty | PCount]]</f>
        <v>0</v>
      </c>
      <c r="Q717" s="7" t="str">
        <f>IF(Table164[[#This Row],[Unit Value]]&lt;=4999,"Low-Value Asset","High-Value Asset")</f>
        <v>Low-Value Asset</v>
      </c>
      <c r="R717" s="7"/>
      <c r="S717" s="7"/>
      <c r="T717" s="7"/>
      <c r="U717" s="7"/>
      <c r="V717" s="101"/>
      <c r="W717" s="7"/>
      <c r="X717" s="7"/>
      <c r="Y717" s="7"/>
      <c r="Z717" s="7"/>
      <c r="AA71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7" s="7"/>
    </row>
    <row r="718" spans="1:28" ht="12" x14ac:dyDescent="0.25">
      <c r="A718" s="7"/>
      <c r="B718" s="8"/>
      <c r="C718" s="7"/>
      <c r="D71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8" s="7"/>
      <c r="F718" s="7"/>
      <c r="G718" s="14"/>
      <c r="H718" s="14"/>
      <c r="I718" s="7"/>
      <c r="J718" s="7"/>
      <c r="K718" s="7"/>
      <c r="L718" s="7"/>
      <c r="M718" s="7"/>
      <c r="N718" s="7"/>
      <c r="O718" s="9"/>
      <c r="P718" s="9">
        <f>Table164[[#This Row],[Unit Value]]*Table164[[#This Row],[Qty | PCount]]</f>
        <v>0</v>
      </c>
      <c r="Q718" s="7" t="str">
        <f>IF(Table164[[#This Row],[Unit Value]]&lt;=4999,"Low-Value Asset","High-Value Asset")</f>
        <v>Low-Value Asset</v>
      </c>
      <c r="R718" s="7"/>
      <c r="S718" s="7"/>
      <c r="T718" s="7"/>
      <c r="U718" s="7"/>
      <c r="V718" s="101"/>
      <c r="W718" s="7"/>
      <c r="X718" s="7"/>
      <c r="Y718" s="7"/>
      <c r="Z718" s="7"/>
      <c r="AA71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8" s="7"/>
    </row>
    <row r="719" spans="1:28" ht="12" x14ac:dyDescent="0.25">
      <c r="A719" s="7"/>
      <c r="B719" s="8"/>
      <c r="C719" s="7"/>
      <c r="D71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19" s="7"/>
      <c r="F719" s="7"/>
      <c r="G719" s="14"/>
      <c r="H719" s="14"/>
      <c r="I719" s="7"/>
      <c r="J719" s="7"/>
      <c r="K719" s="7"/>
      <c r="L719" s="7"/>
      <c r="M719" s="7"/>
      <c r="N719" s="7"/>
      <c r="O719" s="9"/>
      <c r="P719" s="9">
        <f>Table164[[#This Row],[Unit Value]]*Table164[[#This Row],[Qty | PCount]]</f>
        <v>0</v>
      </c>
      <c r="Q719" s="7" t="str">
        <f>IF(Table164[[#This Row],[Unit Value]]&lt;=4999,"Low-Value Asset","High-Value Asset")</f>
        <v>Low-Value Asset</v>
      </c>
      <c r="R719" s="7"/>
      <c r="S719" s="7"/>
      <c r="T719" s="7"/>
      <c r="U719" s="7"/>
      <c r="V719" s="101"/>
      <c r="W719" s="7"/>
      <c r="X719" s="7"/>
      <c r="Y719" s="7"/>
      <c r="Z719" s="7"/>
      <c r="AA71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19" s="7"/>
    </row>
    <row r="720" spans="1:28" ht="12" x14ac:dyDescent="0.25">
      <c r="A720" s="7"/>
      <c r="B720" s="8"/>
      <c r="C720" s="7"/>
      <c r="D72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0" s="7"/>
      <c r="F720" s="7"/>
      <c r="G720" s="14"/>
      <c r="H720" s="14"/>
      <c r="I720" s="7"/>
      <c r="J720" s="7"/>
      <c r="K720" s="7"/>
      <c r="L720" s="7"/>
      <c r="M720" s="7"/>
      <c r="N720" s="7"/>
      <c r="O720" s="9"/>
      <c r="P720" s="9">
        <f>Table164[[#This Row],[Unit Value]]*Table164[[#This Row],[Qty | PCount]]</f>
        <v>0</v>
      </c>
      <c r="Q720" s="7" t="str">
        <f>IF(Table164[[#This Row],[Unit Value]]&lt;=4999,"Low-Value Asset","High-Value Asset")</f>
        <v>Low-Value Asset</v>
      </c>
      <c r="R720" s="7"/>
      <c r="S720" s="7"/>
      <c r="T720" s="7"/>
      <c r="U720" s="7"/>
      <c r="V720" s="101"/>
      <c r="W720" s="7"/>
      <c r="X720" s="7"/>
      <c r="Y720" s="7"/>
      <c r="Z720" s="7"/>
      <c r="AA72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0" s="7"/>
    </row>
    <row r="721" spans="1:28" ht="12" x14ac:dyDescent="0.25">
      <c r="A721" s="7"/>
      <c r="B721" s="8"/>
      <c r="C721" s="7"/>
      <c r="D72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1" s="7"/>
      <c r="F721" s="7"/>
      <c r="G721" s="14"/>
      <c r="H721" s="14"/>
      <c r="I721" s="7"/>
      <c r="J721" s="7"/>
      <c r="K721" s="7"/>
      <c r="L721" s="7"/>
      <c r="M721" s="7"/>
      <c r="N721" s="7"/>
      <c r="O721" s="9"/>
      <c r="P721" s="9">
        <f>Table164[[#This Row],[Unit Value]]*Table164[[#This Row],[Qty | PCount]]</f>
        <v>0</v>
      </c>
      <c r="Q721" s="7" t="str">
        <f>IF(Table164[[#This Row],[Unit Value]]&lt;=4999,"Low-Value Asset","High-Value Asset")</f>
        <v>Low-Value Asset</v>
      </c>
      <c r="R721" s="7"/>
      <c r="S721" s="7"/>
      <c r="T721" s="7"/>
      <c r="U721" s="7"/>
      <c r="V721" s="101"/>
      <c r="W721" s="7"/>
      <c r="X721" s="7"/>
      <c r="Y721" s="7"/>
      <c r="Z721" s="7"/>
      <c r="AA72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1" s="7"/>
    </row>
    <row r="722" spans="1:28" ht="12" x14ac:dyDescent="0.25">
      <c r="A722" s="7"/>
      <c r="B722" s="8"/>
      <c r="C722" s="7"/>
      <c r="D72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2" s="7"/>
      <c r="F722" s="7"/>
      <c r="G722" s="14"/>
      <c r="H722" s="14"/>
      <c r="I722" s="7"/>
      <c r="J722" s="7"/>
      <c r="K722" s="7"/>
      <c r="L722" s="7"/>
      <c r="M722" s="7"/>
      <c r="N722" s="7"/>
      <c r="O722" s="9"/>
      <c r="P722" s="9">
        <f>Table164[[#This Row],[Unit Value]]*Table164[[#This Row],[Qty | PCount]]</f>
        <v>0</v>
      </c>
      <c r="Q722" s="7" t="str">
        <f>IF(Table164[[#This Row],[Unit Value]]&lt;=4999,"Low-Value Asset","High-Value Asset")</f>
        <v>Low-Value Asset</v>
      </c>
      <c r="R722" s="7"/>
      <c r="S722" s="7"/>
      <c r="T722" s="7"/>
      <c r="U722" s="7"/>
      <c r="V722" s="101"/>
      <c r="W722" s="7"/>
      <c r="X722" s="7"/>
      <c r="Y722" s="7"/>
      <c r="Z722" s="7"/>
      <c r="AA72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2" s="7"/>
    </row>
    <row r="723" spans="1:28" ht="12" x14ac:dyDescent="0.25">
      <c r="A723" s="7"/>
      <c r="B723" s="8"/>
      <c r="C723" s="7"/>
      <c r="D72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3" s="7"/>
      <c r="F723" s="7"/>
      <c r="G723" s="14"/>
      <c r="H723" s="14"/>
      <c r="I723" s="7"/>
      <c r="J723" s="7"/>
      <c r="K723" s="7"/>
      <c r="L723" s="7"/>
      <c r="M723" s="7"/>
      <c r="N723" s="7"/>
      <c r="O723" s="9"/>
      <c r="P723" s="9">
        <f>Table164[[#This Row],[Unit Value]]*Table164[[#This Row],[Qty | PCount]]</f>
        <v>0</v>
      </c>
      <c r="Q723" s="7" t="str">
        <f>IF(Table164[[#This Row],[Unit Value]]&lt;=4999,"Low-Value Asset","High-Value Asset")</f>
        <v>Low-Value Asset</v>
      </c>
      <c r="R723" s="7"/>
      <c r="S723" s="7"/>
      <c r="T723" s="7"/>
      <c r="U723" s="7"/>
      <c r="V723" s="101"/>
      <c r="W723" s="7"/>
      <c r="X723" s="7"/>
      <c r="Y723" s="7"/>
      <c r="Z723" s="7"/>
      <c r="AA72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3" s="7"/>
    </row>
    <row r="724" spans="1:28" ht="12" x14ac:dyDescent="0.25">
      <c r="A724" s="7"/>
      <c r="B724" s="8"/>
      <c r="C724" s="7"/>
      <c r="D72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4" s="7"/>
      <c r="F724" s="7"/>
      <c r="G724" s="14"/>
      <c r="H724" s="14"/>
      <c r="I724" s="7"/>
      <c r="J724" s="7"/>
      <c r="K724" s="7"/>
      <c r="L724" s="7"/>
      <c r="M724" s="7"/>
      <c r="N724" s="7"/>
      <c r="O724" s="9"/>
      <c r="P724" s="9">
        <f>Table164[[#This Row],[Unit Value]]*Table164[[#This Row],[Qty | PCount]]</f>
        <v>0</v>
      </c>
      <c r="Q724" s="7" t="str">
        <f>IF(Table164[[#This Row],[Unit Value]]&lt;=4999,"Low-Value Asset","High-Value Asset")</f>
        <v>Low-Value Asset</v>
      </c>
      <c r="R724" s="7"/>
      <c r="S724" s="7"/>
      <c r="T724" s="7"/>
      <c r="U724" s="7"/>
      <c r="V724" s="101"/>
      <c r="W724" s="7"/>
      <c r="X724" s="7"/>
      <c r="Y724" s="7"/>
      <c r="Z724" s="7"/>
      <c r="AA72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4" s="7"/>
    </row>
    <row r="725" spans="1:28" ht="12" x14ac:dyDescent="0.25">
      <c r="A725" s="7"/>
      <c r="B725" s="8"/>
      <c r="C725" s="7"/>
      <c r="D72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5" s="7"/>
      <c r="F725" s="7"/>
      <c r="G725" s="14"/>
      <c r="H725" s="14"/>
      <c r="I725" s="7"/>
      <c r="J725" s="7"/>
      <c r="K725" s="7"/>
      <c r="L725" s="7"/>
      <c r="M725" s="7"/>
      <c r="N725" s="7"/>
      <c r="O725" s="9"/>
      <c r="P725" s="9">
        <f>Table164[[#This Row],[Unit Value]]*Table164[[#This Row],[Qty | PCount]]</f>
        <v>0</v>
      </c>
      <c r="Q725" s="7" t="str">
        <f>IF(Table164[[#This Row],[Unit Value]]&lt;=4999,"Low-Value Asset","High-Value Asset")</f>
        <v>Low-Value Asset</v>
      </c>
      <c r="R725" s="7"/>
      <c r="S725" s="7"/>
      <c r="T725" s="7"/>
      <c r="U725" s="7"/>
      <c r="V725" s="101"/>
      <c r="W725" s="7"/>
      <c r="X725" s="7"/>
      <c r="Y725" s="7"/>
      <c r="Z725" s="7"/>
      <c r="AA72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5" s="7"/>
    </row>
    <row r="726" spans="1:28" ht="12" x14ac:dyDescent="0.25">
      <c r="A726" s="7"/>
      <c r="B726" s="8"/>
      <c r="C726" s="7"/>
      <c r="D72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6" s="7"/>
      <c r="F726" s="7"/>
      <c r="G726" s="14"/>
      <c r="H726" s="14"/>
      <c r="I726" s="7"/>
      <c r="J726" s="7"/>
      <c r="K726" s="7"/>
      <c r="L726" s="7"/>
      <c r="M726" s="7"/>
      <c r="N726" s="7"/>
      <c r="O726" s="9"/>
      <c r="P726" s="9">
        <f>Table164[[#This Row],[Unit Value]]*Table164[[#This Row],[Qty | PCount]]</f>
        <v>0</v>
      </c>
      <c r="Q726" s="7" t="str">
        <f>IF(Table164[[#This Row],[Unit Value]]&lt;=4999,"Low-Value Asset","High-Value Asset")</f>
        <v>Low-Value Asset</v>
      </c>
      <c r="R726" s="7"/>
      <c r="S726" s="7"/>
      <c r="T726" s="7"/>
      <c r="U726" s="7"/>
      <c r="V726" s="101"/>
      <c r="W726" s="7"/>
      <c r="X726" s="7"/>
      <c r="Y726" s="7"/>
      <c r="Z726" s="7"/>
      <c r="AA72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6" s="7"/>
    </row>
    <row r="727" spans="1:28" ht="12" x14ac:dyDescent="0.25">
      <c r="A727" s="7"/>
      <c r="B727" s="8"/>
      <c r="C727" s="7"/>
      <c r="D72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7" s="7"/>
      <c r="F727" s="7"/>
      <c r="G727" s="14"/>
      <c r="H727" s="14"/>
      <c r="I727" s="7"/>
      <c r="J727" s="7"/>
      <c r="K727" s="7"/>
      <c r="L727" s="7"/>
      <c r="M727" s="7"/>
      <c r="N727" s="7"/>
      <c r="O727" s="9"/>
      <c r="P727" s="9">
        <f>Table164[[#This Row],[Unit Value]]*Table164[[#This Row],[Qty | PCount]]</f>
        <v>0</v>
      </c>
      <c r="Q727" s="7" t="str">
        <f>IF(Table164[[#This Row],[Unit Value]]&lt;=4999,"Low-Value Asset","High-Value Asset")</f>
        <v>Low-Value Asset</v>
      </c>
      <c r="R727" s="7"/>
      <c r="S727" s="7"/>
      <c r="T727" s="7"/>
      <c r="U727" s="7"/>
      <c r="V727" s="101"/>
      <c r="W727" s="7"/>
      <c r="X727" s="7"/>
      <c r="Y727" s="7"/>
      <c r="Z727" s="7"/>
      <c r="AA72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7" s="7"/>
    </row>
    <row r="728" spans="1:28" ht="12" x14ac:dyDescent="0.25">
      <c r="A728" s="7"/>
      <c r="B728" s="8"/>
      <c r="C728" s="7"/>
      <c r="D72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8" s="7"/>
      <c r="F728" s="7"/>
      <c r="G728" s="14"/>
      <c r="H728" s="14"/>
      <c r="I728" s="7"/>
      <c r="J728" s="7"/>
      <c r="K728" s="7"/>
      <c r="L728" s="7"/>
      <c r="M728" s="7"/>
      <c r="N728" s="7"/>
      <c r="O728" s="9"/>
      <c r="P728" s="9">
        <f>Table164[[#This Row],[Unit Value]]*Table164[[#This Row],[Qty | PCount]]</f>
        <v>0</v>
      </c>
      <c r="Q728" s="7" t="str">
        <f>IF(Table164[[#This Row],[Unit Value]]&lt;=4999,"Low-Value Asset","High-Value Asset")</f>
        <v>Low-Value Asset</v>
      </c>
      <c r="R728" s="7"/>
      <c r="S728" s="7"/>
      <c r="T728" s="7"/>
      <c r="U728" s="7"/>
      <c r="V728" s="101"/>
      <c r="W728" s="7"/>
      <c r="X728" s="7"/>
      <c r="Y728" s="7"/>
      <c r="Z728" s="7"/>
      <c r="AA72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8" s="7"/>
    </row>
    <row r="729" spans="1:28" ht="12" x14ac:dyDescent="0.25">
      <c r="A729" s="7"/>
      <c r="B729" s="8"/>
      <c r="C729" s="7"/>
      <c r="D72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29" s="7"/>
      <c r="F729" s="7"/>
      <c r="G729" s="14"/>
      <c r="H729" s="14"/>
      <c r="I729" s="7"/>
      <c r="J729" s="7"/>
      <c r="K729" s="7"/>
      <c r="L729" s="7"/>
      <c r="M729" s="7"/>
      <c r="N729" s="7"/>
      <c r="O729" s="9"/>
      <c r="P729" s="9">
        <f>Table164[[#This Row],[Unit Value]]*Table164[[#This Row],[Qty | PCount]]</f>
        <v>0</v>
      </c>
      <c r="Q729" s="7" t="str">
        <f>IF(Table164[[#This Row],[Unit Value]]&lt;=4999,"Low-Value Asset","High-Value Asset")</f>
        <v>Low-Value Asset</v>
      </c>
      <c r="R729" s="7"/>
      <c r="S729" s="7"/>
      <c r="T729" s="7"/>
      <c r="U729" s="7"/>
      <c r="V729" s="101"/>
      <c r="W729" s="7"/>
      <c r="X729" s="7"/>
      <c r="Y729" s="7"/>
      <c r="Z729" s="7"/>
      <c r="AA72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29" s="7"/>
    </row>
    <row r="730" spans="1:28" ht="12" x14ac:dyDescent="0.25">
      <c r="A730" s="7"/>
      <c r="B730" s="8"/>
      <c r="C730" s="7"/>
      <c r="D73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0" s="7"/>
      <c r="F730" s="7"/>
      <c r="G730" s="14"/>
      <c r="H730" s="14"/>
      <c r="I730" s="7"/>
      <c r="J730" s="7"/>
      <c r="K730" s="7"/>
      <c r="L730" s="7"/>
      <c r="M730" s="7"/>
      <c r="N730" s="7"/>
      <c r="O730" s="9"/>
      <c r="P730" s="9">
        <f>Table164[[#This Row],[Unit Value]]*Table164[[#This Row],[Qty | PCount]]</f>
        <v>0</v>
      </c>
      <c r="Q730" s="7" t="str">
        <f>IF(Table164[[#This Row],[Unit Value]]&lt;=4999,"Low-Value Asset","High-Value Asset")</f>
        <v>Low-Value Asset</v>
      </c>
      <c r="R730" s="7"/>
      <c r="S730" s="7"/>
      <c r="T730" s="7"/>
      <c r="U730" s="7"/>
      <c r="V730" s="101"/>
      <c r="W730" s="7"/>
      <c r="X730" s="7"/>
      <c r="Y730" s="7"/>
      <c r="Z730" s="7"/>
      <c r="AA73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0" s="7"/>
    </row>
    <row r="731" spans="1:28" ht="12" x14ac:dyDescent="0.25">
      <c r="A731" s="7"/>
      <c r="B731" s="8"/>
      <c r="C731" s="7"/>
      <c r="D73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1" s="7"/>
      <c r="F731" s="7"/>
      <c r="G731" s="14"/>
      <c r="H731" s="14"/>
      <c r="I731" s="7"/>
      <c r="J731" s="7"/>
      <c r="K731" s="7"/>
      <c r="L731" s="7"/>
      <c r="M731" s="7"/>
      <c r="N731" s="7"/>
      <c r="O731" s="9"/>
      <c r="P731" s="9">
        <f>Table164[[#This Row],[Unit Value]]*Table164[[#This Row],[Qty | PCount]]</f>
        <v>0</v>
      </c>
      <c r="Q731" s="7" t="str">
        <f>IF(Table164[[#This Row],[Unit Value]]&lt;=4999,"Low-Value Asset","High-Value Asset")</f>
        <v>Low-Value Asset</v>
      </c>
      <c r="R731" s="7"/>
      <c r="S731" s="7"/>
      <c r="T731" s="7"/>
      <c r="U731" s="7"/>
      <c r="V731" s="101"/>
      <c r="W731" s="7"/>
      <c r="X731" s="7"/>
      <c r="Y731" s="7"/>
      <c r="Z731" s="7"/>
      <c r="AA73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1" s="7"/>
    </row>
    <row r="732" spans="1:28" ht="12" x14ac:dyDescent="0.25">
      <c r="A732" s="7"/>
      <c r="B732" s="8"/>
      <c r="C732" s="7"/>
      <c r="D73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2" s="7"/>
      <c r="F732" s="7"/>
      <c r="G732" s="14"/>
      <c r="H732" s="14"/>
      <c r="I732" s="7"/>
      <c r="J732" s="7"/>
      <c r="K732" s="7"/>
      <c r="L732" s="7"/>
      <c r="M732" s="7"/>
      <c r="N732" s="7"/>
      <c r="O732" s="9"/>
      <c r="P732" s="9">
        <f>Table164[[#This Row],[Unit Value]]*Table164[[#This Row],[Qty | PCount]]</f>
        <v>0</v>
      </c>
      <c r="Q732" s="7" t="str">
        <f>IF(Table164[[#This Row],[Unit Value]]&lt;=4999,"Low-Value Asset","High-Value Asset")</f>
        <v>Low-Value Asset</v>
      </c>
      <c r="R732" s="7"/>
      <c r="S732" s="7"/>
      <c r="T732" s="7"/>
      <c r="U732" s="7"/>
      <c r="V732" s="101"/>
      <c r="W732" s="7"/>
      <c r="X732" s="7"/>
      <c r="Y732" s="7"/>
      <c r="Z732" s="7"/>
      <c r="AA73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2" s="7"/>
    </row>
    <row r="733" spans="1:28" ht="12" x14ac:dyDescent="0.25">
      <c r="A733" s="7"/>
      <c r="B733" s="8"/>
      <c r="C733" s="7"/>
      <c r="D73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3" s="7"/>
      <c r="F733" s="7"/>
      <c r="G733" s="14"/>
      <c r="H733" s="14"/>
      <c r="I733" s="7"/>
      <c r="J733" s="7"/>
      <c r="K733" s="7"/>
      <c r="L733" s="7"/>
      <c r="M733" s="7"/>
      <c r="N733" s="7"/>
      <c r="O733" s="9"/>
      <c r="P733" s="9">
        <f>Table164[[#This Row],[Unit Value]]*Table164[[#This Row],[Qty | PCount]]</f>
        <v>0</v>
      </c>
      <c r="Q733" s="7" t="str">
        <f>IF(Table164[[#This Row],[Unit Value]]&lt;=4999,"Low-Value Asset","High-Value Asset")</f>
        <v>Low-Value Asset</v>
      </c>
      <c r="R733" s="7"/>
      <c r="S733" s="7"/>
      <c r="T733" s="7"/>
      <c r="U733" s="7"/>
      <c r="V733" s="101"/>
      <c r="W733" s="7"/>
      <c r="X733" s="7"/>
      <c r="Y733" s="7"/>
      <c r="Z733" s="7"/>
      <c r="AA73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3" s="7"/>
    </row>
    <row r="734" spans="1:28" ht="12" x14ac:dyDescent="0.25">
      <c r="A734" s="7"/>
      <c r="B734" s="8"/>
      <c r="C734" s="7"/>
      <c r="D73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4" s="7"/>
      <c r="F734" s="7"/>
      <c r="G734" s="14"/>
      <c r="H734" s="14"/>
      <c r="I734" s="7"/>
      <c r="J734" s="7"/>
      <c r="K734" s="7"/>
      <c r="L734" s="7"/>
      <c r="M734" s="7"/>
      <c r="N734" s="7"/>
      <c r="O734" s="9"/>
      <c r="P734" s="9">
        <f>Table164[[#This Row],[Unit Value]]*Table164[[#This Row],[Qty | PCount]]</f>
        <v>0</v>
      </c>
      <c r="Q734" s="7" t="str">
        <f>IF(Table164[[#This Row],[Unit Value]]&lt;=4999,"Low-Value Asset","High-Value Asset")</f>
        <v>Low-Value Asset</v>
      </c>
      <c r="R734" s="7"/>
      <c r="S734" s="7"/>
      <c r="T734" s="7"/>
      <c r="U734" s="7"/>
      <c r="V734" s="101"/>
      <c r="W734" s="7"/>
      <c r="X734" s="7"/>
      <c r="Y734" s="7"/>
      <c r="Z734" s="7"/>
      <c r="AA73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4" s="7"/>
    </row>
    <row r="735" spans="1:28" ht="12" x14ac:dyDescent="0.25">
      <c r="A735" s="7"/>
      <c r="B735" s="8"/>
      <c r="C735" s="7"/>
      <c r="D73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5" s="7"/>
      <c r="F735" s="7"/>
      <c r="G735" s="14"/>
      <c r="H735" s="14"/>
      <c r="I735" s="7"/>
      <c r="J735" s="7"/>
      <c r="K735" s="7"/>
      <c r="L735" s="7"/>
      <c r="M735" s="7"/>
      <c r="N735" s="7"/>
      <c r="O735" s="9"/>
      <c r="P735" s="9">
        <f>Table164[[#This Row],[Unit Value]]*Table164[[#This Row],[Qty | PCount]]</f>
        <v>0</v>
      </c>
      <c r="Q735" s="7" t="str">
        <f>IF(Table164[[#This Row],[Unit Value]]&lt;=4999,"Low-Value Asset","High-Value Asset")</f>
        <v>Low-Value Asset</v>
      </c>
      <c r="R735" s="7"/>
      <c r="S735" s="7"/>
      <c r="T735" s="7"/>
      <c r="U735" s="7"/>
      <c r="V735" s="101"/>
      <c r="W735" s="7"/>
      <c r="X735" s="7"/>
      <c r="Y735" s="7"/>
      <c r="Z735" s="7"/>
      <c r="AA73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5" s="7"/>
    </row>
    <row r="736" spans="1:28" ht="12" x14ac:dyDescent="0.25">
      <c r="A736" s="7"/>
      <c r="B736" s="8"/>
      <c r="C736" s="7"/>
      <c r="D73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6" s="7"/>
      <c r="F736" s="7"/>
      <c r="G736" s="14"/>
      <c r="H736" s="14"/>
      <c r="I736" s="7"/>
      <c r="J736" s="7"/>
      <c r="K736" s="7"/>
      <c r="L736" s="7"/>
      <c r="M736" s="7"/>
      <c r="N736" s="7"/>
      <c r="O736" s="9"/>
      <c r="P736" s="9">
        <f>Table164[[#This Row],[Unit Value]]*Table164[[#This Row],[Qty | PCount]]</f>
        <v>0</v>
      </c>
      <c r="Q736" s="7" t="str">
        <f>IF(Table164[[#This Row],[Unit Value]]&lt;=4999,"Low-Value Asset","High-Value Asset")</f>
        <v>Low-Value Asset</v>
      </c>
      <c r="R736" s="7"/>
      <c r="S736" s="7"/>
      <c r="T736" s="7"/>
      <c r="U736" s="7"/>
      <c r="V736" s="101"/>
      <c r="W736" s="7"/>
      <c r="X736" s="7"/>
      <c r="Y736" s="7"/>
      <c r="Z736" s="7"/>
      <c r="AA73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6" s="7"/>
    </row>
    <row r="737" spans="1:28" ht="12" x14ac:dyDescent="0.25">
      <c r="A737" s="7"/>
      <c r="B737" s="8"/>
      <c r="C737" s="7"/>
      <c r="D73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7" s="7"/>
      <c r="F737" s="7"/>
      <c r="G737" s="14"/>
      <c r="H737" s="14"/>
      <c r="I737" s="7"/>
      <c r="J737" s="7"/>
      <c r="K737" s="7"/>
      <c r="L737" s="7"/>
      <c r="M737" s="7"/>
      <c r="N737" s="7"/>
      <c r="O737" s="9"/>
      <c r="P737" s="9">
        <f>Table164[[#This Row],[Unit Value]]*Table164[[#This Row],[Qty | PCount]]</f>
        <v>0</v>
      </c>
      <c r="Q737" s="7" t="str">
        <f>IF(Table164[[#This Row],[Unit Value]]&lt;=4999,"Low-Value Asset","High-Value Asset")</f>
        <v>Low-Value Asset</v>
      </c>
      <c r="R737" s="7"/>
      <c r="S737" s="7"/>
      <c r="T737" s="7"/>
      <c r="U737" s="7"/>
      <c r="V737" s="101"/>
      <c r="W737" s="7"/>
      <c r="X737" s="7"/>
      <c r="Y737" s="7"/>
      <c r="Z737" s="7"/>
      <c r="AA73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7" s="7"/>
    </row>
    <row r="738" spans="1:28" ht="12" x14ac:dyDescent="0.25">
      <c r="A738" s="7"/>
      <c r="B738" s="8"/>
      <c r="C738" s="7"/>
      <c r="D73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8" s="7"/>
      <c r="F738" s="7"/>
      <c r="G738" s="14"/>
      <c r="H738" s="14"/>
      <c r="I738" s="7"/>
      <c r="J738" s="7"/>
      <c r="K738" s="7"/>
      <c r="L738" s="7"/>
      <c r="M738" s="7"/>
      <c r="N738" s="7"/>
      <c r="O738" s="9"/>
      <c r="P738" s="9">
        <f>Table164[[#This Row],[Unit Value]]*Table164[[#This Row],[Qty | PCount]]</f>
        <v>0</v>
      </c>
      <c r="Q738" s="7" t="str">
        <f>IF(Table164[[#This Row],[Unit Value]]&lt;=4999,"Low-Value Asset","High-Value Asset")</f>
        <v>Low-Value Asset</v>
      </c>
      <c r="R738" s="7"/>
      <c r="S738" s="7"/>
      <c r="T738" s="7"/>
      <c r="U738" s="7"/>
      <c r="V738" s="101"/>
      <c r="W738" s="7"/>
      <c r="X738" s="7"/>
      <c r="Y738" s="7"/>
      <c r="Z738" s="7"/>
      <c r="AA73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8" s="7"/>
    </row>
    <row r="739" spans="1:28" ht="12" x14ac:dyDescent="0.25">
      <c r="A739" s="7"/>
      <c r="B739" s="8"/>
      <c r="C739" s="7"/>
      <c r="D73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39" s="7"/>
      <c r="F739" s="7"/>
      <c r="G739" s="14"/>
      <c r="H739" s="14"/>
      <c r="I739" s="7"/>
      <c r="J739" s="7"/>
      <c r="K739" s="7"/>
      <c r="L739" s="7"/>
      <c r="M739" s="7"/>
      <c r="N739" s="7"/>
      <c r="O739" s="9"/>
      <c r="P739" s="9">
        <f>Table164[[#This Row],[Unit Value]]*Table164[[#This Row],[Qty | PCount]]</f>
        <v>0</v>
      </c>
      <c r="Q739" s="7" t="str">
        <f>IF(Table164[[#This Row],[Unit Value]]&lt;=4999,"Low-Value Asset","High-Value Asset")</f>
        <v>Low-Value Asset</v>
      </c>
      <c r="R739" s="7"/>
      <c r="S739" s="7"/>
      <c r="T739" s="7"/>
      <c r="U739" s="7"/>
      <c r="V739" s="101"/>
      <c r="W739" s="7"/>
      <c r="X739" s="7"/>
      <c r="Y739" s="7"/>
      <c r="Z739" s="7"/>
      <c r="AA73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39" s="7"/>
    </row>
    <row r="740" spans="1:28" ht="12" x14ac:dyDescent="0.25">
      <c r="A740" s="7"/>
      <c r="B740" s="8"/>
      <c r="C740" s="7"/>
      <c r="D74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0" s="7"/>
      <c r="F740" s="7"/>
      <c r="G740" s="14"/>
      <c r="H740" s="14"/>
      <c r="I740" s="7"/>
      <c r="J740" s="7"/>
      <c r="K740" s="7"/>
      <c r="L740" s="7"/>
      <c r="M740" s="7"/>
      <c r="N740" s="7"/>
      <c r="O740" s="9"/>
      <c r="P740" s="9">
        <f>Table164[[#This Row],[Unit Value]]*Table164[[#This Row],[Qty | PCount]]</f>
        <v>0</v>
      </c>
      <c r="Q740" s="7" t="str">
        <f>IF(Table164[[#This Row],[Unit Value]]&lt;=4999,"Low-Value Asset","High-Value Asset")</f>
        <v>Low-Value Asset</v>
      </c>
      <c r="R740" s="7"/>
      <c r="S740" s="7"/>
      <c r="T740" s="7"/>
      <c r="U740" s="7"/>
      <c r="V740" s="101"/>
      <c r="W740" s="7"/>
      <c r="X740" s="7"/>
      <c r="Y740" s="7"/>
      <c r="Z740" s="7"/>
      <c r="AA74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0" s="7"/>
    </row>
    <row r="741" spans="1:28" ht="12" x14ac:dyDescent="0.25">
      <c r="A741" s="7"/>
      <c r="B741" s="8"/>
      <c r="C741" s="7"/>
      <c r="D74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1" s="7"/>
      <c r="F741" s="7"/>
      <c r="G741" s="14"/>
      <c r="H741" s="14"/>
      <c r="I741" s="7"/>
      <c r="J741" s="7"/>
      <c r="K741" s="7"/>
      <c r="L741" s="7"/>
      <c r="M741" s="7"/>
      <c r="N741" s="7"/>
      <c r="O741" s="9"/>
      <c r="P741" s="9">
        <f>Table164[[#This Row],[Unit Value]]*Table164[[#This Row],[Qty | PCount]]</f>
        <v>0</v>
      </c>
      <c r="Q741" s="7" t="str">
        <f>IF(Table164[[#This Row],[Unit Value]]&lt;=4999,"Low-Value Asset","High-Value Asset")</f>
        <v>Low-Value Asset</v>
      </c>
      <c r="R741" s="7"/>
      <c r="S741" s="7"/>
      <c r="T741" s="7"/>
      <c r="U741" s="7"/>
      <c r="V741" s="101"/>
      <c r="W741" s="7"/>
      <c r="X741" s="7"/>
      <c r="Y741" s="7"/>
      <c r="Z741" s="7"/>
      <c r="AA74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1" s="7"/>
    </row>
    <row r="742" spans="1:28" ht="12" x14ac:dyDescent="0.25">
      <c r="A742" s="7"/>
      <c r="B742" s="8"/>
      <c r="C742" s="7"/>
      <c r="D74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2" s="7"/>
      <c r="F742" s="7"/>
      <c r="G742" s="14"/>
      <c r="H742" s="14"/>
      <c r="I742" s="7"/>
      <c r="J742" s="7"/>
      <c r="K742" s="7"/>
      <c r="L742" s="7"/>
      <c r="M742" s="7"/>
      <c r="N742" s="7"/>
      <c r="O742" s="9"/>
      <c r="P742" s="9">
        <f>Table164[[#This Row],[Unit Value]]*Table164[[#This Row],[Qty | PCount]]</f>
        <v>0</v>
      </c>
      <c r="Q742" s="7" t="str">
        <f>IF(Table164[[#This Row],[Unit Value]]&lt;=4999,"Low-Value Asset","High-Value Asset")</f>
        <v>Low-Value Asset</v>
      </c>
      <c r="R742" s="7"/>
      <c r="S742" s="7"/>
      <c r="T742" s="7"/>
      <c r="U742" s="7"/>
      <c r="V742" s="101"/>
      <c r="W742" s="7"/>
      <c r="X742" s="7"/>
      <c r="Y742" s="7"/>
      <c r="Z742" s="7"/>
      <c r="AA74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2" s="7"/>
    </row>
    <row r="743" spans="1:28" ht="12" x14ac:dyDescent="0.25">
      <c r="A743" s="7"/>
      <c r="B743" s="8"/>
      <c r="C743" s="7"/>
      <c r="D74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3" s="7"/>
      <c r="F743" s="7"/>
      <c r="G743" s="14"/>
      <c r="H743" s="14"/>
      <c r="I743" s="7"/>
      <c r="J743" s="7"/>
      <c r="K743" s="7"/>
      <c r="L743" s="7"/>
      <c r="M743" s="7"/>
      <c r="N743" s="7"/>
      <c r="O743" s="9"/>
      <c r="P743" s="9">
        <f>Table164[[#This Row],[Unit Value]]*Table164[[#This Row],[Qty | PCount]]</f>
        <v>0</v>
      </c>
      <c r="Q743" s="7" t="str">
        <f>IF(Table164[[#This Row],[Unit Value]]&lt;=4999,"Low-Value Asset","High-Value Asset")</f>
        <v>Low-Value Asset</v>
      </c>
      <c r="R743" s="7"/>
      <c r="S743" s="7"/>
      <c r="T743" s="7"/>
      <c r="U743" s="7"/>
      <c r="V743" s="101"/>
      <c r="W743" s="7"/>
      <c r="X743" s="7"/>
      <c r="Y743" s="7"/>
      <c r="Z743" s="7"/>
      <c r="AA74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3" s="7"/>
    </row>
    <row r="744" spans="1:28" ht="12" x14ac:dyDescent="0.25">
      <c r="A744" s="7"/>
      <c r="B744" s="8"/>
      <c r="C744" s="7"/>
      <c r="D74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4" s="7"/>
      <c r="F744" s="7"/>
      <c r="G744" s="14"/>
      <c r="H744" s="14"/>
      <c r="I744" s="7"/>
      <c r="J744" s="7"/>
      <c r="K744" s="7"/>
      <c r="L744" s="7"/>
      <c r="M744" s="7"/>
      <c r="N744" s="7"/>
      <c r="O744" s="9"/>
      <c r="P744" s="9">
        <f>Table164[[#This Row],[Unit Value]]*Table164[[#This Row],[Qty | PCount]]</f>
        <v>0</v>
      </c>
      <c r="Q744" s="7" t="str">
        <f>IF(Table164[[#This Row],[Unit Value]]&lt;=4999,"Low-Value Asset","High-Value Asset")</f>
        <v>Low-Value Asset</v>
      </c>
      <c r="R744" s="7"/>
      <c r="S744" s="7"/>
      <c r="T744" s="7"/>
      <c r="U744" s="7"/>
      <c r="V744" s="101"/>
      <c r="W744" s="7"/>
      <c r="X744" s="7"/>
      <c r="Y744" s="7"/>
      <c r="Z744" s="7"/>
      <c r="AA74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4" s="7"/>
    </row>
    <row r="745" spans="1:28" ht="12" x14ac:dyDescent="0.25">
      <c r="A745" s="7"/>
      <c r="B745" s="8"/>
      <c r="C745" s="7"/>
      <c r="D74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5" s="7"/>
      <c r="F745" s="7"/>
      <c r="G745" s="14"/>
      <c r="H745" s="14"/>
      <c r="I745" s="7"/>
      <c r="J745" s="7"/>
      <c r="K745" s="7"/>
      <c r="L745" s="7"/>
      <c r="M745" s="7"/>
      <c r="N745" s="7"/>
      <c r="O745" s="9"/>
      <c r="P745" s="9">
        <f>Table164[[#This Row],[Unit Value]]*Table164[[#This Row],[Qty | PCount]]</f>
        <v>0</v>
      </c>
      <c r="Q745" s="7" t="str">
        <f>IF(Table164[[#This Row],[Unit Value]]&lt;=4999,"Low-Value Asset","High-Value Asset")</f>
        <v>Low-Value Asset</v>
      </c>
      <c r="R745" s="7"/>
      <c r="S745" s="7"/>
      <c r="T745" s="7"/>
      <c r="U745" s="7"/>
      <c r="V745" s="101"/>
      <c r="W745" s="7"/>
      <c r="X745" s="7"/>
      <c r="Y745" s="7"/>
      <c r="Z745" s="7"/>
      <c r="AA74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5" s="7"/>
    </row>
    <row r="746" spans="1:28" ht="12" x14ac:dyDescent="0.25">
      <c r="A746" s="7"/>
      <c r="B746" s="8"/>
      <c r="C746" s="7"/>
      <c r="D74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6" s="7"/>
      <c r="F746" s="7"/>
      <c r="G746" s="14"/>
      <c r="H746" s="14"/>
      <c r="I746" s="7"/>
      <c r="J746" s="7"/>
      <c r="K746" s="7"/>
      <c r="L746" s="7"/>
      <c r="M746" s="7"/>
      <c r="N746" s="7"/>
      <c r="O746" s="9"/>
      <c r="P746" s="9">
        <f>Table164[[#This Row],[Unit Value]]*Table164[[#This Row],[Qty | PCount]]</f>
        <v>0</v>
      </c>
      <c r="Q746" s="7" t="str">
        <f>IF(Table164[[#This Row],[Unit Value]]&lt;=4999,"Low-Value Asset","High-Value Asset")</f>
        <v>Low-Value Asset</v>
      </c>
      <c r="R746" s="7"/>
      <c r="S746" s="7"/>
      <c r="T746" s="7"/>
      <c r="U746" s="7"/>
      <c r="V746" s="101"/>
      <c r="W746" s="7"/>
      <c r="X746" s="7"/>
      <c r="Y746" s="7"/>
      <c r="Z746" s="7"/>
      <c r="AA74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6" s="7"/>
    </row>
    <row r="747" spans="1:28" ht="12" x14ac:dyDescent="0.25">
      <c r="A747" s="7"/>
      <c r="B747" s="8"/>
      <c r="C747" s="7"/>
      <c r="D74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7" s="7"/>
      <c r="F747" s="7"/>
      <c r="G747" s="14"/>
      <c r="H747" s="14"/>
      <c r="I747" s="7"/>
      <c r="J747" s="7"/>
      <c r="K747" s="7"/>
      <c r="L747" s="7"/>
      <c r="M747" s="7"/>
      <c r="N747" s="7"/>
      <c r="O747" s="9"/>
      <c r="P747" s="9">
        <f>Table164[[#This Row],[Unit Value]]*Table164[[#This Row],[Qty | PCount]]</f>
        <v>0</v>
      </c>
      <c r="Q747" s="7" t="str">
        <f>IF(Table164[[#This Row],[Unit Value]]&lt;=4999,"Low-Value Asset","High-Value Asset")</f>
        <v>Low-Value Asset</v>
      </c>
      <c r="R747" s="7"/>
      <c r="S747" s="7"/>
      <c r="T747" s="7"/>
      <c r="U747" s="7"/>
      <c r="V747" s="101"/>
      <c r="W747" s="7"/>
      <c r="X747" s="7"/>
      <c r="Y747" s="7"/>
      <c r="Z747" s="7"/>
      <c r="AA74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7" s="7"/>
    </row>
    <row r="748" spans="1:28" ht="12" x14ac:dyDescent="0.25">
      <c r="A748" s="7"/>
      <c r="B748" s="8"/>
      <c r="C748" s="7"/>
      <c r="D74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8" s="7"/>
      <c r="F748" s="7"/>
      <c r="G748" s="14"/>
      <c r="H748" s="14"/>
      <c r="I748" s="7"/>
      <c r="J748" s="7"/>
      <c r="K748" s="7"/>
      <c r="L748" s="7"/>
      <c r="M748" s="7"/>
      <c r="N748" s="7"/>
      <c r="O748" s="9"/>
      <c r="P748" s="9">
        <f>Table164[[#This Row],[Unit Value]]*Table164[[#This Row],[Qty | PCount]]</f>
        <v>0</v>
      </c>
      <c r="Q748" s="7" t="str">
        <f>IF(Table164[[#This Row],[Unit Value]]&lt;=4999,"Low-Value Asset","High-Value Asset")</f>
        <v>Low-Value Asset</v>
      </c>
      <c r="R748" s="7"/>
      <c r="S748" s="7"/>
      <c r="T748" s="7"/>
      <c r="U748" s="7"/>
      <c r="V748" s="101"/>
      <c r="W748" s="7"/>
      <c r="X748" s="7"/>
      <c r="Y748" s="7"/>
      <c r="Z748" s="7"/>
      <c r="AA74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8" s="7"/>
    </row>
    <row r="749" spans="1:28" ht="12" x14ac:dyDescent="0.25">
      <c r="A749" s="7"/>
      <c r="B749" s="8"/>
      <c r="C749" s="7"/>
      <c r="D74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49" s="7"/>
      <c r="F749" s="7"/>
      <c r="G749" s="14"/>
      <c r="H749" s="14"/>
      <c r="I749" s="7"/>
      <c r="J749" s="7"/>
      <c r="K749" s="7"/>
      <c r="L749" s="7"/>
      <c r="M749" s="7"/>
      <c r="N749" s="7"/>
      <c r="O749" s="9"/>
      <c r="P749" s="9">
        <f>Table164[[#This Row],[Unit Value]]*Table164[[#This Row],[Qty | PCount]]</f>
        <v>0</v>
      </c>
      <c r="Q749" s="7" t="str">
        <f>IF(Table164[[#This Row],[Unit Value]]&lt;=4999,"Low-Value Asset","High-Value Asset")</f>
        <v>Low-Value Asset</v>
      </c>
      <c r="R749" s="7"/>
      <c r="S749" s="7"/>
      <c r="T749" s="7"/>
      <c r="U749" s="7"/>
      <c r="V749" s="101"/>
      <c r="W749" s="7"/>
      <c r="X749" s="7"/>
      <c r="Y749" s="7"/>
      <c r="Z749" s="7"/>
      <c r="AA74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49" s="7"/>
    </row>
    <row r="750" spans="1:28" ht="12" x14ac:dyDescent="0.25">
      <c r="A750" s="7"/>
      <c r="B750" s="8"/>
      <c r="C750" s="7"/>
      <c r="D75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0" s="7"/>
      <c r="F750" s="7"/>
      <c r="G750" s="14"/>
      <c r="H750" s="14"/>
      <c r="I750" s="7"/>
      <c r="J750" s="7"/>
      <c r="K750" s="7"/>
      <c r="L750" s="7"/>
      <c r="M750" s="7"/>
      <c r="N750" s="7"/>
      <c r="O750" s="9"/>
      <c r="P750" s="9">
        <f>Table164[[#This Row],[Unit Value]]*Table164[[#This Row],[Qty | PCount]]</f>
        <v>0</v>
      </c>
      <c r="Q750" s="7" t="str">
        <f>IF(Table164[[#This Row],[Unit Value]]&lt;=4999,"Low-Value Asset","High-Value Asset")</f>
        <v>Low-Value Asset</v>
      </c>
      <c r="R750" s="7"/>
      <c r="S750" s="7"/>
      <c r="T750" s="7"/>
      <c r="U750" s="7"/>
      <c r="V750" s="101"/>
      <c r="W750" s="7"/>
      <c r="X750" s="7"/>
      <c r="Y750" s="7"/>
      <c r="Z750" s="7"/>
      <c r="AA75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0" s="7"/>
    </row>
    <row r="751" spans="1:28" ht="12" x14ac:dyDescent="0.25">
      <c r="A751" s="7"/>
      <c r="B751" s="8"/>
      <c r="C751" s="7"/>
      <c r="D75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1" s="7"/>
      <c r="F751" s="7"/>
      <c r="G751" s="14"/>
      <c r="H751" s="14"/>
      <c r="I751" s="7"/>
      <c r="J751" s="7"/>
      <c r="K751" s="7"/>
      <c r="L751" s="7"/>
      <c r="M751" s="7"/>
      <c r="N751" s="7"/>
      <c r="O751" s="9"/>
      <c r="P751" s="9">
        <f>Table164[[#This Row],[Unit Value]]*Table164[[#This Row],[Qty | PCount]]</f>
        <v>0</v>
      </c>
      <c r="Q751" s="7" t="str">
        <f>IF(Table164[[#This Row],[Unit Value]]&lt;=4999,"Low-Value Asset","High-Value Asset")</f>
        <v>Low-Value Asset</v>
      </c>
      <c r="R751" s="7"/>
      <c r="S751" s="7"/>
      <c r="T751" s="7"/>
      <c r="U751" s="7"/>
      <c r="V751" s="101"/>
      <c r="W751" s="7"/>
      <c r="X751" s="7"/>
      <c r="Y751" s="7"/>
      <c r="Z751" s="7"/>
      <c r="AA75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1" s="7"/>
    </row>
    <row r="752" spans="1:28" ht="12" x14ac:dyDescent="0.25">
      <c r="A752" s="7"/>
      <c r="B752" s="8"/>
      <c r="C752" s="7"/>
      <c r="D75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2" s="7"/>
      <c r="F752" s="7"/>
      <c r="G752" s="14"/>
      <c r="H752" s="14"/>
      <c r="I752" s="7"/>
      <c r="J752" s="7"/>
      <c r="K752" s="7"/>
      <c r="L752" s="7"/>
      <c r="M752" s="7"/>
      <c r="N752" s="7"/>
      <c r="O752" s="9"/>
      <c r="P752" s="9">
        <f>Table164[[#This Row],[Unit Value]]*Table164[[#This Row],[Qty | PCount]]</f>
        <v>0</v>
      </c>
      <c r="Q752" s="7" t="str">
        <f>IF(Table164[[#This Row],[Unit Value]]&lt;=4999,"Low-Value Asset","High-Value Asset")</f>
        <v>Low-Value Asset</v>
      </c>
      <c r="R752" s="7"/>
      <c r="S752" s="7"/>
      <c r="T752" s="7"/>
      <c r="U752" s="7"/>
      <c r="V752" s="101"/>
      <c r="W752" s="7"/>
      <c r="X752" s="7"/>
      <c r="Y752" s="7"/>
      <c r="Z752" s="7"/>
      <c r="AA75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2" s="7"/>
    </row>
    <row r="753" spans="1:28" ht="12" x14ac:dyDescent="0.25">
      <c r="A753" s="7"/>
      <c r="B753" s="8"/>
      <c r="C753" s="7"/>
      <c r="D75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3" s="7"/>
      <c r="F753" s="7"/>
      <c r="G753" s="14"/>
      <c r="H753" s="14"/>
      <c r="I753" s="7"/>
      <c r="J753" s="7"/>
      <c r="K753" s="7"/>
      <c r="L753" s="7"/>
      <c r="M753" s="7"/>
      <c r="N753" s="7"/>
      <c r="O753" s="9"/>
      <c r="P753" s="9">
        <f>Table164[[#This Row],[Unit Value]]*Table164[[#This Row],[Qty | PCount]]</f>
        <v>0</v>
      </c>
      <c r="Q753" s="7" t="str">
        <f>IF(Table164[[#This Row],[Unit Value]]&lt;=4999,"Low-Value Asset","High-Value Asset")</f>
        <v>Low-Value Asset</v>
      </c>
      <c r="R753" s="7"/>
      <c r="S753" s="7"/>
      <c r="T753" s="7"/>
      <c r="U753" s="7"/>
      <c r="V753" s="101"/>
      <c r="W753" s="7"/>
      <c r="X753" s="7"/>
      <c r="Y753" s="7"/>
      <c r="Z753" s="7"/>
      <c r="AA75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3" s="7"/>
    </row>
    <row r="754" spans="1:28" ht="12" x14ac:dyDescent="0.25">
      <c r="A754" s="7"/>
      <c r="B754" s="8"/>
      <c r="C754" s="7"/>
      <c r="D75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4" s="7"/>
      <c r="F754" s="7"/>
      <c r="G754" s="14"/>
      <c r="H754" s="14"/>
      <c r="I754" s="7"/>
      <c r="J754" s="7"/>
      <c r="K754" s="7"/>
      <c r="L754" s="7"/>
      <c r="M754" s="7"/>
      <c r="N754" s="7"/>
      <c r="O754" s="9"/>
      <c r="P754" s="9">
        <f>Table164[[#This Row],[Unit Value]]*Table164[[#This Row],[Qty | PCount]]</f>
        <v>0</v>
      </c>
      <c r="Q754" s="7" t="str">
        <f>IF(Table164[[#This Row],[Unit Value]]&lt;=4999,"Low-Value Asset","High-Value Asset")</f>
        <v>Low-Value Asset</v>
      </c>
      <c r="R754" s="7"/>
      <c r="S754" s="7"/>
      <c r="T754" s="7"/>
      <c r="U754" s="7"/>
      <c r="V754" s="101"/>
      <c r="W754" s="7"/>
      <c r="X754" s="7"/>
      <c r="Y754" s="7"/>
      <c r="Z754" s="7"/>
      <c r="AA75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4" s="7"/>
    </row>
    <row r="755" spans="1:28" ht="12" x14ac:dyDescent="0.25">
      <c r="A755" s="7"/>
      <c r="B755" s="8"/>
      <c r="C755" s="7"/>
      <c r="D75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5" s="7"/>
      <c r="F755" s="7"/>
      <c r="G755" s="14"/>
      <c r="H755" s="14"/>
      <c r="I755" s="7"/>
      <c r="J755" s="7"/>
      <c r="K755" s="7"/>
      <c r="L755" s="7"/>
      <c r="M755" s="7"/>
      <c r="N755" s="7"/>
      <c r="O755" s="9"/>
      <c r="P755" s="9">
        <f>Table164[[#This Row],[Unit Value]]*Table164[[#This Row],[Qty | PCount]]</f>
        <v>0</v>
      </c>
      <c r="Q755" s="7" t="str">
        <f>IF(Table164[[#This Row],[Unit Value]]&lt;=4999,"Low-Value Asset","High-Value Asset")</f>
        <v>Low-Value Asset</v>
      </c>
      <c r="R755" s="7"/>
      <c r="S755" s="7"/>
      <c r="T755" s="7"/>
      <c r="U755" s="7"/>
      <c r="V755" s="101"/>
      <c r="W755" s="7"/>
      <c r="X755" s="7"/>
      <c r="Y755" s="7"/>
      <c r="Z755" s="7"/>
      <c r="AA75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5" s="7"/>
    </row>
    <row r="756" spans="1:28" ht="12" x14ac:dyDescent="0.25">
      <c r="A756" s="7"/>
      <c r="B756" s="8"/>
      <c r="C756" s="7"/>
      <c r="D75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6" s="7"/>
      <c r="F756" s="7"/>
      <c r="G756" s="14"/>
      <c r="H756" s="14"/>
      <c r="I756" s="7"/>
      <c r="J756" s="7"/>
      <c r="K756" s="7"/>
      <c r="L756" s="7"/>
      <c r="M756" s="7"/>
      <c r="N756" s="7"/>
      <c r="O756" s="9"/>
      <c r="P756" s="9">
        <f>Table164[[#This Row],[Unit Value]]*Table164[[#This Row],[Qty | PCount]]</f>
        <v>0</v>
      </c>
      <c r="Q756" s="7" t="str">
        <f>IF(Table164[[#This Row],[Unit Value]]&lt;=4999,"Low-Value Asset","High-Value Asset")</f>
        <v>Low-Value Asset</v>
      </c>
      <c r="R756" s="7"/>
      <c r="S756" s="7"/>
      <c r="T756" s="7"/>
      <c r="U756" s="7"/>
      <c r="V756" s="101"/>
      <c r="W756" s="7"/>
      <c r="X756" s="7"/>
      <c r="Y756" s="7"/>
      <c r="Z756" s="7"/>
      <c r="AA75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6" s="7"/>
    </row>
    <row r="757" spans="1:28" ht="12" x14ac:dyDescent="0.25">
      <c r="A757" s="7"/>
      <c r="B757" s="8"/>
      <c r="C757" s="7"/>
      <c r="D75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7" s="7"/>
      <c r="F757" s="7"/>
      <c r="G757" s="14"/>
      <c r="H757" s="14"/>
      <c r="I757" s="7"/>
      <c r="J757" s="7"/>
      <c r="K757" s="7"/>
      <c r="L757" s="7"/>
      <c r="M757" s="7"/>
      <c r="N757" s="7"/>
      <c r="O757" s="9"/>
      <c r="P757" s="9">
        <f>Table164[[#This Row],[Unit Value]]*Table164[[#This Row],[Qty | PCount]]</f>
        <v>0</v>
      </c>
      <c r="Q757" s="7" t="str">
        <f>IF(Table164[[#This Row],[Unit Value]]&lt;=4999,"Low-Value Asset","High-Value Asset")</f>
        <v>Low-Value Asset</v>
      </c>
      <c r="R757" s="7"/>
      <c r="S757" s="7"/>
      <c r="T757" s="7"/>
      <c r="U757" s="7"/>
      <c r="V757" s="101"/>
      <c r="W757" s="7"/>
      <c r="X757" s="7"/>
      <c r="Y757" s="7"/>
      <c r="Z757" s="7"/>
      <c r="AA75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7" s="7"/>
    </row>
    <row r="758" spans="1:28" ht="12" x14ac:dyDescent="0.25">
      <c r="A758" s="7"/>
      <c r="B758" s="8"/>
      <c r="C758" s="7"/>
      <c r="D75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8" s="7"/>
      <c r="F758" s="7"/>
      <c r="G758" s="14"/>
      <c r="H758" s="14"/>
      <c r="I758" s="7"/>
      <c r="J758" s="7"/>
      <c r="K758" s="7"/>
      <c r="L758" s="7"/>
      <c r="M758" s="7"/>
      <c r="N758" s="7"/>
      <c r="O758" s="9"/>
      <c r="P758" s="9">
        <f>Table164[[#This Row],[Unit Value]]*Table164[[#This Row],[Qty | PCount]]</f>
        <v>0</v>
      </c>
      <c r="Q758" s="7" t="str">
        <f>IF(Table164[[#This Row],[Unit Value]]&lt;=4999,"Low-Value Asset","High-Value Asset")</f>
        <v>Low-Value Asset</v>
      </c>
      <c r="R758" s="7"/>
      <c r="S758" s="7"/>
      <c r="T758" s="7"/>
      <c r="U758" s="7"/>
      <c r="V758" s="101"/>
      <c r="W758" s="7"/>
      <c r="X758" s="7"/>
      <c r="Y758" s="7"/>
      <c r="Z758" s="7"/>
      <c r="AA75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8" s="7"/>
    </row>
    <row r="759" spans="1:28" ht="12" x14ac:dyDescent="0.25">
      <c r="A759" s="7"/>
      <c r="B759" s="8"/>
      <c r="C759" s="7"/>
      <c r="D759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59" s="7"/>
      <c r="F759" s="7"/>
      <c r="G759" s="14"/>
      <c r="H759" s="14"/>
      <c r="I759" s="7"/>
      <c r="J759" s="7"/>
      <c r="K759" s="7"/>
      <c r="L759" s="7"/>
      <c r="M759" s="7"/>
      <c r="N759" s="7"/>
      <c r="O759" s="9"/>
      <c r="P759" s="9">
        <f>Table164[[#This Row],[Unit Value]]*Table164[[#This Row],[Qty | PCount]]</f>
        <v>0</v>
      </c>
      <c r="Q759" s="7" t="str">
        <f>IF(Table164[[#This Row],[Unit Value]]&lt;=4999,"Low-Value Asset","High-Value Asset")</f>
        <v>Low-Value Asset</v>
      </c>
      <c r="R759" s="7"/>
      <c r="S759" s="7"/>
      <c r="T759" s="7"/>
      <c r="U759" s="7"/>
      <c r="V759" s="101"/>
      <c r="W759" s="7"/>
      <c r="X759" s="7"/>
      <c r="Y759" s="7"/>
      <c r="Z759" s="7"/>
      <c r="AA759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59" s="7"/>
    </row>
    <row r="760" spans="1:28" ht="12" x14ac:dyDescent="0.25">
      <c r="A760" s="7"/>
      <c r="B760" s="8"/>
      <c r="C760" s="7"/>
      <c r="D760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0" s="7"/>
      <c r="F760" s="7"/>
      <c r="G760" s="14"/>
      <c r="H760" s="14"/>
      <c r="I760" s="7"/>
      <c r="J760" s="7"/>
      <c r="K760" s="7"/>
      <c r="L760" s="7"/>
      <c r="M760" s="7"/>
      <c r="N760" s="7"/>
      <c r="O760" s="9"/>
      <c r="P760" s="9">
        <f>Table164[[#This Row],[Unit Value]]*Table164[[#This Row],[Qty | PCount]]</f>
        <v>0</v>
      </c>
      <c r="Q760" s="7" t="str">
        <f>IF(Table164[[#This Row],[Unit Value]]&lt;=4999,"Low-Value Asset","High-Value Asset")</f>
        <v>Low-Value Asset</v>
      </c>
      <c r="R760" s="7"/>
      <c r="S760" s="7"/>
      <c r="T760" s="7"/>
      <c r="U760" s="7"/>
      <c r="V760" s="101"/>
      <c r="W760" s="7"/>
      <c r="X760" s="7"/>
      <c r="Y760" s="7"/>
      <c r="Z760" s="7"/>
      <c r="AA760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0" s="7"/>
    </row>
    <row r="761" spans="1:28" ht="12" x14ac:dyDescent="0.25">
      <c r="A761" s="7"/>
      <c r="B761" s="8"/>
      <c r="C761" s="7"/>
      <c r="D761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1" s="7"/>
      <c r="F761" s="7"/>
      <c r="G761" s="14"/>
      <c r="H761" s="14"/>
      <c r="I761" s="7"/>
      <c r="J761" s="7"/>
      <c r="K761" s="7"/>
      <c r="L761" s="7"/>
      <c r="M761" s="7"/>
      <c r="N761" s="7"/>
      <c r="O761" s="9"/>
      <c r="P761" s="9">
        <f>Table164[[#This Row],[Unit Value]]*Table164[[#This Row],[Qty | PCount]]</f>
        <v>0</v>
      </c>
      <c r="Q761" s="7" t="str">
        <f>IF(Table164[[#This Row],[Unit Value]]&lt;=4999,"Low-Value Asset","High-Value Asset")</f>
        <v>Low-Value Asset</v>
      </c>
      <c r="R761" s="7"/>
      <c r="S761" s="7"/>
      <c r="T761" s="7"/>
      <c r="U761" s="7"/>
      <c r="V761" s="101"/>
      <c r="W761" s="7"/>
      <c r="X761" s="7"/>
      <c r="Y761" s="7"/>
      <c r="Z761" s="7"/>
      <c r="AA761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1" s="7"/>
    </row>
    <row r="762" spans="1:28" ht="12" x14ac:dyDescent="0.25">
      <c r="A762" s="7"/>
      <c r="B762" s="8"/>
      <c r="C762" s="7"/>
      <c r="D762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2" s="7"/>
      <c r="F762" s="7"/>
      <c r="G762" s="14"/>
      <c r="H762" s="14"/>
      <c r="I762" s="7"/>
      <c r="J762" s="7"/>
      <c r="K762" s="7"/>
      <c r="L762" s="7"/>
      <c r="M762" s="7"/>
      <c r="N762" s="7"/>
      <c r="O762" s="9"/>
      <c r="P762" s="9">
        <f>Table164[[#This Row],[Unit Value]]*Table164[[#This Row],[Qty | PCount]]</f>
        <v>0</v>
      </c>
      <c r="Q762" s="7" t="str">
        <f>IF(Table164[[#This Row],[Unit Value]]&lt;=4999,"Low-Value Asset","High-Value Asset")</f>
        <v>Low-Value Asset</v>
      </c>
      <c r="R762" s="7"/>
      <c r="S762" s="7"/>
      <c r="T762" s="7"/>
      <c r="U762" s="7"/>
      <c r="V762" s="101"/>
      <c r="W762" s="7"/>
      <c r="X762" s="7"/>
      <c r="Y762" s="7"/>
      <c r="Z762" s="7"/>
      <c r="AA762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2" s="7"/>
    </row>
    <row r="763" spans="1:28" ht="12" x14ac:dyDescent="0.25">
      <c r="A763" s="7"/>
      <c r="B763" s="8"/>
      <c r="C763" s="7"/>
      <c r="D763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3" s="7"/>
      <c r="F763" s="7"/>
      <c r="G763" s="14"/>
      <c r="H763" s="14"/>
      <c r="I763" s="7"/>
      <c r="J763" s="7"/>
      <c r="K763" s="7"/>
      <c r="L763" s="7"/>
      <c r="M763" s="7"/>
      <c r="N763" s="7"/>
      <c r="O763" s="9"/>
      <c r="P763" s="9">
        <f>Table164[[#This Row],[Unit Value]]*Table164[[#This Row],[Qty | PCount]]</f>
        <v>0</v>
      </c>
      <c r="Q763" s="7" t="str">
        <f>IF(Table164[[#This Row],[Unit Value]]&lt;=4999,"Low-Value Asset","High-Value Asset")</f>
        <v>Low-Value Asset</v>
      </c>
      <c r="R763" s="7"/>
      <c r="S763" s="7"/>
      <c r="T763" s="7"/>
      <c r="U763" s="7"/>
      <c r="V763" s="101"/>
      <c r="W763" s="7"/>
      <c r="X763" s="7"/>
      <c r="Y763" s="7"/>
      <c r="Z763" s="7"/>
      <c r="AA763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3" s="7"/>
    </row>
    <row r="764" spans="1:28" ht="12" x14ac:dyDescent="0.25">
      <c r="A764" s="7"/>
      <c r="B764" s="8"/>
      <c r="C764" s="7"/>
      <c r="D764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4" s="7"/>
      <c r="F764" s="7"/>
      <c r="G764" s="14"/>
      <c r="H764" s="14"/>
      <c r="I764" s="7"/>
      <c r="J764" s="7"/>
      <c r="K764" s="7"/>
      <c r="L764" s="7"/>
      <c r="M764" s="7"/>
      <c r="N764" s="7"/>
      <c r="O764" s="9"/>
      <c r="P764" s="9">
        <f>Table164[[#This Row],[Unit Value]]*Table164[[#This Row],[Qty | PCount]]</f>
        <v>0</v>
      </c>
      <c r="Q764" s="7" t="str">
        <f>IF(Table164[[#This Row],[Unit Value]]&lt;=4999,"Low-Value Asset","High-Value Asset")</f>
        <v>Low-Value Asset</v>
      </c>
      <c r="R764" s="7"/>
      <c r="S764" s="7"/>
      <c r="T764" s="7"/>
      <c r="U764" s="7"/>
      <c r="V764" s="101"/>
      <c r="W764" s="7"/>
      <c r="X764" s="7"/>
      <c r="Y764" s="7"/>
      <c r="Z764" s="7"/>
      <c r="AA764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4" s="7"/>
    </row>
    <row r="765" spans="1:28" ht="12" x14ac:dyDescent="0.25">
      <c r="A765" s="7"/>
      <c r="B765" s="8"/>
      <c r="C765" s="7"/>
      <c r="D765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5" s="7"/>
      <c r="F765" s="7"/>
      <c r="G765" s="14"/>
      <c r="H765" s="14"/>
      <c r="I765" s="7"/>
      <c r="J765" s="7"/>
      <c r="K765" s="7"/>
      <c r="L765" s="7"/>
      <c r="M765" s="7"/>
      <c r="N765" s="7"/>
      <c r="O765" s="9"/>
      <c r="P765" s="9">
        <f>Table164[[#This Row],[Unit Value]]*Table164[[#This Row],[Qty | PCount]]</f>
        <v>0</v>
      </c>
      <c r="Q765" s="7" t="str">
        <f>IF(Table164[[#This Row],[Unit Value]]&lt;=4999,"Low-Value Asset","High-Value Asset")</f>
        <v>Low-Value Asset</v>
      </c>
      <c r="R765" s="7"/>
      <c r="S765" s="7"/>
      <c r="T765" s="7"/>
      <c r="U765" s="7"/>
      <c r="V765" s="101"/>
      <c r="W765" s="7"/>
      <c r="X765" s="7"/>
      <c r="Y765" s="7"/>
      <c r="Z765" s="7"/>
      <c r="AA765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5" s="7"/>
    </row>
    <row r="766" spans="1:28" ht="12" x14ac:dyDescent="0.25">
      <c r="A766" s="7"/>
      <c r="B766" s="8"/>
      <c r="C766" s="7"/>
      <c r="D766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6" s="7"/>
      <c r="F766" s="7"/>
      <c r="G766" s="14"/>
      <c r="H766" s="14"/>
      <c r="I766" s="7"/>
      <c r="J766" s="7"/>
      <c r="K766" s="7"/>
      <c r="L766" s="7"/>
      <c r="M766" s="7"/>
      <c r="N766" s="7"/>
      <c r="O766" s="9"/>
      <c r="P766" s="9">
        <f>Table164[[#This Row],[Unit Value]]*Table164[[#This Row],[Qty | PCount]]</f>
        <v>0</v>
      </c>
      <c r="Q766" s="7" t="str">
        <f>IF(Table164[[#This Row],[Unit Value]]&lt;=4999,"Low-Value Asset","High-Value Asset")</f>
        <v>Low-Value Asset</v>
      </c>
      <c r="R766" s="7"/>
      <c r="S766" s="7"/>
      <c r="T766" s="7"/>
      <c r="U766" s="7"/>
      <c r="V766" s="101"/>
      <c r="W766" s="7"/>
      <c r="X766" s="7"/>
      <c r="Y766" s="7"/>
      <c r="Z766" s="7"/>
      <c r="AA766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6" s="7"/>
    </row>
    <row r="767" spans="1:28" ht="12" x14ac:dyDescent="0.25">
      <c r="A767" s="7"/>
      <c r="B767" s="8"/>
      <c r="C767" s="7"/>
      <c r="D767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7" s="7"/>
      <c r="F767" s="7"/>
      <c r="G767" s="14"/>
      <c r="H767" s="14"/>
      <c r="I767" s="7"/>
      <c r="J767" s="7"/>
      <c r="K767" s="7"/>
      <c r="L767" s="7"/>
      <c r="M767" s="7"/>
      <c r="N767" s="7"/>
      <c r="O767" s="9"/>
      <c r="P767" s="9">
        <f>Table164[[#This Row],[Unit Value]]*Table164[[#This Row],[Qty | PCount]]</f>
        <v>0</v>
      </c>
      <c r="Q767" s="7" t="str">
        <f>IF(Table164[[#This Row],[Unit Value]]&lt;=4999,"Low-Value Asset","High-Value Asset")</f>
        <v>Low-Value Asset</v>
      </c>
      <c r="R767" s="7"/>
      <c r="S767" s="7"/>
      <c r="T767" s="7"/>
      <c r="U767" s="7"/>
      <c r="V767" s="101"/>
      <c r="W767" s="7"/>
      <c r="X767" s="7"/>
      <c r="Y767" s="7"/>
      <c r="Z767" s="7"/>
      <c r="AA767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7" s="7"/>
    </row>
    <row r="768" spans="1:28" ht="12" x14ac:dyDescent="0.25">
      <c r="A768" s="7"/>
      <c r="B768" s="8"/>
      <c r="C768" s="7"/>
      <c r="D768" s="7" t="e">
        <f>CONCATENATE(TEXT(Table164[[#This Row],[Date of Acquisition]],"yyyy")," - ", VLOOKUP(Table164[[#This Row],[Article]],'Data Validation'!$A$2:$B$16,2,FALSE)," - ",TEXT(Table164[[#This Row],[Series Number]],"0000")," - ",TEXT(VLOOKUP(Table164[[#This Row],[Location]],'Data Validation'!$A$20:$B$47,2,FALSE),"00"))</f>
        <v>#N/A</v>
      </c>
      <c r="E768" s="7"/>
      <c r="F768" s="7"/>
      <c r="G768" s="14"/>
      <c r="H768" s="14"/>
      <c r="I768" s="7"/>
      <c r="J768" s="7"/>
      <c r="K768" s="7"/>
      <c r="L768" s="7"/>
      <c r="M768" s="7"/>
      <c r="N768" s="7"/>
      <c r="O768" s="9"/>
      <c r="P768" s="9">
        <f>Table164[[#This Row],[Unit Value]]*Table164[[#This Row],[Qty | PCount]]</f>
        <v>0</v>
      </c>
      <c r="Q768" s="7" t="str">
        <f>IF(Table164[[#This Row],[Unit Value]]&lt;=4999,"Low-Value Asset","High-Value Asset")</f>
        <v>Low-Value Asset</v>
      </c>
      <c r="R768" s="7"/>
      <c r="S768" s="7"/>
      <c r="T768" s="7"/>
      <c r="U768" s="7"/>
      <c r="V768" s="101"/>
      <c r="W768" s="7"/>
      <c r="X768" s="7"/>
      <c r="Y768" s="7"/>
      <c r="Z768" s="7"/>
      <c r="AA768" s="13" t="str">
        <f>CONCATENATE(Table164[[#This Row],[Other Description]]," - ",IF(Table164[[#This Row],[Brand]]="n|a","",CONCATENATE("Brand: ",Table164[[#This Row],[Brand]]," - ")),IF(Table164[[#This Row],[Model]]="n|a","",CONCATENATE("Model: ",Table164[[#This Row],[Model]]," - ")),IF(Table164[[#This Row],[Serial Number]]="n|a","",CONCATENATE("SN: ",Table164[[#This Row],[Serial Number]]," - ")),IF(Table164[[#This Row],[Processor]]="n|a","",CONCATENATE("Processor: ",Table164[[#This Row],[Processor]]," - ")),IF(Table164[[#This Row],[RAM]]="n|a","",CONCATENATE("RAM: ",Table164[[#This Row],[RAM]]," - ")),IF(Table164[[#This Row],[Storage]]="n|a","",CONCATENATE("Storage: ",Table164[[#This Row],[Storage]]," - ")),IF(Table164[[#This Row],[Color]]="n|a","",CONCATENATE("Color: ",Table164[[#This Row],[Color]])))</f>
        <v xml:space="preserve"> - Brand:  - Model:  - SN:  - Processor:  - RAM:  - Storage:  - Color: </v>
      </c>
      <c r="AB768" s="7"/>
    </row>
  </sheetData>
  <phoneticPr fontId="6" type="noConversion"/>
  <dataValidations count="1">
    <dataValidation type="list" allowBlank="1" showInputMessage="1" showErrorMessage="1" sqref="AB2:AB768" xr:uid="{8308F2C1-8D7F-4E1A-A3D5-B30908662D33}">
      <formula1>"Yes, No"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1C5C85-6C47-463E-98F5-87ECD5862BBA}">
          <x14:formula1>
            <xm:f>'Data Validation'!$A$2:$A$16</xm:f>
          </x14:formula1>
          <xm:sqref>C2:C768</xm:sqref>
        </x14:dataValidation>
        <x14:dataValidation type="list" allowBlank="1" showInputMessage="1" showErrorMessage="1" xr:uid="{D6BC9733-8EFF-4616-B980-96B8C605A590}">
          <x14:formula1>
            <xm:f>'Data Validation'!$A$20:$A$47</xm:f>
          </x14:formula1>
          <xm:sqref>W2:W768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CEE7-F43E-494F-83A9-F24E6D82EE02}">
  <sheetPr codeName="Sheet2"/>
  <dimension ref="A1:AD106"/>
  <sheetViews>
    <sheetView zoomScale="70" zoomScaleNormal="70" workbookViewId="0">
      <selection activeCell="H20" sqref="H20"/>
    </sheetView>
  </sheetViews>
  <sheetFormatPr defaultColWidth="8.77734375" defaultRowHeight="15" x14ac:dyDescent="0.35"/>
  <cols>
    <col min="1" max="1" width="20.21875" style="1" bestFit="1" customWidth="1"/>
    <col min="2" max="2" width="16.44140625" style="11" bestFit="1" customWidth="1"/>
    <col min="3" max="3" width="24.77734375" style="1" bestFit="1" customWidth="1"/>
    <col min="4" max="4" width="19.77734375" style="1" bestFit="1" customWidth="1"/>
    <col min="5" max="5" width="25" style="1" bestFit="1" customWidth="1"/>
    <col min="6" max="6" width="17.88671875" style="2" bestFit="1" customWidth="1"/>
    <col min="7" max="7" width="29.6640625" style="2" bestFit="1" customWidth="1"/>
    <col min="8" max="8" width="39.33203125" style="2" bestFit="1" customWidth="1"/>
    <col min="9" max="9" width="15" style="2" bestFit="1" customWidth="1"/>
    <col min="10" max="10" width="9.21875" style="2" bestFit="1" customWidth="1"/>
    <col min="11" max="11" width="13.77734375" style="2" bestFit="1" customWidth="1"/>
    <col min="12" max="12" width="16" style="2" bestFit="1" customWidth="1"/>
    <col min="13" max="13" width="38.88671875" style="1" bestFit="1" customWidth="1"/>
    <col min="14" max="14" width="17.77734375" style="1" bestFit="1" customWidth="1"/>
    <col min="15" max="15" width="13.44140625" style="1" bestFit="1" customWidth="1"/>
    <col min="16" max="16" width="13.44140625" style="1" customWidth="1"/>
    <col min="17" max="17" width="17.21875" style="1" bestFit="1" customWidth="1"/>
    <col min="18" max="18" width="14.77734375" style="1" bestFit="1" customWidth="1"/>
    <col min="19" max="19" width="15.77734375" style="1" bestFit="1" customWidth="1"/>
    <col min="20" max="20" width="11.88671875" style="1" bestFit="1" customWidth="1"/>
    <col min="21" max="21" width="13.44140625" style="1" bestFit="1" customWidth="1"/>
    <col min="22" max="22" width="20.109375" style="11" bestFit="1" customWidth="1"/>
    <col min="23" max="23" width="42.33203125" style="1" bestFit="1" customWidth="1"/>
    <col min="24" max="24" width="32.109375" style="1" bestFit="1" customWidth="1"/>
    <col min="25" max="25" width="35.44140625" style="1" bestFit="1" customWidth="1"/>
    <col min="26" max="26" width="16.88671875" style="1" bestFit="1" customWidth="1"/>
    <col min="27" max="27" width="255.6640625" style="1" bestFit="1" customWidth="1"/>
    <col min="28" max="28" width="16.44140625" style="1" bestFit="1" customWidth="1"/>
    <col min="29" max="16384" width="8.77734375" style="1"/>
  </cols>
  <sheetData>
    <row r="1" spans="1:28" s="12" customFormat="1" ht="12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81</v>
      </c>
      <c r="F1" s="12" t="s">
        <v>4</v>
      </c>
      <c r="G1" s="12" t="s">
        <v>5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6</v>
      </c>
      <c r="O1" s="12" t="s">
        <v>7</v>
      </c>
      <c r="P1" s="12" t="s">
        <v>113</v>
      </c>
      <c r="Q1" s="12" t="s">
        <v>8</v>
      </c>
      <c r="R1" s="12" t="s">
        <v>76</v>
      </c>
      <c r="S1" s="12" t="s">
        <v>77</v>
      </c>
      <c r="T1" s="12" t="s">
        <v>9</v>
      </c>
      <c r="U1" s="12" t="s">
        <v>10</v>
      </c>
      <c r="V1" s="12" t="s">
        <v>11</v>
      </c>
      <c r="W1" s="12" t="s">
        <v>12</v>
      </c>
      <c r="X1" s="12" t="s">
        <v>13</v>
      </c>
      <c r="Y1" s="12" t="s">
        <v>157</v>
      </c>
      <c r="Z1" s="12" t="s">
        <v>14</v>
      </c>
      <c r="AA1" s="12" t="s">
        <v>21</v>
      </c>
      <c r="AB1" s="12" t="s">
        <v>156</v>
      </c>
    </row>
    <row r="2" spans="1:28" ht="12" x14ac:dyDescent="0.25">
      <c r="A2" s="156"/>
      <c r="B2" s="157"/>
      <c r="C2" s="156"/>
      <c r="D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" s="156"/>
      <c r="F2" s="156"/>
      <c r="G2" s="158"/>
      <c r="H2" s="156"/>
      <c r="I2" s="156"/>
      <c r="J2" s="156"/>
      <c r="K2" s="156"/>
      <c r="L2" s="156"/>
      <c r="M2" s="156"/>
      <c r="N2" s="156"/>
      <c r="O2" s="159"/>
      <c r="P2" s="159">
        <f>Table16[[#This Row],[Unit Value]]*Table16[[#This Row],[Qty | PCount]]</f>
        <v>0</v>
      </c>
      <c r="Q2" s="156" t="str">
        <f>IF(Table16[[#This Row],[Unit Value]]&lt;=4999,"Low-Value Asset","High-Value Asset")</f>
        <v>Low-Value Asset</v>
      </c>
      <c r="R2" s="156"/>
      <c r="S2" s="156"/>
      <c r="T2" s="156"/>
      <c r="U2" s="156"/>
      <c r="V2" s="160"/>
      <c r="W2" s="156"/>
      <c r="X2" s="156"/>
      <c r="Y2" s="156"/>
      <c r="Z2" s="156"/>
      <c r="AA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" s="156"/>
    </row>
    <row r="3" spans="1:28" ht="12" x14ac:dyDescent="0.25">
      <c r="A3" s="156"/>
      <c r="B3" s="157"/>
      <c r="C3" s="156"/>
      <c r="D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9"/>
      <c r="P3" s="159">
        <f>Table16[[#This Row],[Unit Value]]*Table16[[#This Row],[Qty | PCount]]</f>
        <v>0</v>
      </c>
      <c r="Q3" s="156" t="str">
        <f>IF(Table16[[#This Row],[Unit Value]]&lt;=4999,"Low-Value Asset","High-Value Asset")</f>
        <v>Low-Value Asset</v>
      </c>
      <c r="R3" s="156"/>
      <c r="S3" s="156"/>
      <c r="T3" s="156"/>
      <c r="U3" s="156"/>
      <c r="V3" s="160"/>
      <c r="W3" s="156"/>
      <c r="X3" s="156"/>
      <c r="Y3" s="156"/>
      <c r="Z3" s="156"/>
      <c r="AA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" s="156"/>
    </row>
    <row r="4" spans="1:28" ht="12" x14ac:dyDescent="0.25">
      <c r="A4" s="156"/>
      <c r="B4" s="157"/>
      <c r="C4" s="156"/>
      <c r="D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9"/>
      <c r="P4" s="159">
        <f>Table16[[#This Row],[Unit Value]]*Table16[[#This Row],[Qty | PCount]]</f>
        <v>0</v>
      </c>
      <c r="Q4" s="156" t="str">
        <f>IF(Table16[[#This Row],[Unit Value]]&lt;=4999,"Low-Value Asset","High-Value Asset")</f>
        <v>Low-Value Asset</v>
      </c>
      <c r="R4" s="156"/>
      <c r="S4" s="156"/>
      <c r="T4" s="156"/>
      <c r="U4" s="156"/>
      <c r="V4" s="160"/>
      <c r="W4" s="156"/>
      <c r="X4" s="156"/>
      <c r="Y4" s="156"/>
      <c r="Z4" s="156"/>
      <c r="AA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" s="156"/>
    </row>
    <row r="5" spans="1:28" ht="12" x14ac:dyDescent="0.25">
      <c r="A5" s="156"/>
      <c r="B5" s="157"/>
      <c r="C5" s="156"/>
      <c r="D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" s="156"/>
      <c r="F5" s="156"/>
      <c r="G5" s="158"/>
      <c r="H5" s="158"/>
      <c r="I5" s="156"/>
      <c r="J5" s="156"/>
      <c r="K5" s="156"/>
      <c r="L5" s="156"/>
      <c r="M5" s="156"/>
      <c r="N5" s="156"/>
      <c r="O5" s="159"/>
      <c r="P5" s="159">
        <f>Table16[[#This Row],[Unit Value]]*Table16[[#This Row],[Qty | PCount]]</f>
        <v>0</v>
      </c>
      <c r="Q5" s="156" t="str">
        <f>IF(Table16[[#This Row],[Unit Value]]&lt;=4999,"Low-Value Asset","High-Value Asset")</f>
        <v>Low-Value Asset</v>
      </c>
      <c r="R5" s="156"/>
      <c r="S5" s="156"/>
      <c r="T5" s="156"/>
      <c r="U5" s="156"/>
      <c r="V5" s="160"/>
      <c r="W5" s="156"/>
      <c r="X5" s="156"/>
      <c r="Y5" s="156"/>
      <c r="Z5" s="156"/>
      <c r="AA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" s="156"/>
    </row>
    <row r="6" spans="1:28" s="71" customFormat="1" ht="12" x14ac:dyDescent="0.25">
      <c r="A6" s="156"/>
      <c r="B6" s="157"/>
      <c r="C6" s="156"/>
      <c r="D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" s="156"/>
      <c r="F6" s="156"/>
      <c r="G6" s="158"/>
      <c r="H6" s="158"/>
      <c r="I6" s="156"/>
      <c r="J6" s="156"/>
      <c r="K6" s="156"/>
      <c r="L6" s="156"/>
      <c r="M6" s="156"/>
      <c r="N6" s="156"/>
      <c r="O6" s="159"/>
      <c r="P6" s="159">
        <f>Table16[[#This Row],[Unit Value]]*Table16[[#This Row],[Qty | PCount]]</f>
        <v>0</v>
      </c>
      <c r="Q6" s="156" t="str">
        <f>IF(Table16[[#This Row],[Unit Value]]&lt;=4999,"Low-Value Asset","High-Value Asset")</f>
        <v>Low-Value Asset</v>
      </c>
      <c r="R6" s="156"/>
      <c r="S6" s="156"/>
      <c r="T6" s="156"/>
      <c r="U6" s="156"/>
      <c r="V6" s="160"/>
      <c r="W6" s="156"/>
      <c r="X6" s="156"/>
      <c r="Y6" s="156"/>
      <c r="Z6" s="156"/>
      <c r="AA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" s="156" t="s">
        <v>155</v>
      </c>
    </row>
    <row r="7" spans="1:28" s="71" customFormat="1" ht="12" x14ac:dyDescent="0.25">
      <c r="A7" s="156"/>
      <c r="B7" s="157"/>
      <c r="C7" s="156"/>
      <c r="D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" s="156"/>
      <c r="F7" s="156"/>
      <c r="G7" s="158"/>
      <c r="H7" s="158"/>
      <c r="I7" s="156"/>
      <c r="J7" s="156"/>
      <c r="K7" s="156"/>
      <c r="L7" s="156"/>
      <c r="M7" s="156"/>
      <c r="N7" s="156"/>
      <c r="O7" s="159"/>
      <c r="P7" s="159">
        <f>Table16[[#This Row],[Unit Value]]*Table16[[#This Row],[Qty | PCount]]</f>
        <v>0</v>
      </c>
      <c r="Q7" s="156" t="str">
        <f>IF(Table16[[#This Row],[Unit Value]]&lt;=4999,"Low-Value Asset","High-Value Asset")</f>
        <v>Low-Value Asset</v>
      </c>
      <c r="R7" s="156"/>
      <c r="S7" s="156"/>
      <c r="T7" s="156"/>
      <c r="U7" s="156"/>
      <c r="V7" s="160"/>
      <c r="W7" s="156"/>
      <c r="X7" s="156"/>
      <c r="Y7" s="156"/>
      <c r="Z7" s="156"/>
      <c r="AA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" s="156"/>
    </row>
    <row r="8" spans="1:28" ht="12" x14ac:dyDescent="0.25">
      <c r="A8" s="156"/>
      <c r="B8" s="157"/>
      <c r="C8" s="156"/>
      <c r="D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" s="156"/>
      <c r="F8" s="156"/>
      <c r="G8" s="158"/>
      <c r="H8" s="158"/>
      <c r="I8" s="156"/>
      <c r="J8" s="156"/>
      <c r="K8" s="156"/>
      <c r="L8" s="156"/>
      <c r="M8" s="156"/>
      <c r="N8" s="156"/>
      <c r="O8" s="159"/>
      <c r="P8" s="159">
        <f>Table16[[#This Row],[Unit Value]]*Table16[[#This Row],[Qty | PCount]]</f>
        <v>0</v>
      </c>
      <c r="Q8" s="156" t="str">
        <f>IF(Table16[[#This Row],[Unit Value]]&lt;=4999,"Low-Value Asset","High-Value Asset")</f>
        <v>Low-Value Asset</v>
      </c>
      <c r="R8" s="156"/>
      <c r="S8" s="156"/>
      <c r="T8" s="156"/>
      <c r="U8" s="156"/>
      <c r="V8" s="160"/>
      <c r="W8" s="156"/>
      <c r="X8" s="156"/>
      <c r="Y8" s="156"/>
      <c r="Z8" s="156"/>
      <c r="AA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" s="156"/>
    </row>
    <row r="9" spans="1:28" ht="12" x14ac:dyDescent="0.25">
      <c r="A9" s="156"/>
      <c r="B9" s="157"/>
      <c r="C9" s="156"/>
      <c r="D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9" s="156"/>
      <c r="F9" s="156"/>
      <c r="G9" s="158"/>
      <c r="H9" s="158"/>
      <c r="I9" s="156"/>
      <c r="J9" s="156"/>
      <c r="K9" s="156"/>
      <c r="L9" s="156"/>
      <c r="M9" s="161"/>
      <c r="N9" s="156"/>
      <c r="O9" s="159"/>
      <c r="P9" s="159">
        <f>Table16[[#This Row],[Unit Value]]*Table16[[#This Row],[Qty | PCount]]</f>
        <v>0</v>
      </c>
      <c r="Q9" s="156" t="str">
        <f>IF(Table16[[#This Row],[Unit Value]]&lt;=4999,"Low-Value Asset","High-Value Asset")</f>
        <v>Low-Value Asset</v>
      </c>
      <c r="R9" s="156"/>
      <c r="S9" s="156"/>
      <c r="T9" s="156"/>
      <c r="U9" s="156"/>
      <c r="V9" s="160"/>
      <c r="W9" s="156"/>
      <c r="X9" s="156"/>
      <c r="Y9" s="156"/>
      <c r="Z9" s="156"/>
      <c r="AA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9" s="156"/>
    </row>
    <row r="10" spans="1:28" ht="12" x14ac:dyDescent="0.25">
      <c r="A10" s="156"/>
      <c r="B10" s="157"/>
      <c r="C10" s="156"/>
      <c r="D1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0" s="156"/>
      <c r="F10" s="156"/>
      <c r="G10" s="156"/>
      <c r="H10" s="156"/>
      <c r="I10" s="156"/>
      <c r="J10" s="156"/>
      <c r="K10" s="156"/>
      <c r="L10" s="156"/>
      <c r="M10" s="161"/>
      <c r="N10" s="156"/>
      <c r="O10" s="159"/>
      <c r="P10" s="159">
        <f>Table16[[#This Row],[Unit Value]]*Table16[[#This Row],[Qty | PCount]]</f>
        <v>0</v>
      </c>
      <c r="Q10" s="156" t="str">
        <f>IF(Table16[[#This Row],[Unit Value]]&lt;=4999,"Low-Value Asset","High-Value Asset")</f>
        <v>Low-Value Asset</v>
      </c>
      <c r="R10" s="156"/>
      <c r="S10" s="156"/>
      <c r="T10" s="156"/>
      <c r="U10" s="156"/>
      <c r="V10" s="160"/>
      <c r="W10" s="156"/>
      <c r="X10" s="156"/>
      <c r="Y10" s="156"/>
      <c r="Z10" s="156"/>
      <c r="AA1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0" s="156"/>
    </row>
    <row r="11" spans="1:28" ht="12" x14ac:dyDescent="0.25">
      <c r="A11" s="156"/>
      <c r="B11" s="157"/>
      <c r="C11" s="156"/>
      <c r="D1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1" s="156"/>
      <c r="F11" s="156"/>
      <c r="G11" s="158"/>
      <c r="H11" s="158"/>
      <c r="I11" s="156"/>
      <c r="J11" s="156"/>
      <c r="K11" s="156"/>
      <c r="L11" s="156"/>
      <c r="M11" s="156"/>
      <c r="N11" s="156"/>
      <c r="O11" s="159"/>
      <c r="P11" s="159">
        <f>Table16[[#This Row],[Unit Value]]*Table16[[#This Row],[Qty | PCount]]</f>
        <v>0</v>
      </c>
      <c r="Q11" s="156" t="str">
        <f>IF(Table16[[#This Row],[Unit Value]]&lt;=4999,"Low-Value Asset","High-Value Asset")</f>
        <v>Low-Value Asset</v>
      </c>
      <c r="R11" s="156"/>
      <c r="S11" s="156"/>
      <c r="T11" s="156"/>
      <c r="U11" s="156"/>
      <c r="V11" s="160"/>
      <c r="W11" s="156"/>
      <c r="X11" s="156"/>
      <c r="Y11" s="156"/>
      <c r="Z11" s="156"/>
      <c r="AA1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1" s="156"/>
    </row>
    <row r="12" spans="1:28" ht="12" x14ac:dyDescent="0.25">
      <c r="A12" s="156"/>
      <c r="B12" s="157"/>
      <c r="C12" s="156"/>
      <c r="D1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2" s="156"/>
      <c r="F12" s="156"/>
      <c r="G12" s="158"/>
      <c r="H12" s="158"/>
      <c r="I12" s="156"/>
      <c r="J12" s="156"/>
      <c r="K12" s="156"/>
      <c r="L12" s="156"/>
      <c r="M12" s="156"/>
      <c r="N12" s="156"/>
      <c r="O12" s="159"/>
      <c r="P12" s="159">
        <f>Table16[[#This Row],[Unit Value]]*Table16[[#This Row],[Qty | PCount]]</f>
        <v>0</v>
      </c>
      <c r="Q12" s="156" t="str">
        <f>IF(Table16[[#This Row],[Unit Value]]&lt;=4999,"Low-Value Asset","High-Value Asset")</f>
        <v>Low-Value Asset</v>
      </c>
      <c r="R12" s="156"/>
      <c r="S12" s="156"/>
      <c r="T12" s="156"/>
      <c r="U12" s="156"/>
      <c r="V12" s="160"/>
      <c r="W12" s="156"/>
      <c r="X12" s="156"/>
      <c r="Y12" s="156"/>
      <c r="Z12" s="156"/>
      <c r="AA1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2" s="156"/>
    </row>
    <row r="13" spans="1:28" ht="12" x14ac:dyDescent="0.25">
      <c r="A13" s="156"/>
      <c r="B13" s="157"/>
      <c r="C13" s="156"/>
      <c r="D1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3" s="156"/>
      <c r="F13" s="156"/>
      <c r="G13" s="158"/>
      <c r="H13" s="158"/>
      <c r="I13" s="156"/>
      <c r="J13" s="156"/>
      <c r="K13" s="156"/>
      <c r="L13" s="156"/>
      <c r="M13" s="156"/>
      <c r="N13" s="156"/>
      <c r="O13" s="159"/>
      <c r="P13" s="159">
        <f>Table16[[#This Row],[Unit Value]]*Table16[[#This Row],[Qty | PCount]]</f>
        <v>0</v>
      </c>
      <c r="Q13" s="156" t="str">
        <f>IF(Table16[[#This Row],[Unit Value]]&lt;=4999,"Low-Value Asset","High-Value Asset")</f>
        <v>Low-Value Asset</v>
      </c>
      <c r="R13" s="156"/>
      <c r="S13" s="156"/>
      <c r="T13" s="156"/>
      <c r="U13" s="156"/>
      <c r="V13" s="160"/>
      <c r="W13" s="156"/>
      <c r="X13" s="156"/>
      <c r="Y13" s="156"/>
      <c r="Z13" s="156"/>
      <c r="AA1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3" s="156"/>
    </row>
    <row r="14" spans="1:28" ht="12" x14ac:dyDescent="0.25">
      <c r="A14" s="156"/>
      <c r="B14" s="157"/>
      <c r="C14" s="156"/>
      <c r="D1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4" s="156"/>
      <c r="F14" s="156"/>
      <c r="G14" s="158"/>
      <c r="H14" s="158"/>
      <c r="I14" s="156"/>
      <c r="J14" s="156"/>
      <c r="K14" s="156"/>
      <c r="L14" s="156"/>
      <c r="M14" s="156"/>
      <c r="N14" s="156"/>
      <c r="O14" s="159"/>
      <c r="P14" s="159">
        <f>Table16[[#This Row],[Unit Value]]*Table16[[#This Row],[Qty | PCount]]</f>
        <v>0</v>
      </c>
      <c r="Q14" s="156" t="str">
        <f>IF(Table16[[#This Row],[Unit Value]]&lt;=4999,"Low-Value Asset","High-Value Asset")</f>
        <v>Low-Value Asset</v>
      </c>
      <c r="R14" s="156"/>
      <c r="S14" s="156"/>
      <c r="T14" s="156"/>
      <c r="U14" s="156"/>
      <c r="V14" s="160"/>
      <c r="W14" s="156"/>
      <c r="X14" s="156"/>
      <c r="Y14" s="156"/>
      <c r="Z14" s="156"/>
      <c r="AA1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4" s="156"/>
    </row>
    <row r="15" spans="1:28" ht="12" x14ac:dyDescent="0.25">
      <c r="A15" s="156"/>
      <c r="B15" s="157"/>
      <c r="C15" s="156"/>
      <c r="D1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5" s="156"/>
      <c r="F15" s="156"/>
      <c r="G15" s="158"/>
      <c r="H15" s="158"/>
      <c r="I15" s="156"/>
      <c r="J15" s="156"/>
      <c r="K15" s="156"/>
      <c r="L15" s="156"/>
      <c r="M15" s="156"/>
      <c r="N15" s="156"/>
      <c r="O15" s="159"/>
      <c r="P15" s="159">
        <f>Table16[[#This Row],[Unit Value]]*Table16[[#This Row],[Qty | PCount]]</f>
        <v>0</v>
      </c>
      <c r="Q15" s="156" t="str">
        <f>IF(Table16[[#This Row],[Unit Value]]&lt;=4999,"Low-Value Asset","High-Value Asset")</f>
        <v>Low-Value Asset</v>
      </c>
      <c r="R15" s="156"/>
      <c r="S15" s="156"/>
      <c r="T15" s="156"/>
      <c r="U15" s="156"/>
      <c r="V15" s="160"/>
      <c r="W15" s="156"/>
      <c r="X15" s="156"/>
      <c r="Y15" s="156"/>
      <c r="Z15" s="156"/>
      <c r="AA1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5" s="156"/>
    </row>
    <row r="16" spans="1:28" ht="12" x14ac:dyDescent="0.25">
      <c r="A16" s="156"/>
      <c r="B16" s="157"/>
      <c r="C16" s="156"/>
      <c r="D1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6" s="156"/>
      <c r="F16" s="156"/>
      <c r="G16" s="158"/>
      <c r="H16" s="158"/>
      <c r="I16" s="156"/>
      <c r="J16" s="156"/>
      <c r="K16" s="156"/>
      <c r="L16" s="156"/>
      <c r="M16" s="156"/>
      <c r="N16" s="156"/>
      <c r="O16" s="159"/>
      <c r="P16" s="159">
        <f>Table16[[#This Row],[Unit Value]]*Table16[[#This Row],[Qty | PCount]]</f>
        <v>0</v>
      </c>
      <c r="Q16" s="156" t="str">
        <f>IF(Table16[[#This Row],[Unit Value]]&lt;=4999,"Low-Value Asset","High-Value Asset")</f>
        <v>Low-Value Asset</v>
      </c>
      <c r="R16" s="156"/>
      <c r="S16" s="156"/>
      <c r="T16" s="156"/>
      <c r="U16" s="156"/>
      <c r="V16" s="160"/>
      <c r="W16" s="156"/>
      <c r="X16" s="156"/>
      <c r="Y16" s="156"/>
      <c r="Z16" s="156"/>
      <c r="AA1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6" s="156"/>
    </row>
    <row r="17" spans="1:28" ht="12" x14ac:dyDescent="0.25">
      <c r="A17" s="156"/>
      <c r="B17" s="157"/>
      <c r="C17" s="156"/>
      <c r="D1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7" s="156"/>
      <c r="F17" s="156"/>
      <c r="G17" s="158"/>
      <c r="H17" s="158"/>
      <c r="I17" s="156"/>
      <c r="J17" s="156"/>
      <c r="K17" s="156"/>
      <c r="L17" s="156"/>
      <c r="M17" s="156"/>
      <c r="N17" s="156"/>
      <c r="O17" s="159"/>
      <c r="P17" s="159">
        <f>Table16[[#This Row],[Unit Value]]*Table16[[#This Row],[Qty | PCount]]</f>
        <v>0</v>
      </c>
      <c r="Q17" s="156" t="str">
        <f>IF(Table16[[#This Row],[Unit Value]]&lt;=4999,"Low-Value Asset","High-Value Asset")</f>
        <v>Low-Value Asset</v>
      </c>
      <c r="R17" s="156"/>
      <c r="S17" s="156"/>
      <c r="T17" s="156"/>
      <c r="U17" s="156"/>
      <c r="V17" s="160"/>
      <c r="W17" s="156"/>
      <c r="X17" s="156"/>
      <c r="Y17" s="156"/>
      <c r="Z17" s="156"/>
      <c r="AA1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7" s="156"/>
    </row>
    <row r="18" spans="1:28" ht="12" x14ac:dyDescent="0.25">
      <c r="A18" s="156"/>
      <c r="B18" s="157"/>
      <c r="C18" s="156"/>
      <c r="D1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8" s="156"/>
      <c r="F18" s="156"/>
      <c r="G18" s="158"/>
      <c r="H18" s="158"/>
      <c r="I18" s="156"/>
      <c r="J18" s="156"/>
      <c r="K18" s="156"/>
      <c r="L18" s="156"/>
      <c r="M18" s="156"/>
      <c r="N18" s="156"/>
      <c r="O18" s="159"/>
      <c r="P18" s="159">
        <f>Table16[[#This Row],[Unit Value]]*Table16[[#This Row],[Qty | PCount]]</f>
        <v>0</v>
      </c>
      <c r="Q18" s="156" t="str">
        <f>IF(Table16[[#This Row],[Unit Value]]&lt;=4999,"Low-Value Asset","High-Value Asset")</f>
        <v>Low-Value Asset</v>
      </c>
      <c r="R18" s="156"/>
      <c r="S18" s="156"/>
      <c r="T18" s="156"/>
      <c r="U18" s="156"/>
      <c r="V18" s="160"/>
      <c r="W18" s="156"/>
      <c r="X18" s="156"/>
      <c r="Y18" s="156"/>
      <c r="Z18" s="156"/>
      <c r="AA1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8" s="156"/>
    </row>
    <row r="19" spans="1:28" ht="12" x14ac:dyDescent="0.25">
      <c r="A19" s="156"/>
      <c r="B19" s="157"/>
      <c r="C19" s="156"/>
      <c r="D1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19" s="156"/>
      <c r="F19" s="156"/>
      <c r="G19" s="158"/>
      <c r="H19" s="158"/>
      <c r="I19" s="156"/>
      <c r="J19" s="156"/>
      <c r="K19" s="156"/>
      <c r="L19" s="156"/>
      <c r="M19" s="156"/>
      <c r="N19" s="156"/>
      <c r="O19" s="159"/>
      <c r="P19" s="159">
        <f>Table16[[#This Row],[Unit Value]]*Table16[[#This Row],[Qty | PCount]]</f>
        <v>0</v>
      </c>
      <c r="Q19" s="156" t="str">
        <f>IF(Table16[[#This Row],[Unit Value]]&lt;=4999,"Low-Value Asset","High-Value Asset")</f>
        <v>Low-Value Asset</v>
      </c>
      <c r="R19" s="156"/>
      <c r="S19" s="156"/>
      <c r="T19" s="156"/>
      <c r="U19" s="156"/>
      <c r="V19" s="160"/>
      <c r="W19" s="156"/>
      <c r="X19" s="156"/>
      <c r="Y19" s="156"/>
      <c r="Z19" s="156"/>
      <c r="AA1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19" s="156"/>
    </row>
    <row r="20" spans="1:28" ht="12" x14ac:dyDescent="0.25">
      <c r="A20" s="156"/>
      <c r="B20" s="157"/>
      <c r="C20" s="156"/>
      <c r="D2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0" s="156"/>
      <c r="F20" s="156"/>
      <c r="G20" s="158"/>
      <c r="H20" s="158"/>
      <c r="I20" s="156"/>
      <c r="J20" s="156"/>
      <c r="K20" s="156"/>
      <c r="L20" s="156"/>
      <c r="M20" s="156"/>
      <c r="N20" s="156"/>
      <c r="O20" s="159"/>
      <c r="P20" s="159">
        <f>Table16[[#This Row],[Unit Value]]*Table16[[#This Row],[Qty | PCount]]</f>
        <v>0</v>
      </c>
      <c r="Q20" s="156" t="str">
        <f>IF(Table16[[#This Row],[Unit Value]]&lt;=4999,"Low-Value Asset","High-Value Asset")</f>
        <v>Low-Value Asset</v>
      </c>
      <c r="R20" s="156"/>
      <c r="S20" s="156"/>
      <c r="T20" s="156"/>
      <c r="U20" s="156"/>
      <c r="V20" s="160"/>
      <c r="W20" s="156"/>
      <c r="X20" s="156"/>
      <c r="Y20" s="156"/>
      <c r="Z20" s="156"/>
      <c r="AA2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0" s="156"/>
    </row>
    <row r="21" spans="1:28" ht="12" x14ac:dyDescent="0.25">
      <c r="A21" s="156"/>
      <c r="B21" s="157"/>
      <c r="C21" s="156"/>
      <c r="D2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1" s="156"/>
      <c r="F21" s="156"/>
      <c r="G21" s="158"/>
      <c r="H21" s="158"/>
      <c r="I21" s="156"/>
      <c r="J21" s="156"/>
      <c r="K21" s="156"/>
      <c r="L21" s="156"/>
      <c r="M21" s="156"/>
      <c r="N21" s="156"/>
      <c r="O21" s="159"/>
      <c r="P21" s="159">
        <f>Table16[[#This Row],[Unit Value]]*Table16[[#This Row],[Qty | PCount]]</f>
        <v>0</v>
      </c>
      <c r="Q21" s="156" t="str">
        <f>IF(Table16[[#This Row],[Unit Value]]&lt;=4999,"Low-Value Asset","High-Value Asset")</f>
        <v>Low-Value Asset</v>
      </c>
      <c r="R21" s="156"/>
      <c r="S21" s="156"/>
      <c r="T21" s="156"/>
      <c r="U21" s="156"/>
      <c r="V21" s="160"/>
      <c r="W21" s="156"/>
      <c r="X21" s="156"/>
      <c r="Y21" s="156"/>
      <c r="Z21" s="156"/>
      <c r="AA2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1" s="156"/>
    </row>
    <row r="22" spans="1:28" ht="12" x14ac:dyDescent="0.25">
      <c r="A22" s="156"/>
      <c r="B22" s="157"/>
      <c r="C22" s="156"/>
      <c r="D2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2" s="156"/>
      <c r="F22" s="156"/>
      <c r="G22" s="158"/>
      <c r="H22" s="158"/>
      <c r="I22" s="156"/>
      <c r="J22" s="156"/>
      <c r="K22" s="156"/>
      <c r="L22" s="156"/>
      <c r="M22" s="156"/>
      <c r="N22" s="156"/>
      <c r="O22" s="159"/>
      <c r="P22" s="159">
        <f>Table16[[#This Row],[Unit Value]]*Table16[[#This Row],[Qty | PCount]]</f>
        <v>0</v>
      </c>
      <c r="Q22" s="156" t="str">
        <f>IF(Table16[[#This Row],[Unit Value]]&lt;=4999,"Low-Value Asset","High-Value Asset")</f>
        <v>Low-Value Asset</v>
      </c>
      <c r="R22" s="156"/>
      <c r="S22" s="156"/>
      <c r="T22" s="156"/>
      <c r="U22" s="156"/>
      <c r="V22" s="160"/>
      <c r="W22" s="156"/>
      <c r="X22" s="156"/>
      <c r="Y22" s="156"/>
      <c r="Z22" s="156"/>
      <c r="AA2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2" s="156"/>
    </row>
    <row r="23" spans="1:28" ht="12" x14ac:dyDescent="0.25">
      <c r="A23" s="156"/>
      <c r="B23" s="157"/>
      <c r="C23" s="156"/>
      <c r="D2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3" s="156"/>
      <c r="F23" s="156"/>
      <c r="G23" s="158"/>
      <c r="H23" s="158"/>
      <c r="I23" s="156"/>
      <c r="J23" s="156"/>
      <c r="K23" s="156"/>
      <c r="L23" s="156"/>
      <c r="M23" s="156"/>
      <c r="N23" s="156"/>
      <c r="O23" s="159"/>
      <c r="P23" s="159">
        <f>Table16[[#This Row],[Unit Value]]*Table16[[#This Row],[Qty | PCount]]</f>
        <v>0</v>
      </c>
      <c r="Q23" s="156" t="str">
        <f>IF(Table16[[#This Row],[Unit Value]]&lt;=4999,"Low-Value Asset","High-Value Asset")</f>
        <v>Low-Value Asset</v>
      </c>
      <c r="R23" s="156"/>
      <c r="S23" s="156"/>
      <c r="T23" s="156"/>
      <c r="U23" s="156"/>
      <c r="V23" s="160"/>
      <c r="W23" s="156"/>
      <c r="X23" s="156"/>
      <c r="Y23" s="156"/>
      <c r="Z23" s="156"/>
      <c r="AA2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3" s="156"/>
    </row>
    <row r="24" spans="1:28" ht="12" x14ac:dyDescent="0.25">
      <c r="A24" s="156"/>
      <c r="B24" s="157"/>
      <c r="C24" s="156"/>
      <c r="D2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4" s="156"/>
      <c r="F24" s="156"/>
      <c r="G24" s="158"/>
      <c r="H24" s="158"/>
      <c r="I24" s="156"/>
      <c r="J24" s="156"/>
      <c r="K24" s="156"/>
      <c r="L24" s="156"/>
      <c r="M24" s="156"/>
      <c r="N24" s="156"/>
      <c r="O24" s="159"/>
      <c r="P24" s="159">
        <f>Table16[[#This Row],[Unit Value]]*Table16[[#This Row],[Qty | PCount]]</f>
        <v>0</v>
      </c>
      <c r="Q24" s="156" t="str">
        <f>IF(Table16[[#This Row],[Unit Value]]&lt;=4999,"Low-Value Asset","High-Value Asset")</f>
        <v>Low-Value Asset</v>
      </c>
      <c r="R24" s="156"/>
      <c r="S24" s="156"/>
      <c r="T24" s="156"/>
      <c r="U24" s="156"/>
      <c r="V24" s="160"/>
      <c r="W24" s="156"/>
      <c r="X24" s="156"/>
      <c r="Y24" s="156"/>
      <c r="Z24" s="156"/>
      <c r="AA2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4" s="156"/>
    </row>
    <row r="25" spans="1:28" ht="12" x14ac:dyDescent="0.25">
      <c r="A25" s="156"/>
      <c r="B25" s="157"/>
      <c r="C25" s="156"/>
      <c r="D2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5" s="156"/>
      <c r="F25" s="156"/>
      <c r="G25" s="158"/>
      <c r="H25" s="158"/>
      <c r="I25" s="156"/>
      <c r="J25" s="156"/>
      <c r="K25" s="156"/>
      <c r="L25" s="156"/>
      <c r="M25" s="156"/>
      <c r="N25" s="156"/>
      <c r="O25" s="159"/>
      <c r="P25" s="159">
        <f>Table16[[#This Row],[Unit Value]]*Table16[[#This Row],[Qty | PCount]]</f>
        <v>0</v>
      </c>
      <c r="Q25" s="156" t="str">
        <f>IF(Table16[[#This Row],[Unit Value]]&lt;=4999,"Low-Value Asset","High-Value Asset")</f>
        <v>Low-Value Asset</v>
      </c>
      <c r="R25" s="156"/>
      <c r="S25" s="156"/>
      <c r="T25" s="156"/>
      <c r="U25" s="156"/>
      <c r="V25" s="160"/>
      <c r="W25" s="156"/>
      <c r="X25" s="156"/>
      <c r="Y25" s="156"/>
      <c r="Z25" s="156"/>
      <c r="AA2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5" s="156"/>
    </row>
    <row r="26" spans="1:28" ht="12" x14ac:dyDescent="0.25">
      <c r="A26" s="156"/>
      <c r="B26" s="157"/>
      <c r="C26" s="156"/>
      <c r="D2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6" s="156"/>
      <c r="F26" s="156"/>
      <c r="G26" s="158"/>
      <c r="H26" s="158"/>
      <c r="I26" s="156"/>
      <c r="J26" s="156"/>
      <c r="K26" s="156"/>
      <c r="L26" s="156"/>
      <c r="M26" s="156"/>
      <c r="N26" s="156"/>
      <c r="O26" s="159"/>
      <c r="P26" s="159">
        <f>Table16[[#This Row],[Unit Value]]*Table16[[#This Row],[Qty | PCount]]</f>
        <v>0</v>
      </c>
      <c r="Q26" s="156" t="str">
        <f>IF(Table16[[#This Row],[Unit Value]]&lt;=4999,"Low-Value Asset","High-Value Asset")</f>
        <v>Low-Value Asset</v>
      </c>
      <c r="R26" s="156"/>
      <c r="S26" s="156"/>
      <c r="T26" s="156"/>
      <c r="U26" s="156"/>
      <c r="V26" s="160"/>
      <c r="W26" s="156"/>
      <c r="X26" s="156"/>
      <c r="Y26" s="156"/>
      <c r="Z26" s="156"/>
      <c r="AA2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6" s="156"/>
    </row>
    <row r="27" spans="1:28" ht="12" x14ac:dyDescent="0.25">
      <c r="A27" s="156"/>
      <c r="B27" s="157"/>
      <c r="C27" s="156"/>
      <c r="D2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7" s="156"/>
      <c r="F27" s="156"/>
      <c r="G27" s="158"/>
      <c r="H27" s="158"/>
      <c r="I27" s="156"/>
      <c r="J27" s="156"/>
      <c r="K27" s="156"/>
      <c r="L27" s="156"/>
      <c r="M27" s="156"/>
      <c r="N27" s="156"/>
      <c r="O27" s="159"/>
      <c r="P27" s="159">
        <f>Table16[[#This Row],[Unit Value]]*Table16[[#This Row],[Qty | PCount]]</f>
        <v>0</v>
      </c>
      <c r="Q27" s="156" t="str">
        <f>IF(Table16[[#This Row],[Unit Value]]&lt;=4999,"Low-Value Asset","High-Value Asset")</f>
        <v>Low-Value Asset</v>
      </c>
      <c r="R27" s="156"/>
      <c r="S27" s="156"/>
      <c r="T27" s="156"/>
      <c r="U27" s="156"/>
      <c r="V27" s="160"/>
      <c r="W27" s="156"/>
      <c r="X27" s="156"/>
      <c r="Y27" s="156"/>
      <c r="Z27" s="156"/>
      <c r="AA2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7" s="156"/>
    </row>
    <row r="28" spans="1:28" ht="12" x14ac:dyDescent="0.25">
      <c r="A28" s="156"/>
      <c r="B28" s="157"/>
      <c r="C28" s="156"/>
      <c r="D2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8" s="156"/>
      <c r="F28" s="156"/>
      <c r="G28" s="158"/>
      <c r="H28" s="158"/>
      <c r="I28" s="156"/>
      <c r="J28" s="156"/>
      <c r="K28" s="156"/>
      <c r="L28" s="156"/>
      <c r="M28" s="156"/>
      <c r="N28" s="156"/>
      <c r="O28" s="159"/>
      <c r="P28" s="159">
        <f>Table16[[#This Row],[Unit Value]]*Table16[[#This Row],[Qty | PCount]]</f>
        <v>0</v>
      </c>
      <c r="Q28" s="156" t="str">
        <f>IF(Table16[[#This Row],[Unit Value]]&lt;=4999,"Low-Value Asset","High-Value Asset")</f>
        <v>Low-Value Asset</v>
      </c>
      <c r="R28" s="156"/>
      <c r="S28" s="156"/>
      <c r="T28" s="156"/>
      <c r="U28" s="156"/>
      <c r="V28" s="160"/>
      <c r="W28" s="156"/>
      <c r="X28" s="156"/>
      <c r="Y28" s="156"/>
      <c r="Z28" s="156"/>
      <c r="AA2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8" s="156"/>
    </row>
    <row r="29" spans="1:28" ht="12" x14ac:dyDescent="0.25">
      <c r="A29" s="156"/>
      <c r="B29" s="157"/>
      <c r="C29" s="156"/>
      <c r="D2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29" s="156"/>
      <c r="F29" s="156"/>
      <c r="G29" s="158"/>
      <c r="H29" s="158"/>
      <c r="I29" s="156"/>
      <c r="J29" s="156"/>
      <c r="K29" s="156"/>
      <c r="L29" s="156"/>
      <c r="M29" s="156"/>
      <c r="N29" s="156"/>
      <c r="O29" s="159"/>
      <c r="P29" s="159">
        <f>Table16[[#This Row],[Unit Value]]*Table16[[#This Row],[Qty | PCount]]</f>
        <v>0</v>
      </c>
      <c r="Q29" s="156" t="str">
        <f>IF(Table16[[#This Row],[Unit Value]]&lt;=4999,"Low-Value Asset","High-Value Asset")</f>
        <v>Low-Value Asset</v>
      </c>
      <c r="R29" s="156"/>
      <c r="S29" s="156"/>
      <c r="T29" s="156"/>
      <c r="U29" s="156"/>
      <c r="V29" s="160"/>
      <c r="W29" s="156"/>
      <c r="X29" s="156"/>
      <c r="Y29" s="156"/>
      <c r="Z29" s="156"/>
      <c r="AA2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29" s="156"/>
    </row>
    <row r="30" spans="1:28" ht="12" x14ac:dyDescent="0.25">
      <c r="A30" s="156"/>
      <c r="B30" s="157"/>
      <c r="C30" s="156"/>
      <c r="D3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0" s="156"/>
      <c r="F30" s="156"/>
      <c r="G30" s="158"/>
      <c r="H30" s="158"/>
      <c r="I30" s="156"/>
      <c r="J30" s="156"/>
      <c r="K30" s="156"/>
      <c r="L30" s="156"/>
      <c r="M30" s="156"/>
      <c r="N30" s="156"/>
      <c r="O30" s="159"/>
      <c r="P30" s="159">
        <f>Table16[[#This Row],[Unit Value]]*Table16[[#This Row],[Qty | PCount]]</f>
        <v>0</v>
      </c>
      <c r="Q30" s="156" t="str">
        <f>IF(Table16[[#This Row],[Unit Value]]&lt;=4999,"Low-Value Asset","High-Value Asset")</f>
        <v>Low-Value Asset</v>
      </c>
      <c r="R30" s="156"/>
      <c r="S30" s="156"/>
      <c r="T30" s="156"/>
      <c r="U30" s="156"/>
      <c r="V30" s="160"/>
      <c r="W30" s="156"/>
      <c r="X30" s="156"/>
      <c r="Y30" s="156"/>
      <c r="Z30" s="156"/>
      <c r="AA3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0" s="156"/>
    </row>
    <row r="31" spans="1:28" ht="12" x14ac:dyDescent="0.25">
      <c r="A31" s="156"/>
      <c r="B31" s="157"/>
      <c r="C31" s="156"/>
      <c r="D3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1" s="156"/>
      <c r="F31" s="156"/>
      <c r="G31" s="156"/>
      <c r="H31" s="156"/>
      <c r="I31" s="156"/>
      <c r="J31" s="156"/>
      <c r="K31" s="156"/>
      <c r="L31" s="156"/>
      <c r="M31" s="161"/>
      <c r="N31" s="156"/>
      <c r="O31" s="159"/>
      <c r="P31" s="159">
        <f>Table16[[#This Row],[Unit Value]]*Table16[[#This Row],[Qty | PCount]]</f>
        <v>0</v>
      </c>
      <c r="Q31" s="156" t="str">
        <f>IF(Table16[[#This Row],[Unit Value]]&lt;=4999,"Low-Value Asset","High-Value Asset")</f>
        <v>Low-Value Asset</v>
      </c>
      <c r="R31" s="156"/>
      <c r="S31" s="156"/>
      <c r="T31" s="156"/>
      <c r="U31" s="156"/>
      <c r="V31" s="160"/>
      <c r="W31" s="156"/>
      <c r="X31" s="156"/>
      <c r="Y31" s="156"/>
      <c r="Z31" s="156"/>
      <c r="AA3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1" s="156"/>
    </row>
    <row r="32" spans="1:28" ht="12" x14ac:dyDescent="0.25">
      <c r="A32" s="156"/>
      <c r="B32" s="157"/>
      <c r="C32" s="156"/>
      <c r="D3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2" s="156"/>
      <c r="F32" s="156"/>
      <c r="G32" s="158"/>
      <c r="H32" s="158"/>
      <c r="I32" s="156"/>
      <c r="J32" s="156"/>
      <c r="K32" s="156"/>
      <c r="L32" s="156"/>
      <c r="M32" s="156"/>
      <c r="N32" s="156"/>
      <c r="O32" s="159"/>
      <c r="P32" s="159">
        <f>Table16[[#This Row],[Unit Value]]*Table16[[#This Row],[Qty | PCount]]</f>
        <v>0</v>
      </c>
      <c r="Q32" s="156" t="str">
        <f>IF(Table16[[#This Row],[Unit Value]]&lt;=4999,"Low-Value Asset","High-Value Asset")</f>
        <v>Low-Value Asset</v>
      </c>
      <c r="R32" s="156"/>
      <c r="S32" s="156"/>
      <c r="T32" s="156"/>
      <c r="U32" s="156"/>
      <c r="V32" s="160"/>
      <c r="W32" s="156"/>
      <c r="X32" s="156"/>
      <c r="Y32" s="156"/>
      <c r="Z32" s="156"/>
      <c r="AA3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2" s="156"/>
    </row>
    <row r="33" spans="1:30" ht="12" x14ac:dyDescent="0.25">
      <c r="A33" s="156"/>
      <c r="B33" s="157"/>
      <c r="C33" s="156"/>
      <c r="D3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3" s="156"/>
      <c r="F33" s="156"/>
      <c r="G33" s="156"/>
      <c r="H33" s="156"/>
      <c r="I33" s="156"/>
      <c r="J33" s="156"/>
      <c r="K33" s="156"/>
      <c r="L33" s="156"/>
      <c r="M33" s="161"/>
      <c r="N33" s="156"/>
      <c r="O33" s="159"/>
      <c r="P33" s="159">
        <f>Table16[[#This Row],[Unit Value]]*Table16[[#This Row],[Qty | PCount]]</f>
        <v>0</v>
      </c>
      <c r="Q33" s="156" t="str">
        <f>IF(Table16[[#This Row],[Unit Value]]&lt;=4999,"Low-Value Asset","High-Value Asset")</f>
        <v>Low-Value Asset</v>
      </c>
      <c r="R33" s="156"/>
      <c r="S33" s="156"/>
      <c r="T33" s="156"/>
      <c r="U33" s="156"/>
      <c r="V33" s="160"/>
      <c r="W33" s="156"/>
      <c r="X33" s="156"/>
      <c r="Y33" s="156"/>
      <c r="Z33" s="156"/>
      <c r="AA3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3" s="156"/>
    </row>
    <row r="34" spans="1:30" ht="12" x14ac:dyDescent="0.25">
      <c r="A34" s="156"/>
      <c r="B34" s="157"/>
      <c r="C34" s="156"/>
      <c r="D3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4" s="156"/>
      <c r="F34" s="156"/>
      <c r="G34" s="158"/>
      <c r="H34" s="158"/>
      <c r="I34" s="156"/>
      <c r="J34" s="156"/>
      <c r="K34" s="156"/>
      <c r="L34" s="156"/>
      <c r="M34" s="156"/>
      <c r="N34" s="156"/>
      <c r="O34" s="159"/>
      <c r="P34" s="159">
        <f>Table16[[#This Row],[Unit Value]]*Table16[[#This Row],[Qty | PCount]]</f>
        <v>0</v>
      </c>
      <c r="Q34" s="156" t="str">
        <f>IF(Table16[[#This Row],[Unit Value]]&lt;=4999,"Low-Value Asset","High-Value Asset")</f>
        <v>Low-Value Asset</v>
      </c>
      <c r="R34" s="156"/>
      <c r="S34" s="156"/>
      <c r="T34" s="156"/>
      <c r="U34" s="156"/>
      <c r="V34" s="160"/>
      <c r="W34" s="156"/>
      <c r="X34" s="156"/>
      <c r="Y34" s="156"/>
      <c r="Z34" s="156"/>
      <c r="AA3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4" s="156"/>
    </row>
    <row r="35" spans="1:30" ht="12" x14ac:dyDescent="0.25">
      <c r="A35" s="156"/>
      <c r="B35" s="157"/>
      <c r="C35" s="156"/>
      <c r="D3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5" s="156"/>
      <c r="F35" s="156"/>
      <c r="G35" s="158"/>
      <c r="H35" s="158"/>
      <c r="I35" s="156"/>
      <c r="J35" s="156"/>
      <c r="K35" s="156"/>
      <c r="L35" s="156"/>
      <c r="M35" s="156"/>
      <c r="N35" s="156"/>
      <c r="O35" s="159"/>
      <c r="P35" s="159">
        <f>Table16[[#This Row],[Unit Value]]*Table16[[#This Row],[Qty | PCount]]</f>
        <v>0</v>
      </c>
      <c r="Q35" s="156" t="str">
        <f>IF(Table16[[#This Row],[Unit Value]]&lt;=4999,"Low-Value Asset","High-Value Asset")</f>
        <v>Low-Value Asset</v>
      </c>
      <c r="R35" s="156"/>
      <c r="S35" s="156"/>
      <c r="T35" s="156"/>
      <c r="U35" s="156"/>
      <c r="V35" s="160"/>
      <c r="W35" s="156"/>
      <c r="X35" s="156"/>
      <c r="Y35" s="156"/>
      <c r="Z35" s="156"/>
      <c r="AA3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5" s="156"/>
    </row>
    <row r="36" spans="1:30" ht="12" x14ac:dyDescent="0.25">
      <c r="A36" s="156"/>
      <c r="B36" s="157"/>
      <c r="C36" s="156"/>
      <c r="D3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6" s="156"/>
      <c r="F36" s="156"/>
      <c r="G36" s="158"/>
      <c r="H36" s="158"/>
      <c r="I36" s="156"/>
      <c r="J36" s="156"/>
      <c r="K36" s="156"/>
      <c r="L36" s="156"/>
      <c r="M36" s="156"/>
      <c r="N36" s="156"/>
      <c r="O36" s="159"/>
      <c r="P36" s="159">
        <f>Table16[[#This Row],[Unit Value]]*Table16[[#This Row],[Qty | PCount]]</f>
        <v>0</v>
      </c>
      <c r="Q36" s="156" t="str">
        <f>IF(Table16[[#This Row],[Unit Value]]&lt;=4999,"Low-Value Asset","High-Value Asset")</f>
        <v>Low-Value Asset</v>
      </c>
      <c r="R36" s="156"/>
      <c r="S36" s="156"/>
      <c r="T36" s="156"/>
      <c r="U36" s="156"/>
      <c r="V36" s="160"/>
      <c r="W36" s="156"/>
      <c r="X36" s="156"/>
      <c r="Y36" s="156"/>
      <c r="Z36" s="156"/>
      <c r="AA3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6" s="156"/>
    </row>
    <row r="37" spans="1:30" ht="12" x14ac:dyDescent="0.25">
      <c r="A37" s="156"/>
      <c r="B37" s="157"/>
      <c r="C37" s="156"/>
      <c r="D3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7" s="156"/>
      <c r="F37" s="156"/>
      <c r="G37" s="158"/>
      <c r="H37" s="158"/>
      <c r="I37" s="156"/>
      <c r="J37" s="156"/>
      <c r="K37" s="156"/>
      <c r="L37" s="156"/>
      <c r="M37" s="156"/>
      <c r="N37" s="156"/>
      <c r="O37" s="159"/>
      <c r="P37" s="159">
        <f>Table16[[#This Row],[Unit Value]]*Table16[[#This Row],[Qty | PCount]]</f>
        <v>0</v>
      </c>
      <c r="Q37" s="156" t="str">
        <f>IF(Table16[[#This Row],[Unit Value]]&lt;=4999,"Low-Value Asset","High-Value Asset")</f>
        <v>Low-Value Asset</v>
      </c>
      <c r="R37" s="156"/>
      <c r="S37" s="156"/>
      <c r="T37" s="156"/>
      <c r="U37" s="156"/>
      <c r="V37" s="160"/>
      <c r="W37" s="156"/>
      <c r="X37" s="156"/>
      <c r="Y37" s="156"/>
      <c r="Z37" s="156"/>
      <c r="AA3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7" s="156"/>
    </row>
    <row r="38" spans="1:30" ht="12" x14ac:dyDescent="0.25">
      <c r="A38" s="156"/>
      <c r="B38" s="157"/>
      <c r="C38" s="156"/>
      <c r="D3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8" s="156"/>
      <c r="F38" s="156"/>
      <c r="G38" s="158"/>
      <c r="H38" s="158"/>
      <c r="I38" s="156"/>
      <c r="J38" s="156"/>
      <c r="K38" s="156"/>
      <c r="L38" s="156"/>
      <c r="M38" s="156"/>
      <c r="N38" s="156"/>
      <c r="O38" s="159"/>
      <c r="P38" s="159">
        <f>Table16[[#This Row],[Unit Value]]*Table16[[#This Row],[Qty | PCount]]</f>
        <v>0</v>
      </c>
      <c r="Q38" s="156" t="str">
        <f>IF(Table16[[#This Row],[Unit Value]]&lt;=4999,"Low-Value Asset","High-Value Asset")</f>
        <v>Low-Value Asset</v>
      </c>
      <c r="R38" s="156"/>
      <c r="S38" s="156"/>
      <c r="T38" s="156"/>
      <c r="U38" s="156"/>
      <c r="V38" s="160"/>
      <c r="W38" s="156"/>
      <c r="X38" s="156"/>
      <c r="Y38" s="156"/>
      <c r="Z38" s="156"/>
      <c r="AA3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8" s="156"/>
    </row>
    <row r="39" spans="1:30" ht="12" x14ac:dyDescent="0.25">
      <c r="A39" s="156"/>
      <c r="B39" s="157"/>
      <c r="C39" s="156"/>
      <c r="D3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9"/>
      <c r="P39" s="159">
        <f>Table16[[#This Row],[Unit Value]]*Table16[[#This Row],[Qty | PCount]]</f>
        <v>0</v>
      </c>
      <c r="Q39" s="156" t="str">
        <f>IF(Table16[[#This Row],[Unit Value]]&lt;=4999,"Low-Value Asset","High-Value Asset")</f>
        <v>Low-Value Asset</v>
      </c>
      <c r="R39" s="156"/>
      <c r="S39" s="156"/>
      <c r="T39" s="156"/>
      <c r="U39" s="156"/>
      <c r="V39" s="160"/>
      <c r="W39" s="156"/>
      <c r="X39" s="156"/>
      <c r="Y39" s="156"/>
      <c r="Z39" s="156"/>
      <c r="AA3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39" s="156"/>
      <c r="AD39" s="1" t="s">
        <v>636</v>
      </c>
    </row>
    <row r="40" spans="1:30" ht="12" x14ac:dyDescent="0.25">
      <c r="A40" s="156"/>
      <c r="B40" s="157"/>
      <c r="C40" s="156"/>
      <c r="D4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0" s="156"/>
      <c r="F40" s="156"/>
      <c r="G40" s="158"/>
      <c r="H40" s="158"/>
      <c r="I40" s="156"/>
      <c r="J40" s="156"/>
      <c r="K40" s="156"/>
      <c r="L40" s="156"/>
      <c r="M40" s="156"/>
      <c r="N40" s="156"/>
      <c r="O40" s="159"/>
      <c r="P40" s="159">
        <f>Table16[[#This Row],[Unit Value]]*Table16[[#This Row],[Qty | PCount]]</f>
        <v>0</v>
      </c>
      <c r="Q40" s="156" t="str">
        <f>IF(Table16[[#This Row],[Unit Value]]&lt;=4999,"Low-Value Asset","High-Value Asset")</f>
        <v>Low-Value Asset</v>
      </c>
      <c r="R40" s="156"/>
      <c r="S40" s="156"/>
      <c r="T40" s="156"/>
      <c r="U40" s="156"/>
      <c r="V40" s="160"/>
      <c r="W40" s="156"/>
      <c r="X40" s="156"/>
      <c r="Y40" s="156"/>
      <c r="Z40" s="156"/>
      <c r="AA4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0" s="156"/>
    </row>
    <row r="41" spans="1:30" ht="12" x14ac:dyDescent="0.25">
      <c r="A41" s="156"/>
      <c r="B41" s="157"/>
      <c r="C41" s="156"/>
      <c r="D4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1" s="156"/>
      <c r="F41" s="156"/>
      <c r="G41" s="158"/>
      <c r="H41" s="158"/>
      <c r="I41" s="156"/>
      <c r="J41" s="156"/>
      <c r="K41" s="156"/>
      <c r="L41" s="156"/>
      <c r="M41" s="156"/>
      <c r="N41" s="156"/>
      <c r="O41" s="159"/>
      <c r="P41" s="159">
        <f>Table16[[#This Row],[Unit Value]]*Table16[[#This Row],[Qty | PCount]]</f>
        <v>0</v>
      </c>
      <c r="Q41" s="156" t="str">
        <f>IF(Table16[[#This Row],[Unit Value]]&lt;=4999,"Low-Value Asset","High-Value Asset")</f>
        <v>Low-Value Asset</v>
      </c>
      <c r="R41" s="156"/>
      <c r="S41" s="156"/>
      <c r="T41" s="156"/>
      <c r="U41" s="156"/>
      <c r="V41" s="160"/>
      <c r="W41" s="156"/>
      <c r="X41" s="156"/>
      <c r="Y41" s="156"/>
      <c r="Z41" s="156"/>
      <c r="AA4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1" s="156"/>
    </row>
    <row r="42" spans="1:30" ht="12" x14ac:dyDescent="0.25">
      <c r="A42" s="156"/>
      <c r="B42" s="157"/>
      <c r="C42" s="156"/>
      <c r="D4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2" s="156"/>
      <c r="F42" s="156"/>
      <c r="G42" s="158"/>
      <c r="H42" s="158"/>
      <c r="I42" s="156"/>
      <c r="J42" s="156"/>
      <c r="K42" s="156"/>
      <c r="L42" s="156"/>
      <c r="M42" s="156"/>
      <c r="N42" s="156"/>
      <c r="O42" s="159"/>
      <c r="P42" s="159">
        <f>Table16[[#This Row],[Unit Value]]*Table16[[#This Row],[Qty | PCount]]</f>
        <v>0</v>
      </c>
      <c r="Q42" s="156" t="str">
        <f>IF(Table16[[#This Row],[Unit Value]]&lt;=4999,"Low-Value Asset","High-Value Asset")</f>
        <v>Low-Value Asset</v>
      </c>
      <c r="R42" s="156"/>
      <c r="S42" s="156"/>
      <c r="T42" s="156"/>
      <c r="U42" s="156"/>
      <c r="V42" s="160"/>
      <c r="W42" s="156"/>
      <c r="X42" s="156"/>
      <c r="Y42" s="156"/>
      <c r="Z42" s="156"/>
      <c r="AA4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2" s="156"/>
      <c r="AD42" s="139"/>
    </row>
    <row r="43" spans="1:30" ht="12" x14ac:dyDescent="0.25">
      <c r="A43" s="162"/>
      <c r="B43" s="163"/>
      <c r="C43" s="162"/>
      <c r="D43" s="162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3" s="162"/>
      <c r="F43" s="162"/>
      <c r="G43" s="164"/>
      <c r="H43" s="164"/>
      <c r="I43" s="164"/>
      <c r="J43" s="164"/>
      <c r="K43" s="164"/>
      <c r="L43" s="162"/>
      <c r="M43" s="162"/>
      <c r="N43" s="162"/>
      <c r="O43" s="165"/>
      <c r="P43" s="165">
        <f>Table16[[#This Row],[Unit Value]]*Table16[[#This Row],[Qty | PCount]]</f>
        <v>0</v>
      </c>
      <c r="Q43" s="162" t="str">
        <f>IF(Table16[[#This Row],[Unit Value]]&lt;=4999,"Low-Value Asset","High-Value Asset")</f>
        <v>Low-Value Asset</v>
      </c>
      <c r="R43" s="162"/>
      <c r="S43" s="162"/>
      <c r="T43" s="162"/>
      <c r="U43" s="162"/>
      <c r="V43" s="166"/>
      <c r="W43" s="162"/>
      <c r="X43" s="162"/>
      <c r="Y43" s="162"/>
      <c r="Z43" s="162"/>
      <c r="AA43" s="167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3" s="162"/>
    </row>
    <row r="44" spans="1:30" ht="12" x14ac:dyDescent="0.25">
      <c r="A44" s="156"/>
      <c r="B44" s="157"/>
      <c r="C44" s="156"/>
      <c r="D4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4" s="156"/>
      <c r="F44" s="156"/>
      <c r="G44" s="158"/>
      <c r="H44" s="158"/>
      <c r="I44" s="158"/>
      <c r="J44" s="158"/>
      <c r="K44" s="158"/>
      <c r="L44" s="156"/>
      <c r="M44" s="156"/>
      <c r="N44" s="156"/>
      <c r="O44" s="159"/>
      <c r="P44" s="159">
        <f>Table16[[#This Row],[Unit Value]]*Table16[[#This Row],[Qty | PCount]]</f>
        <v>0</v>
      </c>
      <c r="Q44" s="156" t="str">
        <f>IF(Table16[[#This Row],[Unit Value]]&lt;=4999,"Low-Value Asset","High-Value Asset")</f>
        <v>Low-Value Asset</v>
      </c>
      <c r="R44" s="156"/>
      <c r="S44" s="156"/>
      <c r="T44" s="156"/>
      <c r="U44" s="156"/>
      <c r="V44" s="160"/>
      <c r="W44" s="156"/>
      <c r="X44" s="156"/>
      <c r="Y44" s="156"/>
      <c r="Z44" s="156"/>
      <c r="AA4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4" s="156"/>
    </row>
    <row r="45" spans="1:30" ht="12" x14ac:dyDescent="0.25">
      <c r="A45" s="156"/>
      <c r="B45" s="157"/>
      <c r="C45" s="156"/>
      <c r="D4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5" s="156"/>
      <c r="F45" s="156"/>
      <c r="G45" s="158"/>
      <c r="H45" s="158"/>
      <c r="I45" s="158"/>
      <c r="J45" s="158"/>
      <c r="K45" s="158"/>
      <c r="L45" s="156"/>
      <c r="M45" s="156"/>
      <c r="N45" s="156"/>
      <c r="O45" s="159"/>
      <c r="P45" s="159">
        <f>Table16[[#This Row],[Unit Value]]*Table16[[#This Row],[Qty | PCount]]</f>
        <v>0</v>
      </c>
      <c r="Q45" s="156" t="str">
        <f>IF(Table16[[#This Row],[Unit Value]]&lt;=4999,"Low-Value Asset","High-Value Asset")</f>
        <v>Low-Value Asset</v>
      </c>
      <c r="R45" s="156"/>
      <c r="S45" s="156"/>
      <c r="T45" s="156"/>
      <c r="U45" s="156"/>
      <c r="V45" s="160"/>
      <c r="W45" s="156"/>
      <c r="X45" s="156"/>
      <c r="Y45" s="156"/>
      <c r="Z45" s="156"/>
      <c r="AA4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5" s="156"/>
    </row>
    <row r="46" spans="1:30" ht="12" x14ac:dyDescent="0.25">
      <c r="A46" s="156"/>
      <c r="B46" s="157"/>
      <c r="C46" s="156"/>
      <c r="D4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6" s="156"/>
      <c r="F46" s="156"/>
      <c r="G46" s="158"/>
      <c r="H46" s="158"/>
      <c r="I46" s="158"/>
      <c r="J46" s="158"/>
      <c r="K46" s="158"/>
      <c r="L46" s="156"/>
      <c r="M46" s="156"/>
      <c r="N46" s="156"/>
      <c r="O46" s="159"/>
      <c r="P46" s="159">
        <f>Table16[[#This Row],[Unit Value]]*Table16[[#This Row],[Qty | PCount]]</f>
        <v>0</v>
      </c>
      <c r="Q46" s="156" t="str">
        <f>IF(Table16[[#This Row],[Unit Value]]&lt;=4999,"Low-Value Asset","High-Value Asset")</f>
        <v>Low-Value Asset</v>
      </c>
      <c r="R46" s="156"/>
      <c r="S46" s="156"/>
      <c r="T46" s="156"/>
      <c r="U46" s="156"/>
      <c r="V46" s="160"/>
      <c r="W46" s="156"/>
      <c r="X46" s="156"/>
      <c r="Y46" s="156"/>
      <c r="Z46" s="156"/>
      <c r="AA4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6" s="156"/>
    </row>
    <row r="47" spans="1:30" ht="12" x14ac:dyDescent="0.25">
      <c r="A47" s="156"/>
      <c r="B47" s="157"/>
      <c r="C47" s="156"/>
      <c r="D4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7" s="156"/>
      <c r="F47" s="156"/>
      <c r="G47" s="158"/>
      <c r="H47" s="158"/>
      <c r="I47" s="158"/>
      <c r="J47" s="158"/>
      <c r="K47" s="158"/>
      <c r="L47" s="156"/>
      <c r="M47" s="156"/>
      <c r="N47" s="156"/>
      <c r="O47" s="159"/>
      <c r="P47" s="159">
        <f>Table16[[#This Row],[Unit Value]]*Table16[[#This Row],[Qty | PCount]]</f>
        <v>0</v>
      </c>
      <c r="Q47" s="156" t="str">
        <f>IF(Table16[[#This Row],[Unit Value]]&lt;=4999,"Low-Value Asset","High-Value Asset")</f>
        <v>Low-Value Asset</v>
      </c>
      <c r="R47" s="156"/>
      <c r="S47" s="156"/>
      <c r="T47" s="156"/>
      <c r="U47" s="156"/>
      <c r="V47" s="160"/>
      <c r="W47" s="156"/>
      <c r="X47" s="156"/>
      <c r="Y47" s="156"/>
      <c r="Z47" s="156"/>
      <c r="AA4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7" s="156"/>
    </row>
    <row r="48" spans="1:30" ht="12" x14ac:dyDescent="0.25">
      <c r="A48" s="162"/>
      <c r="B48" s="163"/>
      <c r="C48" s="162"/>
      <c r="D48" s="162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8" s="162"/>
      <c r="F48" s="162"/>
      <c r="G48" s="164"/>
      <c r="H48" s="164"/>
      <c r="I48" s="164"/>
      <c r="J48" s="164"/>
      <c r="K48" s="164"/>
      <c r="L48" s="162"/>
      <c r="M48" s="162"/>
      <c r="N48" s="162"/>
      <c r="O48" s="165"/>
      <c r="P48" s="165">
        <f>Table16[[#This Row],[Unit Value]]*Table16[[#This Row],[Qty | PCount]]</f>
        <v>0</v>
      </c>
      <c r="Q48" s="162" t="str">
        <f>IF(Table16[[#This Row],[Unit Value]]&lt;=4999,"Low-Value Asset","High-Value Asset")</f>
        <v>Low-Value Asset</v>
      </c>
      <c r="R48" s="162"/>
      <c r="S48" s="162"/>
      <c r="T48" s="162"/>
      <c r="U48" s="162"/>
      <c r="V48" s="166"/>
      <c r="W48" s="162"/>
      <c r="X48" s="162"/>
      <c r="Y48" s="162"/>
      <c r="Z48" s="162"/>
      <c r="AA48" s="167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8" s="162"/>
    </row>
    <row r="49" spans="1:28" ht="12" x14ac:dyDescent="0.25">
      <c r="A49" s="156"/>
      <c r="B49" s="157"/>
      <c r="C49" s="156"/>
      <c r="D4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49" s="156"/>
      <c r="F49" s="156"/>
      <c r="G49" s="158"/>
      <c r="H49" s="158"/>
      <c r="I49" s="156"/>
      <c r="J49" s="156"/>
      <c r="K49" s="156"/>
      <c r="L49" s="156"/>
      <c r="M49" s="156"/>
      <c r="N49" s="156"/>
      <c r="O49" s="159"/>
      <c r="P49" s="159">
        <f>Table16[[#This Row],[Unit Value]]*Table16[[#This Row],[Qty | PCount]]</f>
        <v>0</v>
      </c>
      <c r="Q49" s="156" t="str">
        <f>IF(Table16[[#This Row],[Unit Value]]&lt;=4999,"Low-Value Asset","High-Value Asset")</f>
        <v>Low-Value Asset</v>
      </c>
      <c r="R49" s="156"/>
      <c r="S49" s="156"/>
      <c r="T49" s="156"/>
      <c r="U49" s="156"/>
      <c r="V49" s="160"/>
      <c r="W49" s="156"/>
      <c r="X49" s="156"/>
      <c r="Y49" s="156"/>
      <c r="Z49" s="156"/>
      <c r="AA4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49" s="156"/>
    </row>
    <row r="50" spans="1:28" ht="12" x14ac:dyDescent="0.25">
      <c r="A50" s="156"/>
      <c r="B50" s="157"/>
      <c r="C50" s="156"/>
      <c r="D5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0" s="156"/>
      <c r="F50" s="156"/>
      <c r="G50" s="158"/>
      <c r="H50" s="158"/>
      <c r="I50" s="156"/>
      <c r="J50" s="156"/>
      <c r="K50" s="156"/>
      <c r="L50" s="156"/>
      <c r="M50" s="156"/>
      <c r="N50" s="156"/>
      <c r="O50" s="159"/>
      <c r="P50" s="159">
        <f>Table16[[#This Row],[Unit Value]]*Table16[[#This Row],[Qty | PCount]]</f>
        <v>0</v>
      </c>
      <c r="Q50" s="156" t="str">
        <f>IF(Table16[[#This Row],[Unit Value]]&lt;=4999,"Low-Value Asset","High-Value Asset")</f>
        <v>Low-Value Asset</v>
      </c>
      <c r="R50" s="156"/>
      <c r="S50" s="156"/>
      <c r="T50" s="156"/>
      <c r="U50" s="156"/>
      <c r="V50" s="160"/>
      <c r="W50" s="156"/>
      <c r="X50" s="156"/>
      <c r="Y50" s="156"/>
      <c r="Z50" s="156"/>
      <c r="AA5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0" s="156"/>
    </row>
    <row r="51" spans="1:28" ht="12" x14ac:dyDescent="0.25">
      <c r="A51" s="156"/>
      <c r="B51" s="157"/>
      <c r="C51" s="156"/>
      <c r="D5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1" s="156"/>
      <c r="F51" s="156"/>
      <c r="G51" s="158"/>
      <c r="H51" s="158"/>
      <c r="I51" s="156"/>
      <c r="J51" s="156"/>
      <c r="K51" s="156"/>
      <c r="L51" s="156"/>
      <c r="M51" s="156"/>
      <c r="N51" s="156"/>
      <c r="O51" s="159"/>
      <c r="P51" s="159">
        <f>Table16[[#This Row],[Unit Value]]*Table16[[#This Row],[Qty | PCount]]</f>
        <v>0</v>
      </c>
      <c r="Q51" s="156" t="str">
        <f>IF(Table16[[#This Row],[Unit Value]]&lt;=4999,"Low-Value Asset","High-Value Asset")</f>
        <v>Low-Value Asset</v>
      </c>
      <c r="R51" s="156"/>
      <c r="S51" s="156"/>
      <c r="T51" s="156"/>
      <c r="U51" s="156"/>
      <c r="V51" s="160"/>
      <c r="W51" s="156"/>
      <c r="X51" s="156"/>
      <c r="Y51" s="156"/>
      <c r="Z51" s="156"/>
      <c r="AA5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1" s="156"/>
    </row>
    <row r="52" spans="1:28" ht="12" x14ac:dyDescent="0.25">
      <c r="A52" s="156"/>
      <c r="B52" s="157"/>
      <c r="C52" s="156"/>
      <c r="D5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9"/>
      <c r="P52" s="159">
        <f>Table16[[#This Row],[Unit Value]]*Table16[[#This Row],[Qty | PCount]]</f>
        <v>0</v>
      </c>
      <c r="Q52" s="156" t="str">
        <f>IF(Table16[[#This Row],[Unit Value]]&lt;=4999,"Low-Value Asset","High-Value Asset")</f>
        <v>Low-Value Asset</v>
      </c>
      <c r="R52" s="156"/>
      <c r="S52" s="156"/>
      <c r="T52" s="156"/>
      <c r="U52" s="156"/>
      <c r="V52" s="160"/>
      <c r="W52" s="156"/>
      <c r="X52" s="156"/>
      <c r="Y52" s="156"/>
      <c r="Z52" s="156"/>
      <c r="AA5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2" s="156"/>
    </row>
    <row r="53" spans="1:28" ht="12" x14ac:dyDescent="0.25">
      <c r="A53" s="156"/>
      <c r="B53" s="157"/>
      <c r="C53" s="156"/>
      <c r="D5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3" s="156"/>
      <c r="F53" s="156"/>
      <c r="G53" s="156"/>
      <c r="H53" s="158"/>
      <c r="I53" s="156"/>
      <c r="J53" s="156"/>
      <c r="K53" s="156"/>
      <c r="L53" s="156"/>
      <c r="M53" s="156"/>
      <c r="N53" s="156"/>
      <c r="O53" s="159"/>
      <c r="P53" s="159">
        <f>Table16[[#This Row],[Unit Value]]*Table16[[#This Row],[Qty | PCount]]</f>
        <v>0</v>
      </c>
      <c r="Q53" s="156" t="str">
        <f>IF(Table16[[#This Row],[Unit Value]]&lt;=4999,"Low-Value Asset","High-Value Asset")</f>
        <v>Low-Value Asset</v>
      </c>
      <c r="R53" s="156"/>
      <c r="S53" s="156"/>
      <c r="T53" s="156"/>
      <c r="U53" s="156"/>
      <c r="V53" s="160"/>
      <c r="W53" s="156"/>
      <c r="X53" s="156"/>
      <c r="Y53" s="156"/>
      <c r="Z53" s="156"/>
      <c r="AA5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3" s="156"/>
    </row>
    <row r="54" spans="1:28" ht="12" x14ac:dyDescent="0.25">
      <c r="A54" s="156"/>
      <c r="B54" s="157"/>
      <c r="C54" s="156"/>
      <c r="D5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4" s="156"/>
      <c r="F54" s="156"/>
      <c r="G54" s="158"/>
      <c r="H54" s="156"/>
      <c r="I54" s="156"/>
      <c r="J54" s="156"/>
      <c r="K54" s="156"/>
      <c r="L54" s="156"/>
      <c r="M54" s="156"/>
      <c r="N54" s="156"/>
      <c r="O54" s="159"/>
      <c r="P54" s="159">
        <f>Table16[[#This Row],[Unit Value]]*Table16[[#This Row],[Qty | PCount]]</f>
        <v>0</v>
      </c>
      <c r="Q54" s="156" t="str">
        <f>IF(Table16[[#This Row],[Unit Value]]&lt;=4999,"Low-Value Asset","High-Value Asset")</f>
        <v>Low-Value Asset</v>
      </c>
      <c r="R54" s="156"/>
      <c r="S54" s="156"/>
      <c r="T54" s="156"/>
      <c r="U54" s="156"/>
      <c r="V54" s="160"/>
      <c r="W54" s="156"/>
      <c r="X54" s="156"/>
      <c r="Y54" s="156"/>
      <c r="Z54" s="156"/>
      <c r="AA5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4" s="156"/>
    </row>
    <row r="55" spans="1:28" ht="12" x14ac:dyDescent="0.25">
      <c r="A55" s="156"/>
      <c r="B55" s="157"/>
      <c r="C55" s="156"/>
      <c r="D5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5" s="156"/>
      <c r="F55" s="156"/>
      <c r="G55" s="158"/>
      <c r="H55" s="158"/>
      <c r="I55" s="156"/>
      <c r="J55" s="156"/>
      <c r="K55" s="156"/>
      <c r="L55" s="156"/>
      <c r="M55" s="156"/>
      <c r="N55" s="156"/>
      <c r="O55" s="159"/>
      <c r="P55" s="159">
        <f>Table16[[#This Row],[Unit Value]]*Table16[[#This Row],[Qty | PCount]]</f>
        <v>0</v>
      </c>
      <c r="Q55" s="156" t="str">
        <f>IF(Table16[[#This Row],[Unit Value]]&lt;=4999,"Low-Value Asset","High-Value Asset")</f>
        <v>Low-Value Asset</v>
      </c>
      <c r="R55" s="156"/>
      <c r="S55" s="156"/>
      <c r="T55" s="156"/>
      <c r="U55" s="156"/>
      <c r="V55" s="160"/>
      <c r="W55" s="156"/>
      <c r="X55" s="156"/>
      <c r="Y55" s="156"/>
      <c r="Z55" s="156"/>
      <c r="AA5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5" s="156"/>
    </row>
    <row r="56" spans="1:28" ht="12" x14ac:dyDescent="0.25">
      <c r="A56" s="156"/>
      <c r="B56" s="157"/>
      <c r="C56" s="156"/>
      <c r="D5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6" s="156"/>
      <c r="F56" s="156"/>
      <c r="G56" s="158"/>
      <c r="H56" s="158"/>
      <c r="I56" s="158"/>
      <c r="J56" s="158"/>
      <c r="K56" s="158"/>
      <c r="L56" s="156"/>
      <c r="M56" s="156"/>
      <c r="N56" s="156"/>
      <c r="O56" s="159"/>
      <c r="P56" s="159">
        <f>Table16[[#This Row],[Unit Value]]*Table16[[#This Row],[Qty | PCount]]</f>
        <v>0</v>
      </c>
      <c r="Q56" s="156" t="str">
        <f>IF(Table16[[#This Row],[Unit Value]]&lt;=4999,"Low-Value Asset","High-Value Asset")</f>
        <v>Low-Value Asset</v>
      </c>
      <c r="R56" s="156"/>
      <c r="S56" s="156"/>
      <c r="T56" s="156"/>
      <c r="U56" s="156"/>
      <c r="V56" s="160"/>
      <c r="W56" s="156"/>
      <c r="X56" s="156"/>
      <c r="Y56" s="156"/>
      <c r="Z56" s="156"/>
      <c r="AA5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6" s="156"/>
    </row>
    <row r="57" spans="1:28" ht="12" x14ac:dyDescent="0.25">
      <c r="A57" s="156"/>
      <c r="B57" s="157"/>
      <c r="C57" s="156"/>
      <c r="D5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7" s="156"/>
      <c r="F57" s="158"/>
      <c r="G57" s="158"/>
      <c r="H57" s="158"/>
      <c r="I57" s="158"/>
      <c r="J57" s="158"/>
      <c r="K57" s="158"/>
      <c r="L57" s="158"/>
      <c r="M57" s="161"/>
      <c r="N57" s="156"/>
      <c r="O57" s="159"/>
      <c r="P57" s="159">
        <f>Table16[[#This Row],[Unit Value]]*Table16[[#This Row],[Qty | PCount]]</f>
        <v>0</v>
      </c>
      <c r="Q57" s="156" t="str">
        <f>IF(Table16[[#This Row],[Unit Value]]&lt;=4999,"Low-Value Asset","High-Value Asset")</f>
        <v>Low-Value Asset</v>
      </c>
      <c r="R57" s="156"/>
      <c r="S57" s="156"/>
      <c r="T57" s="156"/>
      <c r="U57" s="156"/>
      <c r="V57" s="160"/>
      <c r="W57" s="156"/>
      <c r="X57" s="156"/>
      <c r="Y57" s="156"/>
      <c r="Z57" s="156"/>
      <c r="AA5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7" s="156"/>
    </row>
    <row r="58" spans="1:28" ht="12" x14ac:dyDescent="0.25">
      <c r="A58" s="156"/>
      <c r="B58" s="157"/>
      <c r="C58" s="156"/>
      <c r="D5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8" s="156"/>
      <c r="F58" s="158"/>
      <c r="G58" s="158"/>
      <c r="H58" s="158"/>
      <c r="I58" s="158"/>
      <c r="J58" s="158"/>
      <c r="K58" s="158"/>
      <c r="L58" s="158"/>
      <c r="M58" s="161"/>
      <c r="N58" s="156"/>
      <c r="O58" s="159"/>
      <c r="P58" s="159">
        <f>Table16[[#This Row],[Unit Value]]*Table16[[#This Row],[Qty | PCount]]</f>
        <v>0</v>
      </c>
      <c r="Q58" s="156" t="str">
        <f>IF(Table16[[#This Row],[Unit Value]]&lt;=4999,"Low-Value Asset","High-Value Asset")</f>
        <v>Low-Value Asset</v>
      </c>
      <c r="R58" s="156"/>
      <c r="S58" s="156"/>
      <c r="T58" s="156"/>
      <c r="U58" s="156"/>
      <c r="V58" s="160"/>
      <c r="W58" s="156"/>
      <c r="X58" s="156"/>
      <c r="Y58" s="156"/>
      <c r="Z58" s="156"/>
      <c r="AA5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8" s="156"/>
    </row>
    <row r="59" spans="1:28" ht="12" x14ac:dyDescent="0.25">
      <c r="A59" s="156"/>
      <c r="B59" s="157"/>
      <c r="C59" s="156"/>
      <c r="D5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59" s="156"/>
      <c r="F59" s="158"/>
      <c r="G59" s="158"/>
      <c r="H59" s="158"/>
      <c r="I59" s="158"/>
      <c r="J59" s="158"/>
      <c r="K59" s="158"/>
      <c r="L59" s="158"/>
      <c r="M59" s="161"/>
      <c r="N59" s="156"/>
      <c r="O59" s="159"/>
      <c r="P59" s="159">
        <f>Table16[[#This Row],[Unit Value]]*Table16[[#This Row],[Qty | PCount]]</f>
        <v>0</v>
      </c>
      <c r="Q59" s="156" t="str">
        <f>IF(Table16[[#This Row],[Unit Value]]&lt;=4999,"Low-Value Asset","High-Value Asset")</f>
        <v>Low-Value Asset</v>
      </c>
      <c r="R59" s="156"/>
      <c r="S59" s="156"/>
      <c r="T59" s="156"/>
      <c r="U59" s="156"/>
      <c r="V59" s="160"/>
      <c r="W59" s="156"/>
      <c r="X59" s="156"/>
      <c r="Y59" s="156"/>
      <c r="Z59" s="156"/>
      <c r="AA5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59" s="156"/>
    </row>
    <row r="60" spans="1:28" ht="12" x14ac:dyDescent="0.25">
      <c r="A60" s="156"/>
      <c r="B60" s="157"/>
      <c r="C60" s="156"/>
      <c r="D6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0" s="156"/>
      <c r="F60" s="158"/>
      <c r="G60" s="158"/>
      <c r="H60" s="158"/>
      <c r="I60" s="158"/>
      <c r="J60" s="158"/>
      <c r="K60" s="158"/>
      <c r="L60" s="156"/>
      <c r="M60" s="156"/>
      <c r="N60" s="156"/>
      <c r="O60" s="159"/>
      <c r="P60" s="159">
        <f>Table16[[#This Row],[Unit Value]]*Table16[[#This Row],[Qty | PCount]]</f>
        <v>0</v>
      </c>
      <c r="Q60" s="156" t="str">
        <f>IF(Table16[[#This Row],[Unit Value]]&lt;=4999,"Low-Value Asset","High-Value Asset")</f>
        <v>Low-Value Asset</v>
      </c>
      <c r="R60" s="156"/>
      <c r="S60" s="156"/>
      <c r="T60" s="156"/>
      <c r="U60" s="156"/>
      <c r="V60" s="160"/>
      <c r="W60" s="156"/>
      <c r="X60" s="156"/>
      <c r="Y60" s="156"/>
      <c r="Z60" s="156"/>
      <c r="AA6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0" s="156"/>
    </row>
    <row r="61" spans="1:28" ht="12" x14ac:dyDescent="0.25">
      <c r="A61" s="156"/>
      <c r="B61" s="157"/>
      <c r="C61" s="156"/>
      <c r="D6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1" s="156"/>
      <c r="F61" s="158"/>
      <c r="G61" s="158"/>
      <c r="H61" s="158"/>
      <c r="I61" s="158"/>
      <c r="J61" s="158"/>
      <c r="K61" s="158"/>
      <c r="L61" s="156"/>
      <c r="M61" s="156"/>
      <c r="N61" s="156"/>
      <c r="O61" s="159"/>
      <c r="P61" s="159">
        <f>Table16[[#This Row],[Unit Value]]*Table16[[#This Row],[Qty | PCount]]</f>
        <v>0</v>
      </c>
      <c r="Q61" s="156" t="str">
        <f>IF(Table16[[#This Row],[Unit Value]]&lt;=4999,"Low-Value Asset","High-Value Asset")</f>
        <v>Low-Value Asset</v>
      </c>
      <c r="R61" s="156"/>
      <c r="S61" s="156"/>
      <c r="T61" s="156"/>
      <c r="U61" s="156"/>
      <c r="V61" s="160"/>
      <c r="W61" s="156"/>
      <c r="X61" s="156"/>
      <c r="Y61" s="156"/>
      <c r="Z61" s="156"/>
      <c r="AA6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1" s="156"/>
    </row>
    <row r="62" spans="1:28" ht="12" x14ac:dyDescent="0.25">
      <c r="A62" s="156"/>
      <c r="B62" s="157"/>
      <c r="C62" s="156"/>
      <c r="D6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2" s="156"/>
      <c r="F62" s="158"/>
      <c r="G62" s="158"/>
      <c r="H62" s="158"/>
      <c r="I62" s="158"/>
      <c r="J62" s="158"/>
      <c r="K62" s="158"/>
      <c r="L62" s="156"/>
      <c r="M62" s="156"/>
      <c r="N62" s="156"/>
      <c r="O62" s="159"/>
      <c r="P62" s="159">
        <f>Table16[[#This Row],[Unit Value]]*Table16[[#This Row],[Qty | PCount]]</f>
        <v>0</v>
      </c>
      <c r="Q62" s="156" t="str">
        <f>IF(Table16[[#This Row],[Unit Value]]&lt;=4999,"Low-Value Asset","High-Value Asset")</f>
        <v>Low-Value Asset</v>
      </c>
      <c r="R62" s="156"/>
      <c r="S62" s="156"/>
      <c r="T62" s="156"/>
      <c r="U62" s="156"/>
      <c r="V62" s="160"/>
      <c r="W62" s="156"/>
      <c r="X62" s="156"/>
      <c r="Y62" s="156"/>
      <c r="Z62" s="156"/>
      <c r="AA6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2" s="156"/>
    </row>
    <row r="63" spans="1:28" ht="12" x14ac:dyDescent="0.25">
      <c r="A63" s="156"/>
      <c r="B63" s="157"/>
      <c r="C63" s="156"/>
      <c r="D6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3" s="156"/>
      <c r="F63" s="158"/>
      <c r="G63" s="158"/>
      <c r="H63" s="158"/>
      <c r="I63" s="158"/>
      <c r="J63" s="158"/>
      <c r="K63" s="158"/>
      <c r="L63" s="156"/>
      <c r="M63" s="156"/>
      <c r="N63" s="156"/>
      <c r="O63" s="159"/>
      <c r="P63" s="159">
        <f>Table16[[#This Row],[Unit Value]]*Table16[[#This Row],[Qty | PCount]]</f>
        <v>0</v>
      </c>
      <c r="Q63" s="156" t="str">
        <f>IF(Table16[[#This Row],[Unit Value]]&lt;=4999,"Low-Value Asset","High-Value Asset")</f>
        <v>Low-Value Asset</v>
      </c>
      <c r="R63" s="156"/>
      <c r="S63" s="156"/>
      <c r="T63" s="156"/>
      <c r="U63" s="156"/>
      <c r="V63" s="160"/>
      <c r="W63" s="156"/>
      <c r="X63" s="156"/>
      <c r="Y63" s="156"/>
      <c r="Z63" s="156"/>
      <c r="AA6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3" s="156"/>
    </row>
    <row r="64" spans="1:28" s="7" customFormat="1" ht="12" x14ac:dyDescent="0.3">
      <c r="A64" s="156"/>
      <c r="B64" s="157"/>
      <c r="C64" s="156"/>
      <c r="D6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4" s="156"/>
      <c r="F64" s="158"/>
      <c r="G64" s="158"/>
      <c r="H64" s="158"/>
      <c r="I64" s="158"/>
      <c r="J64" s="158"/>
      <c r="K64" s="158"/>
      <c r="L64" s="156"/>
      <c r="M64" s="161"/>
      <c r="N64" s="156"/>
      <c r="O64" s="159"/>
      <c r="P64" s="159">
        <f>Table16[[#This Row],[Unit Value]]*Table16[[#This Row],[Qty | PCount]]</f>
        <v>0</v>
      </c>
      <c r="Q64" s="156" t="str">
        <f>IF(Table16[[#This Row],[Unit Value]]&lt;=4999,"Low-Value Asset","High-Value Asset")</f>
        <v>Low-Value Asset</v>
      </c>
      <c r="R64" s="156"/>
      <c r="S64" s="156"/>
      <c r="T64" s="156"/>
      <c r="U64" s="156"/>
      <c r="V64" s="160"/>
      <c r="W64" s="156"/>
      <c r="X64" s="156"/>
      <c r="Y64" s="156"/>
      <c r="Z64" s="156"/>
      <c r="AA6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4" s="156"/>
    </row>
    <row r="65" spans="1:28" ht="12" x14ac:dyDescent="0.25">
      <c r="A65" s="156"/>
      <c r="B65" s="157"/>
      <c r="C65" s="156"/>
      <c r="D6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5" s="156"/>
      <c r="F65" s="158"/>
      <c r="G65" s="158"/>
      <c r="H65" s="158"/>
      <c r="I65" s="158"/>
      <c r="J65" s="158"/>
      <c r="K65" s="158"/>
      <c r="L65" s="156"/>
      <c r="M65" s="161"/>
      <c r="N65" s="156"/>
      <c r="O65" s="159"/>
      <c r="P65" s="159">
        <f>Table16[[#This Row],[Unit Value]]*Table16[[#This Row],[Qty | PCount]]</f>
        <v>0</v>
      </c>
      <c r="Q65" s="156" t="str">
        <f>IF(Table16[[#This Row],[Unit Value]]&lt;=4999,"Low-Value Asset","High-Value Asset")</f>
        <v>Low-Value Asset</v>
      </c>
      <c r="R65" s="156"/>
      <c r="S65" s="156"/>
      <c r="T65" s="156"/>
      <c r="U65" s="156"/>
      <c r="V65" s="160"/>
      <c r="W65" s="156"/>
      <c r="X65" s="156"/>
      <c r="Y65" s="156"/>
      <c r="Z65" s="156"/>
      <c r="AA6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5" s="156"/>
    </row>
    <row r="66" spans="1:28" ht="12" x14ac:dyDescent="0.25">
      <c r="A66" s="156"/>
      <c r="B66" s="157"/>
      <c r="C66" s="156"/>
      <c r="D6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6" s="156"/>
      <c r="F66" s="158"/>
      <c r="G66" s="158"/>
      <c r="H66" s="158"/>
      <c r="I66" s="158"/>
      <c r="J66" s="158"/>
      <c r="K66" s="158"/>
      <c r="L66" s="156"/>
      <c r="M66" s="161"/>
      <c r="N66" s="156"/>
      <c r="O66" s="159"/>
      <c r="P66" s="159">
        <f>Table16[[#This Row],[Unit Value]]*Table16[[#This Row],[Qty | PCount]]</f>
        <v>0</v>
      </c>
      <c r="Q66" s="156" t="str">
        <f>IF(Table16[[#This Row],[Unit Value]]&lt;=4999,"Low-Value Asset","High-Value Asset")</f>
        <v>Low-Value Asset</v>
      </c>
      <c r="R66" s="156"/>
      <c r="S66" s="156"/>
      <c r="T66" s="156"/>
      <c r="U66" s="156"/>
      <c r="V66" s="160"/>
      <c r="W66" s="156"/>
      <c r="X66" s="156"/>
      <c r="Y66" s="156"/>
      <c r="Z66" s="156"/>
      <c r="AA6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6" s="156"/>
    </row>
    <row r="67" spans="1:28" ht="12" x14ac:dyDescent="0.25">
      <c r="A67" s="156"/>
      <c r="B67" s="157"/>
      <c r="C67" s="156"/>
      <c r="D6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7" s="156"/>
      <c r="F67" s="156"/>
      <c r="G67" s="158"/>
      <c r="H67" s="168"/>
      <c r="I67" s="158"/>
      <c r="J67" s="158"/>
      <c r="K67" s="158"/>
      <c r="L67" s="169"/>
      <c r="M67" s="161"/>
      <c r="N67" s="156"/>
      <c r="O67" s="159"/>
      <c r="P67" s="159">
        <f>Table16[[#This Row],[Unit Value]]*Table16[[#This Row],[Qty | PCount]]</f>
        <v>0</v>
      </c>
      <c r="Q67" s="156" t="str">
        <f>IF(Table16[[#This Row],[Unit Value]]&lt;=4999,"Low-Value Asset","High-Value Asset")</f>
        <v>Low-Value Asset</v>
      </c>
      <c r="R67" s="156"/>
      <c r="S67" s="156"/>
      <c r="T67" s="156"/>
      <c r="U67" s="156"/>
      <c r="V67" s="160"/>
      <c r="W67" s="156"/>
      <c r="X67" s="156"/>
      <c r="Y67" s="156"/>
      <c r="Z67" s="156"/>
      <c r="AA6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7" s="156"/>
    </row>
    <row r="68" spans="1:28" ht="12" x14ac:dyDescent="0.25">
      <c r="A68" s="156"/>
      <c r="B68" s="157"/>
      <c r="C68" s="156"/>
      <c r="D6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8" s="156"/>
      <c r="F68" s="156"/>
      <c r="G68" s="158"/>
      <c r="H68" s="168"/>
      <c r="I68" s="169"/>
      <c r="J68" s="169"/>
      <c r="K68" s="169"/>
      <c r="L68" s="169"/>
      <c r="M68" s="161"/>
      <c r="N68" s="156"/>
      <c r="O68" s="159"/>
      <c r="P68" s="159">
        <f>Table16[[#This Row],[Unit Value]]*Table16[[#This Row],[Qty | PCount]]</f>
        <v>0</v>
      </c>
      <c r="Q68" s="156" t="str">
        <f>IF(Table16[[#This Row],[Unit Value]]&lt;=4999,"Low-Value Asset","High-Value Asset")</f>
        <v>Low-Value Asset</v>
      </c>
      <c r="R68" s="156"/>
      <c r="S68" s="156"/>
      <c r="T68" s="156"/>
      <c r="U68" s="156"/>
      <c r="V68" s="160"/>
      <c r="W68" s="156"/>
      <c r="X68" s="156"/>
      <c r="Y68" s="156"/>
      <c r="Z68" s="156"/>
      <c r="AA6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8" s="156"/>
    </row>
    <row r="69" spans="1:28" ht="12" x14ac:dyDescent="0.25">
      <c r="A69" s="156"/>
      <c r="B69" s="157"/>
      <c r="C69" s="156"/>
      <c r="D6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69" s="156"/>
      <c r="F69" s="156"/>
      <c r="G69" s="158"/>
      <c r="H69" s="168"/>
      <c r="I69" s="169"/>
      <c r="J69" s="169"/>
      <c r="K69" s="169"/>
      <c r="L69" s="169"/>
      <c r="M69" s="161"/>
      <c r="N69" s="156"/>
      <c r="O69" s="159"/>
      <c r="P69" s="159">
        <f>Table16[[#This Row],[Unit Value]]*Table16[[#This Row],[Qty | PCount]]</f>
        <v>0</v>
      </c>
      <c r="Q69" s="156" t="str">
        <f>IF(Table16[[#This Row],[Unit Value]]&lt;=4999,"Low-Value Asset","High-Value Asset")</f>
        <v>Low-Value Asset</v>
      </c>
      <c r="R69" s="156"/>
      <c r="S69" s="156"/>
      <c r="T69" s="156"/>
      <c r="U69" s="156"/>
      <c r="V69" s="160"/>
      <c r="W69" s="156"/>
      <c r="X69" s="156"/>
      <c r="Y69" s="156"/>
      <c r="Z69" s="156"/>
      <c r="AA6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69" s="156"/>
    </row>
    <row r="70" spans="1:28" ht="12" x14ac:dyDescent="0.25">
      <c r="A70" s="156"/>
      <c r="B70" s="157"/>
      <c r="C70" s="156"/>
      <c r="D7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0" s="156"/>
      <c r="F70" s="156"/>
      <c r="G70" s="158"/>
      <c r="H70" s="168"/>
      <c r="I70" s="156"/>
      <c r="J70" s="169"/>
      <c r="K70" s="156"/>
      <c r="L70" s="169"/>
      <c r="M70" s="161"/>
      <c r="N70" s="156"/>
      <c r="O70" s="159"/>
      <c r="P70" s="159">
        <f>Table16[[#This Row],[Unit Value]]*Table16[[#This Row],[Qty | PCount]]</f>
        <v>0</v>
      </c>
      <c r="Q70" s="156" t="str">
        <f>IF(Table16[[#This Row],[Unit Value]]&lt;=4999,"Low-Value Asset","High-Value Asset")</f>
        <v>Low-Value Asset</v>
      </c>
      <c r="R70" s="156"/>
      <c r="S70" s="156"/>
      <c r="T70" s="156"/>
      <c r="U70" s="156"/>
      <c r="V70" s="160"/>
      <c r="W70" s="156"/>
      <c r="X70" s="156"/>
      <c r="Y70" s="156"/>
      <c r="Z70" s="156"/>
      <c r="AA7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0" s="156"/>
    </row>
    <row r="71" spans="1:28" ht="12" x14ac:dyDescent="0.25">
      <c r="A71" s="156"/>
      <c r="B71" s="157"/>
      <c r="C71" s="156"/>
      <c r="D7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1" s="156"/>
      <c r="F71" s="156"/>
      <c r="G71" s="158"/>
      <c r="H71" s="168"/>
      <c r="I71" s="169"/>
      <c r="J71" s="169"/>
      <c r="K71" s="169"/>
      <c r="L71" s="169"/>
      <c r="M71" s="161"/>
      <c r="N71" s="156"/>
      <c r="O71" s="159"/>
      <c r="P71" s="159">
        <f>Table16[[#This Row],[Unit Value]]*Table16[[#This Row],[Qty | PCount]]</f>
        <v>0</v>
      </c>
      <c r="Q71" s="156" t="str">
        <f>IF(Table16[[#This Row],[Unit Value]]&lt;=4999,"Low-Value Asset","High-Value Asset")</f>
        <v>Low-Value Asset</v>
      </c>
      <c r="R71" s="156"/>
      <c r="S71" s="156"/>
      <c r="T71" s="156"/>
      <c r="U71" s="156"/>
      <c r="V71" s="160"/>
      <c r="W71" s="156"/>
      <c r="X71" s="156"/>
      <c r="Y71" s="156"/>
      <c r="Z71" s="156"/>
      <c r="AA7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1" s="156"/>
    </row>
    <row r="72" spans="1:28" ht="12" x14ac:dyDescent="0.25">
      <c r="A72" s="156"/>
      <c r="B72" s="157"/>
      <c r="C72" s="156"/>
      <c r="D7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2" s="156"/>
      <c r="F72" s="156"/>
      <c r="G72" s="158"/>
      <c r="H72" s="168"/>
      <c r="I72" s="169"/>
      <c r="J72" s="169"/>
      <c r="K72" s="169"/>
      <c r="L72" s="169"/>
      <c r="M72" s="161"/>
      <c r="N72" s="156"/>
      <c r="O72" s="159"/>
      <c r="P72" s="159">
        <f>Table16[[#This Row],[Unit Value]]*Table16[[#This Row],[Qty | PCount]]</f>
        <v>0</v>
      </c>
      <c r="Q72" s="156" t="str">
        <f>IF(Table16[[#This Row],[Unit Value]]&lt;=4999,"Low-Value Asset","High-Value Asset")</f>
        <v>Low-Value Asset</v>
      </c>
      <c r="R72" s="156"/>
      <c r="S72" s="156"/>
      <c r="T72" s="156"/>
      <c r="U72" s="156"/>
      <c r="V72" s="160"/>
      <c r="W72" s="156"/>
      <c r="X72" s="156"/>
      <c r="Y72" s="156"/>
      <c r="Z72" s="156"/>
      <c r="AA7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2" s="156"/>
    </row>
    <row r="73" spans="1:28" ht="12" x14ac:dyDescent="0.25">
      <c r="A73" s="156"/>
      <c r="B73" s="157"/>
      <c r="C73" s="156"/>
      <c r="D7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3" s="156"/>
      <c r="F73" s="156"/>
      <c r="G73" s="158"/>
      <c r="H73" s="168"/>
      <c r="I73" s="169"/>
      <c r="J73" s="169"/>
      <c r="K73" s="169"/>
      <c r="L73" s="169"/>
      <c r="M73" s="161"/>
      <c r="N73" s="156"/>
      <c r="O73" s="159"/>
      <c r="P73" s="159">
        <f>Table16[[#This Row],[Unit Value]]*Table16[[#This Row],[Qty | PCount]]</f>
        <v>0</v>
      </c>
      <c r="Q73" s="156" t="str">
        <f>IF(Table16[[#This Row],[Unit Value]]&lt;=4999,"Low-Value Asset","High-Value Asset")</f>
        <v>Low-Value Asset</v>
      </c>
      <c r="R73" s="156"/>
      <c r="S73" s="156"/>
      <c r="T73" s="156"/>
      <c r="U73" s="156"/>
      <c r="V73" s="160"/>
      <c r="W73" s="156"/>
      <c r="X73" s="156"/>
      <c r="Y73" s="156"/>
      <c r="Z73" s="156"/>
      <c r="AA7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3" s="156"/>
    </row>
    <row r="74" spans="1:28" ht="12" x14ac:dyDescent="0.25">
      <c r="A74" s="156"/>
      <c r="B74" s="157"/>
      <c r="C74" s="156"/>
      <c r="D7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4" s="156"/>
      <c r="F74" s="156"/>
      <c r="G74" s="158"/>
      <c r="H74" s="168"/>
      <c r="I74" s="169"/>
      <c r="J74" s="169"/>
      <c r="K74" s="169"/>
      <c r="L74" s="169"/>
      <c r="M74" s="161"/>
      <c r="N74" s="156"/>
      <c r="O74" s="159"/>
      <c r="P74" s="159">
        <f>Table16[[#This Row],[Unit Value]]*Table16[[#This Row],[Qty | PCount]]</f>
        <v>0</v>
      </c>
      <c r="Q74" s="156" t="str">
        <f>IF(Table16[[#This Row],[Unit Value]]&lt;=4999,"Low-Value Asset","High-Value Asset")</f>
        <v>Low-Value Asset</v>
      </c>
      <c r="R74" s="156"/>
      <c r="S74" s="156"/>
      <c r="T74" s="156"/>
      <c r="U74" s="156"/>
      <c r="V74" s="160"/>
      <c r="W74" s="156"/>
      <c r="X74" s="156"/>
      <c r="Y74" s="156"/>
      <c r="Z74" s="156"/>
      <c r="AA7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4" s="156"/>
    </row>
    <row r="75" spans="1:28" ht="12.6" x14ac:dyDescent="0.25">
      <c r="A75" s="156"/>
      <c r="B75" s="157"/>
      <c r="C75" s="156"/>
      <c r="D7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5" s="156"/>
      <c r="F75" s="156"/>
      <c r="G75" s="158"/>
      <c r="H75" s="158"/>
      <c r="I75" s="156"/>
      <c r="J75" s="156"/>
      <c r="K75" s="156"/>
      <c r="L75" s="156"/>
      <c r="M75" s="170"/>
      <c r="N75" s="156"/>
      <c r="O75" s="159"/>
      <c r="P75" s="159">
        <f>Table16[[#This Row],[Unit Value]]*Table16[[#This Row],[Qty | PCount]]</f>
        <v>0</v>
      </c>
      <c r="Q75" s="156" t="str">
        <f>IF(Table16[[#This Row],[Unit Value]]&lt;=4999,"Low-Value Asset","High-Value Asset")</f>
        <v>Low-Value Asset</v>
      </c>
      <c r="R75" s="156"/>
      <c r="S75" s="156"/>
      <c r="T75" s="156"/>
      <c r="U75" s="156"/>
      <c r="V75" s="171"/>
      <c r="W75" s="172"/>
      <c r="X75" s="172"/>
      <c r="Y75" s="172"/>
      <c r="Z75" s="172"/>
      <c r="AA7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5" s="156"/>
    </row>
    <row r="76" spans="1:28" ht="12.6" x14ac:dyDescent="0.25">
      <c r="A76" s="156"/>
      <c r="B76" s="157"/>
      <c r="C76" s="156"/>
      <c r="D7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6" s="156"/>
      <c r="F76" s="156"/>
      <c r="G76" s="158"/>
      <c r="H76" s="158"/>
      <c r="I76" s="156"/>
      <c r="J76" s="156"/>
      <c r="K76" s="156"/>
      <c r="L76" s="156"/>
      <c r="M76" s="161"/>
      <c r="N76" s="156"/>
      <c r="O76" s="159"/>
      <c r="P76" s="159">
        <f>Table16[[#This Row],[Unit Value]]*Table16[[#This Row],[Qty | PCount]]</f>
        <v>0</v>
      </c>
      <c r="Q76" s="156" t="str">
        <f>IF(Table16[[#This Row],[Unit Value]]&lt;=4999,"Low-Value Asset","High-Value Asset")</f>
        <v>Low-Value Asset</v>
      </c>
      <c r="R76" s="156"/>
      <c r="S76" s="156"/>
      <c r="T76" s="156"/>
      <c r="U76" s="156"/>
      <c r="V76" s="171"/>
      <c r="W76" s="172"/>
      <c r="X76" s="172"/>
      <c r="Y76" s="172"/>
      <c r="Z76" s="172"/>
      <c r="AA7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6" s="156"/>
    </row>
    <row r="77" spans="1:28" ht="12" x14ac:dyDescent="0.25">
      <c r="A77" s="156"/>
      <c r="B77" s="157"/>
      <c r="C77" s="156"/>
      <c r="D77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7" s="156"/>
      <c r="F77" s="156"/>
      <c r="G77" s="158"/>
      <c r="H77" s="158"/>
      <c r="I77" s="156"/>
      <c r="J77" s="156"/>
      <c r="K77" s="156"/>
      <c r="L77" s="156"/>
      <c r="M77" s="161"/>
      <c r="N77" s="156"/>
      <c r="O77" s="159"/>
      <c r="P77" s="159">
        <f>Table16[[#This Row],[Unit Value]]*Table16[[#This Row],[Qty | PCount]]</f>
        <v>0</v>
      </c>
      <c r="Q77" s="156" t="str">
        <f>IF(Table16[[#This Row],[Unit Value]]&lt;=4999,"Low-Value Asset","High-Value Asset")</f>
        <v>Low-Value Asset</v>
      </c>
      <c r="R77" s="156"/>
      <c r="S77" s="156"/>
      <c r="T77" s="156"/>
      <c r="U77" s="156"/>
      <c r="V77" s="160"/>
      <c r="W77" s="156"/>
      <c r="X77" s="156"/>
      <c r="Y77" s="156"/>
      <c r="Z77" s="156"/>
      <c r="AA77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7" s="156"/>
    </row>
    <row r="78" spans="1:28" ht="12" x14ac:dyDescent="0.25">
      <c r="A78" s="156"/>
      <c r="B78" s="157"/>
      <c r="C78" s="156"/>
      <c r="D78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8" s="156"/>
      <c r="F78" s="156"/>
      <c r="G78" s="158"/>
      <c r="H78" s="158"/>
      <c r="I78" s="156"/>
      <c r="J78" s="156"/>
      <c r="K78" s="156"/>
      <c r="L78" s="156"/>
      <c r="M78" s="161"/>
      <c r="N78" s="156"/>
      <c r="O78" s="159"/>
      <c r="P78" s="159">
        <f>Table16[[#This Row],[Unit Value]]*Table16[[#This Row],[Qty | PCount]]</f>
        <v>0</v>
      </c>
      <c r="Q78" s="156" t="str">
        <f>IF(Table16[[#This Row],[Unit Value]]&lt;=4999,"Low-Value Asset","High-Value Asset")</f>
        <v>Low-Value Asset</v>
      </c>
      <c r="R78" s="156"/>
      <c r="S78" s="156"/>
      <c r="T78" s="156"/>
      <c r="U78" s="156"/>
      <c r="V78" s="160"/>
      <c r="W78" s="156"/>
      <c r="X78" s="156"/>
      <c r="Y78" s="156"/>
      <c r="Z78" s="156"/>
      <c r="AA78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8" s="156"/>
    </row>
    <row r="79" spans="1:28" ht="12" x14ac:dyDescent="0.25">
      <c r="A79" s="156"/>
      <c r="B79" s="157"/>
      <c r="C79" s="156"/>
      <c r="D79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79" s="156"/>
      <c r="F79" s="156"/>
      <c r="G79" s="158"/>
      <c r="H79" s="158"/>
      <c r="I79" s="156"/>
      <c r="J79" s="156"/>
      <c r="K79" s="156"/>
      <c r="L79" s="156"/>
      <c r="M79" s="156"/>
      <c r="N79" s="156"/>
      <c r="O79" s="159"/>
      <c r="P79" s="159">
        <f>Table16[[#This Row],[Unit Value]]*Table16[[#This Row],[Qty | PCount]]</f>
        <v>0</v>
      </c>
      <c r="Q79" s="156" t="str">
        <f>IF(Table16[[#This Row],[Unit Value]]&lt;=4999,"Low-Value Asset","High-Value Asset")</f>
        <v>Low-Value Asset</v>
      </c>
      <c r="R79" s="156"/>
      <c r="S79" s="156"/>
      <c r="T79" s="156"/>
      <c r="U79" s="156"/>
      <c r="V79" s="169"/>
      <c r="W79" s="156"/>
      <c r="X79" s="156"/>
      <c r="Y79" s="156"/>
      <c r="Z79" s="156"/>
      <c r="AA79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79" s="156"/>
    </row>
    <row r="80" spans="1:28" ht="12" x14ac:dyDescent="0.25">
      <c r="A80" s="156"/>
      <c r="B80" s="157"/>
      <c r="C80" s="156"/>
      <c r="D80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0" s="156"/>
      <c r="F80" s="156"/>
      <c r="G80" s="158"/>
      <c r="H80" s="158"/>
      <c r="I80" s="156"/>
      <c r="J80" s="156"/>
      <c r="K80" s="156"/>
      <c r="L80" s="156"/>
      <c r="M80" s="156"/>
      <c r="N80" s="156"/>
      <c r="O80" s="159"/>
      <c r="P80" s="159">
        <f>Table16[[#This Row],[Unit Value]]*Table16[[#This Row],[Qty | PCount]]</f>
        <v>0</v>
      </c>
      <c r="Q80" s="156" t="str">
        <f>IF(Table16[[#This Row],[Unit Value]]&lt;=4999,"Low-Value Asset","High-Value Asset")</f>
        <v>Low-Value Asset</v>
      </c>
      <c r="R80" s="156"/>
      <c r="S80" s="156"/>
      <c r="T80" s="156"/>
      <c r="U80" s="156"/>
      <c r="V80" s="169"/>
      <c r="W80" s="156"/>
      <c r="X80" s="156"/>
      <c r="Y80" s="156"/>
      <c r="Z80" s="156"/>
      <c r="AA80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0" s="156"/>
    </row>
    <row r="81" spans="1:28" ht="12" x14ac:dyDescent="0.25">
      <c r="A81" s="156"/>
      <c r="B81" s="157"/>
      <c r="C81" s="156"/>
      <c r="D81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1" s="156"/>
      <c r="F81" s="156"/>
      <c r="G81" s="158"/>
      <c r="H81" s="158"/>
      <c r="I81" s="156"/>
      <c r="J81" s="156"/>
      <c r="K81" s="156"/>
      <c r="L81" s="156"/>
      <c r="M81" s="156"/>
      <c r="N81" s="156"/>
      <c r="O81" s="159"/>
      <c r="P81" s="159">
        <f>Table16[[#This Row],[Unit Value]]*Table16[[#This Row],[Qty | PCount]]</f>
        <v>0</v>
      </c>
      <c r="Q81" s="156" t="str">
        <f>IF(Table16[[#This Row],[Unit Value]]&lt;=4999,"Low-Value Asset","High-Value Asset")</f>
        <v>Low-Value Asset</v>
      </c>
      <c r="R81" s="156"/>
      <c r="S81" s="156"/>
      <c r="T81" s="156"/>
      <c r="U81" s="156"/>
      <c r="V81" s="169"/>
      <c r="W81" s="156"/>
      <c r="X81" s="156"/>
      <c r="Y81" s="156"/>
      <c r="Z81" s="156"/>
      <c r="AA81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1" s="156"/>
    </row>
    <row r="82" spans="1:28" ht="12" x14ac:dyDescent="0.25">
      <c r="A82" s="156"/>
      <c r="B82" s="157"/>
      <c r="C82" s="156"/>
      <c r="D82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2" s="156"/>
      <c r="F82" s="156"/>
      <c r="G82" s="158"/>
      <c r="H82" s="158"/>
      <c r="I82" s="156"/>
      <c r="J82" s="156"/>
      <c r="K82" s="156"/>
      <c r="L82" s="156"/>
      <c r="M82" s="156"/>
      <c r="N82" s="156"/>
      <c r="O82" s="159"/>
      <c r="P82" s="159">
        <f>Table16[[#This Row],[Unit Value]]*Table16[[#This Row],[Qty | PCount]]</f>
        <v>0</v>
      </c>
      <c r="Q82" s="156" t="str">
        <f>IF(Table16[[#This Row],[Unit Value]]&lt;=4999,"Low-Value Asset","High-Value Asset")</f>
        <v>Low-Value Asset</v>
      </c>
      <c r="R82" s="156"/>
      <c r="S82" s="156"/>
      <c r="T82" s="156"/>
      <c r="U82" s="156"/>
      <c r="V82" s="169"/>
      <c r="W82" s="156"/>
      <c r="X82" s="156"/>
      <c r="Y82" s="156"/>
      <c r="Z82" s="156"/>
      <c r="AA82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2" s="156"/>
    </row>
    <row r="83" spans="1:28" ht="12" x14ac:dyDescent="0.25">
      <c r="A83" s="156"/>
      <c r="B83" s="157"/>
      <c r="C83" s="156"/>
      <c r="D83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3" s="156"/>
      <c r="F83" s="156"/>
      <c r="G83" s="158"/>
      <c r="H83" s="158"/>
      <c r="I83" s="156"/>
      <c r="J83" s="156"/>
      <c r="K83" s="156"/>
      <c r="L83" s="156"/>
      <c r="M83" s="156"/>
      <c r="N83" s="156"/>
      <c r="O83" s="159"/>
      <c r="P83" s="159">
        <f>Table16[[#This Row],[Unit Value]]*Table16[[#This Row],[Qty | PCount]]</f>
        <v>0</v>
      </c>
      <c r="Q83" s="156" t="str">
        <f>IF(Table16[[#This Row],[Unit Value]]&lt;=4999,"Low-Value Asset","High-Value Asset")</f>
        <v>Low-Value Asset</v>
      </c>
      <c r="R83" s="156"/>
      <c r="S83" s="156"/>
      <c r="T83" s="156"/>
      <c r="U83" s="156"/>
      <c r="V83" s="169"/>
      <c r="W83" s="156"/>
      <c r="X83" s="156"/>
      <c r="Y83" s="156"/>
      <c r="Z83" s="156"/>
      <c r="AA83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3" s="156"/>
    </row>
    <row r="84" spans="1:28" ht="12" x14ac:dyDescent="0.25">
      <c r="A84" s="156"/>
      <c r="B84" s="157"/>
      <c r="C84" s="156"/>
      <c r="D84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4" s="156"/>
      <c r="F84" s="156"/>
      <c r="G84" s="158"/>
      <c r="H84" s="158"/>
      <c r="I84" s="156"/>
      <c r="J84" s="156"/>
      <c r="K84" s="156"/>
      <c r="L84" s="156"/>
      <c r="M84" s="156"/>
      <c r="N84" s="156"/>
      <c r="O84" s="159"/>
      <c r="P84" s="159">
        <f>Table16[[#This Row],[Unit Value]]*Table16[[#This Row],[Qty | PCount]]</f>
        <v>0</v>
      </c>
      <c r="Q84" s="156" t="str">
        <f>IF(Table16[[#This Row],[Unit Value]]&lt;=4999,"Low-Value Asset","High-Value Asset")</f>
        <v>Low-Value Asset</v>
      </c>
      <c r="R84" s="156"/>
      <c r="S84" s="156"/>
      <c r="T84" s="156"/>
      <c r="U84" s="156"/>
      <c r="V84" s="169"/>
      <c r="W84" s="156"/>
      <c r="X84" s="156"/>
      <c r="Y84" s="156"/>
      <c r="Z84" s="156"/>
      <c r="AA84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4" s="156"/>
    </row>
    <row r="85" spans="1:28" ht="12" x14ac:dyDescent="0.25">
      <c r="A85" s="156"/>
      <c r="B85" s="157"/>
      <c r="C85" s="156"/>
      <c r="D85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5" s="156"/>
      <c r="F85" s="156"/>
      <c r="G85" s="158"/>
      <c r="H85" s="158"/>
      <c r="I85" s="156"/>
      <c r="J85" s="156"/>
      <c r="K85" s="156"/>
      <c r="L85" s="156"/>
      <c r="M85" s="156"/>
      <c r="N85" s="156"/>
      <c r="O85" s="159"/>
      <c r="P85" s="159">
        <f>Table16[[#This Row],[Unit Value]]*Table16[[#This Row],[Qty | PCount]]</f>
        <v>0</v>
      </c>
      <c r="Q85" s="156" t="str">
        <f>IF(Table16[[#This Row],[Unit Value]]&lt;=4999,"Low-Value Asset","High-Value Asset")</f>
        <v>Low-Value Asset</v>
      </c>
      <c r="R85" s="156"/>
      <c r="S85" s="156"/>
      <c r="T85" s="156"/>
      <c r="U85" s="156"/>
      <c r="V85" s="169"/>
      <c r="W85" s="156"/>
      <c r="X85" s="156"/>
      <c r="Y85" s="156"/>
      <c r="Z85" s="156"/>
      <c r="AA85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5" s="156"/>
    </row>
    <row r="86" spans="1:28" ht="12" x14ac:dyDescent="0.25">
      <c r="A86" s="156"/>
      <c r="B86" s="157"/>
      <c r="C86" s="156"/>
      <c r="D86" s="156" t="e">
        <f>CONCATENATE(TEXT(Table16[[#This Row],[Date of Acquisition]],"yyyy")," - ", VLOOKUP(Table16[[#This Row],[Article]],'Data Validation'!$A$2:$B$16,2,FALSE)," - ",TEXT(Table16[[#This Row],[Series Number]],"0000")," - ",TEXT(VLOOKUP(Table16[[#This Row],[Location]],'Data Validation'!$A$20:$B$47,2,FALSE),"00"))</f>
        <v>#N/A</v>
      </c>
      <c r="E86" s="156"/>
      <c r="F86" s="156"/>
      <c r="G86" s="158"/>
      <c r="H86" s="158"/>
      <c r="I86" s="156"/>
      <c r="J86" s="156"/>
      <c r="K86" s="156"/>
      <c r="L86" s="156"/>
      <c r="M86" s="156"/>
      <c r="N86" s="156"/>
      <c r="O86" s="159"/>
      <c r="P86" s="159">
        <f>Table16[[#This Row],[Unit Value]]*Table16[[#This Row],[Qty | PCount]]</f>
        <v>0</v>
      </c>
      <c r="Q86" s="156" t="str">
        <f>IF(Table16[[#This Row],[Unit Value]]&lt;=4999,"Low-Value Asset","High-Value Asset")</f>
        <v>Low-Value Asset</v>
      </c>
      <c r="R86" s="156"/>
      <c r="S86" s="156"/>
      <c r="T86" s="156"/>
      <c r="U86" s="156"/>
      <c r="V86" s="169"/>
      <c r="W86" s="156"/>
      <c r="X86" s="156"/>
      <c r="Y86" s="156"/>
      <c r="Z86" s="156"/>
      <c r="AA86" s="161" t="str">
        <f>CONCATENATE(Table16[[#This Row],[Other Description]]," - ",IF(Table16[[#This Row],[Brand]]="n|a","",CONCATENATE("Brand: ",Table16[[#This Row],[Brand]]," - ")),IF(Table16[[#This Row],[Model]]="n|a","",CONCATENATE("Model: ",Table16[[#This Row],[Model]]," - ")),IF(Table16[[#This Row],[Serial Number]]="n|a","",CONCATENATE("SN: ",Table16[[#This Row],[Serial Number]]," - ")),IF(Table16[[#This Row],[Processor]]="n|a","",CONCATENATE("Processor: ",Table16[[#This Row],[Processor]]," - ")),IF(Table16[[#This Row],[RAM]]="n|a","",CONCATENATE("RAM: ",Table16[[#This Row],[RAM]]," - ")),IF(Table16[[#This Row],[Storage]]="n|a","",CONCATENATE("Storage: ",Table16[[#This Row],[Storage]]," - ")),IF(Table16[[#This Row],[Color]]="n|a","",CONCATENATE("Color: ",Table16[[#This Row],[Color]])))</f>
        <v xml:space="preserve"> - Brand:  - Model:  - SN:  - Processor:  - RAM:  - Storage:  - Color: </v>
      </c>
      <c r="AB86" s="156"/>
    </row>
    <row r="99" spans="9:22" x14ac:dyDescent="0.35">
      <c r="I99" s="1"/>
      <c r="J99" s="1"/>
      <c r="K99" s="1"/>
      <c r="L99" s="1"/>
      <c r="R99" s="11"/>
      <c r="V99" s="1"/>
    </row>
    <row r="100" spans="9:22" x14ac:dyDescent="0.35">
      <c r="I100" s="1"/>
      <c r="J100" s="1"/>
      <c r="K100" s="1"/>
      <c r="L100" s="1"/>
      <c r="R100" s="11"/>
      <c r="V100" s="1"/>
    </row>
    <row r="101" spans="9:22" x14ac:dyDescent="0.35">
      <c r="I101" s="1"/>
      <c r="J101" s="1"/>
      <c r="K101" s="1"/>
      <c r="L101" s="1"/>
      <c r="R101" s="11"/>
      <c r="V101" s="1"/>
    </row>
    <row r="102" spans="9:22" x14ac:dyDescent="0.35">
      <c r="I102" s="1"/>
      <c r="J102" s="1"/>
      <c r="K102" s="1"/>
      <c r="L102" s="1"/>
      <c r="R102" s="11"/>
      <c r="V102" s="1"/>
    </row>
    <row r="103" spans="9:22" x14ac:dyDescent="0.35">
      <c r="I103" s="1"/>
      <c r="J103" s="1"/>
      <c r="K103" s="1"/>
      <c r="L103" s="1"/>
      <c r="R103" s="11"/>
      <c r="V103" s="1"/>
    </row>
    <row r="104" spans="9:22" x14ac:dyDescent="0.35">
      <c r="I104" s="1"/>
      <c r="J104" s="1"/>
      <c r="K104" s="1"/>
      <c r="L104" s="1"/>
      <c r="R104" s="11"/>
      <c r="V104" s="1"/>
    </row>
    <row r="105" spans="9:22" x14ac:dyDescent="0.35">
      <c r="I105" s="1"/>
      <c r="J105" s="1"/>
      <c r="K105" s="1"/>
      <c r="L105" s="1"/>
      <c r="R105" s="11"/>
      <c r="V105" s="1"/>
    </row>
    <row r="106" spans="9:22" x14ac:dyDescent="0.35">
      <c r="I106" s="1"/>
      <c r="J106" s="1"/>
      <c r="K106" s="1"/>
      <c r="L106" s="1"/>
      <c r="R106" s="11"/>
      <c r="V106" s="1"/>
    </row>
  </sheetData>
  <phoneticPr fontId="6" type="noConversion"/>
  <dataValidations count="1">
    <dataValidation type="list" allowBlank="1" showInputMessage="1" showErrorMessage="1" sqref="AB2:AB86" xr:uid="{304E9647-FA76-4A03-9E51-7072950E65E2}">
      <formula1>"Yes, No"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50A243-0F3C-4300-A020-2282896B17F8}">
          <x14:formula1>
            <xm:f>'Data Validation'!$A$2:$A$16</xm:f>
          </x14:formula1>
          <xm:sqref>C2:C54 C56:C86</xm:sqref>
        </x14:dataValidation>
        <x14:dataValidation type="list" allowBlank="1" showInputMessage="1" showErrorMessage="1" xr:uid="{ED4AA684-07B1-4BF8-B1B3-8F7C5659B1C8}">
          <x14:formula1>
            <xm:f>'Data Validation'!$A$20:$A$47</xm:f>
          </x14:formula1>
          <xm:sqref>W2:W86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C2BF-9249-4C0F-87C2-2106880D1C0F}">
  <dimension ref="A1:FX7401"/>
  <sheetViews>
    <sheetView zoomScale="70" zoomScaleNormal="70" workbookViewId="0">
      <selection activeCell="X37" sqref="X37"/>
    </sheetView>
  </sheetViews>
  <sheetFormatPr defaultColWidth="8.77734375" defaultRowHeight="15" x14ac:dyDescent="0.35"/>
  <cols>
    <col min="1" max="1" width="14.6640625" style="1" bestFit="1" customWidth="1"/>
    <col min="2" max="2" width="16.44140625" style="1" bestFit="1" customWidth="1"/>
    <col min="3" max="3" width="28.44140625" style="1" bestFit="1" customWidth="1"/>
    <col min="4" max="4" width="20.33203125" style="1" bestFit="1" customWidth="1"/>
    <col min="5" max="5" width="19.6640625" style="1" bestFit="1" customWidth="1"/>
    <col min="6" max="6" width="57.6640625" style="2" bestFit="1" customWidth="1"/>
    <col min="7" max="7" width="44" style="2" bestFit="1" customWidth="1"/>
    <col min="8" max="8" width="11.21875" style="18" bestFit="1" customWidth="1"/>
    <col min="9" max="9" width="21.21875" style="2" bestFit="1" customWidth="1"/>
    <col min="10" max="10" width="27.33203125" style="2" bestFit="1" customWidth="1"/>
    <col min="11" max="11" width="37" style="2" bestFit="1" customWidth="1"/>
    <col min="12" max="12" width="22.5546875" style="2" bestFit="1" customWidth="1"/>
    <col min="13" max="13" width="16.109375" style="2" bestFit="1" customWidth="1"/>
    <col min="14" max="14" width="85.88671875" style="1" bestFit="1" customWidth="1"/>
    <col min="15" max="15" width="17.77734375" style="1" bestFit="1" customWidth="1"/>
    <col min="16" max="16" width="13.44140625" style="1" bestFit="1" customWidth="1"/>
    <col min="17" max="17" width="14.21875" style="1" bestFit="1" customWidth="1"/>
    <col min="18" max="18" width="17.21875" style="1" bestFit="1" customWidth="1"/>
    <col min="19" max="19" width="14.77734375" style="1" bestFit="1" customWidth="1"/>
    <col min="20" max="20" width="15.77734375" style="1" bestFit="1" customWidth="1"/>
    <col min="21" max="21" width="11.88671875" style="1" bestFit="1" customWidth="1"/>
    <col min="22" max="22" width="13.44140625" style="1" bestFit="1" customWidth="1"/>
    <col min="23" max="23" width="20.109375" style="11" bestFit="1" customWidth="1"/>
    <col min="24" max="24" width="35.21875" style="1" bestFit="1" customWidth="1"/>
    <col min="25" max="25" width="22.109375" style="1" bestFit="1" customWidth="1"/>
    <col min="26" max="26" width="22.6640625" style="1" bestFit="1" customWidth="1"/>
    <col min="27" max="27" width="16.88671875" style="1" bestFit="1" customWidth="1"/>
    <col min="28" max="28" width="225.6640625" style="1" bestFit="1" customWidth="1"/>
    <col min="29" max="16384" width="8.77734375" style="1"/>
  </cols>
  <sheetData>
    <row r="1" spans="1:28" s="12" customFormat="1" ht="12.6" x14ac:dyDescent="0.3">
      <c r="A1" s="12" t="s">
        <v>139</v>
      </c>
      <c r="B1" s="12" t="s">
        <v>1</v>
      </c>
      <c r="C1" s="12" t="s">
        <v>2</v>
      </c>
      <c r="D1" s="12" t="s">
        <v>3</v>
      </c>
      <c r="E1" s="12" t="s">
        <v>81</v>
      </c>
      <c r="F1" s="12" t="s">
        <v>115</v>
      </c>
      <c r="G1" s="12" t="s">
        <v>114</v>
      </c>
      <c r="H1" s="12" t="s">
        <v>188</v>
      </c>
      <c r="I1" s="12" t="s">
        <v>119</v>
      </c>
      <c r="J1" s="12" t="s">
        <v>187</v>
      </c>
      <c r="K1" s="12" t="s">
        <v>116</v>
      </c>
      <c r="L1" s="12" t="s">
        <v>117</v>
      </c>
      <c r="M1" s="12" t="s">
        <v>118</v>
      </c>
      <c r="N1" s="12" t="s">
        <v>136</v>
      </c>
      <c r="O1" s="12" t="s">
        <v>6</v>
      </c>
      <c r="P1" s="12" t="s">
        <v>7</v>
      </c>
      <c r="Q1" s="12" t="s">
        <v>113</v>
      </c>
      <c r="R1" s="12" t="s">
        <v>8</v>
      </c>
      <c r="S1" s="12" t="s">
        <v>76</v>
      </c>
      <c r="T1" s="12" t="s">
        <v>77</v>
      </c>
      <c r="U1" s="12" t="s">
        <v>9</v>
      </c>
      <c r="V1" s="12" t="s">
        <v>10</v>
      </c>
      <c r="W1" s="12" t="s">
        <v>11</v>
      </c>
      <c r="X1" s="12" t="s">
        <v>12</v>
      </c>
      <c r="Y1" s="12" t="s">
        <v>13</v>
      </c>
      <c r="Z1" s="12" t="s">
        <v>157</v>
      </c>
      <c r="AA1" s="12" t="s">
        <v>14</v>
      </c>
      <c r="AB1" s="12" t="s">
        <v>21</v>
      </c>
    </row>
    <row r="2" spans="1:28" s="7" customFormat="1" ht="12.6" x14ac:dyDescent="0.3">
      <c r="A2" s="41"/>
      <c r="B2" s="28"/>
      <c r="C2" s="27"/>
      <c r="D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" s="27"/>
      <c r="F2" s="27"/>
      <c r="G2" s="29"/>
      <c r="H2" s="48"/>
      <c r="I2" s="29"/>
      <c r="J2" s="29"/>
      <c r="K2" s="27"/>
      <c r="L2" s="27"/>
      <c r="M2" s="27"/>
      <c r="N2" s="27"/>
      <c r="O2" s="27"/>
      <c r="P2" s="30"/>
      <c r="Q2" s="30">
        <f>Table13[[#This Row],[Unit Value]]*Table13[[#This Row],[Qty | PCount]]</f>
        <v>0</v>
      </c>
      <c r="R2" s="27" t="str">
        <f>IF(Table13[[#This Row],[Unit Value]]&lt;=4999,"Low-Value Asset","High-Value Asset")</f>
        <v>Low-Value Asset</v>
      </c>
      <c r="S2" s="27"/>
      <c r="T2" s="27"/>
      <c r="U2" s="27"/>
      <c r="V2" s="27"/>
      <c r="W2" s="74"/>
      <c r="X2" s="27"/>
      <c r="Y2" s="27"/>
      <c r="Z2" s="27"/>
      <c r="AA2" s="27"/>
      <c r="AB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" spans="1:28" s="7" customFormat="1" ht="12.6" x14ac:dyDescent="0.3">
      <c r="A3" s="41"/>
      <c r="B3" s="28"/>
      <c r="C3" s="27"/>
      <c r="D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" s="27"/>
      <c r="F3" s="27"/>
      <c r="G3" s="29"/>
      <c r="H3" s="48"/>
      <c r="I3" s="29"/>
      <c r="J3" s="29"/>
      <c r="K3" s="27"/>
      <c r="L3" s="27"/>
      <c r="M3" s="27"/>
      <c r="N3" s="27"/>
      <c r="O3" s="27"/>
      <c r="P3" s="30"/>
      <c r="Q3" s="30">
        <f>Table13[[#This Row],[Unit Value]]*Table13[[#This Row],[Qty | PCount]]</f>
        <v>0</v>
      </c>
      <c r="R3" s="27" t="str">
        <f>IF(Table13[[#This Row],[Unit Value]]&lt;=4999,"Low-Value Asset","High-Value Asset")</f>
        <v>Low-Value Asset</v>
      </c>
      <c r="S3" s="27"/>
      <c r="T3" s="27"/>
      <c r="U3" s="27"/>
      <c r="V3" s="27"/>
      <c r="W3" s="74"/>
      <c r="X3" s="27"/>
      <c r="Y3" s="27"/>
      <c r="Z3" s="27"/>
      <c r="AA3" s="27"/>
      <c r="AB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" spans="1:28" s="7" customFormat="1" ht="12.6" x14ac:dyDescent="0.3">
      <c r="A4" s="41"/>
      <c r="B4" s="28"/>
      <c r="C4" s="27"/>
      <c r="D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" s="27"/>
      <c r="F4" s="27"/>
      <c r="G4" s="29"/>
      <c r="H4" s="48"/>
      <c r="I4" s="29"/>
      <c r="J4" s="29"/>
      <c r="K4" s="27"/>
      <c r="L4" s="27"/>
      <c r="M4" s="27"/>
      <c r="N4" s="27"/>
      <c r="O4" s="27"/>
      <c r="P4" s="30"/>
      <c r="Q4" s="30">
        <f>Table13[[#This Row],[Unit Value]]*Table13[[#This Row],[Qty | PCount]]</f>
        <v>0</v>
      </c>
      <c r="R4" s="27" t="str">
        <f>IF(Table13[[#This Row],[Unit Value]]&lt;=4999,"Low-Value Asset","High-Value Asset")</f>
        <v>Low-Value Asset</v>
      </c>
      <c r="S4" s="27"/>
      <c r="T4" s="27"/>
      <c r="U4" s="27"/>
      <c r="V4" s="27"/>
      <c r="W4" s="74"/>
      <c r="X4" s="27"/>
      <c r="Y4" s="27"/>
      <c r="Z4" s="27"/>
      <c r="AA4" s="27"/>
      <c r="AB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" spans="1:28" s="7" customFormat="1" ht="12.6" x14ac:dyDescent="0.3">
      <c r="A5" s="41"/>
      <c r="B5" s="28"/>
      <c r="C5" s="27"/>
      <c r="D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" s="27"/>
      <c r="F5" s="27"/>
      <c r="G5" s="29"/>
      <c r="H5" s="48"/>
      <c r="I5" s="29"/>
      <c r="J5" s="29"/>
      <c r="K5" s="27"/>
      <c r="L5" s="27"/>
      <c r="M5" s="27"/>
      <c r="N5" s="27"/>
      <c r="O5" s="27"/>
      <c r="P5" s="30"/>
      <c r="Q5" s="30">
        <f>Table13[[#This Row],[Unit Value]]*Table13[[#This Row],[Qty | PCount]]</f>
        <v>0</v>
      </c>
      <c r="R5" s="27" t="str">
        <f>IF(Table13[[#This Row],[Unit Value]]&lt;=4999,"Low-Value Asset","High-Value Asset")</f>
        <v>Low-Value Asset</v>
      </c>
      <c r="S5" s="27"/>
      <c r="T5" s="27"/>
      <c r="U5" s="27"/>
      <c r="V5" s="27"/>
      <c r="W5" s="74"/>
      <c r="X5" s="27"/>
      <c r="Y5" s="27"/>
      <c r="Z5" s="27"/>
      <c r="AA5" s="27"/>
      <c r="AB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" spans="1:28" s="7" customFormat="1" ht="12.6" x14ac:dyDescent="0.3">
      <c r="A6" s="41"/>
      <c r="B6" s="28"/>
      <c r="C6" s="27"/>
      <c r="D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" s="27"/>
      <c r="F6" s="27"/>
      <c r="G6" s="29"/>
      <c r="H6" s="48"/>
      <c r="I6" s="29"/>
      <c r="J6" s="29"/>
      <c r="K6" s="29"/>
      <c r="L6" s="48"/>
      <c r="M6" s="29"/>
      <c r="N6" s="27"/>
      <c r="O6" s="27"/>
      <c r="P6" s="30"/>
      <c r="Q6" s="30">
        <f>Table13[[#This Row],[Unit Value]]*Table13[[#This Row],[Qty | PCount]]</f>
        <v>0</v>
      </c>
      <c r="R6" s="27" t="str">
        <f>IF(Table13[[#This Row],[Unit Value]]&lt;=4999,"Low-Value Asset","High-Value Asset")</f>
        <v>Low-Value Asset</v>
      </c>
      <c r="S6" s="27"/>
      <c r="T6" s="27"/>
      <c r="U6" s="27"/>
      <c r="V6" s="27"/>
      <c r="W6" s="74"/>
      <c r="X6" s="27"/>
      <c r="Y6" s="27"/>
      <c r="Z6" s="27"/>
      <c r="AA6" s="27"/>
      <c r="AB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" spans="1:28" s="7" customFormat="1" ht="12.6" x14ac:dyDescent="0.3">
      <c r="A7" s="41"/>
      <c r="B7" s="28"/>
      <c r="C7" s="27"/>
      <c r="D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" s="27"/>
      <c r="F7" s="27"/>
      <c r="G7" s="29"/>
      <c r="H7" s="48"/>
      <c r="I7" s="29"/>
      <c r="J7" s="29"/>
      <c r="K7" s="29"/>
      <c r="L7" s="48"/>
      <c r="M7" s="29"/>
      <c r="N7" s="27"/>
      <c r="O7" s="27"/>
      <c r="P7" s="30"/>
      <c r="Q7" s="30">
        <f>Table13[[#This Row],[Unit Value]]*Table13[[#This Row],[Qty | PCount]]</f>
        <v>0</v>
      </c>
      <c r="R7" s="27" t="str">
        <f>IF(Table13[[#This Row],[Unit Value]]&lt;=4999,"Low-Value Asset","High-Value Asset")</f>
        <v>Low-Value Asset</v>
      </c>
      <c r="S7" s="27"/>
      <c r="T7" s="27"/>
      <c r="U7" s="27"/>
      <c r="V7" s="27"/>
      <c r="W7" s="74"/>
      <c r="X7" s="27"/>
      <c r="Y7" s="27"/>
      <c r="Z7" s="27"/>
      <c r="AA7" s="27"/>
      <c r="AB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" spans="1:28" s="7" customFormat="1" ht="12.6" x14ac:dyDescent="0.3">
      <c r="A8" s="41"/>
      <c r="B8" s="28"/>
      <c r="C8" s="27"/>
      <c r="D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" s="27"/>
      <c r="F8" s="27"/>
      <c r="G8" s="29"/>
      <c r="H8" s="48"/>
      <c r="I8" s="29"/>
      <c r="J8" s="29"/>
      <c r="K8" s="29"/>
      <c r="L8" s="48"/>
      <c r="M8" s="29"/>
      <c r="N8" s="27"/>
      <c r="O8" s="27"/>
      <c r="P8" s="30"/>
      <c r="Q8" s="30">
        <f>Table13[[#This Row],[Unit Value]]*Table13[[#This Row],[Qty | PCount]]</f>
        <v>0</v>
      </c>
      <c r="R8" s="27" t="str">
        <f>IF(Table13[[#This Row],[Unit Value]]&lt;=4999,"Low-Value Asset","High-Value Asset")</f>
        <v>Low-Value Asset</v>
      </c>
      <c r="S8" s="27"/>
      <c r="T8" s="27"/>
      <c r="U8" s="27"/>
      <c r="V8" s="27"/>
      <c r="W8" s="74"/>
      <c r="X8" s="27"/>
      <c r="Y8" s="27"/>
      <c r="Z8" s="27"/>
      <c r="AA8" s="27"/>
      <c r="AB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" spans="1:28" s="7" customFormat="1" ht="12.6" x14ac:dyDescent="0.3">
      <c r="A9" s="41"/>
      <c r="B9" s="28"/>
      <c r="C9" s="27"/>
      <c r="D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" s="27"/>
      <c r="F9" s="27"/>
      <c r="G9" s="29"/>
      <c r="H9" s="48"/>
      <c r="I9" s="29"/>
      <c r="J9" s="29"/>
      <c r="K9" s="29"/>
      <c r="L9" s="48"/>
      <c r="M9" s="29"/>
      <c r="N9" s="27"/>
      <c r="O9" s="27"/>
      <c r="P9" s="30"/>
      <c r="Q9" s="30">
        <f>Table13[[#This Row],[Unit Value]]*Table13[[#This Row],[Qty | PCount]]</f>
        <v>0</v>
      </c>
      <c r="R9" s="27" t="str">
        <f>IF(Table13[[#This Row],[Unit Value]]&lt;=4999,"Low-Value Asset","High-Value Asset")</f>
        <v>Low-Value Asset</v>
      </c>
      <c r="S9" s="27"/>
      <c r="T9" s="27"/>
      <c r="U9" s="27"/>
      <c r="V9" s="27"/>
      <c r="W9" s="74"/>
      <c r="X9" s="27"/>
      <c r="Y9" s="27"/>
      <c r="Z9" s="27"/>
      <c r="AA9" s="27"/>
      <c r="AB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" spans="1:28" s="7" customFormat="1" ht="12.6" x14ac:dyDescent="0.3">
      <c r="A10" s="41"/>
      <c r="B10" s="28"/>
      <c r="C10" s="27"/>
      <c r="D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" s="27"/>
      <c r="F10" s="27"/>
      <c r="G10" s="29"/>
      <c r="H10" s="48"/>
      <c r="I10" s="29"/>
      <c r="J10" s="29"/>
      <c r="K10" s="29"/>
      <c r="L10" s="48"/>
      <c r="M10" s="29"/>
      <c r="N10" s="27"/>
      <c r="O10" s="27"/>
      <c r="P10" s="30"/>
      <c r="Q10" s="30">
        <f>Table13[[#This Row],[Unit Value]]*Table13[[#This Row],[Qty | PCount]]</f>
        <v>0</v>
      </c>
      <c r="R10" s="27" t="str">
        <f>IF(Table13[[#This Row],[Unit Value]]&lt;=4999,"Low-Value Asset","High-Value Asset")</f>
        <v>Low-Value Asset</v>
      </c>
      <c r="S10" s="27"/>
      <c r="T10" s="27"/>
      <c r="U10" s="27"/>
      <c r="V10" s="27"/>
      <c r="W10" s="74"/>
      <c r="X10" s="27"/>
      <c r="Y10" s="27"/>
      <c r="Z10" s="27"/>
      <c r="AA10" s="27"/>
      <c r="AB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" spans="1:28" s="7" customFormat="1" ht="12.6" x14ac:dyDescent="0.3">
      <c r="A11" s="41"/>
      <c r="B11" s="28"/>
      <c r="C11" s="27"/>
      <c r="D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" s="27"/>
      <c r="F11" s="27"/>
      <c r="G11" s="29"/>
      <c r="H11" s="48"/>
      <c r="I11" s="29"/>
      <c r="J11" s="29"/>
      <c r="K11" s="29"/>
      <c r="L11" s="48"/>
      <c r="M11" s="29"/>
      <c r="N11" s="27"/>
      <c r="O11" s="27"/>
      <c r="P11" s="30"/>
      <c r="Q11" s="30">
        <f>Table13[[#This Row],[Unit Value]]*Table13[[#This Row],[Qty | PCount]]</f>
        <v>0</v>
      </c>
      <c r="R11" s="27" t="str">
        <f>IF(Table13[[#This Row],[Unit Value]]&lt;=4999,"Low-Value Asset","High-Value Asset")</f>
        <v>Low-Value Asset</v>
      </c>
      <c r="S11" s="27"/>
      <c r="T11" s="27"/>
      <c r="U11" s="27"/>
      <c r="V11" s="27"/>
      <c r="W11" s="74"/>
      <c r="X11" s="27"/>
      <c r="Y11" s="27"/>
      <c r="Z11" s="27"/>
      <c r="AA11" s="27"/>
      <c r="AB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" spans="1:28" s="7" customFormat="1" ht="12.6" x14ac:dyDescent="0.3">
      <c r="A12" s="41"/>
      <c r="B12" s="28"/>
      <c r="C12" s="27"/>
      <c r="D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" s="27"/>
      <c r="F12" s="27"/>
      <c r="G12" s="29"/>
      <c r="H12" s="41"/>
      <c r="I12" s="29"/>
      <c r="J12" s="29"/>
      <c r="K12" s="27"/>
      <c r="L12" s="27"/>
      <c r="M12" s="27"/>
      <c r="N12" s="29"/>
      <c r="O12" s="27"/>
      <c r="P12" s="30"/>
      <c r="Q12" s="30">
        <f>Table13[[#This Row],[Unit Value]]*Table13[[#This Row],[Qty | PCount]]</f>
        <v>0</v>
      </c>
      <c r="R12" s="27" t="str">
        <f>IF(Table13[[#This Row],[Unit Value]]&lt;=4999,"Low-Value Asset","High-Value Asset")</f>
        <v>Low-Value Asset</v>
      </c>
      <c r="S12" s="27"/>
      <c r="T12" s="27"/>
      <c r="U12" s="27"/>
      <c r="V12" s="27"/>
      <c r="W12" s="74"/>
      <c r="X12" s="27"/>
      <c r="Y12" s="27"/>
      <c r="Z12" s="27"/>
      <c r="AA12" s="27"/>
      <c r="AB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" spans="1:28" s="7" customFormat="1" ht="12.6" x14ac:dyDescent="0.3">
      <c r="A13" s="41"/>
      <c r="B13" s="28"/>
      <c r="C13" s="27"/>
      <c r="D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" s="27"/>
      <c r="F13" s="27"/>
      <c r="G13" s="29"/>
      <c r="H13" s="41"/>
      <c r="I13" s="29"/>
      <c r="J13" s="29"/>
      <c r="K13" s="27"/>
      <c r="L13" s="27"/>
      <c r="M13" s="27"/>
      <c r="N13" s="29"/>
      <c r="O13" s="27"/>
      <c r="P13" s="30"/>
      <c r="Q13" s="30">
        <f>Table13[[#This Row],[Unit Value]]*Table13[[#This Row],[Qty | PCount]]</f>
        <v>0</v>
      </c>
      <c r="R13" s="27" t="str">
        <f>IF(Table13[[#This Row],[Unit Value]]&lt;=4999,"Low-Value Asset","High-Value Asset")</f>
        <v>Low-Value Asset</v>
      </c>
      <c r="S13" s="27"/>
      <c r="T13" s="27"/>
      <c r="U13" s="27"/>
      <c r="V13" s="27"/>
      <c r="W13" s="74"/>
      <c r="X13" s="27"/>
      <c r="Y13" s="27"/>
      <c r="Z13" s="27"/>
      <c r="AA13" s="27"/>
      <c r="AB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" spans="1:28" ht="12.6" x14ac:dyDescent="0.25">
      <c r="A14" s="41"/>
      <c r="B14" s="28"/>
      <c r="C14" s="27"/>
      <c r="D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" s="27"/>
      <c r="F14" s="27"/>
      <c r="G14" s="29"/>
      <c r="H14" s="41"/>
      <c r="I14" s="29"/>
      <c r="J14" s="29"/>
      <c r="K14" s="27"/>
      <c r="L14" s="27"/>
      <c r="M14" s="27"/>
      <c r="N14" s="29"/>
      <c r="O14" s="27"/>
      <c r="P14" s="30"/>
      <c r="Q14" s="30">
        <f>Table13[[#This Row],[Unit Value]]*Table13[[#This Row],[Qty | PCount]]</f>
        <v>0</v>
      </c>
      <c r="R14" s="27" t="str">
        <f>IF(Table13[[#This Row],[Unit Value]]&lt;=4999,"Low-Value Asset","High-Value Asset")</f>
        <v>Low-Value Asset</v>
      </c>
      <c r="S14" s="27"/>
      <c r="T14" s="27"/>
      <c r="U14" s="27"/>
      <c r="V14" s="27"/>
      <c r="W14" s="74"/>
      <c r="X14" s="27"/>
      <c r="Y14" s="27"/>
      <c r="Z14" s="27"/>
      <c r="AA14" s="27"/>
      <c r="AB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" spans="1:28" ht="12.6" x14ac:dyDescent="0.25">
      <c r="A15" s="41"/>
      <c r="B15" s="28"/>
      <c r="C15" s="27"/>
      <c r="D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" s="27"/>
      <c r="F15" s="27"/>
      <c r="G15" s="29"/>
      <c r="H15" s="41"/>
      <c r="I15" s="29"/>
      <c r="J15" s="29"/>
      <c r="K15" s="27"/>
      <c r="L15" s="27"/>
      <c r="M15" s="27"/>
      <c r="N15" s="29"/>
      <c r="O15" s="27"/>
      <c r="P15" s="30"/>
      <c r="Q15" s="30">
        <f>Table13[[#This Row],[Unit Value]]*Table13[[#This Row],[Qty | PCount]]</f>
        <v>0</v>
      </c>
      <c r="R15" s="27" t="str">
        <f>IF(Table13[[#This Row],[Unit Value]]&lt;=4999,"Low-Value Asset","High-Value Asset")</f>
        <v>Low-Value Asset</v>
      </c>
      <c r="S15" s="27"/>
      <c r="T15" s="27"/>
      <c r="U15" s="27"/>
      <c r="V15" s="27"/>
      <c r="W15" s="74"/>
      <c r="X15" s="27"/>
      <c r="Y15" s="27"/>
      <c r="Z15" s="27"/>
      <c r="AA15" s="27"/>
      <c r="AB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" spans="1:28" ht="12.6" x14ac:dyDescent="0.25">
      <c r="A16" s="41"/>
      <c r="B16" s="28"/>
      <c r="C16" s="27"/>
      <c r="D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" s="27"/>
      <c r="F16" s="27"/>
      <c r="G16" s="29"/>
      <c r="H16" s="41"/>
      <c r="I16" s="29"/>
      <c r="J16" s="29"/>
      <c r="K16" s="27"/>
      <c r="L16" s="27"/>
      <c r="M16" s="27"/>
      <c r="N16" s="29"/>
      <c r="O16" s="27"/>
      <c r="P16" s="30"/>
      <c r="Q16" s="30">
        <f>Table13[[#This Row],[Unit Value]]*Table13[[#This Row],[Qty | PCount]]</f>
        <v>0</v>
      </c>
      <c r="R16" s="27" t="str">
        <f>IF(Table13[[#This Row],[Unit Value]]&lt;=4999,"Low-Value Asset","High-Value Asset")</f>
        <v>Low-Value Asset</v>
      </c>
      <c r="S16" s="27"/>
      <c r="T16" s="27"/>
      <c r="U16" s="27"/>
      <c r="V16" s="27"/>
      <c r="W16" s="74"/>
      <c r="X16" s="27"/>
      <c r="Y16" s="27"/>
      <c r="Z16" s="27"/>
      <c r="AA16" s="27"/>
      <c r="AB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" spans="1:28" ht="12.6" x14ac:dyDescent="0.25">
      <c r="A17" s="41"/>
      <c r="B17" s="28"/>
      <c r="C17" s="27"/>
      <c r="D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" s="27"/>
      <c r="F17" s="27"/>
      <c r="G17" s="29"/>
      <c r="H17" s="41"/>
      <c r="I17" s="29"/>
      <c r="J17" s="29"/>
      <c r="K17" s="27"/>
      <c r="L17" s="27"/>
      <c r="M17" s="27"/>
      <c r="N17" s="29"/>
      <c r="O17" s="27"/>
      <c r="P17" s="30"/>
      <c r="Q17" s="30">
        <f>Table13[[#This Row],[Unit Value]]*Table13[[#This Row],[Qty | PCount]]</f>
        <v>0</v>
      </c>
      <c r="R17" s="27" t="str">
        <f>IF(Table13[[#This Row],[Unit Value]]&lt;=4999,"Low-Value Asset","High-Value Asset")</f>
        <v>Low-Value Asset</v>
      </c>
      <c r="S17" s="27"/>
      <c r="T17" s="27"/>
      <c r="U17" s="27"/>
      <c r="V17" s="27"/>
      <c r="W17" s="74"/>
      <c r="X17" s="27"/>
      <c r="Y17" s="27"/>
      <c r="Z17" s="27"/>
      <c r="AA17" s="27"/>
      <c r="AB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" spans="1:28" ht="12.6" x14ac:dyDescent="0.25">
      <c r="A18" s="41"/>
      <c r="B18" s="28"/>
      <c r="C18" s="27"/>
      <c r="D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" s="27"/>
      <c r="F18" s="27"/>
      <c r="G18" s="29"/>
      <c r="H18" s="41"/>
      <c r="I18" s="29"/>
      <c r="J18" s="29"/>
      <c r="K18" s="27"/>
      <c r="L18" s="27"/>
      <c r="M18" s="27"/>
      <c r="N18" s="29"/>
      <c r="O18" s="27"/>
      <c r="P18" s="30"/>
      <c r="Q18" s="30">
        <f>Table13[[#This Row],[Unit Value]]*Table13[[#This Row],[Qty | PCount]]</f>
        <v>0</v>
      </c>
      <c r="R18" s="27" t="str">
        <f>IF(Table13[[#This Row],[Unit Value]]&lt;=4999,"Low-Value Asset","High-Value Asset")</f>
        <v>Low-Value Asset</v>
      </c>
      <c r="S18" s="27"/>
      <c r="T18" s="27"/>
      <c r="U18" s="27"/>
      <c r="V18" s="27"/>
      <c r="W18" s="74"/>
      <c r="X18" s="27"/>
      <c r="Y18" s="27"/>
      <c r="Z18" s="27"/>
      <c r="AA18" s="27"/>
      <c r="AB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" spans="1:28" ht="12.6" x14ac:dyDescent="0.25">
      <c r="A19" s="41"/>
      <c r="B19" s="28"/>
      <c r="C19" s="27"/>
      <c r="D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" s="27"/>
      <c r="F19" s="27"/>
      <c r="G19" s="29"/>
      <c r="H19" s="41"/>
      <c r="I19" s="29"/>
      <c r="J19" s="29"/>
      <c r="K19" s="27"/>
      <c r="L19" s="27"/>
      <c r="M19" s="27"/>
      <c r="N19" s="29"/>
      <c r="O19" s="27"/>
      <c r="P19" s="30"/>
      <c r="Q19" s="30">
        <f>Table13[[#This Row],[Unit Value]]*Table13[[#This Row],[Qty | PCount]]</f>
        <v>0</v>
      </c>
      <c r="R19" s="27" t="str">
        <f>IF(Table13[[#This Row],[Unit Value]]&lt;=4999,"Low-Value Asset","High-Value Asset")</f>
        <v>Low-Value Asset</v>
      </c>
      <c r="S19" s="27"/>
      <c r="T19" s="27"/>
      <c r="U19" s="27"/>
      <c r="V19" s="27"/>
      <c r="W19" s="74"/>
      <c r="X19" s="27"/>
      <c r="Y19" s="27"/>
      <c r="Z19" s="27"/>
      <c r="AA19" s="27"/>
      <c r="AB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" spans="1:28" ht="12.6" x14ac:dyDescent="0.25">
      <c r="A20" s="41"/>
      <c r="B20" s="28"/>
      <c r="C20" s="27"/>
      <c r="D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" s="27"/>
      <c r="F20" s="27"/>
      <c r="G20" s="29"/>
      <c r="H20" s="41"/>
      <c r="I20" s="29"/>
      <c r="J20" s="29"/>
      <c r="K20" s="27"/>
      <c r="L20" s="27"/>
      <c r="M20" s="27"/>
      <c r="N20" s="29"/>
      <c r="O20" s="27"/>
      <c r="P20" s="30"/>
      <c r="Q20" s="30">
        <f>Table13[[#This Row],[Unit Value]]*Table13[[#This Row],[Qty | PCount]]</f>
        <v>0</v>
      </c>
      <c r="R20" s="27" t="str">
        <f>IF(Table13[[#This Row],[Unit Value]]&lt;=4999,"Low-Value Asset","High-Value Asset")</f>
        <v>Low-Value Asset</v>
      </c>
      <c r="S20" s="27"/>
      <c r="T20" s="27"/>
      <c r="U20" s="27"/>
      <c r="V20" s="27"/>
      <c r="W20" s="74"/>
      <c r="X20" s="27"/>
      <c r="Y20" s="27"/>
      <c r="Z20" s="27"/>
      <c r="AA20" s="27"/>
      <c r="AB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" spans="1:28" ht="12.6" x14ac:dyDescent="0.25">
      <c r="A21" s="41"/>
      <c r="B21" s="28"/>
      <c r="C21" s="27"/>
      <c r="D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" s="27"/>
      <c r="F21" s="27"/>
      <c r="G21" s="29"/>
      <c r="H21" s="41"/>
      <c r="I21" s="29"/>
      <c r="J21" s="29"/>
      <c r="K21" s="27"/>
      <c r="L21" s="27"/>
      <c r="M21" s="27"/>
      <c r="N21" s="29"/>
      <c r="O21" s="27"/>
      <c r="P21" s="30"/>
      <c r="Q21" s="30">
        <f>Table13[[#This Row],[Unit Value]]*Table13[[#This Row],[Qty | PCount]]</f>
        <v>0</v>
      </c>
      <c r="R21" s="27" t="str">
        <f>IF(Table13[[#This Row],[Unit Value]]&lt;=4999,"Low-Value Asset","High-Value Asset")</f>
        <v>Low-Value Asset</v>
      </c>
      <c r="S21" s="27"/>
      <c r="T21" s="27"/>
      <c r="U21" s="27"/>
      <c r="V21" s="27"/>
      <c r="W21" s="74"/>
      <c r="X21" s="27"/>
      <c r="Y21" s="27"/>
      <c r="Z21" s="27"/>
      <c r="AA21" s="27"/>
      <c r="AB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" spans="1:28" ht="12.6" x14ac:dyDescent="0.25">
      <c r="A22" s="41"/>
      <c r="B22" s="28"/>
      <c r="C22" s="27"/>
      <c r="D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" s="27"/>
      <c r="F22" s="27"/>
      <c r="G22" s="29"/>
      <c r="H22" s="41"/>
      <c r="I22" s="29"/>
      <c r="J22" s="29"/>
      <c r="K22" s="27"/>
      <c r="L22" s="27"/>
      <c r="M22" s="27"/>
      <c r="N22" s="29"/>
      <c r="O22" s="27"/>
      <c r="P22" s="30"/>
      <c r="Q22" s="30">
        <f>Table13[[#This Row],[Unit Value]]*Table13[[#This Row],[Qty | PCount]]</f>
        <v>0</v>
      </c>
      <c r="R22" s="27" t="str">
        <f>IF(Table13[[#This Row],[Unit Value]]&lt;=4999,"Low-Value Asset","High-Value Asset")</f>
        <v>Low-Value Asset</v>
      </c>
      <c r="S22" s="27"/>
      <c r="T22" s="27"/>
      <c r="U22" s="27"/>
      <c r="V22" s="27"/>
      <c r="W22" s="74"/>
      <c r="X22" s="27"/>
      <c r="Y22" s="27"/>
      <c r="Z22" s="27"/>
      <c r="AA22" s="27"/>
      <c r="AB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" spans="1:28" ht="12.6" x14ac:dyDescent="0.25">
      <c r="A23" s="41"/>
      <c r="B23" s="28"/>
      <c r="C23" s="27"/>
      <c r="D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" s="27"/>
      <c r="F23" s="27"/>
      <c r="G23" s="29"/>
      <c r="H23" s="41"/>
      <c r="I23" s="29"/>
      <c r="J23" s="29"/>
      <c r="K23" s="27"/>
      <c r="L23" s="27"/>
      <c r="M23" s="27"/>
      <c r="N23" s="29"/>
      <c r="O23" s="27"/>
      <c r="P23" s="30"/>
      <c r="Q23" s="30">
        <f>Table13[[#This Row],[Unit Value]]*Table13[[#This Row],[Qty | PCount]]</f>
        <v>0</v>
      </c>
      <c r="R23" s="27" t="str">
        <f>IF(Table13[[#This Row],[Unit Value]]&lt;=4999,"Low-Value Asset","High-Value Asset")</f>
        <v>Low-Value Asset</v>
      </c>
      <c r="S23" s="27"/>
      <c r="T23" s="27"/>
      <c r="U23" s="27"/>
      <c r="V23" s="27"/>
      <c r="W23" s="74"/>
      <c r="X23" s="27"/>
      <c r="Y23" s="27"/>
      <c r="Z23" s="27"/>
      <c r="AA23" s="27"/>
      <c r="AB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" spans="1:28" ht="12.6" x14ac:dyDescent="0.25">
      <c r="A24" s="41"/>
      <c r="B24" s="28"/>
      <c r="C24" s="27"/>
      <c r="D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" s="27"/>
      <c r="F24" s="27"/>
      <c r="G24" s="29"/>
      <c r="H24" s="41"/>
      <c r="I24" s="29"/>
      <c r="J24" s="29"/>
      <c r="K24" s="27"/>
      <c r="L24" s="27"/>
      <c r="M24" s="27"/>
      <c r="N24" s="29"/>
      <c r="O24" s="27"/>
      <c r="P24" s="30"/>
      <c r="Q24" s="30">
        <f>Table13[[#This Row],[Unit Value]]*Table13[[#This Row],[Qty | PCount]]</f>
        <v>0</v>
      </c>
      <c r="R24" s="27" t="str">
        <f>IF(Table13[[#This Row],[Unit Value]]&lt;=4999,"Low-Value Asset","High-Value Asset")</f>
        <v>Low-Value Asset</v>
      </c>
      <c r="S24" s="27"/>
      <c r="T24" s="27"/>
      <c r="U24" s="27"/>
      <c r="V24" s="27"/>
      <c r="W24" s="74"/>
      <c r="X24" s="27"/>
      <c r="Y24" s="27"/>
      <c r="Z24" s="27"/>
      <c r="AA24" s="27"/>
      <c r="AB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" spans="1:28" ht="12.6" x14ac:dyDescent="0.25">
      <c r="A25" s="41"/>
      <c r="B25" s="28"/>
      <c r="C25" s="27"/>
      <c r="D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" s="27"/>
      <c r="F25" s="27"/>
      <c r="G25" s="29"/>
      <c r="H25" s="41"/>
      <c r="I25" s="29"/>
      <c r="J25" s="29"/>
      <c r="K25" s="27"/>
      <c r="L25" s="27"/>
      <c r="M25" s="27"/>
      <c r="N25" s="29"/>
      <c r="O25" s="27"/>
      <c r="P25" s="30"/>
      <c r="Q25" s="30">
        <f>Table13[[#This Row],[Unit Value]]*Table13[[#This Row],[Qty | PCount]]</f>
        <v>0</v>
      </c>
      <c r="R25" s="27" t="str">
        <f>IF(Table13[[#This Row],[Unit Value]]&lt;=4999,"Low-Value Asset","High-Value Asset")</f>
        <v>Low-Value Asset</v>
      </c>
      <c r="S25" s="27"/>
      <c r="T25" s="27"/>
      <c r="U25" s="27"/>
      <c r="V25" s="27"/>
      <c r="W25" s="74"/>
      <c r="X25" s="27"/>
      <c r="Y25" s="27"/>
      <c r="Z25" s="27"/>
      <c r="AA25" s="27"/>
      <c r="AB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" spans="1:28" ht="12.6" x14ac:dyDescent="0.25">
      <c r="A26" s="41"/>
      <c r="B26" s="28"/>
      <c r="C26" s="27"/>
      <c r="D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" s="27"/>
      <c r="F26" s="27"/>
      <c r="G26" s="29"/>
      <c r="H26" s="41"/>
      <c r="I26" s="29"/>
      <c r="J26" s="29"/>
      <c r="K26" s="27"/>
      <c r="L26" s="27"/>
      <c r="M26" s="27"/>
      <c r="N26" s="29"/>
      <c r="O26" s="27"/>
      <c r="P26" s="30"/>
      <c r="Q26" s="30">
        <f>Table13[[#This Row],[Unit Value]]*Table13[[#This Row],[Qty | PCount]]</f>
        <v>0</v>
      </c>
      <c r="R26" s="27" t="str">
        <f>IF(Table13[[#This Row],[Unit Value]]&lt;=4999,"Low-Value Asset","High-Value Asset")</f>
        <v>Low-Value Asset</v>
      </c>
      <c r="S26" s="27"/>
      <c r="T26" s="27"/>
      <c r="U26" s="27"/>
      <c r="V26" s="27"/>
      <c r="W26" s="74"/>
      <c r="X26" s="27"/>
      <c r="Y26" s="27"/>
      <c r="Z26" s="27"/>
      <c r="AA26" s="27"/>
      <c r="AB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" spans="1:28" ht="12.6" x14ac:dyDescent="0.25">
      <c r="A27" s="41"/>
      <c r="B27" s="28"/>
      <c r="C27" s="27"/>
      <c r="D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" s="27"/>
      <c r="F27" s="27"/>
      <c r="G27" s="29"/>
      <c r="H27" s="41"/>
      <c r="I27" s="29"/>
      <c r="J27" s="29"/>
      <c r="K27" s="27"/>
      <c r="L27" s="27"/>
      <c r="M27" s="27"/>
      <c r="N27" s="29"/>
      <c r="O27" s="27"/>
      <c r="P27" s="30"/>
      <c r="Q27" s="30">
        <f>Table13[[#This Row],[Unit Value]]*Table13[[#This Row],[Qty | PCount]]</f>
        <v>0</v>
      </c>
      <c r="R27" s="27" t="str">
        <f>IF(Table13[[#This Row],[Unit Value]]&lt;=4999,"Low-Value Asset","High-Value Asset")</f>
        <v>Low-Value Asset</v>
      </c>
      <c r="S27" s="27"/>
      <c r="T27" s="27"/>
      <c r="U27" s="27"/>
      <c r="V27" s="27"/>
      <c r="W27" s="74"/>
      <c r="X27" s="27"/>
      <c r="Y27" s="27"/>
      <c r="Z27" s="27"/>
      <c r="AA27" s="27"/>
      <c r="AB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" spans="1:28" s="7" customFormat="1" ht="12.6" x14ac:dyDescent="0.3">
      <c r="A28" s="41"/>
      <c r="B28" s="28"/>
      <c r="C28" s="27"/>
      <c r="D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" s="27"/>
      <c r="F28" s="27"/>
      <c r="G28" s="29"/>
      <c r="H28" s="41"/>
      <c r="I28" s="29"/>
      <c r="J28" s="29"/>
      <c r="K28" s="27"/>
      <c r="L28" s="27"/>
      <c r="M28" s="27"/>
      <c r="N28" s="29"/>
      <c r="O28" s="27"/>
      <c r="P28" s="30"/>
      <c r="Q28" s="30">
        <f>Table13[[#This Row],[Unit Value]]*Table13[[#This Row],[Qty | PCount]]</f>
        <v>0</v>
      </c>
      <c r="R28" s="27" t="str">
        <f>IF(Table13[[#This Row],[Unit Value]]&lt;=4999,"Low-Value Asset","High-Value Asset")</f>
        <v>Low-Value Asset</v>
      </c>
      <c r="S28" s="27"/>
      <c r="T28" s="27"/>
      <c r="U28" s="27"/>
      <c r="V28" s="27"/>
      <c r="W28" s="74"/>
      <c r="X28" s="27"/>
      <c r="Y28" s="27"/>
      <c r="Z28" s="27"/>
      <c r="AA28" s="27"/>
      <c r="AB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" spans="1:28" s="7" customFormat="1" ht="12.6" x14ac:dyDescent="0.3">
      <c r="A29" s="41"/>
      <c r="B29" s="28"/>
      <c r="C29" s="27"/>
      <c r="D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" s="27"/>
      <c r="F29" s="27"/>
      <c r="G29" s="29"/>
      <c r="H29" s="41"/>
      <c r="I29" s="29"/>
      <c r="J29" s="29"/>
      <c r="K29" s="27"/>
      <c r="L29" s="27"/>
      <c r="M29" s="27"/>
      <c r="N29" s="29"/>
      <c r="O29" s="27"/>
      <c r="P29" s="30"/>
      <c r="Q29" s="30">
        <f>Table13[[#This Row],[Unit Value]]*Table13[[#This Row],[Qty | PCount]]</f>
        <v>0</v>
      </c>
      <c r="R29" s="27" t="str">
        <f>IF(Table13[[#This Row],[Unit Value]]&lt;=4999,"Low-Value Asset","High-Value Asset")</f>
        <v>Low-Value Asset</v>
      </c>
      <c r="S29" s="27"/>
      <c r="T29" s="27"/>
      <c r="U29" s="27"/>
      <c r="V29" s="27"/>
      <c r="W29" s="74"/>
      <c r="X29" s="27"/>
      <c r="Y29" s="27"/>
      <c r="Z29" s="27"/>
      <c r="AA29" s="27"/>
      <c r="AB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" spans="1:28" s="7" customFormat="1" ht="12.6" x14ac:dyDescent="0.3">
      <c r="A30" s="41"/>
      <c r="B30" s="28"/>
      <c r="C30" s="27"/>
      <c r="D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" s="27"/>
      <c r="F30" s="27"/>
      <c r="G30" s="29"/>
      <c r="H30" s="41"/>
      <c r="I30" s="29"/>
      <c r="J30" s="29"/>
      <c r="K30" s="27"/>
      <c r="L30" s="27"/>
      <c r="M30" s="27"/>
      <c r="N30" s="29"/>
      <c r="O30" s="27"/>
      <c r="P30" s="30"/>
      <c r="Q30" s="30">
        <f>Table13[[#This Row],[Unit Value]]*Table13[[#This Row],[Qty | PCount]]</f>
        <v>0</v>
      </c>
      <c r="R30" s="27" t="str">
        <f>IF(Table13[[#This Row],[Unit Value]]&lt;=4999,"Low-Value Asset","High-Value Asset")</f>
        <v>Low-Value Asset</v>
      </c>
      <c r="S30" s="27"/>
      <c r="T30" s="27"/>
      <c r="U30" s="27"/>
      <c r="V30" s="27"/>
      <c r="W30" s="74"/>
      <c r="X30" s="27"/>
      <c r="Y30" s="27"/>
      <c r="Z30" s="27"/>
      <c r="AA30" s="27"/>
      <c r="AB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" spans="1:28" s="7" customFormat="1" ht="12.6" x14ac:dyDescent="0.3">
      <c r="A31" s="41"/>
      <c r="B31" s="28"/>
      <c r="C31" s="27"/>
      <c r="D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" s="27"/>
      <c r="F31" s="27"/>
      <c r="G31" s="29"/>
      <c r="H31" s="41"/>
      <c r="I31" s="29"/>
      <c r="J31" s="29"/>
      <c r="K31" s="27"/>
      <c r="L31" s="27"/>
      <c r="M31" s="27"/>
      <c r="N31" s="29"/>
      <c r="O31" s="27"/>
      <c r="P31" s="30"/>
      <c r="Q31" s="30">
        <f>Table13[[#This Row],[Unit Value]]*Table13[[#This Row],[Qty | PCount]]</f>
        <v>0</v>
      </c>
      <c r="R31" s="27" t="str">
        <f>IF(Table13[[#This Row],[Unit Value]]&lt;=4999,"Low-Value Asset","High-Value Asset")</f>
        <v>Low-Value Asset</v>
      </c>
      <c r="S31" s="27"/>
      <c r="T31" s="27"/>
      <c r="U31" s="27"/>
      <c r="V31" s="27"/>
      <c r="W31" s="74"/>
      <c r="X31" s="27"/>
      <c r="Y31" s="27"/>
      <c r="Z31" s="27"/>
      <c r="AA31" s="27"/>
      <c r="AB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" spans="1:28" s="7" customFormat="1" ht="12.6" x14ac:dyDescent="0.3">
      <c r="A32" s="41"/>
      <c r="B32" s="28"/>
      <c r="C32" s="27"/>
      <c r="D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" s="27"/>
      <c r="F32" s="27"/>
      <c r="G32" s="29"/>
      <c r="H32" s="41"/>
      <c r="I32" s="29"/>
      <c r="J32" s="29"/>
      <c r="K32" s="27"/>
      <c r="L32" s="27"/>
      <c r="M32" s="27"/>
      <c r="N32" s="29"/>
      <c r="O32" s="27"/>
      <c r="P32" s="30"/>
      <c r="Q32" s="30">
        <f>Table13[[#This Row],[Unit Value]]*Table13[[#This Row],[Qty | PCount]]</f>
        <v>0</v>
      </c>
      <c r="R32" s="27" t="str">
        <f>IF(Table13[[#This Row],[Unit Value]]&lt;=4999,"Low-Value Asset","High-Value Asset")</f>
        <v>Low-Value Asset</v>
      </c>
      <c r="S32" s="27"/>
      <c r="T32" s="27"/>
      <c r="U32" s="27"/>
      <c r="V32" s="27"/>
      <c r="W32" s="74"/>
      <c r="X32" s="27"/>
      <c r="Y32" s="27"/>
      <c r="Z32" s="27"/>
      <c r="AA32" s="27"/>
      <c r="AB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" spans="1:28" s="7" customFormat="1" ht="12.6" x14ac:dyDescent="0.3">
      <c r="A33" s="41"/>
      <c r="B33" s="28"/>
      <c r="C33" s="27"/>
      <c r="D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" s="27"/>
      <c r="F33" s="27"/>
      <c r="G33" s="29"/>
      <c r="H33" s="41"/>
      <c r="I33" s="29"/>
      <c r="J33" s="29"/>
      <c r="K33" s="27"/>
      <c r="L33" s="27"/>
      <c r="M33" s="27"/>
      <c r="N33" s="29"/>
      <c r="O33" s="27"/>
      <c r="P33" s="30"/>
      <c r="Q33" s="30">
        <f>Table13[[#This Row],[Unit Value]]*Table13[[#This Row],[Qty | PCount]]</f>
        <v>0</v>
      </c>
      <c r="R33" s="27" t="str">
        <f>IF(Table13[[#This Row],[Unit Value]]&lt;=4999,"Low-Value Asset","High-Value Asset")</f>
        <v>Low-Value Asset</v>
      </c>
      <c r="S33" s="27"/>
      <c r="T33" s="27"/>
      <c r="U33" s="27"/>
      <c r="V33" s="27"/>
      <c r="W33" s="74"/>
      <c r="X33" s="27"/>
      <c r="Y33" s="27"/>
      <c r="Z33" s="27"/>
      <c r="AA33" s="27"/>
      <c r="AB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" spans="1:28" ht="12.6" x14ac:dyDescent="0.25">
      <c r="A34" s="41"/>
      <c r="B34" s="28"/>
      <c r="C34" s="27"/>
      <c r="D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" s="27"/>
      <c r="F34" s="27"/>
      <c r="G34" s="29"/>
      <c r="H34" s="41"/>
      <c r="I34" s="29"/>
      <c r="J34" s="29"/>
      <c r="K34" s="27"/>
      <c r="L34" s="27"/>
      <c r="M34" s="27"/>
      <c r="N34" s="29"/>
      <c r="O34" s="27"/>
      <c r="P34" s="30"/>
      <c r="Q34" s="30">
        <f>Table13[[#This Row],[Unit Value]]*Table13[[#This Row],[Qty | PCount]]</f>
        <v>0</v>
      </c>
      <c r="R34" s="27" t="str">
        <f>IF(Table13[[#This Row],[Unit Value]]&lt;=4999,"Low-Value Asset","High-Value Asset")</f>
        <v>Low-Value Asset</v>
      </c>
      <c r="S34" s="27"/>
      <c r="T34" s="27"/>
      <c r="U34" s="27"/>
      <c r="V34" s="27"/>
      <c r="W34" s="74"/>
      <c r="X34" s="27"/>
      <c r="Y34" s="27"/>
      <c r="Z34" s="27"/>
      <c r="AA34" s="27"/>
      <c r="AB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" spans="1:28" ht="12.6" x14ac:dyDescent="0.25">
      <c r="A35" s="41"/>
      <c r="B35" s="28"/>
      <c r="C35" s="27"/>
      <c r="D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" s="27"/>
      <c r="F35" s="27"/>
      <c r="G35" s="29"/>
      <c r="H35" s="41"/>
      <c r="I35" s="29"/>
      <c r="J35" s="29"/>
      <c r="K35" s="27"/>
      <c r="L35" s="27"/>
      <c r="M35" s="27"/>
      <c r="N35" s="29"/>
      <c r="O35" s="27"/>
      <c r="P35" s="30"/>
      <c r="Q35" s="30">
        <f>Table13[[#This Row],[Unit Value]]*Table13[[#This Row],[Qty | PCount]]</f>
        <v>0</v>
      </c>
      <c r="R35" s="27" t="str">
        <f>IF(Table13[[#This Row],[Unit Value]]&lt;=4999,"Low-Value Asset","High-Value Asset")</f>
        <v>Low-Value Asset</v>
      </c>
      <c r="S35" s="27"/>
      <c r="T35" s="27"/>
      <c r="U35" s="27"/>
      <c r="V35" s="27"/>
      <c r="W35" s="74"/>
      <c r="X35" s="27"/>
      <c r="Y35" s="27"/>
      <c r="Z35" s="27"/>
      <c r="AA35" s="27"/>
      <c r="AB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" spans="1:28" ht="12.6" x14ac:dyDescent="0.25">
      <c r="A36" s="41"/>
      <c r="B36" s="28"/>
      <c r="C36" s="27"/>
      <c r="D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" s="27"/>
      <c r="F36" s="27"/>
      <c r="G36" s="29"/>
      <c r="H36" s="41"/>
      <c r="I36" s="29"/>
      <c r="J36" s="29"/>
      <c r="K36" s="27"/>
      <c r="L36" s="27"/>
      <c r="M36" s="27"/>
      <c r="N36" s="29"/>
      <c r="O36" s="27"/>
      <c r="P36" s="30"/>
      <c r="Q36" s="30">
        <f>Table13[[#This Row],[Unit Value]]*Table13[[#This Row],[Qty | PCount]]</f>
        <v>0</v>
      </c>
      <c r="R36" s="27" t="str">
        <f>IF(Table13[[#This Row],[Unit Value]]&lt;=4999,"Low-Value Asset","High-Value Asset")</f>
        <v>Low-Value Asset</v>
      </c>
      <c r="S36" s="27"/>
      <c r="T36" s="27"/>
      <c r="U36" s="27"/>
      <c r="V36" s="27"/>
      <c r="W36" s="74"/>
      <c r="X36" s="27"/>
      <c r="Y36" s="27"/>
      <c r="Z36" s="27"/>
      <c r="AA36" s="27"/>
      <c r="AB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" spans="1:28" ht="12.6" x14ac:dyDescent="0.25">
      <c r="A37" s="41"/>
      <c r="B37" s="28"/>
      <c r="C37" s="27"/>
      <c r="D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" s="27"/>
      <c r="F37" s="27"/>
      <c r="G37" s="29"/>
      <c r="H37" s="41"/>
      <c r="I37" s="29"/>
      <c r="J37" s="29"/>
      <c r="K37" s="27"/>
      <c r="L37" s="27"/>
      <c r="M37" s="27"/>
      <c r="N37" s="29"/>
      <c r="O37" s="27"/>
      <c r="P37" s="30"/>
      <c r="Q37" s="30">
        <f>Table13[[#This Row],[Unit Value]]*Table13[[#This Row],[Qty | PCount]]</f>
        <v>0</v>
      </c>
      <c r="R37" s="27" t="str">
        <f>IF(Table13[[#This Row],[Unit Value]]&lt;=4999,"Low-Value Asset","High-Value Asset")</f>
        <v>Low-Value Asset</v>
      </c>
      <c r="S37" s="27"/>
      <c r="T37" s="27"/>
      <c r="U37" s="27"/>
      <c r="V37" s="27"/>
      <c r="W37" s="74"/>
      <c r="X37" s="27"/>
      <c r="Y37" s="27"/>
      <c r="Z37" s="27"/>
      <c r="AA37" s="27"/>
      <c r="AB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" spans="1:28" ht="12.6" x14ac:dyDescent="0.25">
      <c r="A38" s="41"/>
      <c r="B38" s="28"/>
      <c r="C38" s="27"/>
      <c r="D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" s="27"/>
      <c r="F38" s="27"/>
      <c r="G38" s="29"/>
      <c r="H38" s="41"/>
      <c r="I38" s="29"/>
      <c r="J38" s="29"/>
      <c r="K38" s="27"/>
      <c r="L38" s="27"/>
      <c r="M38" s="27"/>
      <c r="N38" s="29"/>
      <c r="O38" s="27"/>
      <c r="P38" s="30"/>
      <c r="Q38" s="30">
        <f>Table13[[#This Row],[Unit Value]]*Table13[[#This Row],[Qty | PCount]]</f>
        <v>0</v>
      </c>
      <c r="R38" s="27" t="str">
        <f>IF(Table13[[#This Row],[Unit Value]]&lt;=4999,"Low-Value Asset","High-Value Asset")</f>
        <v>Low-Value Asset</v>
      </c>
      <c r="S38" s="27"/>
      <c r="T38" s="27"/>
      <c r="U38" s="27"/>
      <c r="V38" s="27"/>
      <c r="W38" s="74"/>
      <c r="X38" s="27"/>
      <c r="Y38" s="27"/>
      <c r="Z38" s="27"/>
      <c r="AA38" s="27"/>
      <c r="AB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" spans="1:28" ht="12.6" x14ac:dyDescent="0.25">
      <c r="A39" s="41"/>
      <c r="B39" s="28"/>
      <c r="C39" s="27"/>
      <c r="D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" s="27"/>
      <c r="F39" s="27"/>
      <c r="G39" s="29"/>
      <c r="H39" s="41"/>
      <c r="I39" s="29"/>
      <c r="J39" s="29"/>
      <c r="K39" s="27"/>
      <c r="L39" s="27"/>
      <c r="M39" s="27"/>
      <c r="N39" s="29"/>
      <c r="O39" s="27"/>
      <c r="P39" s="30"/>
      <c r="Q39" s="30">
        <f>Table13[[#This Row],[Unit Value]]*Table13[[#This Row],[Qty | PCount]]</f>
        <v>0</v>
      </c>
      <c r="R39" s="27" t="str">
        <f>IF(Table13[[#This Row],[Unit Value]]&lt;=4999,"Low-Value Asset","High-Value Asset")</f>
        <v>Low-Value Asset</v>
      </c>
      <c r="S39" s="27"/>
      <c r="T39" s="27"/>
      <c r="U39" s="27"/>
      <c r="V39" s="27"/>
      <c r="W39" s="74"/>
      <c r="X39" s="27"/>
      <c r="Y39" s="27"/>
      <c r="Z39" s="27"/>
      <c r="AA39" s="27"/>
      <c r="AB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" spans="1:28" ht="12.6" x14ac:dyDescent="0.25">
      <c r="A40" s="41"/>
      <c r="B40" s="28"/>
      <c r="C40" s="27"/>
      <c r="D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" s="27"/>
      <c r="F40" s="27"/>
      <c r="G40" s="29"/>
      <c r="H40" s="41"/>
      <c r="I40" s="29"/>
      <c r="J40" s="29"/>
      <c r="K40" s="27"/>
      <c r="L40" s="27"/>
      <c r="M40" s="27"/>
      <c r="N40" s="29"/>
      <c r="O40" s="27"/>
      <c r="P40" s="30"/>
      <c r="Q40" s="30">
        <f>Table13[[#This Row],[Unit Value]]*Table13[[#This Row],[Qty | PCount]]</f>
        <v>0</v>
      </c>
      <c r="R40" s="27" t="str">
        <f>IF(Table13[[#This Row],[Unit Value]]&lt;=4999,"Low-Value Asset","High-Value Asset")</f>
        <v>Low-Value Asset</v>
      </c>
      <c r="S40" s="27"/>
      <c r="T40" s="27"/>
      <c r="U40" s="27"/>
      <c r="V40" s="27"/>
      <c r="W40" s="74"/>
      <c r="X40" s="27"/>
      <c r="Y40" s="27"/>
      <c r="Z40" s="27"/>
      <c r="AA40" s="27"/>
      <c r="AB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" spans="1:28" ht="12.6" x14ac:dyDescent="0.25">
      <c r="A41" s="41"/>
      <c r="B41" s="28"/>
      <c r="C41" s="27"/>
      <c r="D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" s="27"/>
      <c r="F41" s="27"/>
      <c r="G41" s="29"/>
      <c r="H41" s="41"/>
      <c r="I41" s="29"/>
      <c r="J41" s="29"/>
      <c r="K41" s="27"/>
      <c r="L41" s="27"/>
      <c r="M41" s="27"/>
      <c r="N41" s="29"/>
      <c r="O41" s="27"/>
      <c r="P41" s="30"/>
      <c r="Q41" s="30">
        <f>Table13[[#This Row],[Unit Value]]*Table13[[#This Row],[Qty | PCount]]</f>
        <v>0</v>
      </c>
      <c r="R41" s="27" t="str">
        <f>IF(Table13[[#This Row],[Unit Value]]&lt;=4999,"Low-Value Asset","High-Value Asset")</f>
        <v>Low-Value Asset</v>
      </c>
      <c r="S41" s="27"/>
      <c r="T41" s="27"/>
      <c r="U41" s="27"/>
      <c r="V41" s="27"/>
      <c r="W41" s="74"/>
      <c r="X41" s="27"/>
      <c r="Y41" s="27"/>
      <c r="Z41" s="27"/>
      <c r="AA41" s="27"/>
      <c r="AB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" spans="1:28" ht="12.6" x14ac:dyDescent="0.25">
      <c r="A42" s="41"/>
      <c r="B42" s="28"/>
      <c r="C42" s="27"/>
      <c r="D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" s="27"/>
      <c r="F42" s="27"/>
      <c r="G42" s="29"/>
      <c r="H42" s="41"/>
      <c r="I42" s="29"/>
      <c r="J42" s="29"/>
      <c r="K42" s="27"/>
      <c r="L42" s="27"/>
      <c r="M42" s="27"/>
      <c r="N42" s="29"/>
      <c r="O42" s="27"/>
      <c r="P42" s="30"/>
      <c r="Q42" s="30">
        <f>Table13[[#This Row],[Unit Value]]*Table13[[#This Row],[Qty | PCount]]</f>
        <v>0</v>
      </c>
      <c r="R42" s="27" t="str">
        <f>IF(Table13[[#This Row],[Unit Value]]&lt;=4999,"Low-Value Asset","High-Value Asset")</f>
        <v>Low-Value Asset</v>
      </c>
      <c r="S42" s="27"/>
      <c r="T42" s="27"/>
      <c r="U42" s="27"/>
      <c r="V42" s="27"/>
      <c r="W42" s="74"/>
      <c r="X42" s="27"/>
      <c r="Y42" s="27"/>
      <c r="Z42" s="27"/>
      <c r="AA42" s="27"/>
      <c r="AB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" spans="1:28" ht="12.6" x14ac:dyDescent="0.25">
      <c r="A43" s="41"/>
      <c r="B43" s="28"/>
      <c r="C43" s="27"/>
      <c r="D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" s="27"/>
      <c r="F43" s="27"/>
      <c r="G43" s="29"/>
      <c r="H43" s="41"/>
      <c r="I43" s="29"/>
      <c r="J43" s="29"/>
      <c r="K43" s="27"/>
      <c r="L43" s="27"/>
      <c r="M43" s="27"/>
      <c r="N43" s="29"/>
      <c r="O43" s="27"/>
      <c r="P43" s="30"/>
      <c r="Q43" s="30">
        <f>Table13[[#This Row],[Unit Value]]*Table13[[#This Row],[Qty | PCount]]</f>
        <v>0</v>
      </c>
      <c r="R43" s="27" t="str">
        <f>IF(Table13[[#This Row],[Unit Value]]&lt;=4999,"Low-Value Asset","High-Value Asset")</f>
        <v>Low-Value Asset</v>
      </c>
      <c r="S43" s="27"/>
      <c r="T43" s="27"/>
      <c r="U43" s="27"/>
      <c r="V43" s="27"/>
      <c r="W43" s="74"/>
      <c r="X43" s="27"/>
      <c r="Y43" s="27"/>
      <c r="Z43" s="27"/>
      <c r="AA43" s="27"/>
      <c r="AB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" spans="1:28" ht="12.6" x14ac:dyDescent="0.25">
      <c r="A44" s="41"/>
      <c r="B44" s="28"/>
      <c r="C44" s="27"/>
      <c r="D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" s="27"/>
      <c r="F44" s="27"/>
      <c r="G44" s="29"/>
      <c r="H44" s="41"/>
      <c r="I44" s="29"/>
      <c r="J44" s="29"/>
      <c r="K44" s="27"/>
      <c r="L44" s="27"/>
      <c r="M44" s="27"/>
      <c r="N44" s="29"/>
      <c r="O44" s="27"/>
      <c r="P44" s="30"/>
      <c r="Q44" s="30">
        <f>Table13[[#This Row],[Unit Value]]*Table13[[#This Row],[Qty | PCount]]</f>
        <v>0</v>
      </c>
      <c r="R44" s="27" t="str">
        <f>IF(Table13[[#This Row],[Unit Value]]&lt;=4999,"Low-Value Asset","High-Value Asset")</f>
        <v>Low-Value Asset</v>
      </c>
      <c r="S44" s="27"/>
      <c r="T44" s="27"/>
      <c r="U44" s="27"/>
      <c r="V44" s="27"/>
      <c r="W44" s="74"/>
      <c r="X44" s="27"/>
      <c r="Y44" s="27"/>
      <c r="Z44" s="27"/>
      <c r="AA44" s="27"/>
      <c r="AB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" spans="1:28" ht="12.6" x14ac:dyDescent="0.25">
      <c r="A45" s="41"/>
      <c r="B45" s="28"/>
      <c r="C45" s="27"/>
      <c r="D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" s="27"/>
      <c r="F45" s="27"/>
      <c r="G45" s="29"/>
      <c r="H45" s="41"/>
      <c r="I45" s="29"/>
      <c r="J45" s="29"/>
      <c r="K45" s="27"/>
      <c r="L45" s="27"/>
      <c r="M45" s="27"/>
      <c r="N45" s="29"/>
      <c r="O45" s="27"/>
      <c r="P45" s="30"/>
      <c r="Q45" s="30">
        <f>Table13[[#This Row],[Unit Value]]*Table13[[#This Row],[Qty | PCount]]</f>
        <v>0</v>
      </c>
      <c r="R45" s="27" t="str">
        <f>IF(Table13[[#This Row],[Unit Value]]&lt;=4999,"Low-Value Asset","High-Value Asset")</f>
        <v>Low-Value Asset</v>
      </c>
      <c r="S45" s="27"/>
      <c r="T45" s="27"/>
      <c r="U45" s="27"/>
      <c r="V45" s="27"/>
      <c r="W45" s="74"/>
      <c r="X45" s="27"/>
      <c r="Y45" s="27"/>
      <c r="Z45" s="27"/>
      <c r="AA45" s="27"/>
      <c r="AB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" spans="1:28" ht="12.6" x14ac:dyDescent="0.25">
      <c r="A46" s="41"/>
      <c r="B46" s="28"/>
      <c r="C46" s="27"/>
      <c r="D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" s="27"/>
      <c r="F46" s="27"/>
      <c r="G46" s="29"/>
      <c r="H46" s="41"/>
      <c r="I46" s="29"/>
      <c r="J46" s="29"/>
      <c r="K46" s="27"/>
      <c r="L46" s="27"/>
      <c r="M46" s="27"/>
      <c r="N46" s="29"/>
      <c r="O46" s="27"/>
      <c r="P46" s="30"/>
      <c r="Q46" s="30">
        <f>Table13[[#This Row],[Unit Value]]*Table13[[#This Row],[Qty | PCount]]</f>
        <v>0</v>
      </c>
      <c r="R46" s="27" t="str">
        <f>IF(Table13[[#This Row],[Unit Value]]&lt;=4999,"Low-Value Asset","High-Value Asset")</f>
        <v>Low-Value Asset</v>
      </c>
      <c r="S46" s="27"/>
      <c r="T46" s="27"/>
      <c r="U46" s="27"/>
      <c r="V46" s="27"/>
      <c r="W46" s="74"/>
      <c r="X46" s="27"/>
      <c r="Y46" s="27"/>
      <c r="Z46" s="27"/>
      <c r="AA46" s="27"/>
      <c r="AB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" spans="1:28" ht="12.6" x14ac:dyDescent="0.25">
      <c r="A47" s="41"/>
      <c r="B47" s="28"/>
      <c r="C47" s="27"/>
      <c r="D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" s="27"/>
      <c r="F47" s="27"/>
      <c r="G47" s="29"/>
      <c r="H47" s="41"/>
      <c r="I47" s="29"/>
      <c r="J47" s="29"/>
      <c r="K47" s="27"/>
      <c r="L47" s="27"/>
      <c r="M47" s="27"/>
      <c r="N47" s="29"/>
      <c r="O47" s="27"/>
      <c r="P47" s="30"/>
      <c r="Q47" s="30">
        <f>Table13[[#This Row],[Unit Value]]*Table13[[#This Row],[Qty | PCount]]</f>
        <v>0</v>
      </c>
      <c r="R47" s="27" t="str">
        <f>IF(Table13[[#This Row],[Unit Value]]&lt;=4999,"Low-Value Asset","High-Value Asset")</f>
        <v>Low-Value Asset</v>
      </c>
      <c r="S47" s="27"/>
      <c r="T47" s="27"/>
      <c r="U47" s="27"/>
      <c r="V47" s="27"/>
      <c r="W47" s="74"/>
      <c r="X47" s="27"/>
      <c r="Y47" s="27"/>
      <c r="Z47" s="27"/>
      <c r="AA47" s="27"/>
      <c r="AB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" spans="1:28" ht="12.6" x14ac:dyDescent="0.25">
      <c r="A48" s="41"/>
      <c r="B48" s="28"/>
      <c r="C48" s="27"/>
      <c r="D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" s="27"/>
      <c r="F48" s="27"/>
      <c r="G48" s="29"/>
      <c r="H48" s="41"/>
      <c r="I48" s="29"/>
      <c r="J48" s="29"/>
      <c r="K48" s="27"/>
      <c r="L48" s="27"/>
      <c r="M48" s="27"/>
      <c r="N48" s="29"/>
      <c r="O48" s="27"/>
      <c r="P48" s="30"/>
      <c r="Q48" s="30">
        <f>Table13[[#This Row],[Unit Value]]*Table13[[#This Row],[Qty | PCount]]</f>
        <v>0</v>
      </c>
      <c r="R48" s="27" t="str">
        <f>IF(Table13[[#This Row],[Unit Value]]&lt;=4999,"Low-Value Asset","High-Value Asset")</f>
        <v>Low-Value Asset</v>
      </c>
      <c r="S48" s="27"/>
      <c r="T48" s="27"/>
      <c r="U48" s="27"/>
      <c r="V48" s="27"/>
      <c r="W48" s="74"/>
      <c r="X48" s="27"/>
      <c r="Y48" s="27"/>
      <c r="Z48" s="27"/>
      <c r="AA48" s="27"/>
      <c r="AB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" spans="1:28" ht="12.6" x14ac:dyDescent="0.25">
      <c r="A49" s="41"/>
      <c r="B49" s="28"/>
      <c r="C49" s="27"/>
      <c r="D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" s="27"/>
      <c r="F49" s="27"/>
      <c r="G49" s="29"/>
      <c r="H49" s="41"/>
      <c r="I49" s="29"/>
      <c r="J49" s="29"/>
      <c r="K49" s="27"/>
      <c r="L49" s="27"/>
      <c r="M49" s="27"/>
      <c r="N49" s="29"/>
      <c r="O49" s="27"/>
      <c r="P49" s="30"/>
      <c r="Q49" s="30">
        <f>Table13[[#This Row],[Unit Value]]*Table13[[#This Row],[Qty | PCount]]</f>
        <v>0</v>
      </c>
      <c r="R49" s="27" t="str">
        <f>IF(Table13[[#This Row],[Unit Value]]&lt;=4999,"Low-Value Asset","High-Value Asset")</f>
        <v>Low-Value Asset</v>
      </c>
      <c r="S49" s="27"/>
      <c r="T49" s="27"/>
      <c r="U49" s="27"/>
      <c r="V49" s="27"/>
      <c r="W49" s="74"/>
      <c r="X49" s="27"/>
      <c r="Y49" s="27"/>
      <c r="Z49" s="27"/>
      <c r="AA49" s="27"/>
      <c r="AB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" spans="1:28" ht="12.6" x14ac:dyDescent="0.25">
      <c r="A50" s="41"/>
      <c r="B50" s="28"/>
      <c r="C50" s="27"/>
      <c r="D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" s="27"/>
      <c r="F50" s="27"/>
      <c r="G50" s="29"/>
      <c r="H50" s="41"/>
      <c r="I50" s="29"/>
      <c r="J50" s="29"/>
      <c r="K50" s="27"/>
      <c r="L50" s="27"/>
      <c r="M50" s="27"/>
      <c r="N50" s="29"/>
      <c r="O50" s="27"/>
      <c r="P50" s="30"/>
      <c r="Q50" s="30">
        <f>Table13[[#This Row],[Unit Value]]*Table13[[#This Row],[Qty | PCount]]</f>
        <v>0</v>
      </c>
      <c r="R50" s="27" t="str">
        <f>IF(Table13[[#This Row],[Unit Value]]&lt;=4999,"Low-Value Asset","High-Value Asset")</f>
        <v>Low-Value Asset</v>
      </c>
      <c r="S50" s="27"/>
      <c r="T50" s="27"/>
      <c r="U50" s="27"/>
      <c r="V50" s="27"/>
      <c r="W50" s="74"/>
      <c r="X50" s="27"/>
      <c r="Y50" s="27"/>
      <c r="Z50" s="27"/>
      <c r="AA50" s="27"/>
      <c r="AB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" spans="1:28" ht="12.6" x14ac:dyDescent="0.25">
      <c r="A51" s="41"/>
      <c r="B51" s="28"/>
      <c r="C51" s="27"/>
      <c r="D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" s="27"/>
      <c r="F51" s="27"/>
      <c r="G51" s="29"/>
      <c r="H51" s="41"/>
      <c r="I51" s="29"/>
      <c r="J51" s="29"/>
      <c r="K51" s="27"/>
      <c r="L51" s="27"/>
      <c r="M51" s="27"/>
      <c r="N51" s="29"/>
      <c r="O51" s="27"/>
      <c r="P51" s="30"/>
      <c r="Q51" s="30">
        <f>Table13[[#This Row],[Unit Value]]*Table13[[#This Row],[Qty | PCount]]</f>
        <v>0</v>
      </c>
      <c r="R51" s="27" t="str">
        <f>IF(Table13[[#This Row],[Unit Value]]&lt;=4999,"Low-Value Asset","High-Value Asset")</f>
        <v>Low-Value Asset</v>
      </c>
      <c r="S51" s="27"/>
      <c r="T51" s="27"/>
      <c r="U51" s="27"/>
      <c r="V51" s="27"/>
      <c r="W51" s="74"/>
      <c r="X51" s="27"/>
      <c r="Y51" s="27"/>
      <c r="Z51" s="27"/>
      <c r="AA51" s="27"/>
      <c r="AB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" spans="1:28" ht="12.6" x14ac:dyDescent="0.25">
      <c r="A52" s="41"/>
      <c r="B52" s="28"/>
      <c r="C52" s="27"/>
      <c r="D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" s="27"/>
      <c r="F52" s="27"/>
      <c r="G52" s="29"/>
      <c r="H52" s="41"/>
      <c r="I52" s="29"/>
      <c r="J52" s="29"/>
      <c r="K52" s="27"/>
      <c r="L52" s="27"/>
      <c r="M52" s="27"/>
      <c r="N52" s="29"/>
      <c r="O52" s="27"/>
      <c r="P52" s="30"/>
      <c r="Q52" s="30">
        <f>Table13[[#This Row],[Unit Value]]*Table13[[#This Row],[Qty | PCount]]</f>
        <v>0</v>
      </c>
      <c r="R52" s="27" t="str">
        <f>IF(Table13[[#This Row],[Unit Value]]&lt;=4999,"Low-Value Asset","High-Value Asset")</f>
        <v>Low-Value Asset</v>
      </c>
      <c r="S52" s="27"/>
      <c r="T52" s="27"/>
      <c r="U52" s="27"/>
      <c r="V52" s="27"/>
      <c r="W52" s="74"/>
      <c r="X52" s="27"/>
      <c r="Y52" s="27"/>
      <c r="Z52" s="27"/>
      <c r="AA52" s="27"/>
      <c r="AB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" spans="1:28" ht="12.6" x14ac:dyDescent="0.25">
      <c r="A53" s="41"/>
      <c r="B53" s="28"/>
      <c r="C53" s="27"/>
      <c r="D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" s="27"/>
      <c r="F53" s="27"/>
      <c r="G53" s="29"/>
      <c r="H53" s="41"/>
      <c r="I53" s="29"/>
      <c r="J53" s="29"/>
      <c r="K53" s="27"/>
      <c r="L53" s="27"/>
      <c r="M53" s="27"/>
      <c r="N53" s="29"/>
      <c r="O53" s="27"/>
      <c r="P53" s="30"/>
      <c r="Q53" s="30">
        <f>Table13[[#This Row],[Unit Value]]*Table13[[#This Row],[Qty | PCount]]</f>
        <v>0</v>
      </c>
      <c r="R53" s="27" t="str">
        <f>IF(Table13[[#This Row],[Unit Value]]&lt;=4999,"Low-Value Asset","High-Value Asset")</f>
        <v>Low-Value Asset</v>
      </c>
      <c r="S53" s="27"/>
      <c r="T53" s="27"/>
      <c r="U53" s="27"/>
      <c r="V53" s="27"/>
      <c r="W53" s="74"/>
      <c r="X53" s="27"/>
      <c r="Y53" s="27"/>
      <c r="Z53" s="27"/>
      <c r="AA53" s="27"/>
      <c r="AB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" spans="1:28" ht="12.6" x14ac:dyDescent="0.25">
      <c r="A54" s="41"/>
      <c r="B54" s="28"/>
      <c r="C54" s="27"/>
      <c r="D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" s="27"/>
      <c r="F54" s="27"/>
      <c r="G54" s="29"/>
      <c r="H54" s="41"/>
      <c r="I54" s="29"/>
      <c r="J54" s="29"/>
      <c r="K54" s="27"/>
      <c r="L54" s="27"/>
      <c r="M54" s="27"/>
      <c r="N54" s="29"/>
      <c r="O54" s="27"/>
      <c r="P54" s="30"/>
      <c r="Q54" s="30">
        <f>Table13[[#This Row],[Unit Value]]*Table13[[#This Row],[Qty | PCount]]</f>
        <v>0</v>
      </c>
      <c r="R54" s="27" t="str">
        <f>IF(Table13[[#This Row],[Unit Value]]&lt;=4999,"Low-Value Asset","High-Value Asset")</f>
        <v>Low-Value Asset</v>
      </c>
      <c r="S54" s="27"/>
      <c r="T54" s="27"/>
      <c r="U54" s="27"/>
      <c r="V54" s="27"/>
      <c r="W54" s="74"/>
      <c r="X54" s="27"/>
      <c r="Y54" s="27"/>
      <c r="Z54" s="27"/>
      <c r="AA54" s="27"/>
      <c r="AB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" spans="1:28" ht="12.6" x14ac:dyDescent="0.25">
      <c r="A55" s="41"/>
      <c r="B55" s="28"/>
      <c r="C55" s="27"/>
      <c r="D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" s="27"/>
      <c r="F55" s="27"/>
      <c r="G55" s="29"/>
      <c r="H55" s="41"/>
      <c r="I55" s="29"/>
      <c r="J55" s="29"/>
      <c r="K55" s="27"/>
      <c r="L55" s="27"/>
      <c r="M55" s="27"/>
      <c r="N55" s="29"/>
      <c r="O55" s="27"/>
      <c r="P55" s="30"/>
      <c r="Q55" s="30">
        <f>Table13[[#This Row],[Unit Value]]*Table13[[#This Row],[Qty | PCount]]</f>
        <v>0</v>
      </c>
      <c r="R55" s="27" t="str">
        <f>IF(Table13[[#This Row],[Unit Value]]&lt;=4999,"Low-Value Asset","High-Value Asset")</f>
        <v>Low-Value Asset</v>
      </c>
      <c r="S55" s="27"/>
      <c r="T55" s="27"/>
      <c r="U55" s="27"/>
      <c r="V55" s="27"/>
      <c r="W55" s="74"/>
      <c r="X55" s="27"/>
      <c r="Y55" s="27"/>
      <c r="Z55" s="27"/>
      <c r="AA55" s="27"/>
      <c r="AB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" spans="1:28" ht="12.6" x14ac:dyDescent="0.25">
      <c r="A56" s="41"/>
      <c r="B56" s="28"/>
      <c r="C56" s="27"/>
      <c r="D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" s="27"/>
      <c r="F56" s="27"/>
      <c r="G56" s="29"/>
      <c r="H56" s="41"/>
      <c r="I56" s="29"/>
      <c r="J56" s="29"/>
      <c r="K56" s="27"/>
      <c r="L56" s="27"/>
      <c r="M56" s="27"/>
      <c r="N56" s="29"/>
      <c r="O56" s="27"/>
      <c r="P56" s="30"/>
      <c r="Q56" s="30">
        <f>Table13[[#This Row],[Unit Value]]*Table13[[#This Row],[Qty | PCount]]</f>
        <v>0</v>
      </c>
      <c r="R56" s="27" t="str">
        <f>IF(Table13[[#This Row],[Unit Value]]&lt;=4999,"Low-Value Asset","High-Value Asset")</f>
        <v>Low-Value Asset</v>
      </c>
      <c r="S56" s="27"/>
      <c r="T56" s="27"/>
      <c r="U56" s="27"/>
      <c r="V56" s="27"/>
      <c r="W56" s="74"/>
      <c r="X56" s="27"/>
      <c r="Y56" s="27"/>
      <c r="Z56" s="27"/>
      <c r="AA56" s="27"/>
      <c r="AB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" spans="1:28" ht="12.6" x14ac:dyDescent="0.25">
      <c r="A57" s="41"/>
      <c r="B57" s="28"/>
      <c r="C57" s="27"/>
      <c r="D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" s="27"/>
      <c r="F57" s="27"/>
      <c r="G57" s="29"/>
      <c r="H57" s="41"/>
      <c r="I57" s="29"/>
      <c r="J57" s="29"/>
      <c r="K57" s="27"/>
      <c r="L57" s="27"/>
      <c r="M57" s="27"/>
      <c r="N57" s="29"/>
      <c r="O57" s="27"/>
      <c r="P57" s="30"/>
      <c r="Q57" s="30">
        <f>Table13[[#This Row],[Unit Value]]*Table13[[#This Row],[Qty | PCount]]</f>
        <v>0</v>
      </c>
      <c r="R57" s="27" t="str">
        <f>IF(Table13[[#This Row],[Unit Value]]&lt;=4999,"Low-Value Asset","High-Value Asset")</f>
        <v>Low-Value Asset</v>
      </c>
      <c r="S57" s="27"/>
      <c r="T57" s="27"/>
      <c r="U57" s="27"/>
      <c r="V57" s="27"/>
      <c r="W57" s="74"/>
      <c r="X57" s="27"/>
      <c r="Y57" s="27"/>
      <c r="Z57" s="27"/>
      <c r="AA57" s="27"/>
      <c r="AB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" spans="1:28" ht="12.6" x14ac:dyDescent="0.25">
      <c r="A58" s="41"/>
      <c r="B58" s="28"/>
      <c r="C58" s="27"/>
      <c r="D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" s="27"/>
      <c r="F58" s="27"/>
      <c r="G58" s="29"/>
      <c r="H58" s="41"/>
      <c r="I58" s="29"/>
      <c r="J58" s="29"/>
      <c r="K58" s="27"/>
      <c r="L58" s="27"/>
      <c r="M58" s="27"/>
      <c r="N58" s="29"/>
      <c r="O58" s="27"/>
      <c r="P58" s="30"/>
      <c r="Q58" s="30">
        <f>Table13[[#This Row],[Unit Value]]*Table13[[#This Row],[Qty | PCount]]</f>
        <v>0</v>
      </c>
      <c r="R58" s="27" t="str">
        <f>IF(Table13[[#This Row],[Unit Value]]&lt;=4999,"Low-Value Asset","High-Value Asset")</f>
        <v>Low-Value Asset</v>
      </c>
      <c r="S58" s="27"/>
      <c r="T58" s="27"/>
      <c r="U58" s="27"/>
      <c r="V58" s="27"/>
      <c r="W58" s="74"/>
      <c r="X58" s="27"/>
      <c r="Y58" s="27"/>
      <c r="Z58" s="27"/>
      <c r="AA58" s="27"/>
      <c r="AB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" spans="1:28" ht="12.6" x14ac:dyDescent="0.25">
      <c r="A59" s="41"/>
      <c r="B59" s="28"/>
      <c r="C59" s="27"/>
      <c r="D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" s="27"/>
      <c r="F59" s="27"/>
      <c r="G59" s="29"/>
      <c r="H59" s="41"/>
      <c r="I59" s="29"/>
      <c r="J59" s="29"/>
      <c r="K59" s="27"/>
      <c r="L59" s="27"/>
      <c r="M59" s="27"/>
      <c r="N59" s="29"/>
      <c r="O59" s="27"/>
      <c r="P59" s="30"/>
      <c r="Q59" s="30">
        <f>Table13[[#This Row],[Unit Value]]*Table13[[#This Row],[Qty | PCount]]</f>
        <v>0</v>
      </c>
      <c r="R59" s="27" t="str">
        <f>IF(Table13[[#This Row],[Unit Value]]&lt;=4999,"Low-Value Asset","High-Value Asset")</f>
        <v>Low-Value Asset</v>
      </c>
      <c r="S59" s="27"/>
      <c r="T59" s="27"/>
      <c r="U59" s="27"/>
      <c r="V59" s="27"/>
      <c r="W59" s="74"/>
      <c r="X59" s="27"/>
      <c r="Y59" s="27"/>
      <c r="Z59" s="27"/>
      <c r="AA59" s="27"/>
      <c r="AB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" spans="1:28" ht="12.6" x14ac:dyDescent="0.25">
      <c r="A60" s="41"/>
      <c r="B60" s="28"/>
      <c r="C60" s="27"/>
      <c r="D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" s="27"/>
      <c r="F60" s="27"/>
      <c r="G60" s="29"/>
      <c r="H60" s="41"/>
      <c r="I60" s="29"/>
      <c r="J60" s="29"/>
      <c r="K60" s="27"/>
      <c r="L60" s="27"/>
      <c r="M60" s="27"/>
      <c r="N60" s="29"/>
      <c r="O60" s="27"/>
      <c r="P60" s="30"/>
      <c r="Q60" s="30">
        <f>Table13[[#This Row],[Unit Value]]*Table13[[#This Row],[Qty | PCount]]</f>
        <v>0</v>
      </c>
      <c r="R60" s="27" t="str">
        <f>IF(Table13[[#This Row],[Unit Value]]&lt;=4999,"Low-Value Asset","High-Value Asset")</f>
        <v>Low-Value Asset</v>
      </c>
      <c r="S60" s="27"/>
      <c r="T60" s="27"/>
      <c r="U60" s="27"/>
      <c r="V60" s="27"/>
      <c r="W60" s="74"/>
      <c r="X60" s="27"/>
      <c r="Y60" s="27"/>
      <c r="Z60" s="27"/>
      <c r="AA60" s="27"/>
      <c r="AB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" spans="1:28" ht="12.6" x14ac:dyDescent="0.25">
      <c r="A61" s="41"/>
      <c r="B61" s="28"/>
      <c r="C61" s="27"/>
      <c r="D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" s="27"/>
      <c r="F61" s="27"/>
      <c r="G61" s="29"/>
      <c r="H61" s="41"/>
      <c r="I61" s="29"/>
      <c r="J61" s="29"/>
      <c r="K61" s="27"/>
      <c r="L61" s="27"/>
      <c r="M61" s="27"/>
      <c r="N61" s="29"/>
      <c r="O61" s="27"/>
      <c r="P61" s="30"/>
      <c r="Q61" s="30">
        <f>Table13[[#This Row],[Unit Value]]*Table13[[#This Row],[Qty | PCount]]</f>
        <v>0</v>
      </c>
      <c r="R61" s="27" t="str">
        <f>IF(Table13[[#This Row],[Unit Value]]&lt;=4999,"Low-Value Asset","High-Value Asset")</f>
        <v>Low-Value Asset</v>
      </c>
      <c r="S61" s="27"/>
      <c r="T61" s="27"/>
      <c r="U61" s="27"/>
      <c r="V61" s="27"/>
      <c r="W61" s="74"/>
      <c r="X61" s="27"/>
      <c r="Y61" s="27"/>
      <c r="Z61" s="27"/>
      <c r="AA61" s="27"/>
      <c r="AB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" spans="1:28" ht="12.6" x14ac:dyDescent="0.25">
      <c r="A62" s="41"/>
      <c r="B62" s="28"/>
      <c r="C62" s="27"/>
      <c r="D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" s="27"/>
      <c r="F62" s="27"/>
      <c r="G62" s="29"/>
      <c r="H62" s="41"/>
      <c r="I62" s="29"/>
      <c r="J62" s="29"/>
      <c r="K62" s="27"/>
      <c r="L62" s="27"/>
      <c r="M62" s="27"/>
      <c r="N62" s="29"/>
      <c r="O62" s="27"/>
      <c r="P62" s="30"/>
      <c r="Q62" s="30">
        <f>Table13[[#This Row],[Unit Value]]*Table13[[#This Row],[Qty | PCount]]</f>
        <v>0</v>
      </c>
      <c r="R62" s="27" t="str">
        <f>IF(Table13[[#This Row],[Unit Value]]&lt;=4999,"Low-Value Asset","High-Value Asset")</f>
        <v>Low-Value Asset</v>
      </c>
      <c r="S62" s="27"/>
      <c r="T62" s="27"/>
      <c r="U62" s="27"/>
      <c r="V62" s="27"/>
      <c r="W62" s="74"/>
      <c r="X62" s="27"/>
      <c r="Y62" s="27"/>
      <c r="Z62" s="27"/>
      <c r="AA62" s="27"/>
      <c r="AB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" spans="1:28" ht="12.6" x14ac:dyDescent="0.25">
      <c r="A63" s="41"/>
      <c r="B63" s="28"/>
      <c r="C63" s="27"/>
      <c r="D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" s="27"/>
      <c r="F63" s="27"/>
      <c r="G63" s="29"/>
      <c r="H63" s="41"/>
      <c r="I63" s="29"/>
      <c r="J63" s="29"/>
      <c r="K63" s="27"/>
      <c r="L63" s="27"/>
      <c r="M63" s="27"/>
      <c r="N63" s="29"/>
      <c r="O63" s="27"/>
      <c r="P63" s="30"/>
      <c r="Q63" s="30">
        <f>Table13[[#This Row],[Unit Value]]*Table13[[#This Row],[Qty | PCount]]</f>
        <v>0</v>
      </c>
      <c r="R63" s="27" t="str">
        <f>IF(Table13[[#This Row],[Unit Value]]&lt;=4999,"Low-Value Asset","High-Value Asset")</f>
        <v>Low-Value Asset</v>
      </c>
      <c r="S63" s="27"/>
      <c r="T63" s="27"/>
      <c r="U63" s="27"/>
      <c r="V63" s="27"/>
      <c r="W63" s="74"/>
      <c r="X63" s="27"/>
      <c r="Y63" s="27"/>
      <c r="Z63" s="27"/>
      <c r="AA63" s="27"/>
      <c r="AB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" spans="1:28" ht="12.6" x14ac:dyDescent="0.25">
      <c r="A64" s="41"/>
      <c r="B64" s="28"/>
      <c r="C64" s="27"/>
      <c r="D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" s="27"/>
      <c r="F64" s="27"/>
      <c r="G64" s="29"/>
      <c r="H64" s="41"/>
      <c r="I64" s="29"/>
      <c r="J64" s="29"/>
      <c r="K64" s="27"/>
      <c r="L64" s="27"/>
      <c r="M64" s="27"/>
      <c r="N64" s="29"/>
      <c r="O64" s="27"/>
      <c r="P64" s="30"/>
      <c r="Q64" s="30">
        <f>Table13[[#This Row],[Unit Value]]*Table13[[#This Row],[Qty | PCount]]</f>
        <v>0</v>
      </c>
      <c r="R64" s="27" t="str">
        <f>IF(Table13[[#This Row],[Unit Value]]&lt;=4999,"Low-Value Asset","High-Value Asset")</f>
        <v>Low-Value Asset</v>
      </c>
      <c r="S64" s="27"/>
      <c r="T64" s="27"/>
      <c r="U64" s="27"/>
      <c r="V64" s="27"/>
      <c r="W64" s="74"/>
      <c r="X64" s="27"/>
      <c r="Y64" s="27"/>
      <c r="Z64" s="27"/>
      <c r="AA64" s="27"/>
      <c r="AB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" spans="1:28" ht="12.6" x14ac:dyDescent="0.25">
      <c r="A65" s="41"/>
      <c r="B65" s="28"/>
      <c r="C65" s="27"/>
      <c r="D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" s="27"/>
      <c r="F65" s="27"/>
      <c r="G65" s="29"/>
      <c r="H65" s="41"/>
      <c r="I65" s="29"/>
      <c r="J65" s="29"/>
      <c r="K65" s="27"/>
      <c r="L65" s="27"/>
      <c r="M65" s="27"/>
      <c r="N65" s="29"/>
      <c r="O65" s="27"/>
      <c r="P65" s="30"/>
      <c r="Q65" s="30">
        <f>Table13[[#This Row],[Unit Value]]*Table13[[#This Row],[Qty | PCount]]</f>
        <v>0</v>
      </c>
      <c r="R65" s="27" t="str">
        <f>IF(Table13[[#This Row],[Unit Value]]&lt;=4999,"Low-Value Asset","High-Value Asset")</f>
        <v>Low-Value Asset</v>
      </c>
      <c r="S65" s="27"/>
      <c r="T65" s="27"/>
      <c r="U65" s="27"/>
      <c r="V65" s="27"/>
      <c r="W65" s="74"/>
      <c r="X65" s="27"/>
      <c r="Y65" s="27"/>
      <c r="Z65" s="27"/>
      <c r="AA65" s="27"/>
      <c r="AB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" spans="1:28" ht="12.6" x14ac:dyDescent="0.25">
      <c r="A66" s="41"/>
      <c r="B66" s="28"/>
      <c r="C66" s="27"/>
      <c r="D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" s="27"/>
      <c r="F66" s="27"/>
      <c r="G66" s="29"/>
      <c r="H66" s="41"/>
      <c r="I66" s="29"/>
      <c r="J66" s="29"/>
      <c r="K66" s="27"/>
      <c r="L66" s="27"/>
      <c r="M66" s="27"/>
      <c r="N66" s="29"/>
      <c r="O66" s="27"/>
      <c r="P66" s="30"/>
      <c r="Q66" s="30">
        <f>Table13[[#This Row],[Unit Value]]*Table13[[#This Row],[Qty | PCount]]</f>
        <v>0</v>
      </c>
      <c r="R66" s="27" t="str">
        <f>IF(Table13[[#This Row],[Unit Value]]&lt;=4999,"Low-Value Asset","High-Value Asset")</f>
        <v>Low-Value Asset</v>
      </c>
      <c r="S66" s="27"/>
      <c r="T66" s="27"/>
      <c r="U66" s="27"/>
      <c r="V66" s="27"/>
      <c r="W66" s="74"/>
      <c r="X66" s="27"/>
      <c r="Y66" s="27"/>
      <c r="Z66" s="27"/>
      <c r="AA66" s="27"/>
      <c r="AB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" spans="1:28" ht="12.6" x14ac:dyDescent="0.25">
      <c r="A67" s="41"/>
      <c r="B67" s="28"/>
      <c r="C67" s="27"/>
      <c r="D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" s="27"/>
      <c r="F67" s="27"/>
      <c r="G67" s="29"/>
      <c r="H67" s="41"/>
      <c r="I67" s="29"/>
      <c r="J67" s="29"/>
      <c r="K67" s="27"/>
      <c r="L67" s="27"/>
      <c r="M67" s="27"/>
      <c r="N67" s="29"/>
      <c r="O67" s="27"/>
      <c r="P67" s="30"/>
      <c r="Q67" s="30">
        <f>Table13[[#This Row],[Unit Value]]*Table13[[#This Row],[Qty | PCount]]</f>
        <v>0</v>
      </c>
      <c r="R67" s="27" t="str">
        <f>IF(Table13[[#This Row],[Unit Value]]&lt;=4999,"Low-Value Asset","High-Value Asset")</f>
        <v>Low-Value Asset</v>
      </c>
      <c r="S67" s="27"/>
      <c r="T67" s="27"/>
      <c r="U67" s="27"/>
      <c r="V67" s="27"/>
      <c r="W67" s="74"/>
      <c r="X67" s="27"/>
      <c r="Y67" s="27"/>
      <c r="Z67" s="27"/>
      <c r="AA67" s="27"/>
      <c r="AB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" spans="1:28" ht="12.6" x14ac:dyDescent="0.25">
      <c r="A68" s="41"/>
      <c r="B68" s="28"/>
      <c r="C68" s="27"/>
      <c r="D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" s="27"/>
      <c r="F68" s="27"/>
      <c r="G68" s="29"/>
      <c r="H68" s="41"/>
      <c r="I68" s="29"/>
      <c r="J68" s="29"/>
      <c r="K68" s="27"/>
      <c r="L68" s="27"/>
      <c r="M68" s="27"/>
      <c r="N68" s="29"/>
      <c r="O68" s="27"/>
      <c r="P68" s="30"/>
      <c r="Q68" s="30">
        <f>Table13[[#This Row],[Unit Value]]*Table13[[#This Row],[Qty | PCount]]</f>
        <v>0</v>
      </c>
      <c r="R68" s="27" t="str">
        <f>IF(Table13[[#This Row],[Unit Value]]&lt;=4999,"Low-Value Asset","High-Value Asset")</f>
        <v>Low-Value Asset</v>
      </c>
      <c r="S68" s="27"/>
      <c r="T68" s="27"/>
      <c r="U68" s="27"/>
      <c r="V68" s="27"/>
      <c r="W68" s="74"/>
      <c r="X68" s="27"/>
      <c r="Y68" s="27"/>
      <c r="Z68" s="27"/>
      <c r="AA68" s="27"/>
      <c r="AB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" spans="1:28" ht="12.6" x14ac:dyDescent="0.25">
      <c r="A69" s="41"/>
      <c r="B69" s="28"/>
      <c r="C69" s="27"/>
      <c r="D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" s="27"/>
      <c r="F69" s="27"/>
      <c r="G69" s="29"/>
      <c r="H69" s="41"/>
      <c r="I69" s="29"/>
      <c r="J69" s="29"/>
      <c r="K69" s="27"/>
      <c r="L69" s="27"/>
      <c r="M69" s="27"/>
      <c r="N69" s="29"/>
      <c r="O69" s="27"/>
      <c r="P69" s="30"/>
      <c r="Q69" s="30">
        <f>Table13[[#This Row],[Unit Value]]*Table13[[#This Row],[Qty | PCount]]</f>
        <v>0</v>
      </c>
      <c r="R69" s="27" t="str">
        <f>IF(Table13[[#This Row],[Unit Value]]&lt;=4999,"Low-Value Asset","High-Value Asset")</f>
        <v>Low-Value Asset</v>
      </c>
      <c r="S69" s="27"/>
      <c r="T69" s="27"/>
      <c r="U69" s="27"/>
      <c r="V69" s="27"/>
      <c r="W69" s="74"/>
      <c r="X69" s="27"/>
      <c r="Y69" s="27"/>
      <c r="Z69" s="27"/>
      <c r="AA69" s="27"/>
      <c r="AB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" spans="1:28" ht="12.6" x14ac:dyDescent="0.25">
      <c r="A70" s="41"/>
      <c r="B70" s="28"/>
      <c r="C70" s="27"/>
      <c r="D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" s="27"/>
      <c r="F70" s="27"/>
      <c r="G70" s="29"/>
      <c r="H70" s="41"/>
      <c r="I70" s="29"/>
      <c r="J70" s="29"/>
      <c r="K70" s="27"/>
      <c r="L70" s="27"/>
      <c r="M70" s="27"/>
      <c r="N70" s="29"/>
      <c r="O70" s="27"/>
      <c r="P70" s="30"/>
      <c r="Q70" s="30">
        <f>Table13[[#This Row],[Unit Value]]*Table13[[#This Row],[Qty | PCount]]</f>
        <v>0</v>
      </c>
      <c r="R70" s="27" t="str">
        <f>IF(Table13[[#This Row],[Unit Value]]&lt;=4999,"Low-Value Asset","High-Value Asset")</f>
        <v>Low-Value Asset</v>
      </c>
      <c r="S70" s="27"/>
      <c r="T70" s="27"/>
      <c r="U70" s="27"/>
      <c r="V70" s="27"/>
      <c r="W70" s="74"/>
      <c r="X70" s="27"/>
      <c r="Y70" s="27"/>
      <c r="Z70" s="27"/>
      <c r="AA70" s="27"/>
      <c r="AB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" spans="1:28" ht="12.6" x14ac:dyDescent="0.25">
      <c r="A71" s="41"/>
      <c r="B71" s="28"/>
      <c r="C71" s="27"/>
      <c r="D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" s="27"/>
      <c r="F71" s="27"/>
      <c r="G71" s="29"/>
      <c r="H71" s="41"/>
      <c r="I71" s="29"/>
      <c r="J71" s="29"/>
      <c r="K71" s="27"/>
      <c r="L71" s="27"/>
      <c r="M71" s="27"/>
      <c r="N71" s="29"/>
      <c r="O71" s="27"/>
      <c r="P71" s="30"/>
      <c r="Q71" s="30">
        <f>Table13[[#This Row],[Unit Value]]*Table13[[#This Row],[Qty | PCount]]</f>
        <v>0</v>
      </c>
      <c r="R71" s="27" t="str">
        <f>IF(Table13[[#This Row],[Unit Value]]&lt;=4999,"Low-Value Asset","High-Value Asset")</f>
        <v>Low-Value Asset</v>
      </c>
      <c r="S71" s="27"/>
      <c r="T71" s="27"/>
      <c r="U71" s="27"/>
      <c r="V71" s="27"/>
      <c r="W71" s="74"/>
      <c r="X71" s="27"/>
      <c r="Y71" s="27"/>
      <c r="Z71" s="27"/>
      <c r="AA71" s="27"/>
      <c r="AB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" spans="1:28" ht="12.6" x14ac:dyDescent="0.25">
      <c r="A72" s="41"/>
      <c r="B72" s="28"/>
      <c r="C72" s="27"/>
      <c r="D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" s="27"/>
      <c r="F72" s="27"/>
      <c r="G72" s="29"/>
      <c r="H72" s="41"/>
      <c r="I72" s="29"/>
      <c r="J72" s="29"/>
      <c r="K72" s="27"/>
      <c r="L72" s="27"/>
      <c r="M72" s="27"/>
      <c r="N72" s="29"/>
      <c r="O72" s="27"/>
      <c r="P72" s="30"/>
      <c r="Q72" s="30">
        <f>Table13[[#This Row],[Unit Value]]*Table13[[#This Row],[Qty | PCount]]</f>
        <v>0</v>
      </c>
      <c r="R72" s="27" t="str">
        <f>IF(Table13[[#This Row],[Unit Value]]&lt;=4999,"Low-Value Asset","High-Value Asset")</f>
        <v>Low-Value Asset</v>
      </c>
      <c r="S72" s="27"/>
      <c r="T72" s="27"/>
      <c r="U72" s="27"/>
      <c r="V72" s="27"/>
      <c r="W72" s="74"/>
      <c r="X72" s="27"/>
      <c r="Y72" s="27"/>
      <c r="Z72" s="27"/>
      <c r="AA72" s="27"/>
      <c r="AB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" spans="1:28" ht="12.6" x14ac:dyDescent="0.25">
      <c r="A73" s="41"/>
      <c r="B73" s="28"/>
      <c r="C73" s="27"/>
      <c r="D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" s="27"/>
      <c r="F73" s="27"/>
      <c r="G73" s="29"/>
      <c r="H73" s="41"/>
      <c r="I73" s="29"/>
      <c r="J73" s="29"/>
      <c r="K73" s="27"/>
      <c r="L73" s="27"/>
      <c r="M73" s="27"/>
      <c r="N73" s="29"/>
      <c r="O73" s="27"/>
      <c r="P73" s="30"/>
      <c r="Q73" s="30">
        <f>Table13[[#This Row],[Unit Value]]*Table13[[#This Row],[Qty | PCount]]</f>
        <v>0</v>
      </c>
      <c r="R73" s="27" t="str">
        <f>IF(Table13[[#This Row],[Unit Value]]&lt;=4999,"Low-Value Asset","High-Value Asset")</f>
        <v>Low-Value Asset</v>
      </c>
      <c r="S73" s="27"/>
      <c r="T73" s="27"/>
      <c r="U73" s="27"/>
      <c r="V73" s="27"/>
      <c r="W73" s="74"/>
      <c r="X73" s="27"/>
      <c r="Y73" s="27"/>
      <c r="Z73" s="27"/>
      <c r="AA73" s="27"/>
      <c r="AB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" spans="1:28" ht="12.6" x14ac:dyDescent="0.25">
      <c r="A74" s="41"/>
      <c r="B74" s="28"/>
      <c r="C74" s="27"/>
      <c r="D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" s="27"/>
      <c r="F74" s="27"/>
      <c r="G74" s="29"/>
      <c r="H74" s="41"/>
      <c r="I74" s="29"/>
      <c r="J74" s="29"/>
      <c r="K74" s="27"/>
      <c r="L74" s="27"/>
      <c r="M74" s="27"/>
      <c r="N74" s="29"/>
      <c r="O74" s="27"/>
      <c r="P74" s="30"/>
      <c r="Q74" s="30">
        <f>Table13[[#This Row],[Unit Value]]*Table13[[#This Row],[Qty | PCount]]</f>
        <v>0</v>
      </c>
      <c r="R74" s="27" t="str">
        <f>IF(Table13[[#This Row],[Unit Value]]&lt;=4999,"Low-Value Asset","High-Value Asset")</f>
        <v>Low-Value Asset</v>
      </c>
      <c r="S74" s="27"/>
      <c r="T74" s="27"/>
      <c r="U74" s="27"/>
      <c r="V74" s="27"/>
      <c r="W74" s="74"/>
      <c r="X74" s="27"/>
      <c r="Y74" s="27"/>
      <c r="Z74" s="27"/>
      <c r="AA74" s="27"/>
      <c r="AB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" spans="1:28" ht="12.6" x14ac:dyDescent="0.25">
      <c r="A75" s="41"/>
      <c r="B75" s="28"/>
      <c r="C75" s="27"/>
      <c r="D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" s="27"/>
      <c r="F75" s="27"/>
      <c r="G75" s="29"/>
      <c r="H75" s="41"/>
      <c r="I75" s="29"/>
      <c r="J75" s="29"/>
      <c r="K75" s="27"/>
      <c r="L75" s="27"/>
      <c r="M75" s="27"/>
      <c r="N75" s="29"/>
      <c r="O75" s="27"/>
      <c r="P75" s="30"/>
      <c r="Q75" s="30">
        <f>Table13[[#This Row],[Unit Value]]*Table13[[#This Row],[Qty | PCount]]</f>
        <v>0</v>
      </c>
      <c r="R75" s="27" t="str">
        <f>IF(Table13[[#This Row],[Unit Value]]&lt;=4999,"Low-Value Asset","High-Value Asset")</f>
        <v>Low-Value Asset</v>
      </c>
      <c r="S75" s="27"/>
      <c r="T75" s="27"/>
      <c r="U75" s="27"/>
      <c r="V75" s="27"/>
      <c r="W75" s="74"/>
      <c r="X75" s="27"/>
      <c r="Y75" s="27"/>
      <c r="Z75" s="27"/>
      <c r="AA75" s="27"/>
      <c r="AB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" spans="1:28" ht="12.6" x14ac:dyDescent="0.25">
      <c r="A76" s="41"/>
      <c r="B76" s="28"/>
      <c r="C76" s="27"/>
      <c r="D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" s="27"/>
      <c r="F76" s="27"/>
      <c r="G76" s="29"/>
      <c r="H76" s="41"/>
      <c r="I76" s="29"/>
      <c r="J76" s="29"/>
      <c r="K76" s="27"/>
      <c r="L76" s="27"/>
      <c r="M76" s="27"/>
      <c r="N76" s="29"/>
      <c r="O76" s="27"/>
      <c r="P76" s="30"/>
      <c r="Q76" s="30">
        <f>Table13[[#This Row],[Unit Value]]*Table13[[#This Row],[Qty | PCount]]</f>
        <v>0</v>
      </c>
      <c r="R76" s="27" t="str">
        <f>IF(Table13[[#This Row],[Unit Value]]&lt;=4999,"Low-Value Asset","High-Value Asset")</f>
        <v>Low-Value Asset</v>
      </c>
      <c r="S76" s="27"/>
      <c r="T76" s="27"/>
      <c r="U76" s="27"/>
      <c r="V76" s="27"/>
      <c r="W76" s="74"/>
      <c r="X76" s="27"/>
      <c r="Y76" s="27"/>
      <c r="Z76" s="27"/>
      <c r="AA76" s="27"/>
      <c r="AB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" spans="1:28" ht="12.6" x14ac:dyDescent="0.25">
      <c r="A77" s="41"/>
      <c r="B77" s="28"/>
      <c r="C77" s="27"/>
      <c r="D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" s="27"/>
      <c r="F77" s="27"/>
      <c r="G77" s="29"/>
      <c r="H77" s="41"/>
      <c r="I77" s="29"/>
      <c r="J77" s="29"/>
      <c r="K77" s="27"/>
      <c r="L77" s="27"/>
      <c r="M77" s="27"/>
      <c r="N77" s="29"/>
      <c r="O77" s="27"/>
      <c r="P77" s="30"/>
      <c r="Q77" s="30">
        <f>Table13[[#This Row],[Unit Value]]*Table13[[#This Row],[Qty | PCount]]</f>
        <v>0</v>
      </c>
      <c r="R77" s="27" t="str">
        <f>IF(Table13[[#This Row],[Unit Value]]&lt;=4999,"Low-Value Asset","High-Value Asset")</f>
        <v>Low-Value Asset</v>
      </c>
      <c r="S77" s="27"/>
      <c r="T77" s="27"/>
      <c r="U77" s="27"/>
      <c r="V77" s="27"/>
      <c r="W77" s="74"/>
      <c r="X77" s="27"/>
      <c r="Y77" s="27"/>
      <c r="Z77" s="27"/>
      <c r="AA77" s="27"/>
      <c r="AB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" spans="1:28" ht="12.6" x14ac:dyDescent="0.25">
      <c r="A78" s="41"/>
      <c r="B78" s="28"/>
      <c r="C78" s="27"/>
      <c r="D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" s="27"/>
      <c r="F78" s="27"/>
      <c r="G78" s="29"/>
      <c r="H78" s="41"/>
      <c r="I78" s="29"/>
      <c r="J78" s="29"/>
      <c r="K78" s="27"/>
      <c r="L78" s="27"/>
      <c r="M78" s="27"/>
      <c r="N78" s="29"/>
      <c r="O78" s="27"/>
      <c r="P78" s="30"/>
      <c r="Q78" s="30">
        <f>Table13[[#This Row],[Unit Value]]*Table13[[#This Row],[Qty | PCount]]</f>
        <v>0</v>
      </c>
      <c r="R78" s="27" t="str">
        <f>IF(Table13[[#This Row],[Unit Value]]&lt;=4999,"Low-Value Asset","High-Value Asset")</f>
        <v>Low-Value Asset</v>
      </c>
      <c r="S78" s="27"/>
      <c r="T78" s="27"/>
      <c r="U78" s="27"/>
      <c r="V78" s="27"/>
      <c r="W78" s="74"/>
      <c r="X78" s="27"/>
      <c r="Y78" s="27"/>
      <c r="Z78" s="27"/>
      <c r="AA78" s="27"/>
      <c r="AB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" spans="1:28" ht="12.6" x14ac:dyDescent="0.25">
      <c r="A79" s="41"/>
      <c r="B79" s="28"/>
      <c r="C79" s="27"/>
      <c r="D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" s="27"/>
      <c r="F79" s="27"/>
      <c r="G79" s="29"/>
      <c r="H79" s="41"/>
      <c r="I79" s="29"/>
      <c r="J79" s="29"/>
      <c r="K79" s="27"/>
      <c r="L79" s="27"/>
      <c r="M79" s="27"/>
      <c r="N79" s="29"/>
      <c r="O79" s="27"/>
      <c r="P79" s="30"/>
      <c r="Q79" s="30">
        <f>Table13[[#This Row],[Unit Value]]*Table13[[#This Row],[Qty | PCount]]</f>
        <v>0</v>
      </c>
      <c r="R79" s="27" t="str">
        <f>IF(Table13[[#This Row],[Unit Value]]&lt;=4999,"Low-Value Asset","High-Value Asset")</f>
        <v>Low-Value Asset</v>
      </c>
      <c r="S79" s="27"/>
      <c r="T79" s="27"/>
      <c r="U79" s="27"/>
      <c r="V79" s="27"/>
      <c r="W79" s="74"/>
      <c r="X79" s="27"/>
      <c r="Y79" s="27"/>
      <c r="Z79" s="27"/>
      <c r="AA79" s="27"/>
      <c r="AB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" spans="1:28" ht="12.6" x14ac:dyDescent="0.25">
      <c r="A80" s="41"/>
      <c r="B80" s="28"/>
      <c r="C80" s="27"/>
      <c r="D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" s="27"/>
      <c r="F80" s="27"/>
      <c r="G80" s="29"/>
      <c r="H80" s="41"/>
      <c r="I80" s="29"/>
      <c r="J80" s="29"/>
      <c r="K80" s="27"/>
      <c r="L80" s="27"/>
      <c r="M80" s="27"/>
      <c r="N80" s="29"/>
      <c r="O80" s="27"/>
      <c r="P80" s="30"/>
      <c r="Q80" s="30">
        <f>Table13[[#This Row],[Unit Value]]*Table13[[#This Row],[Qty | PCount]]</f>
        <v>0</v>
      </c>
      <c r="R80" s="27" t="str">
        <f>IF(Table13[[#This Row],[Unit Value]]&lt;=4999,"Low-Value Asset","High-Value Asset")</f>
        <v>Low-Value Asset</v>
      </c>
      <c r="S80" s="27"/>
      <c r="T80" s="27"/>
      <c r="U80" s="27"/>
      <c r="V80" s="27"/>
      <c r="W80" s="74"/>
      <c r="X80" s="27"/>
      <c r="Y80" s="27"/>
      <c r="Z80" s="27"/>
      <c r="AA80" s="27"/>
      <c r="AB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" spans="1:28" ht="12.6" x14ac:dyDescent="0.25">
      <c r="A81" s="41"/>
      <c r="B81" s="28"/>
      <c r="C81" s="27"/>
      <c r="D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" s="27"/>
      <c r="F81" s="27"/>
      <c r="G81" s="29"/>
      <c r="H81" s="41"/>
      <c r="I81" s="29"/>
      <c r="J81" s="29"/>
      <c r="K81" s="27"/>
      <c r="L81" s="27"/>
      <c r="M81" s="27"/>
      <c r="N81" s="29"/>
      <c r="O81" s="27"/>
      <c r="P81" s="30"/>
      <c r="Q81" s="30">
        <f>Table13[[#This Row],[Unit Value]]*Table13[[#This Row],[Qty | PCount]]</f>
        <v>0</v>
      </c>
      <c r="R81" s="27" t="str">
        <f>IF(Table13[[#This Row],[Unit Value]]&lt;=4999,"Low-Value Asset","High-Value Asset")</f>
        <v>Low-Value Asset</v>
      </c>
      <c r="S81" s="27"/>
      <c r="T81" s="27"/>
      <c r="U81" s="27"/>
      <c r="V81" s="27"/>
      <c r="W81" s="74"/>
      <c r="X81" s="27"/>
      <c r="Y81" s="27"/>
      <c r="Z81" s="27"/>
      <c r="AA81" s="27"/>
      <c r="AB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" spans="1:28" ht="12.6" x14ac:dyDescent="0.25">
      <c r="A82" s="41"/>
      <c r="B82" s="28"/>
      <c r="C82" s="27"/>
      <c r="D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" s="27"/>
      <c r="F82" s="27"/>
      <c r="G82" s="29"/>
      <c r="H82" s="41"/>
      <c r="I82" s="29"/>
      <c r="J82" s="29"/>
      <c r="K82" s="27"/>
      <c r="L82" s="27"/>
      <c r="M82" s="27"/>
      <c r="N82" s="29"/>
      <c r="O82" s="27"/>
      <c r="P82" s="30"/>
      <c r="Q82" s="30">
        <f>Table13[[#This Row],[Unit Value]]*Table13[[#This Row],[Qty | PCount]]</f>
        <v>0</v>
      </c>
      <c r="R82" s="27" t="str">
        <f>IF(Table13[[#This Row],[Unit Value]]&lt;=4999,"Low-Value Asset","High-Value Asset")</f>
        <v>Low-Value Asset</v>
      </c>
      <c r="S82" s="27"/>
      <c r="T82" s="27"/>
      <c r="U82" s="27"/>
      <c r="V82" s="27"/>
      <c r="W82" s="74"/>
      <c r="X82" s="27"/>
      <c r="Y82" s="27"/>
      <c r="Z82" s="27"/>
      <c r="AA82" s="27"/>
      <c r="AB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" spans="1:28" ht="12.6" x14ac:dyDescent="0.25">
      <c r="A83" s="41"/>
      <c r="B83" s="28"/>
      <c r="C83" s="27"/>
      <c r="D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" s="27"/>
      <c r="F83" s="27"/>
      <c r="G83" s="29"/>
      <c r="H83" s="41"/>
      <c r="I83" s="29"/>
      <c r="J83" s="29"/>
      <c r="K83" s="27"/>
      <c r="L83" s="27"/>
      <c r="M83" s="27"/>
      <c r="N83" s="29"/>
      <c r="O83" s="27"/>
      <c r="P83" s="30"/>
      <c r="Q83" s="30">
        <f>Table13[[#This Row],[Unit Value]]*Table13[[#This Row],[Qty | PCount]]</f>
        <v>0</v>
      </c>
      <c r="R83" s="27" t="str">
        <f>IF(Table13[[#This Row],[Unit Value]]&lt;=4999,"Low-Value Asset","High-Value Asset")</f>
        <v>Low-Value Asset</v>
      </c>
      <c r="S83" s="27"/>
      <c r="T83" s="27"/>
      <c r="U83" s="27"/>
      <c r="V83" s="27"/>
      <c r="W83" s="74"/>
      <c r="X83" s="27"/>
      <c r="Y83" s="27"/>
      <c r="Z83" s="27"/>
      <c r="AA83" s="27"/>
      <c r="AB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" spans="1:28" ht="12.6" x14ac:dyDescent="0.25">
      <c r="A84" s="41"/>
      <c r="B84" s="28"/>
      <c r="C84" s="27"/>
      <c r="D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" s="27"/>
      <c r="F84" s="27"/>
      <c r="G84" s="29"/>
      <c r="H84" s="41"/>
      <c r="I84" s="29"/>
      <c r="J84" s="29"/>
      <c r="K84" s="27"/>
      <c r="L84" s="27"/>
      <c r="M84" s="27"/>
      <c r="N84" s="29"/>
      <c r="O84" s="27"/>
      <c r="P84" s="30"/>
      <c r="Q84" s="30">
        <f>Table13[[#This Row],[Unit Value]]*Table13[[#This Row],[Qty | PCount]]</f>
        <v>0</v>
      </c>
      <c r="R84" s="27" t="str">
        <f>IF(Table13[[#This Row],[Unit Value]]&lt;=4999,"Low-Value Asset","High-Value Asset")</f>
        <v>Low-Value Asset</v>
      </c>
      <c r="S84" s="27"/>
      <c r="T84" s="27"/>
      <c r="U84" s="27"/>
      <c r="V84" s="27"/>
      <c r="W84" s="74"/>
      <c r="X84" s="27"/>
      <c r="Y84" s="27"/>
      <c r="Z84" s="27"/>
      <c r="AA84" s="27"/>
      <c r="AB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" spans="1:28" ht="12.6" x14ac:dyDescent="0.25">
      <c r="A85" s="41"/>
      <c r="B85" s="28"/>
      <c r="C85" s="27"/>
      <c r="D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" s="27"/>
      <c r="F85" s="27"/>
      <c r="G85" s="29"/>
      <c r="H85" s="41"/>
      <c r="I85" s="29"/>
      <c r="J85" s="29"/>
      <c r="K85" s="27"/>
      <c r="L85" s="27"/>
      <c r="M85" s="27"/>
      <c r="N85" s="29"/>
      <c r="O85" s="27"/>
      <c r="P85" s="30"/>
      <c r="Q85" s="30">
        <f>Table13[[#This Row],[Unit Value]]*Table13[[#This Row],[Qty | PCount]]</f>
        <v>0</v>
      </c>
      <c r="R85" s="27" t="str">
        <f>IF(Table13[[#This Row],[Unit Value]]&lt;=4999,"Low-Value Asset","High-Value Asset")</f>
        <v>Low-Value Asset</v>
      </c>
      <c r="S85" s="27"/>
      <c r="T85" s="27"/>
      <c r="U85" s="27"/>
      <c r="V85" s="27"/>
      <c r="W85" s="74"/>
      <c r="X85" s="27"/>
      <c r="Y85" s="27"/>
      <c r="Z85" s="27"/>
      <c r="AA85" s="27"/>
      <c r="AB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" spans="1:28" ht="12.6" x14ac:dyDescent="0.25">
      <c r="A86" s="41"/>
      <c r="B86" s="28"/>
      <c r="C86" s="27"/>
      <c r="D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" s="27"/>
      <c r="F86" s="27"/>
      <c r="G86" s="29"/>
      <c r="H86" s="41"/>
      <c r="I86" s="29"/>
      <c r="J86" s="29"/>
      <c r="K86" s="27"/>
      <c r="L86" s="27"/>
      <c r="M86" s="27"/>
      <c r="N86" s="29"/>
      <c r="O86" s="27"/>
      <c r="P86" s="30"/>
      <c r="Q86" s="30">
        <f>Table13[[#This Row],[Unit Value]]*Table13[[#This Row],[Qty | PCount]]</f>
        <v>0</v>
      </c>
      <c r="R86" s="27" t="str">
        <f>IF(Table13[[#This Row],[Unit Value]]&lt;=4999,"Low-Value Asset","High-Value Asset")</f>
        <v>Low-Value Asset</v>
      </c>
      <c r="S86" s="27"/>
      <c r="T86" s="27"/>
      <c r="U86" s="27"/>
      <c r="V86" s="27"/>
      <c r="W86" s="74"/>
      <c r="X86" s="27"/>
      <c r="Y86" s="27"/>
      <c r="Z86" s="27"/>
      <c r="AA86" s="27"/>
      <c r="AB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" spans="1:28" ht="12.6" x14ac:dyDescent="0.25">
      <c r="A87" s="41"/>
      <c r="B87" s="28"/>
      <c r="C87" s="27"/>
      <c r="D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" s="27"/>
      <c r="F87" s="27"/>
      <c r="G87" s="29"/>
      <c r="H87" s="41"/>
      <c r="I87" s="29"/>
      <c r="J87" s="29"/>
      <c r="K87" s="27"/>
      <c r="L87" s="27"/>
      <c r="M87" s="27"/>
      <c r="N87" s="29"/>
      <c r="O87" s="27"/>
      <c r="P87" s="30"/>
      <c r="Q87" s="30">
        <f>Table13[[#This Row],[Unit Value]]*Table13[[#This Row],[Qty | PCount]]</f>
        <v>0</v>
      </c>
      <c r="R87" s="27" t="str">
        <f>IF(Table13[[#This Row],[Unit Value]]&lt;=4999,"Low-Value Asset","High-Value Asset")</f>
        <v>Low-Value Asset</v>
      </c>
      <c r="S87" s="27"/>
      <c r="T87" s="27"/>
      <c r="U87" s="27"/>
      <c r="V87" s="27"/>
      <c r="W87" s="74"/>
      <c r="X87" s="27"/>
      <c r="Y87" s="27"/>
      <c r="Z87" s="27"/>
      <c r="AA87" s="27"/>
      <c r="AB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" spans="1:28" ht="12.6" x14ac:dyDescent="0.25">
      <c r="A88" s="41"/>
      <c r="B88" s="28"/>
      <c r="C88" s="27"/>
      <c r="D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" s="27"/>
      <c r="F88" s="27"/>
      <c r="G88" s="29"/>
      <c r="H88" s="41"/>
      <c r="I88" s="29"/>
      <c r="J88" s="29"/>
      <c r="K88" s="27"/>
      <c r="L88" s="27"/>
      <c r="M88" s="27"/>
      <c r="N88" s="29"/>
      <c r="O88" s="27"/>
      <c r="P88" s="30"/>
      <c r="Q88" s="30">
        <f>Table13[[#This Row],[Unit Value]]*Table13[[#This Row],[Qty | PCount]]</f>
        <v>0</v>
      </c>
      <c r="R88" s="27" t="str">
        <f>IF(Table13[[#This Row],[Unit Value]]&lt;=4999,"Low-Value Asset","High-Value Asset")</f>
        <v>Low-Value Asset</v>
      </c>
      <c r="S88" s="27"/>
      <c r="T88" s="27"/>
      <c r="U88" s="27"/>
      <c r="V88" s="27"/>
      <c r="W88" s="74"/>
      <c r="X88" s="27"/>
      <c r="Y88" s="27"/>
      <c r="Z88" s="27"/>
      <c r="AA88" s="27"/>
      <c r="AB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" spans="1:28" ht="12.6" x14ac:dyDescent="0.25">
      <c r="A89" s="41"/>
      <c r="B89" s="28"/>
      <c r="C89" s="27"/>
      <c r="D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" s="27"/>
      <c r="F89" s="27"/>
      <c r="G89" s="29"/>
      <c r="H89" s="41"/>
      <c r="I89" s="29"/>
      <c r="J89" s="29"/>
      <c r="K89" s="27"/>
      <c r="L89" s="27"/>
      <c r="M89" s="27"/>
      <c r="N89" s="29"/>
      <c r="O89" s="27"/>
      <c r="P89" s="30"/>
      <c r="Q89" s="30">
        <f>Table13[[#This Row],[Unit Value]]*Table13[[#This Row],[Qty | PCount]]</f>
        <v>0</v>
      </c>
      <c r="R89" s="27" t="str">
        <f>IF(Table13[[#This Row],[Unit Value]]&lt;=4999,"Low-Value Asset","High-Value Asset")</f>
        <v>Low-Value Asset</v>
      </c>
      <c r="S89" s="27"/>
      <c r="T89" s="27"/>
      <c r="U89" s="27"/>
      <c r="V89" s="27"/>
      <c r="W89" s="74"/>
      <c r="X89" s="27"/>
      <c r="Y89" s="27"/>
      <c r="Z89" s="27"/>
      <c r="AA89" s="27"/>
      <c r="AB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" spans="1:28" ht="12.6" x14ac:dyDescent="0.25">
      <c r="A90" s="41"/>
      <c r="B90" s="28"/>
      <c r="C90" s="27"/>
      <c r="D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" s="27"/>
      <c r="F90" s="27"/>
      <c r="G90" s="29"/>
      <c r="H90" s="41"/>
      <c r="I90" s="29"/>
      <c r="J90" s="29"/>
      <c r="K90" s="27"/>
      <c r="L90" s="27"/>
      <c r="M90" s="27"/>
      <c r="N90" s="29"/>
      <c r="O90" s="27"/>
      <c r="P90" s="30"/>
      <c r="Q90" s="30">
        <f>Table13[[#This Row],[Unit Value]]*Table13[[#This Row],[Qty | PCount]]</f>
        <v>0</v>
      </c>
      <c r="R90" s="27" t="str">
        <f>IF(Table13[[#This Row],[Unit Value]]&lt;=4999,"Low-Value Asset","High-Value Asset")</f>
        <v>Low-Value Asset</v>
      </c>
      <c r="S90" s="27"/>
      <c r="T90" s="27"/>
      <c r="U90" s="27"/>
      <c r="V90" s="27"/>
      <c r="W90" s="74"/>
      <c r="X90" s="27"/>
      <c r="Y90" s="27"/>
      <c r="Z90" s="27"/>
      <c r="AA90" s="27"/>
      <c r="AB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" spans="1:28" ht="12.6" x14ac:dyDescent="0.25">
      <c r="A91" s="41"/>
      <c r="B91" s="28"/>
      <c r="C91" s="27"/>
      <c r="D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" s="27"/>
      <c r="F91" s="27"/>
      <c r="G91" s="29"/>
      <c r="H91" s="41"/>
      <c r="I91" s="29"/>
      <c r="J91" s="29"/>
      <c r="K91" s="27"/>
      <c r="L91" s="27"/>
      <c r="M91" s="27"/>
      <c r="N91" s="29"/>
      <c r="O91" s="27"/>
      <c r="P91" s="30"/>
      <c r="Q91" s="30">
        <f>Table13[[#This Row],[Unit Value]]*Table13[[#This Row],[Qty | PCount]]</f>
        <v>0</v>
      </c>
      <c r="R91" s="27" t="str">
        <f>IF(Table13[[#This Row],[Unit Value]]&lt;=4999,"Low-Value Asset","High-Value Asset")</f>
        <v>Low-Value Asset</v>
      </c>
      <c r="S91" s="27"/>
      <c r="T91" s="27"/>
      <c r="U91" s="27"/>
      <c r="V91" s="27"/>
      <c r="W91" s="74"/>
      <c r="X91" s="27"/>
      <c r="Y91" s="27"/>
      <c r="Z91" s="27"/>
      <c r="AA91" s="27"/>
      <c r="AB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" spans="1:28" ht="12.6" x14ac:dyDescent="0.25">
      <c r="A92" s="41"/>
      <c r="B92" s="28"/>
      <c r="C92" s="27"/>
      <c r="D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" s="27"/>
      <c r="F92" s="27"/>
      <c r="G92" s="29"/>
      <c r="H92" s="41"/>
      <c r="I92" s="29"/>
      <c r="J92" s="29"/>
      <c r="K92" s="27"/>
      <c r="L92" s="27"/>
      <c r="M92" s="27"/>
      <c r="N92" s="29"/>
      <c r="O92" s="27"/>
      <c r="P92" s="30"/>
      <c r="Q92" s="30">
        <f>Table13[[#This Row],[Unit Value]]*Table13[[#This Row],[Qty | PCount]]</f>
        <v>0</v>
      </c>
      <c r="R92" s="27" t="str">
        <f>IF(Table13[[#This Row],[Unit Value]]&lt;=4999,"Low-Value Asset","High-Value Asset")</f>
        <v>Low-Value Asset</v>
      </c>
      <c r="S92" s="27"/>
      <c r="T92" s="27"/>
      <c r="U92" s="27"/>
      <c r="V92" s="27"/>
      <c r="W92" s="74"/>
      <c r="X92" s="27"/>
      <c r="Y92" s="27"/>
      <c r="Z92" s="27"/>
      <c r="AA92" s="27"/>
      <c r="AB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" spans="1:28" ht="12.6" x14ac:dyDescent="0.25">
      <c r="A93" s="41"/>
      <c r="B93" s="28"/>
      <c r="C93" s="27"/>
      <c r="D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" s="27"/>
      <c r="F93" s="27"/>
      <c r="G93" s="29"/>
      <c r="H93" s="41"/>
      <c r="I93" s="29"/>
      <c r="J93" s="29"/>
      <c r="K93" s="27"/>
      <c r="L93" s="27"/>
      <c r="M93" s="27"/>
      <c r="N93" s="29"/>
      <c r="O93" s="27"/>
      <c r="P93" s="30"/>
      <c r="Q93" s="30">
        <f>Table13[[#This Row],[Unit Value]]*Table13[[#This Row],[Qty | PCount]]</f>
        <v>0</v>
      </c>
      <c r="R93" s="27" t="str">
        <f>IF(Table13[[#This Row],[Unit Value]]&lt;=4999,"Low-Value Asset","High-Value Asset")</f>
        <v>Low-Value Asset</v>
      </c>
      <c r="S93" s="27"/>
      <c r="T93" s="27"/>
      <c r="U93" s="27"/>
      <c r="V93" s="27"/>
      <c r="W93" s="74"/>
      <c r="X93" s="27"/>
      <c r="Y93" s="27"/>
      <c r="Z93" s="27"/>
      <c r="AA93" s="27"/>
      <c r="AB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" spans="1:28" ht="12.6" x14ac:dyDescent="0.25">
      <c r="A94" s="41"/>
      <c r="B94" s="28"/>
      <c r="C94" s="27"/>
      <c r="D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" s="27"/>
      <c r="F94" s="27"/>
      <c r="G94" s="29"/>
      <c r="H94" s="41"/>
      <c r="I94" s="29"/>
      <c r="J94" s="29"/>
      <c r="K94" s="27"/>
      <c r="L94" s="27"/>
      <c r="M94" s="27"/>
      <c r="N94" s="29"/>
      <c r="O94" s="27"/>
      <c r="P94" s="30"/>
      <c r="Q94" s="30">
        <f>Table13[[#This Row],[Unit Value]]*Table13[[#This Row],[Qty | PCount]]</f>
        <v>0</v>
      </c>
      <c r="R94" s="27" t="str">
        <f>IF(Table13[[#This Row],[Unit Value]]&lt;=4999,"Low-Value Asset","High-Value Asset")</f>
        <v>Low-Value Asset</v>
      </c>
      <c r="S94" s="27"/>
      <c r="T94" s="27"/>
      <c r="U94" s="27"/>
      <c r="V94" s="27"/>
      <c r="W94" s="74"/>
      <c r="X94" s="27"/>
      <c r="Y94" s="27"/>
      <c r="Z94" s="27"/>
      <c r="AA94" s="27"/>
      <c r="AB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" spans="1:28" ht="12.6" x14ac:dyDescent="0.25">
      <c r="A95" s="41"/>
      <c r="B95" s="28"/>
      <c r="C95" s="27"/>
      <c r="D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" s="27"/>
      <c r="F95" s="27"/>
      <c r="G95" s="29"/>
      <c r="H95" s="41"/>
      <c r="I95" s="29"/>
      <c r="J95" s="29"/>
      <c r="K95" s="27"/>
      <c r="L95" s="27"/>
      <c r="M95" s="27"/>
      <c r="N95" s="29"/>
      <c r="O95" s="27"/>
      <c r="P95" s="30"/>
      <c r="Q95" s="30">
        <f>Table13[[#This Row],[Unit Value]]*Table13[[#This Row],[Qty | PCount]]</f>
        <v>0</v>
      </c>
      <c r="R95" s="27" t="str">
        <f>IF(Table13[[#This Row],[Unit Value]]&lt;=4999,"Low-Value Asset","High-Value Asset")</f>
        <v>Low-Value Asset</v>
      </c>
      <c r="S95" s="27"/>
      <c r="T95" s="27"/>
      <c r="U95" s="27"/>
      <c r="V95" s="27"/>
      <c r="W95" s="74"/>
      <c r="X95" s="27"/>
      <c r="Y95" s="27"/>
      <c r="Z95" s="27"/>
      <c r="AA95" s="27"/>
      <c r="AB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" spans="1:28" ht="12.6" x14ac:dyDescent="0.25">
      <c r="A96" s="41"/>
      <c r="B96" s="28"/>
      <c r="C96" s="27"/>
      <c r="D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" s="27"/>
      <c r="F96" s="27"/>
      <c r="G96" s="29"/>
      <c r="H96" s="41"/>
      <c r="I96" s="29"/>
      <c r="J96" s="29"/>
      <c r="K96" s="27"/>
      <c r="L96" s="27"/>
      <c r="M96" s="27"/>
      <c r="N96" s="29"/>
      <c r="O96" s="27"/>
      <c r="P96" s="30"/>
      <c r="Q96" s="30">
        <f>Table13[[#This Row],[Unit Value]]*Table13[[#This Row],[Qty | PCount]]</f>
        <v>0</v>
      </c>
      <c r="R96" s="27" t="str">
        <f>IF(Table13[[#This Row],[Unit Value]]&lt;=4999,"Low-Value Asset","High-Value Asset")</f>
        <v>Low-Value Asset</v>
      </c>
      <c r="S96" s="27"/>
      <c r="T96" s="27"/>
      <c r="U96" s="27"/>
      <c r="V96" s="27"/>
      <c r="W96" s="74"/>
      <c r="X96" s="27"/>
      <c r="Y96" s="27"/>
      <c r="Z96" s="27"/>
      <c r="AA96" s="27"/>
      <c r="AB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" spans="1:28" ht="12.6" x14ac:dyDescent="0.25">
      <c r="A97" s="41"/>
      <c r="B97" s="28"/>
      <c r="C97" s="27"/>
      <c r="D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" s="27"/>
      <c r="F97" s="27"/>
      <c r="G97" s="29"/>
      <c r="H97" s="41"/>
      <c r="I97" s="29"/>
      <c r="J97" s="29"/>
      <c r="K97" s="27"/>
      <c r="L97" s="27"/>
      <c r="M97" s="27"/>
      <c r="N97" s="29"/>
      <c r="O97" s="27"/>
      <c r="P97" s="30"/>
      <c r="Q97" s="30">
        <f>Table13[[#This Row],[Unit Value]]*Table13[[#This Row],[Qty | PCount]]</f>
        <v>0</v>
      </c>
      <c r="R97" s="27" t="str">
        <f>IF(Table13[[#This Row],[Unit Value]]&lt;=4999,"Low-Value Asset","High-Value Asset")</f>
        <v>Low-Value Asset</v>
      </c>
      <c r="S97" s="27"/>
      <c r="T97" s="27"/>
      <c r="U97" s="27"/>
      <c r="V97" s="27"/>
      <c r="W97" s="74"/>
      <c r="X97" s="27"/>
      <c r="Y97" s="27"/>
      <c r="Z97" s="27"/>
      <c r="AA97" s="27"/>
      <c r="AB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" spans="1:28" ht="12.6" x14ac:dyDescent="0.25">
      <c r="A98" s="41"/>
      <c r="B98" s="28"/>
      <c r="C98" s="27"/>
      <c r="D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" s="27"/>
      <c r="F98" s="27"/>
      <c r="G98" s="29"/>
      <c r="H98" s="41"/>
      <c r="I98" s="29"/>
      <c r="J98" s="29"/>
      <c r="K98" s="27"/>
      <c r="L98" s="27"/>
      <c r="M98" s="27"/>
      <c r="N98" s="29"/>
      <c r="O98" s="27"/>
      <c r="P98" s="30"/>
      <c r="Q98" s="30">
        <f>Table13[[#This Row],[Unit Value]]*Table13[[#This Row],[Qty | PCount]]</f>
        <v>0</v>
      </c>
      <c r="R98" s="27" t="str">
        <f>IF(Table13[[#This Row],[Unit Value]]&lt;=4999,"Low-Value Asset","High-Value Asset")</f>
        <v>Low-Value Asset</v>
      </c>
      <c r="S98" s="27"/>
      <c r="T98" s="27"/>
      <c r="U98" s="27"/>
      <c r="V98" s="27"/>
      <c r="W98" s="74"/>
      <c r="X98" s="27"/>
      <c r="Y98" s="27"/>
      <c r="Z98" s="27"/>
      <c r="AA98" s="27"/>
      <c r="AB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" spans="1:28" ht="12.6" x14ac:dyDescent="0.25">
      <c r="A99" s="41"/>
      <c r="B99" s="28"/>
      <c r="C99" s="27"/>
      <c r="D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" s="27"/>
      <c r="F99" s="27"/>
      <c r="G99" s="29"/>
      <c r="H99" s="41"/>
      <c r="I99" s="29"/>
      <c r="J99" s="29"/>
      <c r="K99" s="27"/>
      <c r="L99" s="27"/>
      <c r="M99" s="27"/>
      <c r="N99" s="29"/>
      <c r="O99" s="27"/>
      <c r="P99" s="30"/>
      <c r="Q99" s="30">
        <f>Table13[[#This Row],[Unit Value]]*Table13[[#This Row],[Qty | PCount]]</f>
        <v>0</v>
      </c>
      <c r="R99" s="27" t="str">
        <f>IF(Table13[[#This Row],[Unit Value]]&lt;=4999,"Low-Value Asset","High-Value Asset")</f>
        <v>Low-Value Asset</v>
      </c>
      <c r="S99" s="27"/>
      <c r="T99" s="27"/>
      <c r="U99" s="27"/>
      <c r="V99" s="27"/>
      <c r="W99" s="74"/>
      <c r="X99" s="27"/>
      <c r="Y99" s="27"/>
      <c r="Z99" s="27"/>
      <c r="AA99" s="27"/>
      <c r="AB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" spans="1:28" ht="12.6" x14ac:dyDescent="0.25">
      <c r="A100" s="41"/>
      <c r="B100" s="28"/>
      <c r="C100" s="27"/>
      <c r="D1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" s="27"/>
      <c r="F100" s="27"/>
      <c r="G100" s="29"/>
      <c r="H100" s="41"/>
      <c r="I100" s="29"/>
      <c r="J100" s="29"/>
      <c r="K100" s="27"/>
      <c r="L100" s="27"/>
      <c r="M100" s="27"/>
      <c r="N100" s="29"/>
      <c r="O100" s="27"/>
      <c r="P100" s="30"/>
      <c r="Q100" s="30">
        <f>Table13[[#This Row],[Unit Value]]*Table13[[#This Row],[Qty | PCount]]</f>
        <v>0</v>
      </c>
      <c r="R100" s="27" t="str">
        <f>IF(Table13[[#This Row],[Unit Value]]&lt;=4999,"Low-Value Asset","High-Value Asset")</f>
        <v>Low-Value Asset</v>
      </c>
      <c r="S100" s="27"/>
      <c r="T100" s="27"/>
      <c r="U100" s="27"/>
      <c r="V100" s="27"/>
      <c r="W100" s="74"/>
      <c r="X100" s="27"/>
      <c r="Y100" s="27"/>
      <c r="Z100" s="27"/>
      <c r="AA100" s="27"/>
      <c r="AB1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" spans="1:28" ht="12.6" x14ac:dyDescent="0.25">
      <c r="A101" s="41"/>
      <c r="B101" s="28"/>
      <c r="C101" s="27"/>
      <c r="D1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" s="27"/>
      <c r="F101" s="27"/>
      <c r="G101" s="29"/>
      <c r="H101" s="41"/>
      <c r="I101" s="29"/>
      <c r="J101" s="29"/>
      <c r="K101" s="27"/>
      <c r="L101" s="27"/>
      <c r="M101" s="27"/>
      <c r="N101" s="29"/>
      <c r="O101" s="27"/>
      <c r="P101" s="30"/>
      <c r="Q101" s="30">
        <f>Table13[[#This Row],[Unit Value]]*Table13[[#This Row],[Qty | PCount]]</f>
        <v>0</v>
      </c>
      <c r="R101" s="27" t="str">
        <f>IF(Table13[[#This Row],[Unit Value]]&lt;=4999,"Low-Value Asset","High-Value Asset")</f>
        <v>Low-Value Asset</v>
      </c>
      <c r="S101" s="27"/>
      <c r="T101" s="27"/>
      <c r="U101" s="27"/>
      <c r="V101" s="27"/>
      <c r="W101" s="74"/>
      <c r="X101" s="27"/>
      <c r="Y101" s="27"/>
      <c r="Z101" s="27"/>
      <c r="AA101" s="27"/>
      <c r="AB1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" spans="1:28" ht="12.6" x14ac:dyDescent="0.25">
      <c r="A102" s="41"/>
      <c r="B102" s="28"/>
      <c r="C102" s="27"/>
      <c r="D1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" s="27"/>
      <c r="F102" s="27"/>
      <c r="G102" s="29"/>
      <c r="H102" s="41"/>
      <c r="I102" s="29"/>
      <c r="J102" s="29"/>
      <c r="K102" s="27"/>
      <c r="L102" s="27"/>
      <c r="M102" s="27"/>
      <c r="N102" s="29"/>
      <c r="O102" s="27"/>
      <c r="P102" s="30"/>
      <c r="Q102" s="30">
        <f>Table13[[#This Row],[Unit Value]]*Table13[[#This Row],[Qty | PCount]]</f>
        <v>0</v>
      </c>
      <c r="R102" s="27" t="str">
        <f>IF(Table13[[#This Row],[Unit Value]]&lt;=4999,"Low-Value Asset","High-Value Asset")</f>
        <v>Low-Value Asset</v>
      </c>
      <c r="S102" s="27"/>
      <c r="T102" s="27"/>
      <c r="U102" s="27"/>
      <c r="V102" s="27"/>
      <c r="W102" s="74"/>
      <c r="X102" s="27"/>
      <c r="Y102" s="27"/>
      <c r="Z102" s="27"/>
      <c r="AA102" s="27"/>
      <c r="AB1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" spans="1:28" ht="12.6" x14ac:dyDescent="0.25">
      <c r="A103" s="41"/>
      <c r="B103" s="28"/>
      <c r="C103" s="27"/>
      <c r="D1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" s="27"/>
      <c r="F103" s="27"/>
      <c r="G103" s="29"/>
      <c r="H103" s="41"/>
      <c r="I103" s="29"/>
      <c r="J103" s="29"/>
      <c r="K103" s="27"/>
      <c r="L103" s="27"/>
      <c r="M103" s="27"/>
      <c r="N103" s="29"/>
      <c r="O103" s="27"/>
      <c r="P103" s="30"/>
      <c r="Q103" s="30">
        <f>Table13[[#This Row],[Unit Value]]*Table13[[#This Row],[Qty | PCount]]</f>
        <v>0</v>
      </c>
      <c r="R103" s="27" t="str">
        <f>IF(Table13[[#This Row],[Unit Value]]&lt;=4999,"Low-Value Asset","High-Value Asset")</f>
        <v>Low-Value Asset</v>
      </c>
      <c r="S103" s="27"/>
      <c r="T103" s="27"/>
      <c r="U103" s="27"/>
      <c r="V103" s="27"/>
      <c r="W103" s="74"/>
      <c r="X103" s="27"/>
      <c r="Y103" s="27"/>
      <c r="Z103" s="27"/>
      <c r="AA103" s="27"/>
      <c r="AB1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" spans="1:28" ht="12.6" x14ac:dyDescent="0.25">
      <c r="A104" s="41"/>
      <c r="B104" s="28"/>
      <c r="C104" s="27"/>
      <c r="D1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" s="27"/>
      <c r="F104" s="27"/>
      <c r="G104" s="29"/>
      <c r="H104" s="41"/>
      <c r="I104" s="29"/>
      <c r="J104" s="29"/>
      <c r="K104" s="27"/>
      <c r="L104" s="27"/>
      <c r="M104" s="27"/>
      <c r="N104" s="29"/>
      <c r="O104" s="27"/>
      <c r="P104" s="30"/>
      <c r="Q104" s="30">
        <f>Table13[[#This Row],[Unit Value]]*Table13[[#This Row],[Qty | PCount]]</f>
        <v>0</v>
      </c>
      <c r="R104" s="27" t="str">
        <f>IF(Table13[[#This Row],[Unit Value]]&lt;=4999,"Low-Value Asset","High-Value Asset")</f>
        <v>Low-Value Asset</v>
      </c>
      <c r="S104" s="27"/>
      <c r="T104" s="27"/>
      <c r="U104" s="27"/>
      <c r="V104" s="27"/>
      <c r="W104" s="74"/>
      <c r="X104" s="27"/>
      <c r="Y104" s="27"/>
      <c r="Z104" s="27"/>
      <c r="AA104" s="27"/>
      <c r="AB1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" spans="1:28" ht="12.6" x14ac:dyDescent="0.25">
      <c r="A105" s="41"/>
      <c r="B105" s="28"/>
      <c r="C105" s="27"/>
      <c r="D1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" s="27"/>
      <c r="F105" s="27"/>
      <c r="G105" s="29"/>
      <c r="H105" s="41"/>
      <c r="I105" s="29"/>
      <c r="J105" s="29"/>
      <c r="K105" s="27"/>
      <c r="L105" s="27"/>
      <c r="M105" s="27"/>
      <c r="N105" s="29"/>
      <c r="O105" s="27"/>
      <c r="P105" s="30"/>
      <c r="Q105" s="30">
        <f>Table13[[#This Row],[Unit Value]]*Table13[[#This Row],[Qty | PCount]]</f>
        <v>0</v>
      </c>
      <c r="R105" s="27" t="str">
        <f>IF(Table13[[#This Row],[Unit Value]]&lt;=4999,"Low-Value Asset","High-Value Asset")</f>
        <v>Low-Value Asset</v>
      </c>
      <c r="S105" s="27"/>
      <c r="T105" s="27"/>
      <c r="U105" s="27"/>
      <c r="V105" s="27"/>
      <c r="W105" s="74"/>
      <c r="X105" s="27"/>
      <c r="Y105" s="27"/>
      <c r="Z105" s="27"/>
      <c r="AA105" s="27"/>
      <c r="AB1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" spans="1:28" ht="12.6" x14ac:dyDescent="0.25">
      <c r="A106" s="41"/>
      <c r="B106" s="28"/>
      <c r="C106" s="27"/>
      <c r="D1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" s="27"/>
      <c r="F106" s="27"/>
      <c r="G106" s="29"/>
      <c r="H106" s="41"/>
      <c r="I106" s="29"/>
      <c r="J106" s="29"/>
      <c r="K106" s="27"/>
      <c r="L106" s="27"/>
      <c r="M106" s="27"/>
      <c r="N106" s="29"/>
      <c r="O106" s="27"/>
      <c r="P106" s="30"/>
      <c r="Q106" s="30">
        <f>Table13[[#This Row],[Unit Value]]*Table13[[#This Row],[Qty | PCount]]</f>
        <v>0</v>
      </c>
      <c r="R106" s="27" t="str">
        <f>IF(Table13[[#This Row],[Unit Value]]&lt;=4999,"Low-Value Asset","High-Value Asset")</f>
        <v>Low-Value Asset</v>
      </c>
      <c r="S106" s="27"/>
      <c r="T106" s="27"/>
      <c r="U106" s="27"/>
      <c r="V106" s="27"/>
      <c r="W106" s="74"/>
      <c r="X106" s="27"/>
      <c r="Y106" s="27"/>
      <c r="Z106" s="27"/>
      <c r="AA106" s="27"/>
      <c r="AB1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" spans="1:28" ht="12.6" x14ac:dyDescent="0.25">
      <c r="A107" s="41"/>
      <c r="B107" s="28"/>
      <c r="C107" s="27"/>
      <c r="D1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" s="27"/>
      <c r="F107" s="27"/>
      <c r="G107" s="29"/>
      <c r="H107" s="41"/>
      <c r="I107" s="29"/>
      <c r="J107" s="29"/>
      <c r="K107" s="27"/>
      <c r="L107" s="27"/>
      <c r="M107" s="27"/>
      <c r="N107" s="29"/>
      <c r="O107" s="27"/>
      <c r="P107" s="30"/>
      <c r="Q107" s="30">
        <f>Table13[[#This Row],[Unit Value]]*Table13[[#This Row],[Qty | PCount]]</f>
        <v>0</v>
      </c>
      <c r="R107" s="27" t="str">
        <f>IF(Table13[[#This Row],[Unit Value]]&lt;=4999,"Low-Value Asset","High-Value Asset")</f>
        <v>Low-Value Asset</v>
      </c>
      <c r="S107" s="27"/>
      <c r="T107" s="27"/>
      <c r="U107" s="27"/>
      <c r="V107" s="27"/>
      <c r="W107" s="74"/>
      <c r="X107" s="27"/>
      <c r="Y107" s="27"/>
      <c r="Z107" s="27"/>
      <c r="AA107" s="27"/>
      <c r="AB1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" spans="1:28" ht="12.6" x14ac:dyDescent="0.25">
      <c r="A108" s="41"/>
      <c r="B108" s="28"/>
      <c r="C108" s="27"/>
      <c r="D1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" s="27"/>
      <c r="F108" s="27"/>
      <c r="G108" s="29"/>
      <c r="H108" s="41"/>
      <c r="I108" s="29"/>
      <c r="J108" s="29"/>
      <c r="K108" s="27"/>
      <c r="L108" s="27"/>
      <c r="M108" s="27"/>
      <c r="N108" s="29"/>
      <c r="O108" s="27"/>
      <c r="P108" s="30"/>
      <c r="Q108" s="30">
        <f>Table13[[#This Row],[Unit Value]]*Table13[[#This Row],[Qty | PCount]]</f>
        <v>0</v>
      </c>
      <c r="R108" s="27" t="str">
        <f>IF(Table13[[#This Row],[Unit Value]]&lt;=4999,"Low-Value Asset","High-Value Asset")</f>
        <v>Low-Value Asset</v>
      </c>
      <c r="S108" s="27"/>
      <c r="T108" s="27"/>
      <c r="U108" s="27"/>
      <c r="V108" s="27"/>
      <c r="W108" s="74"/>
      <c r="X108" s="27"/>
      <c r="Y108" s="27"/>
      <c r="Z108" s="27"/>
      <c r="AA108" s="27"/>
      <c r="AB1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" spans="1:28" ht="12.6" x14ac:dyDescent="0.25">
      <c r="A109" s="41"/>
      <c r="B109" s="28"/>
      <c r="C109" s="27"/>
      <c r="D1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" s="27"/>
      <c r="F109" s="27"/>
      <c r="G109" s="29"/>
      <c r="H109" s="41"/>
      <c r="I109" s="29"/>
      <c r="J109" s="29"/>
      <c r="K109" s="27"/>
      <c r="L109" s="27"/>
      <c r="M109" s="27"/>
      <c r="N109" s="29"/>
      <c r="O109" s="27"/>
      <c r="P109" s="30"/>
      <c r="Q109" s="30">
        <f>Table13[[#This Row],[Unit Value]]*Table13[[#This Row],[Qty | PCount]]</f>
        <v>0</v>
      </c>
      <c r="R109" s="27" t="str">
        <f>IF(Table13[[#This Row],[Unit Value]]&lt;=4999,"Low-Value Asset","High-Value Asset")</f>
        <v>Low-Value Asset</v>
      </c>
      <c r="S109" s="27"/>
      <c r="T109" s="27"/>
      <c r="U109" s="27"/>
      <c r="V109" s="27"/>
      <c r="W109" s="74"/>
      <c r="X109" s="27"/>
      <c r="Y109" s="27"/>
      <c r="Z109" s="27"/>
      <c r="AA109" s="27"/>
      <c r="AB1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" spans="1:28" ht="12.6" x14ac:dyDescent="0.25">
      <c r="A110" s="41"/>
      <c r="B110" s="28"/>
      <c r="C110" s="27"/>
      <c r="D1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" s="27"/>
      <c r="F110" s="27"/>
      <c r="G110" s="29"/>
      <c r="H110" s="41"/>
      <c r="I110" s="29"/>
      <c r="J110" s="29"/>
      <c r="K110" s="27"/>
      <c r="L110" s="27"/>
      <c r="M110" s="27"/>
      <c r="N110" s="29"/>
      <c r="O110" s="27"/>
      <c r="P110" s="30"/>
      <c r="Q110" s="30">
        <f>Table13[[#This Row],[Unit Value]]*Table13[[#This Row],[Qty | PCount]]</f>
        <v>0</v>
      </c>
      <c r="R110" s="27" t="str">
        <f>IF(Table13[[#This Row],[Unit Value]]&lt;=4999,"Low-Value Asset","High-Value Asset")</f>
        <v>Low-Value Asset</v>
      </c>
      <c r="S110" s="27"/>
      <c r="T110" s="27"/>
      <c r="U110" s="27"/>
      <c r="V110" s="27"/>
      <c r="W110" s="74"/>
      <c r="X110" s="27"/>
      <c r="Y110" s="27"/>
      <c r="Z110" s="27"/>
      <c r="AA110" s="27"/>
      <c r="AB1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" spans="1:28" ht="12.6" x14ac:dyDescent="0.25">
      <c r="A111" s="41"/>
      <c r="B111" s="28"/>
      <c r="C111" s="27"/>
      <c r="D1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" s="27"/>
      <c r="F111" s="27"/>
      <c r="G111" s="29"/>
      <c r="H111" s="41"/>
      <c r="I111" s="29"/>
      <c r="J111" s="29"/>
      <c r="K111" s="27"/>
      <c r="L111" s="27"/>
      <c r="M111" s="27"/>
      <c r="N111" s="29"/>
      <c r="O111" s="27"/>
      <c r="P111" s="30"/>
      <c r="Q111" s="30">
        <f>Table13[[#This Row],[Unit Value]]*Table13[[#This Row],[Qty | PCount]]</f>
        <v>0</v>
      </c>
      <c r="R111" s="27" t="str">
        <f>IF(Table13[[#This Row],[Unit Value]]&lt;=4999,"Low-Value Asset","High-Value Asset")</f>
        <v>Low-Value Asset</v>
      </c>
      <c r="S111" s="27"/>
      <c r="T111" s="27"/>
      <c r="U111" s="27"/>
      <c r="V111" s="27"/>
      <c r="W111" s="74"/>
      <c r="X111" s="27"/>
      <c r="Y111" s="27"/>
      <c r="Z111" s="27"/>
      <c r="AA111" s="27"/>
      <c r="AB1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" spans="1:28" ht="12.6" x14ac:dyDescent="0.25">
      <c r="A112" s="41"/>
      <c r="B112" s="28"/>
      <c r="C112" s="27"/>
      <c r="D1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" s="27"/>
      <c r="F112" s="27"/>
      <c r="G112" s="29"/>
      <c r="H112" s="41"/>
      <c r="I112" s="29"/>
      <c r="J112" s="29"/>
      <c r="K112" s="27"/>
      <c r="L112" s="27"/>
      <c r="M112" s="27"/>
      <c r="N112" s="29"/>
      <c r="O112" s="27"/>
      <c r="P112" s="30"/>
      <c r="Q112" s="30">
        <f>Table13[[#This Row],[Unit Value]]*Table13[[#This Row],[Qty | PCount]]</f>
        <v>0</v>
      </c>
      <c r="R112" s="27" t="str">
        <f>IF(Table13[[#This Row],[Unit Value]]&lt;=4999,"Low-Value Asset","High-Value Asset")</f>
        <v>Low-Value Asset</v>
      </c>
      <c r="S112" s="27"/>
      <c r="T112" s="27"/>
      <c r="U112" s="27"/>
      <c r="V112" s="27"/>
      <c r="W112" s="74"/>
      <c r="X112" s="27"/>
      <c r="Y112" s="27"/>
      <c r="Z112" s="27"/>
      <c r="AA112" s="27"/>
      <c r="AB1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" spans="1:28" ht="12.6" x14ac:dyDescent="0.25">
      <c r="A113" s="41"/>
      <c r="B113" s="28"/>
      <c r="C113" s="27"/>
      <c r="D1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" s="27"/>
      <c r="F113" s="27"/>
      <c r="G113" s="29"/>
      <c r="H113" s="41"/>
      <c r="I113" s="29"/>
      <c r="J113" s="29"/>
      <c r="K113" s="27"/>
      <c r="L113" s="27"/>
      <c r="M113" s="27"/>
      <c r="N113" s="29"/>
      <c r="O113" s="27"/>
      <c r="P113" s="30"/>
      <c r="Q113" s="30">
        <f>Table13[[#This Row],[Unit Value]]*Table13[[#This Row],[Qty | PCount]]</f>
        <v>0</v>
      </c>
      <c r="R113" s="27" t="str">
        <f>IF(Table13[[#This Row],[Unit Value]]&lt;=4999,"Low-Value Asset","High-Value Asset")</f>
        <v>Low-Value Asset</v>
      </c>
      <c r="S113" s="27"/>
      <c r="T113" s="27"/>
      <c r="U113" s="27"/>
      <c r="V113" s="27"/>
      <c r="W113" s="74"/>
      <c r="X113" s="27"/>
      <c r="Y113" s="27"/>
      <c r="Z113" s="27"/>
      <c r="AA113" s="27"/>
      <c r="AB1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" spans="1:28" ht="12.6" x14ac:dyDescent="0.25">
      <c r="A114" s="41"/>
      <c r="B114" s="28"/>
      <c r="C114" s="27"/>
      <c r="D1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" s="27"/>
      <c r="F114" s="27"/>
      <c r="G114" s="29"/>
      <c r="H114" s="41"/>
      <c r="I114" s="29"/>
      <c r="J114" s="29"/>
      <c r="K114" s="27"/>
      <c r="L114" s="27"/>
      <c r="M114" s="27"/>
      <c r="N114" s="29"/>
      <c r="O114" s="27"/>
      <c r="P114" s="30"/>
      <c r="Q114" s="30">
        <f>Table13[[#This Row],[Unit Value]]*Table13[[#This Row],[Qty | PCount]]</f>
        <v>0</v>
      </c>
      <c r="R114" s="27" t="str">
        <f>IF(Table13[[#This Row],[Unit Value]]&lt;=4999,"Low-Value Asset","High-Value Asset")</f>
        <v>Low-Value Asset</v>
      </c>
      <c r="S114" s="27"/>
      <c r="T114" s="27"/>
      <c r="U114" s="27"/>
      <c r="V114" s="27"/>
      <c r="W114" s="74"/>
      <c r="X114" s="27"/>
      <c r="Y114" s="27"/>
      <c r="Z114" s="27"/>
      <c r="AA114" s="27"/>
      <c r="AB1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" spans="1:28" ht="12.6" x14ac:dyDescent="0.25">
      <c r="A115" s="41"/>
      <c r="B115" s="28"/>
      <c r="C115" s="27"/>
      <c r="D1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" s="27"/>
      <c r="F115" s="27"/>
      <c r="G115" s="29"/>
      <c r="H115" s="41"/>
      <c r="I115" s="29"/>
      <c r="J115" s="29"/>
      <c r="K115" s="27"/>
      <c r="L115" s="27"/>
      <c r="M115" s="27"/>
      <c r="N115" s="29"/>
      <c r="O115" s="27"/>
      <c r="P115" s="30"/>
      <c r="Q115" s="30">
        <f>Table13[[#This Row],[Unit Value]]*Table13[[#This Row],[Qty | PCount]]</f>
        <v>0</v>
      </c>
      <c r="R115" s="27" t="str">
        <f>IF(Table13[[#This Row],[Unit Value]]&lt;=4999,"Low-Value Asset","High-Value Asset")</f>
        <v>Low-Value Asset</v>
      </c>
      <c r="S115" s="27"/>
      <c r="T115" s="27"/>
      <c r="U115" s="27"/>
      <c r="V115" s="27"/>
      <c r="W115" s="74"/>
      <c r="X115" s="27"/>
      <c r="Y115" s="27"/>
      <c r="Z115" s="27"/>
      <c r="AA115" s="27"/>
      <c r="AB1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" spans="1:28" ht="12.6" x14ac:dyDescent="0.25">
      <c r="A116" s="41"/>
      <c r="B116" s="28"/>
      <c r="C116" s="27"/>
      <c r="D1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" s="27"/>
      <c r="F116" s="27"/>
      <c r="G116" s="29"/>
      <c r="H116" s="41"/>
      <c r="I116" s="29"/>
      <c r="J116" s="29"/>
      <c r="K116" s="27"/>
      <c r="L116" s="27"/>
      <c r="M116" s="27"/>
      <c r="N116" s="29"/>
      <c r="O116" s="27"/>
      <c r="P116" s="30"/>
      <c r="Q116" s="30">
        <f>Table13[[#This Row],[Unit Value]]*Table13[[#This Row],[Qty | PCount]]</f>
        <v>0</v>
      </c>
      <c r="R116" s="27" t="str">
        <f>IF(Table13[[#This Row],[Unit Value]]&lt;=4999,"Low-Value Asset","High-Value Asset")</f>
        <v>Low-Value Asset</v>
      </c>
      <c r="S116" s="27"/>
      <c r="T116" s="27"/>
      <c r="U116" s="27"/>
      <c r="V116" s="27"/>
      <c r="W116" s="74"/>
      <c r="X116" s="27"/>
      <c r="Y116" s="27"/>
      <c r="Z116" s="27"/>
      <c r="AA116" s="27"/>
      <c r="AB1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" spans="1:28" ht="12.6" x14ac:dyDescent="0.25">
      <c r="A117" s="41"/>
      <c r="B117" s="28"/>
      <c r="C117" s="27"/>
      <c r="D1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" s="27"/>
      <c r="F117" s="27"/>
      <c r="G117" s="29"/>
      <c r="H117" s="41"/>
      <c r="I117" s="29"/>
      <c r="J117" s="29"/>
      <c r="K117" s="27"/>
      <c r="L117" s="27"/>
      <c r="M117" s="27"/>
      <c r="N117" s="29"/>
      <c r="O117" s="27"/>
      <c r="P117" s="30"/>
      <c r="Q117" s="30">
        <f>Table13[[#This Row],[Unit Value]]*Table13[[#This Row],[Qty | PCount]]</f>
        <v>0</v>
      </c>
      <c r="R117" s="27" t="str">
        <f>IF(Table13[[#This Row],[Unit Value]]&lt;=4999,"Low-Value Asset","High-Value Asset")</f>
        <v>Low-Value Asset</v>
      </c>
      <c r="S117" s="27"/>
      <c r="T117" s="27"/>
      <c r="U117" s="27"/>
      <c r="V117" s="27"/>
      <c r="W117" s="74"/>
      <c r="X117" s="27"/>
      <c r="Y117" s="27"/>
      <c r="Z117" s="27"/>
      <c r="AA117" s="27"/>
      <c r="AB1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" spans="1:28" ht="12.6" x14ac:dyDescent="0.25">
      <c r="A118" s="41"/>
      <c r="B118" s="28"/>
      <c r="C118" s="27"/>
      <c r="D1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" s="27"/>
      <c r="F118" s="27"/>
      <c r="G118" s="29"/>
      <c r="H118" s="41"/>
      <c r="I118" s="29"/>
      <c r="J118" s="29"/>
      <c r="K118" s="27"/>
      <c r="L118" s="27"/>
      <c r="M118" s="27"/>
      <c r="N118" s="29"/>
      <c r="O118" s="27"/>
      <c r="P118" s="30"/>
      <c r="Q118" s="30">
        <f>Table13[[#This Row],[Unit Value]]*Table13[[#This Row],[Qty | PCount]]</f>
        <v>0</v>
      </c>
      <c r="R118" s="27" t="str">
        <f>IF(Table13[[#This Row],[Unit Value]]&lt;=4999,"Low-Value Asset","High-Value Asset")</f>
        <v>Low-Value Asset</v>
      </c>
      <c r="S118" s="27"/>
      <c r="T118" s="27"/>
      <c r="U118" s="27"/>
      <c r="V118" s="27"/>
      <c r="W118" s="74"/>
      <c r="X118" s="27"/>
      <c r="Y118" s="27"/>
      <c r="Z118" s="27"/>
      <c r="AA118" s="27"/>
      <c r="AB1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" spans="1:28" ht="12.6" x14ac:dyDescent="0.25">
      <c r="A119" s="41"/>
      <c r="B119" s="28"/>
      <c r="C119" s="27"/>
      <c r="D1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" s="27"/>
      <c r="F119" s="27"/>
      <c r="G119" s="29"/>
      <c r="H119" s="41"/>
      <c r="I119" s="29"/>
      <c r="J119" s="29"/>
      <c r="K119" s="27"/>
      <c r="L119" s="27"/>
      <c r="M119" s="27"/>
      <c r="N119" s="29"/>
      <c r="O119" s="27"/>
      <c r="P119" s="30"/>
      <c r="Q119" s="30">
        <f>Table13[[#This Row],[Unit Value]]*Table13[[#This Row],[Qty | PCount]]</f>
        <v>0</v>
      </c>
      <c r="R119" s="27" t="str">
        <f>IF(Table13[[#This Row],[Unit Value]]&lt;=4999,"Low-Value Asset","High-Value Asset")</f>
        <v>Low-Value Asset</v>
      </c>
      <c r="S119" s="27"/>
      <c r="T119" s="27"/>
      <c r="U119" s="27"/>
      <c r="V119" s="27"/>
      <c r="W119" s="74"/>
      <c r="X119" s="27"/>
      <c r="Y119" s="27"/>
      <c r="Z119" s="27"/>
      <c r="AA119" s="27"/>
      <c r="AB1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" spans="1:28" ht="12.6" x14ac:dyDescent="0.25">
      <c r="A120" s="41"/>
      <c r="B120" s="28"/>
      <c r="C120" s="27"/>
      <c r="D1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" s="27"/>
      <c r="F120" s="27"/>
      <c r="G120" s="29"/>
      <c r="H120" s="41"/>
      <c r="I120" s="29"/>
      <c r="J120" s="29"/>
      <c r="K120" s="27"/>
      <c r="L120" s="27"/>
      <c r="M120" s="27"/>
      <c r="N120" s="29"/>
      <c r="O120" s="27"/>
      <c r="P120" s="30"/>
      <c r="Q120" s="30">
        <f>Table13[[#This Row],[Unit Value]]*Table13[[#This Row],[Qty | PCount]]</f>
        <v>0</v>
      </c>
      <c r="R120" s="27" t="str">
        <f>IF(Table13[[#This Row],[Unit Value]]&lt;=4999,"Low-Value Asset","High-Value Asset")</f>
        <v>Low-Value Asset</v>
      </c>
      <c r="S120" s="27"/>
      <c r="T120" s="27"/>
      <c r="U120" s="27"/>
      <c r="V120" s="27"/>
      <c r="W120" s="74"/>
      <c r="X120" s="27"/>
      <c r="Y120" s="27"/>
      <c r="Z120" s="27"/>
      <c r="AA120" s="27"/>
      <c r="AB1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" spans="1:28" ht="12.6" x14ac:dyDescent="0.25">
      <c r="A121" s="41"/>
      <c r="B121" s="28"/>
      <c r="C121" s="27"/>
      <c r="D1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" s="27"/>
      <c r="F121" s="27"/>
      <c r="G121" s="29"/>
      <c r="H121" s="41"/>
      <c r="I121" s="29"/>
      <c r="J121" s="29"/>
      <c r="K121" s="27"/>
      <c r="L121" s="27"/>
      <c r="M121" s="27"/>
      <c r="N121" s="29"/>
      <c r="O121" s="27"/>
      <c r="P121" s="30"/>
      <c r="Q121" s="30">
        <f>Table13[[#This Row],[Unit Value]]*Table13[[#This Row],[Qty | PCount]]</f>
        <v>0</v>
      </c>
      <c r="R121" s="27" t="str">
        <f>IF(Table13[[#This Row],[Unit Value]]&lt;=4999,"Low-Value Asset","High-Value Asset")</f>
        <v>Low-Value Asset</v>
      </c>
      <c r="S121" s="27"/>
      <c r="T121" s="27"/>
      <c r="U121" s="27"/>
      <c r="V121" s="27"/>
      <c r="W121" s="74"/>
      <c r="X121" s="27"/>
      <c r="Y121" s="27"/>
      <c r="Z121" s="27"/>
      <c r="AA121" s="27"/>
      <c r="AB1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" spans="1:28" ht="12.6" x14ac:dyDescent="0.25">
      <c r="A122" s="41"/>
      <c r="B122" s="28"/>
      <c r="C122" s="27"/>
      <c r="D1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" s="27"/>
      <c r="F122" s="27"/>
      <c r="G122" s="29"/>
      <c r="H122" s="41"/>
      <c r="I122" s="29"/>
      <c r="J122" s="29"/>
      <c r="K122" s="27"/>
      <c r="L122" s="27"/>
      <c r="M122" s="27"/>
      <c r="N122" s="29"/>
      <c r="O122" s="27"/>
      <c r="P122" s="30"/>
      <c r="Q122" s="30">
        <f>Table13[[#This Row],[Unit Value]]*Table13[[#This Row],[Qty | PCount]]</f>
        <v>0</v>
      </c>
      <c r="R122" s="27" t="str">
        <f>IF(Table13[[#This Row],[Unit Value]]&lt;=4999,"Low-Value Asset","High-Value Asset")</f>
        <v>Low-Value Asset</v>
      </c>
      <c r="S122" s="27"/>
      <c r="T122" s="27"/>
      <c r="U122" s="27"/>
      <c r="V122" s="27"/>
      <c r="W122" s="74"/>
      <c r="X122" s="27"/>
      <c r="Y122" s="27"/>
      <c r="Z122" s="27"/>
      <c r="AA122" s="27"/>
      <c r="AB1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" spans="1:28" ht="12.6" x14ac:dyDescent="0.25">
      <c r="A123" s="41"/>
      <c r="B123" s="28"/>
      <c r="C123" s="27"/>
      <c r="D1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" s="27"/>
      <c r="F123" s="27"/>
      <c r="G123" s="29"/>
      <c r="H123" s="41"/>
      <c r="I123" s="29"/>
      <c r="J123" s="29"/>
      <c r="K123" s="27"/>
      <c r="L123" s="27"/>
      <c r="M123" s="27"/>
      <c r="N123" s="29"/>
      <c r="O123" s="27"/>
      <c r="P123" s="30"/>
      <c r="Q123" s="30">
        <f>Table13[[#This Row],[Unit Value]]*Table13[[#This Row],[Qty | PCount]]</f>
        <v>0</v>
      </c>
      <c r="R123" s="27" t="str">
        <f>IF(Table13[[#This Row],[Unit Value]]&lt;=4999,"Low-Value Asset","High-Value Asset")</f>
        <v>Low-Value Asset</v>
      </c>
      <c r="S123" s="27"/>
      <c r="T123" s="27"/>
      <c r="U123" s="27"/>
      <c r="V123" s="27"/>
      <c r="W123" s="74"/>
      <c r="X123" s="27"/>
      <c r="Y123" s="27"/>
      <c r="Z123" s="27"/>
      <c r="AA123" s="27"/>
      <c r="AB1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" spans="1:28" ht="12.6" x14ac:dyDescent="0.25">
      <c r="A124" s="41"/>
      <c r="B124" s="28"/>
      <c r="C124" s="27"/>
      <c r="D1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" s="27"/>
      <c r="F124" s="27"/>
      <c r="G124" s="29"/>
      <c r="H124" s="41"/>
      <c r="I124" s="29"/>
      <c r="J124" s="29"/>
      <c r="K124" s="27"/>
      <c r="L124" s="27"/>
      <c r="M124" s="27"/>
      <c r="N124" s="29"/>
      <c r="O124" s="27"/>
      <c r="P124" s="30"/>
      <c r="Q124" s="30">
        <f>Table13[[#This Row],[Unit Value]]*Table13[[#This Row],[Qty | PCount]]</f>
        <v>0</v>
      </c>
      <c r="R124" s="27" t="str">
        <f>IF(Table13[[#This Row],[Unit Value]]&lt;=4999,"Low-Value Asset","High-Value Asset")</f>
        <v>Low-Value Asset</v>
      </c>
      <c r="S124" s="27"/>
      <c r="T124" s="27"/>
      <c r="U124" s="27"/>
      <c r="V124" s="27"/>
      <c r="W124" s="74"/>
      <c r="X124" s="27"/>
      <c r="Y124" s="27"/>
      <c r="Z124" s="27"/>
      <c r="AA124" s="27"/>
      <c r="AB1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" spans="1:28" ht="12.6" x14ac:dyDescent="0.25">
      <c r="A125" s="41"/>
      <c r="B125" s="28"/>
      <c r="C125" s="27"/>
      <c r="D1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" s="27"/>
      <c r="F125" s="27"/>
      <c r="G125" s="29"/>
      <c r="H125" s="41"/>
      <c r="I125" s="29"/>
      <c r="J125" s="29"/>
      <c r="K125" s="27"/>
      <c r="L125" s="27"/>
      <c r="M125" s="27"/>
      <c r="N125" s="29"/>
      <c r="O125" s="27"/>
      <c r="P125" s="30"/>
      <c r="Q125" s="30">
        <f>Table13[[#This Row],[Unit Value]]*Table13[[#This Row],[Qty | PCount]]</f>
        <v>0</v>
      </c>
      <c r="R125" s="27" t="str">
        <f>IF(Table13[[#This Row],[Unit Value]]&lt;=4999,"Low-Value Asset","High-Value Asset")</f>
        <v>Low-Value Asset</v>
      </c>
      <c r="S125" s="27"/>
      <c r="T125" s="27"/>
      <c r="U125" s="27"/>
      <c r="V125" s="27"/>
      <c r="W125" s="74"/>
      <c r="X125" s="27"/>
      <c r="Y125" s="27"/>
      <c r="Z125" s="27"/>
      <c r="AA125" s="27"/>
      <c r="AB1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" spans="1:28" ht="12.6" x14ac:dyDescent="0.25">
      <c r="A126" s="41"/>
      <c r="B126" s="28"/>
      <c r="C126" s="27"/>
      <c r="D1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" s="27"/>
      <c r="F126" s="27"/>
      <c r="G126" s="29"/>
      <c r="H126" s="41"/>
      <c r="I126" s="29"/>
      <c r="J126" s="29"/>
      <c r="K126" s="27"/>
      <c r="L126" s="27"/>
      <c r="M126" s="27"/>
      <c r="N126" s="29"/>
      <c r="O126" s="27"/>
      <c r="P126" s="30"/>
      <c r="Q126" s="30">
        <f>Table13[[#This Row],[Unit Value]]*Table13[[#This Row],[Qty | PCount]]</f>
        <v>0</v>
      </c>
      <c r="R126" s="27" t="str">
        <f>IF(Table13[[#This Row],[Unit Value]]&lt;=4999,"Low-Value Asset","High-Value Asset")</f>
        <v>Low-Value Asset</v>
      </c>
      <c r="S126" s="27"/>
      <c r="T126" s="27"/>
      <c r="U126" s="27"/>
      <c r="V126" s="27"/>
      <c r="W126" s="74"/>
      <c r="X126" s="27"/>
      <c r="Y126" s="27"/>
      <c r="Z126" s="27"/>
      <c r="AA126" s="27"/>
      <c r="AB1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" spans="1:28" ht="12.6" x14ac:dyDescent="0.25">
      <c r="A127" s="41"/>
      <c r="B127" s="28"/>
      <c r="C127" s="27"/>
      <c r="D1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" s="27"/>
      <c r="F127" s="27"/>
      <c r="G127" s="29"/>
      <c r="H127" s="41"/>
      <c r="I127" s="29"/>
      <c r="J127" s="29"/>
      <c r="K127" s="27"/>
      <c r="L127" s="27"/>
      <c r="M127" s="27"/>
      <c r="N127" s="29"/>
      <c r="O127" s="27"/>
      <c r="P127" s="30"/>
      <c r="Q127" s="30">
        <f>Table13[[#This Row],[Unit Value]]*Table13[[#This Row],[Qty | PCount]]</f>
        <v>0</v>
      </c>
      <c r="R127" s="27" t="str">
        <f>IF(Table13[[#This Row],[Unit Value]]&lt;=4999,"Low-Value Asset","High-Value Asset")</f>
        <v>Low-Value Asset</v>
      </c>
      <c r="S127" s="27"/>
      <c r="T127" s="27"/>
      <c r="U127" s="27"/>
      <c r="V127" s="27"/>
      <c r="W127" s="74"/>
      <c r="X127" s="27"/>
      <c r="Y127" s="27"/>
      <c r="Z127" s="27"/>
      <c r="AA127" s="27"/>
      <c r="AB1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" spans="1:28" ht="12.6" x14ac:dyDescent="0.25">
      <c r="A128" s="41"/>
      <c r="B128" s="28"/>
      <c r="C128" s="27"/>
      <c r="D1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" s="27"/>
      <c r="F128" s="27"/>
      <c r="G128" s="29"/>
      <c r="H128" s="41"/>
      <c r="I128" s="29"/>
      <c r="J128" s="29"/>
      <c r="K128" s="27"/>
      <c r="L128" s="27"/>
      <c r="M128" s="27"/>
      <c r="N128" s="29"/>
      <c r="O128" s="27"/>
      <c r="P128" s="30"/>
      <c r="Q128" s="30">
        <f>Table13[[#This Row],[Unit Value]]*Table13[[#This Row],[Qty | PCount]]</f>
        <v>0</v>
      </c>
      <c r="R128" s="27" t="str">
        <f>IF(Table13[[#This Row],[Unit Value]]&lt;=4999,"Low-Value Asset","High-Value Asset")</f>
        <v>Low-Value Asset</v>
      </c>
      <c r="S128" s="27"/>
      <c r="T128" s="27"/>
      <c r="U128" s="27"/>
      <c r="V128" s="27"/>
      <c r="W128" s="74"/>
      <c r="X128" s="27"/>
      <c r="Y128" s="27"/>
      <c r="Z128" s="27"/>
      <c r="AA128" s="27"/>
      <c r="AB1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" spans="1:28" ht="12.6" x14ac:dyDescent="0.25">
      <c r="A129" s="41"/>
      <c r="B129" s="28"/>
      <c r="C129" s="27"/>
      <c r="D1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" s="27"/>
      <c r="F129" s="27"/>
      <c r="G129" s="29"/>
      <c r="H129" s="41"/>
      <c r="I129" s="29"/>
      <c r="J129" s="29"/>
      <c r="K129" s="27"/>
      <c r="L129" s="27"/>
      <c r="M129" s="27"/>
      <c r="N129" s="29"/>
      <c r="O129" s="27"/>
      <c r="P129" s="30"/>
      <c r="Q129" s="30">
        <f>Table13[[#This Row],[Unit Value]]*Table13[[#This Row],[Qty | PCount]]</f>
        <v>0</v>
      </c>
      <c r="R129" s="27" t="str">
        <f>IF(Table13[[#This Row],[Unit Value]]&lt;=4999,"Low-Value Asset","High-Value Asset")</f>
        <v>Low-Value Asset</v>
      </c>
      <c r="S129" s="27"/>
      <c r="T129" s="27"/>
      <c r="U129" s="27"/>
      <c r="V129" s="27"/>
      <c r="W129" s="74"/>
      <c r="X129" s="27"/>
      <c r="Y129" s="27"/>
      <c r="Z129" s="27"/>
      <c r="AA129" s="27"/>
      <c r="AB1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" spans="1:28" ht="12.6" x14ac:dyDescent="0.25">
      <c r="A130" s="41"/>
      <c r="B130" s="28"/>
      <c r="C130" s="27"/>
      <c r="D1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" s="27"/>
      <c r="F130" s="27"/>
      <c r="G130" s="29"/>
      <c r="H130" s="41"/>
      <c r="I130" s="29"/>
      <c r="J130" s="29"/>
      <c r="K130" s="27"/>
      <c r="L130" s="27"/>
      <c r="M130" s="27"/>
      <c r="N130" s="29"/>
      <c r="O130" s="27"/>
      <c r="P130" s="30"/>
      <c r="Q130" s="30">
        <f>Table13[[#This Row],[Unit Value]]*Table13[[#This Row],[Qty | PCount]]</f>
        <v>0</v>
      </c>
      <c r="R130" s="27" t="str">
        <f>IF(Table13[[#This Row],[Unit Value]]&lt;=4999,"Low-Value Asset","High-Value Asset")</f>
        <v>Low-Value Asset</v>
      </c>
      <c r="S130" s="27"/>
      <c r="T130" s="27"/>
      <c r="U130" s="27"/>
      <c r="V130" s="27"/>
      <c r="W130" s="74"/>
      <c r="X130" s="27"/>
      <c r="Y130" s="27"/>
      <c r="Z130" s="27"/>
      <c r="AA130" s="27"/>
      <c r="AB1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" spans="1:28" ht="12.6" x14ac:dyDescent="0.25">
      <c r="A131" s="41"/>
      <c r="B131" s="28"/>
      <c r="C131" s="27"/>
      <c r="D1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" s="27"/>
      <c r="F131" s="27"/>
      <c r="G131" s="29"/>
      <c r="H131" s="41"/>
      <c r="I131" s="29"/>
      <c r="J131" s="29"/>
      <c r="K131" s="27"/>
      <c r="L131" s="27"/>
      <c r="M131" s="27"/>
      <c r="N131" s="29"/>
      <c r="O131" s="27"/>
      <c r="P131" s="30"/>
      <c r="Q131" s="30">
        <f>Table13[[#This Row],[Unit Value]]*Table13[[#This Row],[Qty | PCount]]</f>
        <v>0</v>
      </c>
      <c r="R131" s="27" t="str">
        <f>IF(Table13[[#This Row],[Unit Value]]&lt;=4999,"Low-Value Asset","High-Value Asset")</f>
        <v>Low-Value Asset</v>
      </c>
      <c r="S131" s="27"/>
      <c r="T131" s="27"/>
      <c r="U131" s="27"/>
      <c r="V131" s="27"/>
      <c r="W131" s="74"/>
      <c r="X131" s="27"/>
      <c r="Y131" s="27"/>
      <c r="Z131" s="27"/>
      <c r="AA131" s="27"/>
      <c r="AB1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" spans="1:28" ht="12.6" x14ac:dyDescent="0.25">
      <c r="A132" s="41"/>
      <c r="B132" s="28"/>
      <c r="C132" s="27"/>
      <c r="D1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" s="27"/>
      <c r="F132" s="27"/>
      <c r="G132" s="29"/>
      <c r="H132" s="41"/>
      <c r="I132" s="29"/>
      <c r="J132" s="29"/>
      <c r="K132" s="27"/>
      <c r="L132" s="27"/>
      <c r="M132" s="27"/>
      <c r="N132" s="29"/>
      <c r="O132" s="27"/>
      <c r="P132" s="30"/>
      <c r="Q132" s="30">
        <f>Table13[[#This Row],[Unit Value]]*Table13[[#This Row],[Qty | PCount]]</f>
        <v>0</v>
      </c>
      <c r="R132" s="27" t="str">
        <f>IF(Table13[[#This Row],[Unit Value]]&lt;=4999,"Low-Value Asset","High-Value Asset")</f>
        <v>Low-Value Asset</v>
      </c>
      <c r="S132" s="27"/>
      <c r="T132" s="27"/>
      <c r="U132" s="27"/>
      <c r="V132" s="27"/>
      <c r="W132" s="74"/>
      <c r="X132" s="27"/>
      <c r="Y132" s="27"/>
      <c r="Z132" s="27"/>
      <c r="AA132" s="27"/>
      <c r="AB1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" spans="1:28" ht="12.6" x14ac:dyDescent="0.25">
      <c r="A133" s="41"/>
      <c r="B133" s="28"/>
      <c r="C133" s="27"/>
      <c r="D1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" s="27"/>
      <c r="F133" s="27"/>
      <c r="G133" s="29"/>
      <c r="H133" s="41"/>
      <c r="I133" s="29"/>
      <c r="J133" s="29"/>
      <c r="K133" s="27"/>
      <c r="L133" s="27"/>
      <c r="M133" s="27"/>
      <c r="N133" s="29"/>
      <c r="O133" s="27"/>
      <c r="P133" s="30"/>
      <c r="Q133" s="30">
        <f>Table13[[#This Row],[Unit Value]]*Table13[[#This Row],[Qty | PCount]]</f>
        <v>0</v>
      </c>
      <c r="R133" s="27" t="str">
        <f>IF(Table13[[#This Row],[Unit Value]]&lt;=4999,"Low-Value Asset","High-Value Asset")</f>
        <v>Low-Value Asset</v>
      </c>
      <c r="S133" s="27"/>
      <c r="T133" s="27"/>
      <c r="U133" s="27"/>
      <c r="V133" s="27"/>
      <c r="W133" s="74"/>
      <c r="X133" s="27"/>
      <c r="Y133" s="27"/>
      <c r="Z133" s="27"/>
      <c r="AA133" s="27"/>
      <c r="AB1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" spans="1:28" ht="12.6" x14ac:dyDescent="0.25">
      <c r="A134" s="41"/>
      <c r="B134" s="28"/>
      <c r="C134" s="27"/>
      <c r="D1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" s="27"/>
      <c r="F134" s="27"/>
      <c r="G134" s="29"/>
      <c r="H134" s="41"/>
      <c r="I134" s="29"/>
      <c r="J134" s="29"/>
      <c r="K134" s="27"/>
      <c r="L134" s="27"/>
      <c r="M134" s="27"/>
      <c r="N134" s="29"/>
      <c r="O134" s="27"/>
      <c r="P134" s="30"/>
      <c r="Q134" s="30">
        <f>Table13[[#This Row],[Unit Value]]*Table13[[#This Row],[Qty | PCount]]</f>
        <v>0</v>
      </c>
      <c r="R134" s="27" t="str">
        <f>IF(Table13[[#This Row],[Unit Value]]&lt;=4999,"Low-Value Asset","High-Value Asset")</f>
        <v>Low-Value Asset</v>
      </c>
      <c r="S134" s="27"/>
      <c r="T134" s="27"/>
      <c r="U134" s="27"/>
      <c r="V134" s="27"/>
      <c r="W134" s="74"/>
      <c r="X134" s="27"/>
      <c r="Y134" s="27"/>
      <c r="Z134" s="27"/>
      <c r="AA134" s="27"/>
      <c r="AB1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" spans="1:28" ht="12.6" x14ac:dyDescent="0.25">
      <c r="A135" s="41"/>
      <c r="B135" s="28"/>
      <c r="C135" s="27"/>
      <c r="D1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" s="27"/>
      <c r="F135" s="27"/>
      <c r="G135" s="29"/>
      <c r="H135" s="41"/>
      <c r="I135" s="29"/>
      <c r="J135" s="29"/>
      <c r="K135" s="27"/>
      <c r="L135" s="27"/>
      <c r="M135" s="27"/>
      <c r="N135" s="29"/>
      <c r="O135" s="27"/>
      <c r="P135" s="30"/>
      <c r="Q135" s="30">
        <f>Table13[[#This Row],[Unit Value]]*Table13[[#This Row],[Qty | PCount]]</f>
        <v>0</v>
      </c>
      <c r="R135" s="27" t="str">
        <f>IF(Table13[[#This Row],[Unit Value]]&lt;=4999,"Low-Value Asset","High-Value Asset")</f>
        <v>Low-Value Asset</v>
      </c>
      <c r="S135" s="27"/>
      <c r="T135" s="27"/>
      <c r="U135" s="27"/>
      <c r="V135" s="27"/>
      <c r="W135" s="74"/>
      <c r="X135" s="27"/>
      <c r="Y135" s="27"/>
      <c r="Z135" s="27"/>
      <c r="AA135" s="27"/>
      <c r="AB1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" spans="1:28" ht="12.6" x14ac:dyDescent="0.25">
      <c r="A136" s="41"/>
      <c r="B136" s="28"/>
      <c r="C136" s="27"/>
      <c r="D1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" s="27"/>
      <c r="F136" s="27"/>
      <c r="G136" s="29"/>
      <c r="H136" s="41"/>
      <c r="I136" s="29"/>
      <c r="J136" s="29"/>
      <c r="K136" s="27"/>
      <c r="L136" s="27"/>
      <c r="M136" s="27"/>
      <c r="N136" s="29"/>
      <c r="O136" s="27"/>
      <c r="P136" s="30"/>
      <c r="Q136" s="30">
        <f>Table13[[#This Row],[Unit Value]]*Table13[[#This Row],[Qty | PCount]]</f>
        <v>0</v>
      </c>
      <c r="R136" s="27" t="str">
        <f>IF(Table13[[#This Row],[Unit Value]]&lt;=4999,"Low-Value Asset","High-Value Asset")</f>
        <v>Low-Value Asset</v>
      </c>
      <c r="S136" s="27"/>
      <c r="T136" s="27"/>
      <c r="U136" s="27"/>
      <c r="V136" s="27"/>
      <c r="W136" s="74"/>
      <c r="X136" s="27"/>
      <c r="Y136" s="27"/>
      <c r="Z136" s="27"/>
      <c r="AA136" s="27"/>
      <c r="AB1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" spans="1:28" ht="12.6" x14ac:dyDescent="0.25">
      <c r="A137" s="41"/>
      <c r="B137" s="28"/>
      <c r="C137" s="27"/>
      <c r="D1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" s="27"/>
      <c r="F137" s="27"/>
      <c r="G137" s="29"/>
      <c r="H137" s="41"/>
      <c r="I137" s="29"/>
      <c r="J137" s="29"/>
      <c r="K137" s="27"/>
      <c r="L137" s="27"/>
      <c r="M137" s="27"/>
      <c r="N137" s="29"/>
      <c r="O137" s="27"/>
      <c r="P137" s="30"/>
      <c r="Q137" s="30">
        <f>Table13[[#This Row],[Unit Value]]*Table13[[#This Row],[Qty | PCount]]</f>
        <v>0</v>
      </c>
      <c r="R137" s="27" t="str">
        <f>IF(Table13[[#This Row],[Unit Value]]&lt;=4999,"Low-Value Asset","High-Value Asset")</f>
        <v>Low-Value Asset</v>
      </c>
      <c r="S137" s="27"/>
      <c r="T137" s="27"/>
      <c r="U137" s="27"/>
      <c r="V137" s="27"/>
      <c r="W137" s="74"/>
      <c r="X137" s="27"/>
      <c r="Y137" s="27"/>
      <c r="Z137" s="27"/>
      <c r="AA137" s="27"/>
      <c r="AB1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" spans="1:28" ht="12.6" x14ac:dyDescent="0.25">
      <c r="A138" s="41"/>
      <c r="B138" s="28"/>
      <c r="C138" s="27"/>
      <c r="D1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" s="27"/>
      <c r="F138" s="27"/>
      <c r="G138" s="29"/>
      <c r="H138" s="41"/>
      <c r="I138" s="29"/>
      <c r="J138" s="29"/>
      <c r="K138" s="27"/>
      <c r="L138" s="27"/>
      <c r="M138" s="27"/>
      <c r="N138" s="29"/>
      <c r="O138" s="27"/>
      <c r="P138" s="30"/>
      <c r="Q138" s="30">
        <f>Table13[[#This Row],[Unit Value]]*Table13[[#This Row],[Qty | PCount]]</f>
        <v>0</v>
      </c>
      <c r="R138" s="27" t="str">
        <f>IF(Table13[[#This Row],[Unit Value]]&lt;=4999,"Low-Value Asset","High-Value Asset")</f>
        <v>Low-Value Asset</v>
      </c>
      <c r="S138" s="27"/>
      <c r="T138" s="27"/>
      <c r="U138" s="27"/>
      <c r="V138" s="27"/>
      <c r="W138" s="74"/>
      <c r="X138" s="27"/>
      <c r="Y138" s="27"/>
      <c r="Z138" s="27"/>
      <c r="AA138" s="27"/>
      <c r="AB1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" spans="1:28" ht="12.6" x14ac:dyDescent="0.25">
      <c r="A139" s="41"/>
      <c r="B139" s="28"/>
      <c r="C139" s="27"/>
      <c r="D1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" s="27"/>
      <c r="F139" s="27"/>
      <c r="G139" s="29"/>
      <c r="H139" s="41"/>
      <c r="I139" s="29"/>
      <c r="J139" s="29"/>
      <c r="K139" s="27"/>
      <c r="L139" s="27"/>
      <c r="M139" s="27"/>
      <c r="N139" s="29"/>
      <c r="O139" s="27"/>
      <c r="P139" s="30"/>
      <c r="Q139" s="30">
        <f>Table13[[#This Row],[Unit Value]]*Table13[[#This Row],[Qty | PCount]]</f>
        <v>0</v>
      </c>
      <c r="R139" s="27" t="str">
        <f>IF(Table13[[#This Row],[Unit Value]]&lt;=4999,"Low-Value Asset","High-Value Asset")</f>
        <v>Low-Value Asset</v>
      </c>
      <c r="S139" s="27"/>
      <c r="T139" s="27"/>
      <c r="U139" s="27"/>
      <c r="V139" s="27"/>
      <c r="W139" s="74"/>
      <c r="X139" s="27"/>
      <c r="Y139" s="27"/>
      <c r="Z139" s="27"/>
      <c r="AA139" s="27"/>
      <c r="AB1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" spans="1:28" ht="12.6" x14ac:dyDescent="0.25">
      <c r="A140" s="41"/>
      <c r="B140" s="28"/>
      <c r="C140" s="27"/>
      <c r="D1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" s="27"/>
      <c r="F140" s="27"/>
      <c r="G140" s="29"/>
      <c r="H140" s="41"/>
      <c r="I140" s="29"/>
      <c r="J140" s="29"/>
      <c r="K140" s="27"/>
      <c r="L140" s="27"/>
      <c r="M140" s="27"/>
      <c r="N140" s="29"/>
      <c r="O140" s="27"/>
      <c r="P140" s="30"/>
      <c r="Q140" s="30">
        <f>Table13[[#This Row],[Unit Value]]*Table13[[#This Row],[Qty | PCount]]</f>
        <v>0</v>
      </c>
      <c r="R140" s="27" t="str">
        <f>IF(Table13[[#This Row],[Unit Value]]&lt;=4999,"Low-Value Asset","High-Value Asset")</f>
        <v>Low-Value Asset</v>
      </c>
      <c r="S140" s="27"/>
      <c r="T140" s="27"/>
      <c r="U140" s="27"/>
      <c r="V140" s="27"/>
      <c r="W140" s="74"/>
      <c r="X140" s="27"/>
      <c r="Y140" s="27"/>
      <c r="Z140" s="27"/>
      <c r="AA140" s="27"/>
      <c r="AB1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" spans="1:28" ht="12.6" x14ac:dyDescent="0.25">
      <c r="A141" s="41"/>
      <c r="B141" s="28"/>
      <c r="C141" s="27"/>
      <c r="D1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" s="27"/>
      <c r="F141" s="27"/>
      <c r="G141" s="29"/>
      <c r="H141" s="41"/>
      <c r="I141" s="29"/>
      <c r="J141" s="29"/>
      <c r="K141" s="27"/>
      <c r="L141" s="27"/>
      <c r="M141" s="27"/>
      <c r="N141" s="29"/>
      <c r="O141" s="27"/>
      <c r="P141" s="30"/>
      <c r="Q141" s="30">
        <f>Table13[[#This Row],[Unit Value]]*Table13[[#This Row],[Qty | PCount]]</f>
        <v>0</v>
      </c>
      <c r="R141" s="27" t="str">
        <f>IF(Table13[[#This Row],[Unit Value]]&lt;=4999,"Low-Value Asset","High-Value Asset")</f>
        <v>Low-Value Asset</v>
      </c>
      <c r="S141" s="27"/>
      <c r="T141" s="27"/>
      <c r="U141" s="27"/>
      <c r="V141" s="27"/>
      <c r="W141" s="74"/>
      <c r="X141" s="27"/>
      <c r="Y141" s="27"/>
      <c r="Z141" s="27"/>
      <c r="AA141" s="27"/>
      <c r="AB1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" spans="1:28" ht="12.6" x14ac:dyDescent="0.25">
      <c r="A142" s="41"/>
      <c r="B142" s="28"/>
      <c r="C142" s="27"/>
      <c r="D1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" s="27"/>
      <c r="F142" s="27"/>
      <c r="G142" s="29"/>
      <c r="H142" s="41"/>
      <c r="I142" s="29"/>
      <c r="J142" s="29"/>
      <c r="K142" s="27"/>
      <c r="L142" s="27"/>
      <c r="M142" s="27"/>
      <c r="N142" s="29"/>
      <c r="O142" s="27"/>
      <c r="P142" s="30"/>
      <c r="Q142" s="30">
        <f>Table13[[#This Row],[Unit Value]]*Table13[[#This Row],[Qty | PCount]]</f>
        <v>0</v>
      </c>
      <c r="R142" s="27" t="str">
        <f>IF(Table13[[#This Row],[Unit Value]]&lt;=4999,"Low-Value Asset","High-Value Asset")</f>
        <v>Low-Value Asset</v>
      </c>
      <c r="S142" s="27"/>
      <c r="T142" s="27"/>
      <c r="U142" s="27"/>
      <c r="V142" s="27"/>
      <c r="W142" s="74"/>
      <c r="X142" s="27"/>
      <c r="Y142" s="27"/>
      <c r="Z142" s="27"/>
      <c r="AA142" s="27"/>
      <c r="AB1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" spans="1:28" ht="12.6" x14ac:dyDescent="0.25">
      <c r="A143" s="41"/>
      <c r="B143" s="28"/>
      <c r="C143" s="27"/>
      <c r="D1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" s="27"/>
      <c r="F143" s="27"/>
      <c r="G143" s="29"/>
      <c r="H143" s="41"/>
      <c r="I143" s="29"/>
      <c r="J143" s="29"/>
      <c r="K143" s="27"/>
      <c r="L143" s="27"/>
      <c r="M143" s="27"/>
      <c r="N143" s="29"/>
      <c r="O143" s="27"/>
      <c r="P143" s="30"/>
      <c r="Q143" s="30">
        <f>Table13[[#This Row],[Unit Value]]*Table13[[#This Row],[Qty | PCount]]</f>
        <v>0</v>
      </c>
      <c r="R143" s="27" t="str">
        <f>IF(Table13[[#This Row],[Unit Value]]&lt;=4999,"Low-Value Asset","High-Value Asset")</f>
        <v>Low-Value Asset</v>
      </c>
      <c r="S143" s="27"/>
      <c r="T143" s="27"/>
      <c r="U143" s="27"/>
      <c r="V143" s="27"/>
      <c r="W143" s="74"/>
      <c r="X143" s="27"/>
      <c r="Y143" s="27"/>
      <c r="Z143" s="27"/>
      <c r="AA143" s="27"/>
      <c r="AB1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" spans="1:28" ht="12.6" x14ac:dyDescent="0.25">
      <c r="A144" s="41"/>
      <c r="B144" s="28"/>
      <c r="C144" s="27"/>
      <c r="D1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" s="27"/>
      <c r="F144" s="27"/>
      <c r="G144" s="29"/>
      <c r="H144" s="41"/>
      <c r="I144" s="29"/>
      <c r="J144" s="29"/>
      <c r="K144" s="27"/>
      <c r="L144" s="27"/>
      <c r="M144" s="27"/>
      <c r="N144" s="29"/>
      <c r="O144" s="27"/>
      <c r="P144" s="30"/>
      <c r="Q144" s="30">
        <f>Table13[[#This Row],[Unit Value]]*Table13[[#This Row],[Qty | PCount]]</f>
        <v>0</v>
      </c>
      <c r="R144" s="27" t="str">
        <f>IF(Table13[[#This Row],[Unit Value]]&lt;=4999,"Low-Value Asset","High-Value Asset")</f>
        <v>Low-Value Asset</v>
      </c>
      <c r="S144" s="27"/>
      <c r="T144" s="27"/>
      <c r="U144" s="27"/>
      <c r="V144" s="27"/>
      <c r="W144" s="74"/>
      <c r="X144" s="27"/>
      <c r="Y144" s="27"/>
      <c r="Z144" s="27"/>
      <c r="AA144" s="27"/>
      <c r="AB1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" spans="1:28" ht="12.6" x14ac:dyDescent="0.25">
      <c r="A145" s="41"/>
      <c r="B145" s="28"/>
      <c r="C145" s="27"/>
      <c r="D1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" s="27"/>
      <c r="F145" s="27"/>
      <c r="G145" s="29"/>
      <c r="H145" s="41"/>
      <c r="I145" s="29"/>
      <c r="J145" s="29"/>
      <c r="K145" s="27"/>
      <c r="L145" s="27"/>
      <c r="M145" s="27"/>
      <c r="N145" s="29"/>
      <c r="O145" s="27"/>
      <c r="P145" s="30"/>
      <c r="Q145" s="30">
        <f>Table13[[#This Row],[Unit Value]]*Table13[[#This Row],[Qty | PCount]]</f>
        <v>0</v>
      </c>
      <c r="R145" s="27" t="str">
        <f>IF(Table13[[#This Row],[Unit Value]]&lt;=4999,"Low-Value Asset","High-Value Asset")</f>
        <v>Low-Value Asset</v>
      </c>
      <c r="S145" s="27"/>
      <c r="T145" s="27"/>
      <c r="U145" s="27"/>
      <c r="V145" s="27"/>
      <c r="W145" s="74"/>
      <c r="X145" s="27"/>
      <c r="Y145" s="27"/>
      <c r="Z145" s="27"/>
      <c r="AA145" s="27"/>
      <c r="AB1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" spans="1:28" ht="12.6" x14ac:dyDescent="0.25">
      <c r="A146" s="41"/>
      <c r="B146" s="28"/>
      <c r="C146" s="27"/>
      <c r="D1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" s="27"/>
      <c r="F146" s="27"/>
      <c r="G146" s="29"/>
      <c r="H146" s="41"/>
      <c r="I146" s="29"/>
      <c r="J146" s="29"/>
      <c r="K146" s="27"/>
      <c r="L146" s="27"/>
      <c r="M146" s="27"/>
      <c r="N146" s="29"/>
      <c r="O146" s="27"/>
      <c r="P146" s="30"/>
      <c r="Q146" s="30">
        <f>Table13[[#This Row],[Unit Value]]*Table13[[#This Row],[Qty | PCount]]</f>
        <v>0</v>
      </c>
      <c r="R146" s="27" t="str">
        <f>IF(Table13[[#This Row],[Unit Value]]&lt;=4999,"Low-Value Asset","High-Value Asset")</f>
        <v>Low-Value Asset</v>
      </c>
      <c r="S146" s="27"/>
      <c r="T146" s="27"/>
      <c r="U146" s="27"/>
      <c r="V146" s="27"/>
      <c r="W146" s="74"/>
      <c r="X146" s="27"/>
      <c r="Y146" s="27"/>
      <c r="Z146" s="27"/>
      <c r="AA146" s="27"/>
      <c r="AB1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" spans="1:28" ht="12.6" x14ac:dyDescent="0.25">
      <c r="A147" s="41"/>
      <c r="B147" s="28"/>
      <c r="C147" s="27"/>
      <c r="D1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" s="27"/>
      <c r="F147" s="27"/>
      <c r="G147" s="29"/>
      <c r="H147" s="41"/>
      <c r="I147" s="29"/>
      <c r="J147" s="29"/>
      <c r="K147" s="27"/>
      <c r="L147" s="27"/>
      <c r="M147" s="27"/>
      <c r="N147" s="29"/>
      <c r="O147" s="27"/>
      <c r="P147" s="30"/>
      <c r="Q147" s="30">
        <f>Table13[[#This Row],[Unit Value]]*Table13[[#This Row],[Qty | PCount]]</f>
        <v>0</v>
      </c>
      <c r="R147" s="27" t="str">
        <f>IF(Table13[[#This Row],[Unit Value]]&lt;=4999,"Low-Value Asset","High-Value Asset")</f>
        <v>Low-Value Asset</v>
      </c>
      <c r="S147" s="27"/>
      <c r="T147" s="27"/>
      <c r="U147" s="27"/>
      <c r="V147" s="27"/>
      <c r="W147" s="74"/>
      <c r="X147" s="27"/>
      <c r="Y147" s="27"/>
      <c r="Z147" s="27"/>
      <c r="AA147" s="27"/>
      <c r="AB1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" spans="1:28" ht="12.6" x14ac:dyDescent="0.25">
      <c r="A148" s="41"/>
      <c r="B148" s="28"/>
      <c r="C148" s="27"/>
      <c r="D1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" s="27"/>
      <c r="F148" s="27"/>
      <c r="G148" s="29"/>
      <c r="H148" s="41"/>
      <c r="I148" s="29"/>
      <c r="J148" s="29"/>
      <c r="K148" s="27"/>
      <c r="L148" s="27"/>
      <c r="M148" s="27"/>
      <c r="N148" s="29"/>
      <c r="O148" s="27"/>
      <c r="P148" s="30"/>
      <c r="Q148" s="30">
        <f>Table13[[#This Row],[Unit Value]]*Table13[[#This Row],[Qty | PCount]]</f>
        <v>0</v>
      </c>
      <c r="R148" s="27" t="str">
        <f>IF(Table13[[#This Row],[Unit Value]]&lt;=4999,"Low-Value Asset","High-Value Asset")</f>
        <v>Low-Value Asset</v>
      </c>
      <c r="S148" s="27"/>
      <c r="T148" s="27"/>
      <c r="U148" s="27"/>
      <c r="V148" s="27"/>
      <c r="W148" s="74"/>
      <c r="X148" s="27"/>
      <c r="Y148" s="27"/>
      <c r="Z148" s="27"/>
      <c r="AA148" s="27"/>
      <c r="AB1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" spans="1:28" ht="12.6" x14ac:dyDescent="0.25">
      <c r="A149" s="41"/>
      <c r="B149" s="28"/>
      <c r="C149" s="27"/>
      <c r="D1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" s="27"/>
      <c r="F149" s="27"/>
      <c r="G149" s="29"/>
      <c r="H149" s="41"/>
      <c r="I149" s="29"/>
      <c r="J149" s="29"/>
      <c r="K149" s="27"/>
      <c r="L149" s="27"/>
      <c r="M149" s="27"/>
      <c r="N149" s="29"/>
      <c r="O149" s="27"/>
      <c r="P149" s="30"/>
      <c r="Q149" s="30">
        <f>Table13[[#This Row],[Unit Value]]*Table13[[#This Row],[Qty | PCount]]</f>
        <v>0</v>
      </c>
      <c r="R149" s="27" t="str">
        <f>IF(Table13[[#This Row],[Unit Value]]&lt;=4999,"Low-Value Asset","High-Value Asset")</f>
        <v>Low-Value Asset</v>
      </c>
      <c r="S149" s="27"/>
      <c r="T149" s="27"/>
      <c r="U149" s="27"/>
      <c r="V149" s="27"/>
      <c r="W149" s="74"/>
      <c r="X149" s="27"/>
      <c r="Y149" s="27"/>
      <c r="Z149" s="27"/>
      <c r="AA149" s="27"/>
      <c r="AB1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" spans="1:28" ht="12.6" x14ac:dyDescent="0.25">
      <c r="A150" s="41"/>
      <c r="B150" s="28"/>
      <c r="C150" s="27"/>
      <c r="D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" s="27"/>
      <c r="F150" s="27"/>
      <c r="G150" s="29"/>
      <c r="H150" s="41"/>
      <c r="I150" s="29"/>
      <c r="J150" s="29"/>
      <c r="K150" s="27"/>
      <c r="L150" s="27"/>
      <c r="M150" s="27"/>
      <c r="N150" s="29"/>
      <c r="O150" s="27"/>
      <c r="P150" s="30"/>
      <c r="Q150" s="30">
        <f>Table13[[#This Row],[Unit Value]]*Table13[[#This Row],[Qty | PCount]]</f>
        <v>0</v>
      </c>
      <c r="R150" s="27" t="str">
        <f>IF(Table13[[#This Row],[Unit Value]]&lt;=4999,"Low-Value Asset","High-Value Asset")</f>
        <v>Low-Value Asset</v>
      </c>
      <c r="S150" s="27"/>
      <c r="T150" s="27"/>
      <c r="U150" s="27"/>
      <c r="V150" s="27"/>
      <c r="W150" s="74"/>
      <c r="X150" s="27"/>
      <c r="Y150" s="27"/>
      <c r="Z150" s="27"/>
      <c r="AA150" s="27"/>
      <c r="AB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" spans="1:28" ht="12.6" x14ac:dyDescent="0.25">
      <c r="A151" s="41"/>
      <c r="B151" s="28"/>
      <c r="C151" s="27"/>
      <c r="D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" s="27"/>
      <c r="F151" s="27"/>
      <c r="G151" s="29"/>
      <c r="H151" s="41"/>
      <c r="I151" s="29"/>
      <c r="J151" s="29"/>
      <c r="K151" s="27"/>
      <c r="L151" s="27"/>
      <c r="M151" s="27"/>
      <c r="N151" s="29"/>
      <c r="O151" s="27"/>
      <c r="P151" s="30"/>
      <c r="Q151" s="30">
        <f>Table13[[#This Row],[Unit Value]]*Table13[[#This Row],[Qty | PCount]]</f>
        <v>0</v>
      </c>
      <c r="R151" s="27" t="str">
        <f>IF(Table13[[#This Row],[Unit Value]]&lt;=4999,"Low-Value Asset","High-Value Asset")</f>
        <v>Low-Value Asset</v>
      </c>
      <c r="S151" s="27"/>
      <c r="T151" s="27"/>
      <c r="U151" s="27"/>
      <c r="V151" s="27"/>
      <c r="W151" s="74"/>
      <c r="X151" s="27"/>
      <c r="Y151" s="27"/>
      <c r="Z151" s="27"/>
      <c r="AA151" s="27"/>
      <c r="AB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" spans="1:28" ht="12.6" x14ac:dyDescent="0.25">
      <c r="A152" s="41"/>
      <c r="B152" s="28"/>
      <c r="C152" s="27"/>
      <c r="D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" s="27"/>
      <c r="F152" s="27"/>
      <c r="G152" s="29"/>
      <c r="H152" s="41"/>
      <c r="I152" s="29"/>
      <c r="J152" s="29"/>
      <c r="K152" s="27"/>
      <c r="L152" s="27"/>
      <c r="M152" s="27"/>
      <c r="N152" s="29"/>
      <c r="O152" s="27"/>
      <c r="P152" s="30"/>
      <c r="Q152" s="30">
        <f>Table13[[#This Row],[Unit Value]]*Table13[[#This Row],[Qty | PCount]]</f>
        <v>0</v>
      </c>
      <c r="R152" s="27" t="str">
        <f>IF(Table13[[#This Row],[Unit Value]]&lt;=4999,"Low-Value Asset","High-Value Asset")</f>
        <v>Low-Value Asset</v>
      </c>
      <c r="S152" s="27"/>
      <c r="T152" s="27"/>
      <c r="U152" s="27"/>
      <c r="V152" s="27"/>
      <c r="W152" s="74"/>
      <c r="X152" s="27"/>
      <c r="Y152" s="27"/>
      <c r="Z152" s="27"/>
      <c r="AA152" s="27"/>
      <c r="AB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" spans="1:28" ht="12.6" x14ac:dyDescent="0.25">
      <c r="A153" s="41"/>
      <c r="B153" s="28"/>
      <c r="C153" s="27"/>
      <c r="D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" s="27"/>
      <c r="F153" s="27"/>
      <c r="G153" s="29"/>
      <c r="H153" s="41"/>
      <c r="I153" s="29"/>
      <c r="J153" s="29"/>
      <c r="K153" s="27"/>
      <c r="L153" s="27"/>
      <c r="M153" s="27"/>
      <c r="N153" s="29"/>
      <c r="O153" s="27"/>
      <c r="P153" s="30"/>
      <c r="Q153" s="30">
        <f>Table13[[#This Row],[Unit Value]]*Table13[[#This Row],[Qty | PCount]]</f>
        <v>0</v>
      </c>
      <c r="R153" s="27" t="str">
        <f>IF(Table13[[#This Row],[Unit Value]]&lt;=4999,"Low-Value Asset","High-Value Asset")</f>
        <v>Low-Value Asset</v>
      </c>
      <c r="S153" s="27"/>
      <c r="T153" s="27"/>
      <c r="U153" s="27"/>
      <c r="V153" s="27"/>
      <c r="W153" s="74"/>
      <c r="X153" s="27"/>
      <c r="Y153" s="27"/>
      <c r="Z153" s="27"/>
      <c r="AA153" s="27"/>
      <c r="AB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" spans="1:28" ht="12.6" x14ac:dyDescent="0.25">
      <c r="A154" s="41"/>
      <c r="B154" s="28"/>
      <c r="C154" s="27"/>
      <c r="D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" s="27"/>
      <c r="F154" s="27"/>
      <c r="G154" s="29"/>
      <c r="H154" s="41"/>
      <c r="I154" s="29"/>
      <c r="J154" s="29"/>
      <c r="K154" s="27"/>
      <c r="L154" s="27"/>
      <c r="M154" s="27"/>
      <c r="N154" s="29"/>
      <c r="O154" s="27"/>
      <c r="P154" s="30"/>
      <c r="Q154" s="30">
        <f>Table13[[#This Row],[Unit Value]]*Table13[[#This Row],[Qty | PCount]]</f>
        <v>0</v>
      </c>
      <c r="R154" s="27" t="str">
        <f>IF(Table13[[#This Row],[Unit Value]]&lt;=4999,"Low-Value Asset","High-Value Asset")</f>
        <v>Low-Value Asset</v>
      </c>
      <c r="S154" s="27"/>
      <c r="T154" s="27"/>
      <c r="U154" s="27"/>
      <c r="V154" s="27"/>
      <c r="W154" s="74"/>
      <c r="X154" s="27"/>
      <c r="Y154" s="27"/>
      <c r="Z154" s="27"/>
      <c r="AA154" s="27"/>
      <c r="AB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" spans="1:28" ht="12.6" x14ac:dyDescent="0.25">
      <c r="A155" s="41"/>
      <c r="B155" s="28"/>
      <c r="C155" s="27"/>
      <c r="D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" s="27"/>
      <c r="F155" s="27"/>
      <c r="G155" s="29"/>
      <c r="H155" s="41"/>
      <c r="I155" s="29"/>
      <c r="J155" s="29"/>
      <c r="K155" s="27"/>
      <c r="L155" s="27"/>
      <c r="M155" s="27"/>
      <c r="N155" s="29"/>
      <c r="O155" s="27"/>
      <c r="P155" s="30"/>
      <c r="Q155" s="30">
        <f>Table13[[#This Row],[Unit Value]]*Table13[[#This Row],[Qty | PCount]]</f>
        <v>0</v>
      </c>
      <c r="R155" s="27" t="str">
        <f>IF(Table13[[#This Row],[Unit Value]]&lt;=4999,"Low-Value Asset","High-Value Asset")</f>
        <v>Low-Value Asset</v>
      </c>
      <c r="S155" s="27"/>
      <c r="T155" s="27"/>
      <c r="U155" s="27"/>
      <c r="V155" s="27"/>
      <c r="W155" s="74"/>
      <c r="X155" s="27"/>
      <c r="Y155" s="27"/>
      <c r="Z155" s="27"/>
      <c r="AA155" s="27"/>
      <c r="AB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" spans="1:28" ht="12.6" x14ac:dyDescent="0.25">
      <c r="A156" s="41"/>
      <c r="B156" s="28"/>
      <c r="C156" s="27"/>
      <c r="D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" s="27"/>
      <c r="F156" s="27"/>
      <c r="G156" s="29"/>
      <c r="H156" s="41"/>
      <c r="I156" s="29"/>
      <c r="J156" s="29"/>
      <c r="K156" s="27"/>
      <c r="L156" s="27"/>
      <c r="M156" s="27"/>
      <c r="N156" s="29"/>
      <c r="O156" s="27"/>
      <c r="P156" s="30"/>
      <c r="Q156" s="30">
        <f>Table13[[#This Row],[Unit Value]]*Table13[[#This Row],[Qty | PCount]]</f>
        <v>0</v>
      </c>
      <c r="R156" s="27" t="str">
        <f>IF(Table13[[#This Row],[Unit Value]]&lt;=4999,"Low-Value Asset","High-Value Asset")</f>
        <v>Low-Value Asset</v>
      </c>
      <c r="S156" s="27"/>
      <c r="T156" s="27"/>
      <c r="U156" s="27"/>
      <c r="V156" s="27"/>
      <c r="W156" s="74"/>
      <c r="X156" s="27"/>
      <c r="Y156" s="27"/>
      <c r="Z156" s="27"/>
      <c r="AA156" s="27"/>
      <c r="AB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" spans="1:28" ht="12.6" x14ac:dyDescent="0.25">
      <c r="A157" s="41"/>
      <c r="B157" s="28"/>
      <c r="C157" s="27"/>
      <c r="D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" s="27"/>
      <c r="F157" s="27"/>
      <c r="G157" s="29"/>
      <c r="H157" s="41"/>
      <c r="I157" s="29"/>
      <c r="J157" s="29"/>
      <c r="K157" s="27"/>
      <c r="L157" s="27"/>
      <c r="M157" s="27"/>
      <c r="N157" s="29"/>
      <c r="O157" s="27"/>
      <c r="P157" s="30"/>
      <c r="Q157" s="30">
        <f>Table13[[#This Row],[Unit Value]]*Table13[[#This Row],[Qty | PCount]]</f>
        <v>0</v>
      </c>
      <c r="R157" s="27" t="str">
        <f>IF(Table13[[#This Row],[Unit Value]]&lt;=4999,"Low-Value Asset","High-Value Asset")</f>
        <v>Low-Value Asset</v>
      </c>
      <c r="S157" s="27"/>
      <c r="T157" s="27"/>
      <c r="U157" s="27"/>
      <c r="V157" s="27"/>
      <c r="W157" s="74"/>
      <c r="X157" s="27"/>
      <c r="Y157" s="27"/>
      <c r="Z157" s="27"/>
      <c r="AA157" s="27"/>
      <c r="AB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" spans="1:28" ht="12.6" x14ac:dyDescent="0.25">
      <c r="A158" s="41"/>
      <c r="B158" s="28"/>
      <c r="C158" s="27"/>
      <c r="D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" s="27"/>
      <c r="F158" s="27"/>
      <c r="G158" s="29"/>
      <c r="H158" s="41"/>
      <c r="I158" s="29"/>
      <c r="J158" s="29"/>
      <c r="K158" s="27"/>
      <c r="L158" s="27"/>
      <c r="M158" s="27"/>
      <c r="N158" s="29"/>
      <c r="O158" s="27"/>
      <c r="P158" s="30"/>
      <c r="Q158" s="30">
        <f>Table13[[#This Row],[Unit Value]]*Table13[[#This Row],[Qty | PCount]]</f>
        <v>0</v>
      </c>
      <c r="R158" s="27" t="str">
        <f>IF(Table13[[#This Row],[Unit Value]]&lt;=4999,"Low-Value Asset","High-Value Asset")</f>
        <v>Low-Value Asset</v>
      </c>
      <c r="S158" s="27"/>
      <c r="T158" s="27"/>
      <c r="U158" s="27"/>
      <c r="V158" s="27"/>
      <c r="W158" s="74"/>
      <c r="X158" s="27"/>
      <c r="Y158" s="27"/>
      <c r="Z158" s="27"/>
      <c r="AA158" s="27"/>
      <c r="AB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" spans="1:28" ht="12.6" x14ac:dyDescent="0.25">
      <c r="A159" s="41"/>
      <c r="B159" s="28"/>
      <c r="C159" s="27"/>
      <c r="D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" s="27"/>
      <c r="F159" s="27"/>
      <c r="G159" s="29"/>
      <c r="H159" s="41"/>
      <c r="I159" s="29"/>
      <c r="J159" s="29"/>
      <c r="K159" s="27"/>
      <c r="L159" s="27"/>
      <c r="M159" s="27"/>
      <c r="N159" s="29"/>
      <c r="O159" s="27"/>
      <c r="P159" s="30"/>
      <c r="Q159" s="30">
        <f>Table13[[#This Row],[Unit Value]]*Table13[[#This Row],[Qty | PCount]]</f>
        <v>0</v>
      </c>
      <c r="R159" s="27" t="str">
        <f>IF(Table13[[#This Row],[Unit Value]]&lt;=4999,"Low-Value Asset","High-Value Asset")</f>
        <v>Low-Value Asset</v>
      </c>
      <c r="S159" s="27"/>
      <c r="T159" s="27"/>
      <c r="U159" s="27"/>
      <c r="V159" s="27"/>
      <c r="W159" s="74"/>
      <c r="X159" s="27"/>
      <c r="Y159" s="27"/>
      <c r="Z159" s="27"/>
      <c r="AA159" s="27"/>
      <c r="AB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" spans="1:28" ht="12.6" x14ac:dyDescent="0.25">
      <c r="A160" s="41"/>
      <c r="B160" s="28"/>
      <c r="C160" s="27"/>
      <c r="D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" s="27"/>
      <c r="F160" s="27"/>
      <c r="G160" s="29"/>
      <c r="H160" s="41"/>
      <c r="I160" s="29"/>
      <c r="J160" s="29"/>
      <c r="K160" s="27"/>
      <c r="L160" s="27"/>
      <c r="M160" s="27"/>
      <c r="N160" s="29"/>
      <c r="O160" s="27"/>
      <c r="P160" s="30"/>
      <c r="Q160" s="30">
        <f>Table13[[#This Row],[Unit Value]]*Table13[[#This Row],[Qty | PCount]]</f>
        <v>0</v>
      </c>
      <c r="R160" s="27" t="str">
        <f>IF(Table13[[#This Row],[Unit Value]]&lt;=4999,"Low-Value Asset","High-Value Asset")</f>
        <v>Low-Value Asset</v>
      </c>
      <c r="S160" s="27"/>
      <c r="T160" s="27"/>
      <c r="U160" s="27"/>
      <c r="V160" s="27"/>
      <c r="W160" s="74"/>
      <c r="X160" s="27"/>
      <c r="Y160" s="27"/>
      <c r="Z160" s="27"/>
      <c r="AA160" s="27"/>
      <c r="AB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" spans="1:28" ht="12.6" x14ac:dyDescent="0.25">
      <c r="A161" s="41"/>
      <c r="B161" s="28"/>
      <c r="C161" s="27"/>
      <c r="D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" s="27"/>
      <c r="F161" s="27"/>
      <c r="G161" s="29"/>
      <c r="H161" s="41"/>
      <c r="I161" s="29"/>
      <c r="J161" s="29"/>
      <c r="K161" s="27"/>
      <c r="L161" s="27"/>
      <c r="M161" s="27"/>
      <c r="N161" s="29"/>
      <c r="O161" s="27"/>
      <c r="P161" s="30"/>
      <c r="Q161" s="30">
        <f>Table13[[#This Row],[Unit Value]]*Table13[[#This Row],[Qty | PCount]]</f>
        <v>0</v>
      </c>
      <c r="R161" s="27" t="str">
        <f>IF(Table13[[#This Row],[Unit Value]]&lt;=4999,"Low-Value Asset","High-Value Asset")</f>
        <v>Low-Value Asset</v>
      </c>
      <c r="S161" s="27"/>
      <c r="T161" s="27"/>
      <c r="U161" s="27"/>
      <c r="V161" s="27"/>
      <c r="W161" s="74"/>
      <c r="X161" s="27"/>
      <c r="Y161" s="27"/>
      <c r="Z161" s="27"/>
      <c r="AA161" s="27"/>
      <c r="AB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" spans="1:28" ht="12.6" x14ac:dyDescent="0.25">
      <c r="A162" s="41"/>
      <c r="B162" s="28"/>
      <c r="C162" s="27"/>
      <c r="D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" s="27"/>
      <c r="F162" s="27"/>
      <c r="G162" s="29"/>
      <c r="H162" s="41"/>
      <c r="I162" s="29"/>
      <c r="J162" s="29"/>
      <c r="K162" s="27"/>
      <c r="L162" s="27"/>
      <c r="M162" s="27"/>
      <c r="N162" s="29"/>
      <c r="O162" s="27"/>
      <c r="P162" s="30"/>
      <c r="Q162" s="30">
        <f>Table13[[#This Row],[Unit Value]]*Table13[[#This Row],[Qty | PCount]]</f>
        <v>0</v>
      </c>
      <c r="R162" s="27" t="str">
        <f>IF(Table13[[#This Row],[Unit Value]]&lt;=4999,"Low-Value Asset","High-Value Asset")</f>
        <v>Low-Value Asset</v>
      </c>
      <c r="S162" s="27"/>
      <c r="T162" s="27"/>
      <c r="U162" s="27"/>
      <c r="V162" s="27"/>
      <c r="W162" s="74"/>
      <c r="X162" s="27"/>
      <c r="Y162" s="27"/>
      <c r="Z162" s="27"/>
      <c r="AA162" s="27"/>
      <c r="AB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" spans="1:28" ht="12.6" x14ac:dyDescent="0.25">
      <c r="A163" s="41"/>
      <c r="B163" s="28"/>
      <c r="C163" s="27"/>
      <c r="D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" s="27"/>
      <c r="F163" s="27"/>
      <c r="G163" s="29"/>
      <c r="H163" s="41"/>
      <c r="I163" s="29"/>
      <c r="J163" s="29"/>
      <c r="K163" s="27"/>
      <c r="L163" s="27"/>
      <c r="M163" s="27"/>
      <c r="N163" s="29"/>
      <c r="O163" s="27"/>
      <c r="P163" s="30"/>
      <c r="Q163" s="30">
        <f>Table13[[#This Row],[Unit Value]]*Table13[[#This Row],[Qty | PCount]]</f>
        <v>0</v>
      </c>
      <c r="R163" s="27" t="str">
        <f>IF(Table13[[#This Row],[Unit Value]]&lt;=4999,"Low-Value Asset","High-Value Asset")</f>
        <v>Low-Value Asset</v>
      </c>
      <c r="S163" s="27"/>
      <c r="T163" s="27"/>
      <c r="U163" s="27"/>
      <c r="V163" s="27"/>
      <c r="W163" s="74"/>
      <c r="X163" s="27"/>
      <c r="Y163" s="27"/>
      <c r="Z163" s="27"/>
      <c r="AA163" s="27"/>
      <c r="AB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" spans="1:28" ht="12.6" x14ac:dyDescent="0.25">
      <c r="A164" s="41"/>
      <c r="B164" s="28"/>
      <c r="C164" s="27"/>
      <c r="D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" s="27"/>
      <c r="F164" s="27"/>
      <c r="G164" s="29"/>
      <c r="H164" s="41"/>
      <c r="I164" s="29"/>
      <c r="J164" s="29"/>
      <c r="K164" s="27"/>
      <c r="L164" s="27"/>
      <c r="M164" s="27"/>
      <c r="N164" s="29"/>
      <c r="O164" s="27"/>
      <c r="P164" s="30"/>
      <c r="Q164" s="30">
        <f>Table13[[#This Row],[Unit Value]]*Table13[[#This Row],[Qty | PCount]]</f>
        <v>0</v>
      </c>
      <c r="R164" s="27" t="str">
        <f>IF(Table13[[#This Row],[Unit Value]]&lt;=4999,"Low-Value Asset","High-Value Asset")</f>
        <v>Low-Value Asset</v>
      </c>
      <c r="S164" s="27"/>
      <c r="T164" s="27"/>
      <c r="U164" s="27"/>
      <c r="V164" s="27"/>
      <c r="W164" s="74"/>
      <c r="X164" s="27"/>
      <c r="Y164" s="27"/>
      <c r="Z164" s="27"/>
      <c r="AA164" s="27"/>
      <c r="AB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" spans="1:28" ht="12.6" x14ac:dyDescent="0.25">
      <c r="A165" s="41"/>
      <c r="B165" s="28"/>
      <c r="C165" s="27"/>
      <c r="D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" s="27"/>
      <c r="F165" s="27"/>
      <c r="G165" s="29"/>
      <c r="H165" s="41"/>
      <c r="I165" s="29"/>
      <c r="J165" s="29"/>
      <c r="K165" s="27"/>
      <c r="L165" s="27"/>
      <c r="M165" s="27"/>
      <c r="N165" s="29"/>
      <c r="O165" s="27"/>
      <c r="P165" s="30"/>
      <c r="Q165" s="30">
        <f>Table13[[#This Row],[Unit Value]]*Table13[[#This Row],[Qty | PCount]]</f>
        <v>0</v>
      </c>
      <c r="R165" s="27" t="str">
        <f>IF(Table13[[#This Row],[Unit Value]]&lt;=4999,"Low-Value Asset","High-Value Asset")</f>
        <v>Low-Value Asset</v>
      </c>
      <c r="S165" s="27"/>
      <c r="T165" s="27"/>
      <c r="U165" s="27"/>
      <c r="V165" s="27"/>
      <c r="W165" s="74"/>
      <c r="X165" s="27"/>
      <c r="Y165" s="27"/>
      <c r="Z165" s="27"/>
      <c r="AA165" s="27"/>
      <c r="AB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" spans="1:28" ht="12.6" x14ac:dyDescent="0.25">
      <c r="A166" s="41"/>
      <c r="B166" s="28"/>
      <c r="C166" s="27"/>
      <c r="D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" s="27"/>
      <c r="F166" s="27"/>
      <c r="G166" s="29"/>
      <c r="H166" s="41"/>
      <c r="I166" s="29"/>
      <c r="J166" s="29"/>
      <c r="K166" s="27"/>
      <c r="L166" s="27"/>
      <c r="M166" s="27"/>
      <c r="N166" s="29"/>
      <c r="O166" s="27"/>
      <c r="P166" s="30"/>
      <c r="Q166" s="30">
        <f>Table13[[#This Row],[Unit Value]]*Table13[[#This Row],[Qty | PCount]]</f>
        <v>0</v>
      </c>
      <c r="R166" s="27" t="str">
        <f>IF(Table13[[#This Row],[Unit Value]]&lt;=4999,"Low-Value Asset","High-Value Asset")</f>
        <v>Low-Value Asset</v>
      </c>
      <c r="S166" s="27"/>
      <c r="T166" s="27"/>
      <c r="U166" s="27"/>
      <c r="V166" s="27"/>
      <c r="W166" s="74"/>
      <c r="X166" s="27"/>
      <c r="Y166" s="27"/>
      <c r="Z166" s="27"/>
      <c r="AA166" s="27"/>
      <c r="AB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" spans="1:28" ht="12.6" x14ac:dyDescent="0.25">
      <c r="A167" s="41"/>
      <c r="B167" s="28"/>
      <c r="C167" s="27"/>
      <c r="D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" s="27"/>
      <c r="F167" s="27"/>
      <c r="G167" s="29"/>
      <c r="H167" s="41"/>
      <c r="I167" s="29"/>
      <c r="J167" s="29"/>
      <c r="K167" s="27"/>
      <c r="L167" s="27"/>
      <c r="M167" s="27"/>
      <c r="N167" s="29"/>
      <c r="O167" s="27"/>
      <c r="P167" s="30"/>
      <c r="Q167" s="30">
        <f>Table13[[#This Row],[Unit Value]]*Table13[[#This Row],[Qty | PCount]]</f>
        <v>0</v>
      </c>
      <c r="R167" s="27" t="str">
        <f>IF(Table13[[#This Row],[Unit Value]]&lt;=4999,"Low-Value Asset","High-Value Asset")</f>
        <v>Low-Value Asset</v>
      </c>
      <c r="S167" s="27"/>
      <c r="T167" s="27"/>
      <c r="U167" s="27"/>
      <c r="V167" s="27"/>
      <c r="W167" s="74"/>
      <c r="X167" s="27"/>
      <c r="Y167" s="27"/>
      <c r="Z167" s="27"/>
      <c r="AA167" s="27"/>
      <c r="AB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" spans="1:28" ht="12.6" x14ac:dyDescent="0.25">
      <c r="A168" s="41"/>
      <c r="B168" s="28"/>
      <c r="C168" s="27"/>
      <c r="D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" s="27"/>
      <c r="F168" s="27"/>
      <c r="G168" s="29"/>
      <c r="H168" s="41"/>
      <c r="I168" s="29"/>
      <c r="J168" s="29"/>
      <c r="K168" s="27"/>
      <c r="L168" s="27"/>
      <c r="M168" s="27"/>
      <c r="N168" s="29"/>
      <c r="O168" s="27"/>
      <c r="P168" s="30"/>
      <c r="Q168" s="30">
        <f>Table13[[#This Row],[Unit Value]]*Table13[[#This Row],[Qty | PCount]]</f>
        <v>0</v>
      </c>
      <c r="R168" s="27" t="str">
        <f>IF(Table13[[#This Row],[Unit Value]]&lt;=4999,"Low-Value Asset","High-Value Asset")</f>
        <v>Low-Value Asset</v>
      </c>
      <c r="S168" s="27"/>
      <c r="T168" s="27"/>
      <c r="U168" s="27"/>
      <c r="V168" s="27"/>
      <c r="W168" s="74"/>
      <c r="X168" s="27"/>
      <c r="Y168" s="27"/>
      <c r="Z168" s="27"/>
      <c r="AA168" s="27"/>
      <c r="AB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" spans="1:28" ht="12.6" x14ac:dyDescent="0.25">
      <c r="A169" s="41"/>
      <c r="B169" s="28"/>
      <c r="C169" s="27"/>
      <c r="D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" s="27"/>
      <c r="F169" s="27"/>
      <c r="G169" s="29"/>
      <c r="H169" s="41"/>
      <c r="I169" s="29"/>
      <c r="J169" s="29"/>
      <c r="K169" s="27"/>
      <c r="L169" s="27"/>
      <c r="M169" s="27"/>
      <c r="N169" s="29"/>
      <c r="O169" s="27"/>
      <c r="P169" s="30"/>
      <c r="Q169" s="30">
        <f>Table13[[#This Row],[Unit Value]]*Table13[[#This Row],[Qty | PCount]]</f>
        <v>0</v>
      </c>
      <c r="R169" s="27" t="str">
        <f>IF(Table13[[#This Row],[Unit Value]]&lt;=4999,"Low-Value Asset","High-Value Asset")</f>
        <v>Low-Value Asset</v>
      </c>
      <c r="S169" s="27"/>
      <c r="T169" s="27"/>
      <c r="U169" s="27"/>
      <c r="V169" s="27"/>
      <c r="W169" s="74"/>
      <c r="X169" s="27"/>
      <c r="Y169" s="27"/>
      <c r="Z169" s="27"/>
      <c r="AA169" s="27"/>
      <c r="AB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" spans="1:28" ht="12.6" x14ac:dyDescent="0.25">
      <c r="A170" s="41"/>
      <c r="B170" s="28"/>
      <c r="C170" s="27"/>
      <c r="D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" s="27"/>
      <c r="F170" s="27"/>
      <c r="G170" s="29"/>
      <c r="H170" s="41"/>
      <c r="I170" s="29"/>
      <c r="J170" s="29"/>
      <c r="K170" s="27"/>
      <c r="L170" s="27"/>
      <c r="M170" s="27"/>
      <c r="N170" s="29"/>
      <c r="O170" s="27"/>
      <c r="P170" s="30"/>
      <c r="Q170" s="30">
        <f>Table13[[#This Row],[Unit Value]]*Table13[[#This Row],[Qty | PCount]]</f>
        <v>0</v>
      </c>
      <c r="R170" s="27" t="str">
        <f>IF(Table13[[#This Row],[Unit Value]]&lt;=4999,"Low-Value Asset","High-Value Asset")</f>
        <v>Low-Value Asset</v>
      </c>
      <c r="S170" s="27"/>
      <c r="T170" s="27"/>
      <c r="U170" s="27"/>
      <c r="V170" s="27"/>
      <c r="W170" s="74"/>
      <c r="X170" s="27"/>
      <c r="Y170" s="27"/>
      <c r="Z170" s="27"/>
      <c r="AA170" s="27"/>
      <c r="AB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" spans="1:28" ht="12.6" x14ac:dyDescent="0.25">
      <c r="A171" s="41"/>
      <c r="B171" s="28"/>
      <c r="C171" s="27"/>
      <c r="D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" s="27"/>
      <c r="F171" s="27"/>
      <c r="G171" s="29"/>
      <c r="H171" s="41"/>
      <c r="I171" s="29"/>
      <c r="J171" s="29"/>
      <c r="K171" s="27"/>
      <c r="L171" s="27"/>
      <c r="M171" s="27"/>
      <c r="N171" s="29"/>
      <c r="O171" s="27"/>
      <c r="P171" s="30"/>
      <c r="Q171" s="30">
        <f>Table13[[#This Row],[Unit Value]]*Table13[[#This Row],[Qty | PCount]]</f>
        <v>0</v>
      </c>
      <c r="R171" s="27" t="str">
        <f>IF(Table13[[#This Row],[Unit Value]]&lt;=4999,"Low-Value Asset","High-Value Asset")</f>
        <v>Low-Value Asset</v>
      </c>
      <c r="S171" s="27"/>
      <c r="T171" s="27"/>
      <c r="U171" s="27"/>
      <c r="V171" s="27"/>
      <c r="W171" s="74"/>
      <c r="X171" s="27"/>
      <c r="Y171" s="27"/>
      <c r="Z171" s="27"/>
      <c r="AA171" s="27"/>
      <c r="AB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" spans="1:28" ht="12.6" x14ac:dyDescent="0.25">
      <c r="A172" s="41"/>
      <c r="B172" s="28"/>
      <c r="C172" s="27"/>
      <c r="D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" s="27"/>
      <c r="F172" s="27"/>
      <c r="G172" s="29"/>
      <c r="H172" s="41"/>
      <c r="I172" s="29"/>
      <c r="J172" s="29"/>
      <c r="K172" s="27"/>
      <c r="L172" s="27"/>
      <c r="M172" s="27"/>
      <c r="N172" s="29"/>
      <c r="O172" s="27"/>
      <c r="P172" s="30"/>
      <c r="Q172" s="30">
        <f>Table13[[#This Row],[Unit Value]]*Table13[[#This Row],[Qty | PCount]]</f>
        <v>0</v>
      </c>
      <c r="R172" s="27" t="str">
        <f>IF(Table13[[#This Row],[Unit Value]]&lt;=4999,"Low-Value Asset","High-Value Asset")</f>
        <v>Low-Value Asset</v>
      </c>
      <c r="S172" s="27"/>
      <c r="T172" s="27"/>
      <c r="U172" s="27"/>
      <c r="V172" s="27"/>
      <c r="W172" s="74"/>
      <c r="X172" s="27"/>
      <c r="Y172" s="27"/>
      <c r="Z172" s="27"/>
      <c r="AA172" s="27"/>
      <c r="AB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" spans="1:28" ht="12.6" x14ac:dyDescent="0.25">
      <c r="A173" s="41"/>
      <c r="B173" s="28"/>
      <c r="C173" s="27"/>
      <c r="D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" s="27"/>
      <c r="F173" s="27"/>
      <c r="G173" s="29"/>
      <c r="H173" s="41"/>
      <c r="I173" s="29"/>
      <c r="J173" s="29"/>
      <c r="K173" s="27"/>
      <c r="L173" s="27"/>
      <c r="M173" s="27"/>
      <c r="N173" s="29"/>
      <c r="O173" s="27"/>
      <c r="P173" s="30"/>
      <c r="Q173" s="30">
        <f>Table13[[#This Row],[Unit Value]]*Table13[[#This Row],[Qty | PCount]]</f>
        <v>0</v>
      </c>
      <c r="R173" s="27" t="str">
        <f>IF(Table13[[#This Row],[Unit Value]]&lt;=4999,"Low-Value Asset","High-Value Asset")</f>
        <v>Low-Value Asset</v>
      </c>
      <c r="S173" s="27"/>
      <c r="T173" s="27"/>
      <c r="U173" s="27"/>
      <c r="V173" s="27"/>
      <c r="W173" s="74"/>
      <c r="X173" s="27"/>
      <c r="Y173" s="27"/>
      <c r="Z173" s="27"/>
      <c r="AA173" s="27"/>
      <c r="AB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" spans="1:28" ht="12.6" x14ac:dyDescent="0.25">
      <c r="A174" s="41"/>
      <c r="B174" s="28"/>
      <c r="C174" s="27"/>
      <c r="D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" s="27"/>
      <c r="F174" s="27"/>
      <c r="G174" s="29"/>
      <c r="H174" s="41"/>
      <c r="I174" s="29"/>
      <c r="J174" s="29"/>
      <c r="K174" s="27"/>
      <c r="L174" s="27"/>
      <c r="M174" s="27"/>
      <c r="N174" s="29"/>
      <c r="O174" s="27"/>
      <c r="P174" s="30"/>
      <c r="Q174" s="30">
        <f>Table13[[#This Row],[Unit Value]]*Table13[[#This Row],[Qty | PCount]]</f>
        <v>0</v>
      </c>
      <c r="R174" s="27" t="str">
        <f>IF(Table13[[#This Row],[Unit Value]]&lt;=4999,"Low-Value Asset","High-Value Asset")</f>
        <v>Low-Value Asset</v>
      </c>
      <c r="S174" s="27"/>
      <c r="T174" s="27"/>
      <c r="U174" s="27"/>
      <c r="V174" s="27"/>
      <c r="W174" s="74"/>
      <c r="X174" s="27"/>
      <c r="Y174" s="27"/>
      <c r="Z174" s="27"/>
      <c r="AA174" s="27"/>
      <c r="AB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" spans="1:28" ht="12.6" x14ac:dyDescent="0.25">
      <c r="A175" s="41"/>
      <c r="B175" s="28"/>
      <c r="C175" s="27"/>
      <c r="D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" s="27"/>
      <c r="F175" s="27"/>
      <c r="G175" s="29"/>
      <c r="H175" s="41"/>
      <c r="I175" s="29"/>
      <c r="J175" s="29"/>
      <c r="K175" s="27"/>
      <c r="L175" s="27"/>
      <c r="M175" s="27"/>
      <c r="N175" s="29"/>
      <c r="O175" s="27"/>
      <c r="P175" s="30"/>
      <c r="Q175" s="30">
        <f>Table13[[#This Row],[Unit Value]]*Table13[[#This Row],[Qty | PCount]]</f>
        <v>0</v>
      </c>
      <c r="R175" s="27" t="str">
        <f>IF(Table13[[#This Row],[Unit Value]]&lt;=4999,"Low-Value Asset","High-Value Asset")</f>
        <v>Low-Value Asset</v>
      </c>
      <c r="S175" s="27"/>
      <c r="T175" s="27"/>
      <c r="U175" s="27"/>
      <c r="V175" s="27"/>
      <c r="W175" s="74"/>
      <c r="X175" s="27"/>
      <c r="Y175" s="27"/>
      <c r="Z175" s="27"/>
      <c r="AA175" s="27"/>
      <c r="AB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" spans="1:28" ht="12.6" x14ac:dyDescent="0.25">
      <c r="A176" s="41"/>
      <c r="B176" s="28"/>
      <c r="C176" s="27"/>
      <c r="D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" s="27"/>
      <c r="F176" s="27"/>
      <c r="G176" s="29"/>
      <c r="H176" s="41"/>
      <c r="I176" s="29"/>
      <c r="J176" s="29"/>
      <c r="K176" s="27"/>
      <c r="L176" s="27"/>
      <c r="M176" s="27"/>
      <c r="N176" s="29"/>
      <c r="O176" s="27"/>
      <c r="P176" s="30"/>
      <c r="Q176" s="30">
        <f>Table13[[#This Row],[Unit Value]]*Table13[[#This Row],[Qty | PCount]]</f>
        <v>0</v>
      </c>
      <c r="R176" s="27" t="str">
        <f>IF(Table13[[#This Row],[Unit Value]]&lt;=4999,"Low-Value Asset","High-Value Asset")</f>
        <v>Low-Value Asset</v>
      </c>
      <c r="S176" s="27"/>
      <c r="T176" s="27"/>
      <c r="U176" s="27"/>
      <c r="V176" s="27"/>
      <c r="W176" s="74"/>
      <c r="X176" s="27"/>
      <c r="Y176" s="27"/>
      <c r="Z176" s="27"/>
      <c r="AA176" s="27"/>
      <c r="AB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" spans="1:28" ht="12.6" x14ac:dyDescent="0.25">
      <c r="A177" s="41"/>
      <c r="B177" s="28"/>
      <c r="C177" s="27"/>
      <c r="D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" s="27"/>
      <c r="F177" s="27"/>
      <c r="G177" s="29"/>
      <c r="H177" s="41"/>
      <c r="I177" s="29"/>
      <c r="J177" s="29"/>
      <c r="K177" s="27"/>
      <c r="L177" s="27"/>
      <c r="M177" s="27"/>
      <c r="N177" s="29"/>
      <c r="O177" s="27"/>
      <c r="P177" s="30"/>
      <c r="Q177" s="30">
        <f>Table13[[#This Row],[Unit Value]]*Table13[[#This Row],[Qty | PCount]]</f>
        <v>0</v>
      </c>
      <c r="R177" s="27" t="str">
        <f>IF(Table13[[#This Row],[Unit Value]]&lt;=4999,"Low-Value Asset","High-Value Asset")</f>
        <v>Low-Value Asset</v>
      </c>
      <c r="S177" s="27"/>
      <c r="T177" s="27"/>
      <c r="U177" s="27"/>
      <c r="V177" s="27"/>
      <c r="W177" s="74"/>
      <c r="X177" s="27"/>
      <c r="Y177" s="27"/>
      <c r="Z177" s="27"/>
      <c r="AA177" s="27"/>
      <c r="AB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" spans="1:28" ht="12.6" x14ac:dyDescent="0.25">
      <c r="A178" s="41"/>
      <c r="B178" s="28"/>
      <c r="C178" s="27"/>
      <c r="D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" s="27"/>
      <c r="F178" s="27"/>
      <c r="G178" s="29"/>
      <c r="H178" s="41"/>
      <c r="I178" s="29"/>
      <c r="J178" s="29"/>
      <c r="K178" s="27"/>
      <c r="L178" s="27"/>
      <c r="M178" s="27"/>
      <c r="N178" s="29"/>
      <c r="O178" s="27"/>
      <c r="P178" s="30"/>
      <c r="Q178" s="30">
        <f>Table13[[#This Row],[Unit Value]]*Table13[[#This Row],[Qty | PCount]]</f>
        <v>0</v>
      </c>
      <c r="R178" s="27" t="str">
        <f>IF(Table13[[#This Row],[Unit Value]]&lt;=4999,"Low-Value Asset","High-Value Asset")</f>
        <v>Low-Value Asset</v>
      </c>
      <c r="S178" s="27"/>
      <c r="T178" s="27"/>
      <c r="U178" s="27"/>
      <c r="V178" s="27"/>
      <c r="W178" s="74"/>
      <c r="X178" s="27"/>
      <c r="Y178" s="27"/>
      <c r="Z178" s="27"/>
      <c r="AA178" s="27"/>
      <c r="AB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" spans="1:28" ht="12.6" x14ac:dyDescent="0.25">
      <c r="A179" s="41"/>
      <c r="B179" s="28"/>
      <c r="C179" s="27"/>
      <c r="D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" s="27"/>
      <c r="F179" s="27"/>
      <c r="G179" s="29"/>
      <c r="H179" s="41"/>
      <c r="I179" s="29"/>
      <c r="J179" s="29"/>
      <c r="K179" s="27"/>
      <c r="L179" s="27"/>
      <c r="M179" s="27"/>
      <c r="N179" s="29"/>
      <c r="O179" s="27"/>
      <c r="P179" s="30"/>
      <c r="Q179" s="30">
        <f>Table13[[#This Row],[Unit Value]]*Table13[[#This Row],[Qty | PCount]]</f>
        <v>0</v>
      </c>
      <c r="R179" s="27" t="str">
        <f>IF(Table13[[#This Row],[Unit Value]]&lt;=4999,"Low-Value Asset","High-Value Asset")</f>
        <v>Low-Value Asset</v>
      </c>
      <c r="S179" s="27"/>
      <c r="T179" s="27"/>
      <c r="U179" s="27"/>
      <c r="V179" s="27"/>
      <c r="W179" s="74"/>
      <c r="X179" s="27"/>
      <c r="Y179" s="27"/>
      <c r="Z179" s="27"/>
      <c r="AA179" s="27"/>
      <c r="AB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" spans="1:28" ht="12.6" x14ac:dyDescent="0.25">
      <c r="A180" s="41"/>
      <c r="B180" s="28"/>
      <c r="C180" s="27"/>
      <c r="D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" s="27"/>
      <c r="F180" s="27"/>
      <c r="G180" s="29"/>
      <c r="H180" s="41"/>
      <c r="I180" s="29"/>
      <c r="J180" s="29"/>
      <c r="K180" s="27"/>
      <c r="L180" s="27"/>
      <c r="M180" s="27"/>
      <c r="N180" s="29"/>
      <c r="O180" s="27"/>
      <c r="P180" s="30"/>
      <c r="Q180" s="30">
        <f>Table13[[#This Row],[Unit Value]]*Table13[[#This Row],[Qty | PCount]]</f>
        <v>0</v>
      </c>
      <c r="R180" s="27" t="str">
        <f>IF(Table13[[#This Row],[Unit Value]]&lt;=4999,"Low-Value Asset","High-Value Asset")</f>
        <v>Low-Value Asset</v>
      </c>
      <c r="S180" s="27"/>
      <c r="T180" s="27"/>
      <c r="U180" s="27"/>
      <c r="V180" s="27"/>
      <c r="W180" s="74"/>
      <c r="X180" s="27"/>
      <c r="Y180" s="27"/>
      <c r="Z180" s="27"/>
      <c r="AA180" s="27"/>
      <c r="AB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" spans="1:28" ht="12.6" x14ac:dyDescent="0.25">
      <c r="A181" s="41"/>
      <c r="B181" s="28"/>
      <c r="C181" s="27"/>
      <c r="D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" s="27"/>
      <c r="F181" s="27"/>
      <c r="G181" s="29"/>
      <c r="H181" s="41"/>
      <c r="I181" s="29"/>
      <c r="J181" s="29"/>
      <c r="K181" s="27"/>
      <c r="L181" s="27"/>
      <c r="M181" s="27"/>
      <c r="N181" s="29"/>
      <c r="O181" s="27"/>
      <c r="P181" s="30"/>
      <c r="Q181" s="30">
        <f>Table13[[#This Row],[Unit Value]]*Table13[[#This Row],[Qty | PCount]]</f>
        <v>0</v>
      </c>
      <c r="R181" s="27" t="str">
        <f>IF(Table13[[#This Row],[Unit Value]]&lt;=4999,"Low-Value Asset","High-Value Asset")</f>
        <v>Low-Value Asset</v>
      </c>
      <c r="S181" s="27"/>
      <c r="T181" s="27"/>
      <c r="U181" s="27"/>
      <c r="V181" s="27"/>
      <c r="W181" s="74"/>
      <c r="X181" s="27"/>
      <c r="Y181" s="27"/>
      <c r="Z181" s="27"/>
      <c r="AA181" s="27"/>
      <c r="AB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" spans="1:28" ht="12.6" x14ac:dyDescent="0.25">
      <c r="A182" s="41"/>
      <c r="B182" s="28"/>
      <c r="C182" s="27"/>
      <c r="D1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" s="27"/>
      <c r="F182" s="27"/>
      <c r="G182" s="29"/>
      <c r="H182" s="41"/>
      <c r="I182" s="29"/>
      <c r="J182" s="29"/>
      <c r="K182" s="27"/>
      <c r="L182" s="27"/>
      <c r="M182" s="27"/>
      <c r="N182" s="29"/>
      <c r="O182" s="27"/>
      <c r="P182" s="30"/>
      <c r="Q182" s="30">
        <f>Table13[[#This Row],[Unit Value]]*Table13[[#This Row],[Qty | PCount]]</f>
        <v>0</v>
      </c>
      <c r="R182" s="27" t="str">
        <f>IF(Table13[[#This Row],[Unit Value]]&lt;=4999,"Low-Value Asset","High-Value Asset")</f>
        <v>Low-Value Asset</v>
      </c>
      <c r="S182" s="27"/>
      <c r="T182" s="27"/>
      <c r="U182" s="27"/>
      <c r="V182" s="27"/>
      <c r="W182" s="74"/>
      <c r="X182" s="27"/>
      <c r="Y182" s="27"/>
      <c r="Z182" s="27"/>
      <c r="AA182" s="27"/>
      <c r="AB1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" spans="1:28" ht="12.6" x14ac:dyDescent="0.25">
      <c r="A183" s="41"/>
      <c r="B183" s="28"/>
      <c r="C183" s="27"/>
      <c r="D1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" s="27"/>
      <c r="F183" s="27"/>
      <c r="G183" s="29"/>
      <c r="H183" s="41"/>
      <c r="I183" s="29"/>
      <c r="J183" s="29"/>
      <c r="K183" s="27"/>
      <c r="L183" s="27"/>
      <c r="M183" s="27"/>
      <c r="N183" s="29"/>
      <c r="O183" s="27"/>
      <c r="P183" s="30"/>
      <c r="Q183" s="30">
        <f>Table13[[#This Row],[Unit Value]]*Table13[[#This Row],[Qty | PCount]]</f>
        <v>0</v>
      </c>
      <c r="R183" s="27" t="str">
        <f>IF(Table13[[#This Row],[Unit Value]]&lt;=4999,"Low-Value Asset","High-Value Asset")</f>
        <v>Low-Value Asset</v>
      </c>
      <c r="S183" s="27"/>
      <c r="T183" s="27"/>
      <c r="U183" s="27"/>
      <c r="V183" s="27"/>
      <c r="W183" s="74"/>
      <c r="X183" s="27"/>
      <c r="Y183" s="27"/>
      <c r="Z183" s="27"/>
      <c r="AA183" s="27"/>
      <c r="AB1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" spans="1:28" ht="12.6" x14ac:dyDescent="0.25">
      <c r="A184" s="41"/>
      <c r="B184" s="28"/>
      <c r="C184" s="27"/>
      <c r="D1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" s="27"/>
      <c r="F184" s="27"/>
      <c r="G184" s="29"/>
      <c r="H184" s="41"/>
      <c r="I184" s="29"/>
      <c r="J184" s="29"/>
      <c r="K184" s="27"/>
      <c r="L184" s="27"/>
      <c r="M184" s="27"/>
      <c r="N184" s="29"/>
      <c r="O184" s="27"/>
      <c r="P184" s="30"/>
      <c r="Q184" s="30">
        <f>Table13[[#This Row],[Unit Value]]*Table13[[#This Row],[Qty | PCount]]</f>
        <v>0</v>
      </c>
      <c r="R184" s="27" t="str">
        <f>IF(Table13[[#This Row],[Unit Value]]&lt;=4999,"Low-Value Asset","High-Value Asset")</f>
        <v>Low-Value Asset</v>
      </c>
      <c r="S184" s="27"/>
      <c r="T184" s="27"/>
      <c r="U184" s="27"/>
      <c r="V184" s="27"/>
      <c r="W184" s="74"/>
      <c r="X184" s="27"/>
      <c r="Y184" s="27"/>
      <c r="Z184" s="27"/>
      <c r="AA184" s="27"/>
      <c r="AB1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" spans="1:28" ht="12.6" x14ac:dyDescent="0.25">
      <c r="A185" s="41"/>
      <c r="B185" s="28"/>
      <c r="C185" s="27"/>
      <c r="D1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" s="27"/>
      <c r="F185" s="27"/>
      <c r="G185" s="29"/>
      <c r="H185" s="41"/>
      <c r="I185" s="29"/>
      <c r="J185" s="29"/>
      <c r="K185" s="27"/>
      <c r="L185" s="27"/>
      <c r="M185" s="27"/>
      <c r="N185" s="29"/>
      <c r="O185" s="27"/>
      <c r="P185" s="30"/>
      <c r="Q185" s="30">
        <f>Table13[[#This Row],[Unit Value]]*Table13[[#This Row],[Qty | PCount]]</f>
        <v>0</v>
      </c>
      <c r="R185" s="27" t="str">
        <f>IF(Table13[[#This Row],[Unit Value]]&lt;=4999,"Low-Value Asset","High-Value Asset")</f>
        <v>Low-Value Asset</v>
      </c>
      <c r="S185" s="27"/>
      <c r="T185" s="27"/>
      <c r="U185" s="27"/>
      <c r="V185" s="27"/>
      <c r="W185" s="74"/>
      <c r="X185" s="27"/>
      <c r="Y185" s="27"/>
      <c r="Z185" s="27"/>
      <c r="AA185" s="27"/>
      <c r="AB1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" spans="1:28" ht="12.6" x14ac:dyDescent="0.25">
      <c r="A186" s="41"/>
      <c r="B186" s="28"/>
      <c r="C186" s="27"/>
      <c r="D1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" s="27"/>
      <c r="F186" s="27"/>
      <c r="G186" s="29"/>
      <c r="H186" s="41"/>
      <c r="I186" s="29"/>
      <c r="J186" s="29"/>
      <c r="K186" s="27"/>
      <c r="L186" s="27"/>
      <c r="M186" s="27"/>
      <c r="N186" s="29"/>
      <c r="O186" s="27"/>
      <c r="P186" s="30"/>
      <c r="Q186" s="30">
        <f>Table13[[#This Row],[Unit Value]]*Table13[[#This Row],[Qty | PCount]]</f>
        <v>0</v>
      </c>
      <c r="R186" s="27" t="str">
        <f>IF(Table13[[#This Row],[Unit Value]]&lt;=4999,"Low-Value Asset","High-Value Asset")</f>
        <v>Low-Value Asset</v>
      </c>
      <c r="S186" s="27"/>
      <c r="T186" s="27"/>
      <c r="U186" s="27"/>
      <c r="V186" s="27"/>
      <c r="W186" s="74"/>
      <c r="X186" s="27"/>
      <c r="Y186" s="27"/>
      <c r="Z186" s="27"/>
      <c r="AA186" s="27"/>
      <c r="AB1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" spans="1:28" ht="12.6" x14ac:dyDescent="0.25">
      <c r="A187" s="41"/>
      <c r="B187" s="28"/>
      <c r="C187" s="27"/>
      <c r="D1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" s="27"/>
      <c r="F187" s="27"/>
      <c r="G187" s="29"/>
      <c r="H187" s="41"/>
      <c r="I187" s="29"/>
      <c r="J187" s="29"/>
      <c r="K187" s="27"/>
      <c r="L187" s="27"/>
      <c r="M187" s="27"/>
      <c r="N187" s="29"/>
      <c r="O187" s="27"/>
      <c r="P187" s="30"/>
      <c r="Q187" s="30">
        <f>Table13[[#This Row],[Unit Value]]*Table13[[#This Row],[Qty | PCount]]</f>
        <v>0</v>
      </c>
      <c r="R187" s="27" t="str">
        <f>IF(Table13[[#This Row],[Unit Value]]&lt;=4999,"Low-Value Asset","High-Value Asset")</f>
        <v>Low-Value Asset</v>
      </c>
      <c r="S187" s="27"/>
      <c r="T187" s="27"/>
      <c r="U187" s="27"/>
      <c r="V187" s="27"/>
      <c r="W187" s="74"/>
      <c r="X187" s="27"/>
      <c r="Y187" s="27"/>
      <c r="Z187" s="27"/>
      <c r="AA187" s="27"/>
      <c r="AB1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" spans="1:28" ht="12.6" x14ac:dyDescent="0.25">
      <c r="A188" s="41"/>
      <c r="B188" s="28"/>
      <c r="C188" s="27"/>
      <c r="D1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" s="27"/>
      <c r="F188" s="27"/>
      <c r="G188" s="29"/>
      <c r="H188" s="41"/>
      <c r="I188" s="29"/>
      <c r="J188" s="29"/>
      <c r="K188" s="27"/>
      <c r="L188" s="27"/>
      <c r="M188" s="27"/>
      <c r="N188" s="29"/>
      <c r="O188" s="27"/>
      <c r="P188" s="30"/>
      <c r="Q188" s="30">
        <f>Table13[[#This Row],[Unit Value]]*Table13[[#This Row],[Qty | PCount]]</f>
        <v>0</v>
      </c>
      <c r="R188" s="27" t="str">
        <f>IF(Table13[[#This Row],[Unit Value]]&lt;=4999,"Low-Value Asset","High-Value Asset")</f>
        <v>Low-Value Asset</v>
      </c>
      <c r="S188" s="27"/>
      <c r="T188" s="27"/>
      <c r="U188" s="27"/>
      <c r="V188" s="27"/>
      <c r="W188" s="74"/>
      <c r="X188" s="27"/>
      <c r="Y188" s="27"/>
      <c r="Z188" s="27"/>
      <c r="AA188" s="27"/>
      <c r="AB1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" spans="1:28" ht="12.6" x14ac:dyDescent="0.25">
      <c r="A189" s="41"/>
      <c r="B189" s="28"/>
      <c r="C189" s="27"/>
      <c r="D1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" s="27"/>
      <c r="F189" s="27"/>
      <c r="G189" s="29"/>
      <c r="H189" s="41"/>
      <c r="I189" s="29"/>
      <c r="J189" s="29"/>
      <c r="K189" s="27"/>
      <c r="L189" s="27"/>
      <c r="M189" s="27"/>
      <c r="N189" s="29"/>
      <c r="O189" s="27"/>
      <c r="P189" s="30"/>
      <c r="Q189" s="30">
        <f>Table13[[#This Row],[Unit Value]]*Table13[[#This Row],[Qty | PCount]]</f>
        <v>0</v>
      </c>
      <c r="R189" s="27" t="str">
        <f>IF(Table13[[#This Row],[Unit Value]]&lt;=4999,"Low-Value Asset","High-Value Asset")</f>
        <v>Low-Value Asset</v>
      </c>
      <c r="S189" s="27"/>
      <c r="T189" s="27"/>
      <c r="U189" s="27"/>
      <c r="V189" s="27"/>
      <c r="W189" s="74"/>
      <c r="X189" s="27"/>
      <c r="Y189" s="27"/>
      <c r="Z189" s="27"/>
      <c r="AA189" s="27"/>
      <c r="AB1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" spans="1:28" ht="12.6" x14ac:dyDescent="0.25">
      <c r="A190" s="41"/>
      <c r="B190" s="28"/>
      <c r="C190" s="27"/>
      <c r="D1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" s="27"/>
      <c r="F190" s="27"/>
      <c r="G190" s="29"/>
      <c r="H190" s="41"/>
      <c r="I190" s="29"/>
      <c r="J190" s="29"/>
      <c r="K190" s="27"/>
      <c r="L190" s="27"/>
      <c r="M190" s="27"/>
      <c r="N190" s="29"/>
      <c r="O190" s="27"/>
      <c r="P190" s="30"/>
      <c r="Q190" s="30">
        <f>Table13[[#This Row],[Unit Value]]*Table13[[#This Row],[Qty | PCount]]</f>
        <v>0</v>
      </c>
      <c r="R190" s="27" t="str">
        <f>IF(Table13[[#This Row],[Unit Value]]&lt;=4999,"Low-Value Asset","High-Value Asset")</f>
        <v>Low-Value Asset</v>
      </c>
      <c r="S190" s="27"/>
      <c r="T190" s="27"/>
      <c r="U190" s="27"/>
      <c r="V190" s="27"/>
      <c r="W190" s="74"/>
      <c r="X190" s="27"/>
      <c r="Y190" s="27"/>
      <c r="Z190" s="27"/>
      <c r="AA190" s="27"/>
      <c r="AB1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" spans="1:28" ht="12.6" x14ac:dyDescent="0.25">
      <c r="A191" s="41"/>
      <c r="B191" s="28"/>
      <c r="C191" s="27"/>
      <c r="D1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" s="27"/>
      <c r="F191" s="27"/>
      <c r="G191" s="29"/>
      <c r="H191" s="41"/>
      <c r="I191" s="29"/>
      <c r="J191" s="29"/>
      <c r="K191" s="27"/>
      <c r="L191" s="27"/>
      <c r="M191" s="27"/>
      <c r="N191" s="29"/>
      <c r="O191" s="27"/>
      <c r="P191" s="30"/>
      <c r="Q191" s="30">
        <f>Table13[[#This Row],[Unit Value]]*Table13[[#This Row],[Qty | PCount]]</f>
        <v>0</v>
      </c>
      <c r="R191" s="27" t="str">
        <f>IF(Table13[[#This Row],[Unit Value]]&lt;=4999,"Low-Value Asset","High-Value Asset")</f>
        <v>Low-Value Asset</v>
      </c>
      <c r="S191" s="27"/>
      <c r="T191" s="27"/>
      <c r="U191" s="27"/>
      <c r="V191" s="27"/>
      <c r="W191" s="74"/>
      <c r="X191" s="27"/>
      <c r="Y191" s="27"/>
      <c r="Z191" s="27"/>
      <c r="AA191" s="27"/>
      <c r="AB1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" spans="1:28" ht="12.6" x14ac:dyDescent="0.25">
      <c r="A192" s="41"/>
      <c r="B192" s="28"/>
      <c r="C192" s="27"/>
      <c r="D1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" s="27"/>
      <c r="F192" s="27"/>
      <c r="G192" s="29"/>
      <c r="H192" s="41"/>
      <c r="I192" s="29"/>
      <c r="J192" s="29"/>
      <c r="K192" s="27"/>
      <c r="L192" s="27"/>
      <c r="M192" s="27"/>
      <c r="N192" s="29"/>
      <c r="O192" s="27"/>
      <c r="P192" s="30"/>
      <c r="Q192" s="30">
        <f>Table13[[#This Row],[Unit Value]]*Table13[[#This Row],[Qty | PCount]]</f>
        <v>0</v>
      </c>
      <c r="R192" s="27" t="str">
        <f>IF(Table13[[#This Row],[Unit Value]]&lt;=4999,"Low-Value Asset","High-Value Asset")</f>
        <v>Low-Value Asset</v>
      </c>
      <c r="S192" s="27"/>
      <c r="T192" s="27"/>
      <c r="U192" s="27"/>
      <c r="V192" s="27"/>
      <c r="W192" s="74"/>
      <c r="X192" s="27"/>
      <c r="Y192" s="27"/>
      <c r="Z192" s="27"/>
      <c r="AA192" s="27"/>
      <c r="AB1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" spans="1:28" ht="12.6" x14ac:dyDescent="0.25">
      <c r="A193" s="41"/>
      <c r="B193" s="28"/>
      <c r="C193" s="27"/>
      <c r="D1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" s="27"/>
      <c r="F193" s="27"/>
      <c r="G193" s="29"/>
      <c r="H193" s="41"/>
      <c r="I193" s="29"/>
      <c r="J193" s="29"/>
      <c r="K193" s="27"/>
      <c r="L193" s="27"/>
      <c r="M193" s="27"/>
      <c r="N193" s="29"/>
      <c r="O193" s="27"/>
      <c r="P193" s="30"/>
      <c r="Q193" s="30">
        <f>Table13[[#This Row],[Unit Value]]*Table13[[#This Row],[Qty | PCount]]</f>
        <v>0</v>
      </c>
      <c r="R193" s="27" t="str">
        <f>IF(Table13[[#This Row],[Unit Value]]&lt;=4999,"Low-Value Asset","High-Value Asset")</f>
        <v>Low-Value Asset</v>
      </c>
      <c r="S193" s="27"/>
      <c r="T193" s="27"/>
      <c r="U193" s="27"/>
      <c r="V193" s="27"/>
      <c r="W193" s="74"/>
      <c r="X193" s="27"/>
      <c r="Y193" s="27"/>
      <c r="Z193" s="27"/>
      <c r="AA193" s="27"/>
      <c r="AB1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" spans="1:28" ht="12.6" x14ac:dyDescent="0.25">
      <c r="A194" s="41"/>
      <c r="B194" s="28"/>
      <c r="C194" s="27"/>
      <c r="D1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" s="27"/>
      <c r="F194" s="27"/>
      <c r="G194" s="29"/>
      <c r="H194" s="41"/>
      <c r="I194" s="29"/>
      <c r="J194" s="29"/>
      <c r="K194" s="27"/>
      <c r="L194" s="27"/>
      <c r="M194" s="27"/>
      <c r="N194" s="29"/>
      <c r="O194" s="27"/>
      <c r="P194" s="30"/>
      <c r="Q194" s="30">
        <f>Table13[[#This Row],[Unit Value]]*Table13[[#This Row],[Qty | PCount]]</f>
        <v>0</v>
      </c>
      <c r="R194" s="27" t="str">
        <f>IF(Table13[[#This Row],[Unit Value]]&lt;=4999,"Low-Value Asset","High-Value Asset")</f>
        <v>Low-Value Asset</v>
      </c>
      <c r="S194" s="27"/>
      <c r="T194" s="27"/>
      <c r="U194" s="27"/>
      <c r="V194" s="27"/>
      <c r="W194" s="74"/>
      <c r="X194" s="27"/>
      <c r="Y194" s="27"/>
      <c r="Z194" s="27"/>
      <c r="AA194" s="27"/>
      <c r="AB1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" spans="1:28" ht="12.6" x14ac:dyDescent="0.25">
      <c r="A195" s="41"/>
      <c r="B195" s="28"/>
      <c r="C195" s="27"/>
      <c r="D1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" s="27"/>
      <c r="F195" s="27"/>
      <c r="G195" s="29"/>
      <c r="H195" s="41"/>
      <c r="I195" s="29"/>
      <c r="J195" s="29"/>
      <c r="K195" s="27"/>
      <c r="L195" s="27"/>
      <c r="M195" s="27"/>
      <c r="N195" s="29"/>
      <c r="O195" s="27"/>
      <c r="P195" s="30"/>
      <c r="Q195" s="30">
        <f>Table13[[#This Row],[Unit Value]]*Table13[[#This Row],[Qty | PCount]]</f>
        <v>0</v>
      </c>
      <c r="R195" s="27" t="str">
        <f>IF(Table13[[#This Row],[Unit Value]]&lt;=4999,"Low-Value Asset","High-Value Asset")</f>
        <v>Low-Value Asset</v>
      </c>
      <c r="S195" s="27"/>
      <c r="T195" s="27"/>
      <c r="U195" s="27"/>
      <c r="V195" s="27"/>
      <c r="W195" s="74"/>
      <c r="X195" s="27"/>
      <c r="Y195" s="27"/>
      <c r="Z195" s="27"/>
      <c r="AA195" s="27"/>
      <c r="AB1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" spans="1:28" ht="12.6" x14ac:dyDescent="0.25">
      <c r="A196" s="41"/>
      <c r="B196" s="28"/>
      <c r="C196" s="27"/>
      <c r="D1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" s="27"/>
      <c r="F196" s="27"/>
      <c r="G196" s="29"/>
      <c r="H196" s="41"/>
      <c r="I196" s="29"/>
      <c r="J196" s="29"/>
      <c r="K196" s="27"/>
      <c r="L196" s="27"/>
      <c r="M196" s="27"/>
      <c r="N196" s="29"/>
      <c r="O196" s="27"/>
      <c r="P196" s="30"/>
      <c r="Q196" s="30">
        <f>Table13[[#This Row],[Unit Value]]*Table13[[#This Row],[Qty | PCount]]</f>
        <v>0</v>
      </c>
      <c r="R196" s="27" t="str">
        <f>IF(Table13[[#This Row],[Unit Value]]&lt;=4999,"Low-Value Asset","High-Value Asset")</f>
        <v>Low-Value Asset</v>
      </c>
      <c r="S196" s="27"/>
      <c r="T196" s="27"/>
      <c r="U196" s="27"/>
      <c r="V196" s="27"/>
      <c r="W196" s="74"/>
      <c r="X196" s="27"/>
      <c r="Y196" s="27"/>
      <c r="Z196" s="27"/>
      <c r="AA196" s="27"/>
      <c r="AB1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" spans="1:28" ht="12.6" x14ac:dyDescent="0.25">
      <c r="A197" s="41"/>
      <c r="B197" s="28"/>
      <c r="C197" s="27"/>
      <c r="D1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" s="27"/>
      <c r="F197" s="27"/>
      <c r="G197" s="29"/>
      <c r="H197" s="41"/>
      <c r="I197" s="29"/>
      <c r="J197" s="29"/>
      <c r="K197" s="27"/>
      <c r="L197" s="27"/>
      <c r="M197" s="27"/>
      <c r="N197" s="29"/>
      <c r="O197" s="27"/>
      <c r="P197" s="30"/>
      <c r="Q197" s="30">
        <f>Table13[[#This Row],[Unit Value]]*Table13[[#This Row],[Qty | PCount]]</f>
        <v>0</v>
      </c>
      <c r="R197" s="27" t="str">
        <f>IF(Table13[[#This Row],[Unit Value]]&lt;=4999,"Low-Value Asset","High-Value Asset")</f>
        <v>Low-Value Asset</v>
      </c>
      <c r="S197" s="27"/>
      <c r="T197" s="27"/>
      <c r="U197" s="27"/>
      <c r="V197" s="27"/>
      <c r="W197" s="74"/>
      <c r="X197" s="27"/>
      <c r="Y197" s="27"/>
      <c r="Z197" s="27"/>
      <c r="AA197" s="27"/>
      <c r="AB1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" spans="1:28" ht="12.6" x14ac:dyDescent="0.25">
      <c r="A198" s="41"/>
      <c r="B198" s="28"/>
      <c r="C198" s="27"/>
      <c r="D1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" s="27"/>
      <c r="F198" s="27"/>
      <c r="G198" s="29"/>
      <c r="H198" s="41"/>
      <c r="I198" s="29"/>
      <c r="J198" s="29"/>
      <c r="K198" s="27"/>
      <c r="L198" s="27"/>
      <c r="M198" s="27"/>
      <c r="N198" s="29"/>
      <c r="O198" s="27"/>
      <c r="P198" s="30"/>
      <c r="Q198" s="30">
        <f>Table13[[#This Row],[Unit Value]]*Table13[[#This Row],[Qty | PCount]]</f>
        <v>0</v>
      </c>
      <c r="R198" s="27" t="str">
        <f>IF(Table13[[#This Row],[Unit Value]]&lt;=4999,"Low-Value Asset","High-Value Asset")</f>
        <v>Low-Value Asset</v>
      </c>
      <c r="S198" s="27"/>
      <c r="T198" s="27"/>
      <c r="U198" s="27"/>
      <c r="V198" s="27"/>
      <c r="W198" s="74"/>
      <c r="X198" s="27"/>
      <c r="Y198" s="27"/>
      <c r="Z198" s="27"/>
      <c r="AA198" s="27"/>
      <c r="AB1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" spans="1:28" ht="12.6" x14ac:dyDescent="0.25">
      <c r="A199" s="41"/>
      <c r="B199" s="28"/>
      <c r="C199" s="27"/>
      <c r="D1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" s="27"/>
      <c r="F199" s="27"/>
      <c r="G199" s="29"/>
      <c r="H199" s="41"/>
      <c r="I199" s="29"/>
      <c r="J199" s="29"/>
      <c r="K199" s="27"/>
      <c r="L199" s="27"/>
      <c r="M199" s="27"/>
      <c r="N199" s="29"/>
      <c r="O199" s="27"/>
      <c r="P199" s="30"/>
      <c r="Q199" s="30">
        <f>Table13[[#This Row],[Unit Value]]*Table13[[#This Row],[Qty | PCount]]</f>
        <v>0</v>
      </c>
      <c r="R199" s="27" t="str">
        <f>IF(Table13[[#This Row],[Unit Value]]&lt;=4999,"Low-Value Asset","High-Value Asset")</f>
        <v>Low-Value Asset</v>
      </c>
      <c r="S199" s="27"/>
      <c r="T199" s="27"/>
      <c r="U199" s="27"/>
      <c r="V199" s="27"/>
      <c r="W199" s="74"/>
      <c r="X199" s="27"/>
      <c r="Y199" s="27"/>
      <c r="Z199" s="27"/>
      <c r="AA199" s="27"/>
      <c r="AB1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" spans="1:28" ht="12.6" x14ac:dyDescent="0.25">
      <c r="A200" s="41"/>
      <c r="B200" s="28"/>
      <c r="C200" s="27"/>
      <c r="D2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" s="27"/>
      <c r="F200" s="27"/>
      <c r="G200" s="29"/>
      <c r="H200" s="41"/>
      <c r="I200" s="29"/>
      <c r="J200" s="29"/>
      <c r="K200" s="27"/>
      <c r="L200" s="27"/>
      <c r="M200" s="27"/>
      <c r="N200" s="29"/>
      <c r="O200" s="27"/>
      <c r="P200" s="30"/>
      <c r="Q200" s="30">
        <f>Table13[[#This Row],[Unit Value]]*Table13[[#This Row],[Qty | PCount]]</f>
        <v>0</v>
      </c>
      <c r="R200" s="27" t="str">
        <f>IF(Table13[[#This Row],[Unit Value]]&lt;=4999,"Low-Value Asset","High-Value Asset")</f>
        <v>Low-Value Asset</v>
      </c>
      <c r="S200" s="27"/>
      <c r="T200" s="27"/>
      <c r="U200" s="27"/>
      <c r="V200" s="27"/>
      <c r="W200" s="74"/>
      <c r="X200" s="27"/>
      <c r="Y200" s="27"/>
      <c r="Z200" s="27"/>
      <c r="AA200" s="27"/>
      <c r="AB2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" spans="1:28" ht="12.6" x14ac:dyDescent="0.25">
      <c r="A201" s="41"/>
      <c r="B201" s="28"/>
      <c r="C201" s="27"/>
      <c r="D2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" s="27"/>
      <c r="F201" s="27"/>
      <c r="G201" s="29"/>
      <c r="H201" s="41"/>
      <c r="I201" s="29"/>
      <c r="J201" s="29"/>
      <c r="K201" s="27"/>
      <c r="L201" s="27"/>
      <c r="M201" s="27"/>
      <c r="N201" s="29"/>
      <c r="O201" s="27"/>
      <c r="P201" s="30"/>
      <c r="Q201" s="30">
        <f>Table13[[#This Row],[Unit Value]]*Table13[[#This Row],[Qty | PCount]]</f>
        <v>0</v>
      </c>
      <c r="R201" s="27" t="str">
        <f>IF(Table13[[#This Row],[Unit Value]]&lt;=4999,"Low-Value Asset","High-Value Asset")</f>
        <v>Low-Value Asset</v>
      </c>
      <c r="S201" s="27"/>
      <c r="T201" s="27"/>
      <c r="U201" s="27"/>
      <c r="V201" s="27"/>
      <c r="W201" s="74"/>
      <c r="X201" s="27"/>
      <c r="Y201" s="27"/>
      <c r="Z201" s="27"/>
      <c r="AA201" s="27"/>
      <c r="AB2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" spans="1:28" ht="12.6" x14ac:dyDescent="0.25">
      <c r="A202" s="41"/>
      <c r="B202" s="28"/>
      <c r="C202" s="27"/>
      <c r="D2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" s="27"/>
      <c r="F202" s="27"/>
      <c r="G202" s="29"/>
      <c r="H202" s="41"/>
      <c r="I202" s="29"/>
      <c r="J202" s="29"/>
      <c r="K202" s="27"/>
      <c r="L202" s="27"/>
      <c r="M202" s="27"/>
      <c r="N202" s="29"/>
      <c r="O202" s="27"/>
      <c r="P202" s="30"/>
      <c r="Q202" s="30">
        <f>Table13[[#This Row],[Unit Value]]*Table13[[#This Row],[Qty | PCount]]</f>
        <v>0</v>
      </c>
      <c r="R202" s="27" t="str">
        <f>IF(Table13[[#This Row],[Unit Value]]&lt;=4999,"Low-Value Asset","High-Value Asset")</f>
        <v>Low-Value Asset</v>
      </c>
      <c r="S202" s="27"/>
      <c r="T202" s="27"/>
      <c r="U202" s="27"/>
      <c r="V202" s="27"/>
      <c r="W202" s="74"/>
      <c r="X202" s="27"/>
      <c r="Y202" s="27"/>
      <c r="Z202" s="27"/>
      <c r="AA202" s="27"/>
      <c r="AB2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" spans="1:28" ht="12.6" x14ac:dyDescent="0.25">
      <c r="A203" s="41"/>
      <c r="B203" s="28"/>
      <c r="C203" s="27"/>
      <c r="D2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" s="27"/>
      <c r="F203" s="27"/>
      <c r="G203" s="29"/>
      <c r="H203" s="41"/>
      <c r="I203" s="29"/>
      <c r="J203" s="29"/>
      <c r="K203" s="27"/>
      <c r="L203" s="27"/>
      <c r="M203" s="27"/>
      <c r="N203" s="29"/>
      <c r="O203" s="27"/>
      <c r="P203" s="30"/>
      <c r="Q203" s="30">
        <f>Table13[[#This Row],[Unit Value]]*Table13[[#This Row],[Qty | PCount]]</f>
        <v>0</v>
      </c>
      <c r="R203" s="27" t="str">
        <f>IF(Table13[[#This Row],[Unit Value]]&lt;=4999,"Low-Value Asset","High-Value Asset")</f>
        <v>Low-Value Asset</v>
      </c>
      <c r="S203" s="27"/>
      <c r="T203" s="27"/>
      <c r="U203" s="27"/>
      <c r="V203" s="27"/>
      <c r="W203" s="74"/>
      <c r="X203" s="27"/>
      <c r="Y203" s="27"/>
      <c r="Z203" s="27"/>
      <c r="AA203" s="27"/>
      <c r="AB2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" spans="1:28" ht="12.6" x14ac:dyDescent="0.25">
      <c r="A204" s="41"/>
      <c r="B204" s="28"/>
      <c r="C204" s="27"/>
      <c r="D2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" s="27"/>
      <c r="F204" s="27"/>
      <c r="G204" s="29"/>
      <c r="H204" s="41"/>
      <c r="I204" s="29"/>
      <c r="J204" s="29"/>
      <c r="K204" s="27"/>
      <c r="L204" s="27"/>
      <c r="M204" s="27"/>
      <c r="N204" s="29"/>
      <c r="O204" s="27"/>
      <c r="P204" s="30"/>
      <c r="Q204" s="30">
        <f>Table13[[#This Row],[Unit Value]]*Table13[[#This Row],[Qty | PCount]]</f>
        <v>0</v>
      </c>
      <c r="R204" s="27" t="str">
        <f>IF(Table13[[#This Row],[Unit Value]]&lt;=4999,"Low-Value Asset","High-Value Asset")</f>
        <v>Low-Value Asset</v>
      </c>
      <c r="S204" s="27"/>
      <c r="T204" s="27"/>
      <c r="U204" s="27"/>
      <c r="V204" s="27"/>
      <c r="W204" s="74"/>
      <c r="X204" s="27"/>
      <c r="Y204" s="27"/>
      <c r="Z204" s="27"/>
      <c r="AA204" s="27"/>
      <c r="AB2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" spans="1:28" ht="12.6" x14ac:dyDescent="0.25">
      <c r="A205" s="41"/>
      <c r="B205" s="28"/>
      <c r="C205" s="27"/>
      <c r="D2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" s="27"/>
      <c r="F205" s="27"/>
      <c r="G205" s="29"/>
      <c r="H205" s="41"/>
      <c r="I205" s="29"/>
      <c r="J205" s="29"/>
      <c r="K205" s="27"/>
      <c r="L205" s="27"/>
      <c r="M205" s="27"/>
      <c r="N205" s="29"/>
      <c r="O205" s="27"/>
      <c r="P205" s="30"/>
      <c r="Q205" s="30">
        <f>Table13[[#This Row],[Unit Value]]*Table13[[#This Row],[Qty | PCount]]</f>
        <v>0</v>
      </c>
      <c r="R205" s="27" t="str">
        <f>IF(Table13[[#This Row],[Unit Value]]&lt;=4999,"Low-Value Asset","High-Value Asset")</f>
        <v>Low-Value Asset</v>
      </c>
      <c r="S205" s="27"/>
      <c r="T205" s="27"/>
      <c r="U205" s="27"/>
      <c r="V205" s="27"/>
      <c r="W205" s="74"/>
      <c r="X205" s="27"/>
      <c r="Y205" s="27"/>
      <c r="Z205" s="27"/>
      <c r="AA205" s="27"/>
      <c r="AB2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" spans="1:28" ht="12.6" x14ac:dyDescent="0.25">
      <c r="A206" s="41"/>
      <c r="B206" s="28"/>
      <c r="C206" s="27"/>
      <c r="D2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" s="27"/>
      <c r="F206" s="27"/>
      <c r="G206" s="29"/>
      <c r="H206" s="41"/>
      <c r="I206" s="29"/>
      <c r="J206" s="29"/>
      <c r="K206" s="27"/>
      <c r="L206" s="27"/>
      <c r="M206" s="27"/>
      <c r="N206" s="29"/>
      <c r="O206" s="27"/>
      <c r="P206" s="30"/>
      <c r="Q206" s="30">
        <f>Table13[[#This Row],[Unit Value]]*Table13[[#This Row],[Qty | PCount]]</f>
        <v>0</v>
      </c>
      <c r="R206" s="27" t="str">
        <f>IF(Table13[[#This Row],[Unit Value]]&lt;=4999,"Low-Value Asset","High-Value Asset")</f>
        <v>Low-Value Asset</v>
      </c>
      <c r="S206" s="27"/>
      <c r="T206" s="27"/>
      <c r="U206" s="27"/>
      <c r="V206" s="27"/>
      <c r="W206" s="74"/>
      <c r="X206" s="27"/>
      <c r="Y206" s="27"/>
      <c r="Z206" s="27"/>
      <c r="AA206" s="27"/>
      <c r="AB2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" spans="1:28" ht="12.6" x14ac:dyDescent="0.25">
      <c r="A207" s="41"/>
      <c r="B207" s="28"/>
      <c r="C207" s="27"/>
      <c r="D2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" s="27"/>
      <c r="F207" s="27"/>
      <c r="G207" s="29"/>
      <c r="H207" s="41"/>
      <c r="I207" s="29"/>
      <c r="J207" s="29"/>
      <c r="K207" s="27"/>
      <c r="L207" s="27"/>
      <c r="M207" s="27"/>
      <c r="N207" s="29"/>
      <c r="O207" s="27"/>
      <c r="P207" s="30"/>
      <c r="Q207" s="30">
        <f>Table13[[#This Row],[Unit Value]]*Table13[[#This Row],[Qty | PCount]]</f>
        <v>0</v>
      </c>
      <c r="R207" s="27" t="str">
        <f>IF(Table13[[#This Row],[Unit Value]]&lt;=4999,"Low-Value Asset","High-Value Asset")</f>
        <v>Low-Value Asset</v>
      </c>
      <c r="S207" s="27"/>
      <c r="T207" s="27"/>
      <c r="U207" s="27"/>
      <c r="V207" s="27"/>
      <c r="W207" s="74"/>
      <c r="X207" s="27"/>
      <c r="Y207" s="27"/>
      <c r="Z207" s="27"/>
      <c r="AA207" s="27"/>
      <c r="AB2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" spans="1:28" ht="12.6" x14ac:dyDescent="0.25">
      <c r="A208" s="41"/>
      <c r="B208" s="28"/>
      <c r="C208" s="27"/>
      <c r="D2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" s="27"/>
      <c r="F208" s="27"/>
      <c r="G208" s="29"/>
      <c r="H208" s="41"/>
      <c r="I208" s="29"/>
      <c r="J208" s="29"/>
      <c r="K208" s="27"/>
      <c r="L208" s="27"/>
      <c r="M208" s="27"/>
      <c r="N208" s="29"/>
      <c r="O208" s="27"/>
      <c r="P208" s="30"/>
      <c r="Q208" s="30">
        <f>Table13[[#This Row],[Unit Value]]*Table13[[#This Row],[Qty | PCount]]</f>
        <v>0</v>
      </c>
      <c r="R208" s="27" t="str">
        <f>IF(Table13[[#This Row],[Unit Value]]&lt;=4999,"Low-Value Asset","High-Value Asset")</f>
        <v>Low-Value Asset</v>
      </c>
      <c r="S208" s="27"/>
      <c r="T208" s="27"/>
      <c r="U208" s="27"/>
      <c r="V208" s="27"/>
      <c r="W208" s="74"/>
      <c r="X208" s="27"/>
      <c r="Y208" s="27"/>
      <c r="Z208" s="27"/>
      <c r="AA208" s="27"/>
      <c r="AB2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" spans="1:28" ht="12.6" x14ac:dyDescent="0.25">
      <c r="A209" s="41"/>
      <c r="B209" s="28"/>
      <c r="C209" s="27"/>
      <c r="D2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9" s="27"/>
      <c r="F209" s="27"/>
      <c r="G209" s="29"/>
      <c r="H209" s="41"/>
      <c r="I209" s="29"/>
      <c r="J209" s="29"/>
      <c r="K209" s="27"/>
      <c r="L209" s="27"/>
      <c r="M209" s="27"/>
      <c r="N209" s="29"/>
      <c r="O209" s="27"/>
      <c r="P209" s="30"/>
      <c r="Q209" s="30">
        <f>Table13[[#This Row],[Unit Value]]*Table13[[#This Row],[Qty | PCount]]</f>
        <v>0</v>
      </c>
      <c r="R209" s="27" t="str">
        <f>IF(Table13[[#This Row],[Unit Value]]&lt;=4999,"Low-Value Asset","High-Value Asset")</f>
        <v>Low-Value Asset</v>
      </c>
      <c r="S209" s="27"/>
      <c r="T209" s="27"/>
      <c r="U209" s="27"/>
      <c r="V209" s="27"/>
      <c r="W209" s="74"/>
      <c r="X209" s="27"/>
      <c r="Y209" s="27"/>
      <c r="Z209" s="27"/>
      <c r="AA209" s="27"/>
      <c r="AB2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" spans="1:28" ht="12.6" x14ac:dyDescent="0.25">
      <c r="A210" s="41"/>
      <c r="B210" s="28"/>
      <c r="C210" s="27"/>
      <c r="D2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0" s="27"/>
      <c r="F210" s="27"/>
      <c r="G210" s="29"/>
      <c r="H210" s="41"/>
      <c r="I210" s="29"/>
      <c r="J210" s="29"/>
      <c r="K210" s="27"/>
      <c r="L210" s="27"/>
      <c r="M210" s="27"/>
      <c r="N210" s="29"/>
      <c r="O210" s="27"/>
      <c r="P210" s="30"/>
      <c r="Q210" s="30">
        <f>Table13[[#This Row],[Unit Value]]*Table13[[#This Row],[Qty | PCount]]</f>
        <v>0</v>
      </c>
      <c r="R210" s="27" t="str">
        <f>IF(Table13[[#This Row],[Unit Value]]&lt;=4999,"Low-Value Asset","High-Value Asset")</f>
        <v>Low-Value Asset</v>
      </c>
      <c r="S210" s="27"/>
      <c r="T210" s="27"/>
      <c r="U210" s="27"/>
      <c r="V210" s="27"/>
      <c r="W210" s="74"/>
      <c r="X210" s="27"/>
      <c r="Y210" s="27"/>
      <c r="Z210" s="27"/>
      <c r="AA210" s="27"/>
      <c r="AB2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" spans="1:28" ht="12.6" x14ac:dyDescent="0.25">
      <c r="A211" s="41"/>
      <c r="B211" s="28"/>
      <c r="C211" s="27"/>
      <c r="D2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" s="27"/>
      <c r="F211" s="27"/>
      <c r="G211" s="29"/>
      <c r="H211" s="41"/>
      <c r="I211" s="29"/>
      <c r="J211" s="29"/>
      <c r="K211" s="27"/>
      <c r="L211" s="27"/>
      <c r="M211" s="27"/>
      <c r="N211" s="29"/>
      <c r="O211" s="27"/>
      <c r="P211" s="30"/>
      <c r="Q211" s="30">
        <f>Table13[[#This Row],[Unit Value]]*Table13[[#This Row],[Qty | PCount]]</f>
        <v>0</v>
      </c>
      <c r="R211" s="27" t="str">
        <f>IF(Table13[[#This Row],[Unit Value]]&lt;=4999,"Low-Value Asset","High-Value Asset")</f>
        <v>Low-Value Asset</v>
      </c>
      <c r="S211" s="27"/>
      <c r="T211" s="27"/>
      <c r="U211" s="27"/>
      <c r="V211" s="27"/>
      <c r="W211" s="74"/>
      <c r="X211" s="27"/>
      <c r="Y211" s="27"/>
      <c r="Z211" s="27"/>
      <c r="AA211" s="27"/>
      <c r="AB2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" spans="1:28" ht="12.6" x14ac:dyDescent="0.25">
      <c r="A212" s="41"/>
      <c r="B212" s="28"/>
      <c r="C212" s="27"/>
      <c r="D2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" s="27"/>
      <c r="F212" s="27"/>
      <c r="G212" s="29"/>
      <c r="H212" s="41"/>
      <c r="I212" s="29"/>
      <c r="J212" s="29"/>
      <c r="K212" s="27"/>
      <c r="L212" s="27"/>
      <c r="M212" s="27"/>
      <c r="N212" s="29"/>
      <c r="O212" s="27"/>
      <c r="P212" s="30"/>
      <c r="Q212" s="30">
        <f>Table13[[#This Row],[Unit Value]]*Table13[[#This Row],[Qty | PCount]]</f>
        <v>0</v>
      </c>
      <c r="R212" s="27" t="str">
        <f>IF(Table13[[#This Row],[Unit Value]]&lt;=4999,"Low-Value Asset","High-Value Asset")</f>
        <v>Low-Value Asset</v>
      </c>
      <c r="S212" s="27"/>
      <c r="T212" s="27"/>
      <c r="U212" s="27"/>
      <c r="V212" s="27"/>
      <c r="W212" s="74"/>
      <c r="X212" s="27"/>
      <c r="Y212" s="27"/>
      <c r="Z212" s="27"/>
      <c r="AA212" s="27"/>
      <c r="AB2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" spans="1:28" ht="12.6" x14ac:dyDescent="0.25">
      <c r="A213" s="41"/>
      <c r="B213" s="28"/>
      <c r="C213" s="27"/>
      <c r="D2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" s="27"/>
      <c r="F213" s="27"/>
      <c r="G213" s="29"/>
      <c r="H213" s="41"/>
      <c r="I213" s="29"/>
      <c r="J213" s="29"/>
      <c r="K213" s="27"/>
      <c r="L213" s="27"/>
      <c r="M213" s="27"/>
      <c r="N213" s="29"/>
      <c r="O213" s="27"/>
      <c r="P213" s="30"/>
      <c r="Q213" s="30">
        <f>Table13[[#This Row],[Unit Value]]*Table13[[#This Row],[Qty | PCount]]</f>
        <v>0</v>
      </c>
      <c r="R213" s="27" t="str">
        <f>IF(Table13[[#This Row],[Unit Value]]&lt;=4999,"Low-Value Asset","High-Value Asset")</f>
        <v>Low-Value Asset</v>
      </c>
      <c r="S213" s="27"/>
      <c r="T213" s="27"/>
      <c r="U213" s="27"/>
      <c r="V213" s="27"/>
      <c r="W213" s="74"/>
      <c r="X213" s="27"/>
      <c r="Y213" s="27"/>
      <c r="Z213" s="27"/>
      <c r="AA213" s="27"/>
      <c r="AB2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" spans="1:28" ht="12.6" x14ac:dyDescent="0.25">
      <c r="A214" s="41"/>
      <c r="B214" s="28"/>
      <c r="C214" s="27"/>
      <c r="D2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" s="27"/>
      <c r="F214" s="27"/>
      <c r="G214" s="29"/>
      <c r="H214" s="41"/>
      <c r="I214" s="29"/>
      <c r="J214" s="29"/>
      <c r="K214" s="27"/>
      <c r="L214" s="27"/>
      <c r="M214" s="27"/>
      <c r="N214" s="29"/>
      <c r="O214" s="27"/>
      <c r="P214" s="30"/>
      <c r="Q214" s="30">
        <f>Table13[[#This Row],[Unit Value]]*Table13[[#This Row],[Qty | PCount]]</f>
        <v>0</v>
      </c>
      <c r="R214" s="27" t="str">
        <f>IF(Table13[[#This Row],[Unit Value]]&lt;=4999,"Low-Value Asset","High-Value Asset")</f>
        <v>Low-Value Asset</v>
      </c>
      <c r="S214" s="27"/>
      <c r="T214" s="27"/>
      <c r="U214" s="27"/>
      <c r="V214" s="27"/>
      <c r="W214" s="74"/>
      <c r="X214" s="27"/>
      <c r="Y214" s="27"/>
      <c r="Z214" s="27"/>
      <c r="AA214" s="27"/>
      <c r="AB2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" spans="1:28" ht="12.6" x14ac:dyDescent="0.25">
      <c r="A215" s="41"/>
      <c r="B215" s="28"/>
      <c r="C215" s="27"/>
      <c r="D2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" s="27"/>
      <c r="F215" s="27"/>
      <c r="G215" s="29"/>
      <c r="H215" s="41"/>
      <c r="I215" s="29"/>
      <c r="J215" s="29"/>
      <c r="K215" s="27"/>
      <c r="L215" s="27"/>
      <c r="M215" s="27"/>
      <c r="N215" s="29"/>
      <c r="O215" s="27"/>
      <c r="P215" s="30"/>
      <c r="Q215" s="30">
        <f>Table13[[#This Row],[Unit Value]]*Table13[[#This Row],[Qty | PCount]]</f>
        <v>0</v>
      </c>
      <c r="R215" s="27" t="str">
        <f>IF(Table13[[#This Row],[Unit Value]]&lt;=4999,"Low-Value Asset","High-Value Asset")</f>
        <v>Low-Value Asset</v>
      </c>
      <c r="S215" s="27"/>
      <c r="T215" s="27"/>
      <c r="U215" s="27"/>
      <c r="V215" s="27"/>
      <c r="W215" s="74"/>
      <c r="X215" s="27"/>
      <c r="Y215" s="27"/>
      <c r="Z215" s="27"/>
      <c r="AA215" s="27"/>
      <c r="AB2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" spans="1:28" ht="12.6" x14ac:dyDescent="0.25">
      <c r="A216" s="41"/>
      <c r="B216" s="28"/>
      <c r="C216" s="27"/>
      <c r="D2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" s="27"/>
      <c r="F216" s="27"/>
      <c r="G216" s="29"/>
      <c r="H216" s="41"/>
      <c r="I216" s="29"/>
      <c r="J216" s="29"/>
      <c r="K216" s="27"/>
      <c r="L216" s="27"/>
      <c r="M216" s="27"/>
      <c r="N216" s="29"/>
      <c r="O216" s="27"/>
      <c r="P216" s="30"/>
      <c r="Q216" s="30">
        <f>Table13[[#This Row],[Unit Value]]*Table13[[#This Row],[Qty | PCount]]</f>
        <v>0</v>
      </c>
      <c r="R216" s="27" t="str">
        <f>IF(Table13[[#This Row],[Unit Value]]&lt;=4999,"Low-Value Asset","High-Value Asset")</f>
        <v>Low-Value Asset</v>
      </c>
      <c r="S216" s="27"/>
      <c r="T216" s="27"/>
      <c r="U216" s="27"/>
      <c r="V216" s="27"/>
      <c r="W216" s="74"/>
      <c r="X216" s="27"/>
      <c r="Y216" s="27"/>
      <c r="Z216" s="27"/>
      <c r="AA216" s="27"/>
      <c r="AB2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" spans="1:28" ht="12.6" x14ac:dyDescent="0.25">
      <c r="A217" s="41"/>
      <c r="B217" s="28"/>
      <c r="C217" s="27"/>
      <c r="D2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" s="27"/>
      <c r="F217" s="27"/>
      <c r="G217" s="29"/>
      <c r="H217" s="41"/>
      <c r="I217" s="29"/>
      <c r="J217" s="29"/>
      <c r="K217" s="27"/>
      <c r="L217" s="27"/>
      <c r="M217" s="27"/>
      <c r="N217" s="29"/>
      <c r="O217" s="27"/>
      <c r="P217" s="30"/>
      <c r="Q217" s="30">
        <f>Table13[[#This Row],[Unit Value]]*Table13[[#This Row],[Qty | PCount]]</f>
        <v>0</v>
      </c>
      <c r="R217" s="27" t="str">
        <f>IF(Table13[[#This Row],[Unit Value]]&lt;=4999,"Low-Value Asset","High-Value Asset")</f>
        <v>Low-Value Asset</v>
      </c>
      <c r="S217" s="27"/>
      <c r="T217" s="27"/>
      <c r="U217" s="27"/>
      <c r="V217" s="27"/>
      <c r="W217" s="74"/>
      <c r="X217" s="27"/>
      <c r="Y217" s="27"/>
      <c r="Z217" s="27"/>
      <c r="AA217" s="27"/>
      <c r="AB2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" spans="1:28" ht="12.6" x14ac:dyDescent="0.25">
      <c r="A218" s="41"/>
      <c r="B218" s="28"/>
      <c r="C218" s="27"/>
      <c r="D2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" s="27"/>
      <c r="F218" s="27"/>
      <c r="G218" s="29"/>
      <c r="H218" s="41"/>
      <c r="I218" s="29"/>
      <c r="J218" s="29"/>
      <c r="K218" s="27"/>
      <c r="L218" s="27"/>
      <c r="M218" s="27"/>
      <c r="N218" s="29"/>
      <c r="O218" s="27"/>
      <c r="P218" s="30"/>
      <c r="Q218" s="30">
        <f>Table13[[#This Row],[Unit Value]]*Table13[[#This Row],[Qty | PCount]]</f>
        <v>0</v>
      </c>
      <c r="R218" s="27" t="str">
        <f>IF(Table13[[#This Row],[Unit Value]]&lt;=4999,"Low-Value Asset","High-Value Asset")</f>
        <v>Low-Value Asset</v>
      </c>
      <c r="S218" s="27"/>
      <c r="T218" s="27"/>
      <c r="U218" s="27"/>
      <c r="V218" s="27"/>
      <c r="W218" s="74"/>
      <c r="X218" s="27"/>
      <c r="Y218" s="27"/>
      <c r="Z218" s="27"/>
      <c r="AA218" s="27"/>
      <c r="AB2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" spans="1:28" ht="12.6" x14ac:dyDescent="0.25">
      <c r="A219" s="41"/>
      <c r="B219" s="28"/>
      <c r="C219" s="27"/>
      <c r="D2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" s="27"/>
      <c r="F219" s="27"/>
      <c r="G219" s="29"/>
      <c r="H219" s="41"/>
      <c r="I219" s="29"/>
      <c r="J219" s="29"/>
      <c r="K219" s="27"/>
      <c r="L219" s="27"/>
      <c r="M219" s="27"/>
      <c r="N219" s="29"/>
      <c r="O219" s="27"/>
      <c r="P219" s="30"/>
      <c r="Q219" s="30">
        <f>Table13[[#This Row],[Unit Value]]*Table13[[#This Row],[Qty | PCount]]</f>
        <v>0</v>
      </c>
      <c r="R219" s="27" t="str">
        <f>IF(Table13[[#This Row],[Unit Value]]&lt;=4999,"Low-Value Asset","High-Value Asset")</f>
        <v>Low-Value Asset</v>
      </c>
      <c r="S219" s="27"/>
      <c r="T219" s="27"/>
      <c r="U219" s="27"/>
      <c r="V219" s="27"/>
      <c r="W219" s="74"/>
      <c r="X219" s="27"/>
      <c r="Y219" s="27"/>
      <c r="Z219" s="27"/>
      <c r="AA219" s="27"/>
      <c r="AB2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" spans="1:28" ht="12.6" x14ac:dyDescent="0.25">
      <c r="A220" s="41"/>
      <c r="B220" s="28"/>
      <c r="C220" s="27"/>
      <c r="D2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" s="27"/>
      <c r="F220" s="27"/>
      <c r="G220" s="29"/>
      <c r="H220" s="41"/>
      <c r="I220" s="29"/>
      <c r="J220" s="29"/>
      <c r="K220" s="27"/>
      <c r="L220" s="27"/>
      <c r="M220" s="27"/>
      <c r="N220" s="29"/>
      <c r="O220" s="27"/>
      <c r="P220" s="30"/>
      <c r="Q220" s="30">
        <f>Table13[[#This Row],[Unit Value]]*Table13[[#This Row],[Qty | PCount]]</f>
        <v>0</v>
      </c>
      <c r="R220" s="27" t="str">
        <f>IF(Table13[[#This Row],[Unit Value]]&lt;=4999,"Low-Value Asset","High-Value Asset")</f>
        <v>Low-Value Asset</v>
      </c>
      <c r="S220" s="27"/>
      <c r="T220" s="27"/>
      <c r="U220" s="27"/>
      <c r="V220" s="27"/>
      <c r="W220" s="74"/>
      <c r="X220" s="27"/>
      <c r="Y220" s="27"/>
      <c r="Z220" s="27"/>
      <c r="AA220" s="27"/>
      <c r="AB2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" spans="1:28" ht="12.6" x14ac:dyDescent="0.25">
      <c r="A221" s="41"/>
      <c r="B221" s="28"/>
      <c r="C221" s="27"/>
      <c r="D2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" s="27"/>
      <c r="F221" s="27"/>
      <c r="G221" s="29"/>
      <c r="H221" s="41"/>
      <c r="I221" s="29"/>
      <c r="J221" s="29"/>
      <c r="K221" s="27"/>
      <c r="L221" s="27"/>
      <c r="M221" s="27"/>
      <c r="N221" s="29"/>
      <c r="O221" s="27"/>
      <c r="P221" s="30"/>
      <c r="Q221" s="30">
        <f>Table13[[#This Row],[Unit Value]]*Table13[[#This Row],[Qty | PCount]]</f>
        <v>0</v>
      </c>
      <c r="R221" s="27" t="str">
        <f>IF(Table13[[#This Row],[Unit Value]]&lt;=4999,"Low-Value Asset","High-Value Asset")</f>
        <v>Low-Value Asset</v>
      </c>
      <c r="S221" s="27"/>
      <c r="T221" s="27"/>
      <c r="U221" s="27"/>
      <c r="V221" s="27"/>
      <c r="W221" s="74"/>
      <c r="X221" s="27"/>
      <c r="Y221" s="27"/>
      <c r="Z221" s="27"/>
      <c r="AA221" s="27"/>
      <c r="AB2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" spans="1:28" ht="12.6" x14ac:dyDescent="0.25">
      <c r="A222" s="41"/>
      <c r="B222" s="28"/>
      <c r="C222" s="27"/>
      <c r="D2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" s="27"/>
      <c r="F222" s="27"/>
      <c r="G222" s="29"/>
      <c r="H222" s="41"/>
      <c r="I222" s="29"/>
      <c r="J222" s="29"/>
      <c r="K222" s="27"/>
      <c r="L222" s="27"/>
      <c r="M222" s="27"/>
      <c r="N222" s="29"/>
      <c r="O222" s="27"/>
      <c r="P222" s="30"/>
      <c r="Q222" s="30">
        <f>Table13[[#This Row],[Unit Value]]*Table13[[#This Row],[Qty | PCount]]</f>
        <v>0</v>
      </c>
      <c r="R222" s="27" t="str">
        <f>IF(Table13[[#This Row],[Unit Value]]&lt;=4999,"Low-Value Asset","High-Value Asset")</f>
        <v>Low-Value Asset</v>
      </c>
      <c r="S222" s="27"/>
      <c r="T222" s="27"/>
      <c r="U222" s="27"/>
      <c r="V222" s="27"/>
      <c r="W222" s="74"/>
      <c r="X222" s="27"/>
      <c r="Y222" s="27"/>
      <c r="Z222" s="27"/>
      <c r="AA222" s="27"/>
      <c r="AB2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" spans="1:28" ht="12.6" x14ac:dyDescent="0.25">
      <c r="A223" s="41"/>
      <c r="B223" s="28"/>
      <c r="C223" s="27"/>
      <c r="D2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" s="27"/>
      <c r="F223" s="27"/>
      <c r="G223" s="29"/>
      <c r="H223" s="41"/>
      <c r="I223" s="29"/>
      <c r="J223" s="29"/>
      <c r="K223" s="27"/>
      <c r="L223" s="27"/>
      <c r="M223" s="27"/>
      <c r="N223" s="29"/>
      <c r="O223" s="27"/>
      <c r="P223" s="30"/>
      <c r="Q223" s="30">
        <f>Table13[[#This Row],[Unit Value]]*Table13[[#This Row],[Qty | PCount]]</f>
        <v>0</v>
      </c>
      <c r="R223" s="27" t="str">
        <f>IF(Table13[[#This Row],[Unit Value]]&lt;=4999,"Low-Value Asset","High-Value Asset")</f>
        <v>Low-Value Asset</v>
      </c>
      <c r="S223" s="27"/>
      <c r="T223" s="27"/>
      <c r="U223" s="27"/>
      <c r="V223" s="27"/>
      <c r="W223" s="74"/>
      <c r="X223" s="27"/>
      <c r="Y223" s="27"/>
      <c r="Z223" s="27"/>
      <c r="AA223" s="27"/>
      <c r="AB2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" spans="1:28" ht="12.6" x14ac:dyDescent="0.25">
      <c r="A224" s="41"/>
      <c r="B224" s="28"/>
      <c r="C224" s="27"/>
      <c r="D2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" s="27"/>
      <c r="F224" s="27"/>
      <c r="G224" s="29"/>
      <c r="H224" s="41"/>
      <c r="I224" s="29"/>
      <c r="J224" s="29"/>
      <c r="K224" s="27"/>
      <c r="L224" s="27"/>
      <c r="M224" s="27"/>
      <c r="N224" s="29"/>
      <c r="O224" s="27"/>
      <c r="P224" s="30"/>
      <c r="Q224" s="30">
        <f>Table13[[#This Row],[Unit Value]]*Table13[[#This Row],[Qty | PCount]]</f>
        <v>0</v>
      </c>
      <c r="R224" s="27" t="str">
        <f>IF(Table13[[#This Row],[Unit Value]]&lt;=4999,"Low-Value Asset","High-Value Asset")</f>
        <v>Low-Value Asset</v>
      </c>
      <c r="S224" s="27"/>
      <c r="T224" s="27"/>
      <c r="U224" s="27"/>
      <c r="V224" s="27"/>
      <c r="W224" s="74"/>
      <c r="X224" s="27"/>
      <c r="Y224" s="27"/>
      <c r="Z224" s="27"/>
      <c r="AA224" s="27"/>
      <c r="AB2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" spans="1:28" ht="12.6" x14ac:dyDescent="0.25">
      <c r="A225" s="41"/>
      <c r="B225" s="28"/>
      <c r="C225" s="27"/>
      <c r="D2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" s="27"/>
      <c r="F225" s="27"/>
      <c r="G225" s="29"/>
      <c r="H225" s="41"/>
      <c r="I225" s="29"/>
      <c r="J225" s="29"/>
      <c r="K225" s="27"/>
      <c r="L225" s="27"/>
      <c r="M225" s="27"/>
      <c r="N225" s="29"/>
      <c r="O225" s="27"/>
      <c r="P225" s="30"/>
      <c r="Q225" s="30">
        <f>Table13[[#This Row],[Unit Value]]*Table13[[#This Row],[Qty | PCount]]</f>
        <v>0</v>
      </c>
      <c r="R225" s="27" t="str">
        <f>IF(Table13[[#This Row],[Unit Value]]&lt;=4999,"Low-Value Asset","High-Value Asset")</f>
        <v>Low-Value Asset</v>
      </c>
      <c r="S225" s="27"/>
      <c r="T225" s="27"/>
      <c r="U225" s="27"/>
      <c r="V225" s="27"/>
      <c r="W225" s="74"/>
      <c r="X225" s="27"/>
      <c r="Y225" s="27"/>
      <c r="Z225" s="27"/>
      <c r="AA225" s="27"/>
      <c r="AB2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" spans="1:28" ht="12.6" x14ac:dyDescent="0.25">
      <c r="A226" s="41"/>
      <c r="B226" s="28"/>
      <c r="C226" s="27"/>
      <c r="D2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" s="27"/>
      <c r="F226" s="27"/>
      <c r="G226" s="29"/>
      <c r="H226" s="41"/>
      <c r="I226" s="29"/>
      <c r="J226" s="29"/>
      <c r="K226" s="27"/>
      <c r="L226" s="27"/>
      <c r="M226" s="27"/>
      <c r="N226" s="29"/>
      <c r="O226" s="27"/>
      <c r="P226" s="30"/>
      <c r="Q226" s="30">
        <f>Table13[[#This Row],[Unit Value]]*Table13[[#This Row],[Qty | PCount]]</f>
        <v>0</v>
      </c>
      <c r="R226" s="27" t="str">
        <f>IF(Table13[[#This Row],[Unit Value]]&lt;=4999,"Low-Value Asset","High-Value Asset")</f>
        <v>Low-Value Asset</v>
      </c>
      <c r="S226" s="27"/>
      <c r="T226" s="27"/>
      <c r="U226" s="27"/>
      <c r="V226" s="27"/>
      <c r="W226" s="74"/>
      <c r="X226" s="27"/>
      <c r="Y226" s="27"/>
      <c r="Z226" s="27"/>
      <c r="AA226" s="27"/>
      <c r="AB2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" spans="1:28" ht="12.6" x14ac:dyDescent="0.25">
      <c r="A227" s="41"/>
      <c r="B227" s="28"/>
      <c r="C227" s="27"/>
      <c r="D2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" s="27"/>
      <c r="F227" s="27"/>
      <c r="G227" s="29"/>
      <c r="H227" s="41"/>
      <c r="I227" s="29"/>
      <c r="J227" s="29"/>
      <c r="K227" s="27"/>
      <c r="L227" s="27"/>
      <c r="M227" s="27"/>
      <c r="N227" s="29"/>
      <c r="O227" s="27"/>
      <c r="P227" s="30"/>
      <c r="Q227" s="30">
        <f>Table13[[#This Row],[Unit Value]]*Table13[[#This Row],[Qty | PCount]]</f>
        <v>0</v>
      </c>
      <c r="R227" s="27" t="str">
        <f>IF(Table13[[#This Row],[Unit Value]]&lt;=4999,"Low-Value Asset","High-Value Asset")</f>
        <v>Low-Value Asset</v>
      </c>
      <c r="S227" s="27"/>
      <c r="T227" s="27"/>
      <c r="U227" s="27"/>
      <c r="V227" s="27"/>
      <c r="W227" s="74"/>
      <c r="X227" s="27"/>
      <c r="Y227" s="27"/>
      <c r="Z227" s="27"/>
      <c r="AA227" s="27"/>
      <c r="AB2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" spans="1:28" ht="12.6" x14ac:dyDescent="0.25">
      <c r="A228" s="41"/>
      <c r="B228" s="28"/>
      <c r="C228" s="27"/>
      <c r="D2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" s="27"/>
      <c r="F228" s="27"/>
      <c r="G228" s="29"/>
      <c r="H228" s="41"/>
      <c r="I228" s="29"/>
      <c r="J228" s="29"/>
      <c r="K228" s="27"/>
      <c r="L228" s="27"/>
      <c r="M228" s="27"/>
      <c r="N228" s="29"/>
      <c r="O228" s="27"/>
      <c r="P228" s="30"/>
      <c r="Q228" s="30">
        <f>Table13[[#This Row],[Unit Value]]*Table13[[#This Row],[Qty | PCount]]</f>
        <v>0</v>
      </c>
      <c r="R228" s="27" t="str">
        <f>IF(Table13[[#This Row],[Unit Value]]&lt;=4999,"Low-Value Asset","High-Value Asset")</f>
        <v>Low-Value Asset</v>
      </c>
      <c r="S228" s="27"/>
      <c r="T228" s="27"/>
      <c r="U228" s="27"/>
      <c r="V228" s="27"/>
      <c r="W228" s="74"/>
      <c r="X228" s="27"/>
      <c r="Y228" s="27"/>
      <c r="Z228" s="27"/>
      <c r="AA228" s="27"/>
      <c r="AB2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" spans="1:28" ht="12.6" x14ac:dyDescent="0.25">
      <c r="A229" s="41"/>
      <c r="B229" s="28"/>
      <c r="C229" s="27"/>
      <c r="D2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" s="27"/>
      <c r="F229" s="27"/>
      <c r="G229" s="29"/>
      <c r="H229" s="41"/>
      <c r="I229" s="29"/>
      <c r="J229" s="29"/>
      <c r="K229" s="27"/>
      <c r="L229" s="27"/>
      <c r="M229" s="27"/>
      <c r="N229" s="29"/>
      <c r="O229" s="27"/>
      <c r="P229" s="30"/>
      <c r="Q229" s="30">
        <f>Table13[[#This Row],[Unit Value]]*Table13[[#This Row],[Qty | PCount]]</f>
        <v>0</v>
      </c>
      <c r="R229" s="27" t="str">
        <f>IF(Table13[[#This Row],[Unit Value]]&lt;=4999,"Low-Value Asset","High-Value Asset")</f>
        <v>Low-Value Asset</v>
      </c>
      <c r="S229" s="27"/>
      <c r="T229" s="27"/>
      <c r="U229" s="27"/>
      <c r="V229" s="27"/>
      <c r="W229" s="74"/>
      <c r="X229" s="27"/>
      <c r="Y229" s="27"/>
      <c r="Z229" s="27"/>
      <c r="AA229" s="27"/>
      <c r="AB2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" spans="1:28" ht="12.6" x14ac:dyDescent="0.25">
      <c r="A230" s="41"/>
      <c r="B230" s="28"/>
      <c r="C230" s="27"/>
      <c r="D2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" s="27"/>
      <c r="F230" s="27"/>
      <c r="G230" s="29"/>
      <c r="H230" s="41"/>
      <c r="I230" s="29"/>
      <c r="J230" s="29"/>
      <c r="K230" s="27"/>
      <c r="L230" s="27"/>
      <c r="M230" s="27"/>
      <c r="N230" s="29"/>
      <c r="O230" s="27"/>
      <c r="P230" s="30"/>
      <c r="Q230" s="30">
        <f>Table13[[#This Row],[Unit Value]]*Table13[[#This Row],[Qty | PCount]]</f>
        <v>0</v>
      </c>
      <c r="R230" s="27" t="str">
        <f>IF(Table13[[#This Row],[Unit Value]]&lt;=4999,"Low-Value Asset","High-Value Asset")</f>
        <v>Low-Value Asset</v>
      </c>
      <c r="S230" s="27"/>
      <c r="T230" s="27"/>
      <c r="U230" s="27"/>
      <c r="V230" s="27"/>
      <c r="W230" s="74"/>
      <c r="X230" s="27"/>
      <c r="Y230" s="27"/>
      <c r="Z230" s="27"/>
      <c r="AA230" s="27"/>
      <c r="AB2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" spans="1:28" ht="12.6" x14ac:dyDescent="0.25">
      <c r="A231" s="41"/>
      <c r="B231" s="28"/>
      <c r="C231" s="27"/>
      <c r="D2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" s="27"/>
      <c r="F231" s="27"/>
      <c r="G231" s="29"/>
      <c r="H231" s="41"/>
      <c r="I231" s="29"/>
      <c r="J231" s="29"/>
      <c r="K231" s="27"/>
      <c r="L231" s="27"/>
      <c r="M231" s="27"/>
      <c r="N231" s="29"/>
      <c r="O231" s="27"/>
      <c r="P231" s="30"/>
      <c r="Q231" s="30">
        <f>Table13[[#This Row],[Unit Value]]*Table13[[#This Row],[Qty | PCount]]</f>
        <v>0</v>
      </c>
      <c r="R231" s="27" t="str">
        <f>IF(Table13[[#This Row],[Unit Value]]&lt;=4999,"Low-Value Asset","High-Value Asset")</f>
        <v>Low-Value Asset</v>
      </c>
      <c r="S231" s="27"/>
      <c r="T231" s="27"/>
      <c r="U231" s="27"/>
      <c r="V231" s="27"/>
      <c r="W231" s="74"/>
      <c r="X231" s="27"/>
      <c r="Y231" s="27"/>
      <c r="Z231" s="27"/>
      <c r="AA231" s="27"/>
      <c r="AB2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" spans="1:28" ht="12.6" x14ac:dyDescent="0.25">
      <c r="A232" s="41"/>
      <c r="B232" s="28"/>
      <c r="C232" s="27"/>
      <c r="D2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" s="27"/>
      <c r="F232" s="27"/>
      <c r="G232" s="29"/>
      <c r="H232" s="41"/>
      <c r="I232" s="29"/>
      <c r="J232" s="29"/>
      <c r="K232" s="27"/>
      <c r="L232" s="27"/>
      <c r="M232" s="27"/>
      <c r="N232" s="29"/>
      <c r="O232" s="27"/>
      <c r="P232" s="30"/>
      <c r="Q232" s="30">
        <f>Table13[[#This Row],[Unit Value]]*Table13[[#This Row],[Qty | PCount]]</f>
        <v>0</v>
      </c>
      <c r="R232" s="27" t="str">
        <f>IF(Table13[[#This Row],[Unit Value]]&lt;=4999,"Low-Value Asset","High-Value Asset")</f>
        <v>Low-Value Asset</v>
      </c>
      <c r="S232" s="27"/>
      <c r="T232" s="27"/>
      <c r="U232" s="27"/>
      <c r="V232" s="27"/>
      <c r="W232" s="74"/>
      <c r="X232" s="27"/>
      <c r="Y232" s="27"/>
      <c r="Z232" s="27"/>
      <c r="AA232" s="27"/>
      <c r="AB2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" spans="1:28" ht="12.6" x14ac:dyDescent="0.25">
      <c r="A233" s="41"/>
      <c r="B233" s="28"/>
      <c r="C233" s="27"/>
      <c r="D2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" s="27"/>
      <c r="F233" s="27"/>
      <c r="G233" s="29"/>
      <c r="H233" s="41"/>
      <c r="I233" s="29"/>
      <c r="J233" s="29"/>
      <c r="K233" s="27"/>
      <c r="L233" s="27"/>
      <c r="M233" s="27"/>
      <c r="N233" s="29"/>
      <c r="O233" s="27"/>
      <c r="P233" s="30"/>
      <c r="Q233" s="30">
        <f>Table13[[#This Row],[Unit Value]]*Table13[[#This Row],[Qty | PCount]]</f>
        <v>0</v>
      </c>
      <c r="R233" s="27" t="str">
        <f>IF(Table13[[#This Row],[Unit Value]]&lt;=4999,"Low-Value Asset","High-Value Asset")</f>
        <v>Low-Value Asset</v>
      </c>
      <c r="S233" s="27"/>
      <c r="T233" s="27"/>
      <c r="U233" s="27"/>
      <c r="V233" s="27"/>
      <c r="W233" s="74"/>
      <c r="X233" s="27"/>
      <c r="Y233" s="27"/>
      <c r="Z233" s="27"/>
      <c r="AA233" s="27"/>
      <c r="AB2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" spans="1:28" ht="12.6" x14ac:dyDescent="0.25">
      <c r="A234" s="41"/>
      <c r="B234" s="28"/>
      <c r="C234" s="27"/>
      <c r="D2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" s="27"/>
      <c r="F234" s="27"/>
      <c r="G234" s="29"/>
      <c r="H234" s="41"/>
      <c r="I234" s="29"/>
      <c r="J234" s="29"/>
      <c r="K234" s="27"/>
      <c r="L234" s="27"/>
      <c r="M234" s="27"/>
      <c r="N234" s="29"/>
      <c r="O234" s="27"/>
      <c r="P234" s="30"/>
      <c r="Q234" s="30">
        <f>Table13[[#This Row],[Unit Value]]*Table13[[#This Row],[Qty | PCount]]</f>
        <v>0</v>
      </c>
      <c r="R234" s="27" t="str">
        <f>IF(Table13[[#This Row],[Unit Value]]&lt;=4999,"Low-Value Asset","High-Value Asset")</f>
        <v>Low-Value Asset</v>
      </c>
      <c r="S234" s="27"/>
      <c r="T234" s="27"/>
      <c r="U234" s="27"/>
      <c r="V234" s="27"/>
      <c r="W234" s="74"/>
      <c r="X234" s="27"/>
      <c r="Y234" s="27"/>
      <c r="Z234" s="27"/>
      <c r="AA234" s="27"/>
      <c r="AB2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" spans="1:28" ht="12.6" x14ac:dyDescent="0.25">
      <c r="A235" s="41"/>
      <c r="B235" s="28"/>
      <c r="C235" s="27"/>
      <c r="D2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" s="27"/>
      <c r="F235" s="27"/>
      <c r="G235" s="29"/>
      <c r="H235" s="41"/>
      <c r="I235" s="29"/>
      <c r="J235" s="29"/>
      <c r="K235" s="27"/>
      <c r="L235" s="27"/>
      <c r="M235" s="27"/>
      <c r="N235" s="29"/>
      <c r="O235" s="27"/>
      <c r="P235" s="30"/>
      <c r="Q235" s="30">
        <f>Table13[[#This Row],[Unit Value]]*Table13[[#This Row],[Qty | PCount]]</f>
        <v>0</v>
      </c>
      <c r="R235" s="27" t="str">
        <f>IF(Table13[[#This Row],[Unit Value]]&lt;=4999,"Low-Value Asset","High-Value Asset")</f>
        <v>Low-Value Asset</v>
      </c>
      <c r="S235" s="27"/>
      <c r="T235" s="27"/>
      <c r="U235" s="27"/>
      <c r="V235" s="27"/>
      <c r="W235" s="74"/>
      <c r="X235" s="27"/>
      <c r="Y235" s="27"/>
      <c r="Z235" s="27"/>
      <c r="AA235" s="27"/>
      <c r="AB2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" spans="1:28" ht="12.6" x14ac:dyDescent="0.25">
      <c r="A236" s="41"/>
      <c r="B236" s="28"/>
      <c r="C236" s="27"/>
      <c r="D2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" s="27"/>
      <c r="F236" s="27"/>
      <c r="G236" s="29"/>
      <c r="H236" s="41"/>
      <c r="I236" s="29"/>
      <c r="J236" s="29"/>
      <c r="K236" s="27"/>
      <c r="L236" s="27"/>
      <c r="M236" s="27"/>
      <c r="N236" s="29"/>
      <c r="O236" s="27"/>
      <c r="P236" s="30"/>
      <c r="Q236" s="30">
        <f>Table13[[#This Row],[Unit Value]]*Table13[[#This Row],[Qty | PCount]]</f>
        <v>0</v>
      </c>
      <c r="R236" s="27" t="str">
        <f>IF(Table13[[#This Row],[Unit Value]]&lt;=4999,"Low-Value Asset","High-Value Asset")</f>
        <v>Low-Value Asset</v>
      </c>
      <c r="S236" s="27"/>
      <c r="T236" s="27"/>
      <c r="U236" s="27"/>
      <c r="V236" s="27"/>
      <c r="W236" s="74"/>
      <c r="X236" s="27"/>
      <c r="Y236" s="27"/>
      <c r="Z236" s="27"/>
      <c r="AA236" s="27"/>
      <c r="AB2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" spans="1:28" ht="12.6" x14ac:dyDescent="0.25">
      <c r="A237" s="41"/>
      <c r="B237" s="28"/>
      <c r="C237" s="27"/>
      <c r="D2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" s="27"/>
      <c r="F237" s="27"/>
      <c r="G237" s="29"/>
      <c r="H237" s="41"/>
      <c r="I237" s="29"/>
      <c r="J237" s="29"/>
      <c r="K237" s="27"/>
      <c r="L237" s="27"/>
      <c r="M237" s="27"/>
      <c r="N237" s="29"/>
      <c r="O237" s="27"/>
      <c r="P237" s="30"/>
      <c r="Q237" s="30">
        <f>Table13[[#This Row],[Unit Value]]*Table13[[#This Row],[Qty | PCount]]</f>
        <v>0</v>
      </c>
      <c r="R237" s="27" t="str">
        <f>IF(Table13[[#This Row],[Unit Value]]&lt;=4999,"Low-Value Asset","High-Value Asset")</f>
        <v>Low-Value Asset</v>
      </c>
      <c r="S237" s="27"/>
      <c r="T237" s="27"/>
      <c r="U237" s="27"/>
      <c r="V237" s="27"/>
      <c r="W237" s="74"/>
      <c r="X237" s="27"/>
      <c r="Y237" s="27"/>
      <c r="Z237" s="27"/>
      <c r="AA237" s="27"/>
      <c r="AB2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" spans="1:28" ht="12.6" x14ac:dyDescent="0.25">
      <c r="A238" s="41"/>
      <c r="B238" s="28"/>
      <c r="C238" s="27"/>
      <c r="D2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" s="27"/>
      <c r="F238" s="27"/>
      <c r="G238" s="29"/>
      <c r="H238" s="41"/>
      <c r="I238" s="29"/>
      <c r="J238" s="29"/>
      <c r="K238" s="27"/>
      <c r="L238" s="27"/>
      <c r="M238" s="27"/>
      <c r="N238" s="29"/>
      <c r="O238" s="27"/>
      <c r="P238" s="30"/>
      <c r="Q238" s="30">
        <f>Table13[[#This Row],[Unit Value]]*Table13[[#This Row],[Qty | PCount]]</f>
        <v>0</v>
      </c>
      <c r="R238" s="27" t="str">
        <f>IF(Table13[[#This Row],[Unit Value]]&lt;=4999,"Low-Value Asset","High-Value Asset")</f>
        <v>Low-Value Asset</v>
      </c>
      <c r="S238" s="27"/>
      <c r="T238" s="27"/>
      <c r="U238" s="27"/>
      <c r="V238" s="27"/>
      <c r="W238" s="74"/>
      <c r="X238" s="27"/>
      <c r="Y238" s="27"/>
      <c r="Z238" s="27"/>
      <c r="AA238" s="27"/>
      <c r="AB2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" spans="1:28" ht="12.6" x14ac:dyDescent="0.25">
      <c r="A239" s="41"/>
      <c r="B239" s="28"/>
      <c r="C239" s="27"/>
      <c r="D2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" s="27"/>
      <c r="F239" s="27"/>
      <c r="G239" s="29"/>
      <c r="H239" s="41"/>
      <c r="I239" s="29"/>
      <c r="J239" s="29"/>
      <c r="K239" s="27"/>
      <c r="L239" s="27"/>
      <c r="M239" s="27"/>
      <c r="N239" s="29"/>
      <c r="O239" s="27"/>
      <c r="P239" s="30"/>
      <c r="Q239" s="30">
        <f>Table13[[#This Row],[Unit Value]]*Table13[[#This Row],[Qty | PCount]]</f>
        <v>0</v>
      </c>
      <c r="R239" s="27" t="str">
        <f>IF(Table13[[#This Row],[Unit Value]]&lt;=4999,"Low-Value Asset","High-Value Asset")</f>
        <v>Low-Value Asset</v>
      </c>
      <c r="S239" s="27"/>
      <c r="T239" s="27"/>
      <c r="U239" s="27"/>
      <c r="V239" s="27"/>
      <c r="W239" s="74"/>
      <c r="X239" s="27"/>
      <c r="Y239" s="27"/>
      <c r="Z239" s="27"/>
      <c r="AA239" s="27"/>
      <c r="AB2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" spans="1:28" ht="12.6" x14ac:dyDescent="0.25">
      <c r="A240" s="41"/>
      <c r="B240" s="28"/>
      <c r="C240" s="27"/>
      <c r="D2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" s="27"/>
      <c r="F240" s="27"/>
      <c r="G240" s="29"/>
      <c r="H240" s="41"/>
      <c r="I240" s="29"/>
      <c r="J240" s="29"/>
      <c r="K240" s="27"/>
      <c r="L240" s="27"/>
      <c r="M240" s="27"/>
      <c r="N240" s="29"/>
      <c r="O240" s="27"/>
      <c r="P240" s="30"/>
      <c r="Q240" s="30">
        <f>Table13[[#This Row],[Unit Value]]*Table13[[#This Row],[Qty | PCount]]</f>
        <v>0</v>
      </c>
      <c r="R240" s="27" t="str">
        <f>IF(Table13[[#This Row],[Unit Value]]&lt;=4999,"Low-Value Asset","High-Value Asset")</f>
        <v>Low-Value Asset</v>
      </c>
      <c r="S240" s="27"/>
      <c r="T240" s="27"/>
      <c r="U240" s="27"/>
      <c r="V240" s="27"/>
      <c r="W240" s="74"/>
      <c r="X240" s="27"/>
      <c r="Y240" s="27"/>
      <c r="Z240" s="27"/>
      <c r="AA240" s="27"/>
      <c r="AB2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" spans="1:28" ht="12.6" x14ac:dyDescent="0.25">
      <c r="A241" s="41"/>
      <c r="B241" s="28"/>
      <c r="C241" s="27"/>
      <c r="D2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" s="27"/>
      <c r="F241" s="27"/>
      <c r="G241" s="29"/>
      <c r="H241" s="41"/>
      <c r="I241" s="29"/>
      <c r="J241" s="29"/>
      <c r="K241" s="27"/>
      <c r="L241" s="27"/>
      <c r="M241" s="27"/>
      <c r="N241" s="29"/>
      <c r="O241" s="27"/>
      <c r="P241" s="30"/>
      <c r="Q241" s="30">
        <f>Table13[[#This Row],[Unit Value]]*Table13[[#This Row],[Qty | PCount]]</f>
        <v>0</v>
      </c>
      <c r="R241" s="27" t="str">
        <f>IF(Table13[[#This Row],[Unit Value]]&lt;=4999,"Low-Value Asset","High-Value Asset")</f>
        <v>Low-Value Asset</v>
      </c>
      <c r="S241" s="27"/>
      <c r="T241" s="27"/>
      <c r="U241" s="27"/>
      <c r="V241" s="27"/>
      <c r="W241" s="74"/>
      <c r="X241" s="27"/>
      <c r="Y241" s="27"/>
      <c r="Z241" s="27"/>
      <c r="AA241" s="27"/>
      <c r="AB2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" spans="1:28" ht="12.6" x14ac:dyDescent="0.25">
      <c r="A242" s="41"/>
      <c r="B242" s="28"/>
      <c r="C242" s="27"/>
      <c r="D2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" s="27"/>
      <c r="F242" s="27"/>
      <c r="G242" s="29"/>
      <c r="H242" s="41"/>
      <c r="I242" s="29"/>
      <c r="J242" s="29"/>
      <c r="K242" s="27"/>
      <c r="L242" s="27"/>
      <c r="M242" s="27"/>
      <c r="N242" s="29"/>
      <c r="O242" s="27"/>
      <c r="P242" s="30"/>
      <c r="Q242" s="30">
        <f>Table13[[#This Row],[Unit Value]]*Table13[[#This Row],[Qty | PCount]]</f>
        <v>0</v>
      </c>
      <c r="R242" s="27" t="str">
        <f>IF(Table13[[#This Row],[Unit Value]]&lt;=4999,"Low-Value Asset","High-Value Asset")</f>
        <v>Low-Value Asset</v>
      </c>
      <c r="S242" s="27"/>
      <c r="T242" s="27"/>
      <c r="U242" s="27"/>
      <c r="V242" s="27"/>
      <c r="W242" s="74"/>
      <c r="X242" s="27"/>
      <c r="Y242" s="27"/>
      <c r="Z242" s="27"/>
      <c r="AA242" s="27"/>
      <c r="AB2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" spans="1:28" ht="12.6" x14ac:dyDescent="0.25">
      <c r="A243" s="41"/>
      <c r="B243" s="28"/>
      <c r="C243" s="27"/>
      <c r="D2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" s="27"/>
      <c r="F243" s="27"/>
      <c r="G243" s="29"/>
      <c r="H243" s="41"/>
      <c r="I243" s="29"/>
      <c r="J243" s="29"/>
      <c r="K243" s="27"/>
      <c r="L243" s="27"/>
      <c r="M243" s="27"/>
      <c r="N243" s="29"/>
      <c r="O243" s="27"/>
      <c r="P243" s="30"/>
      <c r="Q243" s="30">
        <f>Table13[[#This Row],[Unit Value]]*Table13[[#This Row],[Qty | PCount]]</f>
        <v>0</v>
      </c>
      <c r="R243" s="27" t="str">
        <f>IF(Table13[[#This Row],[Unit Value]]&lt;=4999,"Low-Value Asset","High-Value Asset")</f>
        <v>Low-Value Asset</v>
      </c>
      <c r="S243" s="27"/>
      <c r="T243" s="27"/>
      <c r="U243" s="27"/>
      <c r="V243" s="27"/>
      <c r="W243" s="74"/>
      <c r="X243" s="27"/>
      <c r="Y243" s="27"/>
      <c r="Z243" s="27"/>
      <c r="AA243" s="27"/>
      <c r="AB2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" spans="1:28" ht="12.6" x14ac:dyDescent="0.25">
      <c r="A244" s="41"/>
      <c r="B244" s="28"/>
      <c r="C244" s="27"/>
      <c r="D2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" s="27"/>
      <c r="F244" s="27"/>
      <c r="G244" s="29"/>
      <c r="H244" s="41"/>
      <c r="I244" s="29"/>
      <c r="J244" s="29"/>
      <c r="K244" s="27"/>
      <c r="L244" s="27"/>
      <c r="M244" s="27"/>
      <c r="N244" s="29"/>
      <c r="O244" s="27"/>
      <c r="P244" s="30"/>
      <c r="Q244" s="30">
        <f>Table13[[#This Row],[Unit Value]]*Table13[[#This Row],[Qty | PCount]]</f>
        <v>0</v>
      </c>
      <c r="R244" s="27" t="str">
        <f>IF(Table13[[#This Row],[Unit Value]]&lt;=4999,"Low-Value Asset","High-Value Asset")</f>
        <v>Low-Value Asset</v>
      </c>
      <c r="S244" s="27"/>
      <c r="T244" s="27"/>
      <c r="U244" s="27"/>
      <c r="V244" s="27"/>
      <c r="W244" s="74"/>
      <c r="X244" s="27"/>
      <c r="Y244" s="27"/>
      <c r="Z244" s="27"/>
      <c r="AA244" s="27"/>
      <c r="AB2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" spans="1:28" ht="12.6" x14ac:dyDescent="0.25">
      <c r="A245" s="41"/>
      <c r="B245" s="28"/>
      <c r="C245" s="27"/>
      <c r="D2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" s="27"/>
      <c r="F245" s="27"/>
      <c r="G245" s="29"/>
      <c r="H245" s="41"/>
      <c r="I245" s="29"/>
      <c r="J245" s="29"/>
      <c r="K245" s="27"/>
      <c r="L245" s="27"/>
      <c r="M245" s="27"/>
      <c r="N245" s="29"/>
      <c r="O245" s="27"/>
      <c r="P245" s="30"/>
      <c r="Q245" s="30">
        <f>Table13[[#This Row],[Unit Value]]*Table13[[#This Row],[Qty | PCount]]</f>
        <v>0</v>
      </c>
      <c r="R245" s="27" t="str">
        <f>IF(Table13[[#This Row],[Unit Value]]&lt;=4999,"Low-Value Asset","High-Value Asset")</f>
        <v>Low-Value Asset</v>
      </c>
      <c r="S245" s="27"/>
      <c r="T245" s="27"/>
      <c r="U245" s="27"/>
      <c r="V245" s="27"/>
      <c r="W245" s="74"/>
      <c r="X245" s="27"/>
      <c r="Y245" s="27"/>
      <c r="Z245" s="27"/>
      <c r="AA245" s="27"/>
      <c r="AB2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" spans="1:28" ht="12.6" x14ac:dyDescent="0.25">
      <c r="A246" s="41"/>
      <c r="B246" s="28"/>
      <c r="C246" s="27"/>
      <c r="D2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" s="27"/>
      <c r="F246" s="27"/>
      <c r="G246" s="29"/>
      <c r="H246" s="41"/>
      <c r="I246" s="29"/>
      <c r="J246" s="29"/>
      <c r="K246" s="27"/>
      <c r="L246" s="27"/>
      <c r="M246" s="27"/>
      <c r="N246" s="29"/>
      <c r="O246" s="27"/>
      <c r="P246" s="30"/>
      <c r="Q246" s="30">
        <f>Table13[[#This Row],[Unit Value]]*Table13[[#This Row],[Qty | PCount]]</f>
        <v>0</v>
      </c>
      <c r="R246" s="27" t="str">
        <f>IF(Table13[[#This Row],[Unit Value]]&lt;=4999,"Low-Value Asset","High-Value Asset")</f>
        <v>Low-Value Asset</v>
      </c>
      <c r="S246" s="27"/>
      <c r="T246" s="27"/>
      <c r="U246" s="27"/>
      <c r="V246" s="27"/>
      <c r="W246" s="74"/>
      <c r="X246" s="27"/>
      <c r="Y246" s="27"/>
      <c r="Z246" s="27"/>
      <c r="AA246" s="27"/>
      <c r="AB2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" spans="1:28" ht="12.6" x14ac:dyDescent="0.25">
      <c r="A247" s="41"/>
      <c r="B247" s="28"/>
      <c r="C247" s="27"/>
      <c r="D2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" s="27"/>
      <c r="F247" s="27"/>
      <c r="G247" s="29"/>
      <c r="H247" s="41"/>
      <c r="I247" s="29"/>
      <c r="J247" s="29"/>
      <c r="K247" s="27"/>
      <c r="L247" s="27"/>
      <c r="M247" s="27"/>
      <c r="N247" s="29"/>
      <c r="O247" s="27"/>
      <c r="P247" s="30"/>
      <c r="Q247" s="30">
        <f>Table13[[#This Row],[Unit Value]]*Table13[[#This Row],[Qty | PCount]]</f>
        <v>0</v>
      </c>
      <c r="R247" s="27" t="str">
        <f>IF(Table13[[#This Row],[Unit Value]]&lt;=4999,"Low-Value Asset","High-Value Asset")</f>
        <v>Low-Value Asset</v>
      </c>
      <c r="S247" s="27"/>
      <c r="T247" s="27"/>
      <c r="U247" s="27"/>
      <c r="V247" s="27"/>
      <c r="W247" s="74"/>
      <c r="X247" s="27"/>
      <c r="Y247" s="27"/>
      <c r="Z247" s="27"/>
      <c r="AA247" s="27"/>
      <c r="AB2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" spans="1:28" ht="12.6" x14ac:dyDescent="0.25">
      <c r="A248" s="41"/>
      <c r="B248" s="28"/>
      <c r="C248" s="27"/>
      <c r="D2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" s="27"/>
      <c r="F248" s="27"/>
      <c r="G248" s="29"/>
      <c r="H248" s="41"/>
      <c r="I248" s="29"/>
      <c r="J248" s="29"/>
      <c r="K248" s="27"/>
      <c r="L248" s="27"/>
      <c r="M248" s="27"/>
      <c r="N248" s="29"/>
      <c r="O248" s="27"/>
      <c r="P248" s="30"/>
      <c r="Q248" s="30">
        <f>Table13[[#This Row],[Unit Value]]*Table13[[#This Row],[Qty | PCount]]</f>
        <v>0</v>
      </c>
      <c r="R248" s="27" t="str">
        <f>IF(Table13[[#This Row],[Unit Value]]&lt;=4999,"Low-Value Asset","High-Value Asset")</f>
        <v>Low-Value Asset</v>
      </c>
      <c r="S248" s="27"/>
      <c r="T248" s="27"/>
      <c r="U248" s="27"/>
      <c r="V248" s="27"/>
      <c r="W248" s="74"/>
      <c r="X248" s="27"/>
      <c r="Y248" s="27"/>
      <c r="Z248" s="27"/>
      <c r="AA248" s="27"/>
      <c r="AB2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" spans="1:28" ht="12.6" x14ac:dyDescent="0.25">
      <c r="A249" s="41"/>
      <c r="B249" s="28"/>
      <c r="C249" s="27"/>
      <c r="D2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" s="27"/>
      <c r="F249" s="27"/>
      <c r="G249" s="29"/>
      <c r="H249" s="41"/>
      <c r="I249" s="29"/>
      <c r="J249" s="29"/>
      <c r="K249" s="27"/>
      <c r="L249" s="27"/>
      <c r="M249" s="27"/>
      <c r="N249" s="29"/>
      <c r="O249" s="27"/>
      <c r="P249" s="30"/>
      <c r="Q249" s="30">
        <f>Table13[[#This Row],[Unit Value]]*Table13[[#This Row],[Qty | PCount]]</f>
        <v>0</v>
      </c>
      <c r="R249" s="27" t="str">
        <f>IF(Table13[[#This Row],[Unit Value]]&lt;=4999,"Low-Value Asset","High-Value Asset")</f>
        <v>Low-Value Asset</v>
      </c>
      <c r="S249" s="27"/>
      <c r="T249" s="27"/>
      <c r="U249" s="27"/>
      <c r="V249" s="27"/>
      <c r="W249" s="74"/>
      <c r="X249" s="27"/>
      <c r="Y249" s="27"/>
      <c r="Z249" s="27"/>
      <c r="AA249" s="27"/>
      <c r="AB2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" spans="1:28" ht="12.6" x14ac:dyDescent="0.25">
      <c r="A250" s="41"/>
      <c r="B250" s="28"/>
      <c r="C250" s="27"/>
      <c r="D2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" s="27"/>
      <c r="F250" s="27"/>
      <c r="G250" s="29"/>
      <c r="H250" s="41"/>
      <c r="I250" s="29"/>
      <c r="J250" s="29"/>
      <c r="K250" s="27"/>
      <c r="L250" s="27"/>
      <c r="M250" s="27"/>
      <c r="N250" s="29"/>
      <c r="O250" s="27"/>
      <c r="P250" s="30"/>
      <c r="Q250" s="30">
        <f>Table13[[#This Row],[Unit Value]]*Table13[[#This Row],[Qty | PCount]]</f>
        <v>0</v>
      </c>
      <c r="R250" s="27" t="str">
        <f>IF(Table13[[#This Row],[Unit Value]]&lt;=4999,"Low-Value Asset","High-Value Asset")</f>
        <v>Low-Value Asset</v>
      </c>
      <c r="S250" s="27"/>
      <c r="T250" s="27"/>
      <c r="U250" s="27"/>
      <c r="V250" s="27"/>
      <c r="W250" s="74"/>
      <c r="X250" s="27"/>
      <c r="Y250" s="27"/>
      <c r="Z250" s="27"/>
      <c r="AA250" s="27"/>
      <c r="AB2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" spans="1:28" ht="12.6" x14ac:dyDescent="0.25">
      <c r="A251" s="41"/>
      <c r="B251" s="28"/>
      <c r="C251" s="27"/>
      <c r="D2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" s="27"/>
      <c r="F251" s="27"/>
      <c r="G251" s="29"/>
      <c r="H251" s="41"/>
      <c r="I251" s="29"/>
      <c r="J251" s="29"/>
      <c r="K251" s="27"/>
      <c r="L251" s="27"/>
      <c r="M251" s="27"/>
      <c r="N251" s="29"/>
      <c r="O251" s="27"/>
      <c r="P251" s="30"/>
      <c r="Q251" s="30">
        <f>Table13[[#This Row],[Unit Value]]*Table13[[#This Row],[Qty | PCount]]</f>
        <v>0</v>
      </c>
      <c r="R251" s="27" t="str">
        <f>IF(Table13[[#This Row],[Unit Value]]&lt;=4999,"Low-Value Asset","High-Value Asset")</f>
        <v>Low-Value Asset</v>
      </c>
      <c r="S251" s="27"/>
      <c r="T251" s="27"/>
      <c r="U251" s="27"/>
      <c r="V251" s="27"/>
      <c r="W251" s="74"/>
      <c r="X251" s="27"/>
      <c r="Y251" s="27"/>
      <c r="Z251" s="27"/>
      <c r="AA251" s="27"/>
      <c r="AB2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" spans="1:28" ht="12.6" x14ac:dyDescent="0.25">
      <c r="A252" s="41"/>
      <c r="B252" s="28"/>
      <c r="C252" s="27"/>
      <c r="D2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" s="27"/>
      <c r="F252" s="27"/>
      <c r="G252" s="29"/>
      <c r="H252" s="41"/>
      <c r="I252" s="29"/>
      <c r="J252" s="29"/>
      <c r="K252" s="27"/>
      <c r="L252" s="27"/>
      <c r="M252" s="27"/>
      <c r="N252" s="29"/>
      <c r="O252" s="27"/>
      <c r="P252" s="30"/>
      <c r="Q252" s="30">
        <f>Table13[[#This Row],[Unit Value]]*Table13[[#This Row],[Qty | PCount]]</f>
        <v>0</v>
      </c>
      <c r="R252" s="27" t="str">
        <f>IF(Table13[[#This Row],[Unit Value]]&lt;=4999,"Low-Value Asset","High-Value Asset")</f>
        <v>Low-Value Asset</v>
      </c>
      <c r="S252" s="27"/>
      <c r="T252" s="27"/>
      <c r="U252" s="27"/>
      <c r="V252" s="27"/>
      <c r="W252" s="74"/>
      <c r="X252" s="27"/>
      <c r="Y252" s="27"/>
      <c r="Z252" s="27"/>
      <c r="AA252" s="27"/>
      <c r="AB2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" spans="1:28" ht="12.6" x14ac:dyDescent="0.25">
      <c r="A253" s="41"/>
      <c r="B253" s="28"/>
      <c r="C253" s="27"/>
      <c r="D2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" s="27"/>
      <c r="F253" s="27"/>
      <c r="G253" s="29"/>
      <c r="H253" s="41"/>
      <c r="I253" s="29"/>
      <c r="J253" s="29"/>
      <c r="K253" s="27"/>
      <c r="L253" s="27"/>
      <c r="M253" s="27"/>
      <c r="N253" s="29"/>
      <c r="O253" s="27"/>
      <c r="P253" s="30"/>
      <c r="Q253" s="30">
        <f>Table13[[#This Row],[Unit Value]]*Table13[[#This Row],[Qty | PCount]]</f>
        <v>0</v>
      </c>
      <c r="R253" s="27" t="str">
        <f>IF(Table13[[#This Row],[Unit Value]]&lt;=4999,"Low-Value Asset","High-Value Asset")</f>
        <v>Low-Value Asset</v>
      </c>
      <c r="S253" s="27"/>
      <c r="T253" s="27"/>
      <c r="U253" s="27"/>
      <c r="V253" s="27"/>
      <c r="W253" s="74"/>
      <c r="X253" s="27"/>
      <c r="Y253" s="27"/>
      <c r="Z253" s="27"/>
      <c r="AA253" s="27"/>
      <c r="AB2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" spans="1:28" ht="12.6" x14ac:dyDescent="0.25">
      <c r="A254" s="41"/>
      <c r="B254" s="28"/>
      <c r="C254" s="27"/>
      <c r="D2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" s="27"/>
      <c r="F254" s="27"/>
      <c r="G254" s="29"/>
      <c r="H254" s="41"/>
      <c r="I254" s="29"/>
      <c r="J254" s="29"/>
      <c r="K254" s="27"/>
      <c r="L254" s="27"/>
      <c r="M254" s="27"/>
      <c r="N254" s="29"/>
      <c r="O254" s="27"/>
      <c r="P254" s="30"/>
      <c r="Q254" s="30">
        <f>Table13[[#This Row],[Unit Value]]*Table13[[#This Row],[Qty | PCount]]</f>
        <v>0</v>
      </c>
      <c r="R254" s="27" t="str">
        <f>IF(Table13[[#This Row],[Unit Value]]&lt;=4999,"Low-Value Asset","High-Value Asset")</f>
        <v>Low-Value Asset</v>
      </c>
      <c r="S254" s="27"/>
      <c r="T254" s="27"/>
      <c r="U254" s="27"/>
      <c r="V254" s="27"/>
      <c r="W254" s="74"/>
      <c r="X254" s="27"/>
      <c r="Y254" s="27"/>
      <c r="Z254" s="27"/>
      <c r="AA254" s="27"/>
      <c r="AB2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" spans="1:28" ht="12.6" x14ac:dyDescent="0.25">
      <c r="A255" s="41"/>
      <c r="B255" s="28"/>
      <c r="C255" s="27"/>
      <c r="D2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" s="27"/>
      <c r="F255" s="27"/>
      <c r="G255" s="29"/>
      <c r="H255" s="41"/>
      <c r="I255" s="29"/>
      <c r="J255" s="29"/>
      <c r="K255" s="27"/>
      <c r="L255" s="27"/>
      <c r="M255" s="27"/>
      <c r="N255" s="29"/>
      <c r="O255" s="27"/>
      <c r="P255" s="30"/>
      <c r="Q255" s="30">
        <f>Table13[[#This Row],[Unit Value]]*Table13[[#This Row],[Qty | PCount]]</f>
        <v>0</v>
      </c>
      <c r="R255" s="27" t="str">
        <f>IF(Table13[[#This Row],[Unit Value]]&lt;=4999,"Low-Value Asset","High-Value Asset")</f>
        <v>Low-Value Asset</v>
      </c>
      <c r="S255" s="27"/>
      <c r="T255" s="27"/>
      <c r="U255" s="27"/>
      <c r="V255" s="27"/>
      <c r="W255" s="74"/>
      <c r="X255" s="27"/>
      <c r="Y255" s="27"/>
      <c r="Z255" s="27"/>
      <c r="AA255" s="27"/>
      <c r="AB2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" spans="1:28" ht="12.6" x14ac:dyDescent="0.25">
      <c r="A256" s="41"/>
      <c r="B256" s="28"/>
      <c r="C256" s="27"/>
      <c r="D2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" s="27"/>
      <c r="F256" s="27"/>
      <c r="G256" s="29"/>
      <c r="H256" s="41"/>
      <c r="I256" s="29"/>
      <c r="J256" s="29"/>
      <c r="K256" s="27"/>
      <c r="L256" s="27"/>
      <c r="M256" s="27"/>
      <c r="N256" s="29"/>
      <c r="O256" s="27"/>
      <c r="P256" s="30"/>
      <c r="Q256" s="30">
        <f>Table13[[#This Row],[Unit Value]]*Table13[[#This Row],[Qty | PCount]]</f>
        <v>0</v>
      </c>
      <c r="R256" s="27" t="str">
        <f>IF(Table13[[#This Row],[Unit Value]]&lt;=4999,"Low-Value Asset","High-Value Asset")</f>
        <v>Low-Value Asset</v>
      </c>
      <c r="S256" s="27"/>
      <c r="T256" s="27"/>
      <c r="U256" s="27"/>
      <c r="V256" s="27"/>
      <c r="W256" s="74"/>
      <c r="X256" s="27"/>
      <c r="Y256" s="27"/>
      <c r="Z256" s="27"/>
      <c r="AA256" s="27"/>
      <c r="AB2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" spans="1:28" ht="12.6" x14ac:dyDescent="0.25">
      <c r="A257" s="41"/>
      <c r="B257" s="28"/>
      <c r="C257" s="27"/>
      <c r="D2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" s="27"/>
      <c r="F257" s="27"/>
      <c r="G257" s="29"/>
      <c r="H257" s="41"/>
      <c r="I257" s="29"/>
      <c r="J257" s="29"/>
      <c r="K257" s="27"/>
      <c r="L257" s="27"/>
      <c r="M257" s="27"/>
      <c r="N257" s="29"/>
      <c r="O257" s="27"/>
      <c r="P257" s="30"/>
      <c r="Q257" s="30">
        <f>Table13[[#This Row],[Unit Value]]*Table13[[#This Row],[Qty | PCount]]</f>
        <v>0</v>
      </c>
      <c r="R257" s="27" t="str">
        <f>IF(Table13[[#This Row],[Unit Value]]&lt;=4999,"Low-Value Asset","High-Value Asset")</f>
        <v>Low-Value Asset</v>
      </c>
      <c r="S257" s="27"/>
      <c r="T257" s="27"/>
      <c r="U257" s="27"/>
      <c r="V257" s="27"/>
      <c r="W257" s="74"/>
      <c r="X257" s="27"/>
      <c r="Y257" s="27"/>
      <c r="Z257" s="27"/>
      <c r="AA257" s="27"/>
      <c r="AB2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" spans="1:28" ht="12.6" x14ac:dyDescent="0.25">
      <c r="A258" s="41"/>
      <c r="B258" s="28"/>
      <c r="C258" s="27"/>
      <c r="D2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" s="27"/>
      <c r="F258" s="27"/>
      <c r="G258" s="29"/>
      <c r="H258" s="41"/>
      <c r="I258" s="29"/>
      <c r="J258" s="29"/>
      <c r="K258" s="27"/>
      <c r="L258" s="27"/>
      <c r="M258" s="27"/>
      <c r="N258" s="29"/>
      <c r="O258" s="27"/>
      <c r="P258" s="30"/>
      <c r="Q258" s="30">
        <f>Table13[[#This Row],[Unit Value]]*Table13[[#This Row],[Qty | PCount]]</f>
        <v>0</v>
      </c>
      <c r="R258" s="27" t="str">
        <f>IF(Table13[[#This Row],[Unit Value]]&lt;=4999,"Low-Value Asset","High-Value Asset")</f>
        <v>Low-Value Asset</v>
      </c>
      <c r="S258" s="27"/>
      <c r="T258" s="27"/>
      <c r="U258" s="27"/>
      <c r="V258" s="27"/>
      <c r="W258" s="74"/>
      <c r="X258" s="27"/>
      <c r="Y258" s="27"/>
      <c r="Z258" s="27"/>
      <c r="AA258" s="27"/>
      <c r="AB2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" spans="1:28" ht="12.6" x14ac:dyDescent="0.25">
      <c r="A259" s="41"/>
      <c r="B259" s="28"/>
      <c r="C259" s="27"/>
      <c r="D2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" s="27"/>
      <c r="F259" s="27"/>
      <c r="G259" s="29"/>
      <c r="H259" s="41"/>
      <c r="I259" s="29"/>
      <c r="J259" s="29"/>
      <c r="K259" s="27"/>
      <c r="L259" s="27"/>
      <c r="M259" s="27"/>
      <c r="N259" s="29"/>
      <c r="O259" s="27"/>
      <c r="P259" s="30"/>
      <c r="Q259" s="30">
        <f>Table13[[#This Row],[Unit Value]]*Table13[[#This Row],[Qty | PCount]]</f>
        <v>0</v>
      </c>
      <c r="R259" s="27" t="str">
        <f>IF(Table13[[#This Row],[Unit Value]]&lt;=4999,"Low-Value Asset","High-Value Asset")</f>
        <v>Low-Value Asset</v>
      </c>
      <c r="S259" s="27"/>
      <c r="T259" s="27"/>
      <c r="U259" s="27"/>
      <c r="V259" s="27"/>
      <c r="W259" s="74"/>
      <c r="X259" s="27"/>
      <c r="Y259" s="27"/>
      <c r="Z259" s="27"/>
      <c r="AA259" s="27"/>
      <c r="AB2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" spans="1:28" ht="12.6" x14ac:dyDescent="0.25">
      <c r="A260" s="41"/>
      <c r="B260" s="28"/>
      <c r="C260" s="27"/>
      <c r="D2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" s="27"/>
      <c r="F260" s="27"/>
      <c r="G260" s="29"/>
      <c r="H260" s="41"/>
      <c r="I260" s="29"/>
      <c r="J260" s="29"/>
      <c r="K260" s="27"/>
      <c r="L260" s="27"/>
      <c r="M260" s="27"/>
      <c r="N260" s="29"/>
      <c r="O260" s="27"/>
      <c r="P260" s="30"/>
      <c r="Q260" s="30">
        <f>Table13[[#This Row],[Unit Value]]*Table13[[#This Row],[Qty | PCount]]</f>
        <v>0</v>
      </c>
      <c r="R260" s="27" t="str">
        <f>IF(Table13[[#This Row],[Unit Value]]&lt;=4999,"Low-Value Asset","High-Value Asset")</f>
        <v>Low-Value Asset</v>
      </c>
      <c r="S260" s="27"/>
      <c r="T260" s="27"/>
      <c r="U260" s="27"/>
      <c r="V260" s="27"/>
      <c r="W260" s="74"/>
      <c r="X260" s="27"/>
      <c r="Y260" s="27"/>
      <c r="Z260" s="27"/>
      <c r="AA260" s="27"/>
      <c r="AB2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" spans="1:28" ht="12.6" x14ac:dyDescent="0.25">
      <c r="A261" s="41"/>
      <c r="B261" s="28"/>
      <c r="C261" s="27"/>
      <c r="D2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" s="27"/>
      <c r="F261" s="27"/>
      <c r="G261" s="29"/>
      <c r="H261" s="41"/>
      <c r="I261" s="29"/>
      <c r="J261" s="29"/>
      <c r="K261" s="27"/>
      <c r="L261" s="27"/>
      <c r="M261" s="27"/>
      <c r="N261" s="29"/>
      <c r="O261" s="27"/>
      <c r="P261" s="30"/>
      <c r="Q261" s="30">
        <f>Table13[[#This Row],[Unit Value]]*Table13[[#This Row],[Qty | PCount]]</f>
        <v>0</v>
      </c>
      <c r="R261" s="27" t="str">
        <f>IF(Table13[[#This Row],[Unit Value]]&lt;=4999,"Low-Value Asset","High-Value Asset")</f>
        <v>Low-Value Asset</v>
      </c>
      <c r="S261" s="27"/>
      <c r="T261" s="27"/>
      <c r="U261" s="27"/>
      <c r="V261" s="27"/>
      <c r="W261" s="74"/>
      <c r="X261" s="27"/>
      <c r="Y261" s="27"/>
      <c r="Z261" s="27"/>
      <c r="AA261" s="27"/>
      <c r="AB2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" spans="1:28" ht="12.6" x14ac:dyDescent="0.25">
      <c r="A262" s="41"/>
      <c r="B262" s="28"/>
      <c r="C262" s="27"/>
      <c r="D2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" s="27"/>
      <c r="F262" s="27"/>
      <c r="G262" s="29"/>
      <c r="H262" s="41"/>
      <c r="I262" s="29"/>
      <c r="J262" s="29"/>
      <c r="K262" s="27"/>
      <c r="L262" s="27"/>
      <c r="M262" s="27"/>
      <c r="N262" s="29"/>
      <c r="O262" s="27"/>
      <c r="P262" s="30"/>
      <c r="Q262" s="30">
        <f>Table13[[#This Row],[Unit Value]]*Table13[[#This Row],[Qty | PCount]]</f>
        <v>0</v>
      </c>
      <c r="R262" s="27" t="str">
        <f>IF(Table13[[#This Row],[Unit Value]]&lt;=4999,"Low-Value Asset","High-Value Asset")</f>
        <v>Low-Value Asset</v>
      </c>
      <c r="S262" s="27"/>
      <c r="T262" s="27"/>
      <c r="U262" s="27"/>
      <c r="V262" s="27"/>
      <c r="W262" s="74"/>
      <c r="X262" s="27"/>
      <c r="Y262" s="27"/>
      <c r="Z262" s="27"/>
      <c r="AA262" s="27"/>
      <c r="AB2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" spans="1:28" ht="12.6" x14ac:dyDescent="0.25">
      <c r="A263" s="41"/>
      <c r="B263" s="28"/>
      <c r="C263" s="27"/>
      <c r="D2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" s="27"/>
      <c r="F263" s="27"/>
      <c r="G263" s="29"/>
      <c r="H263" s="41"/>
      <c r="I263" s="29"/>
      <c r="J263" s="29"/>
      <c r="K263" s="27"/>
      <c r="L263" s="27"/>
      <c r="M263" s="27"/>
      <c r="N263" s="29"/>
      <c r="O263" s="27"/>
      <c r="P263" s="30"/>
      <c r="Q263" s="30">
        <f>Table13[[#This Row],[Unit Value]]*Table13[[#This Row],[Qty | PCount]]</f>
        <v>0</v>
      </c>
      <c r="R263" s="27" t="str">
        <f>IF(Table13[[#This Row],[Unit Value]]&lt;=4999,"Low-Value Asset","High-Value Asset")</f>
        <v>Low-Value Asset</v>
      </c>
      <c r="S263" s="27"/>
      <c r="T263" s="27"/>
      <c r="U263" s="27"/>
      <c r="V263" s="27"/>
      <c r="W263" s="74"/>
      <c r="X263" s="27"/>
      <c r="Y263" s="27"/>
      <c r="Z263" s="27"/>
      <c r="AA263" s="27"/>
      <c r="AB2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" spans="1:28" ht="12.6" x14ac:dyDescent="0.25">
      <c r="A264" s="41"/>
      <c r="B264" s="28"/>
      <c r="C264" s="27"/>
      <c r="D2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" s="27"/>
      <c r="F264" s="27"/>
      <c r="G264" s="29"/>
      <c r="H264" s="41"/>
      <c r="I264" s="29"/>
      <c r="J264" s="29"/>
      <c r="K264" s="27"/>
      <c r="L264" s="27"/>
      <c r="M264" s="27"/>
      <c r="N264" s="29"/>
      <c r="O264" s="27"/>
      <c r="P264" s="30"/>
      <c r="Q264" s="30">
        <f>Table13[[#This Row],[Unit Value]]*Table13[[#This Row],[Qty | PCount]]</f>
        <v>0</v>
      </c>
      <c r="R264" s="27" t="str">
        <f>IF(Table13[[#This Row],[Unit Value]]&lt;=4999,"Low-Value Asset","High-Value Asset")</f>
        <v>Low-Value Asset</v>
      </c>
      <c r="S264" s="27"/>
      <c r="T264" s="27"/>
      <c r="U264" s="27"/>
      <c r="V264" s="27"/>
      <c r="W264" s="74"/>
      <c r="X264" s="27"/>
      <c r="Y264" s="27"/>
      <c r="Z264" s="27"/>
      <c r="AA264" s="27"/>
      <c r="AB2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" spans="1:28" ht="12.6" x14ac:dyDescent="0.25">
      <c r="A265" s="41"/>
      <c r="B265" s="28"/>
      <c r="C265" s="27"/>
      <c r="D2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" s="27"/>
      <c r="F265" s="27"/>
      <c r="G265" s="29"/>
      <c r="H265" s="41"/>
      <c r="I265" s="29"/>
      <c r="J265" s="29"/>
      <c r="K265" s="27"/>
      <c r="L265" s="27"/>
      <c r="M265" s="27"/>
      <c r="N265" s="29"/>
      <c r="O265" s="27"/>
      <c r="P265" s="30"/>
      <c r="Q265" s="30">
        <f>Table13[[#This Row],[Unit Value]]*Table13[[#This Row],[Qty | PCount]]</f>
        <v>0</v>
      </c>
      <c r="R265" s="27" t="str">
        <f>IF(Table13[[#This Row],[Unit Value]]&lt;=4999,"Low-Value Asset","High-Value Asset")</f>
        <v>Low-Value Asset</v>
      </c>
      <c r="S265" s="27"/>
      <c r="T265" s="27"/>
      <c r="U265" s="27"/>
      <c r="V265" s="27"/>
      <c r="W265" s="74"/>
      <c r="X265" s="27"/>
      <c r="Y265" s="27"/>
      <c r="Z265" s="27"/>
      <c r="AA265" s="27"/>
      <c r="AB2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" spans="1:28" ht="12.6" x14ac:dyDescent="0.25">
      <c r="A266" s="41"/>
      <c r="B266" s="28"/>
      <c r="C266" s="27"/>
      <c r="D2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" s="27"/>
      <c r="F266" s="27"/>
      <c r="G266" s="29"/>
      <c r="H266" s="41"/>
      <c r="I266" s="29"/>
      <c r="J266" s="29"/>
      <c r="K266" s="27"/>
      <c r="L266" s="27"/>
      <c r="M266" s="27"/>
      <c r="N266" s="29"/>
      <c r="O266" s="27"/>
      <c r="P266" s="30"/>
      <c r="Q266" s="30">
        <f>Table13[[#This Row],[Unit Value]]*Table13[[#This Row],[Qty | PCount]]</f>
        <v>0</v>
      </c>
      <c r="R266" s="27" t="str">
        <f>IF(Table13[[#This Row],[Unit Value]]&lt;=4999,"Low-Value Asset","High-Value Asset")</f>
        <v>Low-Value Asset</v>
      </c>
      <c r="S266" s="27"/>
      <c r="T266" s="27"/>
      <c r="U266" s="27"/>
      <c r="V266" s="27"/>
      <c r="W266" s="74"/>
      <c r="X266" s="27"/>
      <c r="Y266" s="27"/>
      <c r="Z266" s="27"/>
      <c r="AA266" s="27"/>
      <c r="AB2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" spans="1:28" ht="12.6" x14ac:dyDescent="0.25">
      <c r="A267" s="41"/>
      <c r="B267" s="28"/>
      <c r="C267" s="27"/>
      <c r="D2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" s="27"/>
      <c r="F267" s="27"/>
      <c r="G267" s="29"/>
      <c r="H267" s="41"/>
      <c r="I267" s="29"/>
      <c r="J267" s="29"/>
      <c r="K267" s="27"/>
      <c r="L267" s="27"/>
      <c r="M267" s="27"/>
      <c r="N267" s="29"/>
      <c r="O267" s="27"/>
      <c r="P267" s="30"/>
      <c r="Q267" s="30">
        <f>Table13[[#This Row],[Unit Value]]*Table13[[#This Row],[Qty | PCount]]</f>
        <v>0</v>
      </c>
      <c r="R267" s="27" t="str">
        <f>IF(Table13[[#This Row],[Unit Value]]&lt;=4999,"Low-Value Asset","High-Value Asset")</f>
        <v>Low-Value Asset</v>
      </c>
      <c r="S267" s="27"/>
      <c r="T267" s="27"/>
      <c r="U267" s="27"/>
      <c r="V267" s="27"/>
      <c r="W267" s="74"/>
      <c r="X267" s="27"/>
      <c r="Y267" s="27"/>
      <c r="Z267" s="27"/>
      <c r="AA267" s="27"/>
      <c r="AB2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" spans="1:28" ht="12.6" x14ac:dyDescent="0.25">
      <c r="A268" s="41"/>
      <c r="B268" s="28"/>
      <c r="C268" s="27"/>
      <c r="D2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" s="27"/>
      <c r="F268" s="27"/>
      <c r="G268" s="29"/>
      <c r="H268" s="41"/>
      <c r="I268" s="29"/>
      <c r="J268" s="29"/>
      <c r="K268" s="27"/>
      <c r="L268" s="27"/>
      <c r="M268" s="27"/>
      <c r="N268" s="29"/>
      <c r="O268" s="27"/>
      <c r="P268" s="30"/>
      <c r="Q268" s="30">
        <f>Table13[[#This Row],[Unit Value]]*Table13[[#This Row],[Qty | PCount]]</f>
        <v>0</v>
      </c>
      <c r="R268" s="27" t="str">
        <f>IF(Table13[[#This Row],[Unit Value]]&lt;=4999,"Low-Value Asset","High-Value Asset")</f>
        <v>Low-Value Asset</v>
      </c>
      <c r="S268" s="27"/>
      <c r="T268" s="27"/>
      <c r="U268" s="27"/>
      <c r="V268" s="27"/>
      <c r="W268" s="74"/>
      <c r="X268" s="27"/>
      <c r="Y268" s="27"/>
      <c r="Z268" s="27"/>
      <c r="AA268" s="27"/>
      <c r="AB2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" spans="1:28" ht="12.6" x14ac:dyDescent="0.25">
      <c r="A269" s="41"/>
      <c r="B269" s="28"/>
      <c r="C269" s="27"/>
      <c r="D2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" s="27"/>
      <c r="F269" s="27"/>
      <c r="G269" s="29"/>
      <c r="H269" s="41"/>
      <c r="I269" s="29"/>
      <c r="J269" s="29"/>
      <c r="K269" s="27"/>
      <c r="L269" s="27"/>
      <c r="M269" s="27"/>
      <c r="N269" s="29"/>
      <c r="O269" s="27"/>
      <c r="P269" s="30"/>
      <c r="Q269" s="30">
        <f>Table13[[#This Row],[Unit Value]]*Table13[[#This Row],[Qty | PCount]]</f>
        <v>0</v>
      </c>
      <c r="R269" s="27" t="str">
        <f>IF(Table13[[#This Row],[Unit Value]]&lt;=4999,"Low-Value Asset","High-Value Asset")</f>
        <v>Low-Value Asset</v>
      </c>
      <c r="S269" s="27"/>
      <c r="T269" s="27"/>
      <c r="U269" s="27"/>
      <c r="V269" s="27"/>
      <c r="W269" s="74"/>
      <c r="X269" s="27"/>
      <c r="Y269" s="27"/>
      <c r="Z269" s="27"/>
      <c r="AA269" s="27"/>
      <c r="AB2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" spans="1:28" ht="12.6" x14ac:dyDescent="0.25">
      <c r="A270" s="41"/>
      <c r="B270" s="28"/>
      <c r="C270" s="27"/>
      <c r="D2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" s="27"/>
      <c r="F270" s="27"/>
      <c r="G270" s="29"/>
      <c r="H270" s="41"/>
      <c r="I270" s="29"/>
      <c r="J270" s="29"/>
      <c r="K270" s="27"/>
      <c r="L270" s="27"/>
      <c r="M270" s="27"/>
      <c r="N270" s="29"/>
      <c r="O270" s="27"/>
      <c r="P270" s="30"/>
      <c r="Q270" s="30">
        <f>Table13[[#This Row],[Unit Value]]*Table13[[#This Row],[Qty | PCount]]</f>
        <v>0</v>
      </c>
      <c r="R270" s="27" t="str">
        <f>IF(Table13[[#This Row],[Unit Value]]&lt;=4999,"Low-Value Asset","High-Value Asset")</f>
        <v>Low-Value Asset</v>
      </c>
      <c r="S270" s="27"/>
      <c r="T270" s="27"/>
      <c r="U270" s="27"/>
      <c r="V270" s="27"/>
      <c r="W270" s="74"/>
      <c r="X270" s="27"/>
      <c r="Y270" s="27"/>
      <c r="Z270" s="27"/>
      <c r="AA270" s="27"/>
      <c r="AB2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" spans="1:28" ht="12.6" x14ac:dyDescent="0.25">
      <c r="A271" s="41"/>
      <c r="B271" s="28"/>
      <c r="C271" s="27"/>
      <c r="D2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" s="27"/>
      <c r="F271" s="27"/>
      <c r="G271" s="29"/>
      <c r="H271" s="41"/>
      <c r="I271" s="29"/>
      <c r="J271" s="29"/>
      <c r="K271" s="27"/>
      <c r="L271" s="27"/>
      <c r="M271" s="27"/>
      <c r="N271" s="29"/>
      <c r="O271" s="27"/>
      <c r="P271" s="30"/>
      <c r="Q271" s="30">
        <f>Table13[[#This Row],[Unit Value]]*Table13[[#This Row],[Qty | PCount]]</f>
        <v>0</v>
      </c>
      <c r="R271" s="27" t="str">
        <f>IF(Table13[[#This Row],[Unit Value]]&lt;=4999,"Low-Value Asset","High-Value Asset")</f>
        <v>Low-Value Asset</v>
      </c>
      <c r="S271" s="27"/>
      <c r="T271" s="27"/>
      <c r="U271" s="27"/>
      <c r="V271" s="27"/>
      <c r="W271" s="74"/>
      <c r="X271" s="27"/>
      <c r="Y271" s="27"/>
      <c r="Z271" s="27"/>
      <c r="AA271" s="27"/>
      <c r="AB2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" spans="1:28" ht="12.6" x14ac:dyDescent="0.25">
      <c r="A272" s="41"/>
      <c r="B272" s="28"/>
      <c r="C272" s="27"/>
      <c r="D2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" s="27"/>
      <c r="F272" s="27"/>
      <c r="G272" s="29"/>
      <c r="H272" s="41"/>
      <c r="I272" s="29"/>
      <c r="J272" s="29"/>
      <c r="K272" s="27"/>
      <c r="L272" s="27"/>
      <c r="M272" s="27"/>
      <c r="N272" s="29"/>
      <c r="O272" s="27"/>
      <c r="P272" s="30"/>
      <c r="Q272" s="30">
        <f>Table13[[#This Row],[Unit Value]]*Table13[[#This Row],[Qty | PCount]]</f>
        <v>0</v>
      </c>
      <c r="R272" s="27" t="str">
        <f>IF(Table13[[#This Row],[Unit Value]]&lt;=4999,"Low-Value Asset","High-Value Asset")</f>
        <v>Low-Value Asset</v>
      </c>
      <c r="S272" s="27"/>
      <c r="T272" s="27"/>
      <c r="U272" s="27"/>
      <c r="V272" s="27"/>
      <c r="W272" s="74"/>
      <c r="X272" s="27"/>
      <c r="Y272" s="27"/>
      <c r="Z272" s="27"/>
      <c r="AA272" s="27"/>
      <c r="AB2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" spans="1:28" ht="12.6" x14ac:dyDescent="0.25">
      <c r="A273" s="41"/>
      <c r="B273" s="28"/>
      <c r="C273" s="27"/>
      <c r="D2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" s="27"/>
      <c r="F273" s="27"/>
      <c r="G273" s="29"/>
      <c r="H273" s="41"/>
      <c r="I273" s="29"/>
      <c r="J273" s="29"/>
      <c r="K273" s="27"/>
      <c r="L273" s="27"/>
      <c r="M273" s="27"/>
      <c r="N273" s="29"/>
      <c r="O273" s="27"/>
      <c r="P273" s="30"/>
      <c r="Q273" s="30">
        <f>Table13[[#This Row],[Unit Value]]*Table13[[#This Row],[Qty | PCount]]</f>
        <v>0</v>
      </c>
      <c r="R273" s="27" t="str">
        <f>IF(Table13[[#This Row],[Unit Value]]&lt;=4999,"Low-Value Asset","High-Value Asset")</f>
        <v>Low-Value Asset</v>
      </c>
      <c r="S273" s="27"/>
      <c r="T273" s="27"/>
      <c r="U273" s="27"/>
      <c r="V273" s="27"/>
      <c r="W273" s="74"/>
      <c r="X273" s="27"/>
      <c r="Y273" s="27"/>
      <c r="Z273" s="27"/>
      <c r="AA273" s="27"/>
      <c r="AB2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" spans="1:28" ht="12.6" x14ac:dyDescent="0.25">
      <c r="A274" s="41"/>
      <c r="B274" s="28"/>
      <c r="C274" s="27"/>
      <c r="D2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" s="27"/>
      <c r="F274" s="27"/>
      <c r="G274" s="29"/>
      <c r="H274" s="41"/>
      <c r="I274" s="29"/>
      <c r="J274" s="29"/>
      <c r="K274" s="27"/>
      <c r="L274" s="27"/>
      <c r="M274" s="27"/>
      <c r="N274" s="29"/>
      <c r="O274" s="27"/>
      <c r="P274" s="30"/>
      <c r="Q274" s="30">
        <f>Table13[[#This Row],[Unit Value]]*Table13[[#This Row],[Qty | PCount]]</f>
        <v>0</v>
      </c>
      <c r="R274" s="27" t="str">
        <f>IF(Table13[[#This Row],[Unit Value]]&lt;=4999,"Low-Value Asset","High-Value Asset")</f>
        <v>Low-Value Asset</v>
      </c>
      <c r="S274" s="27"/>
      <c r="T274" s="27"/>
      <c r="U274" s="27"/>
      <c r="V274" s="27"/>
      <c r="W274" s="74"/>
      <c r="X274" s="27"/>
      <c r="Y274" s="27"/>
      <c r="Z274" s="27"/>
      <c r="AA274" s="27"/>
      <c r="AB2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" spans="1:28" ht="12.6" x14ac:dyDescent="0.25">
      <c r="A275" s="41"/>
      <c r="B275" s="28"/>
      <c r="C275" s="27"/>
      <c r="D2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" s="27"/>
      <c r="F275" s="27"/>
      <c r="G275" s="29"/>
      <c r="H275" s="41"/>
      <c r="I275" s="29"/>
      <c r="J275" s="29"/>
      <c r="K275" s="27"/>
      <c r="L275" s="27"/>
      <c r="M275" s="27"/>
      <c r="N275" s="29"/>
      <c r="O275" s="27"/>
      <c r="P275" s="30"/>
      <c r="Q275" s="30">
        <f>Table13[[#This Row],[Unit Value]]*Table13[[#This Row],[Qty | PCount]]</f>
        <v>0</v>
      </c>
      <c r="R275" s="27" t="str">
        <f>IF(Table13[[#This Row],[Unit Value]]&lt;=4999,"Low-Value Asset","High-Value Asset")</f>
        <v>Low-Value Asset</v>
      </c>
      <c r="S275" s="27"/>
      <c r="T275" s="27"/>
      <c r="U275" s="27"/>
      <c r="V275" s="27"/>
      <c r="W275" s="74"/>
      <c r="X275" s="27"/>
      <c r="Y275" s="27"/>
      <c r="Z275" s="27"/>
      <c r="AA275" s="27"/>
      <c r="AB2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" spans="1:28" ht="12.6" x14ac:dyDescent="0.25">
      <c r="A276" s="41"/>
      <c r="B276" s="28"/>
      <c r="C276" s="27"/>
      <c r="D2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" s="27"/>
      <c r="F276" s="27"/>
      <c r="G276" s="29"/>
      <c r="H276" s="41"/>
      <c r="I276" s="29"/>
      <c r="J276" s="29"/>
      <c r="K276" s="27"/>
      <c r="L276" s="27"/>
      <c r="M276" s="27"/>
      <c r="N276" s="29"/>
      <c r="O276" s="27"/>
      <c r="P276" s="30"/>
      <c r="Q276" s="30">
        <f>Table13[[#This Row],[Unit Value]]*Table13[[#This Row],[Qty | PCount]]</f>
        <v>0</v>
      </c>
      <c r="R276" s="27" t="str">
        <f>IF(Table13[[#This Row],[Unit Value]]&lt;=4999,"Low-Value Asset","High-Value Asset")</f>
        <v>Low-Value Asset</v>
      </c>
      <c r="S276" s="27"/>
      <c r="T276" s="27"/>
      <c r="U276" s="27"/>
      <c r="V276" s="27"/>
      <c r="W276" s="74"/>
      <c r="X276" s="27"/>
      <c r="Y276" s="27"/>
      <c r="Z276" s="27"/>
      <c r="AA276" s="27"/>
      <c r="AB2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" spans="1:28" ht="12.6" x14ac:dyDescent="0.25">
      <c r="A277" s="41"/>
      <c r="B277" s="28"/>
      <c r="C277" s="27"/>
      <c r="D2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" s="27"/>
      <c r="F277" s="27"/>
      <c r="G277" s="29"/>
      <c r="H277" s="41"/>
      <c r="I277" s="29"/>
      <c r="J277" s="29"/>
      <c r="K277" s="27"/>
      <c r="L277" s="27"/>
      <c r="M277" s="27"/>
      <c r="N277" s="29"/>
      <c r="O277" s="27"/>
      <c r="P277" s="30"/>
      <c r="Q277" s="30">
        <f>Table13[[#This Row],[Unit Value]]*Table13[[#This Row],[Qty | PCount]]</f>
        <v>0</v>
      </c>
      <c r="R277" s="27" t="str">
        <f>IF(Table13[[#This Row],[Unit Value]]&lt;=4999,"Low-Value Asset","High-Value Asset")</f>
        <v>Low-Value Asset</v>
      </c>
      <c r="S277" s="27"/>
      <c r="T277" s="27"/>
      <c r="U277" s="27"/>
      <c r="V277" s="27"/>
      <c r="W277" s="74"/>
      <c r="X277" s="27"/>
      <c r="Y277" s="27"/>
      <c r="Z277" s="27"/>
      <c r="AA277" s="27"/>
      <c r="AB2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" spans="1:28" ht="12.6" x14ac:dyDescent="0.25">
      <c r="A278" s="41"/>
      <c r="B278" s="28"/>
      <c r="C278" s="27"/>
      <c r="D2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" s="27"/>
      <c r="F278" s="27"/>
      <c r="G278" s="29"/>
      <c r="H278" s="41"/>
      <c r="I278" s="29"/>
      <c r="J278" s="29"/>
      <c r="K278" s="27"/>
      <c r="L278" s="27"/>
      <c r="M278" s="27"/>
      <c r="N278" s="29"/>
      <c r="O278" s="27"/>
      <c r="P278" s="30"/>
      <c r="Q278" s="30">
        <f>Table13[[#This Row],[Unit Value]]*Table13[[#This Row],[Qty | PCount]]</f>
        <v>0</v>
      </c>
      <c r="R278" s="27" t="str">
        <f>IF(Table13[[#This Row],[Unit Value]]&lt;=4999,"Low-Value Asset","High-Value Asset")</f>
        <v>Low-Value Asset</v>
      </c>
      <c r="S278" s="27"/>
      <c r="T278" s="27"/>
      <c r="U278" s="27"/>
      <c r="V278" s="27"/>
      <c r="W278" s="74"/>
      <c r="X278" s="27"/>
      <c r="Y278" s="27"/>
      <c r="Z278" s="27"/>
      <c r="AA278" s="27"/>
      <c r="AB2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" spans="1:28" ht="12.6" x14ac:dyDescent="0.25">
      <c r="A279" s="41"/>
      <c r="B279" s="28"/>
      <c r="C279" s="27"/>
      <c r="D2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" s="27"/>
      <c r="F279" s="27"/>
      <c r="G279" s="29"/>
      <c r="H279" s="41"/>
      <c r="I279" s="29"/>
      <c r="J279" s="29"/>
      <c r="K279" s="27"/>
      <c r="L279" s="27"/>
      <c r="M279" s="27"/>
      <c r="N279" s="29"/>
      <c r="O279" s="27"/>
      <c r="P279" s="30"/>
      <c r="Q279" s="30">
        <f>Table13[[#This Row],[Unit Value]]*Table13[[#This Row],[Qty | PCount]]</f>
        <v>0</v>
      </c>
      <c r="R279" s="27" t="str">
        <f>IF(Table13[[#This Row],[Unit Value]]&lt;=4999,"Low-Value Asset","High-Value Asset")</f>
        <v>Low-Value Asset</v>
      </c>
      <c r="S279" s="27"/>
      <c r="T279" s="27"/>
      <c r="U279" s="27"/>
      <c r="V279" s="27"/>
      <c r="W279" s="74"/>
      <c r="X279" s="27"/>
      <c r="Y279" s="27"/>
      <c r="Z279" s="27"/>
      <c r="AA279" s="27"/>
      <c r="AB2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" spans="1:28" ht="12.6" x14ac:dyDescent="0.25">
      <c r="A280" s="41"/>
      <c r="B280" s="28"/>
      <c r="C280" s="27"/>
      <c r="D2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" s="27"/>
      <c r="F280" s="27"/>
      <c r="G280" s="29"/>
      <c r="H280" s="41"/>
      <c r="I280" s="29"/>
      <c r="J280" s="29"/>
      <c r="K280" s="27"/>
      <c r="L280" s="27"/>
      <c r="M280" s="27"/>
      <c r="N280" s="29"/>
      <c r="O280" s="27"/>
      <c r="P280" s="30"/>
      <c r="Q280" s="30">
        <f>Table13[[#This Row],[Unit Value]]*Table13[[#This Row],[Qty | PCount]]</f>
        <v>0</v>
      </c>
      <c r="R280" s="27" t="str">
        <f>IF(Table13[[#This Row],[Unit Value]]&lt;=4999,"Low-Value Asset","High-Value Asset")</f>
        <v>Low-Value Asset</v>
      </c>
      <c r="S280" s="27"/>
      <c r="T280" s="27"/>
      <c r="U280" s="27"/>
      <c r="V280" s="27"/>
      <c r="W280" s="74"/>
      <c r="X280" s="27"/>
      <c r="Y280" s="27"/>
      <c r="Z280" s="27"/>
      <c r="AA280" s="27"/>
      <c r="AB2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" spans="1:28" ht="12.6" x14ac:dyDescent="0.25">
      <c r="A281" s="41"/>
      <c r="B281" s="28"/>
      <c r="C281" s="27"/>
      <c r="D2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" s="27"/>
      <c r="F281" s="27"/>
      <c r="G281" s="29"/>
      <c r="H281" s="41"/>
      <c r="I281" s="29"/>
      <c r="J281" s="29"/>
      <c r="K281" s="27"/>
      <c r="L281" s="27"/>
      <c r="M281" s="27"/>
      <c r="N281" s="29"/>
      <c r="O281" s="27"/>
      <c r="P281" s="30"/>
      <c r="Q281" s="30">
        <f>Table13[[#This Row],[Unit Value]]*Table13[[#This Row],[Qty | PCount]]</f>
        <v>0</v>
      </c>
      <c r="R281" s="27" t="str">
        <f>IF(Table13[[#This Row],[Unit Value]]&lt;=4999,"Low-Value Asset","High-Value Asset")</f>
        <v>Low-Value Asset</v>
      </c>
      <c r="S281" s="27"/>
      <c r="T281" s="27"/>
      <c r="U281" s="27"/>
      <c r="V281" s="27"/>
      <c r="W281" s="74"/>
      <c r="X281" s="27"/>
      <c r="Y281" s="27"/>
      <c r="Z281" s="27"/>
      <c r="AA281" s="27"/>
      <c r="AB2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" spans="1:28" ht="12.6" x14ac:dyDescent="0.25">
      <c r="A282" s="41"/>
      <c r="B282" s="28"/>
      <c r="C282" s="27"/>
      <c r="D2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" s="27"/>
      <c r="F282" s="27"/>
      <c r="G282" s="29"/>
      <c r="H282" s="41"/>
      <c r="I282" s="29"/>
      <c r="J282" s="29"/>
      <c r="K282" s="27"/>
      <c r="L282" s="27"/>
      <c r="M282" s="27"/>
      <c r="N282" s="29"/>
      <c r="O282" s="27"/>
      <c r="P282" s="30"/>
      <c r="Q282" s="30">
        <f>Table13[[#This Row],[Unit Value]]*Table13[[#This Row],[Qty | PCount]]</f>
        <v>0</v>
      </c>
      <c r="R282" s="27" t="str">
        <f>IF(Table13[[#This Row],[Unit Value]]&lt;=4999,"Low-Value Asset","High-Value Asset")</f>
        <v>Low-Value Asset</v>
      </c>
      <c r="S282" s="27"/>
      <c r="T282" s="27"/>
      <c r="U282" s="27"/>
      <c r="V282" s="27"/>
      <c r="W282" s="74"/>
      <c r="X282" s="27"/>
      <c r="Y282" s="27"/>
      <c r="Z282" s="27"/>
      <c r="AA282" s="27"/>
      <c r="AB2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" spans="1:28" ht="12.6" x14ac:dyDescent="0.25">
      <c r="A283" s="41"/>
      <c r="B283" s="28"/>
      <c r="C283" s="27"/>
      <c r="D2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" s="27"/>
      <c r="F283" s="27"/>
      <c r="G283" s="29"/>
      <c r="H283" s="41"/>
      <c r="I283" s="29"/>
      <c r="J283" s="29"/>
      <c r="K283" s="27"/>
      <c r="L283" s="27"/>
      <c r="M283" s="27"/>
      <c r="N283" s="29"/>
      <c r="O283" s="27"/>
      <c r="P283" s="30"/>
      <c r="Q283" s="30">
        <f>Table13[[#This Row],[Unit Value]]*Table13[[#This Row],[Qty | PCount]]</f>
        <v>0</v>
      </c>
      <c r="R283" s="27" t="str">
        <f>IF(Table13[[#This Row],[Unit Value]]&lt;=4999,"Low-Value Asset","High-Value Asset")</f>
        <v>Low-Value Asset</v>
      </c>
      <c r="S283" s="27"/>
      <c r="T283" s="27"/>
      <c r="U283" s="27"/>
      <c r="V283" s="27"/>
      <c r="W283" s="74"/>
      <c r="X283" s="27"/>
      <c r="Y283" s="27"/>
      <c r="Z283" s="27"/>
      <c r="AA283" s="27"/>
      <c r="AB2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" spans="1:28" ht="12.6" x14ac:dyDescent="0.25">
      <c r="A284" s="41"/>
      <c r="B284" s="28"/>
      <c r="C284" s="27"/>
      <c r="D2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" s="27"/>
      <c r="F284" s="27"/>
      <c r="G284" s="29"/>
      <c r="H284" s="41"/>
      <c r="I284" s="29"/>
      <c r="J284" s="29"/>
      <c r="K284" s="27"/>
      <c r="L284" s="27"/>
      <c r="M284" s="27"/>
      <c r="N284" s="29"/>
      <c r="O284" s="27"/>
      <c r="P284" s="30"/>
      <c r="Q284" s="30">
        <f>Table13[[#This Row],[Unit Value]]*Table13[[#This Row],[Qty | PCount]]</f>
        <v>0</v>
      </c>
      <c r="R284" s="27" t="str">
        <f>IF(Table13[[#This Row],[Unit Value]]&lt;=4999,"Low-Value Asset","High-Value Asset")</f>
        <v>Low-Value Asset</v>
      </c>
      <c r="S284" s="27"/>
      <c r="T284" s="27"/>
      <c r="U284" s="27"/>
      <c r="V284" s="27"/>
      <c r="W284" s="74"/>
      <c r="X284" s="27"/>
      <c r="Y284" s="27"/>
      <c r="Z284" s="27"/>
      <c r="AA284" s="27"/>
      <c r="AB2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" spans="1:28" ht="12.6" x14ac:dyDescent="0.25">
      <c r="A285" s="41"/>
      <c r="B285" s="28"/>
      <c r="C285" s="27"/>
      <c r="D2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" s="27"/>
      <c r="F285" s="27"/>
      <c r="G285" s="29"/>
      <c r="H285" s="41"/>
      <c r="I285" s="29"/>
      <c r="J285" s="29"/>
      <c r="K285" s="27"/>
      <c r="L285" s="27"/>
      <c r="M285" s="27"/>
      <c r="N285" s="29"/>
      <c r="O285" s="27"/>
      <c r="P285" s="30"/>
      <c r="Q285" s="30">
        <f>Table13[[#This Row],[Unit Value]]*Table13[[#This Row],[Qty | PCount]]</f>
        <v>0</v>
      </c>
      <c r="R285" s="27" t="str">
        <f>IF(Table13[[#This Row],[Unit Value]]&lt;=4999,"Low-Value Asset","High-Value Asset")</f>
        <v>Low-Value Asset</v>
      </c>
      <c r="S285" s="27"/>
      <c r="T285" s="27"/>
      <c r="U285" s="27"/>
      <c r="V285" s="27"/>
      <c r="W285" s="74"/>
      <c r="X285" s="27"/>
      <c r="Y285" s="27"/>
      <c r="Z285" s="27"/>
      <c r="AA285" s="27"/>
      <c r="AB2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" spans="1:28" ht="12.6" x14ac:dyDescent="0.25">
      <c r="A286" s="41"/>
      <c r="B286" s="28"/>
      <c r="C286" s="27"/>
      <c r="D2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" s="27"/>
      <c r="F286" s="27"/>
      <c r="G286" s="29"/>
      <c r="H286" s="41"/>
      <c r="I286" s="29"/>
      <c r="J286" s="29"/>
      <c r="K286" s="27"/>
      <c r="L286" s="27"/>
      <c r="M286" s="27"/>
      <c r="N286" s="29"/>
      <c r="O286" s="27"/>
      <c r="P286" s="30"/>
      <c r="Q286" s="30">
        <f>Table13[[#This Row],[Unit Value]]*Table13[[#This Row],[Qty | PCount]]</f>
        <v>0</v>
      </c>
      <c r="R286" s="27" t="str">
        <f>IF(Table13[[#This Row],[Unit Value]]&lt;=4999,"Low-Value Asset","High-Value Asset")</f>
        <v>Low-Value Asset</v>
      </c>
      <c r="S286" s="27"/>
      <c r="T286" s="27"/>
      <c r="U286" s="27"/>
      <c r="V286" s="27"/>
      <c r="W286" s="74"/>
      <c r="X286" s="27"/>
      <c r="Y286" s="27"/>
      <c r="Z286" s="27"/>
      <c r="AA286" s="27"/>
      <c r="AB2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" spans="1:28" ht="12.6" x14ac:dyDescent="0.25">
      <c r="A287" s="41"/>
      <c r="B287" s="28"/>
      <c r="C287" s="27"/>
      <c r="D2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" s="27"/>
      <c r="F287" s="27"/>
      <c r="G287" s="29"/>
      <c r="H287" s="41"/>
      <c r="I287" s="29"/>
      <c r="J287" s="29"/>
      <c r="K287" s="27"/>
      <c r="L287" s="27"/>
      <c r="M287" s="27"/>
      <c r="N287" s="29"/>
      <c r="O287" s="27"/>
      <c r="P287" s="30"/>
      <c r="Q287" s="30">
        <f>Table13[[#This Row],[Unit Value]]*Table13[[#This Row],[Qty | PCount]]</f>
        <v>0</v>
      </c>
      <c r="R287" s="27" t="str">
        <f>IF(Table13[[#This Row],[Unit Value]]&lt;=4999,"Low-Value Asset","High-Value Asset")</f>
        <v>Low-Value Asset</v>
      </c>
      <c r="S287" s="27"/>
      <c r="T287" s="27"/>
      <c r="U287" s="27"/>
      <c r="V287" s="27"/>
      <c r="W287" s="74"/>
      <c r="X287" s="27"/>
      <c r="Y287" s="27"/>
      <c r="Z287" s="27"/>
      <c r="AA287" s="27"/>
      <c r="AB2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" spans="1:28" ht="12.6" x14ac:dyDescent="0.25">
      <c r="A288" s="41"/>
      <c r="B288" s="28"/>
      <c r="C288" s="27"/>
      <c r="D2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" s="27"/>
      <c r="F288" s="27"/>
      <c r="G288" s="29"/>
      <c r="H288" s="41"/>
      <c r="I288" s="29"/>
      <c r="J288" s="29"/>
      <c r="K288" s="27"/>
      <c r="L288" s="27"/>
      <c r="M288" s="27"/>
      <c r="N288" s="29"/>
      <c r="O288" s="27"/>
      <c r="P288" s="30"/>
      <c r="Q288" s="30">
        <f>Table13[[#This Row],[Unit Value]]*Table13[[#This Row],[Qty | PCount]]</f>
        <v>0</v>
      </c>
      <c r="R288" s="27" t="str">
        <f>IF(Table13[[#This Row],[Unit Value]]&lt;=4999,"Low-Value Asset","High-Value Asset")</f>
        <v>Low-Value Asset</v>
      </c>
      <c r="S288" s="27"/>
      <c r="T288" s="27"/>
      <c r="U288" s="27"/>
      <c r="V288" s="27"/>
      <c r="W288" s="74"/>
      <c r="X288" s="27"/>
      <c r="Y288" s="27"/>
      <c r="Z288" s="27"/>
      <c r="AA288" s="27"/>
      <c r="AB2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" spans="1:28" ht="12.6" x14ac:dyDescent="0.25">
      <c r="A289" s="41"/>
      <c r="B289" s="28"/>
      <c r="C289" s="27"/>
      <c r="D2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" s="27"/>
      <c r="F289" s="27"/>
      <c r="G289" s="29"/>
      <c r="H289" s="41"/>
      <c r="I289" s="29"/>
      <c r="J289" s="29"/>
      <c r="K289" s="27"/>
      <c r="L289" s="27"/>
      <c r="M289" s="27"/>
      <c r="N289" s="29"/>
      <c r="O289" s="27"/>
      <c r="P289" s="30"/>
      <c r="Q289" s="30">
        <f>Table13[[#This Row],[Unit Value]]*Table13[[#This Row],[Qty | PCount]]</f>
        <v>0</v>
      </c>
      <c r="R289" s="27" t="str">
        <f>IF(Table13[[#This Row],[Unit Value]]&lt;=4999,"Low-Value Asset","High-Value Asset")</f>
        <v>Low-Value Asset</v>
      </c>
      <c r="S289" s="27"/>
      <c r="T289" s="27"/>
      <c r="U289" s="27"/>
      <c r="V289" s="27"/>
      <c r="W289" s="74"/>
      <c r="X289" s="27"/>
      <c r="Y289" s="27"/>
      <c r="Z289" s="27"/>
      <c r="AA289" s="27"/>
      <c r="AB2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" spans="1:28" ht="12.6" x14ac:dyDescent="0.25">
      <c r="A290" s="41"/>
      <c r="B290" s="28"/>
      <c r="C290" s="27"/>
      <c r="D2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" s="27"/>
      <c r="F290" s="27"/>
      <c r="G290" s="29"/>
      <c r="H290" s="41"/>
      <c r="I290" s="29"/>
      <c r="J290" s="29"/>
      <c r="K290" s="27"/>
      <c r="L290" s="27"/>
      <c r="M290" s="27"/>
      <c r="N290" s="29"/>
      <c r="O290" s="27"/>
      <c r="P290" s="30"/>
      <c r="Q290" s="30">
        <f>Table13[[#This Row],[Unit Value]]*Table13[[#This Row],[Qty | PCount]]</f>
        <v>0</v>
      </c>
      <c r="R290" s="27" t="str">
        <f>IF(Table13[[#This Row],[Unit Value]]&lt;=4999,"Low-Value Asset","High-Value Asset")</f>
        <v>Low-Value Asset</v>
      </c>
      <c r="S290" s="27"/>
      <c r="T290" s="27"/>
      <c r="U290" s="27"/>
      <c r="V290" s="27"/>
      <c r="W290" s="74"/>
      <c r="X290" s="27"/>
      <c r="Y290" s="27"/>
      <c r="Z290" s="27"/>
      <c r="AA290" s="27"/>
      <c r="AB2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" spans="1:28" ht="12.6" x14ac:dyDescent="0.25">
      <c r="A291" s="41"/>
      <c r="B291" s="28"/>
      <c r="C291" s="27"/>
      <c r="D2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" s="27"/>
      <c r="F291" s="27"/>
      <c r="G291" s="29"/>
      <c r="H291" s="41"/>
      <c r="I291" s="29"/>
      <c r="J291" s="29"/>
      <c r="K291" s="27"/>
      <c r="L291" s="27"/>
      <c r="M291" s="27"/>
      <c r="N291" s="29"/>
      <c r="O291" s="27"/>
      <c r="P291" s="30"/>
      <c r="Q291" s="30">
        <f>Table13[[#This Row],[Unit Value]]*Table13[[#This Row],[Qty | PCount]]</f>
        <v>0</v>
      </c>
      <c r="R291" s="27" t="str">
        <f>IF(Table13[[#This Row],[Unit Value]]&lt;=4999,"Low-Value Asset","High-Value Asset")</f>
        <v>Low-Value Asset</v>
      </c>
      <c r="S291" s="27"/>
      <c r="T291" s="27"/>
      <c r="U291" s="27"/>
      <c r="V291" s="27"/>
      <c r="W291" s="74"/>
      <c r="X291" s="27"/>
      <c r="Y291" s="27"/>
      <c r="Z291" s="27"/>
      <c r="AA291" s="27"/>
      <c r="AB2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" spans="1:28" ht="12.6" x14ac:dyDescent="0.25">
      <c r="A292" s="41"/>
      <c r="B292" s="28"/>
      <c r="C292" s="27"/>
      <c r="D2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" s="27"/>
      <c r="F292" s="27"/>
      <c r="G292" s="29"/>
      <c r="H292" s="41"/>
      <c r="I292" s="29"/>
      <c r="J292" s="29"/>
      <c r="K292" s="27"/>
      <c r="L292" s="27"/>
      <c r="M292" s="27"/>
      <c r="N292" s="29"/>
      <c r="O292" s="27"/>
      <c r="P292" s="30"/>
      <c r="Q292" s="30">
        <f>Table13[[#This Row],[Unit Value]]*Table13[[#This Row],[Qty | PCount]]</f>
        <v>0</v>
      </c>
      <c r="R292" s="27" t="str">
        <f>IF(Table13[[#This Row],[Unit Value]]&lt;=4999,"Low-Value Asset","High-Value Asset")</f>
        <v>Low-Value Asset</v>
      </c>
      <c r="S292" s="27"/>
      <c r="T292" s="27"/>
      <c r="U292" s="27"/>
      <c r="V292" s="27"/>
      <c r="W292" s="74"/>
      <c r="X292" s="27"/>
      <c r="Y292" s="27"/>
      <c r="Z292" s="27"/>
      <c r="AA292" s="27"/>
      <c r="AB2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" spans="1:28" ht="12.6" x14ac:dyDescent="0.25">
      <c r="A293" s="41"/>
      <c r="B293" s="28"/>
      <c r="C293" s="27"/>
      <c r="D2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" s="27"/>
      <c r="F293" s="27"/>
      <c r="G293" s="29"/>
      <c r="H293" s="41"/>
      <c r="I293" s="29"/>
      <c r="J293" s="29"/>
      <c r="K293" s="27"/>
      <c r="L293" s="27"/>
      <c r="M293" s="27"/>
      <c r="N293" s="29"/>
      <c r="O293" s="27"/>
      <c r="P293" s="30"/>
      <c r="Q293" s="30">
        <f>Table13[[#This Row],[Unit Value]]*Table13[[#This Row],[Qty | PCount]]</f>
        <v>0</v>
      </c>
      <c r="R293" s="27" t="str">
        <f>IF(Table13[[#This Row],[Unit Value]]&lt;=4999,"Low-Value Asset","High-Value Asset")</f>
        <v>Low-Value Asset</v>
      </c>
      <c r="S293" s="27"/>
      <c r="T293" s="27"/>
      <c r="U293" s="27"/>
      <c r="V293" s="27"/>
      <c r="W293" s="74"/>
      <c r="X293" s="27"/>
      <c r="Y293" s="27"/>
      <c r="Z293" s="27"/>
      <c r="AA293" s="27"/>
      <c r="AB2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" spans="1:28" ht="12.6" x14ac:dyDescent="0.25">
      <c r="A294" s="41"/>
      <c r="B294" s="28"/>
      <c r="C294" s="27"/>
      <c r="D2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" s="27"/>
      <c r="F294" s="27"/>
      <c r="G294" s="29"/>
      <c r="H294" s="41"/>
      <c r="I294" s="29"/>
      <c r="J294" s="29"/>
      <c r="K294" s="27"/>
      <c r="L294" s="27"/>
      <c r="M294" s="27"/>
      <c r="N294" s="29"/>
      <c r="O294" s="27"/>
      <c r="P294" s="30"/>
      <c r="Q294" s="30">
        <f>Table13[[#This Row],[Unit Value]]*Table13[[#This Row],[Qty | PCount]]</f>
        <v>0</v>
      </c>
      <c r="R294" s="27" t="str">
        <f>IF(Table13[[#This Row],[Unit Value]]&lt;=4999,"Low-Value Asset","High-Value Asset")</f>
        <v>Low-Value Asset</v>
      </c>
      <c r="S294" s="27"/>
      <c r="T294" s="27"/>
      <c r="U294" s="27"/>
      <c r="V294" s="27"/>
      <c r="W294" s="74"/>
      <c r="X294" s="27"/>
      <c r="Y294" s="27"/>
      <c r="Z294" s="27"/>
      <c r="AA294" s="27"/>
      <c r="AB2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" spans="1:28" ht="12.6" x14ac:dyDescent="0.25">
      <c r="A295" s="41"/>
      <c r="B295" s="28"/>
      <c r="C295" s="27"/>
      <c r="D2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" s="27"/>
      <c r="F295" s="27"/>
      <c r="G295" s="29"/>
      <c r="H295" s="41"/>
      <c r="I295" s="29"/>
      <c r="J295" s="29"/>
      <c r="K295" s="27"/>
      <c r="L295" s="27"/>
      <c r="M295" s="27"/>
      <c r="N295" s="29"/>
      <c r="O295" s="27"/>
      <c r="P295" s="30"/>
      <c r="Q295" s="30">
        <f>Table13[[#This Row],[Unit Value]]*Table13[[#This Row],[Qty | PCount]]</f>
        <v>0</v>
      </c>
      <c r="R295" s="27" t="str">
        <f>IF(Table13[[#This Row],[Unit Value]]&lt;=4999,"Low-Value Asset","High-Value Asset")</f>
        <v>Low-Value Asset</v>
      </c>
      <c r="S295" s="27"/>
      <c r="T295" s="27"/>
      <c r="U295" s="27"/>
      <c r="V295" s="27"/>
      <c r="W295" s="74"/>
      <c r="X295" s="27"/>
      <c r="Y295" s="27"/>
      <c r="Z295" s="27"/>
      <c r="AA295" s="27"/>
      <c r="AB2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" spans="1:28" ht="12.6" x14ac:dyDescent="0.25">
      <c r="A296" s="41"/>
      <c r="B296" s="28"/>
      <c r="C296" s="27"/>
      <c r="D2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" s="27"/>
      <c r="F296" s="27"/>
      <c r="G296" s="29"/>
      <c r="H296" s="41"/>
      <c r="I296" s="29"/>
      <c r="J296" s="29"/>
      <c r="K296" s="27"/>
      <c r="L296" s="27"/>
      <c r="M296" s="27"/>
      <c r="N296" s="29"/>
      <c r="O296" s="27"/>
      <c r="P296" s="30"/>
      <c r="Q296" s="30">
        <f>Table13[[#This Row],[Unit Value]]*Table13[[#This Row],[Qty | PCount]]</f>
        <v>0</v>
      </c>
      <c r="R296" s="27" t="str">
        <f>IF(Table13[[#This Row],[Unit Value]]&lt;=4999,"Low-Value Asset","High-Value Asset")</f>
        <v>Low-Value Asset</v>
      </c>
      <c r="S296" s="27"/>
      <c r="T296" s="27"/>
      <c r="U296" s="27"/>
      <c r="V296" s="27"/>
      <c r="W296" s="74"/>
      <c r="X296" s="27"/>
      <c r="Y296" s="27"/>
      <c r="Z296" s="27"/>
      <c r="AA296" s="27"/>
      <c r="AB2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" spans="1:28" ht="12.6" x14ac:dyDescent="0.25">
      <c r="A297" s="41"/>
      <c r="B297" s="28"/>
      <c r="C297" s="27"/>
      <c r="D2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" s="27"/>
      <c r="F297" s="27"/>
      <c r="G297" s="29"/>
      <c r="H297" s="41"/>
      <c r="I297" s="29"/>
      <c r="J297" s="29"/>
      <c r="K297" s="27"/>
      <c r="L297" s="27"/>
      <c r="M297" s="27"/>
      <c r="N297" s="29"/>
      <c r="O297" s="27"/>
      <c r="P297" s="30"/>
      <c r="Q297" s="30">
        <f>Table13[[#This Row],[Unit Value]]*Table13[[#This Row],[Qty | PCount]]</f>
        <v>0</v>
      </c>
      <c r="R297" s="27" t="str">
        <f>IF(Table13[[#This Row],[Unit Value]]&lt;=4999,"Low-Value Asset","High-Value Asset")</f>
        <v>Low-Value Asset</v>
      </c>
      <c r="S297" s="27"/>
      <c r="T297" s="27"/>
      <c r="U297" s="27"/>
      <c r="V297" s="27"/>
      <c r="W297" s="74"/>
      <c r="X297" s="27"/>
      <c r="Y297" s="27"/>
      <c r="Z297" s="27"/>
      <c r="AA297" s="27"/>
      <c r="AB2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" spans="1:28" ht="12.6" x14ac:dyDescent="0.25">
      <c r="A298" s="41"/>
      <c r="B298" s="28"/>
      <c r="C298" s="27"/>
      <c r="D2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" s="27"/>
      <c r="F298" s="27"/>
      <c r="G298" s="29"/>
      <c r="H298" s="41"/>
      <c r="I298" s="29"/>
      <c r="J298" s="29"/>
      <c r="K298" s="27"/>
      <c r="L298" s="27"/>
      <c r="M298" s="27"/>
      <c r="N298" s="29"/>
      <c r="O298" s="27"/>
      <c r="P298" s="30"/>
      <c r="Q298" s="30">
        <f>Table13[[#This Row],[Unit Value]]*Table13[[#This Row],[Qty | PCount]]</f>
        <v>0</v>
      </c>
      <c r="R298" s="27" t="str">
        <f>IF(Table13[[#This Row],[Unit Value]]&lt;=4999,"Low-Value Asset","High-Value Asset")</f>
        <v>Low-Value Asset</v>
      </c>
      <c r="S298" s="27"/>
      <c r="T298" s="27"/>
      <c r="U298" s="27"/>
      <c r="V298" s="27"/>
      <c r="W298" s="74"/>
      <c r="X298" s="27"/>
      <c r="Y298" s="27"/>
      <c r="Z298" s="27"/>
      <c r="AA298" s="27"/>
      <c r="AB2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" spans="1:28" ht="12.6" x14ac:dyDescent="0.25">
      <c r="A299" s="41"/>
      <c r="B299" s="28"/>
      <c r="C299" s="27"/>
      <c r="D2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" s="27"/>
      <c r="F299" s="27"/>
      <c r="G299" s="29"/>
      <c r="H299" s="41"/>
      <c r="I299" s="29"/>
      <c r="J299" s="29"/>
      <c r="K299" s="27"/>
      <c r="L299" s="27"/>
      <c r="M299" s="27"/>
      <c r="N299" s="29"/>
      <c r="O299" s="27"/>
      <c r="P299" s="30"/>
      <c r="Q299" s="30">
        <f>Table13[[#This Row],[Unit Value]]*Table13[[#This Row],[Qty | PCount]]</f>
        <v>0</v>
      </c>
      <c r="R299" s="27" t="str">
        <f>IF(Table13[[#This Row],[Unit Value]]&lt;=4999,"Low-Value Asset","High-Value Asset")</f>
        <v>Low-Value Asset</v>
      </c>
      <c r="S299" s="27"/>
      <c r="T299" s="27"/>
      <c r="U299" s="27"/>
      <c r="V299" s="27"/>
      <c r="W299" s="74"/>
      <c r="X299" s="27"/>
      <c r="Y299" s="27"/>
      <c r="Z299" s="27"/>
      <c r="AA299" s="27"/>
      <c r="AB2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" spans="1:28" ht="12.6" x14ac:dyDescent="0.25">
      <c r="A300" s="41"/>
      <c r="B300" s="28"/>
      <c r="C300" s="27"/>
      <c r="D3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" s="27"/>
      <c r="F300" s="27"/>
      <c r="G300" s="29"/>
      <c r="H300" s="41"/>
      <c r="I300" s="29"/>
      <c r="J300" s="29"/>
      <c r="K300" s="27"/>
      <c r="L300" s="27"/>
      <c r="M300" s="27"/>
      <c r="N300" s="29"/>
      <c r="O300" s="27"/>
      <c r="P300" s="30"/>
      <c r="Q300" s="30">
        <f>Table13[[#This Row],[Unit Value]]*Table13[[#This Row],[Qty | PCount]]</f>
        <v>0</v>
      </c>
      <c r="R300" s="27" t="str">
        <f>IF(Table13[[#This Row],[Unit Value]]&lt;=4999,"Low-Value Asset","High-Value Asset")</f>
        <v>Low-Value Asset</v>
      </c>
      <c r="S300" s="27"/>
      <c r="T300" s="27"/>
      <c r="U300" s="27"/>
      <c r="V300" s="27"/>
      <c r="W300" s="74"/>
      <c r="X300" s="27"/>
      <c r="Y300" s="27"/>
      <c r="Z300" s="27"/>
      <c r="AA300" s="27"/>
      <c r="AB3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" spans="1:28" ht="12.6" x14ac:dyDescent="0.25">
      <c r="A301" s="41"/>
      <c r="B301" s="28"/>
      <c r="C301" s="27"/>
      <c r="D3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" s="27"/>
      <c r="F301" s="27"/>
      <c r="G301" s="29"/>
      <c r="H301" s="41"/>
      <c r="I301" s="29"/>
      <c r="J301" s="29"/>
      <c r="K301" s="27"/>
      <c r="L301" s="27"/>
      <c r="M301" s="27"/>
      <c r="N301" s="29"/>
      <c r="O301" s="27"/>
      <c r="P301" s="30"/>
      <c r="Q301" s="30">
        <f>Table13[[#This Row],[Unit Value]]*Table13[[#This Row],[Qty | PCount]]</f>
        <v>0</v>
      </c>
      <c r="R301" s="27" t="str">
        <f>IF(Table13[[#This Row],[Unit Value]]&lt;=4999,"Low-Value Asset","High-Value Asset")</f>
        <v>Low-Value Asset</v>
      </c>
      <c r="S301" s="27"/>
      <c r="T301" s="27"/>
      <c r="U301" s="27"/>
      <c r="V301" s="27"/>
      <c r="W301" s="74"/>
      <c r="X301" s="27"/>
      <c r="Y301" s="27"/>
      <c r="Z301" s="27"/>
      <c r="AA301" s="27"/>
      <c r="AB3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" spans="1:28" ht="12.6" x14ac:dyDescent="0.25">
      <c r="A302" s="41"/>
      <c r="B302" s="28"/>
      <c r="C302" s="27"/>
      <c r="D3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" s="27"/>
      <c r="F302" s="27"/>
      <c r="G302" s="29"/>
      <c r="H302" s="41"/>
      <c r="I302" s="29"/>
      <c r="J302" s="29"/>
      <c r="K302" s="27"/>
      <c r="L302" s="27"/>
      <c r="M302" s="27"/>
      <c r="N302" s="29"/>
      <c r="O302" s="27"/>
      <c r="P302" s="30"/>
      <c r="Q302" s="30">
        <f>Table13[[#This Row],[Unit Value]]*Table13[[#This Row],[Qty | PCount]]</f>
        <v>0</v>
      </c>
      <c r="R302" s="27" t="str">
        <f>IF(Table13[[#This Row],[Unit Value]]&lt;=4999,"Low-Value Asset","High-Value Asset")</f>
        <v>Low-Value Asset</v>
      </c>
      <c r="S302" s="27"/>
      <c r="T302" s="27"/>
      <c r="U302" s="27"/>
      <c r="V302" s="27"/>
      <c r="W302" s="74"/>
      <c r="X302" s="27"/>
      <c r="Y302" s="27"/>
      <c r="Z302" s="27"/>
      <c r="AA302" s="27"/>
      <c r="AB3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" spans="1:28" ht="12.6" x14ac:dyDescent="0.25">
      <c r="A303" s="41"/>
      <c r="B303" s="28"/>
      <c r="C303" s="27"/>
      <c r="D3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" s="27"/>
      <c r="F303" s="27"/>
      <c r="G303" s="29"/>
      <c r="H303" s="41"/>
      <c r="I303" s="29"/>
      <c r="J303" s="29"/>
      <c r="K303" s="27"/>
      <c r="L303" s="27"/>
      <c r="M303" s="27"/>
      <c r="N303" s="29"/>
      <c r="O303" s="27"/>
      <c r="P303" s="30"/>
      <c r="Q303" s="30">
        <f>Table13[[#This Row],[Unit Value]]*Table13[[#This Row],[Qty | PCount]]</f>
        <v>0</v>
      </c>
      <c r="R303" s="27" t="str">
        <f>IF(Table13[[#This Row],[Unit Value]]&lt;=4999,"Low-Value Asset","High-Value Asset")</f>
        <v>Low-Value Asset</v>
      </c>
      <c r="S303" s="27"/>
      <c r="T303" s="27"/>
      <c r="U303" s="27"/>
      <c r="V303" s="27"/>
      <c r="W303" s="74"/>
      <c r="X303" s="27"/>
      <c r="Y303" s="27"/>
      <c r="Z303" s="27"/>
      <c r="AA303" s="27"/>
      <c r="AB3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" spans="1:28" ht="12.6" x14ac:dyDescent="0.25">
      <c r="A304" s="41"/>
      <c r="B304" s="28"/>
      <c r="C304" s="27"/>
      <c r="D3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" s="27"/>
      <c r="F304" s="27"/>
      <c r="G304" s="29"/>
      <c r="H304" s="41"/>
      <c r="I304" s="29"/>
      <c r="J304" s="29"/>
      <c r="K304" s="27"/>
      <c r="L304" s="27"/>
      <c r="M304" s="27"/>
      <c r="N304" s="29"/>
      <c r="O304" s="27"/>
      <c r="P304" s="30"/>
      <c r="Q304" s="30">
        <f>Table13[[#This Row],[Unit Value]]*Table13[[#This Row],[Qty | PCount]]</f>
        <v>0</v>
      </c>
      <c r="R304" s="27" t="str">
        <f>IF(Table13[[#This Row],[Unit Value]]&lt;=4999,"Low-Value Asset","High-Value Asset")</f>
        <v>Low-Value Asset</v>
      </c>
      <c r="S304" s="27"/>
      <c r="T304" s="27"/>
      <c r="U304" s="27"/>
      <c r="V304" s="27"/>
      <c r="W304" s="74"/>
      <c r="X304" s="27"/>
      <c r="Y304" s="27"/>
      <c r="Z304" s="27"/>
      <c r="AA304" s="27"/>
      <c r="AB3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" spans="1:28" ht="12.6" x14ac:dyDescent="0.25">
      <c r="A305" s="41"/>
      <c r="B305" s="28"/>
      <c r="C305" s="27"/>
      <c r="D3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" s="27"/>
      <c r="F305" s="27"/>
      <c r="G305" s="29"/>
      <c r="H305" s="41"/>
      <c r="I305" s="29"/>
      <c r="J305" s="29"/>
      <c r="K305" s="27"/>
      <c r="L305" s="27"/>
      <c r="M305" s="27"/>
      <c r="N305" s="29"/>
      <c r="O305" s="27"/>
      <c r="P305" s="30"/>
      <c r="Q305" s="30">
        <f>Table13[[#This Row],[Unit Value]]*Table13[[#This Row],[Qty | PCount]]</f>
        <v>0</v>
      </c>
      <c r="R305" s="27" t="str">
        <f>IF(Table13[[#This Row],[Unit Value]]&lt;=4999,"Low-Value Asset","High-Value Asset")</f>
        <v>Low-Value Asset</v>
      </c>
      <c r="S305" s="27"/>
      <c r="T305" s="27"/>
      <c r="U305" s="27"/>
      <c r="V305" s="27"/>
      <c r="W305" s="74"/>
      <c r="X305" s="27"/>
      <c r="Y305" s="27"/>
      <c r="Z305" s="27"/>
      <c r="AA305" s="27"/>
      <c r="AB3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" spans="1:28" ht="12.6" x14ac:dyDescent="0.25">
      <c r="A306" s="41"/>
      <c r="B306" s="28"/>
      <c r="C306" s="27"/>
      <c r="D3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" s="27"/>
      <c r="F306" s="27"/>
      <c r="G306" s="29"/>
      <c r="H306" s="41"/>
      <c r="I306" s="29"/>
      <c r="J306" s="29"/>
      <c r="K306" s="27"/>
      <c r="L306" s="27"/>
      <c r="M306" s="27"/>
      <c r="N306" s="29"/>
      <c r="O306" s="27"/>
      <c r="P306" s="30"/>
      <c r="Q306" s="30">
        <f>Table13[[#This Row],[Unit Value]]*Table13[[#This Row],[Qty | PCount]]</f>
        <v>0</v>
      </c>
      <c r="R306" s="27" t="str">
        <f>IF(Table13[[#This Row],[Unit Value]]&lt;=4999,"Low-Value Asset","High-Value Asset")</f>
        <v>Low-Value Asset</v>
      </c>
      <c r="S306" s="27"/>
      <c r="T306" s="27"/>
      <c r="U306" s="27"/>
      <c r="V306" s="27"/>
      <c r="W306" s="74"/>
      <c r="X306" s="27"/>
      <c r="Y306" s="27"/>
      <c r="Z306" s="27"/>
      <c r="AA306" s="27"/>
      <c r="AB3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" spans="1:28" ht="12.6" x14ac:dyDescent="0.25">
      <c r="A307" s="41"/>
      <c r="B307" s="28"/>
      <c r="C307" s="27"/>
      <c r="D3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" s="27"/>
      <c r="F307" s="27"/>
      <c r="G307" s="29"/>
      <c r="H307" s="41"/>
      <c r="I307" s="29"/>
      <c r="J307" s="29"/>
      <c r="K307" s="27"/>
      <c r="L307" s="27"/>
      <c r="M307" s="27"/>
      <c r="N307" s="29"/>
      <c r="O307" s="27"/>
      <c r="P307" s="30"/>
      <c r="Q307" s="30">
        <f>Table13[[#This Row],[Unit Value]]*Table13[[#This Row],[Qty | PCount]]</f>
        <v>0</v>
      </c>
      <c r="R307" s="27" t="str">
        <f>IF(Table13[[#This Row],[Unit Value]]&lt;=4999,"Low-Value Asset","High-Value Asset")</f>
        <v>Low-Value Asset</v>
      </c>
      <c r="S307" s="27"/>
      <c r="T307" s="27"/>
      <c r="U307" s="27"/>
      <c r="V307" s="27"/>
      <c r="W307" s="74"/>
      <c r="X307" s="27"/>
      <c r="Y307" s="27"/>
      <c r="Z307" s="27"/>
      <c r="AA307" s="27"/>
      <c r="AB3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" spans="1:28" ht="12.6" x14ac:dyDescent="0.25">
      <c r="A308" s="41"/>
      <c r="B308" s="28"/>
      <c r="C308" s="27"/>
      <c r="D3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" s="27"/>
      <c r="F308" s="27"/>
      <c r="G308" s="29"/>
      <c r="H308" s="41"/>
      <c r="I308" s="29"/>
      <c r="J308" s="29"/>
      <c r="K308" s="27"/>
      <c r="L308" s="27"/>
      <c r="M308" s="27"/>
      <c r="N308" s="29"/>
      <c r="O308" s="27"/>
      <c r="P308" s="30"/>
      <c r="Q308" s="30">
        <f>Table13[[#This Row],[Unit Value]]*Table13[[#This Row],[Qty | PCount]]</f>
        <v>0</v>
      </c>
      <c r="R308" s="27" t="str">
        <f>IF(Table13[[#This Row],[Unit Value]]&lt;=4999,"Low-Value Asset","High-Value Asset")</f>
        <v>Low-Value Asset</v>
      </c>
      <c r="S308" s="27"/>
      <c r="T308" s="27"/>
      <c r="U308" s="27"/>
      <c r="V308" s="27"/>
      <c r="W308" s="74"/>
      <c r="X308" s="27"/>
      <c r="Y308" s="27"/>
      <c r="Z308" s="27"/>
      <c r="AA308" s="27"/>
      <c r="AB3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" spans="1:28" ht="12.6" x14ac:dyDescent="0.25">
      <c r="A309" s="41"/>
      <c r="B309" s="28"/>
      <c r="C309" s="27"/>
      <c r="D3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" s="27"/>
      <c r="F309" s="27"/>
      <c r="G309" s="29"/>
      <c r="H309" s="41"/>
      <c r="I309" s="29"/>
      <c r="J309" s="29"/>
      <c r="K309" s="27"/>
      <c r="L309" s="27"/>
      <c r="M309" s="27"/>
      <c r="N309" s="29"/>
      <c r="O309" s="27"/>
      <c r="P309" s="30"/>
      <c r="Q309" s="30">
        <f>Table13[[#This Row],[Unit Value]]*Table13[[#This Row],[Qty | PCount]]</f>
        <v>0</v>
      </c>
      <c r="R309" s="27" t="str">
        <f>IF(Table13[[#This Row],[Unit Value]]&lt;=4999,"Low-Value Asset","High-Value Asset")</f>
        <v>Low-Value Asset</v>
      </c>
      <c r="S309" s="27"/>
      <c r="T309" s="27"/>
      <c r="U309" s="27"/>
      <c r="V309" s="27"/>
      <c r="W309" s="74"/>
      <c r="X309" s="27"/>
      <c r="Y309" s="27"/>
      <c r="Z309" s="27"/>
      <c r="AA309" s="27"/>
      <c r="AB3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" spans="1:28" ht="12.6" x14ac:dyDescent="0.25">
      <c r="A310" s="41"/>
      <c r="B310" s="28"/>
      <c r="C310" s="27"/>
      <c r="D3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" s="27"/>
      <c r="F310" s="27"/>
      <c r="G310" s="29"/>
      <c r="H310" s="41"/>
      <c r="I310" s="29"/>
      <c r="J310" s="29"/>
      <c r="K310" s="27"/>
      <c r="L310" s="27"/>
      <c r="M310" s="27"/>
      <c r="N310" s="29"/>
      <c r="O310" s="27"/>
      <c r="P310" s="30"/>
      <c r="Q310" s="30">
        <f>Table13[[#This Row],[Unit Value]]*Table13[[#This Row],[Qty | PCount]]</f>
        <v>0</v>
      </c>
      <c r="R310" s="27" t="str">
        <f>IF(Table13[[#This Row],[Unit Value]]&lt;=4999,"Low-Value Asset","High-Value Asset")</f>
        <v>Low-Value Asset</v>
      </c>
      <c r="S310" s="27"/>
      <c r="T310" s="27"/>
      <c r="U310" s="27"/>
      <c r="V310" s="27"/>
      <c r="W310" s="74"/>
      <c r="X310" s="27"/>
      <c r="Y310" s="27"/>
      <c r="Z310" s="27"/>
      <c r="AA310" s="27"/>
      <c r="AB3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" spans="1:28" ht="12.6" x14ac:dyDescent="0.25">
      <c r="A311" s="41"/>
      <c r="B311" s="28"/>
      <c r="C311" s="27"/>
      <c r="D3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" s="27"/>
      <c r="F311" s="27"/>
      <c r="G311" s="29"/>
      <c r="H311" s="41"/>
      <c r="I311" s="29"/>
      <c r="J311" s="29"/>
      <c r="K311" s="27"/>
      <c r="L311" s="27"/>
      <c r="M311" s="27"/>
      <c r="N311" s="29"/>
      <c r="O311" s="27"/>
      <c r="P311" s="30"/>
      <c r="Q311" s="30">
        <f>Table13[[#This Row],[Unit Value]]*Table13[[#This Row],[Qty | PCount]]</f>
        <v>0</v>
      </c>
      <c r="R311" s="27" t="str">
        <f>IF(Table13[[#This Row],[Unit Value]]&lt;=4999,"Low-Value Asset","High-Value Asset")</f>
        <v>Low-Value Asset</v>
      </c>
      <c r="S311" s="27"/>
      <c r="T311" s="27"/>
      <c r="U311" s="27"/>
      <c r="V311" s="27"/>
      <c r="W311" s="74"/>
      <c r="X311" s="27"/>
      <c r="Y311" s="27"/>
      <c r="Z311" s="27"/>
      <c r="AA311" s="27"/>
      <c r="AB3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" spans="1:28" ht="12.6" x14ac:dyDescent="0.25">
      <c r="A312" s="41"/>
      <c r="B312" s="28"/>
      <c r="C312" s="27"/>
      <c r="D3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" s="27"/>
      <c r="F312" s="27"/>
      <c r="G312" s="29"/>
      <c r="H312" s="41"/>
      <c r="I312" s="29"/>
      <c r="J312" s="29"/>
      <c r="K312" s="27"/>
      <c r="L312" s="27"/>
      <c r="M312" s="27"/>
      <c r="N312" s="29"/>
      <c r="O312" s="27"/>
      <c r="P312" s="30"/>
      <c r="Q312" s="30">
        <f>Table13[[#This Row],[Unit Value]]*Table13[[#This Row],[Qty | PCount]]</f>
        <v>0</v>
      </c>
      <c r="R312" s="27" t="str">
        <f>IF(Table13[[#This Row],[Unit Value]]&lt;=4999,"Low-Value Asset","High-Value Asset")</f>
        <v>Low-Value Asset</v>
      </c>
      <c r="S312" s="27"/>
      <c r="T312" s="27"/>
      <c r="U312" s="27"/>
      <c r="V312" s="27"/>
      <c r="W312" s="74"/>
      <c r="X312" s="27"/>
      <c r="Y312" s="27"/>
      <c r="Z312" s="27"/>
      <c r="AA312" s="27"/>
      <c r="AB3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" spans="1:28" ht="12.6" x14ac:dyDescent="0.25">
      <c r="A313" s="41"/>
      <c r="B313" s="28"/>
      <c r="C313" s="27"/>
      <c r="D3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" s="27"/>
      <c r="F313" s="27"/>
      <c r="G313" s="29"/>
      <c r="H313" s="41"/>
      <c r="I313" s="29"/>
      <c r="J313" s="29"/>
      <c r="K313" s="27"/>
      <c r="L313" s="27"/>
      <c r="M313" s="27"/>
      <c r="N313" s="29"/>
      <c r="O313" s="27"/>
      <c r="P313" s="30"/>
      <c r="Q313" s="30">
        <f>Table13[[#This Row],[Unit Value]]*Table13[[#This Row],[Qty | PCount]]</f>
        <v>0</v>
      </c>
      <c r="R313" s="27" t="str">
        <f>IF(Table13[[#This Row],[Unit Value]]&lt;=4999,"Low-Value Asset","High-Value Asset")</f>
        <v>Low-Value Asset</v>
      </c>
      <c r="S313" s="27"/>
      <c r="T313" s="27"/>
      <c r="U313" s="27"/>
      <c r="V313" s="27"/>
      <c r="W313" s="74"/>
      <c r="X313" s="27"/>
      <c r="Y313" s="27"/>
      <c r="Z313" s="27"/>
      <c r="AA313" s="27"/>
      <c r="AB3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" spans="1:28" ht="12.6" x14ac:dyDescent="0.25">
      <c r="A314" s="41"/>
      <c r="B314" s="28"/>
      <c r="C314" s="27"/>
      <c r="D3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" s="27"/>
      <c r="F314" s="27"/>
      <c r="G314" s="29"/>
      <c r="H314" s="41"/>
      <c r="I314" s="29"/>
      <c r="J314" s="29"/>
      <c r="K314" s="27"/>
      <c r="L314" s="27"/>
      <c r="M314" s="27"/>
      <c r="N314" s="29"/>
      <c r="O314" s="27"/>
      <c r="P314" s="30"/>
      <c r="Q314" s="30">
        <f>Table13[[#This Row],[Unit Value]]*Table13[[#This Row],[Qty | PCount]]</f>
        <v>0</v>
      </c>
      <c r="R314" s="27" t="str">
        <f>IF(Table13[[#This Row],[Unit Value]]&lt;=4999,"Low-Value Asset","High-Value Asset")</f>
        <v>Low-Value Asset</v>
      </c>
      <c r="S314" s="27"/>
      <c r="T314" s="27"/>
      <c r="U314" s="27"/>
      <c r="V314" s="27"/>
      <c r="W314" s="74"/>
      <c r="X314" s="27"/>
      <c r="Y314" s="27"/>
      <c r="Z314" s="27"/>
      <c r="AA314" s="27"/>
      <c r="AB3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" spans="1:28" ht="12.6" x14ac:dyDescent="0.25">
      <c r="A315" s="41"/>
      <c r="B315" s="28"/>
      <c r="C315" s="27"/>
      <c r="D3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" s="27"/>
      <c r="F315" s="27"/>
      <c r="G315" s="29"/>
      <c r="H315" s="41"/>
      <c r="I315" s="29"/>
      <c r="J315" s="29"/>
      <c r="K315" s="27"/>
      <c r="L315" s="27"/>
      <c r="M315" s="27"/>
      <c r="N315" s="29"/>
      <c r="O315" s="27"/>
      <c r="P315" s="30"/>
      <c r="Q315" s="30">
        <f>Table13[[#This Row],[Unit Value]]*Table13[[#This Row],[Qty | PCount]]</f>
        <v>0</v>
      </c>
      <c r="R315" s="27" t="str">
        <f>IF(Table13[[#This Row],[Unit Value]]&lt;=4999,"Low-Value Asset","High-Value Asset")</f>
        <v>Low-Value Asset</v>
      </c>
      <c r="S315" s="27"/>
      <c r="T315" s="27"/>
      <c r="U315" s="27"/>
      <c r="V315" s="27"/>
      <c r="W315" s="74"/>
      <c r="X315" s="27"/>
      <c r="Y315" s="27"/>
      <c r="Z315" s="27"/>
      <c r="AA315" s="27"/>
      <c r="AB3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" spans="1:28" ht="12.6" x14ac:dyDescent="0.25">
      <c r="A316" s="41"/>
      <c r="B316" s="28"/>
      <c r="C316" s="27"/>
      <c r="D3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" s="27"/>
      <c r="F316" s="27"/>
      <c r="G316" s="29"/>
      <c r="H316" s="41"/>
      <c r="I316" s="29"/>
      <c r="J316" s="29"/>
      <c r="K316" s="27"/>
      <c r="L316" s="27"/>
      <c r="M316" s="27"/>
      <c r="N316" s="29"/>
      <c r="O316" s="27"/>
      <c r="P316" s="30"/>
      <c r="Q316" s="30">
        <f>Table13[[#This Row],[Unit Value]]*Table13[[#This Row],[Qty | PCount]]</f>
        <v>0</v>
      </c>
      <c r="R316" s="27" t="str">
        <f>IF(Table13[[#This Row],[Unit Value]]&lt;=4999,"Low-Value Asset","High-Value Asset")</f>
        <v>Low-Value Asset</v>
      </c>
      <c r="S316" s="27"/>
      <c r="T316" s="27"/>
      <c r="U316" s="27"/>
      <c r="V316" s="27"/>
      <c r="W316" s="74"/>
      <c r="X316" s="27"/>
      <c r="Y316" s="27"/>
      <c r="Z316" s="27"/>
      <c r="AA316" s="27"/>
      <c r="AB3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" spans="1:28" ht="12.6" x14ac:dyDescent="0.25">
      <c r="A317" s="41"/>
      <c r="B317" s="28"/>
      <c r="C317" s="27"/>
      <c r="D3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" s="27"/>
      <c r="F317" s="27"/>
      <c r="G317" s="29"/>
      <c r="H317" s="41"/>
      <c r="I317" s="29"/>
      <c r="J317" s="29"/>
      <c r="K317" s="27"/>
      <c r="L317" s="27"/>
      <c r="M317" s="27"/>
      <c r="N317" s="29"/>
      <c r="O317" s="27"/>
      <c r="P317" s="30"/>
      <c r="Q317" s="30">
        <f>Table13[[#This Row],[Unit Value]]*Table13[[#This Row],[Qty | PCount]]</f>
        <v>0</v>
      </c>
      <c r="R317" s="27" t="str">
        <f>IF(Table13[[#This Row],[Unit Value]]&lt;=4999,"Low-Value Asset","High-Value Asset")</f>
        <v>Low-Value Asset</v>
      </c>
      <c r="S317" s="27"/>
      <c r="T317" s="27"/>
      <c r="U317" s="27"/>
      <c r="V317" s="27"/>
      <c r="W317" s="74"/>
      <c r="X317" s="27"/>
      <c r="Y317" s="27"/>
      <c r="Z317" s="27"/>
      <c r="AA317" s="27"/>
      <c r="AB3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" spans="1:28" ht="12.6" x14ac:dyDescent="0.25">
      <c r="A318" s="41"/>
      <c r="B318" s="28"/>
      <c r="C318" s="27"/>
      <c r="D3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" s="27"/>
      <c r="F318" s="27"/>
      <c r="G318" s="29"/>
      <c r="H318" s="41"/>
      <c r="I318" s="29"/>
      <c r="J318" s="29"/>
      <c r="K318" s="27"/>
      <c r="L318" s="27"/>
      <c r="M318" s="27"/>
      <c r="N318" s="29"/>
      <c r="O318" s="27"/>
      <c r="P318" s="30"/>
      <c r="Q318" s="30">
        <f>Table13[[#This Row],[Unit Value]]*Table13[[#This Row],[Qty | PCount]]</f>
        <v>0</v>
      </c>
      <c r="R318" s="27" t="str">
        <f>IF(Table13[[#This Row],[Unit Value]]&lt;=4999,"Low-Value Asset","High-Value Asset")</f>
        <v>Low-Value Asset</v>
      </c>
      <c r="S318" s="27"/>
      <c r="T318" s="27"/>
      <c r="U318" s="27"/>
      <c r="V318" s="27"/>
      <c r="W318" s="74"/>
      <c r="X318" s="27"/>
      <c r="Y318" s="27"/>
      <c r="Z318" s="27"/>
      <c r="AA318" s="27"/>
      <c r="AB3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" spans="1:28" ht="12.6" x14ac:dyDescent="0.25">
      <c r="A319" s="41"/>
      <c r="B319" s="28"/>
      <c r="C319" s="27"/>
      <c r="D3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" s="27"/>
      <c r="F319" s="27"/>
      <c r="G319" s="29"/>
      <c r="H319" s="41"/>
      <c r="I319" s="29"/>
      <c r="J319" s="29"/>
      <c r="K319" s="27"/>
      <c r="L319" s="27"/>
      <c r="M319" s="27"/>
      <c r="N319" s="29"/>
      <c r="O319" s="27"/>
      <c r="P319" s="30"/>
      <c r="Q319" s="30">
        <f>Table13[[#This Row],[Unit Value]]*Table13[[#This Row],[Qty | PCount]]</f>
        <v>0</v>
      </c>
      <c r="R319" s="27" t="str">
        <f>IF(Table13[[#This Row],[Unit Value]]&lt;=4999,"Low-Value Asset","High-Value Asset")</f>
        <v>Low-Value Asset</v>
      </c>
      <c r="S319" s="27"/>
      <c r="T319" s="27"/>
      <c r="U319" s="27"/>
      <c r="V319" s="27"/>
      <c r="W319" s="74"/>
      <c r="X319" s="27"/>
      <c r="Y319" s="27"/>
      <c r="Z319" s="27"/>
      <c r="AA319" s="27"/>
      <c r="AB3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" spans="1:28" ht="12.6" x14ac:dyDescent="0.25">
      <c r="A320" s="41"/>
      <c r="B320" s="28"/>
      <c r="C320" s="27"/>
      <c r="D3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" s="27"/>
      <c r="F320" s="27"/>
      <c r="G320" s="29"/>
      <c r="H320" s="41"/>
      <c r="I320" s="29"/>
      <c r="J320" s="29"/>
      <c r="K320" s="27"/>
      <c r="L320" s="27"/>
      <c r="M320" s="27"/>
      <c r="N320" s="29"/>
      <c r="O320" s="27"/>
      <c r="P320" s="30"/>
      <c r="Q320" s="30">
        <f>Table13[[#This Row],[Unit Value]]*Table13[[#This Row],[Qty | PCount]]</f>
        <v>0</v>
      </c>
      <c r="R320" s="27" t="str">
        <f>IF(Table13[[#This Row],[Unit Value]]&lt;=4999,"Low-Value Asset","High-Value Asset")</f>
        <v>Low-Value Asset</v>
      </c>
      <c r="S320" s="27"/>
      <c r="T320" s="27"/>
      <c r="U320" s="27"/>
      <c r="V320" s="27"/>
      <c r="W320" s="74"/>
      <c r="X320" s="27"/>
      <c r="Y320" s="27"/>
      <c r="Z320" s="27"/>
      <c r="AA320" s="27"/>
      <c r="AB3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" spans="1:28" ht="12.6" x14ac:dyDescent="0.25">
      <c r="A321" s="41"/>
      <c r="B321" s="28"/>
      <c r="C321" s="27"/>
      <c r="D3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" s="27"/>
      <c r="F321" s="27"/>
      <c r="G321" s="29"/>
      <c r="H321" s="41"/>
      <c r="I321" s="29"/>
      <c r="J321" s="29"/>
      <c r="K321" s="27"/>
      <c r="L321" s="27"/>
      <c r="M321" s="27"/>
      <c r="N321" s="29"/>
      <c r="O321" s="27"/>
      <c r="P321" s="30"/>
      <c r="Q321" s="30">
        <f>Table13[[#This Row],[Unit Value]]*Table13[[#This Row],[Qty | PCount]]</f>
        <v>0</v>
      </c>
      <c r="R321" s="27" t="str">
        <f>IF(Table13[[#This Row],[Unit Value]]&lt;=4999,"Low-Value Asset","High-Value Asset")</f>
        <v>Low-Value Asset</v>
      </c>
      <c r="S321" s="27"/>
      <c r="T321" s="27"/>
      <c r="U321" s="27"/>
      <c r="V321" s="27"/>
      <c r="W321" s="74"/>
      <c r="X321" s="27"/>
      <c r="Y321" s="27"/>
      <c r="Z321" s="27"/>
      <c r="AA321" s="27"/>
      <c r="AB3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" spans="1:28" ht="12.6" x14ac:dyDescent="0.25">
      <c r="A322" s="41"/>
      <c r="B322" s="28"/>
      <c r="C322" s="27"/>
      <c r="D3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" s="27"/>
      <c r="F322" s="27"/>
      <c r="G322" s="29"/>
      <c r="H322" s="41"/>
      <c r="I322" s="29"/>
      <c r="J322" s="29"/>
      <c r="K322" s="27"/>
      <c r="L322" s="27"/>
      <c r="M322" s="27"/>
      <c r="N322" s="29"/>
      <c r="O322" s="27"/>
      <c r="P322" s="30"/>
      <c r="Q322" s="30">
        <f>Table13[[#This Row],[Unit Value]]*Table13[[#This Row],[Qty | PCount]]</f>
        <v>0</v>
      </c>
      <c r="R322" s="27" t="str">
        <f>IF(Table13[[#This Row],[Unit Value]]&lt;=4999,"Low-Value Asset","High-Value Asset")</f>
        <v>Low-Value Asset</v>
      </c>
      <c r="S322" s="27"/>
      <c r="T322" s="27"/>
      <c r="U322" s="27"/>
      <c r="V322" s="27"/>
      <c r="W322" s="74"/>
      <c r="X322" s="27"/>
      <c r="Y322" s="27"/>
      <c r="Z322" s="27"/>
      <c r="AA322" s="27"/>
      <c r="AB3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" spans="1:28" ht="12.6" x14ac:dyDescent="0.25">
      <c r="A323" s="41"/>
      <c r="B323" s="28"/>
      <c r="C323" s="27"/>
      <c r="D3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" s="27"/>
      <c r="F323" s="27"/>
      <c r="G323" s="29"/>
      <c r="H323" s="41"/>
      <c r="I323" s="29"/>
      <c r="J323" s="29"/>
      <c r="K323" s="27"/>
      <c r="L323" s="27"/>
      <c r="M323" s="27"/>
      <c r="N323" s="29"/>
      <c r="O323" s="27"/>
      <c r="P323" s="30"/>
      <c r="Q323" s="30">
        <f>Table13[[#This Row],[Unit Value]]*Table13[[#This Row],[Qty | PCount]]</f>
        <v>0</v>
      </c>
      <c r="R323" s="27" t="str">
        <f>IF(Table13[[#This Row],[Unit Value]]&lt;=4999,"Low-Value Asset","High-Value Asset")</f>
        <v>Low-Value Asset</v>
      </c>
      <c r="S323" s="27"/>
      <c r="T323" s="27"/>
      <c r="U323" s="27"/>
      <c r="V323" s="27"/>
      <c r="W323" s="74"/>
      <c r="X323" s="27"/>
      <c r="Y323" s="27"/>
      <c r="Z323" s="27"/>
      <c r="AA323" s="27"/>
      <c r="AB3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" spans="1:28" ht="12.6" x14ac:dyDescent="0.25">
      <c r="A324" s="41"/>
      <c r="B324" s="28"/>
      <c r="C324" s="27"/>
      <c r="D3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" s="27"/>
      <c r="F324" s="27"/>
      <c r="G324" s="29"/>
      <c r="H324" s="41"/>
      <c r="I324" s="29"/>
      <c r="J324" s="29"/>
      <c r="K324" s="27"/>
      <c r="L324" s="27"/>
      <c r="M324" s="27"/>
      <c r="N324" s="29"/>
      <c r="O324" s="27"/>
      <c r="P324" s="30"/>
      <c r="Q324" s="30">
        <f>Table13[[#This Row],[Unit Value]]*Table13[[#This Row],[Qty | PCount]]</f>
        <v>0</v>
      </c>
      <c r="R324" s="27" t="str">
        <f>IF(Table13[[#This Row],[Unit Value]]&lt;=4999,"Low-Value Asset","High-Value Asset")</f>
        <v>Low-Value Asset</v>
      </c>
      <c r="S324" s="27"/>
      <c r="T324" s="27"/>
      <c r="U324" s="27"/>
      <c r="V324" s="27"/>
      <c r="W324" s="74"/>
      <c r="X324" s="27"/>
      <c r="Y324" s="27"/>
      <c r="Z324" s="27"/>
      <c r="AA324" s="27"/>
      <c r="AB3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" spans="1:28" ht="12.6" x14ac:dyDescent="0.25">
      <c r="A325" s="41"/>
      <c r="B325" s="28"/>
      <c r="C325" s="27"/>
      <c r="D3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" s="27"/>
      <c r="F325" s="27"/>
      <c r="G325" s="29"/>
      <c r="H325" s="41"/>
      <c r="I325" s="29"/>
      <c r="J325" s="29"/>
      <c r="K325" s="27"/>
      <c r="L325" s="27"/>
      <c r="M325" s="27"/>
      <c r="N325" s="29"/>
      <c r="O325" s="27"/>
      <c r="P325" s="30"/>
      <c r="Q325" s="30">
        <f>Table13[[#This Row],[Unit Value]]*Table13[[#This Row],[Qty | PCount]]</f>
        <v>0</v>
      </c>
      <c r="R325" s="27" t="str">
        <f>IF(Table13[[#This Row],[Unit Value]]&lt;=4999,"Low-Value Asset","High-Value Asset")</f>
        <v>Low-Value Asset</v>
      </c>
      <c r="S325" s="27"/>
      <c r="T325" s="27"/>
      <c r="U325" s="27"/>
      <c r="V325" s="27"/>
      <c r="W325" s="74"/>
      <c r="X325" s="27"/>
      <c r="Y325" s="27"/>
      <c r="Z325" s="27"/>
      <c r="AA325" s="27"/>
      <c r="AB3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" spans="1:28" ht="12.6" x14ac:dyDescent="0.25">
      <c r="A326" s="41"/>
      <c r="B326" s="28"/>
      <c r="C326" s="27"/>
      <c r="D3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" s="27"/>
      <c r="F326" s="27"/>
      <c r="G326" s="29"/>
      <c r="H326" s="41"/>
      <c r="I326" s="29"/>
      <c r="J326" s="29"/>
      <c r="K326" s="27"/>
      <c r="L326" s="27"/>
      <c r="M326" s="27"/>
      <c r="N326" s="29"/>
      <c r="O326" s="27"/>
      <c r="P326" s="30"/>
      <c r="Q326" s="30">
        <f>Table13[[#This Row],[Unit Value]]*Table13[[#This Row],[Qty | PCount]]</f>
        <v>0</v>
      </c>
      <c r="R326" s="27" t="str">
        <f>IF(Table13[[#This Row],[Unit Value]]&lt;=4999,"Low-Value Asset","High-Value Asset")</f>
        <v>Low-Value Asset</v>
      </c>
      <c r="S326" s="27"/>
      <c r="T326" s="27"/>
      <c r="U326" s="27"/>
      <c r="V326" s="27"/>
      <c r="W326" s="74"/>
      <c r="X326" s="27"/>
      <c r="Y326" s="27"/>
      <c r="Z326" s="27"/>
      <c r="AA326" s="27"/>
      <c r="AB3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" spans="1:28" ht="12.6" x14ac:dyDescent="0.25">
      <c r="A327" s="41"/>
      <c r="B327" s="28"/>
      <c r="C327" s="27"/>
      <c r="D3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" s="27"/>
      <c r="F327" s="27"/>
      <c r="G327" s="29"/>
      <c r="H327" s="41"/>
      <c r="I327" s="29"/>
      <c r="J327" s="29"/>
      <c r="K327" s="27"/>
      <c r="L327" s="27"/>
      <c r="M327" s="27"/>
      <c r="N327" s="29"/>
      <c r="O327" s="27"/>
      <c r="P327" s="30"/>
      <c r="Q327" s="30">
        <f>Table13[[#This Row],[Unit Value]]*Table13[[#This Row],[Qty | PCount]]</f>
        <v>0</v>
      </c>
      <c r="R327" s="27" t="str">
        <f>IF(Table13[[#This Row],[Unit Value]]&lt;=4999,"Low-Value Asset","High-Value Asset")</f>
        <v>Low-Value Asset</v>
      </c>
      <c r="S327" s="27"/>
      <c r="T327" s="27"/>
      <c r="U327" s="27"/>
      <c r="V327" s="27"/>
      <c r="W327" s="74"/>
      <c r="X327" s="27"/>
      <c r="Y327" s="27"/>
      <c r="Z327" s="27"/>
      <c r="AA327" s="27"/>
      <c r="AB3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" spans="1:28" ht="12.6" x14ac:dyDescent="0.25">
      <c r="A328" s="41"/>
      <c r="B328" s="28"/>
      <c r="C328" s="27"/>
      <c r="D3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" s="27"/>
      <c r="F328" s="27"/>
      <c r="G328" s="29"/>
      <c r="H328" s="41"/>
      <c r="I328" s="29"/>
      <c r="J328" s="29"/>
      <c r="K328" s="27"/>
      <c r="L328" s="27"/>
      <c r="M328" s="27"/>
      <c r="N328" s="29"/>
      <c r="O328" s="27"/>
      <c r="P328" s="30"/>
      <c r="Q328" s="30">
        <f>Table13[[#This Row],[Unit Value]]*Table13[[#This Row],[Qty | PCount]]</f>
        <v>0</v>
      </c>
      <c r="R328" s="27" t="str">
        <f>IF(Table13[[#This Row],[Unit Value]]&lt;=4999,"Low-Value Asset","High-Value Asset")</f>
        <v>Low-Value Asset</v>
      </c>
      <c r="S328" s="27"/>
      <c r="T328" s="27"/>
      <c r="U328" s="27"/>
      <c r="V328" s="27"/>
      <c r="W328" s="74"/>
      <c r="X328" s="27"/>
      <c r="Y328" s="27"/>
      <c r="Z328" s="27"/>
      <c r="AA328" s="27"/>
      <c r="AB3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" spans="1:28" ht="12.6" x14ac:dyDescent="0.25">
      <c r="A329" s="41"/>
      <c r="B329" s="28"/>
      <c r="C329" s="27"/>
      <c r="D3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" s="27"/>
      <c r="F329" s="27"/>
      <c r="G329" s="29"/>
      <c r="H329" s="41"/>
      <c r="I329" s="29"/>
      <c r="J329" s="29"/>
      <c r="K329" s="27"/>
      <c r="L329" s="27"/>
      <c r="M329" s="27"/>
      <c r="N329" s="29"/>
      <c r="O329" s="27"/>
      <c r="P329" s="30"/>
      <c r="Q329" s="30">
        <f>Table13[[#This Row],[Unit Value]]*Table13[[#This Row],[Qty | PCount]]</f>
        <v>0</v>
      </c>
      <c r="R329" s="27" t="str">
        <f>IF(Table13[[#This Row],[Unit Value]]&lt;=4999,"Low-Value Asset","High-Value Asset")</f>
        <v>Low-Value Asset</v>
      </c>
      <c r="S329" s="27"/>
      <c r="T329" s="27"/>
      <c r="U329" s="27"/>
      <c r="V329" s="27"/>
      <c r="W329" s="74"/>
      <c r="X329" s="27"/>
      <c r="Y329" s="27"/>
      <c r="Z329" s="27"/>
      <c r="AA329" s="27"/>
      <c r="AB3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" spans="1:28" ht="12.6" x14ac:dyDescent="0.25">
      <c r="A330" s="41"/>
      <c r="B330" s="28"/>
      <c r="C330" s="27"/>
      <c r="D3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" s="27"/>
      <c r="F330" s="27"/>
      <c r="G330" s="29"/>
      <c r="H330" s="41"/>
      <c r="I330" s="29"/>
      <c r="J330" s="29"/>
      <c r="K330" s="27"/>
      <c r="L330" s="27"/>
      <c r="M330" s="27"/>
      <c r="N330" s="29"/>
      <c r="O330" s="27"/>
      <c r="P330" s="30"/>
      <c r="Q330" s="30">
        <f>Table13[[#This Row],[Unit Value]]*Table13[[#This Row],[Qty | PCount]]</f>
        <v>0</v>
      </c>
      <c r="R330" s="27" t="str">
        <f>IF(Table13[[#This Row],[Unit Value]]&lt;=4999,"Low-Value Asset","High-Value Asset")</f>
        <v>Low-Value Asset</v>
      </c>
      <c r="S330" s="27"/>
      <c r="T330" s="27"/>
      <c r="U330" s="27"/>
      <c r="V330" s="27"/>
      <c r="W330" s="74"/>
      <c r="X330" s="27"/>
      <c r="Y330" s="27"/>
      <c r="Z330" s="27"/>
      <c r="AA330" s="27"/>
      <c r="AB3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" spans="1:28" ht="12.6" x14ac:dyDescent="0.25">
      <c r="A331" s="41"/>
      <c r="B331" s="28"/>
      <c r="C331" s="27"/>
      <c r="D3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" s="27"/>
      <c r="F331" s="27"/>
      <c r="G331" s="29"/>
      <c r="H331" s="41"/>
      <c r="I331" s="29"/>
      <c r="J331" s="29"/>
      <c r="K331" s="27"/>
      <c r="L331" s="27"/>
      <c r="M331" s="27"/>
      <c r="N331" s="29"/>
      <c r="O331" s="27"/>
      <c r="P331" s="30"/>
      <c r="Q331" s="30">
        <f>Table13[[#This Row],[Unit Value]]*Table13[[#This Row],[Qty | PCount]]</f>
        <v>0</v>
      </c>
      <c r="R331" s="27" t="str">
        <f>IF(Table13[[#This Row],[Unit Value]]&lt;=4999,"Low-Value Asset","High-Value Asset")</f>
        <v>Low-Value Asset</v>
      </c>
      <c r="S331" s="27"/>
      <c r="T331" s="27"/>
      <c r="U331" s="27"/>
      <c r="V331" s="27"/>
      <c r="W331" s="74"/>
      <c r="X331" s="27"/>
      <c r="Y331" s="27"/>
      <c r="Z331" s="27"/>
      <c r="AA331" s="27"/>
      <c r="AB3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" spans="1:28" ht="12.6" x14ac:dyDescent="0.25">
      <c r="A332" s="41"/>
      <c r="B332" s="28"/>
      <c r="C332" s="27"/>
      <c r="D3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" s="27"/>
      <c r="F332" s="27"/>
      <c r="G332" s="29"/>
      <c r="H332" s="41"/>
      <c r="I332" s="29"/>
      <c r="J332" s="29"/>
      <c r="K332" s="27"/>
      <c r="L332" s="27"/>
      <c r="M332" s="27"/>
      <c r="N332" s="29"/>
      <c r="O332" s="27"/>
      <c r="P332" s="30"/>
      <c r="Q332" s="30">
        <f>Table13[[#This Row],[Unit Value]]*Table13[[#This Row],[Qty | PCount]]</f>
        <v>0</v>
      </c>
      <c r="R332" s="27" t="str">
        <f>IF(Table13[[#This Row],[Unit Value]]&lt;=4999,"Low-Value Asset","High-Value Asset")</f>
        <v>Low-Value Asset</v>
      </c>
      <c r="S332" s="27"/>
      <c r="T332" s="27"/>
      <c r="U332" s="27"/>
      <c r="V332" s="27"/>
      <c r="W332" s="74"/>
      <c r="X332" s="27"/>
      <c r="Y332" s="27"/>
      <c r="Z332" s="27"/>
      <c r="AA332" s="27"/>
      <c r="AB3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" spans="1:28" ht="12.6" x14ac:dyDescent="0.25">
      <c r="A333" s="41"/>
      <c r="B333" s="28"/>
      <c r="C333" s="27"/>
      <c r="D3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" s="27"/>
      <c r="F333" s="27"/>
      <c r="G333" s="29"/>
      <c r="H333" s="41"/>
      <c r="I333" s="29"/>
      <c r="J333" s="29"/>
      <c r="K333" s="27"/>
      <c r="L333" s="27"/>
      <c r="M333" s="27"/>
      <c r="N333" s="29"/>
      <c r="O333" s="27"/>
      <c r="P333" s="30"/>
      <c r="Q333" s="30">
        <f>Table13[[#This Row],[Unit Value]]*Table13[[#This Row],[Qty | PCount]]</f>
        <v>0</v>
      </c>
      <c r="R333" s="27" t="str">
        <f>IF(Table13[[#This Row],[Unit Value]]&lt;=4999,"Low-Value Asset","High-Value Asset")</f>
        <v>Low-Value Asset</v>
      </c>
      <c r="S333" s="27"/>
      <c r="T333" s="27"/>
      <c r="U333" s="27"/>
      <c r="V333" s="27"/>
      <c r="W333" s="74"/>
      <c r="X333" s="27"/>
      <c r="Y333" s="27"/>
      <c r="Z333" s="27"/>
      <c r="AA333" s="27"/>
      <c r="AB3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" spans="1:28" ht="12.6" x14ac:dyDescent="0.25">
      <c r="A334" s="41"/>
      <c r="B334" s="28"/>
      <c r="C334" s="27"/>
      <c r="D3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" s="27"/>
      <c r="F334" s="27"/>
      <c r="G334" s="29"/>
      <c r="H334" s="41"/>
      <c r="I334" s="29"/>
      <c r="J334" s="29"/>
      <c r="K334" s="27"/>
      <c r="L334" s="27"/>
      <c r="M334" s="27"/>
      <c r="N334" s="29"/>
      <c r="O334" s="27"/>
      <c r="P334" s="30"/>
      <c r="Q334" s="30">
        <f>Table13[[#This Row],[Unit Value]]*Table13[[#This Row],[Qty | PCount]]</f>
        <v>0</v>
      </c>
      <c r="R334" s="27" t="str">
        <f>IF(Table13[[#This Row],[Unit Value]]&lt;=4999,"Low-Value Asset","High-Value Asset")</f>
        <v>Low-Value Asset</v>
      </c>
      <c r="S334" s="27"/>
      <c r="T334" s="27"/>
      <c r="U334" s="27"/>
      <c r="V334" s="27"/>
      <c r="W334" s="74"/>
      <c r="X334" s="27"/>
      <c r="Y334" s="27"/>
      <c r="Z334" s="27"/>
      <c r="AA334" s="27"/>
      <c r="AB3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" spans="1:28" ht="12.6" x14ac:dyDescent="0.25">
      <c r="A335" s="41"/>
      <c r="B335" s="28"/>
      <c r="C335" s="27"/>
      <c r="D3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" s="27"/>
      <c r="F335" s="27"/>
      <c r="G335" s="29"/>
      <c r="H335" s="41"/>
      <c r="I335" s="29"/>
      <c r="J335" s="29"/>
      <c r="K335" s="27"/>
      <c r="L335" s="27"/>
      <c r="M335" s="27"/>
      <c r="N335" s="29"/>
      <c r="O335" s="27"/>
      <c r="P335" s="30"/>
      <c r="Q335" s="30">
        <f>Table13[[#This Row],[Unit Value]]*Table13[[#This Row],[Qty | PCount]]</f>
        <v>0</v>
      </c>
      <c r="R335" s="27" t="str">
        <f>IF(Table13[[#This Row],[Unit Value]]&lt;=4999,"Low-Value Asset","High-Value Asset")</f>
        <v>Low-Value Asset</v>
      </c>
      <c r="S335" s="27"/>
      <c r="T335" s="27"/>
      <c r="U335" s="27"/>
      <c r="V335" s="27"/>
      <c r="W335" s="74"/>
      <c r="X335" s="27"/>
      <c r="Y335" s="27"/>
      <c r="Z335" s="27"/>
      <c r="AA335" s="27"/>
      <c r="AB3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" spans="1:28" ht="12.6" x14ac:dyDescent="0.25">
      <c r="A336" s="41"/>
      <c r="B336" s="28"/>
      <c r="C336" s="27"/>
      <c r="D3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" s="27"/>
      <c r="F336" s="27"/>
      <c r="G336" s="29"/>
      <c r="H336" s="41"/>
      <c r="I336" s="29"/>
      <c r="J336" s="29"/>
      <c r="K336" s="27"/>
      <c r="L336" s="27"/>
      <c r="M336" s="27"/>
      <c r="N336" s="29"/>
      <c r="O336" s="27"/>
      <c r="P336" s="30"/>
      <c r="Q336" s="30">
        <f>Table13[[#This Row],[Unit Value]]*Table13[[#This Row],[Qty | PCount]]</f>
        <v>0</v>
      </c>
      <c r="R336" s="27" t="str">
        <f>IF(Table13[[#This Row],[Unit Value]]&lt;=4999,"Low-Value Asset","High-Value Asset")</f>
        <v>Low-Value Asset</v>
      </c>
      <c r="S336" s="27"/>
      <c r="T336" s="27"/>
      <c r="U336" s="27"/>
      <c r="V336" s="27"/>
      <c r="W336" s="74"/>
      <c r="X336" s="27"/>
      <c r="Y336" s="27"/>
      <c r="Z336" s="27"/>
      <c r="AA336" s="27"/>
      <c r="AB3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" spans="1:28" ht="12.6" x14ac:dyDescent="0.25">
      <c r="A337" s="41"/>
      <c r="B337" s="28"/>
      <c r="C337" s="27"/>
      <c r="D3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" s="27"/>
      <c r="F337" s="27"/>
      <c r="G337" s="29"/>
      <c r="H337" s="41"/>
      <c r="I337" s="29"/>
      <c r="J337" s="29"/>
      <c r="K337" s="27"/>
      <c r="L337" s="27"/>
      <c r="M337" s="27"/>
      <c r="N337" s="29"/>
      <c r="O337" s="27"/>
      <c r="P337" s="30"/>
      <c r="Q337" s="30">
        <f>Table13[[#This Row],[Unit Value]]*Table13[[#This Row],[Qty | PCount]]</f>
        <v>0</v>
      </c>
      <c r="R337" s="27" t="str">
        <f>IF(Table13[[#This Row],[Unit Value]]&lt;=4999,"Low-Value Asset","High-Value Asset")</f>
        <v>Low-Value Asset</v>
      </c>
      <c r="S337" s="27"/>
      <c r="T337" s="27"/>
      <c r="U337" s="27"/>
      <c r="V337" s="27"/>
      <c r="W337" s="74"/>
      <c r="X337" s="27"/>
      <c r="Y337" s="27"/>
      <c r="Z337" s="27"/>
      <c r="AA337" s="27"/>
      <c r="AB3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" spans="1:28" ht="12.6" x14ac:dyDescent="0.25">
      <c r="A338" s="41"/>
      <c r="B338" s="28"/>
      <c r="C338" s="27"/>
      <c r="D3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" s="27"/>
      <c r="F338" s="27"/>
      <c r="G338" s="29"/>
      <c r="H338" s="41"/>
      <c r="I338" s="29"/>
      <c r="J338" s="29"/>
      <c r="K338" s="27"/>
      <c r="L338" s="27"/>
      <c r="M338" s="27"/>
      <c r="N338" s="29"/>
      <c r="O338" s="27"/>
      <c r="P338" s="30"/>
      <c r="Q338" s="30">
        <f>Table13[[#This Row],[Unit Value]]*Table13[[#This Row],[Qty | PCount]]</f>
        <v>0</v>
      </c>
      <c r="R338" s="27" t="str">
        <f>IF(Table13[[#This Row],[Unit Value]]&lt;=4999,"Low-Value Asset","High-Value Asset")</f>
        <v>Low-Value Asset</v>
      </c>
      <c r="S338" s="27"/>
      <c r="T338" s="27"/>
      <c r="U338" s="27"/>
      <c r="V338" s="27"/>
      <c r="W338" s="74"/>
      <c r="X338" s="27"/>
      <c r="Y338" s="27"/>
      <c r="Z338" s="27"/>
      <c r="AA338" s="27"/>
      <c r="AB3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" spans="1:28" ht="12.6" x14ac:dyDescent="0.25">
      <c r="A339" s="41"/>
      <c r="B339" s="28"/>
      <c r="C339" s="27"/>
      <c r="D3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" s="27"/>
      <c r="F339" s="27"/>
      <c r="G339" s="29"/>
      <c r="H339" s="41"/>
      <c r="I339" s="29"/>
      <c r="J339" s="29"/>
      <c r="K339" s="27"/>
      <c r="L339" s="27"/>
      <c r="M339" s="27"/>
      <c r="N339" s="29"/>
      <c r="O339" s="27"/>
      <c r="P339" s="30"/>
      <c r="Q339" s="30">
        <f>Table13[[#This Row],[Unit Value]]*Table13[[#This Row],[Qty | PCount]]</f>
        <v>0</v>
      </c>
      <c r="R339" s="27" t="str">
        <f>IF(Table13[[#This Row],[Unit Value]]&lt;=4999,"Low-Value Asset","High-Value Asset")</f>
        <v>Low-Value Asset</v>
      </c>
      <c r="S339" s="27"/>
      <c r="T339" s="27"/>
      <c r="U339" s="27"/>
      <c r="V339" s="27"/>
      <c r="W339" s="74"/>
      <c r="X339" s="27"/>
      <c r="Y339" s="27"/>
      <c r="Z339" s="27"/>
      <c r="AA339" s="27"/>
      <c r="AB3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" spans="1:28" ht="12.6" x14ac:dyDescent="0.25">
      <c r="A340" s="41"/>
      <c r="B340" s="28"/>
      <c r="C340" s="27"/>
      <c r="D3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" s="27"/>
      <c r="F340" s="27"/>
      <c r="G340" s="29"/>
      <c r="H340" s="41"/>
      <c r="I340" s="29"/>
      <c r="J340" s="29"/>
      <c r="K340" s="27"/>
      <c r="L340" s="27"/>
      <c r="M340" s="27"/>
      <c r="N340" s="29"/>
      <c r="O340" s="27"/>
      <c r="P340" s="30"/>
      <c r="Q340" s="30">
        <f>Table13[[#This Row],[Unit Value]]*Table13[[#This Row],[Qty | PCount]]</f>
        <v>0</v>
      </c>
      <c r="R340" s="27" t="str">
        <f>IF(Table13[[#This Row],[Unit Value]]&lt;=4999,"Low-Value Asset","High-Value Asset")</f>
        <v>Low-Value Asset</v>
      </c>
      <c r="S340" s="27"/>
      <c r="T340" s="27"/>
      <c r="U340" s="27"/>
      <c r="V340" s="27"/>
      <c r="W340" s="74"/>
      <c r="X340" s="27"/>
      <c r="Y340" s="27"/>
      <c r="Z340" s="27"/>
      <c r="AA340" s="27"/>
      <c r="AB3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" spans="1:28" ht="12.6" x14ac:dyDescent="0.25">
      <c r="A341" s="41"/>
      <c r="B341" s="28"/>
      <c r="C341" s="27"/>
      <c r="D3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" s="27"/>
      <c r="F341" s="27"/>
      <c r="G341" s="29"/>
      <c r="H341" s="41"/>
      <c r="I341" s="29"/>
      <c r="J341" s="29"/>
      <c r="K341" s="27"/>
      <c r="L341" s="27"/>
      <c r="M341" s="27"/>
      <c r="N341" s="29"/>
      <c r="O341" s="27"/>
      <c r="P341" s="30"/>
      <c r="Q341" s="30">
        <f>Table13[[#This Row],[Unit Value]]*Table13[[#This Row],[Qty | PCount]]</f>
        <v>0</v>
      </c>
      <c r="R341" s="27" t="str">
        <f>IF(Table13[[#This Row],[Unit Value]]&lt;=4999,"Low-Value Asset","High-Value Asset")</f>
        <v>Low-Value Asset</v>
      </c>
      <c r="S341" s="27"/>
      <c r="T341" s="27"/>
      <c r="U341" s="27"/>
      <c r="V341" s="27"/>
      <c r="W341" s="74"/>
      <c r="X341" s="27"/>
      <c r="Y341" s="27"/>
      <c r="Z341" s="27"/>
      <c r="AA341" s="27"/>
      <c r="AB3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" spans="1:28" ht="12.6" x14ac:dyDescent="0.25">
      <c r="A342" s="41"/>
      <c r="B342" s="28"/>
      <c r="C342" s="27"/>
      <c r="D3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" s="27"/>
      <c r="F342" s="27"/>
      <c r="G342" s="29"/>
      <c r="H342" s="41"/>
      <c r="I342" s="29"/>
      <c r="J342" s="29"/>
      <c r="K342" s="27"/>
      <c r="L342" s="27"/>
      <c r="M342" s="27"/>
      <c r="N342" s="29"/>
      <c r="O342" s="27"/>
      <c r="P342" s="30"/>
      <c r="Q342" s="30">
        <f>Table13[[#This Row],[Unit Value]]*Table13[[#This Row],[Qty | PCount]]</f>
        <v>0</v>
      </c>
      <c r="R342" s="27" t="str">
        <f>IF(Table13[[#This Row],[Unit Value]]&lt;=4999,"Low-Value Asset","High-Value Asset")</f>
        <v>Low-Value Asset</v>
      </c>
      <c r="S342" s="27"/>
      <c r="T342" s="27"/>
      <c r="U342" s="27"/>
      <c r="V342" s="27"/>
      <c r="W342" s="74"/>
      <c r="X342" s="27"/>
      <c r="Y342" s="27"/>
      <c r="Z342" s="27"/>
      <c r="AA342" s="27"/>
      <c r="AB3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" spans="1:28" ht="12.6" x14ac:dyDescent="0.25">
      <c r="A343" s="41"/>
      <c r="B343" s="28"/>
      <c r="C343" s="27"/>
      <c r="D3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" s="27"/>
      <c r="F343" s="27"/>
      <c r="G343" s="29"/>
      <c r="H343" s="41"/>
      <c r="I343" s="29"/>
      <c r="J343" s="29"/>
      <c r="K343" s="27"/>
      <c r="L343" s="27"/>
      <c r="M343" s="27"/>
      <c r="N343" s="29"/>
      <c r="O343" s="27"/>
      <c r="P343" s="30"/>
      <c r="Q343" s="30">
        <f>Table13[[#This Row],[Unit Value]]*Table13[[#This Row],[Qty | PCount]]</f>
        <v>0</v>
      </c>
      <c r="R343" s="27" t="str">
        <f>IF(Table13[[#This Row],[Unit Value]]&lt;=4999,"Low-Value Asset","High-Value Asset")</f>
        <v>Low-Value Asset</v>
      </c>
      <c r="S343" s="27"/>
      <c r="T343" s="27"/>
      <c r="U343" s="27"/>
      <c r="V343" s="27"/>
      <c r="W343" s="74"/>
      <c r="X343" s="27"/>
      <c r="Y343" s="27"/>
      <c r="Z343" s="27"/>
      <c r="AA343" s="27"/>
      <c r="AB3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" spans="1:28" ht="12.6" x14ac:dyDescent="0.25">
      <c r="A344" s="41"/>
      <c r="B344" s="28"/>
      <c r="C344" s="27"/>
      <c r="D3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" s="27"/>
      <c r="F344" s="27"/>
      <c r="G344" s="29"/>
      <c r="H344" s="41"/>
      <c r="I344" s="29"/>
      <c r="J344" s="29"/>
      <c r="K344" s="27"/>
      <c r="L344" s="27"/>
      <c r="M344" s="27"/>
      <c r="N344" s="29"/>
      <c r="O344" s="27"/>
      <c r="P344" s="30"/>
      <c r="Q344" s="30">
        <f>Table13[[#This Row],[Unit Value]]*Table13[[#This Row],[Qty | PCount]]</f>
        <v>0</v>
      </c>
      <c r="R344" s="27" t="str">
        <f>IF(Table13[[#This Row],[Unit Value]]&lt;=4999,"Low-Value Asset","High-Value Asset")</f>
        <v>Low-Value Asset</v>
      </c>
      <c r="S344" s="27"/>
      <c r="T344" s="27"/>
      <c r="U344" s="27"/>
      <c r="V344" s="27"/>
      <c r="W344" s="74"/>
      <c r="X344" s="27"/>
      <c r="Y344" s="27"/>
      <c r="Z344" s="27"/>
      <c r="AA344" s="27"/>
      <c r="AB3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" spans="1:28" ht="12.6" x14ac:dyDescent="0.25">
      <c r="A345" s="41"/>
      <c r="B345" s="28"/>
      <c r="C345" s="27"/>
      <c r="D3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" s="27"/>
      <c r="F345" s="27"/>
      <c r="G345" s="29"/>
      <c r="H345" s="41"/>
      <c r="I345" s="29"/>
      <c r="J345" s="29"/>
      <c r="K345" s="27"/>
      <c r="L345" s="27"/>
      <c r="M345" s="27"/>
      <c r="N345" s="29"/>
      <c r="O345" s="27"/>
      <c r="P345" s="30"/>
      <c r="Q345" s="30">
        <f>Table13[[#This Row],[Unit Value]]*Table13[[#This Row],[Qty | PCount]]</f>
        <v>0</v>
      </c>
      <c r="R345" s="27" t="str">
        <f>IF(Table13[[#This Row],[Unit Value]]&lt;=4999,"Low-Value Asset","High-Value Asset")</f>
        <v>Low-Value Asset</v>
      </c>
      <c r="S345" s="27"/>
      <c r="T345" s="27"/>
      <c r="U345" s="27"/>
      <c r="V345" s="27"/>
      <c r="W345" s="74"/>
      <c r="X345" s="27"/>
      <c r="Y345" s="27"/>
      <c r="Z345" s="27"/>
      <c r="AA345" s="27"/>
      <c r="AB3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" spans="1:28" ht="12.6" x14ac:dyDescent="0.25">
      <c r="A346" s="41"/>
      <c r="B346" s="28"/>
      <c r="C346" s="27"/>
      <c r="D3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" s="27"/>
      <c r="F346" s="27"/>
      <c r="G346" s="29"/>
      <c r="H346" s="41"/>
      <c r="I346" s="29"/>
      <c r="J346" s="29"/>
      <c r="K346" s="27"/>
      <c r="L346" s="27"/>
      <c r="M346" s="27"/>
      <c r="N346" s="29"/>
      <c r="O346" s="27"/>
      <c r="P346" s="30"/>
      <c r="Q346" s="30">
        <f>Table13[[#This Row],[Unit Value]]*Table13[[#This Row],[Qty | PCount]]</f>
        <v>0</v>
      </c>
      <c r="R346" s="27" t="str">
        <f>IF(Table13[[#This Row],[Unit Value]]&lt;=4999,"Low-Value Asset","High-Value Asset")</f>
        <v>Low-Value Asset</v>
      </c>
      <c r="S346" s="27"/>
      <c r="T346" s="27"/>
      <c r="U346" s="27"/>
      <c r="V346" s="27"/>
      <c r="W346" s="74"/>
      <c r="X346" s="27"/>
      <c r="Y346" s="27"/>
      <c r="Z346" s="27"/>
      <c r="AA346" s="27"/>
      <c r="AB3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" spans="1:28" ht="12.6" x14ac:dyDescent="0.25">
      <c r="A347" s="41"/>
      <c r="B347" s="28"/>
      <c r="C347" s="27"/>
      <c r="D3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" s="27"/>
      <c r="F347" s="27"/>
      <c r="G347" s="29"/>
      <c r="H347" s="41"/>
      <c r="I347" s="29"/>
      <c r="J347" s="29"/>
      <c r="K347" s="27"/>
      <c r="L347" s="27"/>
      <c r="M347" s="27"/>
      <c r="N347" s="29"/>
      <c r="O347" s="27"/>
      <c r="P347" s="30"/>
      <c r="Q347" s="30">
        <f>Table13[[#This Row],[Unit Value]]*Table13[[#This Row],[Qty | PCount]]</f>
        <v>0</v>
      </c>
      <c r="R347" s="27" t="str">
        <f>IF(Table13[[#This Row],[Unit Value]]&lt;=4999,"Low-Value Asset","High-Value Asset")</f>
        <v>Low-Value Asset</v>
      </c>
      <c r="S347" s="27"/>
      <c r="T347" s="27"/>
      <c r="U347" s="27"/>
      <c r="V347" s="27"/>
      <c r="W347" s="74"/>
      <c r="X347" s="27"/>
      <c r="Y347" s="27"/>
      <c r="Z347" s="27"/>
      <c r="AA347" s="27"/>
      <c r="AB3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" spans="1:28" ht="12.6" x14ac:dyDescent="0.25">
      <c r="A348" s="41"/>
      <c r="B348" s="28"/>
      <c r="C348" s="27"/>
      <c r="D3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" s="27"/>
      <c r="F348" s="27"/>
      <c r="G348" s="29"/>
      <c r="H348" s="41"/>
      <c r="I348" s="29"/>
      <c r="J348" s="29"/>
      <c r="K348" s="27"/>
      <c r="L348" s="27"/>
      <c r="M348" s="27"/>
      <c r="N348" s="29"/>
      <c r="O348" s="27"/>
      <c r="P348" s="30"/>
      <c r="Q348" s="30">
        <f>Table13[[#This Row],[Unit Value]]*Table13[[#This Row],[Qty | PCount]]</f>
        <v>0</v>
      </c>
      <c r="R348" s="27" t="str">
        <f>IF(Table13[[#This Row],[Unit Value]]&lt;=4999,"Low-Value Asset","High-Value Asset")</f>
        <v>Low-Value Asset</v>
      </c>
      <c r="S348" s="27"/>
      <c r="T348" s="27"/>
      <c r="U348" s="27"/>
      <c r="V348" s="27"/>
      <c r="W348" s="74"/>
      <c r="X348" s="27"/>
      <c r="Y348" s="27"/>
      <c r="Z348" s="27"/>
      <c r="AA348" s="27"/>
      <c r="AB3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" spans="1:28" ht="12.6" x14ac:dyDescent="0.25">
      <c r="A349" s="41"/>
      <c r="B349" s="28"/>
      <c r="C349" s="27"/>
      <c r="D3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" s="27"/>
      <c r="F349" s="27"/>
      <c r="G349" s="29"/>
      <c r="H349" s="41"/>
      <c r="I349" s="29"/>
      <c r="J349" s="29"/>
      <c r="K349" s="27"/>
      <c r="L349" s="27"/>
      <c r="M349" s="27"/>
      <c r="N349" s="29"/>
      <c r="O349" s="27"/>
      <c r="P349" s="30"/>
      <c r="Q349" s="30">
        <f>Table13[[#This Row],[Unit Value]]*Table13[[#This Row],[Qty | PCount]]</f>
        <v>0</v>
      </c>
      <c r="R349" s="27" t="str">
        <f>IF(Table13[[#This Row],[Unit Value]]&lt;=4999,"Low-Value Asset","High-Value Asset")</f>
        <v>Low-Value Asset</v>
      </c>
      <c r="S349" s="27"/>
      <c r="T349" s="27"/>
      <c r="U349" s="27"/>
      <c r="V349" s="27"/>
      <c r="W349" s="74"/>
      <c r="X349" s="27"/>
      <c r="Y349" s="27"/>
      <c r="Z349" s="27"/>
      <c r="AA349" s="27"/>
      <c r="AB3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" spans="1:28" ht="12.6" x14ac:dyDescent="0.25">
      <c r="A350" s="41"/>
      <c r="B350" s="28"/>
      <c r="C350" s="27"/>
      <c r="D3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" s="27"/>
      <c r="F350" s="27"/>
      <c r="G350" s="29"/>
      <c r="H350" s="41"/>
      <c r="I350" s="29"/>
      <c r="J350" s="29"/>
      <c r="K350" s="27"/>
      <c r="L350" s="27"/>
      <c r="M350" s="27"/>
      <c r="N350" s="29"/>
      <c r="O350" s="27"/>
      <c r="P350" s="30"/>
      <c r="Q350" s="30">
        <f>Table13[[#This Row],[Unit Value]]*Table13[[#This Row],[Qty | PCount]]</f>
        <v>0</v>
      </c>
      <c r="R350" s="27" t="str">
        <f>IF(Table13[[#This Row],[Unit Value]]&lt;=4999,"Low-Value Asset","High-Value Asset")</f>
        <v>Low-Value Asset</v>
      </c>
      <c r="S350" s="27"/>
      <c r="T350" s="27"/>
      <c r="U350" s="27"/>
      <c r="V350" s="27"/>
      <c r="W350" s="74"/>
      <c r="X350" s="27"/>
      <c r="Y350" s="27"/>
      <c r="Z350" s="27"/>
      <c r="AA350" s="27"/>
      <c r="AB3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" spans="1:28" ht="12.6" x14ac:dyDescent="0.25">
      <c r="A351" s="41"/>
      <c r="B351" s="28"/>
      <c r="C351" s="27"/>
      <c r="D3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" s="27"/>
      <c r="F351" s="27"/>
      <c r="G351" s="29"/>
      <c r="H351" s="41"/>
      <c r="I351" s="29"/>
      <c r="J351" s="29"/>
      <c r="K351" s="27"/>
      <c r="L351" s="27"/>
      <c r="M351" s="27"/>
      <c r="N351" s="29"/>
      <c r="O351" s="27"/>
      <c r="P351" s="30"/>
      <c r="Q351" s="30">
        <f>Table13[[#This Row],[Unit Value]]*Table13[[#This Row],[Qty | PCount]]</f>
        <v>0</v>
      </c>
      <c r="R351" s="27" t="str">
        <f>IF(Table13[[#This Row],[Unit Value]]&lt;=4999,"Low-Value Asset","High-Value Asset")</f>
        <v>Low-Value Asset</v>
      </c>
      <c r="S351" s="27"/>
      <c r="T351" s="27"/>
      <c r="U351" s="27"/>
      <c r="V351" s="27"/>
      <c r="W351" s="74"/>
      <c r="X351" s="27"/>
      <c r="Y351" s="27"/>
      <c r="Z351" s="27"/>
      <c r="AA351" s="27"/>
      <c r="AB3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" spans="1:28" ht="12.6" x14ac:dyDescent="0.25">
      <c r="A352" s="41"/>
      <c r="B352" s="28"/>
      <c r="C352" s="27"/>
      <c r="D3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" s="27"/>
      <c r="F352" s="27"/>
      <c r="G352" s="29"/>
      <c r="H352" s="41"/>
      <c r="I352" s="29"/>
      <c r="J352" s="29"/>
      <c r="K352" s="27"/>
      <c r="L352" s="27"/>
      <c r="M352" s="27"/>
      <c r="N352" s="29"/>
      <c r="O352" s="27"/>
      <c r="P352" s="30"/>
      <c r="Q352" s="30">
        <f>Table13[[#This Row],[Unit Value]]*Table13[[#This Row],[Qty | PCount]]</f>
        <v>0</v>
      </c>
      <c r="R352" s="27" t="str">
        <f>IF(Table13[[#This Row],[Unit Value]]&lt;=4999,"Low-Value Asset","High-Value Asset")</f>
        <v>Low-Value Asset</v>
      </c>
      <c r="S352" s="27"/>
      <c r="T352" s="27"/>
      <c r="U352" s="27"/>
      <c r="V352" s="27"/>
      <c r="W352" s="74"/>
      <c r="X352" s="27"/>
      <c r="Y352" s="27"/>
      <c r="Z352" s="27"/>
      <c r="AA352" s="27"/>
      <c r="AB3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" spans="1:28" ht="12.6" x14ac:dyDescent="0.25">
      <c r="A353" s="41"/>
      <c r="B353" s="28"/>
      <c r="C353" s="27"/>
      <c r="D3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" s="27"/>
      <c r="F353" s="27"/>
      <c r="G353" s="29"/>
      <c r="H353" s="41"/>
      <c r="I353" s="29"/>
      <c r="J353" s="29"/>
      <c r="K353" s="27"/>
      <c r="L353" s="27"/>
      <c r="M353" s="27"/>
      <c r="N353" s="29"/>
      <c r="O353" s="27"/>
      <c r="P353" s="30"/>
      <c r="Q353" s="30">
        <f>Table13[[#This Row],[Unit Value]]*Table13[[#This Row],[Qty | PCount]]</f>
        <v>0</v>
      </c>
      <c r="R353" s="27" t="str">
        <f>IF(Table13[[#This Row],[Unit Value]]&lt;=4999,"Low-Value Asset","High-Value Asset")</f>
        <v>Low-Value Asset</v>
      </c>
      <c r="S353" s="27"/>
      <c r="T353" s="27"/>
      <c r="U353" s="27"/>
      <c r="V353" s="27"/>
      <c r="W353" s="74"/>
      <c r="X353" s="27"/>
      <c r="Y353" s="27"/>
      <c r="Z353" s="27"/>
      <c r="AA353" s="27"/>
      <c r="AB3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" spans="1:28" ht="12.6" x14ac:dyDescent="0.25">
      <c r="A354" s="41"/>
      <c r="B354" s="28"/>
      <c r="C354" s="27"/>
      <c r="D3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" s="27"/>
      <c r="F354" s="27"/>
      <c r="G354" s="29"/>
      <c r="H354" s="41"/>
      <c r="I354" s="29"/>
      <c r="J354" s="29"/>
      <c r="K354" s="27"/>
      <c r="L354" s="27"/>
      <c r="M354" s="27"/>
      <c r="N354" s="29"/>
      <c r="O354" s="27"/>
      <c r="P354" s="30"/>
      <c r="Q354" s="30">
        <f>Table13[[#This Row],[Unit Value]]*Table13[[#This Row],[Qty | PCount]]</f>
        <v>0</v>
      </c>
      <c r="R354" s="27" t="str">
        <f>IF(Table13[[#This Row],[Unit Value]]&lt;=4999,"Low-Value Asset","High-Value Asset")</f>
        <v>Low-Value Asset</v>
      </c>
      <c r="S354" s="27"/>
      <c r="T354" s="27"/>
      <c r="U354" s="27"/>
      <c r="V354" s="27"/>
      <c r="W354" s="74"/>
      <c r="X354" s="27"/>
      <c r="Y354" s="27"/>
      <c r="Z354" s="27"/>
      <c r="AA354" s="27"/>
      <c r="AB3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" spans="1:28" ht="12.6" x14ac:dyDescent="0.25">
      <c r="A355" s="41"/>
      <c r="B355" s="28"/>
      <c r="C355" s="27"/>
      <c r="D3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" s="27"/>
      <c r="F355" s="27"/>
      <c r="G355" s="29"/>
      <c r="H355" s="41"/>
      <c r="I355" s="29"/>
      <c r="J355" s="29"/>
      <c r="K355" s="27"/>
      <c r="L355" s="27"/>
      <c r="M355" s="27"/>
      <c r="N355" s="29"/>
      <c r="O355" s="27"/>
      <c r="P355" s="30"/>
      <c r="Q355" s="30">
        <f>Table13[[#This Row],[Unit Value]]*Table13[[#This Row],[Qty | PCount]]</f>
        <v>0</v>
      </c>
      <c r="R355" s="27" t="str">
        <f>IF(Table13[[#This Row],[Unit Value]]&lt;=4999,"Low-Value Asset","High-Value Asset")</f>
        <v>Low-Value Asset</v>
      </c>
      <c r="S355" s="27"/>
      <c r="T355" s="27"/>
      <c r="U355" s="27"/>
      <c r="V355" s="27"/>
      <c r="W355" s="74"/>
      <c r="X355" s="27"/>
      <c r="Y355" s="27"/>
      <c r="Z355" s="27"/>
      <c r="AA355" s="27"/>
      <c r="AB3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" spans="1:28" ht="12.6" x14ac:dyDescent="0.25">
      <c r="A356" s="41"/>
      <c r="B356" s="28"/>
      <c r="C356" s="27"/>
      <c r="D3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" s="27"/>
      <c r="F356" s="27"/>
      <c r="G356" s="29"/>
      <c r="H356" s="41"/>
      <c r="I356" s="29"/>
      <c r="J356" s="29"/>
      <c r="K356" s="27"/>
      <c r="L356" s="27"/>
      <c r="M356" s="27"/>
      <c r="N356" s="29"/>
      <c r="O356" s="27"/>
      <c r="P356" s="30"/>
      <c r="Q356" s="30">
        <f>Table13[[#This Row],[Unit Value]]*Table13[[#This Row],[Qty | PCount]]</f>
        <v>0</v>
      </c>
      <c r="R356" s="27" t="str">
        <f>IF(Table13[[#This Row],[Unit Value]]&lt;=4999,"Low-Value Asset","High-Value Asset")</f>
        <v>Low-Value Asset</v>
      </c>
      <c r="S356" s="27"/>
      <c r="T356" s="27"/>
      <c r="U356" s="27"/>
      <c r="V356" s="27"/>
      <c r="W356" s="74"/>
      <c r="X356" s="27"/>
      <c r="Y356" s="27"/>
      <c r="Z356" s="27"/>
      <c r="AA356" s="27"/>
      <c r="AB3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" spans="1:28" ht="12.6" x14ac:dyDescent="0.25">
      <c r="A357" s="41"/>
      <c r="B357" s="28"/>
      <c r="C357" s="27"/>
      <c r="D3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" s="27"/>
      <c r="F357" s="27"/>
      <c r="G357" s="29"/>
      <c r="H357" s="41"/>
      <c r="I357" s="29"/>
      <c r="J357" s="29"/>
      <c r="K357" s="27"/>
      <c r="L357" s="27"/>
      <c r="M357" s="27"/>
      <c r="N357" s="29"/>
      <c r="O357" s="27"/>
      <c r="P357" s="30"/>
      <c r="Q357" s="30">
        <f>Table13[[#This Row],[Unit Value]]*Table13[[#This Row],[Qty | PCount]]</f>
        <v>0</v>
      </c>
      <c r="R357" s="27" t="str">
        <f>IF(Table13[[#This Row],[Unit Value]]&lt;=4999,"Low-Value Asset","High-Value Asset")</f>
        <v>Low-Value Asset</v>
      </c>
      <c r="S357" s="27"/>
      <c r="T357" s="27"/>
      <c r="U357" s="27"/>
      <c r="V357" s="27"/>
      <c r="W357" s="74"/>
      <c r="X357" s="27"/>
      <c r="Y357" s="27"/>
      <c r="Z357" s="27"/>
      <c r="AA357" s="27"/>
      <c r="AB3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" spans="1:28" ht="12.6" x14ac:dyDescent="0.25">
      <c r="A358" s="41"/>
      <c r="B358" s="28"/>
      <c r="C358" s="27"/>
      <c r="D3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" s="27"/>
      <c r="F358" s="27"/>
      <c r="G358" s="29"/>
      <c r="H358" s="41"/>
      <c r="I358" s="29"/>
      <c r="J358" s="29"/>
      <c r="K358" s="27"/>
      <c r="L358" s="27"/>
      <c r="M358" s="27"/>
      <c r="N358" s="29"/>
      <c r="O358" s="27"/>
      <c r="P358" s="30"/>
      <c r="Q358" s="30">
        <f>Table13[[#This Row],[Unit Value]]*Table13[[#This Row],[Qty | PCount]]</f>
        <v>0</v>
      </c>
      <c r="R358" s="27" t="str">
        <f>IF(Table13[[#This Row],[Unit Value]]&lt;=4999,"Low-Value Asset","High-Value Asset")</f>
        <v>Low-Value Asset</v>
      </c>
      <c r="S358" s="27"/>
      <c r="T358" s="27"/>
      <c r="U358" s="27"/>
      <c r="V358" s="27"/>
      <c r="W358" s="74"/>
      <c r="X358" s="27"/>
      <c r="Y358" s="27"/>
      <c r="Z358" s="27"/>
      <c r="AA358" s="27"/>
      <c r="AB3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" spans="1:28" ht="12.6" x14ac:dyDescent="0.25">
      <c r="A359" s="41"/>
      <c r="B359" s="28"/>
      <c r="C359" s="27"/>
      <c r="D3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" s="27"/>
      <c r="F359" s="27"/>
      <c r="G359" s="29"/>
      <c r="H359" s="41"/>
      <c r="I359" s="29"/>
      <c r="J359" s="29"/>
      <c r="K359" s="27"/>
      <c r="L359" s="27"/>
      <c r="M359" s="27"/>
      <c r="N359" s="29"/>
      <c r="O359" s="27"/>
      <c r="P359" s="30"/>
      <c r="Q359" s="30">
        <f>Table13[[#This Row],[Unit Value]]*Table13[[#This Row],[Qty | PCount]]</f>
        <v>0</v>
      </c>
      <c r="R359" s="27" t="str">
        <f>IF(Table13[[#This Row],[Unit Value]]&lt;=4999,"Low-Value Asset","High-Value Asset")</f>
        <v>Low-Value Asset</v>
      </c>
      <c r="S359" s="27"/>
      <c r="T359" s="27"/>
      <c r="U359" s="27"/>
      <c r="V359" s="27"/>
      <c r="W359" s="74"/>
      <c r="X359" s="27"/>
      <c r="Y359" s="27"/>
      <c r="Z359" s="27"/>
      <c r="AA359" s="27"/>
      <c r="AB3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" spans="1:28" ht="12.6" x14ac:dyDescent="0.25">
      <c r="A360" s="41"/>
      <c r="B360" s="28"/>
      <c r="C360" s="27"/>
      <c r="D3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" s="27"/>
      <c r="F360" s="27"/>
      <c r="G360" s="29"/>
      <c r="H360" s="41"/>
      <c r="I360" s="29"/>
      <c r="J360" s="29"/>
      <c r="K360" s="27"/>
      <c r="L360" s="27"/>
      <c r="M360" s="27"/>
      <c r="N360" s="29"/>
      <c r="O360" s="27"/>
      <c r="P360" s="30"/>
      <c r="Q360" s="30">
        <f>Table13[[#This Row],[Unit Value]]*Table13[[#This Row],[Qty | PCount]]</f>
        <v>0</v>
      </c>
      <c r="R360" s="27" t="str">
        <f>IF(Table13[[#This Row],[Unit Value]]&lt;=4999,"Low-Value Asset","High-Value Asset")</f>
        <v>Low-Value Asset</v>
      </c>
      <c r="S360" s="27"/>
      <c r="T360" s="27"/>
      <c r="U360" s="27"/>
      <c r="V360" s="27"/>
      <c r="W360" s="74"/>
      <c r="X360" s="27"/>
      <c r="Y360" s="27"/>
      <c r="Z360" s="27"/>
      <c r="AA360" s="27"/>
      <c r="AB3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" spans="1:28" ht="12.6" x14ac:dyDescent="0.25">
      <c r="A361" s="41"/>
      <c r="B361" s="28"/>
      <c r="C361" s="27"/>
      <c r="D3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" s="27"/>
      <c r="F361" s="27"/>
      <c r="G361" s="29"/>
      <c r="H361" s="41"/>
      <c r="I361" s="29"/>
      <c r="J361" s="29"/>
      <c r="K361" s="27"/>
      <c r="L361" s="27"/>
      <c r="M361" s="27"/>
      <c r="N361" s="29"/>
      <c r="O361" s="27"/>
      <c r="P361" s="30"/>
      <c r="Q361" s="30">
        <f>Table13[[#This Row],[Unit Value]]*Table13[[#This Row],[Qty | PCount]]</f>
        <v>0</v>
      </c>
      <c r="R361" s="27" t="str">
        <f>IF(Table13[[#This Row],[Unit Value]]&lt;=4999,"Low-Value Asset","High-Value Asset")</f>
        <v>Low-Value Asset</v>
      </c>
      <c r="S361" s="27"/>
      <c r="T361" s="27"/>
      <c r="U361" s="27"/>
      <c r="V361" s="27"/>
      <c r="W361" s="74"/>
      <c r="X361" s="27"/>
      <c r="Y361" s="27"/>
      <c r="Z361" s="27"/>
      <c r="AA361" s="27"/>
      <c r="AB3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" spans="1:28" ht="12.6" x14ac:dyDescent="0.25">
      <c r="A362" s="41"/>
      <c r="B362" s="28"/>
      <c r="C362" s="27"/>
      <c r="D3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" s="27"/>
      <c r="F362" s="27"/>
      <c r="G362" s="29"/>
      <c r="H362" s="41"/>
      <c r="I362" s="29"/>
      <c r="J362" s="29"/>
      <c r="K362" s="27"/>
      <c r="L362" s="27"/>
      <c r="M362" s="27"/>
      <c r="N362" s="29"/>
      <c r="O362" s="27"/>
      <c r="P362" s="30"/>
      <c r="Q362" s="30">
        <f>Table13[[#This Row],[Unit Value]]*Table13[[#This Row],[Qty | PCount]]</f>
        <v>0</v>
      </c>
      <c r="R362" s="27" t="str">
        <f>IF(Table13[[#This Row],[Unit Value]]&lt;=4999,"Low-Value Asset","High-Value Asset")</f>
        <v>Low-Value Asset</v>
      </c>
      <c r="S362" s="27"/>
      <c r="T362" s="27"/>
      <c r="U362" s="27"/>
      <c r="V362" s="27"/>
      <c r="W362" s="74"/>
      <c r="X362" s="27"/>
      <c r="Y362" s="27"/>
      <c r="Z362" s="27"/>
      <c r="AA362" s="27"/>
      <c r="AB3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" spans="1:28" ht="12.6" x14ac:dyDescent="0.25">
      <c r="A363" s="41"/>
      <c r="B363" s="28"/>
      <c r="C363" s="27"/>
      <c r="D3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" s="27"/>
      <c r="F363" s="27"/>
      <c r="G363" s="29"/>
      <c r="H363" s="41"/>
      <c r="I363" s="29"/>
      <c r="J363" s="29"/>
      <c r="K363" s="27"/>
      <c r="L363" s="27"/>
      <c r="M363" s="27"/>
      <c r="N363" s="29"/>
      <c r="O363" s="27"/>
      <c r="P363" s="30"/>
      <c r="Q363" s="30">
        <f>Table13[[#This Row],[Unit Value]]*Table13[[#This Row],[Qty | PCount]]</f>
        <v>0</v>
      </c>
      <c r="R363" s="27" t="str">
        <f>IF(Table13[[#This Row],[Unit Value]]&lt;=4999,"Low-Value Asset","High-Value Asset")</f>
        <v>Low-Value Asset</v>
      </c>
      <c r="S363" s="27"/>
      <c r="T363" s="27"/>
      <c r="U363" s="27"/>
      <c r="V363" s="27"/>
      <c r="W363" s="74"/>
      <c r="X363" s="27"/>
      <c r="Y363" s="27"/>
      <c r="Z363" s="27"/>
      <c r="AA363" s="27"/>
      <c r="AB3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" spans="1:28" ht="12.6" x14ac:dyDescent="0.25">
      <c r="A364" s="41"/>
      <c r="B364" s="28"/>
      <c r="C364" s="27"/>
      <c r="D3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" s="27"/>
      <c r="F364" s="27"/>
      <c r="G364" s="29"/>
      <c r="H364" s="41"/>
      <c r="I364" s="29"/>
      <c r="J364" s="29"/>
      <c r="K364" s="27"/>
      <c r="L364" s="27"/>
      <c r="M364" s="27"/>
      <c r="N364" s="29"/>
      <c r="O364" s="27"/>
      <c r="P364" s="30"/>
      <c r="Q364" s="30">
        <f>Table13[[#This Row],[Unit Value]]*Table13[[#This Row],[Qty | PCount]]</f>
        <v>0</v>
      </c>
      <c r="R364" s="27" t="str">
        <f>IF(Table13[[#This Row],[Unit Value]]&lt;=4999,"Low-Value Asset","High-Value Asset")</f>
        <v>Low-Value Asset</v>
      </c>
      <c r="S364" s="27"/>
      <c r="T364" s="27"/>
      <c r="U364" s="27"/>
      <c r="V364" s="27"/>
      <c r="W364" s="74"/>
      <c r="X364" s="27"/>
      <c r="Y364" s="27"/>
      <c r="Z364" s="27"/>
      <c r="AA364" s="27"/>
      <c r="AB3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" spans="1:28" ht="12.6" x14ac:dyDescent="0.25">
      <c r="A365" s="41"/>
      <c r="B365" s="28"/>
      <c r="C365" s="27"/>
      <c r="D3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" s="27"/>
      <c r="F365" s="27"/>
      <c r="G365" s="29"/>
      <c r="H365" s="41"/>
      <c r="I365" s="29"/>
      <c r="J365" s="29"/>
      <c r="K365" s="27"/>
      <c r="L365" s="27"/>
      <c r="M365" s="27"/>
      <c r="N365" s="29"/>
      <c r="O365" s="27"/>
      <c r="P365" s="30"/>
      <c r="Q365" s="30">
        <f>Table13[[#This Row],[Unit Value]]*Table13[[#This Row],[Qty | PCount]]</f>
        <v>0</v>
      </c>
      <c r="R365" s="27" t="str">
        <f>IF(Table13[[#This Row],[Unit Value]]&lt;=4999,"Low-Value Asset","High-Value Asset")</f>
        <v>Low-Value Asset</v>
      </c>
      <c r="S365" s="27"/>
      <c r="T365" s="27"/>
      <c r="U365" s="27"/>
      <c r="V365" s="27"/>
      <c r="W365" s="74"/>
      <c r="X365" s="27"/>
      <c r="Y365" s="27"/>
      <c r="Z365" s="27"/>
      <c r="AA365" s="27"/>
      <c r="AB3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" spans="1:28" ht="12.6" x14ac:dyDescent="0.25">
      <c r="A366" s="41"/>
      <c r="B366" s="28"/>
      <c r="C366" s="27"/>
      <c r="D3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" s="27"/>
      <c r="F366" s="27"/>
      <c r="G366" s="29"/>
      <c r="H366" s="41"/>
      <c r="I366" s="29"/>
      <c r="J366" s="29"/>
      <c r="K366" s="27"/>
      <c r="L366" s="27"/>
      <c r="M366" s="27"/>
      <c r="N366" s="29"/>
      <c r="O366" s="27"/>
      <c r="P366" s="30"/>
      <c r="Q366" s="30">
        <f>Table13[[#This Row],[Unit Value]]*Table13[[#This Row],[Qty | PCount]]</f>
        <v>0</v>
      </c>
      <c r="R366" s="27" t="str">
        <f>IF(Table13[[#This Row],[Unit Value]]&lt;=4999,"Low-Value Asset","High-Value Asset")</f>
        <v>Low-Value Asset</v>
      </c>
      <c r="S366" s="27"/>
      <c r="T366" s="27"/>
      <c r="U366" s="27"/>
      <c r="V366" s="27"/>
      <c r="W366" s="74"/>
      <c r="X366" s="27"/>
      <c r="Y366" s="27"/>
      <c r="Z366" s="27"/>
      <c r="AA366" s="27"/>
      <c r="AB3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" spans="1:28" ht="12.6" x14ac:dyDescent="0.25">
      <c r="A367" s="41"/>
      <c r="B367" s="28"/>
      <c r="C367" s="27"/>
      <c r="D3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" s="27"/>
      <c r="F367" s="27"/>
      <c r="G367" s="29"/>
      <c r="H367" s="41"/>
      <c r="I367" s="29"/>
      <c r="J367" s="29"/>
      <c r="K367" s="27"/>
      <c r="L367" s="27"/>
      <c r="M367" s="27"/>
      <c r="N367" s="29"/>
      <c r="O367" s="27"/>
      <c r="P367" s="30"/>
      <c r="Q367" s="30">
        <f>Table13[[#This Row],[Unit Value]]*Table13[[#This Row],[Qty | PCount]]</f>
        <v>0</v>
      </c>
      <c r="R367" s="27" t="str">
        <f>IF(Table13[[#This Row],[Unit Value]]&lt;=4999,"Low-Value Asset","High-Value Asset")</f>
        <v>Low-Value Asset</v>
      </c>
      <c r="S367" s="27"/>
      <c r="T367" s="27"/>
      <c r="U367" s="27"/>
      <c r="V367" s="27"/>
      <c r="W367" s="74"/>
      <c r="X367" s="27"/>
      <c r="Y367" s="27"/>
      <c r="Z367" s="27"/>
      <c r="AA367" s="27"/>
      <c r="AB3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" spans="1:28" ht="12.6" x14ac:dyDescent="0.25">
      <c r="A368" s="41"/>
      <c r="B368" s="28"/>
      <c r="C368" s="27"/>
      <c r="D3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" s="27"/>
      <c r="F368" s="27"/>
      <c r="G368" s="29"/>
      <c r="H368" s="41"/>
      <c r="I368" s="29"/>
      <c r="J368" s="29"/>
      <c r="K368" s="27"/>
      <c r="L368" s="27"/>
      <c r="M368" s="27"/>
      <c r="N368" s="29"/>
      <c r="O368" s="27"/>
      <c r="P368" s="30"/>
      <c r="Q368" s="30">
        <f>Table13[[#This Row],[Unit Value]]*Table13[[#This Row],[Qty | PCount]]</f>
        <v>0</v>
      </c>
      <c r="R368" s="27" t="str">
        <f>IF(Table13[[#This Row],[Unit Value]]&lt;=4999,"Low-Value Asset","High-Value Asset")</f>
        <v>Low-Value Asset</v>
      </c>
      <c r="S368" s="27"/>
      <c r="T368" s="27"/>
      <c r="U368" s="27"/>
      <c r="V368" s="27"/>
      <c r="W368" s="74"/>
      <c r="X368" s="27"/>
      <c r="Y368" s="27"/>
      <c r="Z368" s="27"/>
      <c r="AA368" s="27"/>
      <c r="AB3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" spans="1:28" ht="12.6" x14ac:dyDescent="0.25">
      <c r="A369" s="41"/>
      <c r="B369" s="28"/>
      <c r="C369" s="27"/>
      <c r="D3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" s="27"/>
      <c r="F369" s="27"/>
      <c r="G369" s="29"/>
      <c r="H369" s="41"/>
      <c r="I369" s="29"/>
      <c r="J369" s="29"/>
      <c r="K369" s="27"/>
      <c r="L369" s="27"/>
      <c r="M369" s="27"/>
      <c r="N369" s="29"/>
      <c r="O369" s="27"/>
      <c r="P369" s="30"/>
      <c r="Q369" s="30">
        <f>Table13[[#This Row],[Unit Value]]*Table13[[#This Row],[Qty | PCount]]</f>
        <v>0</v>
      </c>
      <c r="R369" s="27" t="str">
        <f>IF(Table13[[#This Row],[Unit Value]]&lt;=4999,"Low-Value Asset","High-Value Asset")</f>
        <v>Low-Value Asset</v>
      </c>
      <c r="S369" s="27"/>
      <c r="T369" s="27"/>
      <c r="U369" s="27"/>
      <c r="V369" s="27"/>
      <c r="W369" s="74"/>
      <c r="X369" s="27"/>
      <c r="Y369" s="27"/>
      <c r="Z369" s="27"/>
      <c r="AA369" s="27"/>
      <c r="AB3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" spans="1:28" ht="12.6" x14ac:dyDescent="0.25">
      <c r="A370" s="41"/>
      <c r="B370" s="28"/>
      <c r="C370" s="27"/>
      <c r="D3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" s="27"/>
      <c r="F370" s="27"/>
      <c r="G370" s="29"/>
      <c r="H370" s="41"/>
      <c r="I370" s="29"/>
      <c r="J370" s="29"/>
      <c r="K370" s="27"/>
      <c r="L370" s="27"/>
      <c r="M370" s="27"/>
      <c r="N370" s="29"/>
      <c r="O370" s="27"/>
      <c r="P370" s="30"/>
      <c r="Q370" s="30">
        <f>Table13[[#This Row],[Unit Value]]*Table13[[#This Row],[Qty | PCount]]</f>
        <v>0</v>
      </c>
      <c r="R370" s="27" t="str">
        <f>IF(Table13[[#This Row],[Unit Value]]&lt;=4999,"Low-Value Asset","High-Value Asset")</f>
        <v>Low-Value Asset</v>
      </c>
      <c r="S370" s="27"/>
      <c r="T370" s="27"/>
      <c r="U370" s="27"/>
      <c r="V370" s="27"/>
      <c r="W370" s="74"/>
      <c r="X370" s="27"/>
      <c r="Y370" s="27"/>
      <c r="Z370" s="27"/>
      <c r="AA370" s="27"/>
      <c r="AB3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" spans="1:28" ht="12.6" x14ac:dyDescent="0.25">
      <c r="A371" s="41"/>
      <c r="B371" s="28"/>
      <c r="C371" s="27"/>
      <c r="D3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" s="27"/>
      <c r="F371" s="27"/>
      <c r="G371" s="29"/>
      <c r="H371" s="41"/>
      <c r="I371" s="29"/>
      <c r="J371" s="29"/>
      <c r="K371" s="27"/>
      <c r="L371" s="27"/>
      <c r="M371" s="27"/>
      <c r="N371" s="29"/>
      <c r="O371" s="27"/>
      <c r="P371" s="30"/>
      <c r="Q371" s="30">
        <f>Table13[[#This Row],[Unit Value]]*Table13[[#This Row],[Qty | PCount]]</f>
        <v>0</v>
      </c>
      <c r="R371" s="27" t="str">
        <f>IF(Table13[[#This Row],[Unit Value]]&lt;=4999,"Low-Value Asset","High-Value Asset")</f>
        <v>Low-Value Asset</v>
      </c>
      <c r="S371" s="27"/>
      <c r="T371" s="27"/>
      <c r="U371" s="27"/>
      <c r="V371" s="27"/>
      <c r="W371" s="74"/>
      <c r="X371" s="27"/>
      <c r="Y371" s="27"/>
      <c r="Z371" s="27"/>
      <c r="AA371" s="27"/>
      <c r="AB3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" spans="1:28" ht="12.6" x14ac:dyDescent="0.25">
      <c r="A372" s="41"/>
      <c r="B372" s="28"/>
      <c r="C372" s="27"/>
      <c r="D3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" s="27"/>
      <c r="F372" s="27"/>
      <c r="G372" s="29"/>
      <c r="H372" s="41"/>
      <c r="I372" s="29"/>
      <c r="J372" s="29"/>
      <c r="K372" s="27"/>
      <c r="L372" s="27"/>
      <c r="M372" s="27"/>
      <c r="N372" s="29"/>
      <c r="O372" s="27"/>
      <c r="P372" s="30"/>
      <c r="Q372" s="30">
        <f>Table13[[#This Row],[Unit Value]]*Table13[[#This Row],[Qty | PCount]]</f>
        <v>0</v>
      </c>
      <c r="R372" s="27" t="str">
        <f>IF(Table13[[#This Row],[Unit Value]]&lt;=4999,"Low-Value Asset","High-Value Asset")</f>
        <v>Low-Value Asset</v>
      </c>
      <c r="S372" s="27"/>
      <c r="T372" s="27"/>
      <c r="U372" s="27"/>
      <c r="V372" s="27"/>
      <c r="W372" s="74"/>
      <c r="X372" s="27"/>
      <c r="Y372" s="27"/>
      <c r="Z372" s="27"/>
      <c r="AA372" s="27"/>
      <c r="AB3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" spans="1:28" ht="12.6" x14ac:dyDescent="0.25">
      <c r="A373" s="41"/>
      <c r="B373" s="28"/>
      <c r="C373" s="27"/>
      <c r="D3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" s="27"/>
      <c r="F373" s="27"/>
      <c r="G373" s="29"/>
      <c r="H373" s="41"/>
      <c r="I373" s="29"/>
      <c r="J373" s="29"/>
      <c r="K373" s="27"/>
      <c r="L373" s="27"/>
      <c r="M373" s="27"/>
      <c r="N373" s="29"/>
      <c r="O373" s="27"/>
      <c r="P373" s="30"/>
      <c r="Q373" s="30">
        <f>Table13[[#This Row],[Unit Value]]*Table13[[#This Row],[Qty | PCount]]</f>
        <v>0</v>
      </c>
      <c r="R373" s="27" t="str">
        <f>IF(Table13[[#This Row],[Unit Value]]&lt;=4999,"Low-Value Asset","High-Value Asset")</f>
        <v>Low-Value Asset</v>
      </c>
      <c r="S373" s="27"/>
      <c r="T373" s="27"/>
      <c r="U373" s="27"/>
      <c r="V373" s="27"/>
      <c r="W373" s="74"/>
      <c r="X373" s="27"/>
      <c r="Y373" s="27"/>
      <c r="Z373" s="27"/>
      <c r="AA373" s="27"/>
      <c r="AB3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" spans="1:28" ht="12.6" x14ac:dyDescent="0.25">
      <c r="A374" s="41"/>
      <c r="B374" s="28"/>
      <c r="C374" s="27"/>
      <c r="D3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" s="27"/>
      <c r="F374" s="27"/>
      <c r="G374" s="29"/>
      <c r="H374" s="41"/>
      <c r="I374" s="29"/>
      <c r="J374" s="29"/>
      <c r="K374" s="27"/>
      <c r="L374" s="27"/>
      <c r="M374" s="27"/>
      <c r="N374" s="29"/>
      <c r="O374" s="27"/>
      <c r="P374" s="30"/>
      <c r="Q374" s="30">
        <f>Table13[[#This Row],[Unit Value]]*Table13[[#This Row],[Qty | PCount]]</f>
        <v>0</v>
      </c>
      <c r="R374" s="27" t="str">
        <f>IF(Table13[[#This Row],[Unit Value]]&lt;=4999,"Low-Value Asset","High-Value Asset")</f>
        <v>Low-Value Asset</v>
      </c>
      <c r="S374" s="27"/>
      <c r="T374" s="27"/>
      <c r="U374" s="27"/>
      <c r="V374" s="27"/>
      <c r="W374" s="74"/>
      <c r="X374" s="27"/>
      <c r="Y374" s="27"/>
      <c r="Z374" s="27"/>
      <c r="AA374" s="27"/>
      <c r="AB3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" spans="1:28" ht="12.6" x14ac:dyDescent="0.25">
      <c r="A375" s="41"/>
      <c r="B375" s="28"/>
      <c r="C375" s="27"/>
      <c r="D3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" s="27"/>
      <c r="F375" s="27"/>
      <c r="G375" s="29"/>
      <c r="H375" s="41"/>
      <c r="I375" s="29"/>
      <c r="J375" s="29"/>
      <c r="K375" s="27"/>
      <c r="L375" s="27"/>
      <c r="M375" s="27"/>
      <c r="N375" s="29"/>
      <c r="O375" s="27"/>
      <c r="P375" s="30"/>
      <c r="Q375" s="30">
        <f>Table13[[#This Row],[Unit Value]]*Table13[[#This Row],[Qty | PCount]]</f>
        <v>0</v>
      </c>
      <c r="R375" s="27" t="str">
        <f>IF(Table13[[#This Row],[Unit Value]]&lt;=4999,"Low-Value Asset","High-Value Asset")</f>
        <v>Low-Value Asset</v>
      </c>
      <c r="S375" s="27"/>
      <c r="T375" s="27"/>
      <c r="U375" s="27"/>
      <c r="V375" s="27"/>
      <c r="W375" s="74"/>
      <c r="X375" s="27"/>
      <c r="Y375" s="27"/>
      <c r="Z375" s="27"/>
      <c r="AA375" s="27"/>
      <c r="AB3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" spans="1:28" ht="12.6" x14ac:dyDescent="0.25">
      <c r="A376" s="41"/>
      <c r="B376" s="28"/>
      <c r="C376" s="27"/>
      <c r="D3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" s="27"/>
      <c r="F376" s="27"/>
      <c r="G376" s="29"/>
      <c r="H376" s="41"/>
      <c r="I376" s="29"/>
      <c r="J376" s="29"/>
      <c r="K376" s="27"/>
      <c r="L376" s="27"/>
      <c r="M376" s="27"/>
      <c r="N376" s="29"/>
      <c r="O376" s="27"/>
      <c r="P376" s="30"/>
      <c r="Q376" s="30">
        <f>Table13[[#This Row],[Unit Value]]*Table13[[#This Row],[Qty | PCount]]</f>
        <v>0</v>
      </c>
      <c r="R376" s="27" t="str">
        <f>IF(Table13[[#This Row],[Unit Value]]&lt;=4999,"Low-Value Asset","High-Value Asset")</f>
        <v>Low-Value Asset</v>
      </c>
      <c r="S376" s="27"/>
      <c r="T376" s="27"/>
      <c r="U376" s="27"/>
      <c r="V376" s="27"/>
      <c r="W376" s="74"/>
      <c r="X376" s="27"/>
      <c r="Y376" s="27"/>
      <c r="Z376" s="27"/>
      <c r="AA376" s="27"/>
      <c r="AB3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" spans="1:28" ht="12.6" x14ac:dyDescent="0.25">
      <c r="A377" s="41"/>
      <c r="B377" s="28"/>
      <c r="C377" s="27"/>
      <c r="D3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" s="27"/>
      <c r="F377" s="27"/>
      <c r="G377" s="29"/>
      <c r="H377" s="41"/>
      <c r="I377" s="29"/>
      <c r="J377" s="29"/>
      <c r="K377" s="27"/>
      <c r="L377" s="27"/>
      <c r="M377" s="27"/>
      <c r="N377" s="29"/>
      <c r="O377" s="27"/>
      <c r="P377" s="30"/>
      <c r="Q377" s="30">
        <f>Table13[[#This Row],[Unit Value]]*Table13[[#This Row],[Qty | PCount]]</f>
        <v>0</v>
      </c>
      <c r="R377" s="27" t="str">
        <f>IF(Table13[[#This Row],[Unit Value]]&lt;=4999,"Low-Value Asset","High-Value Asset")</f>
        <v>Low-Value Asset</v>
      </c>
      <c r="S377" s="27"/>
      <c r="T377" s="27"/>
      <c r="U377" s="27"/>
      <c r="V377" s="27"/>
      <c r="W377" s="74"/>
      <c r="X377" s="27"/>
      <c r="Y377" s="27"/>
      <c r="Z377" s="27"/>
      <c r="AA377" s="27"/>
      <c r="AB3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" spans="1:28" ht="12.6" x14ac:dyDescent="0.25">
      <c r="A378" s="41"/>
      <c r="B378" s="28"/>
      <c r="C378" s="27"/>
      <c r="D3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" s="27"/>
      <c r="F378" s="27"/>
      <c r="G378" s="29"/>
      <c r="H378" s="41"/>
      <c r="I378" s="29"/>
      <c r="J378" s="29"/>
      <c r="K378" s="27"/>
      <c r="L378" s="27"/>
      <c r="M378" s="27"/>
      <c r="N378" s="29"/>
      <c r="O378" s="27"/>
      <c r="P378" s="30"/>
      <c r="Q378" s="30">
        <f>Table13[[#This Row],[Unit Value]]*Table13[[#This Row],[Qty | PCount]]</f>
        <v>0</v>
      </c>
      <c r="R378" s="27" t="str">
        <f>IF(Table13[[#This Row],[Unit Value]]&lt;=4999,"Low-Value Asset","High-Value Asset")</f>
        <v>Low-Value Asset</v>
      </c>
      <c r="S378" s="27"/>
      <c r="T378" s="27"/>
      <c r="U378" s="27"/>
      <c r="V378" s="27"/>
      <c r="W378" s="74"/>
      <c r="X378" s="27"/>
      <c r="Y378" s="27"/>
      <c r="Z378" s="27"/>
      <c r="AA378" s="27"/>
      <c r="AB3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" spans="1:28" ht="12.6" x14ac:dyDescent="0.25">
      <c r="A379" s="41"/>
      <c r="B379" s="28"/>
      <c r="C379" s="27"/>
      <c r="D3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" s="27"/>
      <c r="F379" s="27"/>
      <c r="G379" s="29"/>
      <c r="H379" s="41"/>
      <c r="I379" s="29"/>
      <c r="J379" s="29"/>
      <c r="K379" s="27"/>
      <c r="L379" s="27"/>
      <c r="M379" s="27"/>
      <c r="N379" s="29"/>
      <c r="O379" s="27"/>
      <c r="P379" s="30"/>
      <c r="Q379" s="30">
        <f>Table13[[#This Row],[Unit Value]]*Table13[[#This Row],[Qty | PCount]]</f>
        <v>0</v>
      </c>
      <c r="R379" s="27" t="str">
        <f>IF(Table13[[#This Row],[Unit Value]]&lt;=4999,"Low-Value Asset","High-Value Asset")</f>
        <v>Low-Value Asset</v>
      </c>
      <c r="S379" s="27"/>
      <c r="T379" s="27"/>
      <c r="U379" s="27"/>
      <c r="V379" s="27"/>
      <c r="W379" s="74"/>
      <c r="X379" s="27"/>
      <c r="Y379" s="27"/>
      <c r="Z379" s="27"/>
      <c r="AA379" s="27"/>
      <c r="AB3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" spans="1:28" ht="12.6" x14ac:dyDescent="0.25">
      <c r="A380" s="41"/>
      <c r="B380" s="28"/>
      <c r="C380" s="27"/>
      <c r="D3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" s="27"/>
      <c r="F380" s="27"/>
      <c r="G380" s="29"/>
      <c r="H380" s="41"/>
      <c r="I380" s="29"/>
      <c r="J380" s="29"/>
      <c r="K380" s="27"/>
      <c r="L380" s="27"/>
      <c r="M380" s="27"/>
      <c r="N380" s="29"/>
      <c r="O380" s="27"/>
      <c r="P380" s="30"/>
      <c r="Q380" s="30">
        <f>Table13[[#This Row],[Unit Value]]*Table13[[#This Row],[Qty | PCount]]</f>
        <v>0</v>
      </c>
      <c r="R380" s="27" t="str">
        <f>IF(Table13[[#This Row],[Unit Value]]&lt;=4999,"Low-Value Asset","High-Value Asset")</f>
        <v>Low-Value Asset</v>
      </c>
      <c r="S380" s="27"/>
      <c r="T380" s="27"/>
      <c r="U380" s="27"/>
      <c r="V380" s="27"/>
      <c r="W380" s="74"/>
      <c r="X380" s="27"/>
      <c r="Y380" s="27"/>
      <c r="Z380" s="27"/>
      <c r="AA380" s="27"/>
      <c r="AB3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" spans="1:28" ht="12.6" x14ac:dyDescent="0.25">
      <c r="A381" s="41"/>
      <c r="B381" s="28"/>
      <c r="C381" s="27"/>
      <c r="D3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" s="27"/>
      <c r="F381" s="27"/>
      <c r="G381" s="29"/>
      <c r="H381" s="41"/>
      <c r="I381" s="29"/>
      <c r="J381" s="29"/>
      <c r="K381" s="27"/>
      <c r="L381" s="27"/>
      <c r="M381" s="27"/>
      <c r="N381" s="29"/>
      <c r="O381" s="27"/>
      <c r="P381" s="30"/>
      <c r="Q381" s="30">
        <f>Table13[[#This Row],[Unit Value]]*Table13[[#This Row],[Qty | PCount]]</f>
        <v>0</v>
      </c>
      <c r="R381" s="27" t="str">
        <f>IF(Table13[[#This Row],[Unit Value]]&lt;=4999,"Low-Value Asset","High-Value Asset")</f>
        <v>Low-Value Asset</v>
      </c>
      <c r="S381" s="27"/>
      <c r="T381" s="27"/>
      <c r="U381" s="27"/>
      <c r="V381" s="27"/>
      <c r="W381" s="74"/>
      <c r="X381" s="27"/>
      <c r="Y381" s="27"/>
      <c r="Z381" s="27"/>
      <c r="AA381" s="27"/>
      <c r="AB3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" spans="1:28" ht="12.6" x14ac:dyDescent="0.25">
      <c r="A382" s="41"/>
      <c r="B382" s="28"/>
      <c r="C382" s="27"/>
      <c r="D3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" s="27"/>
      <c r="F382" s="27"/>
      <c r="G382" s="29"/>
      <c r="H382" s="41"/>
      <c r="I382" s="29"/>
      <c r="J382" s="29"/>
      <c r="K382" s="27"/>
      <c r="L382" s="27"/>
      <c r="M382" s="27"/>
      <c r="N382" s="29"/>
      <c r="O382" s="27"/>
      <c r="P382" s="30"/>
      <c r="Q382" s="30">
        <f>Table13[[#This Row],[Unit Value]]*Table13[[#This Row],[Qty | PCount]]</f>
        <v>0</v>
      </c>
      <c r="R382" s="27" t="str">
        <f>IF(Table13[[#This Row],[Unit Value]]&lt;=4999,"Low-Value Asset","High-Value Asset")</f>
        <v>Low-Value Asset</v>
      </c>
      <c r="S382" s="27"/>
      <c r="T382" s="27"/>
      <c r="U382" s="27"/>
      <c r="V382" s="27"/>
      <c r="W382" s="74"/>
      <c r="X382" s="27"/>
      <c r="Y382" s="27"/>
      <c r="Z382" s="27"/>
      <c r="AA382" s="27"/>
      <c r="AB3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" spans="1:28" ht="12.6" x14ac:dyDescent="0.25">
      <c r="A383" s="41"/>
      <c r="B383" s="28"/>
      <c r="C383" s="27"/>
      <c r="D3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" s="27"/>
      <c r="F383" s="27"/>
      <c r="G383" s="29"/>
      <c r="H383" s="41"/>
      <c r="I383" s="29"/>
      <c r="J383" s="29"/>
      <c r="K383" s="27"/>
      <c r="L383" s="27"/>
      <c r="M383" s="27"/>
      <c r="N383" s="29"/>
      <c r="O383" s="27"/>
      <c r="P383" s="30"/>
      <c r="Q383" s="30">
        <f>Table13[[#This Row],[Unit Value]]*Table13[[#This Row],[Qty | PCount]]</f>
        <v>0</v>
      </c>
      <c r="R383" s="27" t="str">
        <f>IF(Table13[[#This Row],[Unit Value]]&lt;=4999,"Low-Value Asset","High-Value Asset")</f>
        <v>Low-Value Asset</v>
      </c>
      <c r="S383" s="27"/>
      <c r="T383" s="27"/>
      <c r="U383" s="27"/>
      <c r="V383" s="27"/>
      <c r="W383" s="74"/>
      <c r="X383" s="27"/>
      <c r="Y383" s="27"/>
      <c r="Z383" s="27"/>
      <c r="AA383" s="27"/>
      <c r="AB3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" spans="1:28" ht="12.6" x14ac:dyDescent="0.25">
      <c r="A384" s="41"/>
      <c r="B384" s="28"/>
      <c r="C384" s="27"/>
      <c r="D3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" s="27"/>
      <c r="F384" s="27"/>
      <c r="G384" s="29"/>
      <c r="H384" s="41"/>
      <c r="I384" s="29"/>
      <c r="J384" s="29"/>
      <c r="K384" s="27"/>
      <c r="L384" s="27"/>
      <c r="M384" s="27"/>
      <c r="N384" s="29"/>
      <c r="O384" s="27"/>
      <c r="P384" s="30"/>
      <c r="Q384" s="30">
        <f>Table13[[#This Row],[Unit Value]]*Table13[[#This Row],[Qty | PCount]]</f>
        <v>0</v>
      </c>
      <c r="R384" s="27" t="str">
        <f>IF(Table13[[#This Row],[Unit Value]]&lt;=4999,"Low-Value Asset","High-Value Asset")</f>
        <v>Low-Value Asset</v>
      </c>
      <c r="S384" s="27"/>
      <c r="T384" s="27"/>
      <c r="U384" s="27"/>
      <c r="V384" s="27"/>
      <c r="W384" s="74"/>
      <c r="X384" s="27"/>
      <c r="Y384" s="27"/>
      <c r="Z384" s="27"/>
      <c r="AA384" s="27"/>
      <c r="AB3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" spans="1:28" ht="12.6" x14ac:dyDescent="0.25">
      <c r="A385" s="41"/>
      <c r="B385" s="28"/>
      <c r="C385" s="27"/>
      <c r="D3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" s="27"/>
      <c r="F385" s="27"/>
      <c r="G385" s="29"/>
      <c r="H385" s="41"/>
      <c r="I385" s="29"/>
      <c r="J385" s="29"/>
      <c r="K385" s="27"/>
      <c r="L385" s="27"/>
      <c r="M385" s="27"/>
      <c r="N385" s="29"/>
      <c r="O385" s="27"/>
      <c r="P385" s="30"/>
      <c r="Q385" s="30">
        <f>Table13[[#This Row],[Unit Value]]*Table13[[#This Row],[Qty | PCount]]</f>
        <v>0</v>
      </c>
      <c r="R385" s="27" t="str">
        <f>IF(Table13[[#This Row],[Unit Value]]&lt;=4999,"Low-Value Asset","High-Value Asset")</f>
        <v>Low-Value Asset</v>
      </c>
      <c r="S385" s="27"/>
      <c r="T385" s="27"/>
      <c r="U385" s="27"/>
      <c r="V385" s="27"/>
      <c r="W385" s="74"/>
      <c r="X385" s="27"/>
      <c r="Y385" s="27"/>
      <c r="Z385" s="27"/>
      <c r="AA385" s="27"/>
      <c r="AB3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" spans="1:28" ht="12.6" x14ac:dyDescent="0.25">
      <c r="A386" s="41"/>
      <c r="B386" s="28"/>
      <c r="C386" s="27"/>
      <c r="D3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" s="27"/>
      <c r="F386" s="27"/>
      <c r="G386" s="29"/>
      <c r="H386" s="41"/>
      <c r="I386" s="29"/>
      <c r="J386" s="29"/>
      <c r="K386" s="27"/>
      <c r="L386" s="27"/>
      <c r="M386" s="27"/>
      <c r="N386" s="29"/>
      <c r="O386" s="27"/>
      <c r="P386" s="30"/>
      <c r="Q386" s="30">
        <f>Table13[[#This Row],[Unit Value]]*Table13[[#This Row],[Qty | PCount]]</f>
        <v>0</v>
      </c>
      <c r="R386" s="27" t="str">
        <f>IF(Table13[[#This Row],[Unit Value]]&lt;=4999,"Low-Value Asset","High-Value Asset")</f>
        <v>Low-Value Asset</v>
      </c>
      <c r="S386" s="27"/>
      <c r="T386" s="27"/>
      <c r="U386" s="27"/>
      <c r="V386" s="27"/>
      <c r="W386" s="74"/>
      <c r="X386" s="27"/>
      <c r="Y386" s="27"/>
      <c r="Z386" s="27"/>
      <c r="AA386" s="27"/>
      <c r="AB3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" spans="1:28" ht="12.6" x14ac:dyDescent="0.25">
      <c r="A387" s="41"/>
      <c r="B387" s="28"/>
      <c r="C387" s="27"/>
      <c r="D3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" s="27"/>
      <c r="F387" s="27"/>
      <c r="G387" s="29"/>
      <c r="H387" s="41"/>
      <c r="I387" s="29"/>
      <c r="J387" s="29"/>
      <c r="K387" s="27"/>
      <c r="L387" s="27"/>
      <c r="M387" s="27"/>
      <c r="N387" s="29"/>
      <c r="O387" s="27"/>
      <c r="P387" s="30"/>
      <c r="Q387" s="30">
        <f>Table13[[#This Row],[Unit Value]]*Table13[[#This Row],[Qty | PCount]]</f>
        <v>0</v>
      </c>
      <c r="R387" s="27" t="str">
        <f>IF(Table13[[#This Row],[Unit Value]]&lt;=4999,"Low-Value Asset","High-Value Asset")</f>
        <v>Low-Value Asset</v>
      </c>
      <c r="S387" s="27"/>
      <c r="T387" s="27"/>
      <c r="U387" s="27"/>
      <c r="V387" s="27"/>
      <c r="W387" s="74"/>
      <c r="X387" s="27"/>
      <c r="Y387" s="27"/>
      <c r="Z387" s="27"/>
      <c r="AA387" s="27"/>
      <c r="AB3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" spans="1:28" ht="12.6" x14ac:dyDescent="0.25">
      <c r="A388" s="41"/>
      <c r="B388" s="28"/>
      <c r="C388" s="27"/>
      <c r="D3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" s="27"/>
      <c r="F388" s="27"/>
      <c r="G388" s="29"/>
      <c r="H388" s="41"/>
      <c r="I388" s="29"/>
      <c r="J388" s="29"/>
      <c r="K388" s="27"/>
      <c r="L388" s="27"/>
      <c r="M388" s="27"/>
      <c r="N388" s="29"/>
      <c r="O388" s="27"/>
      <c r="P388" s="30"/>
      <c r="Q388" s="30">
        <f>Table13[[#This Row],[Unit Value]]*Table13[[#This Row],[Qty | PCount]]</f>
        <v>0</v>
      </c>
      <c r="R388" s="27" t="str">
        <f>IF(Table13[[#This Row],[Unit Value]]&lt;=4999,"Low-Value Asset","High-Value Asset")</f>
        <v>Low-Value Asset</v>
      </c>
      <c r="S388" s="27"/>
      <c r="T388" s="27"/>
      <c r="U388" s="27"/>
      <c r="V388" s="27"/>
      <c r="W388" s="74"/>
      <c r="X388" s="27"/>
      <c r="Y388" s="27"/>
      <c r="Z388" s="27"/>
      <c r="AA388" s="27"/>
      <c r="AB3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" spans="1:28" ht="12.6" x14ac:dyDescent="0.25">
      <c r="A389" s="41"/>
      <c r="B389" s="28"/>
      <c r="C389" s="27"/>
      <c r="D3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" s="27"/>
      <c r="F389" s="27"/>
      <c r="G389" s="29"/>
      <c r="H389" s="41"/>
      <c r="I389" s="29"/>
      <c r="J389" s="29"/>
      <c r="K389" s="27"/>
      <c r="L389" s="27"/>
      <c r="M389" s="27"/>
      <c r="N389" s="29"/>
      <c r="O389" s="27"/>
      <c r="P389" s="30"/>
      <c r="Q389" s="30">
        <f>Table13[[#This Row],[Unit Value]]*Table13[[#This Row],[Qty | PCount]]</f>
        <v>0</v>
      </c>
      <c r="R389" s="27" t="str">
        <f>IF(Table13[[#This Row],[Unit Value]]&lt;=4999,"Low-Value Asset","High-Value Asset")</f>
        <v>Low-Value Asset</v>
      </c>
      <c r="S389" s="27"/>
      <c r="T389" s="27"/>
      <c r="U389" s="27"/>
      <c r="V389" s="27"/>
      <c r="W389" s="74"/>
      <c r="X389" s="27"/>
      <c r="Y389" s="27"/>
      <c r="Z389" s="27"/>
      <c r="AA389" s="27"/>
      <c r="AB3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" spans="1:28" ht="12.6" x14ac:dyDescent="0.25">
      <c r="A390" s="41"/>
      <c r="B390" s="28"/>
      <c r="C390" s="27"/>
      <c r="D3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" s="27"/>
      <c r="F390" s="27"/>
      <c r="G390" s="29"/>
      <c r="H390" s="41"/>
      <c r="I390" s="29"/>
      <c r="J390" s="29"/>
      <c r="K390" s="27"/>
      <c r="L390" s="27"/>
      <c r="M390" s="27"/>
      <c r="N390" s="29"/>
      <c r="O390" s="27"/>
      <c r="P390" s="30"/>
      <c r="Q390" s="30">
        <f>Table13[[#This Row],[Unit Value]]*Table13[[#This Row],[Qty | PCount]]</f>
        <v>0</v>
      </c>
      <c r="R390" s="27" t="str">
        <f>IF(Table13[[#This Row],[Unit Value]]&lt;=4999,"Low-Value Asset","High-Value Asset")</f>
        <v>Low-Value Asset</v>
      </c>
      <c r="S390" s="27"/>
      <c r="T390" s="27"/>
      <c r="U390" s="27"/>
      <c r="V390" s="27"/>
      <c r="W390" s="74"/>
      <c r="X390" s="27"/>
      <c r="Y390" s="27"/>
      <c r="Z390" s="27"/>
      <c r="AA390" s="27"/>
      <c r="AB3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" spans="1:28" ht="12.6" x14ac:dyDescent="0.25">
      <c r="A391" s="41"/>
      <c r="B391" s="28"/>
      <c r="C391" s="27"/>
      <c r="D3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" s="27"/>
      <c r="F391" s="27"/>
      <c r="G391" s="29"/>
      <c r="H391" s="41"/>
      <c r="I391" s="29"/>
      <c r="J391" s="29"/>
      <c r="K391" s="27"/>
      <c r="L391" s="27"/>
      <c r="M391" s="27"/>
      <c r="N391" s="29"/>
      <c r="O391" s="27"/>
      <c r="P391" s="30"/>
      <c r="Q391" s="30">
        <f>Table13[[#This Row],[Unit Value]]*Table13[[#This Row],[Qty | PCount]]</f>
        <v>0</v>
      </c>
      <c r="R391" s="27" t="str">
        <f>IF(Table13[[#This Row],[Unit Value]]&lt;=4999,"Low-Value Asset","High-Value Asset")</f>
        <v>Low-Value Asset</v>
      </c>
      <c r="S391" s="27"/>
      <c r="T391" s="27"/>
      <c r="U391" s="27"/>
      <c r="V391" s="27"/>
      <c r="W391" s="74"/>
      <c r="X391" s="27"/>
      <c r="Y391" s="27"/>
      <c r="Z391" s="27"/>
      <c r="AA391" s="27"/>
      <c r="AB3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" spans="1:28" ht="12.6" x14ac:dyDescent="0.25">
      <c r="A392" s="41"/>
      <c r="B392" s="28"/>
      <c r="C392" s="27"/>
      <c r="D3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" s="27"/>
      <c r="F392" s="27"/>
      <c r="G392" s="29"/>
      <c r="H392" s="41"/>
      <c r="I392" s="29"/>
      <c r="J392" s="29"/>
      <c r="K392" s="27"/>
      <c r="L392" s="27"/>
      <c r="M392" s="27"/>
      <c r="N392" s="29"/>
      <c r="O392" s="27"/>
      <c r="P392" s="30"/>
      <c r="Q392" s="30">
        <f>Table13[[#This Row],[Unit Value]]*Table13[[#This Row],[Qty | PCount]]</f>
        <v>0</v>
      </c>
      <c r="R392" s="27" t="str">
        <f>IF(Table13[[#This Row],[Unit Value]]&lt;=4999,"Low-Value Asset","High-Value Asset")</f>
        <v>Low-Value Asset</v>
      </c>
      <c r="S392" s="27"/>
      <c r="T392" s="27"/>
      <c r="U392" s="27"/>
      <c r="V392" s="27"/>
      <c r="W392" s="74"/>
      <c r="X392" s="27"/>
      <c r="Y392" s="27"/>
      <c r="Z392" s="27"/>
      <c r="AA392" s="27"/>
      <c r="AB3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" spans="1:28" ht="12.6" x14ac:dyDescent="0.25">
      <c r="A393" s="41"/>
      <c r="B393" s="28"/>
      <c r="C393" s="27"/>
      <c r="D3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" s="27"/>
      <c r="F393" s="27"/>
      <c r="G393" s="29"/>
      <c r="H393" s="41"/>
      <c r="I393" s="29"/>
      <c r="J393" s="29"/>
      <c r="K393" s="27"/>
      <c r="L393" s="27"/>
      <c r="M393" s="27"/>
      <c r="N393" s="29"/>
      <c r="O393" s="27"/>
      <c r="P393" s="30"/>
      <c r="Q393" s="30">
        <f>Table13[[#This Row],[Unit Value]]*Table13[[#This Row],[Qty | PCount]]</f>
        <v>0</v>
      </c>
      <c r="R393" s="27" t="str">
        <f>IF(Table13[[#This Row],[Unit Value]]&lt;=4999,"Low-Value Asset","High-Value Asset")</f>
        <v>Low-Value Asset</v>
      </c>
      <c r="S393" s="27"/>
      <c r="T393" s="27"/>
      <c r="U393" s="27"/>
      <c r="V393" s="27"/>
      <c r="W393" s="74"/>
      <c r="X393" s="27"/>
      <c r="Y393" s="27"/>
      <c r="Z393" s="27"/>
      <c r="AA393" s="27"/>
      <c r="AB3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" spans="1:28" ht="12.6" x14ac:dyDescent="0.25">
      <c r="A394" s="41"/>
      <c r="B394" s="28"/>
      <c r="C394" s="27"/>
      <c r="D3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" s="27"/>
      <c r="F394" s="27"/>
      <c r="G394" s="29"/>
      <c r="H394" s="41"/>
      <c r="I394" s="29"/>
      <c r="J394" s="29"/>
      <c r="K394" s="27"/>
      <c r="L394" s="27"/>
      <c r="M394" s="27"/>
      <c r="N394" s="29"/>
      <c r="O394" s="27"/>
      <c r="P394" s="30"/>
      <c r="Q394" s="30">
        <f>Table13[[#This Row],[Unit Value]]*Table13[[#This Row],[Qty | PCount]]</f>
        <v>0</v>
      </c>
      <c r="R394" s="27" t="str">
        <f>IF(Table13[[#This Row],[Unit Value]]&lt;=4999,"Low-Value Asset","High-Value Asset")</f>
        <v>Low-Value Asset</v>
      </c>
      <c r="S394" s="27"/>
      <c r="T394" s="27"/>
      <c r="U394" s="27"/>
      <c r="V394" s="27"/>
      <c r="W394" s="74"/>
      <c r="X394" s="27"/>
      <c r="Y394" s="27"/>
      <c r="Z394" s="27"/>
      <c r="AA394" s="27"/>
      <c r="AB3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" spans="1:28" ht="12.6" x14ac:dyDescent="0.25">
      <c r="A395" s="41"/>
      <c r="B395" s="28"/>
      <c r="C395" s="27"/>
      <c r="D3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" s="27"/>
      <c r="F395" s="27"/>
      <c r="G395" s="29"/>
      <c r="H395" s="41"/>
      <c r="I395" s="29"/>
      <c r="J395" s="29"/>
      <c r="K395" s="27"/>
      <c r="L395" s="27"/>
      <c r="M395" s="27"/>
      <c r="N395" s="29"/>
      <c r="O395" s="27"/>
      <c r="P395" s="30"/>
      <c r="Q395" s="30">
        <f>Table13[[#This Row],[Unit Value]]*Table13[[#This Row],[Qty | PCount]]</f>
        <v>0</v>
      </c>
      <c r="R395" s="27" t="str">
        <f>IF(Table13[[#This Row],[Unit Value]]&lt;=4999,"Low-Value Asset","High-Value Asset")</f>
        <v>Low-Value Asset</v>
      </c>
      <c r="S395" s="27"/>
      <c r="T395" s="27"/>
      <c r="U395" s="27"/>
      <c r="V395" s="27"/>
      <c r="W395" s="74"/>
      <c r="X395" s="27"/>
      <c r="Y395" s="27"/>
      <c r="Z395" s="27"/>
      <c r="AA395" s="27"/>
      <c r="AB3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" spans="1:28" ht="12.6" x14ac:dyDescent="0.25">
      <c r="A396" s="41"/>
      <c r="B396" s="28"/>
      <c r="C396" s="27"/>
      <c r="D3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" s="27"/>
      <c r="F396" s="27"/>
      <c r="G396" s="29"/>
      <c r="H396" s="41"/>
      <c r="I396" s="29"/>
      <c r="J396" s="29"/>
      <c r="K396" s="27"/>
      <c r="L396" s="27"/>
      <c r="M396" s="27"/>
      <c r="N396" s="29"/>
      <c r="O396" s="27"/>
      <c r="P396" s="30"/>
      <c r="Q396" s="30">
        <f>Table13[[#This Row],[Unit Value]]*Table13[[#This Row],[Qty | PCount]]</f>
        <v>0</v>
      </c>
      <c r="R396" s="27" t="str">
        <f>IF(Table13[[#This Row],[Unit Value]]&lt;=4999,"Low-Value Asset","High-Value Asset")</f>
        <v>Low-Value Asset</v>
      </c>
      <c r="S396" s="27"/>
      <c r="T396" s="27"/>
      <c r="U396" s="27"/>
      <c r="V396" s="27"/>
      <c r="W396" s="74"/>
      <c r="X396" s="27"/>
      <c r="Y396" s="27"/>
      <c r="Z396" s="27"/>
      <c r="AA396" s="27"/>
      <c r="AB3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" spans="1:28" ht="12.6" x14ac:dyDescent="0.25">
      <c r="A397" s="41"/>
      <c r="B397" s="28"/>
      <c r="C397" s="27"/>
      <c r="D3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" s="27"/>
      <c r="F397" s="27"/>
      <c r="G397" s="29"/>
      <c r="H397" s="41"/>
      <c r="I397" s="29"/>
      <c r="J397" s="29"/>
      <c r="K397" s="27"/>
      <c r="L397" s="27"/>
      <c r="M397" s="27"/>
      <c r="N397" s="29"/>
      <c r="O397" s="27"/>
      <c r="P397" s="30"/>
      <c r="Q397" s="30">
        <f>Table13[[#This Row],[Unit Value]]*Table13[[#This Row],[Qty | PCount]]</f>
        <v>0</v>
      </c>
      <c r="R397" s="27" t="str">
        <f>IF(Table13[[#This Row],[Unit Value]]&lt;=4999,"Low-Value Asset","High-Value Asset")</f>
        <v>Low-Value Asset</v>
      </c>
      <c r="S397" s="27"/>
      <c r="T397" s="27"/>
      <c r="U397" s="27"/>
      <c r="V397" s="27"/>
      <c r="W397" s="74"/>
      <c r="X397" s="27"/>
      <c r="Y397" s="27"/>
      <c r="Z397" s="27"/>
      <c r="AA397" s="27"/>
      <c r="AB3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" spans="1:28" ht="12.6" x14ac:dyDescent="0.25">
      <c r="A398" s="41"/>
      <c r="B398" s="28"/>
      <c r="C398" s="27"/>
      <c r="D3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" s="27"/>
      <c r="F398" s="27"/>
      <c r="G398" s="29"/>
      <c r="H398" s="41"/>
      <c r="I398" s="29"/>
      <c r="J398" s="29"/>
      <c r="K398" s="27"/>
      <c r="L398" s="27"/>
      <c r="M398" s="27"/>
      <c r="N398" s="29"/>
      <c r="O398" s="27"/>
      <c r="P398" s="30"/>
      <c r="Q398" s="30">
        <f>Table13[[#This Row],[Unit Value]]*Table13[[#This Row],[Qty | PCount]]</f>
        <v>0</v>
      </c>
      <c r="R398" s="27" t="str">
        <f>IF(Table13[[#This Row],[Unit Value]]&lt;=4999,"Low-Value Asset","High-Value Asset")</f>
        <v>Low-Value Asset</v>
      </c>
      <c r="S398" s="27"/>
      <c r="T398" s="27"/>
      <c r="U398" s="27"/>
      <c r="V398" s="27"/>
      <c r="W398" s="74"/>
      <c r="X398" s="27"/>
      <c r="Y398" s="27"/>
      <c r="Z398" s="27"/>
      <c r="AA398" s="27"/>
      <c r="AB3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" spans="1:28" ht="12.6" x14ac:dyDescent="0.25">
      <c r="A399" s="41"/>
      <c r="B399" s="28"/>
      <c r="C399" s="27"/>
      <c r="D3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" s="27"/>
      <c r="F399" s="27"/>
      <c r="G399" s="29"/>
      <c r="H399" s="41"/>
      <c r="I399" s="29"/>
      <c r="J399" s="29"/>
      <c r="K399" s="27"/>
      <c r="L399" s="27"/>
      <c r="M399" s="27"/>
      <c r="N399" s="29"/>
      <c r="O399" s="27"/>
      <c r="P399" s="30"/>
      <c r="Q399" s="30">
        <f>Table13[[#This Row],[Unit Value]]*Table13[[#This Row],[Qty | PCount]]</f>
        <v>0</v>
      </c>
      <c r="R399" s="27" t="str">
        <f>IF(Table13[[#This Row],[Unit Value]]&lt;=4999,"Low-Value Asset","High-Value Asset")</f>
        <v>Low-Value Asset</v>
      </c>
      <c r="S399" s="27"/>
      <c r="T399" s="27"/>
      <c r="U399" s="27"/>
      <c r="V399" s="27"/>
      <c r="W399" s="74"/>
      <c r="X399" s="27"/>
      <c r="Y399" s="27"/>
      <c r="Z399" s="27"/>
      <c r="AA399" s="27"/>
      <c r="AB3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" spans="1:28" ht="12.6" x14ac:dyDescent="0.25">
      <c r="A400" s="41"/>
      <c r="B400" s="28"/>
      <c r="C400" s="27"/>
      <c r="D4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" s="27"/>
      <c r="F400" s="27"/>
      <c r="G400" s="29"/>
      <c r="H400" s="41"/>
      <c r="I400" s="29"/>
      <c r="J400" s="29"/>
      <c r="K400" s="27"/>
      <c r="L400" s="27"/>
      <c r="M400" s="27"/>
      <c r="N400" s="29"/>
      <c r="O400" s="27"/>
      <c r="P400" s="30"/>
      <c r="Q400" s="30">
        <f>Table13[[#This Row],[Unit Value]]*Table13[[#This Row],[Qty | PCount]]</f>
        <v>0</v>
      </c>
      <c r="R400" s="27" t="str">
        <f>IF(Table13[[#This Row],[Unit Value]]&lt;=4999,"Low-Value Asset","High-Value Asset")</f>
        <v>Low-Value Asset</v>
      </c>
      <c r="S400" s="27"/>
      <c r="T400" s="27"/>
      <c r="U400" s="27"/>
      <c r="V400" s="27"/>
      <c r="W400" s="74"/>
      <c r="X400" s="27"/>
      <c r="Y400" s="27"/>
      <c r="Z400" s="27"/>
      <c r="AA400" s="27"/>
      <c r="AB4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" spans="1:28" ht="12.6" x14ac:dyDescent="0.25">
      <c r="A401" s="41"/>
      <c r="B401" s="28"/>
      <c r="C401" s="27"/>
      <c r="D4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" s="27"/>
      <c r="F401" s="27"/>
      <c r="G401" s="29"/>
      <c r="H401" s="41"/>
      <c r="I401" s="29"/>
      <c r="J401" s="29"/>
      <c r="K401" s="27"/>
      <c r="L401" s="27"/>
      <c r="M401" s="27"/>
      <c r="N401" s="29"/>
      <c r="O401" s="27"/>
      <c r="P401" s="30"/>
      <c r="Q401" s="30">
        <f>Table13[[#This Row],[Unit Value]]*Table13[[#This Row],[Qty | PCount]]</f>
        <v>0</v>
      </c>
      <c r="R401" s="27" t="str">
        <f>IF(Table13[[#This Row],[Unit Value]]&lt;=4999,"Low-Value Asset","High-Value Asset")</f>
        <v>Low-Value Asset</v>
      </c>
      <c r="S401" s="27"/>
      <c r="T401" s="27"/>
      <c r="U401" s="27"/>
      <c r="V401" s="27"/>
      <c r="W401" s="74"/>
      <c r="X401" s="27"/>
      <c r="Y401" s="27"/>
      <c r="Z401" s="27"/>
      <c r="AA401" s="27"/>
      <c r="AB4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" spans="1:28" ht="12.6" x14ac:dyDescent="0.25">
      <c r="A402" s="41"/>
      <c r="B402" s="28"/>
      <c r="C402" s="27"/>
      <c r="D4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" s="27"/>
      <c r="F402" s="27"/>
      <c r="G402" s="29"/>
      <c r="H402" s="41"/>
      <c r="I402" s="29"/>
      <c r="J402" s="29"/>
      <c r="K402" s="27"/>
      <c r="L402" s="27"/>
      <c r="M402" s="27"/>
      <c r="N402" s="29"/>
      <c r="O402" s="27"/>
      <c r="P402" s="30"/>
      <c r="Q402" s="30">
        <f>Table13[[#This Row],[Unit Value]]*Table13[[#This Row],[Qty | PCount]]</f>
        <v>0</v>
      </c>
      <c r="R402" s="27" t="str">
        <f>IF(Table13[[#This Row],[Unit Value]]&lt;=4999,"Low-Value Asset","High-Value Asset")</f>
        <v>Low-Value Asset</v>
      </c>
      <c r="S402" s="27"/>
      <c r="T402" s="27"/>
      <c r="U402" s="27"/>
      <c r="V402" s="27"/>
      <c r="W402" s="74"/>
      <c r="X402" s="27"/>
      <c r="Y402" s="27"/>
      <c r="Z402" s="27"/>
      <c r="AA402" s="27"/>
      <c r="AB4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" spans="1:28" ht="12.6" x14ac:dyDescent="0.25">
      <c r="A403" s="41"/>
      <c r="B403" s="28"/>
      <c r="C403" s="27"/>
      <c r="D4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" s="27"/>
      <c r="F403" s="27"/>
      <c r="G403" s="29"/>
      <c r="H403" s="41"/>
      <c r="I403" s="29"/>
      <c r="J403" s="29"/>
      <c r="K403" s="27"/>
      <c r="L403" s="27"/>
      <c r="M403" s="27"/>
      <c r="N403" s="29"/>
      <c r="O403" s="27"/>
      <c r="P403" s="30"/>
      <c r="Q403" s="30">
        <f>Table13[[#This Row],[Unit Value]]*Table13[[#This Row],[Qty | PCount]]</f>
        <v>0</v>
      </c>
      <c r="R403" s="27" t="str">
        <f>IF(Table13[[#This Row],[Unit Value]]&lt;=4999,"Low-Value Asset","High-Value Asset")</f>
        <v>Low-Value Asset</v>
      </c>
      <c r="S403" s="27"/>
      <c r="T403" s="27"/>
      <c r="U403" s="27"/>
      <c r="V403" s="27"/>
      <c r="W403" s="74"/>
      <c r="X403" s="27"/>
      <c r="Y403" s="27"/>
      <c r="Z403" s="27"/>
      <c r="AA403" s="27"/>
      <c r="AB4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" spans="1:28" ht="12.6" x14ac:dyDescent="0.25">
      <c r="A404" s="41"/>
      <c r="B404" s="28"/>
      <c r="C404" s="27"/>
      <c r="D4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" s="27"/>
      <c r="F404" s="27"/>
      <c r="G404" s="29"/>
      <c r="H404" s="41"/>
      <c r="I404" s="29"/>
      <c r="J404" s="29"/>
      <c r="K404" s="27"/>
      <c r="L404" s="27"/>
      <c r="M404" s="27"/>
      <c r="N404" s="29"/>
      <c r="O404" s="27"/>
      <c r="P404" s="30"/>
      <c r="Q404" s="30">
        <f>Table13[[#This Row],[Unit Value]]*Table13[[#This Row],[Qty | PCount]]</f>
        <v>0</v>
      </c>
      <c r="R404" s="27" t="str">
        <f>IF(Table13[[#This Row],[Unit Value]]&lt;=4999,"Low-Value Asset","High-Value Asset")</f>
        <v>Low-Value Asset</v>
      </c>
      <c r="S404" s="27"/>
      <c r="T404" s="27"/>
      <c r="U404" s="27"/>
      <c r="V404" s="27"/>
      <c r="W404" s="74"/>
      <c r="X404" s="27"/>
      <c r="Y404" s="27"/>
      <c r="Z404" s="27"/>
      <c r="AA404" s="27"/>
      <c r="AB4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" spans="1:28" ht="12.6" x14ac:dyDescent="0.25">
      <c r="A405" s="41"/>
      <c r="B405" s="28"/>
      <c r="C405" s="27"/>
      <c r="D4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" s="27"/>
      <c r="F405" s="27"/>
      <c r="G405" s="29"/>
      <c r="H405" s="41"/>
      <c r="I405" s="29"/>
      <c r="J405" s="29"/>
      <c r="K405" s="27"/>
      <c r="L405" s="27"/>
      <c r="M405" s="27"/>
      <c r="N405" s="29"/>
      <c r="O405" s="27"/>
      <c r="P405" s="30"/>
      <c r="Q405" s="30">
        <f>Table13[[#This Row],[Unit Value]]*Table13[[#This Row],[Qty | PCount]]</f>
        <v>0</v>
      </c>
      <c r="R405" s="27" t="str">
        <f>IF(Table13[[#This Row],[Unit Value]]&lt;=4999,"Low-Value Asset","High-Value Asset")</f>
        <v>Low-Value Asset</v>
      </c>
      <c r="S405" s="27"/>
      <c r="T405" s="27"/>
      <c r="U405" s="27"/>
      <c r="V405" s="27"/>
      <c r="W405" s="74"/>
      <c r="X405" s="27"/>
      <c r="Y405" s="27"/>
      <c r="Z405" s="27"/>
      <c r="AA405" s="27"/>
      <c r="AB4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" spans="1:28" ht="12.6" x14ac:dyDescent="0.25">
      <c r="A406" s="41"/>
      <c r="B406" s="28"/>
      <c r="C406" s="27"/>
      <c r="D4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" s="27"/>
      <c r="F406" s="27"/>
      <c r="G406" s="29"/>
      <c r="H406" s="41"/>
      <c r="I406" s="29"/>
      <c r="J406" s="29"/>
      <c r="K406" s="27"/>
      <c r="L406" s="27"/>
      <c r="M406" s="27"/>
      <c r="N406" s="29"/>
      <c r="O406" s="27"/>
      <c r="P406" s="30"/>
      <c r="Q406" s="30">
        <f>Table13[[#This Row],[Unit Value]]*Table13[[#This Row],[Qty | PCount]]</f>
        <v>0</v>
      </c>
      <c r="R406" s="27" t="str">
        <f>IF(Table13[[#This Row],[Unit Value]]&lt;=4999,"Low-Value Asset","High-Value Asset")</f>
        <v>Low-Value Asset</v>
      </c>
      <c r="S406" s="27"/>
      <c r="T406" s="27"/>
      <c r="U406" s="27"/>
      <c r="V406" s="27"/>
      <c r="W406" s="74"/>
      <c r="X406" s="27"/>
      <c r="Y406" s="27"/>
      <c r="Z406" s="27"/>
      <c r="AA406" s="27"/>
      <c r="AB4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" spans="1:28" ht="12.6" x14ac:dyDescent="0.25">
      <c r="A407" s="41"/>
      <c r="B407" s="28"/>
      <c r="C407" s="27"/>
      <c r="D4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" s="27"/>
      <c r="F407" s="27"/>
      <c r="G407" s="29"/>
      <c r="H407" s="41"/>
      <c r="I407" s="29"/>
      <c r="J407" s="29"/>
      <c r="K407" s="27"/>
      <c r="L407" s="27"/>
      <c r="M407" s="27"/>
      <c r="N407" s="29"/>
      <c r="O407" s="27"/>
      <c r="P407" s="30"/>
      <c r="Q407" s="30">
        <f>Table13[[#This Row],[Unit Value]]*Table13[[#This Row],[Qty | PCount]]</f>
        <v>0</v>
      </c>
      <c r="R407" s="27" t="str">
        <f>IF(Table13[[#This Row],[Unit Value]]&lt;=4999,"Low-Value Asset","High-Value Asset")</f>
        <v>Low-Value Asset</v>
      </c>
      <c r="S407" s="27"/>
      <c r="T407" s="27"/>
      <c r="U407" s="27"/>
      <c r="V407" s="27"/>
      <c r="W407" s="74"/>
      <c r="X407" s="27"/>
      <c r="Y407" s="27"/>
      <c r="Z407" s="27"/>
      <c r="AA407" s="27"/>
      <c r="AB4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" spans="1:28" ht="12.6" x14ac:dyDescent="0.25">
      <c r="A408" s="41"/>
      <c r="B408" s="28"/>
      <c r="C408" s="27"/>
      <c r="D4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" s="27"/>
      <c r="F408" s="27"/>
      <c r="G408" s="29"/>
      <c r="H408" s="41"/>
      <c r="I408" s="29"/>
      <c r="J408" s="29"/>
      <c r="K408" s="27"/>
      <c r="L408" s="27"/>
      <c r="M408" s="27"/>
      <c r="N408" s="29"/>
      <c r="O408" s="27"/>
      <c r="P408" s="30"/>
      <c r="Q408" s="30">
        <f>Table13[[#This Row],[Unit Value]]*Table13[[#This Row],[Qty | PCount]]</f>
        <v>0</v>
      </c>
      <c r="R408" s="27" t="str">
        <f>IF(Table13[[#This Row],[Unit Value]]&lt;=4999,"Low-Value Asset","High-Value Asset")</f>
        <v>Low-Value Asset</v>
      </c>
      <c r="S408" s="27"/>
      <c r="T408" s="27"/>
      <c r="U408" s="27"/>
      <c r="V408" s="27"/>
      <c r="W408" s="74"/>
      <c r="X408" s="27"/>
      <c r="Y408" s="27"/>
      <c r="Z408" s="27"/>
      <c r="AA408" s="27"/>
      <c r="AB4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" spans="1:28" ht="12.6" x14ac:dyDescent="0.25">
      <c r="A409" s="41"/>
      <c r="B409" s="28"/>
      <c r="C409" s="27"/>
      <c r="D4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" s="27"/>
      <c r="F409" s="27"/>
      <c r="G409" s="29"/>
      <c r="H409" s="41"/>
      <c r="I409" s="29"/>
      <c r="J409" s="29"/>
      <c r="K409" s="27"/>
      <c r="L409" s="27"/>
      <c r="M409" s="27"/>
      <c r="N409" s="29"/>
      <c r="O409" s="27"/>
      <c r="P409" s="30"/>
      <c r="Q409" s="30">
        <f>Table13[[#This Row],[Unit Value]]*Table13[[#This Row],[Qty | PCount]]</f>
        <v>0</v>
      </c>
      <c r="R409" s="27" t="str">
        <f>IF(Table13[[#This Row],[Unit Value]]&lt;=4999,"Low-Value Asset","High-Value Asset")</f>
        <v>Low-Value Asset</v>
      </c>
      <c r="S409" s="27"/>
      <c r="T409" s="27"/>
      <c r="U409" s="27"/>
      <c r="V409" s="27"/>
      <c r="W409" s="74"/>
      <c r="X409" s="27"/>
      <c r="Y409" s="27"/>
      <c r="Z409" s="27"/>
      <c r="AA409" s="27"/>
      <c r="AB4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" spans="1:28" ht="12.6" x14ac:dyDescent="0.25">
      <c r="A410" s="41"/>
      <c r="B410" s="28"/>
      <c r="C410" s="27"/>
      <c r="D4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" s="27"/>
      <c r="F410" s="27"/>
      <c r="G410" s="29"/>
      <c r="H410" s="41"/>
      <c r="I410" s="29"/>
      <c r="J410" s="29"/>
      <c r="K410" s="27"/>
      <c r="L410" s="27"/>
      <c r="M410" s="27"/>
      <c r="N410" s="29"/>
      <c r="O410" s="27"/>
      <c r="P410" s="30"/>
      <c r="Q410" s="30">
        <f>Table13[[#This Row],[Unit Value]]*Table13[[#This Row],[Qty | PCount]]</f>
        <v>0</v>
      </c>
      <c r="R410" s="27" t="str">
        <f>IF(Table13[[#This Row],[Unit Value]]&lt;=4999,"Low-Value Asset","High-Value Asset")</f>
        <v>Low-Value Asset</v>
      </c>
      <c r="S410" s="27"/>
      <c r="T410" s="27"/>
      <c r="U410" s="27"/>
      <c r="V410" s="27"/>
      <c r="W410" s="74"/>
      <c r="X410" s="27"/>
      <c r="Y410" s="27"/>
      <c r="Z410" s="27"/>
      <c r="AA410" s="27"/>
      <c r="AB4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" spans="1:28" ht="12.6" x14ac:dyDescent="0.25">
      <c r="A411" s="41"/>
      <c r="B411" s="28"/>
      <c r="C411" s="27"/>
      <c r="D4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" s="27"/>
      <c r="F411" s="27"/>
      <c r="G411" s="29"/>
      <c r="H411" s="41"/>
      <c r="I411" s="29"/>
      <c r="J411" s="29"/>
      <c r="K411" s="27"/>
      <c r="L411" s="27"/>
      <c r="M411" s="27"/>
      <c r="N411" s="29"/>
      <c r="O411" s="27"/>
      <c r="P411" s="30"/>
      <c r="Q411" s="30">
        <f>Table13[[#This Row],[Unit Value]]*Table13[[#This Row],[Qty | PCount]]</f>
        <v>0</v>
      </c>
      <c r="R411" s="27" t="str">
        <f>IF(Table13[[#This Row],[Unit Value]]&lt;=4999,"Low-Value Asset","High-Value Asset")</f>
        <v>Low-Value Asset</v>
      </c>
      <c r="S411" s="27"/>
      <c r="T411" s="27"/>
      <c r="U411" s="27"/>
      <c r="V411" s="27"/>
      <c r="W411" s="74"/>
      <c r="X411" s="27"/>
      <c r="Y411" s="27"/>
      <c r="Z411" s="27"/>
      <c r="AA411" s="27"/>
      <c r="AB4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" spans="1:28" ht="12.6" x14ac:dyDescent="0.25">
      <c r="A412" s="41"/>
      <c r="B412" s="28"/>
      <c r="C412" s="27"/>
      <c r="D4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" s="27"/>
      <c r="F412" s="27"/>
      <c r="G412" s="29"/>
      <c r="H412" s="41"/>
      <c r="I412" s="29"/>
      <c r="J412" s="29"/>
      <c r="K412" s="27"/>
      <c r="L412" s="27"/>
      <c r="M412" s="27"/>
      <c r="N412" s="29"/>
      <c r="O412" s="27"/>
      <c r="P412" s="30"/>
      <c r="Q412" s="30">
        <f>Table13[[#This Row],[Unit Value]]*Table13[[#This Row],[Qty | PCount]]</f>
        <v>0</v>
      </c>
      <c r="R412" s="27" t="str">
        <f>IF(Table13[[#This Row],[Unit Value]]&lt;=4999,"Low-Value Asset","High-Value Asset")</f>
        <v>Low-Value Asset</v>
      </c>
      <c r="S412" s="27"/>
      <c r="T412" s="27"/>
      <c r="U412" s="27"/>
      <c r="V412" s="27"/>
      <c r="W412" s="74"/>
      <c r="X412" s="27"/>
      <c r="Y412" s="27"/>
      <c r="Z412" s="27"/>
      <c r="AA412" s="27"/>
      <c r="AB4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" spans="1:28" ht="12.6" x14ac:dyDescent="0.25">
      <c r="A413" s="41"/>
      <c r="B413" s="28"/>
      <c r="C413" s="27"/>
      <c r="D4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" s="27"/>
      <c r="F413" s="27"/>
      <c r="G413" s="29"/>
      <c r="H413" s="41"/>
      <c r="I413" s="29"/>
      <c r="J413" s="29"/>
      <c r="K413" s="27"/>
      <c r="L413" s="27"/>
      <c r="M413" s="27"/>
      <c r="N413" s="29"/>
      <c r="O413" s="27"/>
      <c r="P413" s="30"/>
      <c r="Q413" s="30">
        <f>Table13[[#This Row],[Unit Value]]*Table13[[#This Row],[Qty | PCount]]</f>
        <v>0</v>
      </c>
      <c r="R413" s="27" t="str">
        <f>IF(Table13[[#This Row],[Unit Value]]&lt;=4999,"Low-Value Asset","High-Value Asset")</f>
        <v>Low-Value Asset</v>
      </c>
      <c r="S413" s="27"/>
      <c r="T413" s="27"/>
      <c r="U413" s="27"/>
      <c r="V413" s="27"/>
      <c r="W413" s="74"/>
      <c r="X413" s="27"/>
      <c r="Y413" s="27"/>
      <c r="Z413" s="27"/>
      <c r="AA413" s="27"/>
      <c r="AB4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" spans="1:28" ht="12.6" x14ac:dyDescent="0.25">
      <c r="A414" s="41"/>
      <c r="B414" s="28"/>
      <c r="C414" s="27"/>
      <c r="D4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" s="27"/>
      <c r="F414" s="27"/>
      <c r="G414" s="29"/>
      <c r="H414" s="41"/>
      <c r="I414" s="29"/>
      <c r="J414" s="29"/>
      <c r="K414" s="27"/>
      <c r="L414" s="27"/>
      <c r="M414" s="27"/>
      <c r="N414" s="29"/>
      <c r="O414" s="27"/>
      <c r="P414" s="30"/>
      <c r="Q414" s="30">
        <f>Table13[[#This Row],[Unit Value]]*Table13[[#This Row],[Qty | PCount]]</f>
        <v>0</v>
      </c>
      <c r="R414" s="27" t="str">
        <f>IF(Table13[[#This Row],[Unit Value]]&lt;=4999,"Low-Value Asset","High-Value Asset")</f>
        <v>Low-Value Asset</v>
      </c>
      <c r="S414" s="27"/>
      <c r="T414" s="27"/>
      <c r="U414" s="27"/>
      <c r="V414" s="27"/>
      <c r="W414" s="74"/>
      <c r="X414" s="27"/>
      <c r="Y414" s="27"/>
      <c r="Z414" s="27"/>
      <c r="AA414" s="27"/>
      <c r="AB4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" spans="1:28" ht="12.6" x14ac:dyDescent="0.25">
      <c r="A415" s="41"/>
      <c r="B415" s="28"/>
      <c r="C415" s="27"/>
      <c r="D4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" s="27"/>
      <c r="F415" s="27"/>
      <c r="G415" s="29"/>
      <c r="H415" s="41"/>
      <c r="I415" s="29"/>
      <c r="J415" s="29"/>
      <c r="K415" s="27"/>
      <c r="L415" s="27"/>
      <c r="M415" s="27"/>
      <c r="N415" s="29"/>
      <c r="O415" s="27"/>
      <c r="P415" s="30"/>
      <c r="Q415" s="30">
        <f>Table13[[#This Row],[Unit Value]]*Table13[[#This Row],[Qty | PCount]]</f>
        <v>0</v>
      </c>
      <c r="R415" s="27" t="str">
        <f>IF(Table13[[#This Row],[Unit Value]]&lt;=4999,"Low-Value Asset","High-Value Asset")</f>
        <v>Low-Value Asset</v>
      </c>
      <c r="S415" s="27"/>
      <c r="T415" s="27"/>
      <c r="U415" s="27"/>
      <c r="V415" s="27"/>
      <c r="W415" s="74"/>
      <c r="X415" s="27"/>
      <c r="Y415" s="27"/>
      <c r="Z415" s="27"/>
      <c r="AA415" s="27"/>
      <c r="AB4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" spans="1:28" ht="12.6" x14ac:dyDescent="0.25">
      <c r="A416" s="41"/>
      <c r="B416" s="28"/>
      <c r="C416" s="27"/>
      <c r="D4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" s="27"/>
      <c r="F416" s="27"/>
      <c r="G416" s="29"/>
      <c r="H416" s="41"/>
      <c r="I416" s="29"/>
      <c r="J416" s="29"/>
      <c r="K416" s="27"/>
      <c r="L416" s="27"/>
      <c r="M416" s="27"/>
      <c r="N416" s="29"/>
      <c r="O416" s="27"/>
      <c r="P416" s="30"/>
      <c r="Q416" s="30">
        <f>Table13[[#This Row],[Unit Value]]*Table13[[#This Row],[Qty | PCount]]</f>
        <v>0</v>
      </c>
      <c r="R416" s="27" t="str">
        <f>IF(Table13[[#This Row],[Unit Value]]&lt;=4999,"Low-Value Asset","High-Value Asset")</f>
        <v>Low-Value Asset</v>
      </c>
      <c r="S416" s="27"/>
      <c r="T416" s="27"/>
      <c r="U416" s="27"/>
      <c r="V416" s="27"/>
      <c r="W416" s="74"/>
      <c r="X416" s="27"/>
      <c r="Y416" s="27"/>
      <c r="Z416" s="27"/>
      <c r="AA416" s="27"/>
      <c r="AB4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" spans="1:28" ht="12.6" x14ac:dyDescent="0.25">
      <c r="A417" s="41"/>
      <c r="B417" s="28"/>
      <c r="C417" s="27"/>
      <c r="D4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" s="27"/>
      <c r="F417" s="27"/>
      <c r="G417" s="29"/>
      <c r="H417" s="41"/>
      <c r="I417" s="29"/>
      <c r="J417" s="29"/>
      <c r="K417" s="27"/>
      <c r="L417" s="27"/>
      <c r="M417" s="27"/>
      <c r="N417" s="29"/>
      <c r="O417" s="27"/>
      <c r="P417" s="30"/>
      <c r="Q417" s="30">
        <f>Table13[[#This Row],[Unit Value]]*Table13[[#This Row],[Qty | PCount]]</f>
        <v>0</v>
      </c>
      <c r="R417" s="27" t="str">
        <f>IF(Table13[[#This Row],[Unit Value]]&lt;=4999,"Low-Value Asset","High-Value Asset")</f>
        <v>Low-Value Asset</v>
      </c>
      <c r="S417" s="27"/>
      <c r="T417" s="27"/>
      <c r="U417" s="27"/>
      <c r="V417" s="27"/>
      <c r="W417" s="74"/>
      <c r="X417" s="27"/>
      <c r="Y417" s="27"/>
      <c r="Z417" s="27"/>
      <c r="AA417" s="27"/>
      <c r="AB4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" spans="1:28" ht="12.6" x14ac:dyDescent="0.25">
      <c r="A418" s="41"/>
      <c r="B418" s="28"/>
      <c r="C418" s="27"/>
      <c r="D4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" s="27"/>
      <c r="F418" s="27"/>
      <c r="G418" s="29"/>
      <c r="H418" s="41"/>
      <c r="I418" s="29"/>
      <c r="J418" s="29"/>
      <c r="K418" s="27"/>
      <c r="L418" s="27"/>
      <c r="M418" s="27"/>
      <c r="N418" s="29"/>
      <c r="O418" s="27"/>
      <c r="P418" s="30"/>
      <c r="Q418" s="30">
        <f>Table13[[#This Row],[Unit Value]]*Table13[[#This Row],[Qty | PCount]]</f>
        <v>0</v>
      </c>
      <c r="R418" s="27" t="str">
        <f>IF(Table13[[#This Row],[Unit Value]]&lt;=4999,"Low-Value Asset","High-Value Asset")</f>
        <v>Low-Value Asset</v>
      </c>
      <c r="S418" s="27"/>
      <c r="T418" s="27"/>
      <c r="U418" s="27"/>
      <c r="V418" s="27"/>
      <c r="W418" s="74"/>
      <c r="X418" s="27"/>
      <c r="Y418" s="27"/>
      <c r="Z418" s="27"/>
      <c r="AA418" s="27"/>
      <c r="AB4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" spans="1:28" ht="12.6" x14ac:dyDescent="0.25">
      <c r="A419" s="41"/>
      <c r="B419" s="28"/>
      <c r="C419" s="27"/>
      <c r="D4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" s="27"/>
      <c r="F419" s="27"/>
      <c r="G419" s="29"/>
      <c r="H419" s="41"/>
      <c r="I419" s="29"/>
      <c r="J419" s="29"/>
      <c r="K419" s="27"/>
      <c r="L419" s="27"/>
      <c r="M419" s="27"/>
      <c r="N419" s="29"/>
      <c r="O419" s="27"/>
      <c r="P419" s="30"/>
      <c r="Q419" s="30">
        <f>Table13[[#This Row],[Unit Value]]*Table13[[#This Row],[Qty | PCount]]</f>
        <v>0</v>
      </c>
      <c r="R419" s="27" t="str">
        <f>IF(Table13[[#This Row],[Unit Value]]&lt;=4999,"Low-Value Asset","High-Value Asset")</f>
        <v>Low-Value Asset</v>
      </c>
      <c r="S419" s="27"/>
      <c r="T419" s="27"/>
      <c r="U419" s="27"/>
      <c r="V419" s="27"/>
      <c r="W419" s="74"/>
      <c r="X419" s="27"/>
      <c r="Y419" s="27"/>
      <c r="Z419" s="27"/>
      <c r="AA419" s="27"/>
      <c r="AB4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" spans="1:28" ht="12.6" x14ac:dyDescent="0.25">
      <c r="A420" s="41"/>
      <c r="B420" s="28"/>
      <c r="C420" s="27"/>
      <c r="D4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" s="27"/>
      <c r="F420" s="27"/>
      <c r="G420" s="29"/>
      <c r="H420" s="41"/>
      <c r="I420" s="29"/>
      <c r="J420" s="29"/>
      <c r="K420" s="27"/>
      <c r="L420" s="27"/>
      <c r="M420" s="27"/>
      <c r="N420" s="29"/>
      <c r="O420" s="27"/>
      <c r="P420" s="30"/>
      <c r="Q420" s="30">
        <f>Table13[[#This Row],[Unit Value]]*Table13[[#This Row],[Qty | PCount]]</f>
        <v>0</v>
      </c>
      <c r="R420" s="27" t="str">
        <f>IF(Table13[[#This Row],[Unit Value]]&lt;=4999,"Low-Value Asset","High-Value Asset")</f>
        <v>Low-Value Asset</v>
      </c>
      <c r="S420" s="27"/>
      <c r="T420" s="27"/>
      <c r="U420" s="27"/>
      <c r="V420" s="27"/>
      <c r="W420" s="74"/>
      <c r="X420" s="27"/>
      <c r="Y420" s="27"/>
      <c r="Z420" s="27"/>
      <c r="AA420" s="27"/>
      <c r="AB4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" spans="1:28" ht="12.6" x14ac:dyDescent="0.25">
      <c r="A421" s="41"/>
      <c r="B421" s="28"/>
      <c r="C421" s="27"/>
      <c r="D4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" s="27"/>
      <c r="F421" s="27"/>
      <c r="G421" s="29"/>
      <c r="H421" s="41"/>
      <c r="I421" s="29"/>
      <c r="J421" s="29"/>
      <c r="K421" s="27"/>
      <c r="L421" s="27"/>
      <c r="M421" s="27"/>
      <c r="N421" s="29"/>
      <c r="O421" s="27"/>
      <c r="P421" s="30"/>
      <c r="Q421" s="30">
        <f>Table13[[#This Row],[Unit Value]]*Table13[[#This Row],[Qty | PCount]]</f>
        <v>0</v>
      </c>
      <c r="R421" s="27" t="str">
        <f>IF(Table13[[#This Row],[Unit Value]]&lt;=4999,"Low-Value Asset","High-Value Asset")</f>
        <v>Low-Value Asset</v>
      </c>
      <c r="S421" s="27"/>
      <c r="T421" s="27"/>
      <c r="U421" s="27"/>
      <c r="V421" s="27"/>
      <c r="W421" s="74"/>
      <c r="X421" s="27"/>
      <c r="Y421" s="27"/>
      <c r="Z421" s="27"/>
      <c r="AA421" s="27"/>
      <c r="AB4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" spans="1:28" ht="12.6" x14ac:dyDescent="0.25">
      <c r="A422" s="41"/>
      <c r="B422" s="28"/>
      <c r="C422" s="27"/>
      <c r="D4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" s="27"/>
      <c r="F422" s="27"/>
      <c r="G422" s="29"/>
      <c r="H422" s="41"/>
      <c r="I422" s="29"/>
      <c r="J422" s="29"/>
      <c r="K422" s="27"/>
      <c r="L422" s="27"/>
      <c r="M422" s="27"/>
      <c r="N422" s="29"/>
      <c r="O422" s="27"/>
      <c r="P422" s="30"/>
      <c r="Q422" s="30">
        <f>Table13[[#This Row],[Unit Value]]*Table13[[#This Row],[Qty | PCount]]</f>
        <v>0</v>
      </c>
      <c r="R422" s="27" t="str">
        <f>IF(Table13[[#This Row],[Unit Value]]&lt;=4999,"Low-Value Asset","High-Value Asset")</f>
        <v>Low-Value Asset</v>
      </c>
      <c r="S422" s="27"/>
      <c r="T422" s="27"/>
      <c r="U422" s="27"/>
      <c r="V422" s="27"/>
      <c r="W422" s="74"/>
      <c r="X422" s="27"/>
      <c r="Y422" s="27"/>
      <c r="Z422" s="27"/>
      <c r="AA422" s="27"/>
      <c r="AB4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" spans="1:28" ht="12.6" x14ac:dyDescent="0.25">
      <c r="A423" s="41"/>
      <c r="B423" s="28"/>
      <c r="C423" s="27"/>
      <c r="D4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" s="27"/>
      <c r="F423" s="27"/>
      <c r="G423" s="29"/>
      <c r="H423" s="41"/>
      <c r="I423" s="29"/>
      <c r="J423" s="29"/>
      <c r="K423" s="27"/>
      <c r="L423" s="27"/>
      <c r="M423" s="27"/>
      <c r="N423" s="29"/>
      <c r="O423" s="27"/>
      <c r="P423" s="30"/>
      <c r="Q423" s="30">
        <f>Table13[[#This Row],[Unit Value]]*Table13[[#This Row],[Qty | PCount]]</f>
        <v>0</v>
      </c>
      <c r="R423" s="27" t="str">
        <f>IF(Table13[[#This Row],[Unit Value]]&lt;=4999,"Low-Value Asset","High-Value Asset")</f>
        <v>Low-Value Asset</v>
      </c>
      <c r="S423" s="27"/>
      <c r="T423" s="27"/>
      <c r="U423" s="27"/>
      <c r="V423" s="27"/>
      <c r="W423" s="74"/>
      <c r="X423" s="27"/>
      <c r="Y423" s="27"/>
      <c r="Z423" s="27"/>
      <c r="AA423" s="27"/>
      <c r="AB4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" spans="1:28" ht="12.6" x14ac:dyDescent="0.25">
      <c r="A424" s="41"/>
      <c r="B424" s="28"/>
      <c r="C424" s="27"/>
      <c r="D4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" s="27"/>
      <c r="F424" s="27"/>
      <c r="G424" s="29"/>
      <c r="H424" s="41"/>
      <c r="I424" s="29"/>
      <c r="J424" s="29"/>
      <c r="K424" s="27"/>
      <c r="L424" s="27"/>
      <c r="M424" s="27"/>
      <c r="N424" s="29"/>
      <c r="O424" s="27"/>
      <c r="P424" s="30"/>
      <c r="Q424" s="30">
        <f>Table13[[#This Row],[Unit Value]]*Table13[[#This Row],[Qty | PCount]]</f>
        <v>0</v>
      </c>
      <c r="R424" s="27" t="str">
        <f>IF(Table13[[#This Row],[Unit Value]]&lt;=4999,"Low-Value Asset","High-Value Asset")</f>
        <v>Low-Value Asset</v>
      </c>
      <c r="S424" s="27"/>
      <c r="T424" s="27"/>
      <c r="U424" s="27"/>
      <c r="V424" s="27"/>
      <c r="W424" s="74"/>
      <c r="X424" s="27"/>
      <c r="Y424" s="27"/>
      <c r="Z424" s="27"/>
      <c r="AA424" s="27"/>
      <c r="AB4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" spans="1:28" ht="12.6" x14ac:dyDescent="0.25">
      <c r="A425" s="41"/>
      <c r="B425" s="28"/>
      <c r="C425" s="27"/>
      <c r="D4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" s="27"/>
      <c r="F425" s="27"/>
      <c r="G425" s="29"/>
      <c r="H425" s="41"/>
      <c r="I425" s="29"/>
      <c r="J425" s="29"/>
      <c r="K425" s="27"/>
      <c r="L425" s="27"/>
      <c r="M425" s="27"/>
      <c r="N425" s="29"/>
      <c r="O425" s="27"/>
      <c r="P425" s="30"/>
      <c r="Q425" s="30">
        <f>Table13[[#This Row],[Unit Value]]*Table13[[#This Row],[Qty | PCount]]</f>
        <v>0</v>
      </c>
      <c r="R425" s="27" t="str">
        <f>IF(Table13[[#This Row],[Unit Value]]&lt;=4999,"Low-Value Asset","High-Value Asset")</f>
        <v>Low-Value Asset</v>
      </c>
      <c r="S425" s="27"/>
      <c r="T425" s="27"/>
      <c r="U425" s="27"/>
      <c r="V425" s="27"/>
      <c r="W425" s="74"/>
      <c r="X425" s="27"/>
      <c r="Y425" s="27"/>
      <c r="Z425" s="27"/>
      <c r="AA425" s="27"/>
      <c r="AB4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" spans="1:28" ht="12.6" x14ac:dyDescent="0.25">
      <c r="A426" s="41"/>
      <c r="B426" s="28"/>
      <c r="C426" s="27"/>
      <c r="D4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" s="27"/>
      <c r="F426" s="27"/>
      <c r="G426" s="29"/>
      <c r="H426" s="41"/>
      <c r="I426" s="29"/>
      <c r="J426" s="29"/>
      <c r="K426" s="27"/>
      <c r="L426" s="27"/>
      <c r="M426" s="27"/>
      <c r="N426" s="29"/>
      <c r="O426" s="27"/>
      <c r="P426" s="30"/>
      <c r="Q426" s="30">
        <f>Table13[[#This Row],[Unit Value]]*Table13[[#This Row],[Qty | PCount]]</f>
        <v>0</v>
      </c>
      <c r="R426" s="27" t="str">
        <f>IF(Table13[[#This Row],[Unit Value]]&lt;=4999,"Low-Value Asset","High-Value Asset")</f>
        <v>Low-Value Asset</v>
      </c>
      <c r="S426" s="27"/>
      <c r="T426" s="27"/>
      <c r="U426" s="27"/>
      <c r="V426" s="27"/>
      <c r="W426" s="74"/>
      <c r="X426" s="27"/>
      <c r="Y426" s="27"/>
      <c r="Z426" s="27"/>
      <c r="AA426" s="27"/>
      <c r="AB4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" spans="1:28" ht="12.6" x14ac:dyDescent="0.25">
      <c r="A427" s="41"/>
      <c r="B427" s="28"/>
      <c r="C427" s="27"/>
      <c r="D4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" s="27"/>
      <c r="F427" s="27"/>
      <c r="G427" s="29"/>
      <c r="H427" s="41"/>
      <c r="I427" s="29"/>
      <c r="J427" s="29"/>
      <c r="K427" s="27"/>
      <c r="L427" s="27"/>
      <c r="M427" s="27"/>
      <c r="N427" s="29"/>
      <c r="O427" s="27"/>
      <c r="P427" s="30"/>
      <c r="Q427" s="30">
        <f>Table13[[#This Row],[Unit Value]]*Table13[[#This Row],[Qty | PCount]]</f>
        <v>0</v>
      </c>
      <c r="R427" s="27" t="str">
        <f>IF(Table13[[#This Row],[Unit Value]]&lt;=4999,"Low-Value Asset","High-Value Asset")</f>
        <v>Low-Value Asset</v>
      </c>
      <c r="S427" s="27"/>
      <c r="T427" s="27"/>
      <c r="U427" s="27"/>
      <c r="V427" s="27"/>
      <c r="W427" s="74"/>
      <c r="X427" s="27"/>
      <c r="Y427" s="27"/>
      <c r="Z427" s="27"/>
      <c r="AA427" s="27"/>
      <c r="AB4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" spans="1:28" ht="12.6" x14ac:dyDescent="0.25">
      <c r="A428" s="41"/>
      <c r="B428" s="28"/>
      <c r="C428" s="27"/>
      <c r="D4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" s="27"/>
      <c r="F428" s="27"/>
      <c r="G428" s="29"/>
      <c r="H428" s="41"/>
      <c r="I428" s="29"/>
      <c r="J428" s="29"/>
      <c r="K428" s="27"/>
      <c r="L428" s="27"/>
      <c r="M428" s="27"/>
      <c r="N428" s="29"/>
      <c r="O428" s="27"/>
      <c r="P428" s="30"/>
      <c r="Q428" s="30">
        <f>Table13[[#This Row],[Unit Value]]*Table13[[#This Row],[Qty | PCount]]</f>
        <v>0</v>
      </c>
      <c r="R428" s="27" t="str">
        <f>IF(Table13[[#This Row],[Unit Value]]&lt;=4999,"Low-Value Asset","High-Value Asset")</f>
        <v>Low-Value Asset</v>
      </c>
      <c r="S428" s="27"/>
      <c r="T428" s="27"/>
      <c r="U428" s="27"/>
      <c r="V428" s="27"/>
      <c r="W428" s="74"/>
      <c r="X428" s="27"/>
      <c r="Y428" s="27"/>
      <c r="Z428" s="27"/>
      <c r="AA428" s="27"/>
      <c r="AB4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" spans="1:28" ht="12.6" x14ac:dyDescent="0.25">
      <c r="A429" s="41"/>
      <c r="B429" s="28"/>
      <c r="C429" s="27"/>
      <c r="D4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" s="27"/>
      <c r="F429" s="27"/>
      <c r="G429" s="29"/>
      <c r="H429" s="41"/>
      <c r="I429" s="29"/>
      <c r="J429" s="29"/>
      <c r="K429" s="27"/>
      <c r="L429" s="27"/>
      <c r="M429" s="27"/>
      <c r="N429" s="29"/>
      <c r="O429" s="27"/>
      <c r="P429" s="30"/>
      <c r="Q429" s="30">
        <f>Table13[[#This Row],[Unit Value]]*Table13[[#This Row],[Qty | PCount]]</f>
        <v>0</v>
      </c>
      <c r="R429" s="27" t="str">
        <f>IF(Table13[[#This Row],[Unit Value]]&lt;=4999,"Low-Value Asset","High-Value Asset")</f>
        <v>Low-Value Asset</v>
      </c>
      <c r="S429" s="27"/>
      <c r="T429" s="27"/>
      <c r="U429" s="27"/>
      <c r="V429" s="27"/>
      <c r="W429" s="74"/>
      <c r="X429" s="27"/>
      <c r="Y429" s="27"/>
      <c r="Z429" s="27"/>
      <c r="AA429" s="27"/>
      <c r="AB4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" spans="1:28" ht="12.6" x14ac:dyDescent="0.25">
      <c r="A430" s="41"/>
      <c r="B430" s="28"/>
      <c r="C430" s="27"/>
      <c r="D4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" s="27"/>
      <c r="F430" s="27"/>
      <c r="G430" s="29"/>
      <c r="H430" s="41"/>
      <c r="I430" s="29"/>
      <c r="J430" s="29"/>
      <c r="K430" s="27"/>
      <c r="L430" s="27"/>
      <c r="M430" s="27"/>
      <c r="N430" s="29"/>
      <c r="O430" s="27"/>
      <c r="P430" s="30"/>
      <c r="Q430" s="30">
        <f>Table13[[#This Row],[Unit Value]]*Table13[[#This Row],[Qty | PCount]]</f>
        <v>0</v>
      </c>
      <c r="R430" s="27" t="str">
        <f>IF(Table13[[#This Row],[Unit Value]]&lt;=4999,"Low-Value Asset","High-Value Asset")</f>
        <v>Low-Value Asset</v>
      </c>
      <c r="S430" s="27"/>
      <c r="T430" s="27"/>
      <c r="U430" s="27"/>
      <c r="V430" s="27"/>
      <c r="W430" s="74"/>
      <c r="X430" s="27"/>
      <c r="Y430" s="27"/>
      <c r="Z430" s="27"/>
      <c r="AA430" s="27"/>
      <c r="AB4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" spans="1:28" ht="12.6" x14ac:dyDescent="0.25">
      <c r="A431" s="41"/>
      <c r="B431" s="28"/>
      <c r="C431" s="27"/>
      <c r="D4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" s="27"/>
      <c r="F431" s="27"/>
      <c r="G431" s="29"/>
      <c r="H431" s="41"/>
      <c r="I431" s="29"/>
      <c r="J431" s="29"/>
      <c r="K431" s="27"/>
      <c r="L431" s="27"/>
      <c r="M431" s="27"/>
      <c r="N431" s="29"/>
      <c r="O431" s="27"/>
      <c r="P431" s="30"/>
      <c r="Q431" s="30">
        <f>Table13[[#This Row],[Unit Value]]*Table13[[#This Row],[Qty | PCount]]</f>
        <v>0</v>
      </c>
      <c r="R431" s="27" t="str">
        <f>IF(Table13[[#This Row],[Unit Value]]&lt;=4999,"Low-Value Asset","High-Value Asset")</f>
        <v>Low-Value Asset</v>
      </c>
      <c r="S431" s="27"/>
      <c r="T431" s="27"/>
      <c r="U431" s="27"/>
      <c r="V431" s="27"/>
      <c r="W431" s="74"/>
      <c r="X431" s="27"/>
      <c r="Y431" s="27"/>
      <c r="Z431" s="27"/>
      <c r="AA431" s="27"/>
      <c r="AB4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" spans="1:28" ht="12.6" x14ac:dyDescent="0.25">
      <c r="A432" s="41"/>
      <c r="B432" s="28"/>
      <c r="C432" s="27"/>
      <c r="D4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" s="27"/>
      <c r="F432" s="27"/>
      <c r="G432" s="29"/>
      <c r="H432" s="41"/>
      <c r="I432" s="29"/>
      <c r="J432" s="29"/>
      <c r="K432" s="27"/>
      <c r="L432" s="27"/>
      <c r="M432" s="27"/>
      <c r="N432" s="29"/>
      <c r="O432" s="27"/>
      <c r="P432" s="30"/>
      <c r="Q432" s="30">
        <f>Table13[[#This Row],[Unit Value]]*Table13[[#This Row],[Qty | PCount]]</f>
        <v>0</v>
      </c>
      <c r="R432" s="27" t="str">
        <f>IF(Table13[[#This Row],[Unit Value]]&lt;=4999,"Low-Value Asset","High-Value Asset")</f>
        <v>Low-Value Asset</v>
      </c>
      <c r="S432" s="27"/>
      <c r="T432" s="27"/>
      <c r="U432" s="27"/>
      <c r="V432" s="27"/>
      <c r="W432" s="74"/>
      <c r="X432" s="27"/>
      <c r="Y432" s="27"/>
      <c r="Z432" s="27"/>
      <c r="AA432" s="27"/>
      <c r="AB4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" spans="1:28" ht="12.6" x14ac:dyDescent="0.25">
      <c r="A433" s="41"/>
      <c r="B433" s="28"/>
      <c r="C433" s="27"/>
      <c r="D4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" s="27"/>
      <c r="F433" s="27"/>
      <c r="G433" s="29"/>
      <c r="H433" s="41"/>
      <c r="I433" s="29"/>
      <c r="J433" s="29"/>
      <c r="K433" s="27"/>
      <c r="L433" s="27"/>
      <c r="M433" s="27"/>
      <c r="N433" s="29"/>
      <c r="O433" s="27"/>
      <c r="P433" s="30"/>
      <c r="Q433" s="30">
        <f>Table13[[#This Row],[Unit Value]]*Table13[[#This Row],[Qty | PCount]]</f>
        <v>0</v>
      </c>
      <c r="R433" s="27" t="str">
        <f>IF(Table13[[#This Row],[Unit Value]]&lt;=4999,"Low-Value Asset","High-Value Asset")</f>
        <v>Low-Value Asset</v>
      </c>
      <c r="S433" s="27"/>
      <c r="T433" s="27"/>
      <c r="U433" s="27"/>
      <c r="V433" s="27"/>
      <c r="W433" s="74"/>
      <c r="X433" s="27"/>
      <c r="Y433" s="27"/>
      <c r="Z433" s="27"/>
      <c r="AA433" s="27"/>
      <c r="AB4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" spans="1:28" ht="12.6" x14ac:dyDescent="0.25">
      <c r="A434" s="41"/>
      <c r="B434" s="28"/>
      <c r="C434" s="27"/>
      <c r="D4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" s="27"/>
      <c r="F434" s="27"/>
      <c r="G434" s="29"/>
      <c r="H434" s="41"/>
      <c r="I434" s="29"/>
      <c r="J434" s="29"/>
      <c r="K434" s="27"/>
      <c r="L434" s="27"/>
      <c r="M434" s="27"/>
      <c r="N434" s="29"/>
      <c r="O434" s="27"/>
      <c r="P434" s="30"/>
      <c r="Q434" s="30">
        <f>Table13[[#This Row],[Unit Value]]*Table13[[#This Row],[Qty | PCount]]</f>
        <v>0</v>
      </c>
      <c r="R434" s="27" t="str">
        <f>IF(Table13[[#This Row],[Unit Value]]&lt;=4999,"Low-Value Asset","High-Value Asset")</f>
        <v>Low-Value Asset</v>
      </c>
      <c r="S434" s="27"/>
      <c r="T434" s="27"/>
      <c r="U434" s="27"/>
      <c r="V434" s="27"/>
      <c r="W434" s="74"/>
      <c r="X434" s="27"/>
      <c r="Y434" s="27"/>
      <c r="Z434" s="27"/>
      <c r="AA434" s="27"/>
      <c r="AB4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" spans="1:28" ht="12.6" x14ac:dyDescent="0.25">
      <c r="A435" s="41"/>
      <c r="B435" s="28"/>
      <c r="C435" s="27"/>
      <c r="D4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" s="27"/>
      <c r="F435" s="27"/>
      <c r="G435" s="29"/>
      <c r="H435" s="41"/>
      <c r="I435" s="29"/>
      <c r="J435" s="29"/>
      <c r="K435" s="27"/>
      <c r="L435" s="27"/>
      <c r="M435" s="27"/>
      <c r="N435" s="29"/>
      <c r="O435" s="27"/>
      <c r="P435" s="30"/>
      <c r="Q435" s="30">
        <f>Table13[[#This Row],[Unit Value]]*Table13[[#This Row],[Qty | PCount]]</f>
        <v>0</v>
      </c>
      <c r="R435" s="27" t="str">
        <f>IF(Table13[[#This Row],[Unit Value]]&lt;=4999,"Low-Value Asset","High-Value Asset")</f>
        <v>Low-Value Asset</v>
      </c>
      <c r="S435" s="27"/>
      <c r="T435" s="27"/>
      <c r="U435" s="27"/>
      <c r="V435" s="27"/>
      <c r="W435" s="74"/>
      <c r="X435" s="27"/>
      <c r="Y435" s="27"/>
      <c r="Z435" s="27"/>
      <c r="AA435" s="27"/>
      <c r="AB4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" spans="1:28" ht="12.6" x14ac:dyDescent="0.25">
      <c r="A436" s="41"/>
      <c r="B436" s="28"/>
      <c r="C436" s="27"/>
      <c r="D4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" s="27"/>
      <c r="F436" s="27"/>
      <c r="G436" s="29"/>
      <c r="H436" s="41"/>
      <c r="I436" s="29"/>
      <c r="J436" s="29"/>
      <c r="K436" s="27"/>
      <c r="L436" s="27"/>
      <c r="M436" s="27"/>
      <c r="N436" s="29"/>
      <c r="O436" s="27"/>
      <c r="P436" s="30"/>
      <c r="Q436" s="30">
        <f>Table13[[#This Row],[Unit Value]]*Table13[[#This Row],[Qty | PCount]]</f>
        <v>0</v>
      </c>
      <c r="R436" s="27" t="str">
        <f>IF(Table13[[#This Row],[Unit Value]]&lt;=4999,"Low-Value Asset","High-Value Asset")</f>
        <v>Low-Value Asset</v>
      </c>
      <c r="S436" s="27"/>
      <c r="T436" s="27"/>
      <c r="U436" s="27"/>
      <c r="V436" s="27"/>
      <c r="W436" s="74"/>
      <c r="X436" s="27"/>
      <c r="Y436" s="27"/>
      <c r="Z436" s="27"/>
      <c r="AA436" s="27"/>
      <c r="AB4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" spans="1:28" ht="12.6" x14ac:dyDescent="0.25">
      <c r="A437" s="41"/>
      <c r="B437" s="28"/>
      <c r="C437" s="27"/>
      <c r="D4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" s="27"/>
      <c r="F437" s="27"/>
      <c r="G437" s="29"/>
      <c r="H437" s="41"/>
      <c r="I437" s="29"/>
      <c r="J437" s="29"/>
      <c r="K437" s="27"/>
      <c r="L437" s="27"/>
      <c r="M437" s="27"/>
      <c r="N437" s="29"/>
      <c r="O437" s="27"/>
      <c r="P437" s="30"/>
      <c r="Q437" s="30">
        <f>Table13[[#This Row],[Unit Value]]*Table13[[#This Row],[Qty | PCount]]</f>
        <v>0</v>
      </c>
      <c r="R437" s="27" t="str">
        <f>IF(Table13[[#This Row],[Unit Value]]&lt;=4999,"Low-Value Asset","High-Value Asset")</f>
        <v>Low-Value Asset</v>
      </c>
      <c r="S437" s="27"/>
      <c r="T437" s="27"/>
      <c r="U437" s="27"/>
      <c r="V437" s="27"/>
      <c r="W437" s="74"/>
      <c r="X437" s="27"/>
      <c r="Y437" s="27"/>
      <c r="Z437" s="27"/>
      <c r="AA437" s="27"/>
      <c r="AB4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" spans="1:28" ht="12.6" x14ac:dyDescent="0.25">
      <c r="A438" s="41"/>
      <c r="B438" s="28"/>
      <c r="C438" s="27"/>
      <c r="D4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" s="27"/>
      <c r="F438" s="27"/>
      <c r="G438" s="29"/>
      <c r="H438" s="41"/>
      <c r="I438" s="29"/>
      <c r="J438" s="29"/>
      <c r="K438" s="27"/>
      <c r="L438" s="27"/>
      <c r="M438" s="27"/>
      <c r="N438" s="29"/>
      <c r="O438" s="27"/>
      <c r="P438" s="30"/>
      <c r="Q438" s="30">
        <f>Table13[[#This Row],[Unit Value]]*Table13[[#This Row],[Qty | PCount]]</f>
        <v>0</v>
      </c>
      <c r="R438" s="27" t="str">
        <f>IF(Table13[[#This Row],[Unit Value]]&lt;=4999,"Low-Value Asset","High-Value Asset")</f>
        <v>Low-Value Asset</v>
      </c>
      <c r="S438" s="27"/>
      <c r="T438" s="27"/>
      <c r="U438" s="27"/>
      <c r="V438" s="27"/>
      <c r="W438" s="74"/>
      <c r="X438" s="27"/>
      <c r="Y438" s="27"/>
      <c r="Z438" s="27"/>
      <c r="AA438" s="27"/>
      <c r="AB4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" spans="1:28" ht="12.6" x14ac:dyDescent="0.25">
      <c r="A439" s="41"/>
      <c r="B439" s="28"/>
      <c r="C439" s="27"/>
      <c r="D4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" s="27"/>
      <c r="F439" s="27"/>
      <c r="G439" s="29"/>
      <c r="H439" s="41"/>
      <c r="I439" s="29"/>
      <c r="J439" s="29"/>
      <c r="K439" s="27"/>
      <c r="L439" s="27"/>
      <c r="M439" s="27"/>
      <c r="N439" s="29"/>
      <c r="O439" s="27"/>
      <c r="P439" s="30"/>
      <c r="Q439" s="30">
        <f>Table13[[#This Row],[Unit Value]]*Table13[[#This Row],[Qty | PCount]]</f>
        <v>0</v>
      </c>
      <c r="R439" s="27" t="str">
        <f>IF(Table13[[#This Row],[Unit Value]]&lt;=4999,"Low-Value Asset","High-Value Asset")</f>
        <v>Low-Value Asset</v>
      </c>
      <c r="S439" s="27"/>
      <c r="T439" s="27"/>
      <c r="U439" s="27"/>
      <c r="V439" s="27"/>
      <c r="W439" s="74"/>
      <c r="X439" s="27"/>
      <c r="Y439" s="27"/>
      <c r="Z439" s="27"/>
      <c r="AA439" s="27"/>
      <c r="AB4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" spans="1:28" ht="12.6" x14ac:dyDescent="0.25">
      <c r="A440" s="41"/>
      <c r="B440" s="28"/>
      <c r="C440" s="27"/>
      <c r="D4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" s="27"/>
      <c r="F440" s="27"/>
      <c r="G440" s="29"/>
      <c r="H440" s="41"/>
      <c r="I440" s="29"/>
      <c r="J440" s="29"/>
      <c r="K440" s="27"/>
      <c r="L440" s="27"/>
      <c r="M440" s="27"/>
      <c r="N440" s="29"/>
      <c r="O440" s="27"/>
      <c r="P440" s="30"/>
      <c r="Q440" s="30">
        <f>Table13[[#This Row],[Unit Value]]*Table13[[#This Row],[Qty | PCount]]</f>
        <v>0</v>
      </c>
      <c r="R440" s="27" t="str">
        <f>IF(Table13[[#This Row],[Unit Value]]&lt;=4999,"Low-Value Asset","High-Value Asset")</f>
        <v>Low-Value Asset</v>
      </c>
      <c r="S440" s="27"/>
      <c r="T440" s="27"/>
      <c r="U440" s="27"/>
      <c r="V440" s="27"/>
      <c r="W440" s="74"/>
      <c r="X440" s="27"/>
      <c r="Y440" s="27"/>
      <c r="Z440" s="27"/>
      <c r="AA440" s="27"/>
      <c r="AB4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" spans="1:28" ht="12.6" x14ac:dyDescent="0.25">
      <c r="A441" s="41"/>
      <c r="B441" s="28"/>
      <c r="C441" s="27"/>
      <c r="D4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" s="27"/>
      <c r="F441" s="27"/>
      <c r="G441" s="29"/>
      <c r="H441" s="41"/>
      <c r="I441" s="29"/>
      <c r="J441" s="29"/>
      <c r="K441" s="27"/>
      <c r="L441" s="27"/>
      <c r="M441" s="27"/>
      <c r="N441" s="29"/>
      <c r="O441" s="27"/>
      <c r="P441" s="30"/>
      <c r="Q441" s="30">
        <f>Table13[[#This Row],[Unit Value]]*Table13[[#This Row],[Qty | PCount]]</f>
        <v>0</v>
      </c>
      <c r="R441" s="27" t="str">
        <f>IF(Table13[[#This Row],[Unit Value]]&lt;=4999,"Low-Value Asset","High-Value Asset")</f>
        <v>Low-Value Asset</v>
      </c>
      <c r="S441" s="27"/>
      <c r="T441" s="27"/>
      <c r="U441" s="27"/>
      <c r="V441" s="27"/>
      <c r="W441" s="74"/>
      <c r="X441" s="27"/>
      <c r="Y441" s="27"/>
      <c r="Z441" s="27"/>
      <c r="AA441" s="27"/>
      <c r="AB4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" spans="1:28" ht="12.6" x14ac:dyDescent="0.25">
      <c r="A442" s="41"/>
      <c r="B442" s="28"/>
      <c r="C442" s="27"/>
      <c r="D4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" s="27"/>
      <c r="F442" s="27"/>
      <c r="G442" s="29"/>
      <c r="H442" s="41"/>
      <c r="I442" s="29"/>
      <c r="J442" s="29"/>
      <c r="K442" s="27"/>
      <c r="L442" s="27"/>
      <c r="M442" s="27"/>
      <c r="N442" s="29"/>
      <c r="O442" s="27"/>
      <c r="P442" s="30"/>
      <c r="Q442" s="30">
        <f>Table13[[#This Row],[Unit Value]]*Table13[[#This Row],[Qty | PCount]]</f>
        <v>0</v>
      </c>
      <c r="R442" s="27" t="str">
        <f>IF(Table13[[#This Row],[Unit Value]]&lt;=4999,"Low-Value Asset","High-Value Asset")</f>
        <v>Low-Value Asset</v>
      </c>
      <c r="S442" s="27"/>
      <c r="T442" s="27"/>
      <c r="U442" s="27"/>
      <c r="V442" s="27"/>
      <c r="W442" s="74"/>
      <c r="X442" s="27"/>
      <c r="Y442" s="27"/>
      <c r="Z442" s="27"/>
      <c r="AA442" s="27"/>
      <c r="AB4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" spans="1:28" ht="12.6" x14ac:dyDescent="0.25">
      <c r="A443" s="41"/>
      <c r="B443" s="28"/>
      <c r="C443" s="27"/>
      <c r="D4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" s="27"/>
      <c r="F443" s="27"/>
      <c r="G443" s="29"/>
      <c r="H443" s="41"/>
      <c r="I443" s="29"/>
      <c r="J443" s="29"/>
      <c r="K443" s="27"/>
      <c r="L443" s="27"/>
      <c r="M443" s="27"/>
      <c r="N443" s="29"/>
      <c r="O443" s="27"/>
      <c r="P443" s="30"/>
      <c r="Q443" s="30">
        <f>Table13[[#This Row],[Unit Value]]*Table13[[#This Row],[Qty | PCount]]</f>
        <v>0</v>
      </c>
      <c r="R443" s="27" t="str">
        <f>IF(Table13[[#This Row],[Unit Value]]&lt;=4999,"Low-Value Asset","High-Value Asset")</f>
        <v>Low-Value Asset</v>
      </c>
      <c r="S443" s="27"/>
      <c r="T443" s="27"/>
      <c r="U443" s="27"/>
      <c r="V443" s="27"/>
      <c r="W443" s="74"/>
      <c r="X443" s="27"/>
      <c r="Y443" s="27"/>
      <c r="Z443" s="27"/>
      <c r="AA443" s="27"/>
      <c r="AB4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" spans="1:28" ht="12.6" x14ac:dyDescent="0.25">
      <c r="A444" s="41"/>
      <c r="B444" s="28"/>
      <c r="C444" s="27"/>
      <c r="D4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" s="27"/>
      <c r="F444" s="27"/>
      <c r="G444" s="29"/>
      <c r="H444" s="41"/>
      <c r="I444" s="29"/>
      <c r="J444" s="29"/>
      <c r="K444" s="27"/>
      <c r="L444" s="27"/>
      <c r="M444" s="27"/>
      <c r="N444" s="29"/>
      <c r="O444" s="27"/>
      <c r="P444" s="30"/>
      <c r="Q444" s="30">
        <f>Table13[[#This Row],[Unit Value]]*Table13[[#This Row],[Qty | PCount]]</f>
        <v>0</v>
      </c>
      <c r="R444" s="27" t="str">
        <f>IF(Table13[[#This Row],[Unit Value]]&lt;=4999,"Low-Value Asset","High-Value Asset")</f>
        <v>Low-Value Asset</v>
      </c>
      <c r="S444" s="27"/>
      <c r="T444" s="27"/>
      <c r="U444" s="27"/>
      <c r="V444" s="27"/>
      <c r="W444" s="74"/>
      <c r="X444" s="27"/>
      <c r="Y444" s="27"/>
      <c r="Z444" s="27"/>
      <c r="AA444" s="27"/>
      <c r="AB4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" spans="1:28" ht="12.6" x14ac:dyDescent="0.25">
      <c r="A445" s="41"/>
      <c r="B445" s="28"/>
      <c r="C445" s="27"/>
      <c r="D4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" s="27"/>
      <c r="F445" s="27"/>
      <c r="G445" s="29"/>
      <c r="H445" s="41"/>
      <c r="I445" s="29"/>
      <c r="J445" s="29"/>
      <c r="K445" s="27"/>
      <c r="L445" s="27"/>
      <c r="M445" s="27"/>
      <c r="N445" s="29"/>
      <c r="O445" s="27"/>
      <c r="P445" s="30"/>
      <c r="Q445" s="30">
        <f>Table13[[#This Row],[Unit Value]]*Table13[[#This Row],[Qty | PCount]]</f>
        <v>0</v>
      </c>
      <c r="R445" s="27" t="str">
        <f>IF(Table13[[#This Row],[Unit Value]]&lt;=4999,"Low-Value Asset","High-Value Asset")</f>
        <v>Low-Value Asset</v>
      </c>
      <c r="S445" s="27"/>
      <c r="T445" s="27"/>
      <c r="U445" s="27"/>
      <c r="V445" s="27"/>
      <c r="W445" s="74"/>
      <c r="X445" s="27"/>
      <c r="Y445" s="27"/>
      <c r="Z445" s="27"/>
      <c r="AA445" s="27"/>
      <c r="AB4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" spans="1:28" ht="12.6" x14ac:dyDescent="0.25">
      <c r="A446" s="41"/>
      <c r="B446" s="28"/>
      <c r="C446" s="27"/>
      <c r="D4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" s="27"/>
      <c r="F446" s="27"/>
      <c r="G446" s="29"/>
      <c r="H446" s="41"/>
      <c r="I446" s="29"/>
      <c r="J446" s="29"/>
      <c r="K446" s="27"/>
      <c r="L446" s="27"/>
      <c r="M446" s="27"/>
      <c r="N446" s="29"/>
      <c r="O446" s="27"/>
      <c r="P446" s="30"/>
      <c r="Q446" s="30">
        <f>Table13[[#This Row],[Unit Value]]*Table13[[#This Row],[Qty | PCount]]</f>
        <v>0</v>
      </c>
      <c r="R446" s="27" t="str">
        <f>IF(Table13[[#This Row],[Unit Value]]&lt;=4999,"Low-Value Asset","High-Value Asset")</f>
        <v>Low-Value Asset</v>
      </c>
      <c r="S446" s="27"/>
      <c r="T446" s="27"/>
      <c r="U446" s="27"/>
      <c r="V446" s="27"/>
      <c r="W446" s="74"/>
      <c r="X446" s="27"/>
      <c r="Y446" s="27"/>
      <c r="Z446" s="27"/>
      <c r="AA446" s="27"/>
      <c r="AB4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" spans="1:28" ht="12.6" x14ac:dyDescent="0.25">
      <c r="A447" s="41"/>
      <c r="B447" s="28"/>
      <c r="C447" s="27"/>
      <c r="D4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" s="27"/>
      <c r="F447" s="27"/>
      <c r="G447" s="29"/>
      <c r="H447" s="41"/>
      <c r="I447" s="29"/>
      <c r="J447" s="29"/>
      <c r="K447" s="27"/>
      <c r="L447" s="27"/>
      <c r="M447" s="27"/>
      <c r="N447" s="29"/>
      <c r="O447" s="27"/>
      <c r="P447" s="30"/>
      <c r="Q447" s="30">
        <f>Table13[[#This Row],[Unit Value]]*Table13[[#This Row],[Qty | PCount]]</f>
        <v>0</v>
      </c>
      <c r="R447" s="27" t="str">
        <f>IF(Table13[[#This Row],[Unit Value]]&lt;=4999,"Low-Value Asset","High-Value Asset")</f>
        <v>Low-Value Asset</v>
      </c>
      <c r="S447" s="27"/>
      <c r="T447" s="27"/>
      <c r="U447" s="27"/>
      <c r="V447" s="27"/>
      <c r="W447" s="74"/>
      <c r="X447" s="27"/>
      <c r="Y447" s="27"/>
      <c r="Z447" s="27"/>
      <c r="AA447" s="27"/>
      <c r="AB4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" spans="1:28" ht="12.6" x14ac:dyDescent="0.25">
      <c r="A448" s="41"/>
      <c r="B448" s="28"/>
      <c r="C448" s="27"/>
      <c r="D4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" s="27"/>
      <c r="F448" s="27"/>
      <c r="G448" s="29"/>
      <c r="H448" s="41"/>
      <c r="I448" s="29"/>
      <c r="J448" s="29"/>
      <c r="K448" s="27"/>
      <c r="L448" s="27"/>
      <c r="M448" s="27"/>
      <c r="N448" s="29"/>
      <c r="O448" s="27"/>
      <c r="P448" s="30"/>
      <c r="Q448" s="30">
        <f>Table13[[#This Row],[Unit Value]]*Table13[[#This Row],[Qty | PCount]]</f>
        <v>0</v>
      </c>
      <c r="R448" s="27" t="str">
        <f>IF(Table13[[#This Row],[Unit Value]]&lt;=4999,"Low-Value Asset","High-Value Asset")</f>
        <v>Low-Value Asset</v>
      </c>
      <c r="S448" s="27"/>
      <c r="T448" s="27"/>
      <c r="U448" s="27"/>
      <c r="V448" s="27"/>
      <c r="W448" s="74"/>
      <c r="X448" s="27"/>
      <c r="Y448" s="27"/>
      <c r="Z448" s="27"/>
      <c r="AA448" s="27"/>
      <c r="AB4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" spans="1:28" ht="12.6" x14ac:dyDescent="0.25">
      <c r="A449" s="41"/>
      <c r="B449" s="28"/>
      <c r="C449" s="27"/>
      <c r="D4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" s="27"/>
      <c r="F449" s="27"/>
      <c r="G449" s="29"/>
      <c r="H449" s="41"/>
      <c r="I449" s="29"/>
      <c r="J449" s="29"/>
      <c r="K449" s="27"/>
      <c r="L449" s="27"/>
      <c r="M449" s="27"/>
      <c r="N449" s="29"/>
      <c r="O449" s="27"/>
      <c r="P449" s="30"/>
      <c r="Q449" s="30">
        <f>Table13[[#This Row],[Unit Value]]*Table13[[#This Row],[Qty | PCount]]</f>
        <v>0</v>
      </c>
      <c r="R449" s="27" t="str">
        <f>IF(Table13[[#This Row],[Unit Value]]&lt;=4999,"Low-Value Asset","High-Value Asset")</f>
        <v>Low-Value Asset</v>
      </c>
      <c r="S449" s="27"/>
      <c r="T449" s="27"/>
      <c r="U449" s="27"/>
      <c r="V449" s="27"/>
      <c r="W449" s="74"/>
      <c r="X449" s="27"/>
      <c r="Y449" s="27"/>
      <c r="Z449" s="27"/>
      <c r="AA449" s="27"/>
      <c r="AB4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" spans="1:28" ht="12.6" x14ac:dyDescent="0.25">
      <c r="A450" s="41"/>
      <c r="B450" s="28"/>
      <c r="C450" s="27"/>
      <c r="D4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" s="27"/>
      <c r="F450" s="27"/>
      <c r="G450" s="29"/>
      <c r="H450" s="41"/>
      <c r="I450" s="29"/>
      <c r="J450" s="29"/>
      <c r="K450" s="27"/>
      <c r="L450" s="27"/>
      <c r="M450" s="27"/>
      <c r="N450" s="29"/>
      <c r="O450" s="27"/>
      <c r="P450" s="30"/>
      <c r="Q450" s="30">
        <f>Table13[[#This Row],[Unit Value]]*Table13[[#This Row],[Qty | PCount]]</f>
        <v>0</v>
      </c>
      <c r="R450" s="27" t="str">
        <f>IF(Table13[[#This Row],[Unit Value]]&lt;=4999,"Low-Value Asset","High-Value Asset")</f>
        <v>Low-Value Asset</v>
      </c>
      <c r="S450" s="27"/>
      <c r="T450" s="27"/>
      <c r="U450" s="27"/>
      <c r="V450" s="27"/>
      <c r="W450" s="74"/>
      <c r="X450" s="27"/>
      <c r="Y450" s="27"/>
      <c r="Z450" s="27"/>
      <c r="AA450" s="27"/>
      <c r="AB4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" spans="1:28" ht="12.6" x14ac:dyDescent="0.25">
      <c r="A451" s="41"/>
      <c r="B451" s="28"/>
      <c r="C451" s="27"/>
      <c r="D4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" s="27"/>
      <c r="F451" s="27"/>
      <c r="G451" s="29"/>
      <c r="H451" s="41"/>
      <c r="I451" s="29"/>
      <c r="J451" s="29"/>
      <c r="K451" s="27"/>
      <c r="L451" s="27"/>
      <c r="M451" s="27"/>
      <c r="N451" s="29"/>
      <c r="O451" s="27"/>
      <c r="P451" s="30"/>
      <c r="Q451" s="30">
        <f>Table13[[#This Row],[Unit Value]]*Table13[[#This Row],[Qty | PCount]]</f>
        <v>0</v>
      </c>
      <c r="R451" s="27" t="str">
        <f>IF(Table13[[#This Row],[Unit Value]]&lt;=4999,"Low-Value Asset","High-Value Asset")</f>
        <v>Low-Value Asset</v>
      </c>
      <c r="S451" s="27"/>
      <c r="T451" s="27"/>
      <c r="U451" s="27"/>
      <c r="V451" s="27"/>
      <c r="W451" s="74"/>
      <c r="X451" s="27"/>
      <c r="Y451" s="27"/>
      <c r="Z451" s="27"/>
      <c r="AA451" s="27"/>
      <c r="AB4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" spans="1:28" ht="12.6" x14ac:dyDescent="0.25">
      <c r="A452" s="41"/>
      <c r="B452" s="28"/>
      <c r="C452" s="27"/>
      <c r="D4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" s="27"/>
      <c r="F452" s="27"/>
      <c r="G452" s="29"/>
      <c r="H452" s="41"/>
      <c r="I452" s="29"/>
      <c r="J452" s="29"/>
      <c r="K452" s="27"/>
      <c r="L452" s="27"/>
      <c r="M452" s="27"/>
      <c r="N452" s="29"/>
      <c r="O452" s="27"/>
      <c r="P452" s="30"/>
      <c r="Q452" s="30">
        <f>Table13[[#This Row],[Unit Value]]*Table13[[#This Row],[Qty | PCount]]</f>
        <v>0</v>
      </c>
      <c r="R452" s="27" t="str">
        <f>IF(Table13[[#This Row],[Unit Value]]&lt;=4999,"Low-Value Asset","High-Value Asset")</f>
        <v>Low-Value Asset</v>
      </c>
      <c r="S452" s="27"/>
      <c r="T452" s="27"/>
      <c r="U452" s="27"/>
      <c r="V452" s="27"/>
      <c r="W452" s="74"/>
      <c r="X452" s="27"/>
      <c r="Y452" s="27"/>
      <c r="Z452" s="27"/>
      <c r="AA452" s="27"/>
      <c r="AB4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" spans="1:28" ht="12.6" x14ac:dyDescent="0.25">
      <c r="A453" s="41"/>
      <c r="B453" s="28"/>
      <c r="C453" s="27"/>
      <c r="D4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" s="27"/>
      <c r="F453" s="27"/>
      <c r="G453" s="29"/>
      <c r="H453" s="41"/>
      <c r="I453" s="29"/>
      <c r="J453" s="29"/>
      <c r="K453" s="27"/>
      <c r="L453" s="27"/>
      <c r="M453" s="27"/>
      <c r="N453" s="29"/>
      <c r="O453" s="27"/>
      <c r="P453" s="30"/>
      <c r="Q453" s="30">
        <f>Table13[[#This Row],[Unit Value]]*Table13[[#This Row],[Qty | PCount]]</f>
        <v>0</v>
      </c>
      <c r="R453" s="27" t="str">
        <f>IF(Table13[[#This Row],[Unit Value]]&lt;=4999,"Low-Value Asset","High-Value Asset")</f>
        <v>Low-Value Asset</v>
      </c>
      <c r="S453" s="27"/>
      <c r="T453" s="27"/>
      <c r="U453" s="27"/>
      <c r="V453" s="27"/>
      <c r="W453" s="74"/>
      <c r="X453" s="27"/>
      <c r="Y453" s="27"/>
      <c r="Z453" s="27"/>
      <c r="AA453" s="27"/>
      <c r="AB4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" spans="1:28" ht="12.6" x14ac:dyDescent="0.25">
      <c r="A454" s="41"/>
      <c r="B454" s="28"/>
      <c r="C454" s="27"/>
      <c r="D4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" s="27"/>
      <c r="F454" s="27"/>
      <c r="G454" s="29"/>
      <c r="H454" s="41"/>
      <c r="I454" s="29"/>
      <c r="J454" s="29"/>
      <c r="K454" s="27"/>
      <c r="L454" s="27"/>
      <c r="M454" s="27"/>
      <c r="N454" s="29"/>
      <c r="O454" s="27"/>
      <c r="P454" s="30"/>
      <c r="Q454" s="30">
        <f>Table13[[#This Row],[Unit Value]]*Table13[[#This Row],[Qty | PCount]]</f>
        <v>0</v>
      </c>
      <c r="R454" s="27" t="str">
        <f>IF(Table13[[#This Row],[Unit Value]]&lt;=4999,"Low-Value Asset","High-Value Asset")</f>
        <v>Low-Value Asset</v>
      </c>
      <c r="S454" s="27"/>
      <c r="T454" s="27"/>
      <c r="U454" s="27"/>
      <c r="V454" s="27"/>
      <c r="W454" s="74"/>
      <c r="X454" s="27"/>
      <c r="Y454" s="27"/>
      <c r="Z454" s="27"/>
      <c r="AA454" s="27"/>
      <c r="AB4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" spans="1:28" ht="12.6" x14ac:dyDescent="0.25">
      <c r="A455" s="41"/>
      <c r="B455" s="28"/>
      <c r="C455" s="27"/>
      <c r="D4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" s="27"/>
      <c r="F455" s="27"/>
      <c r="G455" s="29"/>
      <c r="H455" s="41"/>
      <c r="I455" s="29"/>
      <c r="J455" s="29"/>
      <c r="K455" s="27"/>
      <c r="L455" s="27"/>
      <c r="M455" s="27"/>
      <c r="N455" s="29"/>
      <c r="O455" s="27"/>
      <c r="P455" s="30"/>
      <c r="Q455" s="30">
        <f>Table13[[#This Row],[Unit Value]]*Table13[[#This Row],[Qty | PCount]]</f>
        <v>0</v>
      </c>
      <c r="R455" s="27" t="str">
        <f>IF(Table13[[#This Row],[Unit Value]]&lt;=4999,"Low-Value Asset","High-Value Asset")</f>
        <v>Low-Value Asset</v>
      </c>
      <c r="S455" s="27"/>
      <c r="T455" s="27"/>
      <c r="U455" s="27"/>
      <c r="V455" s="27"/>
      <c r="W455" s="74"/>
      <c r="X455" s="27"/>
      <c r="Y455" s="27"/>
      <c r="Z455" s="27"/>
      <c r="AA455" s="27"/>
      <c r="AB4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" spans="1:28" ht="12.6" x14ac:dyDescent="0.25">
      <c r="A456" s="41"/>
      <c r="B456" s="28"/>
      <c r="C456" s="27"/>
      <c r="D4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" s="27"/>
      <c r="F456" s="27"/>
      <c r="G456" s="29"/>
      <c r="H456" s="41"/>
      <c r="I456" s="29"/>
      <c r="J456" s="29"/>
      <c r="K456" s="27"/>
      <c r="L456" s="27"/>
      <c r="M456" s="27"/>
      <c r="N456" s="29"/>
      <c r="O456" s="27"/>
      <c r="P456" s="30"/>
      <c r="Q456" s="30">
        <f>Table13[[#This Row],[Unit Value]]*Table13[[#This Row],[Qty | PCount]]</f>
        <v>0</v>
      </c>
      <c r="R456" s="27" t="str">
        <f>IF(Table13[[#This Row],[Unit Value]]&lt;=4999,"Low-Value Asset","High-Value Asset")</f>
        <v>Low-Value Asset</v>
      </c>
      <c r="S456" s="27"/>
      <c r="T456" s="27"/>
      <c r="U456" s="27"/>
      <c r="V456" s="27"/>
      <c r="W456" s="74"/>
      <c r="X456" s="27"/>
      <c r="Y456" s="27"/>
      <c r="Z456" s="27"/>
      <c r="AA456" s="27"/>
      <c r="AB4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" spans="1:28" ht="12.6" x14ac:dyDescent="0.25">
      <c r="A457" s="41"/>
      <c r="B457" s="28"/>
      <c r="C457" s="27"/>
      <c r="D4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" s="27"/>
      <c r="F457" s="27"/>
      <c r="G457" s="29"/>
      <c r="H457" s="41"/>
      <c r="I457" s="29"/>
      <c r="J457" s="29"/>
      <c r="K457" s="27"/>
      <c r="L457" s="27"/>
      <c r="M457" s="27"/>
      <c r="N457" s="29"/>
      <c r="O457" s="27"/>
      <c r="P457" s="30"/>
      <c r="Q457" s="30">
        <f>Table13[[#This Row],[Unit Value]]*Table13[[#This Row],[Qty | PCount]]</f>
        <v>0</v>
      </c>
      <c r="R457" s="27" t="str">
        <f>IF(Table13[[#This Row],[Unit Value]]&lt;=4999,"Low-Value Asset","High-Value Asset")</f>
        <v>Low-Value Asset</v>
      </c>
      <c r="S457" s="27"/>
      <c r="T457" s="27"/>
      <c r="U457" s="27"/>
      <c r="V457" s="27"/>
      <c r="W457" s="74"/>
      <c r="X457" s="27"/>
      <c r="Y457" s="27"/>
      <c r="Z457" s="27"/>
      <c r="AA457" s="27"/>
      <c r="AB4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" spans="1:28" ht="12.6" x14ac:dyDescent="0.25">
      <c r="A458" s="41"/>
      <c r="B458" s="28"/>
      <c r="C458" s="27"/>
      <c r="D4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" s="27"/>
      <c r="F458" s="27"/>
      <c r="G458" s="29"/>
      <c r="H458" s="41"/>
      <c r="I458" s="29"/>
      <c r="J458" s="29"/>
      <c r="K458" s="27"/>
      <c r="L458" s="27"/>
      <c r="M458" s="27"/>
      <c r="N458" s="29"/>
      <c r="O458" s="27"/>
      <c r="P458" s="30"/>
      <c r="Q458" s="30">
        <f>Table13[[#This Row],[Unit Value]]*Table13[[#This Row],[Qty | PCount]]</f>
        <v>0</v>
      </c>
      <c r="R458" s="27" t="str">
        <f>IF(Table13[[#This Row],[Unit Value]]&lt;=4999,"Low-Value Asset","High-Value Asset")</f>
        <v>Low-Value Asset</v>
      </c>
      <c r="S458" s="27"/>
      <c r="T458" s="27"/>
      <c r="U458" s="27"/>
      <c r="V458" s="27"/>
      <c r="W458" s="74"/>
      <c r="X458" s="27"/>
      <c r="Y458" s="27"/>
      <c r="Z458" s="27"/>
      <c r="AA458" s="27"/>
      <c r="AB4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" spans="1:28" ht="12.6" x14ac:dyDescent="0.25">
      <c r="A459" s="41"/>
      <c r="B459" s="28"/>
      <c r="C459" s="27"/>
      <c r="D4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" s="27"/>
      <c r="F459" s="27"/>
      <c r="G459" s="29"/>
      <c r="H459" s="41"/>
      <c r="I459" s="29"/>
      <c r="J459" s="29"/>
      <c r="K459" s="27"/>
      <c r="L459" s="27"/>
      <c r="M459" s="27"/>
      <c r="N459" s="29"/>
      <c r="O459" s="27"/>
      <c r="P459" s="30"/>
      <c r="Q459" s="30">
        <f>Table13[[#This Row],[Unit Value]]*Table13[[#This Row],[Qty | PCount]]</f>
        <v>0</v>
      </c>
      <c r="R459" s="27" t="str">
        <f>IF(Table13[[#This Row],[Unit Value]]&lt;=4999,"Low-Value Asset","High-Value Asset")</f>
        <v>Low-Value Asset</v>
      </c>
      <c r="S459" s="27"/>
      <c r="T459" s="27"/>
      <c r="U459" s="27"/>
      <c r="V459" s="27"/>
      <c r="W459" s="74"/>
      <c r="X459" s="27"/>
      <c r="Y459" s="27"/>
      <c r="Z459" s="27"/>
      <c r="AA459" s="27"/>
      <c r="AB4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" spans="1:28" ht="12.6" x14ac:dyDescent="0.25">
      <c r="A460" s="41"/>
      <c r="B460" s="28"/>
      <c r="C460" s="27"/>
      <c r="D4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" s="27"/>
      <c r="F460" s="27"/>
      <c r="G460" s="29"/>
      <c r="H460" s="41"/>
      <c r="I460" s="29"/>
      <c r="J460" s="29"/>
      <c r="K460" s="27"/>
      <c r="L460" s="27"/>
      <c r="M460" s="27"/>
      <c r="N460" s="29"/>
      <c r="O460" s="27"/>
      <c r="P460" s="30"/>
      <c r="Q460" s="30">
        <f>Table13[[#This Row],[Unit Value]]*Table13[[#This Row],[Qty | PCount]]</f>
        <v>0</v>
      </c>
      <c r="R460" s="27" t="str">
        <f>IF(Table13[[#This Row],[Unit Value]]&lt;=4999,"Low-Value Asset","High-Value Asset")</f>
        <v>Low-Value Asset</v>
      </c>
      <c r="S460" s="27"/>
      <c r="T460" s="27"/>
      <c r="U460" s="27"/>
      <c r="V460" s="27"/>
      <c r="W460" s="74"/>
      <c r="X460" s="27"/>
      <c r="Y460" s="27"/>
      <c r="Z460" s="27"/>
      <c r="AA460" s="27"/>
      <c r="AB4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" spans="1:28" ht="12.6" x14ac:dyDescent="0.25">
      <c r="A461" s="41"/>
      <c r="B461" s="28"/>
      <c r="C461" s="27"/>
      <c r="D4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" s="27"/>
      <c r="F461" s="27"/>
      <c r="G461" s="29"/>
      <c r="H461" s="41"/>
      <c r="I461" s="29"/>
      <c r="J461" s="29"/>
      <c r="K461" s="27"/>
      <c r="L461" s="27"/>
      <c r="M461" s="27"/>
      <c r="N461" s="29"/>
      <c r="O461" s="27"/>
      <c r="P461" s="30"/>
      <c r="Q461" s="30">
        <f>Table13[[#This Row],[Unit Value]]*Table13[[#This Row],[Qty | PCount]]</f>
        <v>0</v>
      </c>
      <c r="R461" s="27" t="str">
        <f>IF(Table13[[#This Row],[Unit Value]]&lt;=4999,"Low-Value Asset","High-Value Asset")</f>
        <v>Low-Value Asset</v>
      </c>
      <c r="S461" s="27"/>
      <c r="T461" s="27"/>
      <c r="U461" s="27"/>
      <c r="V461" s="27"/>
      <c r="W461" s="74"/>
      <c r="X461" s="27"/>
      <c r="Y461" s="27"/>
      <c r="Z461" s="27"/>
      <c r="AA461" s="27"/>
      <c r="AB4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" spans="1:28" ht="12.6" x14ac:dyDescent="0.25">
      <c r="A462" s="41"/>
      <c r="B462" s="28"/>
      <c r="C462" s="27"/>
      <c r="D4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" s="27"/>
      <c r="F462" s="27"/>
      <c r="G462" s="29"/>
      <c r="H462" s="41"/>
      <c r="I462" s="29"/>
      <c r="J462" s="29"/>
      <c r="K462" s="27"/>
      <c r="L462" s="27"/>
      <c r="M462" s="27"/>
      <c r="N462" s="29"/>
      <c r="O462" s="27"/>
      <c r="P462" s="30"/>
      <c r="Q462" s="30">
        <f>Table13[[#This Row],[Unit Value]]*Table13[[#This Row],[Qty | PCount]]</f>
        <v>0</v>
      </c>
      <c r="R462" s="27" t="str">
        <f>IF(Table13[[#This Row],[Unit Value]]&lt;=4999,"Low-Value Asset","High-Value Asset")</f>
        <v>Low-Value Asset</v>
      </c>
      <c r="S462" s="27"/>
      <c r="T462" s="27"/>
      <c r="U462" s="27"/>
      <c r="V462" s="27"/>
      <c r="W462" s="74"/>
      <c r="X462" s="27"/>
      <c r="Y462" s="27"/>
      <c r="Z462" s="27"/>
      <c r="AA462" s="27"/>
      <c r="AB4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" spans="1:28" ht="12.6" x14ac:dyDescent="0.25">
      <c r="A463" s="41"/>
      <c r="B463" s="28"/>
      <c r="C463" s="27"/>
      <c r="D4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" s="27"/>
      <c r="F463" s="27"/>
      <c r="G463" s="29"/>
      <c r="H463" s="41"/>
      <c r="I463" s="29"/>
      <c r="J463" s="29"/>
      <c r="K463" s="27"/>
      <c r="L463" s="27"/>
      <c r="M463" s="27"/>
      <c r="N463" s="29"/>
      <c r="O463" s="27"/>
      <c r="P463" s="30"/>
      <c r="Q463" s="30">
        <f>Table13[[#This Row],[Unit Value]]*Table13[[#This Row],[Qty | PCount]]</f>
        <v>0</v>
      </c>
      <c r="R463" s="27" t="str">
        <f>IF(Table13[[#This Row],[Unit Value]]&lt;=4999,"Low-Value Asset","High-Value Asset")</f>
        <v>Low-Value Asset</v>
      </c>
      <c r="S463" s="27"/>
      <c r="T463" s="27"/>
      <c r="U463" s="27"/>
      <c r="V463" s="27"/>
      <c r="W463" s="74"/>
      <c r="X463" s="27"/>
      <c r="Y463" s="27"/>
      <c r="Z463" s="27"/>
      <c r="AA463" s="27"/>
      <c r="AB4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" spans="1:28" ht="12.6" x14ac:dyDescent="0.25">
      <c r="A464" s="41"/>
      <c r="B464" s="28"/>
      <c r="C464" s="27"/>
      <c r="D4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" s="27"/>
      <c r="F464" s="27"/>
      <c r="G464" s="29"/>
      <c r="H464" s="41"/>
      <c r="I464" s="29"/>
      <c r="J464" s="29"/>
      <c r="K464" s="27"/>
      <c r="L464" s="27"/>
      <c r="M464" s="27"/>
      <c r="N464" s="29"/>
      <c r="O464" s="27"/>
      <c r="P464" s="30"/>
      <c r="Q464" s="30">
        <f>Table13[[#This Row],[Unit Value]]*Table13[[#This Row],[Qty | PCount]]</f>
        <v>0</v>
      </c>
      <c r="R464" s="27" t="str">
        <f>IF(Table13[[#This Row],[Unit Value]]&lt;=4999,"Low-Value Asset","High-Value Asset")</f>
        <v>Low-Value Asset</v>
      </c>
      <c r="S464" s="27"/>
      <c r="T464" s="27"/>
      <c r="U464" s="27"/>
      <c r="V464" s="27"/>
      <c r="W464" s="74"/>
      <c r="X464" s="27"/>
      <c r="Y464" s="27"/>
      <c r="Z464" s="27"/>
      <c r="AA464" s="27"/>
      <c r="AB4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" spans="1:28" ht="12.6" x14ac:dyDescent="0.25">
      <c r="A465" s="41"/>
      <c r="B465" s="28"/>
      <c r="C465" s="27"/>
      <c r="D4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" s="27"/>
      <c r="F465" s="27"/>
      <c r="G465" s="29"/>
      <c r="H465" s="41"/>
      <c r="I465" s="29"/>
      <c r="J465" s="29"/>
      <c r="K465" s="27"/>
      <c r="L465" s="27"/>
      <c r="M465" s="27"/>
      <c r="N465" s="29"/>
      <c r="O465" s="27"/>
      <c r="P465" s="30"/>
      <c r="Q465" s="30">
        <f>Table13[[#This Row],[Unit Value]]*Table13[[#This Row],[Qty | PCount]]</f>
        <v>0</v>
      </c>
      <c r="R465" s="27" t="str">
        <f>IF(Table13[[#This Row],[Unit Value]]&lt;=4999,"Low-Value Asset","High-Value Asset")</f>
        <v>Low-Value Asset</v>
      </c>
      <c r="S465" s="27"/>
      <c r="T465" s="27"/>
      <c r="U465" s="27"/>
      <c r="V465" s="27"/>
      <c r="W465" s="74"/>
      <c r="X465" s="27"/>
      <c r="Y465" s="27"/>
      <c r="Z465" s="27"/>
      <c r="AA465" s="27"/>
      <c r="AB4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" spans="1:28" ht="12.6" x14ac:dyDescent="0.25">
      <c r="A466" s="41"/>
      <c r="B466" s="28"/>
      <c r="C466" s="27"/>
      <c r="D4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" s="27"/>
      <c r="F466" s="27"/>
      <c r="G466" s="29"/>
      <c r="H466" s="41"/>
      <c r="I466" s="29"/>
      <c r="J466" s="29"/>
      <c r="K466" s="27"/>
      <c r="L466" s="27"/>
      <c r="M466" s="27"/>
      <c r="N466" s="29"/>
      <c r="O466" s="27"/>
      <c r="P466" s="30"/>
      <c r="Q466" s="30">
        <f>Table13[[#This Row],[Unit Value]]*Table13[[#This Row],[Qty | PCount]]</f>
        <v>0</v>
      </c>
      <c r="R466" s="27" t="str">
        <f>IF(Table13[[#This Row],[Unit Value]]&lt;=4999,"Low-Value Asset","High-Value Asset")</f>
        <v>Low-Value Asset</v>
      </c>
      <c r="S466" s="27"/>
      <c r="T466" s="27"/>
      <c r="U466" s="27"/>
      <c r="V466" s="27"/>
      <c r="W466" s="74"/>
      <c r="X466" s="27"/>
      <c r="Y466" s="27"/>
      <c r="Z466" s="27"/>
      <c r="AA466" s="27"/>
      <c r="AB4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" spans="1:28" ht="12.6" x14ac:dyDescent="0.25">
      <c r="A467" s="41"/>
      <c r="B467" s="28"/>
      <c r="C467" s="27"/>
      <c r="D4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" s="27"/>
      <c r="F467" s="27"/>
      <c r="G467" s="29"/>
      <c r="H467" s="41"/>
      <c r="I467" s="29"/>
      <c r="J467" s="29"/>
      <c r="K467" s="27"/>
      <c r="L467" s="27"/>
      <c r="M467" s="27"/>
      <c r="N467" s="29"/>
      <c r="O467" s="27"/>
      <c r="P467" s="30"/>
      <c r="Q467" s="30">
        <f>Table13[[#This Row],[Unit Value]]*Table13[[#This Row],[Qty | PCount]]</f>
        <v>0</v>
      </c>
      <c r="R467" s="27" t="str">
        <f>IF(Table13[[#This Row],[Unit Value]]&lt;=4999,"Low-Value Asset","High-Value Asset")</f>
        <v>Low-Value Asset</v>
      </c>
      <c r="S467" s="27"/>
      <c r="T467" s="27"/>
      <c r="U467" s="27"/>
      <c r="V467" s="27"/>
      <c r="W467" s="74"/>
      <c r="X467" s="27"/>
      <c r="Y467" s="27"/>
      <c r="Z467" s="27"/>
      <c r="AA467" s="27"/>
      <c r="AB4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" spans="1:28" ht="12.6" x14ac:dyDescent="0.25">
      <c r="A468" s="41"/>
      <c r="B468" s="28"/>
      <c r="C468" s="27"/>
      <c r="D4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" s="27"/>
      <c r="F468" s="27"/>
      <c r="G468" s="29"/>
      <c r="H468" s="41"/>
      <c r="I468" s="29"/>
      <c r="J468" s="29"/>
      <c r="K468" s="27"/>
      <c r="L468" s="27"/>
      <c r="M468" s="27"/>
      <c r="N468" s="29"/>
      <c r="O468" s="27"/>
      <c r="P468" s="30"/>
      <c r="Q468" s="30">
        <f>Table13[[#This Row],[Unit Value]]*Table13[[#This Row],[Qty | PCount]]</f>
        <v>0</v>
      </c>
      <c r="R468" s="27" t="str">
        <f>IF(Table13[[#This Row],[Unit Value]]&lt;=4999,"Low-Value Asset","High-Value Asset")</f>
        <v>Low-Value Asset</v>
      </c>
      <c r="S468" s="27"/>
      <c r="T468" s="27"/>
      <c r="U468" s="27"/>
      <c r="V468" s="27"/>
      <c r="W468" s="74"/>
      <c r="X468" s="27"/>
      <c r="Y468" s="27"/>
      <c r="Z468" s="27"/>
      <c r="AA468" s="27"/>
      <c r="AB4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" spans="1:28" ht="12.6" x14ac:dyDescent="0.25">
      <c r="A469" s="41"/>
      <c r="B469" s="28"/>
      <c r="C469" s="27"/>
      <c r="D4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" s="27"/>
      <c r="F469" s="27"/>
      <c r="G469" s="29"/>
      <c r="H469" s="41"/>
      <c r="I469" s="29"/>
      <c r="J469" s="29"/>
      <c r="K469" s="27"/>
      <c r="L469" s="27"/>
      <c r="M469" s="27"/>
      <c r="N469" s="29"/>
      <c r="O469" s="27"/>
      <c r="P469" s="30"/>
      <c r="Q469" s="30">
        <f>Table13[[#This Row],[Unit Value]]*Table13[[#This Row],[Qty | PCount]]</f>
        <v>0</v>
      </c>
      <c r="R469" s="27" t="str">
        <f>IF(Table13[[#This Row],[Unit Value]]&lt;=4999,"Low-Value Asset","High-Value Asset")</f>
        <v>Low-Value Asset</v>
      </c>
      <c r="S469" s="27"/>
      <c r="T469" s="27"/>
      <c r="U469" s="27"/>
      <c r="V469" s="27"/>
      <c r="W469" s="74"/>
      <c r="X469" s="27"/>
      <c r="Y469" s="27"/>
      <c r="Z469" s="27"/>
      <c r="AA469" s="27"/>
      <c r="AB4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" spans="1:28" ht="12.6" x14ac:dyDescent="0.25">
      <c r="A470" s="41"/>
      <c r="B470" s="28"/>
      <c r="C470" s="27"/>
      <c r="D4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" s="27"/>
      <c r="F470" s="27"/>
      <c r="G470" s="29"/>
      <c r="H470" s="41"/>
      <c r="I470" s="29"/>
      <c r="J470" s="29"/>
      <c r="K470" s="27"/>
      <c r="L470" s="27"/>
      <c r="M470" s="27"/>
      <c r="N470" s="29"/>
      <c r="O470" s="27"/>
      <c r="P470" s="30"/>
      <c r="Q470" s="30">
        <f>Table13[[#This Row],[Unit Value]]*Table13[[#This Row],[Qty | PCount]]</f>
        <v>0</v>
      </c>
      <c r="R470" s="27" t="str">
        <f>IF(Table13[[#This Row],[Unit Value]]&lt;=4999,"Low-Value Asset","High-Value Asset")</f>
        <v>Low-Value Asset</v>
      </c>
      <c r="S470" s="27"/>
      <c r="T470" s="27"/>
      <c r="U470" s="27"/>
      <c r="V470" s="27"/>
      <c r="W470" s="74"/>
      <c r="X470" s="27"/>
      <c r="Y470" s="27"/>
      <c r="Z470" s="27"/>
      <c r="AA470" s="27"/>
      <c r="AB4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" spans="1:28" ht="12.6" x14ac:dyDescent="0.25">
      <c r="A471" s="41"/>
      <c r="B471" s="28"/>
      <c r="C471" s="27"/>
      <c r="D4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" s="27"/>
      <c r="F471" s="27"/>
      <c r="G471" s="29"/>
      <c r="H471" s="41"/>
      <c r="I471" s="29"/>
      <c r="J471" s="29"/>
      <c r="K471" s="27"/>
      <c r="L471" s="27"/>
      <c r="M471" s="27"/>
      <c r="N471" s="29"/>
      <c r="O471" s="27"/>
      <c r="P471" s="30"/>
      <c r="Q471" s="30">
        <f>Table13[[#This Row],[Unit Value]]*Table13[[#This Row],[Qty | PCount]]</f>
        <v>0</v>
      </c>
      <c r="R471" s="27" t="str">
        <f>IF(Table13[[#This Row],[Unit Value]]&lt;=4999,"Low-Value Asset","High-Value Asset")</f>
        <v>Low-Value Asset</v>
      </c>
      <c r="S471" s="27"/>
      <c r="T471" s="27"/>
      <c r="U471" s="27"/>
      <c r="V471" s="27"/>
      <c r="W471" s="74"/>
      <c r="X471" s="27"/>
      <c r="Y471" s="27"/>
      <c r="Z471" s="27"/>
      <c r="AA471" s="27"/>
      <c r="AB4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" spans="1:28" ht="12.6" x14ac:dyDescent="0.25">
      <c r="A472" s="41"/>
      <c r="B472" s="28"/>
      <c r="C472" s="27"/>
      <c r="D4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" s="27"/>
      <c r="F472" s="27"/>
      <c r="G472" s="29"/>
      <c r="H472" s="41"/>
      <c r="I472" s="29"/>
      <c r="J472" s="29"/>
      <c r="K472" s="27"/>
      <c r="L472" s="27"/>
      <c r="M472" s="27"/>
      <c r="N472" s="29"/>
      <c r="O472" s="27"/>
      <c r="P472" s="30"/>
      <c r="Q472" s="30">
        <f>Table13[[#This Row],[Unit Value]]*Table13[[#This Row],[Qty | PCount]]</f>
        <v>0</v>
      </c>
      <c r="R472" s="27" t="str">
        <f>IF(Table13[[#This Row],[Unit Value]]&lt;=4999,"Low-Value Asset","High-Value Asset")</f>
        <v>Low-Value Asset</v>
      </c>
      <c r="S472" s="27"/>
      <c r="T472" s="27"/>
      <c r="U472" s="27"/>
      <c r="V472" s="27"/>
      <c r="W472" s="74"/>
      <c r="X472" s="27"/>
      <c r="Y472" s="27"/>
      <c r="Z472" s="27"/>
      <c r="AA472" s="27"/>
      <c r="AB4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" spans="1:28" ht="12.6" x14ac:dyDescent="0.25">
      <c r="A473" s="41"/>
      <c r="B473" s="28"/>
      <c r="C473" s="27"/>
      <c r="D4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" s="27"/>
      <c r="F473" s="27"/>
      <c r="G473" s="29"/>
      <c r="H473" s="41"/>
      <c r="I473" s="29"/>
      <c r="J473" s="29"/>
      <c r="K473" s="27"/>
      <c r="L473" s="27"/>
      <c r="M473" s="27"/>
      <c r="N473" s="29"/>
      <c r="O473" s="27"/>
      <c r="P473" s="30"/>
      <c r="Q473" s="30">
        <f>Table13[[#This Row],[Unit Value]]*Table13[[#This Row],[Qty | PCount]]</f>
        <v>0</v>
      </c>
      <c r="R473" s="27" t="str">
        <f>IF(Table13[[#This Row],[Unit Value]]&lt;=4999,"Low-Value Asset","High-Value Asset")</f>
        <v>Low-Value Asset</v>
      </c>
      <c r="S473" s="27"/>
      <c r="T473" s="27"/>
      <c r="U473" s="27"/>
      <c r="V473" s="27"/>
      <c r="W473" s="74"/>
      <c r="X473" s="27"/>
      <c r="Y473" s="27"/>
      <c r="Z473" s="27"/>
      <c r="AA473" s="27"/>
      <c r="AB4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" spans="1:28" ht="12.6" x14ac:dyDescent="0.25">
      <c r="A474" s="41"/>
      <c r="B474" s="28"/>
      <c r="C474" s="27"/>
      <c r="D4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" s="27"/>
      <c r="F474" s="27"/>
      <c r="G474" s="29"/>
      <c r="H474" s="41"/>
      <c r="I474" s="29"/>
      <c r="J474" s="29"/>
      <c r="K474" s="27"/>
      <c r="L474" s="27"/>
      <c r="M474" s="27"/>
      <c r="N474" s="29"/>
      <c r="O474" s="27"/>
      <c r="P474" s="30"/>
      <c r="Q474" s="30">
        <f>Table13[[#This Row],[Unit Value]]*Table13[[#This Row],[Qty | PCount]]</f>
        <v>0</v>
      </c>
      <c r="R474" s="27" t="str">
        <f>IF(Table13[[#This Row],[Unit Value]]&lt;=4999,"Low-Value Asset","High-Value Asset")</f>
        <v>Low-Value Asset</v>
      </c>
      <c r="S474" s="27"/>
      <c r="T474" s="27"/>
      <c r="U474" s="27"/>
      <c r="V474" s="27"/>
      <c r="W474" s="74"/>
      <c r="X474" s="27"/>
      <c r="Y474" s="27"/>
      <c r="Z474" s="27"/>
      <c r="AA474" s="27"/>
      <c r="AB4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" spans="1:28" ht="12.6" x14ac:dyDescent="0.25">
      <c r="A475" s="41"/>
      <c r="B475" s="28"/>
      <c r="C475" s="27"/>
      <c r="D4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" s="27"/>
      <c r="F475" s="27"/>
      <c r="G475" s="29"/>
      <c r="H475" s="41"/>
      <c r="I475" s="29"/>
      <c r="J475" s="29"/>
      <c r="K475" s="27"/>
      <c r="L475" s="27"/>
      <c r="M475" s="27"/>
      <c r="N475" s="29"/>
      <c r="O475" s="27"/>
      <c r="P475" s="30"/>
      <c r="Q475" s="30">
        <f>Table13[[#This Row],[Unit Value]]*Table13[[#This Row],[Qty | PCount]]</f>
        <v>0</v>
      </c>
      <c r="R475" s="27" t="str">
        <f>IF(Table13[[#This Row],[Unit Value]]&lt;=4999,"Low-Value Asset","High-Value Asset")</f>
        <v>Low-Value Asset</v>
      </c>
      <c r="S475" s="27"/>
      <c r="T475" s="27"/>
      <c r="U475" s="27"/>
      <c r="V475" s="27"/>
      <c r="W475" s="74"/>
      <c r="X475" s="27"/>
      <c r="Y475" s="27"/>
      <c r="Z475" s="27"/>
      <c r="AA475" s="27"/>
      <c r="AB4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" spans="1:28" ht="12.6" x14ac:dyDescent="0.25">
      <c r="A476" s="41"/>
      <c r="B476" s="28"/>
      <c r="C476" s="27"/>
      <c r="D4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" s="27"/>
      <c r="F476" s="27"/>
      <c r="G476" s="29"/>
      <c r="H476" s="41"/>
      <c r="I476" s="29"/>
      <c r="J476" s="29"/>
      <c r="K476" s="27"/>
      <c r="L476" s="27"/>
      <c r="M476" s="27"/>
      <c r="N476" s="29"/>
      <c r="O476" s="27"/>
      <c r="P476" s="30"/>
      <c r="Q476" s="30">
        <f>Table13[[#This Row],[Unit Value]]*Table13[[#This Row],[Qty | PCount]]</f>
        <v>0</v>
      </c>
      <c r="R476" s="27" t="str">
        <f>IF(Table13[[#This Row],[Unit Value]]&lt;=4999,"Low-Value Asset","High-Value Asset")</f>
        <v>Low-Value Asset</v>
      </c>
      <c r="S476" s="27"/>
      <c r="T476" s="27"/>
      <c r="U476" s="27"/>
      <c r="V476" s="27"/>
      <c r="W476" s="74"/>
      <c r="X476" s="27"/>
      <c r="Y476" s="27"/>
      <c r="Z476" s="27"/>
      <c r="AA476" s="27"/>
      <c r="AB4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" spans="1:28" ht="12.6" x14ac:dyDescent="0.25">
      <c r="A477" s="41"/>
      <c r="B477" s="28"/>
      <c r="C477" s="27"/>
      <c r="D4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" s="27"/>
      <c r="F477" s="27"/>
      <c r="G477" s="29"/>
      <c r="H477" s="41"/>
      <c r="I477" s="29"/>
      <c r="J477" s="29"/>
      <c r="K477" s="27"/>
      <c r="L477" s="27"/>
      <c r="M477" s="27"/>
      <c r="N477" s="29"/>
      <c r="O477" s="27"/>
      <c r="P477" s="30"/>
      <c r="Q477" s="30">
        <f>Table13[[#This Row],[Unit Value]]*Table13[[#This Row],[Qty | PCount]]</f>
        <v>0</v>
      </c>
      <c r="R477" s="27" t="str">
        <f>IF(Table13[[#This Row],[Unit Value]]&lt;=4999,"Low-Value Asset","High-Value Asset")</f>
        <v>Low-Value Asset</v>
      </c>
      <c r="S477" s="27"/>
      <c r="T477" s="27"/>
      <c r="U477" s="27"/>
      <c r="V477" s="27"/>
      <c r="W477" s="74"/>
      <c r="X477" s="27"/>
      <c r="Y477" s="27"/>
      <c r="Z477" s="27"/>
      <c r="AA477" s="27"/>
      <c r="AB4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" spans="1:28" ht="12.6" x14ac:dyDescent="0.25">
      <c r="A478" s="41"/>
      <c r="B478" s="28"/>
      <c r="C478" s="27"/>
      <c r="D4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" s="27"/>
      <c r="F478" s="27"/>
      <c r="G478" s="29"/>
      <c r="H478" s="41"/>
      <c r="I478" s="29"/>
      <c r="J478" s="29"/>
      <c r="K478" s="27"/>
      <c r="L478" s="27"/>
      <c r="M478" s="27"/>
      <c r="N478" s="29"/>
      <c r="O478" s="27"/>
      <c r="P478" s="30"/>
      <c r="Q478" s="30">
        <f>Table13[[#This Row],[Unit Value]]*Table13[[#This Row],[Qty | PCount]]</f>
        <v>0</v>
      </c>
      <c r="R478" s="27" t="str">
        <f>IF(Table13[[#This Row],[Unit Value]]&lt;=4999,"Low-Value Asset","High-Value Asset")</f>
        <v>Low-Value Asset</v>
      </c>
      <c r="S478" s="27"/>
      <c r="T478" s="27"/>
      <c r="U478" s="27"/>
      <c r="V478" s="27"/>
      <c r="W478" s="74"/>
      <c r="X478" s="27"/>
      <c r="Y478" s="27"/>
      <c r="Z478" s="27"/>
      <c r="AA478" s="27"/>
      <c r="AB4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" spans="1:28" ht="12.6" x14ac:dyDescent="0.25">
      <c r="A479" s="41"/>
      <c r="B479" s="28"/>
      <c r="C479" s="27"/>
      <c r="D4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" s="27"/>
      <c r="F479" s="27"/>
      <c r="G479" s="29"/>
      <c r="H479" s="41"/>
      <c r="I479" s="29"/>
      <c r="J479" s="29"/>
      <c r="K479" s="27"/>
      <c r="L479" s="27"/>
      <c r="M479" s="27"/>
      <c r="N479" s="29"/>
      <c r="O479" s="27"/>
      <c r="P479" s="30"/>
      <c r="Q479" s="30">
        <f>Table13[[#This Row],[Unit Value]]*Table13[[#This Row],[Qty | PCount]]</f>
        <v>0</v>
      </c>
      <c r="R479" s="27" t="str">
        <f>IF(Table13[[#This Row],[Unit Value]]&lt;=4999,"Low-Value Asset","High-Value Asset")</f>
        <v>Low-Value Asset</v>
      </c>
      <c r="S479" s="27"/>
      <c r="T479" s="27"/>
      <c r="U479" s="27"/>
      <c r="V479" s="27"/>
      <c r="W479" s="74"/>
      <c r="X479" s="27"/>
      <c r="Y479" s="27"/>
      <c r="Z479" s="27"/>
      <c r="AA479" s="27"/>
      <c r="AB4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" spans="1:28" ht="12.6" x14ac:dyDescent="0.25">
      <c r="A480" s="41"/>
      <c r="B480" s="28"/>
      <c r="C480" s="27"/>
      <c r="D4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" s="27"/>
      <c r="F480" s="27"/>
      <c r="G480" s="29"/>
      <c r="H480" s="41"/>
      <c r="I480" s="29"/>
      <c r="J480" s="29"/>
      <c r="K480" s="27"/>
      <c r="L480" s="27"/>
      <c r="M480" s="27"/>
      <c r="N480" s="29"/>
      <c r="O480" s="27"/>
      <c r="P480" s="30"/>
      <c r="Q480" s="30">
        <f>Table13[[#This Row],[Unit Value]]*Table13[[#This Row],[Qty | PCount]]</f>
        <v>0</v>
      </c>
      <c r="R480" s="27" t="str">
        <f>IF(Table13[[#This Row],[Unit Value]]&lt;=4999,"Low-Value Asset","High-Value Asset")</f>
        <v>Low-Value Asset</v>
      </c>
      <c r="S480" s="27"/>
      <c r="T480" s="27"/>
      <c r="U480" s="27"/>
      <c r="V480" s="27"/>
      <c r="W480" s="74"/>
      <c r="X480" s="27"/>
      <c r="Y480" s="27"/>
      <c r="Z480" s="27"/>
      <c r="AA480" s="27"/>
      <c r="AB4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" spans="1:28" ht="12.6" x14ac:dyDescent="0.25">
      <c r="A481" s="41"/>
      <c r="B481" s="28"/>
      <c r="C481" s="27"/>
      <c r="D4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" s="27"/>
      <c r="F481" s="27"/>
      <c r="G481" s="29"/>
      <c r="H481" s="41"/>
      <c r="I481" s="29"/>
      <c r="J481" s="29"/>
      <c r="K481" s="27"/>
      <c r="L481" s="27"/>
      <c r="M481" s="27"/>
      <c r="N481" s="29"/>
      <c r="O481" s="27"/>
      <c r="P481" s="30"/>
      <c r="Q481" s="30">
        <f>Table13[[#This Row],[Unit Value]]*Table13[[#This Row],[Qty | PCount]]</f>
        <v>0</v>
      </c>
      <c r="R481" s="27" t="str">
        <f>IF(Table13[[#This Row],[Unit Value]]&lt;=4999,"Low-Value Asset","High-Value Asset")</f>
        <v>Low-Value Asset</v>
      </c>
      <c r="S481" s="27"/>
      <c r="T481" s="27"/>
      <c r="U481" s="27"/>
      <c r="V481" s="27"/>
      <c r="W481" s="74"/>
      <c r="X481" s="27"/>
      <c r="Y481" s="27"/>
      <c r="Z481" s="27"/>
      <c r="AA481" s="27"/>
      <c r="AB4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" spans="1:28" ht="12.6" x14ac:dyDescent="0.25">
      <c r="A482" s="41"/>
      <c r="B482" s="28"/>
      <c r="C482" s="27"/>
      <c r="D4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" s="27"/>
      <c r="F482" s="27"/>
      <c r="G482" s="29"/>
      <c r="H482" s="41"/>
      <c r="I482" s="29"/>
      <c r="J482" s="29"/>
      <c r="K482" s="27"/>
      <c r="L482" s="27"/>
      <c r="M482" s="27"/>
      <c r="N482" s="29"/>
      <c r="O482" s="27"/>
      <c r="P482" s="30"/>
      <c r="Q482" s="30">
        <f>Table13[[#This Row],[Unit Value]]*Table13[[#This Row],[Qty | PCount]]</f>
        <v>0</v>
      </c>
      <c r="R482" s="27" t="str">
        <f>IF(Table13[[#This Row],[Unit Value]]&lt;=4999,"Low-Value Asset","High-Value Asset")</f>
        <v>Low-Value Asset</v>
      </c>
      <c r="S482" s="27"/>
      <c r="T482" s="27"/>
      <c r="U482" s="27"/>
      <c r="V482" s="27"/>
      <c r="W482" s="74"/>
      <c r="X482" s="27"/>
      <c r="Y482" s="27"/>
      <c r="Z482" s="27"/>
      <c r="AA482" s="27"/>
      <c r="AB4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" spans="1:28" ht="12.6" x14ac:dyDescent="0.25">
      <c r="A483" s="41"/>
      <c r="B483" s="28"/>
      <c r="C483" s="27"/>
      <c r="D4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" s="27"/>
      <c r="F483" s="27"/>
      <c r="G483" s="29"/>
      <c r="H483" s="41"/>
      <c r="I483" s="29"/>
      <c r="J483" s="29"/>
      <c r="K483" s="27"/>
      <c r="L483" s="27"/>
      <c r="M483" s="27"/>
      <c r="N483" s="29"/>
      <c r="O483" s="27"/>
      <c r="P483" s="30"/>
      <c r="Q483" s="30">
        <f>Table13[[#This Row],[Unit Value]]*Table13[[#This Row],[Qty | PCount]]</f>
        <v>0</v>
      </c>
      <c r="R483" s="27" t="str">
        <f>IF(Table13[[#This Row],[Unit Value]]&lt;=4999,"Low-Value Asset","High-Value Asset")</f>
        <v>Low-Value Asset</v>
      </c>
      <c r="S483" s="27"/>
      <c r="T483" s="27"/>
      <c r="U483" s="27"/>
      <c r="V483" s="27"/>
      <c r="W483" s="74"/>
      <c r="X483" s="27"/>
      <c r="Y483" s="27"/>
      <c r="Z483" s="27"/>
      <c r="AA483" s="27"/>
      <c r="AB4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" spans="1:28" ht="12.6" x14ac:dyDescent="0.25">
      <c r="A484" s="41"/>
      <c r="B484" s="28"/>
      <c r="C484" s="27"/>
      <c r="D4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" s="27"/>
      <c r="F484" s="27"/>
      <c r="G484" s="29"/>
      <c r="H484" s="41"/>
      <c r="I484" s="29"/>
      <c r="J484" s="29"/>
      <c r="K484" s="27"/>
      <c r="L484" s="27"/>
      <c r="M484" s="27"/>
      <c r="N484" s="29"/>
      <c r="O484" s="27"/>
      <c r="P484" s="30"/>
      <c r="Q484" s="30">
        <f>Table13[[#This Row],[Unit Value]]*Table13[[#This Row],[Qty | PCount]]</f>
        <v>0</v>
      </c>
      <c r="R484" s="27" t="str">
        <f>IF(Table13[[#This Row],[Unit Value]]&lt;=4999,"Low-Value Asset","High-Value Asset")</f>
        <v>Low-Value Asset</v>
      </c>
      <c r="S484" s="27"/>
      <c r="T484" s="27"/>
      <c r="U484" s="27"/>
      <c r="V484" s="27"/>
      <c r="W484" s="74"/>
      <c r="X484" s="27"/>
      <c r="Y484" s="27"/>
      <c r="Z484" s="27"/>
      <c r="AA484" s="27"/>
      <c r="AB4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" spans="1:28" ht="12.6" x14ac:dyDescent="0.25">
      <c r="A485" s="41"/>
      <c r="B485" s="28"/>
      <c r="C485" s="27"/>
      <c r="D4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" s="27"/>
      <c r="F485" s="27"/>
      <c r="G485" s="29"/>
      <c r="H485" s="41"/>
      <c r="I485" s="29"/>
      <c r="J485" s="29"/>
      <c r="K485" s="27"/>
      <c r="L485" s="27"/>
      <c r="M485" s="27"/>
      <c r="N485" s="29"/>
      <c r="O485" s="27"/>
      <c r="P485" s="30"/>
      <c r="Q485" s="30">
        <f>Table13[[#This Row],[Unit Value]]*Table13[[#This Row],[Qty | PCount]]</f>
        <v>0</v>
      </c>
      <c r="R485" s="27" t="str">
        <f>IF(Table13[[#This Row],[Unit Value]]&lt;=4999,"Low-Value Asset","High-Value Asset")</f>
        <v>Low-Value Asset</v>
      </c>
      <c r="S485" s="27"/>
      <c r="T485" s="27"/>
      <c r="U485" s="27"/>
      <c r="V485" s="27"/>
      <c r="W485" s="74"/>
      <c r="X485" s="27"/>
      <c r="Y485" s="27"/>
      <c r="Z485" s="27"/>
      <c r="AA485" s="27"/>
      <c r="AB4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" spans="1:28" ht="12.6" x14ac:dyDescent="0.25">
      <c r="A486" s="41"/>
      <c r="B486" s="28"/>
      <c r="C486" s="27"/>
      <c r="D4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" s="27"/>
      <c r="F486" s="27"/>
      <c r="G486" s="29"/>
      <c r="H486" s="41"/>
      <c r="I486" s="29"/>
      <c r="J486" s="29"/>
      <c r="K486" s="27"/>
      <c r="L486" s="27"/>
      <c r="M486" s="27"/>
      <c r="N486" s="29"/>
      <c r="O486" s="27"/>
      <c r="P486" s="30"/>
      <c r="Q486" s="30">
        <f>Table13[[#This Row],[Unit Value]]*Table13[[#This Row],[Qty | PCount]]</f>
        <v>0</v>
      </c>
      <c r="R486" s="27" t="str">
        <f>IF(Table13[[#This Row],[Unit Value]]&lt;=4999,"Low-Value Asset","High-Value Asset")</f>
        <v>Low-Value Asset</v>
      </c>
      <c r="S486" s="27"/>
      <c r="T486" s="27"/>
      <c r="U486" s="27"/>
      <c r="V486" s="27"/>
      <c r="W486" s="74"/>
      <c r="X486" s="27"/>
      <c r="Y486" s="27"/>
      <c r="Z486" s="27"/>
      <c r="AA486" s="27"/>
      <c r="AB4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" spans="1:28" ht="12.6" x14ac:dyDescent="0.25">
      <c r="A487" s="41"/>
      <c r="B487" s="28"/>
      <c r="C487" s="27"/>
      <c r="D4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" s="27"/>
      <c r="F487" s="27"/>
      <c r="G487" s="29"/>
      <c r="H487" s="41"/>
      <c r="I487" s="29"/>
      <c r="J487" s="29"/>
      <c r="K487" s="27"/>
      <c r="L487" s="27"/>
      <c r="M487" s="27"/>
      <c r="N487" s="29"/>
      <c r="O487" s="27"/>
      <c r="P487" s="30"/>
      <c r="Q487" s="30">
        <f>Table13[[#This Row],[Unit Value]]*Table13[[#This Row],[Qty | PCount]]</f>
        <v>0</v>
      </c>
      <c r="R487" s="27" t="str">
        <f>IF(Table13[[#This Row],[Unit Value]]&lt;=4999,"Low-Value Asset","High-Value Asset")</f>
        <v>Low-Value Asset</v>
      </c>
      <c r="S487" s="27"/>
      <c r="T487" s="27"/>
      <c r="U487" s="27"/>
      <c r="V487" s="27"/>
      <c r="W487" s="74"/>
      <c r="X487" s="27"/>
      <c r="Y487" s="27"/>
      <c r="Z487" s="27"/>
      <c r="AA487" s="27"/>
      <c r="AB4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" spans="1:28" ht="12.6" x14ac:dyDescent="0.25">
      <c r="A488" s="41"/>
      <c r="B488" s="28"/>
      <c r="C488" s="27"/>
      <c r="D4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" s="27"/>
      <c r="F488" s="27"/>
      <c r="G488" s="29"/>
      <c r="H488" s="41"/>
      <c r="I488" s="29"/>
      <c r="J488" s="29"/>
      <c r="K488" s="27"/>
      <c r="L488" s="27"/>
      <c r="M488" s="27"/>
      <c r="N488" s="29"/>
      <c r="O488" s="27"/>
      <c r="P488" s="30"/>
      <c r="Q488" s="30">
        <f>Table13[[#This Row],[Unit Value]]*Table13[[#This Row],[Qty | PCount]]</f>
        <v>0</v>
      </c>
      <c r="R488" s="27" t="str">
        <f>IF(Table13[[#This Row],[Unit Value]]&lt;=4999,"Low-Value Asset","High-Value Asset")</f>
        <v>Low-Value Asset</v>
      </c>
      <c r="S488" s="27"/>
      <c r="T488" s="27"/>
      <c r="U488" s="27"/>
      <c r="V488" s="27"/>
      <c r="W488" s="74"/>
      <c r="X488" s="27"/>
      <c r="Y488" s="27"/>
      <c r="Z488" s="27"/>
      <c r="AA488" s="27"/>
      <c r="AB4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" spans="1:28" ht="12.6" x14ac:dyDescent="0.25">
      <c r="A489" s="41"/>
      <c r="B489" s="28"/>
      <c r="C489" s="27"/>
      <c r="D4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" s="27"/>
      <c r="F489" s="27"/>
      <c r="G489" s="29"/>
      <c r="H489" s="41"/>
      <c r="I489" s="29"/>
      <c r="J489" s="29"/>
      <c r="K489" s="27"/>
      <c r="L489" s="27"/>
      <c r="M489" s="27"/>
      <c r="N489" s="29"/>
      <c r="O489" s="27"/>
      <c r="P489" s="30"/>
      <c r="Q489" s="30">
        <f>Table13[[#This Row],[Unit Value]]*Table13[[#This Row],[Qty | PCount]]</f>
        <v>0</v>
      </c>
      <c r="R489" s="27" t="str">
        <f>IF(Table13[[#This Row],[Unit Value]]&lt;=4999,"Low-Value Asset","High-Value Asset")</f>
        <v>Low-Value Asset</v>
      </c>
      <c r="S489" s="27"/>
      <c r="T489" s="27"/>
      <c r="U489" s="27"/>
      <c r="V489" s="27"/>
      <c r="W489" s="74"/>
      <c r="X489" s="27"/>
      <c r="Y489" s="27"/>
      <c r="Z489" s="27"/>
      <c r="AA489" s="27"/>
      <c r="AB4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" spans="1:28" ht="12.6" x14ac:dyDescent="0.25">
      <c r="A490" s="41"/>
      <c r="B490" s="28"/>
      <c r="C490" s="27"/>
      <c r="D4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" s="27"/>
      <c r="F490" s="27"/>
      <c r="G490" s="29"/>
      <c r="H490" s="41"/>
      <c r="I490" s="29"/>
      <c r="J490" s="29"/>
      <c r="K490" s="27"/>
      <c r="L490" s="27"/>
      <c r="M490" s="27"/>
      <c r="N490" s="29"/>
      <c r="O490" s="27"/>
      <c r="P490" s="30"/>
      <c r="Q490" s="30">
        <f>Table13[[#This Row],[Unit Value]]*Table13[[#This Row],[Qty | PCount]]</f>
        <v>0</v>
      </c>
      <c r="R490" s="27" t="str">
        <f>IF(Table13[[#This Row],[Unit Value]]&lt;=4999,"Low-Value Asset","High-Value Asset")</f>
        <v>Low-Value Asset</v>
      </c>
      <c r="S490" s="27"/>
      <c r="T490" s="27"/>
      <c r="U490" s="27"/>
      <c r="V490" s="27"/>
      <c r="W490" s="74"/>
      <c r="X490" s="27"/>
      <c r="Y490" s="27"/>
      <c r="Z490" s="27"/>
      <c r="AA490" s="27"/>
      <c r="AB4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" spans="1:28" ht="12.6" x14ac:dyDescent="0.25">
      <c r="A491" s="41"/>
      <c r="B491" s="28"/>
      <c r="C491" s="27"/>
      <c r="D4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" s="27"/>
      <c r="F491" s="27"/>
      <c r="G491" s="29"/>
      <c r="H491" s="41"/>
      <c r="I491" s="29"/>
      <c r="J491" s="29"/>
      <c r="K491" s="27"/>
      <c r="L491" s="27"/>
      <c r="M491" s="27"/>
      <c r="N491" s="29"/>
      <c r="O491" s="27"/>
      <c r="P491" s="30"/>
      <c r="Q491" s="30">
        <f>Table13[[#This Row],[Unit Value]]*Table13[[#This Row],[Qty | PCount]]</f>
        <v>0</v>
      </c>
      <c r="R491" s="27" t="str">
        <f>IF(Table13[[#This Row],[Unit Value]]&lt;=4999,"Low-Value Asset","High-Value Asset")</f>
        <v>Low-Value Asset</v>
      </c>
      <c r="S491" s="27"/>
      <c r="T491" s="27"/>
      <c r="U491" s="27"/>
      <c r="V491" s="27"/>
      <c r="W491" s="74"/>
      <c r="X491" s="27"/>
      <c r="Y491" s="27"/>
      <c r="Z491" s="27"/>
      <c r="AA491" s="27"/>
      <c r="AB4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" spans="1:28" ht="12.6" x14ac:dyDescent="0.25">
      <c r="A492" s="41"/>
      <c r="B492" s="28"/>
      <c r="C492" s="27"/>
      <c r="D4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" s="27"/>
      <c r="F492" s="27"/>
      <c r="G492" s="29"/>
      <c r="H492" s="41"/>
      <c r="I492" s="29"/>
      <c r="J492" s="29"/>
      <c r="K492" s="27"/>
      <c r="L492" s="27"/>
      <c r="M492" s="27"/>
      <c r="N492" s="29"/>
      <c r="O492" s="27"/>
      <c r="P492" s="30"/>
      <c r="Q492" s="30">
        <f>Table13[[#This Row],[Unit Value]]*Table13[[#This Row],[Qty | PCount]]</f>
        <v>0</v>
      </c>
      <c r="R492" s="27" t="str">
        <f>IF(Table13[[#This Row],[Unit Value]]&lt;=4999,"Low-Value Asset","High-Value Asset")</f>
        <v>Low-Value Asset</v>
      </c>
      <c r="S492" s="27"/>
      <c r="T492" s="27"/>
      <c r="U492" s="27"/>
      <c r="V492" s="27"/>
      <c r="W492" s="74"/>
      <c r="X492" s="27"/>
      <c r="Y492" s="27"/>
      <c r="Z492" s="27"/>
      <c r="AA492" s="27"/>
      <c r="AB4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" spans="1:28" ht="12.6" x14ac:dyDescent="0.25">
      <c r="A493" s="41"/>
      <c r="B493" s="28"/>
      <c r="C493" s="27"/>
      <c r="D4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" s="27"/>
      <c r="F493" s="27"/>
      <c r="G493" s="29"/>
      <c r="H493" s="41"/>
      <c r="I493" s="29"/>
      <c r="J493" s="29"/>
      <c r="K493" s="27"/>
      <c r="L493" s="27"/>
      <c r="M493" s="27"/>
      <c r="N493" s="29"/>
      <c r="O493" s="27"/>
      <c r="P493" s="30"/>
      <c r="Q493" s="30">
        <f>Table13[[#This Row],[Unit Value]]*Table13[[#This Row],[Qty | PCount]]</f>
        <v>0</v>
      </c>
      <c r="R493" s="27" t="str">
        <f>IF(Table13[[#This Row],[Unit Value]]&lt;=4999,"Low-Value Asset","High-Value Asset")</f>
        <v>Low-Value Asset</v>
      </c>
      <c r="S493" s="27"/>
      <c r="T493" s="27"/>
      <c r="U493" s="27"/>
      <c r="V493" s="27"/>
      <c r="W493" s="74"/>
      <c r="X493" s="27"/>
      <c r="Y493" s="27"/>
      <c r="Z493" s="27"/>
      <c r="AA493" s="27"/>
      <c r="AB4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" spans="1:28" ht="12.6" x14ac:dyDescent="0.25">
      <c r="A494" s="41"/>
      <c r="B494" s="28"/>
      <c r="C494" s="27"/>
      <c r="D4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" s="27"/>
      <c r="F494" s="27"/>
      <c r="G494" s="29"/>
      <c r="H494" s="41"/>
      <c r="I494" s="29"/>
      <c r="J494" s="29"/>
      <c r="K494" s="27"/>
      <c r="L494" s="27"/>
      <c r="M494" s="27"/>
      <c r="N494" s="29"/>
      <c r="O494" s="27"/>
      <c r="P494" s="30"/>
      <c r="Q494" s="30">
        <f>Table13[[#This Row],[Unit Value]]*Table13[[#This Row],[Qty | PCount]]</f>
        <v>0</v>
      </c>
      <c r="R494" s="27" t="str">
        <f>IF(Table13[[#This Row],[Unit Value]]&lt;=4999,"Low-Value Asset","High-Value Asset")</f>
        <v>Low-Value Asset</v>
      </c>
      <c r="S494" s="27"/>
      <c r="T494" s="27"/>
      <c r="U494" s="27"/>
      <c r="V494" s="27"/>
      <c r="W494" s="74"/>
      <c r="X494" s="27"/>
      <c r="Y494" s="27"/>
      <c r="Z494" s="27"/>
      <c r="AA494" s="27"/>
      <c r="AB4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" spans="1:28" ht="12.6" x14ac:dyDescent="0.25">
      <c r="A495" s="41"/>
      <c r="B495" s="28"/>
      <c r="C495" s="27"/>
      <c r="D4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" s="27"/>
      <c r="F495" s="27"/>
      <c r="G495" s="29"/>
      <c r="H495" s="41"/>
      <c r="I495" s="29"/>
      <c r="J495" s="29"/>
      <c r="K495" s="27"/>
      <c r="L495" s="27"/>
      <c r="M495" s="27"/>
      <c r="N495" s="29"/>
      <c r="O495" s="27"/>
      <c r="P495" s="30"/>
      <c r="Q495" s="30">
        <f>Table13[[#This Row],[Unit Value]]*Table13[[#This Row],[Qty | PCount]]</f>
        <v>0</v>
      </c>
      <c r="R495" s="27" t="str">
        <f>IF(Table13[[#This Row],[Unit Value]]&lt;=4999,"Low-Value Asset","High-Value Asset")</f>
        <v>Low-Value Asset</v>
      </c>
      <c r="S495" s="27"/>
      <c r="T495" s="27"/>
      <c r="U495" s="27"/>
      <c r="V495" s="27"/>
      <c r="W495" s="74"/>
      <c r="X495" s="27"/>
      <c r="Y495" s="27"/>
      <c r="Z495" s="27"/>
      <c r="AA495" s="27"/>
      <c r="AB4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" spans="1:28" ht="12.6" x14ac:dyDescent="0.25">
      <c r="A496" s="41"/>
      <c r="B496" s="28"/>
      <c r="C496" s="27"/>
      <c r="D4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" s="27"/>
      <c r="F496" s="27"/>
      <c r="G496" s="29"/>
      <c r="H496" s="41"/>
      <c r="I496" s="29"/>
      <c r="J496" s="29"/>
      <c r="K496" s="27"/>
      <c r="L496" s="27"/>
      <c r="M496" s="27"/>
      <c r="N496" s="29"/>
      <c r="O496" s="27"/>
      <c r="P496" s="30"/>
      <c r="Q496" s="30">
        <f>Table13[[#This Row],[Unit Value]]*Table13[[#This Row],[Qty | PCount]]</f>
        <v>0</v>
      </c>
      <c r="R496" s="27" t="str">
        <f>IF(Table13[[#This Row],[Unit Value]]&lt;=4999,"Low-Value Asset","High-Value Asset")</f>
        <v>Low-Value Asset</v>
      </c>
      <c r="S496" s="27"/>
      <c r="T496" s="27"/>
      <c r="U496" s="27"/>
      <c r="V496" s="27"/>
      <c r="W496" s="74"/>
      <c r="X496" s="27"/>
      <c r="Y496" s="27"/>
      <c r="Z496" s="27"/>
      <c r="AA496" s="27"/>
      <c r="AB4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" spans="1:28" ht="12.6" x14ac:dyDescent="0.25">
      <c r="A497" s="41"/>
      <c r="B497" s="28"/>
      <c r="C497" s="27"/>
      <c r="D4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" s="27"/>
      <c r="F497" s="27"/>
      <c r="G497" s="29"/>
      <c r="H497" s="41"/>
      <c r="I497" s="29"/>
      <c r="J497" s="29"/>
      <c r="K497" s="27"/>
      <c r="L497" s="27"/>
      <c r="M497" s="27"/>
      <c r="N497" s="29"/>
      <c r="O497" s="27"/>
      <c r="P497" s="30"/>
      <c r="Q497" s="30">
        <f>Table13[[#This Row],[Unit Value]]*Table13[[#This Row],[Qty | PCount]]</f>
        <v>0</v>
      </c>
      <c r="R497" s="27" t="str">
        <f>IF(Table13[[#This Row],[Unit Value]]&lt;=4999,"Low-Value Asset","High-Value Asset")</f>
        <v>Low-Value Asset</v>
      </c>
      <c r="S497" s="27"/>
      <c r="T497" s="27"/>
      <c r="U497" s="27"/>
      <c r="V497" s="27"/>
      <c r="W497" s="74"/>
      <c r="X497" s="27"/>
      <c r="Y497" s="27"/>
      <c r="Z497" s="27"/>
      <c r="AA497" s="27"/>
      <c r="AB4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" spans="1:28" ht="12.6" x14ac:dyDescent="0.25">
      <c r="A498" s="41"/>
      <c r="B498" s="28"/>
      <c r="C498" s="27"/>
      <c r="D4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" s="27"/>
      <c r="F498" s="27"/>
      <c r="G498" s="29"/>
      <c r="H498" s="41"/>
      <c r="I498" s="29"/>
      <c r="J498" s="29"/>
      <c r="K498" s="27"/>
      <c r="L498" s="27"/>
      <c r="M498" s="27"/>
      <c r="N498" s="29"/>
      <c r="O498" s="27"/>
      <c r="P498" s="30"/>
      <c r="Q498" s="30">
        <f>Table13[[#This Row],[Unit Value]]*Table13[[#This Row],[Qty | PCount]]</f>
        <v>0</v>
      </c>
      <c r="R498" s="27" t="str">
        <f>IF(Table13[[#This Row],[Unit Value]]&lt;=4999,"Low-Value Asset","High-Value Asset")</f>
        <v>Low-Value Asset</v>
      </c>
      <c r="S498" s="27"/>
      <c r="T498" s="27"/>
      <c r="U498" s="27"/>
      <c r="V498" s="27"/>
      <c r="W498" s="74"/>
      <c r="X498" s="27"/>
      <c r="Y498" s="27"/>
      <c r="Z498" s="27"/>
      <c r="AA498" s="27"/>
      <c r="AB4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" spans="1:28" ht="12.6" x14ac:dyDescent="0.25">
      <c r="A499" s="41"/>
      <c r="B499" s="28"/>
      <c r="C499" s="27"/>
      <c r="D4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" s="27"/>
      <c r="F499" s="27"/>
      <c r="G499" s="29"/>
      <c r="H499" s="41"/>
      <c r="I499" s="29"/>
      <c r="J499" s="29"/>
      <c r="K499" s="27"/>
      <c r="L499" s="27"/>
      <c r="M499" s="27"/>
      <c r="N499" s="29"/>
      <c r="O499" s="27"/>
      <c r="P499" s="30"/>
      <c r="Q499" s="30">
        <f>Table13[[#This Row],[Unit Value]]*Table13[[#This Row],[Qty | PCount]]</f>
        <v>0</v>
      </c>
      <c r="R499" s="27" t="str">
        <f>IF(Table13[[#This Row],[Unit Value]]&lt;=4999,"Low-Value Asset","High-Value Asset")</f>
        <v>Low-Value Asset</v>
      </c>
      <c r="S499" s="27"/>
      <c r="T499" s="27"/>
      <c r="U499" s="27"/>
      <c r="V499" s="27"/>
      <c r="W499" s="74"/>
      <c r="X499" s="27"/>
      <c r="Y499" s="27"/>
      <c r="Z499" s="27"/>
      <c r="AA499" s="27"/>
      <c r="AB4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" spans="1:28" ht="12.6" x14ac:dyDescent="0.25">
      <c r="A500" s="41"/>
      <c r="B500" s="28"/>
      <c r="C500" s="27"/>
      <c r="D5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" s="27"/>
      <c r="F500" s="27"/>
      <c r="G500" s="29"/>
      <c r="H500" s="41"/>
      <c r="I500" s="29"/>
      <c r="J500" s="29"/>
      <c r="K500" s="27"/>
      <c r="L500" s="27"/>
      <c r="M500" s="27"/>
      <c r="N500" s="29"/>
      <c r="O500" s="27"/>
      <c r="P500" s="30"/>
      <c r="Q500" s="30">
        <f>Table13[[#This Row],[Unit Value]]*Table13[[#This Row],[Qty | PCount]]</f>
        <v>0</v>
      </c>
      <c r="R500" s="27" t="str">
        <f>IF(Table13[[#This Row],[Unit Value]]&lt;=4999,"Low-Value Asset","High-Value Asset")</f>
        <v>Low-Value Asset</v>
      </c>
      <c r="S500" s="27"/>
      <c r="T500" s="27"/>
      <c r="U500" s="27"/>
      <c r="V500" s="27"/>
      <c r="W500" s="74"/>
      <c r="X500" s="27"/>
      <c r="Y500" s="27"/>
      <c r="Z500" s="27"/>
      <c r="AA500" s="27"/>
      <c r="AB5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" spans="1:28" ht="12.6" x14ac:dyDescent="0.25">
      <c r="A501" s="41"/>
      <c r="B501" s="28"/>
      <c r="C501" s="27"/>
      <c r="D5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" s="27"/>
      <c r="F501" s="27"/>
      <c r="G501" s="29"/>
      <c r="H501" s="41"/>
      <c r="I501" s="29"/>
      <c r="J501" s="29"/>
      <c r="K501" s="27"/>
      <c r="L501" s="27"/>
      <c r="M501" s="27"/>
      <c r="N501" s="29"/>
      <c r="O501" s="27"/>
      <c r="P501" s="30"/>
      <c r="Q501" s="30">
        <f>Table13[[#This Row],[Unit Value]]*Table13[[#This Row],[Qty | PCount]]</f>
        <v>0</v>
      </c>
      <c r="R501" s="27" t="str">
        <f>IF(Table13[[#This Row],[Unit Value]]&lt;=4999,"Low-Value Asset","High-Value Asset")</f>
        <v>Low-Value Asset</v>
      </c>
      <c r="S501" s="27"/>
      <c r="T501" s="27"/>
      <c r="U501" s="27"/>
      <c r="V501" s="27"/>
      <c r="W501" s="74"/>
      <c r="X501" s="27"/>
      <c r="Y501" s="27"/>
      <c r="Z501" s="27"/>
      <c r="AA501" s="27"/>
      <c r="AB5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" spans="1:28" ht="12.6" x14ac:dyDescent="0.25">
      <c r="A502" s="41"/>
      <c r="B502" s="28"/>
      <c r="C502" s="27"/>
      <c r="D5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" s="27"/>
      <c r="F502" s="27"/>
      <c r="G502" s="29"/>
      <c r="H502" s="41"/>
      <c r="I502" s="29"/>
      <c r="J502" s="29"/>
      <c r="K502" s="27"/>
      <c r="L502" s="27"/>
      <c r="M502" s="27"/>
      <c r="N502" s="29"/>
      <c r="O502" s="27"/>
      <c r="P502" s="30"/>
      <c r="Q502" s="30">
        <f>Table13[[#This Row],[Unit Value]]*Table13[[#This Row],[Qty | PCount]]</f>
        <v>0</v>
      </c>
      <c r="R502" s="27" t="str">
        <f>IF(Table13[[#This Row],[Unit Value]]&lt;=4999,"Low-Value Asset","High-Value Asset")</f>
        <v>Low-Value Asset</v>
      </c>
      <c r="S502" s="27"/>
      <c r="T502" s="27"/>
      <c r="U502" s="27"/>
      <c r="V502" s="27"/>
      <c r="W502" s="74"/>
      <c r="X502" s="27"/>
      <c r="Y502" s="27"/>
      <c r="Z502" s="27"/>
      <c r="AA502" s="27"/>
      <c r="AB5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" spans="1:28" ht="12.6" x14ac:dyDescent="0.25">
      <c r="A503" s="41"/>
      <c r="B503" s="28"/>
      <c r="C503" s="27"/>
      <c r="D5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" s="27"/>
      <c r="F503" s="27"/>
      <c r="G503" s="29"/>
      <c r="H503" s="41"/>
      <c r="I503" s="29"/>
      <c r="J503" s="29"/>
      <c r="K503" s="27"/>
      <c r="L503" s="27"/>
      <c r="M503" s="27"/>
      <c r="N503" s="29"/>
      <c r="O503" s="27"/>
      <c r="P503" s="30"/>
      <c r="Q503" s="30">
        <f>Table13[[#This Row],[Unit Value]]*Table13[[#This Row],[Qty | PCount]]</f>
        <v>0</v>
      </c>
      <c r="R503" s="27" t="str">
        <f>IF(Table13[[#This Row],[Unit Value]]&lt;=4999,"Low-Value Asset","High-Value Asset")</f>
        <v>Low-Value Asset</v>
      </c>
      <c r="S503" s="27"/>
      <c r="T503" s="27"/>
      <c r="U503" s="27"/>
      <c r="V503" s="27"/>
      <c r="W503" s="74"/>
      <c r="X503" s="27"/>
      <c r="Y503" s="27"/>
      <c r="Z503" s="27"/>
      <c r="AA503" s="27"/>
      <c r="AB5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" spans="1:28" ht="12.6" x14ac:dyDescent="0.25">
      <c r="A504" s="41"/>
      <c r="B504" s="28"/>
      <c r="C504" s="27"/>
      <c r="D5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" s="27"/>
      <c r="F504" s="27"/>
      <c r="G504" s="29"/>
      <c r="H504" s="41"/>
      <c r="I504" s="29"/>
      <c r="J504" s="29"/>
      <c r="K504" s="27"/>
      <c r="L504" s="27"/>
      <c r="M504" s="27"/>
      <c r="N504" s="29"/>
      <c r="O504" s="27"/>
      <c r="P504" s="30"/>
      <c r="Q504" s="30">
        <f>Table13[[#This Row],[Unit Value]]*Table13[[#This Row],[Qty | PCount]]</f>
        <v>0</v>
      </c>
      <c r="R504" s="27" t="str">
        <f>IF(Table13[[#This Row],[Unit Value]]&lt;=4999,"Low-Value Asset","High-Value Asset")</f>
        <v>Low-Value Asset</v>
      </c>
      <c r="S504" s="27"/>
      <c r="T504" s="27"/>
      <c r="U504" s="27"/>
      <c r="V504" s="27"/>
      <c r="W504" s="74"/>
      <c r="X504" s="27"/>
      <c r="Y504" s="27"/>
      <c r="Z504" s="27"/>
      <c r="AA504" s="27"/>
      <c r="AB5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" spans="1:28" ht="12.6" x14ac:dyDescent="0.25">
      <c r="A505" s="41"/>
      <c r="B505" s="28"/>
      <c r="C505" s="27"/>
      <c r="D5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" s="27"/>
      <c r="F505" s="27"/>
      <c r="G505" s="29"/>
      <c r="H505" s="41"/>
      <c r="I505" s="29"/>
      <c r="J505" s="29"/>
      <c r="K505" s="27"/>
      <c r="L505" s="27"/>
      <c r="M505" s="27"/>
      <c r="N505" s="29"/>
      <c r="O505" s="27"/>
      <c r="P505" s="30"/>
      <c r="Q505" s="30">
        <f>Table13[[#This Row],[Unit Value]]*Table13[[#This Row],[Qty | PCount]]</f>
        <v>0</v>
      </c>
      <c r="R505" s="27" t="str">
        <f>IF(Table13[[#This Row],[Unit Value]]&lt;=4999,"Low-Value Asset","High-Value Asset")</f>
        <v>Low-Value Asset</v>
      </c>
      <c r="S505" s="27"/>
      <c r="T505" s="27"/>
      <c r="U505" s="27"/>
      <c r="V505" s="27"/>
      <c r="W505" s="74"/>
      <c r="X505" s="27"/>
      <c r="Y505" s="27"/>
      <c r="Z505" s="27"/>
      <c r="AA505" s="27"/>
      <c r="AB5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" spans="1:28" ht="12.6" x14ac:dyDescent="0.25">
      <c r="A506" s="41"/>
      <c r="B506" s="28"/>
      <c r="C506" s="27"/>
      <c r="D5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" s="27"/>
      <c r="F506" s="27"/>
      <c r="G506" s="29"/>
      <c r="H506" s="41"/>
      <c r="I506" s="29"/>
      <c r="J506" s="29"/>
      <c r="K506" s="27"/>
      <c r="L506" s="27"/>
      <c r="M506" s="27"/>
      <c r="N506" s="29"/>
      <c r="O506" s="27"/>
      <c r="P506" s="30"/>
      <c r="Q506" s="30">
        <f>Table13[[#This Row],[Unit Value]]*Table13[[#This Row],[Qty | PCount]]</f>
        <v>0</v>
      </c>
      <c r="R506" s="27" t="str">
        <f>IF(Table13[[#This Row],[Unit Value]]&lt;=4999,"Low-Value Asset","High-Value Asset")</f>
        <v>Low-Value Asset</v>
      </c>
      <c r="S506" s="27"/>
      <c r="T506" s="27"/>
      <c r="U506" s="27"/>
      <c r="V506" s="27"/>
      <c r="W506" s="74"/>
      <c r="X506" s="27"/>
      <c r="Y506" s="27"/>
      <c r="Z506" s="27"/>
      <c r="AA506" s="27"/>
      <c r="AB5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" spans="1:28" ht="12.6" x14ac:dyDescent="0.25">
      <c r="A507" s="41"/>
      <c r="B507" s="28"/>
      <c r="C507" s="27"/>
      <c r="D5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" s="27"/>
      <c r="F507" s="27"/>
      <c r="G507" s="29"/>
      <c r="H507" s="41"/>
      <c r="I507" s="29"/>
      <c r="J507" s="29"/>
      <c r="K507" s="27"/>
      <c r="L507" s="27"/>
      <c r="M507" s="27"/>
      <c r="N507" s="29"/>
      <c r="O507" s="27"/>
      <c r="P507" s="30"/>
      <c r="Q507" s="30">
        <f>Table13[[#This Row],[Unit Value]]*Table13[[#This Row],[Qty | PCount]]</f>
        <v>0</v>
      </c>
      <c r="R507" s="27" t="str">
        <f>IF(Table13[[#This Row],[Unit Value]]&lt;=4999,"Low-Value Asset","High-Value Asset")</f>
        <v>Low-Value Asset</v>
      </c>
      <c r="S507" s="27"/>
      <c r="T507" s="27"/>
      <c r="U507" s="27"/>
      <c r="V507" s="27"/>
      <c r="W507" s="74"/>
      <c r="X507" s="27"/>
      <c r="Y507" s="27"/>
      <c r="Z507" s="27"/>
      <c r="AA507" s="27"/>
      <c r="AB5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" spans="1:28" ht="12.6" x14ac:dyDescent="0.25">
      <c r="A508" s="41"/>
      <c r="B508" s="28"/>
      <c r="C508" s="27"/>
      <c r="D5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" s="27"/>
      <c r="F508" s="27"/>
      <c r="G508" s="29"/>
      <c r="H508" s="41"/>
      <c r="I508" s="29"/>
      <c r="J508" s="29"/>
      <c r="K508" s="27"/>
      <c r="L508" s="27"/>
      <c r="M508" s="27"/>
      <c r="N508" s="29"/>
      <c r="O508" s="27"/>
      <c r="P508" s="30"/>
      <c r="Q508" s="30">
        <f>Table13[[#This Row],[Unit Value]]*Table13[[#This Row],[Qty | PCount]]</f>
        <v>0</v>
      </c>
      <c r="R508" s="27" t="str">
        <f>IF(Table13[[#This Row],[Unit Value]]&lt;=4999,"Low-Value Asset","High-Value Asset")</f>
        <v>Low-Value Asset</v>
      </c>
      <c r="S508" s="27"/>
      <c r="T508" s="27"/>
      <c r="U508" s="27"/>
      <c r="V508" s="27"/>
      <c r="W508" s="74"/>
      <c r="X508" s="27"/>
      <c r="Y508" s="27"/>
      <c r="Z508" s="27"/>
      <c r="AA508" s="27"/>
      <c r="AB5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" spans="1:28" ht="12.6" x14ac:dyDescent="0.25">
      <c r="A509" s="41"/>
      <c r="B509" s="28"/>
      <c r="C509" s="27"/>
      <c r="D5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" s="27"/>
      <c r="F509" s="27"/>
      <c r="G509" s="29"/>
      <c r="H509" s="41"/>
      <c r="I509" s="29"/>
      <c r="J509" s="29"/>
      <c r="K509" s="27"/>
      <c r="L509" s="27"/>
      <c r="M509" s="27"/>
      <c r="N509" s="29"/>
      <c r="O509" s="27"/>
      <c r="P509" s="30"/>
      <c r="Q509" s="30">
        <f>Table13[[#This Row],[Unit Value]]*Table13[[#This Row],[Qty | PCount]]</f>
        <v>0</v>
      </c>
      <c r="R509" s="27" t="str">
        <f>IF(Table13[[#This Row],[Unit Value]]&lt;=4999,"Low-Value Asset","High-Value Asset")</f>
        <v>Low-Value Asset</v>
      </c>
      <c r="S509" s="27"/>
      <c r="T509" s="27"/>
      <c r="U509" s="27"/>
      <c r="V509" s="27"/>
      <c r="W509" s="74"/>
      <c r="X509" s="27"/>
      <c r="Y509" s="27"/>
      <c r="Z509" s="27"/>
      <c r="AA509" s="27"/>
      <c r="AB5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" spans="1:28" ht="12.6" x14ac:dyDescent="0.25">
      <c r="A510" s="41"/>
      <c r="B510" s="28"/>
      <c r="C510" s="27"/>
      <c r="D5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" s="27"/>
      <c r="F510" s="27"/>
      <c r="G510" s="29"/>
      <c r="H510" s="41"/>
      <c r="I510" s="29"/>
      <c r="J510" s="29"/>
      <c r="K510" s="27"/>
      <c r="L510" s="27"/>
      <c r="M510" s="27"/>
      <c r="N510" s="29"/>
      <c r="O510" s="27"/>
      <c r="P510" s="30"/>
      <c r="Q510" s="30">
        <f>Table13[[#This Row],[Unit Value]]*Table13[[#This Row],[Qty | PCount]]</f>
        <v>0</v>
      </c>
      <c r="R510" s="27" t="str">
        <f>IF(Table13[[#This Row],[Unit Value]]&lt;=4999,"Low-Value Asset","High-Value Asset")</f>
        <v>Low-Value Asset</v>
      </c>
      <c r="S510" s="27"/>
      <c r="T510" s="27"/>
      <c r="U510" s="27"/>
      <c r="V510" s="27"/>
      <c r="W510" s="74"/>
      <c r="X510" s="27"/>
      <c r="Y510" s="27"/>
      <c r="Z510" s="27"/>
      <c r="AA510" s="27"/>
      <c r="AB5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" spans="1:28" ht="12.6" x14ac:dyDescent="0.25">
      <c r="A511" s="41"/>
      <c r="B511" s="28"/>
      <c r="C511" s="27"/>
      <c r="D5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" s="27"/>
      <c r="F511" s="27"/>
      <c r="G511" s="29"/>
      <c r="H511" s="41"/>
      <c r="I511" s="29"/>
      <c r="J511" s="29"/>
      <c r="K511" s="27"/>
      <c r="L511" s="27"/>
      <c r="M511" s="27"/>
      <c r="N511" s="29"/>
      <c r="O511" s="27"/>
      <c r="P511" s="30"/>
      <c r="Q511" s="30">
        <f>Table13[[#This Row],[Unit Value]]*Table13[[#This Row],[Qty | PCount]]</f>
        <v>0</v>
      </c>
      <c r="R511" s="27" t="str">
        <f>IF(Table13[[#This Row],[Unit Value]]&lt;=4999,"Low-Value Asset","High-Value Asset")</f>
        <v>Low-Value Asset</v>
      </c>
      <c r="S511" s="27"/>
      <c r="T511" s="27"/>
      <c r="U511" s="27"/>
      <c r="V511" s="27"/>
      <c r="W511" s="74"/>
      <c r="X511" s="27"/>
      <c r="Y511" s="27"/>
      <c r="Z511" s="27"/>
      <c r="AA511" s="27"/>
      <c r="AB5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" spans="1:28" ht="12.6" x14ac:dyDescent="0.25">
      <c r="A512" s="41"/>
      <c r="B512" s="28"/>
      <c r="C512" s="27"/>
      <c r="D5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" s="27"/>
      <c r="F512" s="27"/>
      <c r="G512" s="29"/>
      <c r="H512" s="41"/>
      <c r="I512" s="29"/>
      <c r="J512" s="29"/>
      <c r="K512" s="27"/>
      <c r="L512" s="27"/>
      <c r="M512" s="27"/>
      <c r="N512" s="29"/>
      <c r="O512" s="27"/>
      <c r="P512" s="30"/>
      <c r="Q512" s="30">
        <f>Table13[[#This Row],[Unit Value]]*Table13[[#This Row],[Qty | PCount]]</f>
        <v>0</v>
      </c>
      <c r="R512" s="27" t="str">
        <f>IF(Table13[[#This Row],[Unit Value]]&lt;=4999,"Low-Value Asset","High-Value Asset")</f>
        <v>Low-Value Asset</v>
      </c>
      <c r="S512" s="27"/>
      <c r="T512" s="27"/>
      <c r="U512" s="27"/>
      <c r="V512" s="27"/>
      <c r="W512" s="74"/>
      <c r="X512" s="27"/>
      <c r="Y512" s="27"/>
      <c r="Z512" s="27"/>
      <c r="AA512" s="27"/>
      <c r="AB5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" spans="1:28" ht="12.6" x14ac:dyDescent="0.25">
      <c r="A513" s="41"/>
      <c r="B513" s="28"/>
      <c r="C513" s="27"/>
      <c r="D5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" s="27"/>
      <c r="F513" s="27"/>
      <c r="G513" s="29"/>
      <c r="H513" s="41"/>
      <c r="I513" s="29"/>
      <c r="J513" s="29"/>
      <c r="K513" s="27"/>
      <c r="L513" s="27"/>
      <c r="M513" s="27"/>
      <c r="N513" s="29"/>
      <c r="O513" s="27"/>
      <c r="P513" s="30"/>
      <c r="Q513" s="30">
        <f>Table13[[#This Row],[Unit Value]]*Table13[[#This Row],[Qty | PCount]]</f>
        <v>0</v>
      </c>
      <c r="R513" s="27" t="str">
        <f>IF(Table13[[#This Row],[Unit Value]]&lt;=4999,"Low-Value Asset","High-Value Asset")</f>
        <v>Low-Value Asset</v>
      </c>
      <c r="S513" s="27"/>
      <c r="T513" s="27"/>
      <c r="U513" s="27"/>
      <c r="V513" s="27"/>
      <c r="W513" s="74"/>
      <c r="X513" s="27"/>
      <c r="Y513" s="27"/>
      <c r="Z513" s="27"/>
      <c r="AA513" s="27"/>
      <c r="AB5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" spans="1:28" ht="12.6" x14ac:dyDescent="0.25">
      <c r="A514" s="41"/>
      <c r="B514" s="28"/>
      <c r="C514" s="27"/>
      <c r="D5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" s="27"/>
      <c r="F514" s="27"/>
      <c r="G514" s="29"/>
      <c r="H514" s="41"/>
      <c r="I514" s="29"/>
      <c r="J514" s="29"/>
      <c r="K514" s="27"/>
      <c r="L514" s="27"/>
      <c r="M514" s="27"/>
      <c r="N514" s="29"/>
      <c r="O514" s="27"/>
      <c r="P514" s="30"/>
      <c r="Q514" s="30">
        <f>Table13[[#This Row],[Unit Value]]*Table13[[#This Row],[Qty | PCount]]</f>
        <v>0</v>
      </c>
      <c r="R514" s="27" t="str">
        <f>IF(Table13[[#This Row],[Unit Value]]&lt;=4999,"Low-Value Asset","High-Value Asset")</f>
        <v>Low-Value Asset</v>
      </c>
      <c r="S514" s="27"/>
      <c r="T514" s="27"/>
      <c r="U514" s="27"/>
      <c r="V514" s="27"/>
      <c r="W514" s="74"/>
      <c r="X514" s="27"/>
      <c r="Y514" s="27"/>
      <c r="Z514" s="27"/>
      <c r="AA514" s="27"/>
      <c r="AB5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" spans="1:28" ht="12.6" x14ac:dyDescent="0.25">
      <c r="A515" s="41"/>
      <c r="B515" s="28"/>
      <c r="C515" s="27"/>
      <c r="D5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" s="27"/>
      <c r="F515" s="27"/>
      <c r="G515" s="29"/>
      <c r="H515" s="41"/>
      <c r="I515" s="29"/>
      <c r="J515" s="29"/>
      <c r="K515" s="27"/>
      <c r="L515" s="27"/>
      <c r="M515" s="27"/>
      <c r="N515" s="29"/>
      <c r="O515" s="27"/>
      <c r="P515" s="30"/>
      <c r="Q515" s="30">
        <f>Table13[[#This Row],[Unit Value]]*Table13[[#This Row],[Qty | PCount]]</f>
        <v>0</v>
      </c>
      <c r="R515" s="27" t="str">
        <f>IF(Table13[[#This Row],[Unit Value]]&lt;=4999,"Low-Value Asset","High-Value Asset")</f>
        <v>Low-Value Asset</v>
      </c>
      <c r="S515" s="27"/>
      <c r="T515" s="27"/>
      <c r="U515" s="27"/>
      <c r="V515" s="27"/>
      <c r="W515" s="74"/>
      <c r="X515" s="27"/>
      <c r="Y515" s="27"/>
      <c r="Z515" s="27"/>
      <c r="AA515" s="27"/>
      <c r="AB5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" spans="1:28" ht="12.6" x14ac:dyDescent="0.25">
      <c r="A516" s="41"/>
      <c r="B516" s="28"/>
      <c r="C516" s="27"/>
      <c r="D5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" s="27"/>
      <c r="F516" s="27"/>
      <c r="G516" s="29"/>
      <c r="H516" s="41"/>
      <c r="I516" s="29"/>
      <c r="J516" s="29"/>
      <c r="K516" s="27"/>
      <c r="L516" s="27"/>
      <c r="M516" s="27"/>
      <c r="N516" s="29"/>
      <c r="O516" s="27"/>
      <c r="P516" s="30"/>
      <c r="Q516" s="30">
        <f>Table13[[#This Row],[Unit Value]]*Table13[[#This Row],[Qty | PCount]]</f>
        <v>0</v>
      </c>
      <c r="R516" s="27" t="str">
        <f>IF(Table13[[#This Row],[Unit Value]]&lt;=4999,"Low-Value Asset","High-Value Asset")</f>
        <v>Low-Value Asset</v>
      </c>
      <c r="S516" s="27"/>
      <c r="T516" s="27"/>
      <c r="U516" s="27"/>
      <c r="V516" s="27"/>
      <c r="W516" s="74"/>
      <c r="X516" s="27"/>
      <c r="Y516" s="27"/>
      <c r="Z516" s="27"/>
      <c r="AA516" s="27"/>
      <c r="AB5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" spans="1:28" ht="12.6" x14ac:dyDescent="0.25">
      <c r="A517" s="41"/>
      <c r="B517" s="28"/>
      <c r="C517" s="27"/>
      <c r="D5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" s="27"/>
      <c r="F517" s="27"/>
      <c r="G517" s="29"/>
      <c r="H517" s="41"/>
      <c r="I517" s="29"/>
      <c r="J517" s="29"/>
      <c r="K517" s="27"/>
      <c r="L517" s="27"/>
      <c r="M517" s="27"/>
      <c r="N517" s="29"/>
      <c r="O517" s="27"/>
      <c r="P517" s="30"/>
      <c r="Q517" s="30">
        <f>Table13[[#This Row],[Unit Value]]*Table13[[#This Row],[Qty | PCount]]</f>
        <v>0</v>
      </c>
      <c r="R517" s="27" t="str">
        <f>IF(Table13[[#This Row],[Unit Value]]&lt;=4999,"Low-Value Asset","High-Value Asset")</f>
        <v>Low-Value Asset</v>
      </c>
      <c r="S517" s="27"/>
      <c r="T517" s="27"/>
      <c r="U517" s="27"/>
      <c r="V517" s="27"/>
      <c r="W517" s="74"/>
      <c r="X517" s="27"/>
      <c r="Y517" s="27"/>
      <c r="Z517" s="27"/>
      <c r="AA517" s="27"/>
      <c r="AB5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" spans="1:28" ht="12.6" x14ac:dyDescent="0.25">
      <c r="A518" s="41"/>
      <c r="B518" s="28"/>
      <c r="C518" s="27"/>
      <c r="D5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" s="27"/>
      <c r="F518" s="27"/>
      <c r="G518" s="29"/>
      <c r="H518" s="41"/>
      <c r="I518" s="29"/>
      <c r="J518" s="29"/>
      <c r="K518" s="27"/>
      <c r="L518" s="27"/>
      <c r="M518" s="27"/>
      <c r="N518" s="29"/>
      <c r="O518" s="27"/>
      <c r="P518" s="30"/>
      <c r="Q518" s="30">
        <f>Table13[[#This Row],[Unit Value]]*Table13[[#This Row],[Qty | PCount]]</f>
        <v>0</v>
      </c>
      <c r="R518" s="27" t="str">
        <f>IF(Table13[[#This Row],[Unit Value]]&lt;=4999,"Low-Value Asset","High-Value Asset")</f>
        <v>Low-Value Asset</v>
      </c>
      <c r="S518" s="27"/>
      <c r="T518" s="27"/>
      <c r="U518" s="27"/>
      <c r="V518" s="27"/>
      <c r="W518" s="74"/>
      <c r="X518" s="27"/>
      <c r="Y518" s="27"/>
      <c r="Z518" s="27"/>
      <c r="AA518" s="27"/>
      <c r="AB5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" spans="1:28" ht="12.6" x14ac:dyDescent="0.25">
      <c r="A519" s="41"/>
      <c r="B519" s="28"/>
      <c r="C519" s="27"/>
      <c r="D5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" s="27"/>
      <c r="F519" s="27"/>
      <c r="G519" s="29"/>
      <c r="H519" s="41"/>
      <c r="I519" s="29"/>
      <c r="J519" s="29"/>
      <c r="K519" s="27"/>
      <c r="L519" s="27"/>
      <c r="M519" s="27"/>
      <c r="N519" s="29"/>
      <c r="O519" s="27"/>
      <c r="P519" s="30"/>
      <c r="Q519" s="30">
        <f>Table13[[#This Row],[Unit Value]]*Table13[[#This Row],[Qty | PCount]]</f>
        <v>0</v>
      </c>
      <c r="R519" s="27" t="str">
        <f>IF(Table13[[#This Row],[Unit Value]]&lt;=4999,"Low-Value Asset","High-Value Asset")</f>
        <v>Low-Value Asset</v>
      </c>
      <c r="S519" s="27"/>
      <c r="T519" s="27"/>
      <c r="U519" s="27"/>
      <c r="V519" s="27"/>
      <c r="W519" s="74"/>
      <c r="X519" s="27"/>
      <c r="Y519" s="27"/>
      <c r="Z519" s="27"/>
      <c r="AA519" s="27"/>
      <c r="AB5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" spans="1:28" ht="12.6" x14ac:dyDescent="0.25">
      <c r="A520" s="41"/>
      <c r="B520" s="28"/>
      <c r="C520" s="27"/>
      <c r="D5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" s="27"/>
      <c r="F520" s="27"/>
      <c r="G520" s="29"/>
      <c r="H520" s="41"/>
      <c r="I520" s="29"/>
      <c r="J520" s="29"/>
      <c r="K520" s="27"/>
      <c r="L520" s="27"/>
      <c r="M520" s="27"/>
      <c r="N520" s="29"/>
      <c r="O520" s="27"/>
      <c r="P520" s="30"/>
      <c r="Q520" s="30">
        <f>Table13[[#This Row],[Unit Value]]*Table13[[#This Row],[Qty | PCount]]</f>
        <v>0</v>
      </c>
      <c r="R520" s="27" t="str">
        <f>IF(Table13[[#This Row],[Unit Value]]&lt;=4999,"Low-Value Asset","High-Value Asset")</f>
        <v>Low-Value Asset</v>
      </c>
      <c r="S520" s="27"/>
      <c r="T520" s="27"/>
      <c r="U520" s="27"/>
      <c r="V520" s="27"/>
      <c r="W520" s="74"/>
      <c r="X520" s="27"/>
      <c r="Y520" s="27"/>
      <c r="Z520" s="27"/>
      <c r="AA520" s="27"/>
      <c r="AB5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" spans="1:28" ht="12.6" x14ac:dyDescent="0.25">
      <c r="A521" s="41"/>
      <c r="B521" s="28"/>
      <c r="C521" s="27"/>
      <c r="D5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" s="27"/>
      <c r="F521" s="27"/>
      <c r="G521" s="29"/>
      <c r="H521" s="41"/>
      <c r="I521" s="29"/>
      <c r="J521" s="29"/>
      <c r="K521" s="27"/>
      <c r="L521" s="27"/>
      <c r="M521" s="27"/>
      <c r="N521" s="29"/>
      <c r="O521" s="27"/>
      <c r="P521" s="30"/>
      <c r="Q521" s="30">
        <f>Table13[[#This Row],[Unit Value]]*Table13[[#This Row],[Qty | PCount]]</f>
        <v>0</v>
      </c>
      <c r="R521" s="27" t="str">
        <f>IF(Table13[[#This Row],[Unit Value]]&lt;=4999,"Low-Value Asset","High-Value Asset")</f>
        <v>Low-Value Asset</v>
      </c>
      <c r="S521" s="27"/>
      <c r="T521" s="27"/>
      <c r="U521" s="27"/>
      <c r="V521" s="27"/>
      <c r="W521" s="74"/>
      <c r="X521" s="27"/>
      <c r="Y521" s="27"/>
      <c r="Z521" s="27"/>
      <c r="AA521" s="27"/>
      <c r="AB5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" spans="1:28" ht="12.6" x14ac:dyDescent="0.25">
      <c r="A522" s="41"/>
      <c r="B522" s="28"/>
      <c r="C522" s="27"/>
      <c r="D5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" s="27"/>
      <c r="F522" s="27"/>
      <c r="G522" s="29"/>
      <c r="H522" s="41"/>
      <c r="I522" s="29"/>
      <c r="J522" s="29"/>
      <c r="K522" s="27"/>
      <c r="L522" s="27"/>
      <c r="M522" s="27"/>
      <c r="N522" s="29"/>
      <c r="O522" s="27"/>
      <c r="P522" s="30"/>
      <c r="Q522" s="30">
        <f>Table13[[#This Row],[Unit Value]]*Table13[[#This Row],[Qty | PCount]]</f>
        <v>0</v>
      </c>
      <c r="R522" s="27" t="str">
        <f>IF(Table13[[#This Row],[Unit Value]]&lt;=4999,"Low-Value Asset","High-Value Asset")</f>
        <v>Low-Value Asset</v>
      </c>
      <c r="S522" s="27"/>
      <c r="T522" s="27"/>
      <c r="U522" s="27"/>
      <c r="V522" s="27"/>
      <c r="W522" s="74"/>
      <c r="X522" s="27"/>
      <c r="Y522" s="27"/>
      <c r="Z522" s="27"/>
      <c r="AA522" s="27"/>
      <c r="AB5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" spans="1:28" ht="12.6" x14ac:dyDescent="0.25">
      <c r="A523" s="41"/>
      <c r="B523" s="28"/>
      <c r="C523" s="27"/>
      <c r="D5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" s="27"/>
      <c r="F523" s="27"/>
      <c r="G523" s="29"/>
      <c r="H523" s="41"/>
      <c r="I523" s="29"/>
      <c r="J523" s="29"/>
      <c r="K523" s="27"/>
      <c r="L523" s="27"/>
      <c r="M523" s="27"/>
      <c r="N523" s="29"/>
      <c r="O523" s="27"/>
      <c r="P523" s="30"/>
      <c r="Q523" s="30">
        <f>Table13[[#This Row],[Unit Value]]*Table13[[#This Row],[Qty | PCount]]</f>
        <v>0</v>
      </c>
      <c r="R523" s="27" t="str">
        <f>IF(Table13[[#This Row],[Unit Value]]&lt;=4999,"Low-Value Asset","High-Value Asset")</f>
        <v>Low-Value Asset</v>
      </c>
      <c r="S523" s="27"/>
      <c r="T523" s="27"/>
      <c r="U523" s="27"/>
      <c r="V523" s="27"/>
      <c r="W523" s="74"/>
      <c r="X523" s="27"/>
      <c r="Y523" s="27"/>
      <c r="Z523" s="27"/>
      <c r="AA523" s="27"/>
      <c r="AB5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" spans="1:28" ht="12.6" x14ac:dyDescent="0.25">
      <c r="A524" s="41"/>
      <c r="B524" s="28"/>
      <c r="C524" s="27"/>
      <c r="D5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" s="27"/>
      <c r="F524" s="27"/>
      <c r="G524" s="29"/>
      <c r="H524" s="41"/>
      <c r="I524" s="29"/>
      <c r="J524" s="29"/>
      <c r="K524" s="27"/>
      <c r="L524" s="27"/>
      <c r="M524" s="27"/>
      <c r="N524" s="29"/>
      <c r="O524" s="27"/>
      <c r="P524" s="30"/>
      <c r="Q524" s="30">
        <f>Table13[[#This Row],[Unit Value]]*Table13[[#This Row],[Qty | PCount]]</f>
        <v>0</v>
      </c>
      <c r="R524" s="27" t="str">
        <f>IF(Table13[[#This Row],[Unit Value]]&lt;=4999,"Low-Value Asset","High-Value Asset")</f>
        <v>Low-Value Asset</v>
      </c>
      <c r="S524" s="27"/>
      <c r="T524" s="27"/>
      <c r="U524" s="27"/>
      <c r="V524" s="27"/>
      <c r="W524" s="74"/>
      <c r="X524" s="27"/>
      <c r="Y524" s="27"/>
      <c r="Z524" s="27"/>
      <c r="AA524" s="27"/>
      <c r="AB5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" spans="1:28" ht="12.6" x14ac:dyDescent="0.25">
      <c r="A525" s="41"/>
      <c r="B525" s="28"/>
      <c r="C525" s="27"/>
      <c r="D5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" s="27"/>
      <c r="F525" s="27"/>
      <c r="G525" s="29"/>
      <c r="H525" s="41"/>
      <c r="I525" s="29"/>
      <c r="J525" s="29"/>
      <c r="K525" s="27"/>
      <c r="L525" s="27"/>
      <c r="M525" s="27"/>
      <c r="N525" s="29"/>
      <c r="O525" s="27"/>
      <c r="P525" s="30"/>
      <c r="Q525" s="30">
        <f>Table13[[#This Row],[Unit Value]]*Table13[[#This Row],[Qty | PCount]]</f>
        <v>0</v>
      </c>
      <c r="R525" s="27" t="str">
        <f>IF(Table13[[#This Row],[Unit Value]]&lt;=4999,"Low-Value Asset","High-Value Asset")</f>
        <v>Low-Value Asset</v>
      </c>
      <c r="S525" s="27"/>
      <c r="T525" s="27"/>
      <c r="U525" s="27"/>
      <c r="V525" s="27"/>
      <c r="W525" s="74"/>
      <c r="X525" s="27"/>
      <c r="Y525" s="27"/>
      <c r="Z525" s="27"/>
      <c r="AA525" s="27"/>
      <c r="AB5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" spans="1:28" ht="12.6" x14ac:dyDescent="0.25">
      <c r="A526" s="41"/>
      <c r="B526" s="28"/>
      <c r="C526" s="27"/>
      <c r="D5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" s="27"/>
      <c r="F526" s="27"/>
      <c r="G526" s="29"/>
      <c r="H526" s="41"/>
      <c r="I526" s="29"/>
      <c r="J526" s="29"/>
      <c r="K526" s="27"/>
      <c r="L526" s="27"/>
      <c r="M526" s="27"/>
      <c r="N526" s="29"/>
      <c r="O526" s="27"/>
      <c r="P526" s="30"/>
      <c r="Q526" s="30">
        <f>Table13[[#This Row],[Unit Value]]*Table13[[#This Row],[Qty | PCount]]</f>
        <v>0</v>
      </c>
      <c r="R526" s="27" t="str">
        <f>IF(Table13[[#This Row],[Unit Value]]&lt;=4999,"Low-Value Asset","High-Value Asset")</f>
        <v>Low-Value Asset</v>
      </c>
      <c r="S526" s="27"/>
      <c r="T526" s="27"/>
      <c r="U526" s="27"/>
      <c r="V526" s="27"/>
      <c r="W526" s="74"/>
      <c r="X526" s="27"/>
      <c r="Y526" s="27"/>
      <c r="Z526" s="27"/>
      <c r="AA526" s="27"/>
      <c r="AB5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" spans="1:28" ht="12.6" x14ac:dyDescent="0.25">
      <c r="A527" s="41"/>
      <c r="B527" s="28"/>
      <c r="C527" s="27"/>
      <c r="D5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" s="27"/>
      <c r="F527" s="27"/>
      <c r="G527" s="29"/>
      <c r="H527" s="41"/>
      <c r="I527" s="29"/>
      <c r="J527" s="29"/>
      <c r="K527" s="27"/>
      <c r="L527" s="27"/>
      <c r="M527" s="27"/>
      <c r="N527" s="29"/>
      <c r="O527" s="27"/>
      <c r="P527" s="30"/>
      <c r="Q527" s="30">
        <f>Table13[[#This Row],[Unit Value]]*Table13[[#This Row],[Qty | PCount]]</f>
        <v>0</v>
      </c>
      <c r="R527" s="27" t="str">
        <f>IF(Table13[[#This Row],[Unit Value]]&lt;=4999,"Low-Value Asset","High-Value Asset")</f>
        <v>Low-Value Asset</v>
      </c>
      <c r="S527" s="27"/>
      <c r="T527" s="27"/>
      <c r="U527" s="27"/>
      <c r="V527" s="27"/>
      <c r="W527" s="74"/>
      <c r="X527" s="27"/>
      <c r="Y527" s="27"/>
      <c r="Z527" s="27"/>
      <c r="AA527" s="27"/>
      <c r="AB5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" spans="1:28" ht="12.6" x14ac:dyDescent="0.25">
      <c r="A528" s="41"/>
      <c r="B528" s="28"/>
      <c r="C528" s="27"/>
      <c r="D5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" s="27"/>
      <c r="F528" s="27"/>
      <c r="G528" s="29"/>
      <c r="H528" s="41"/>
      <c r="I528" s="29"/>
      <c r="J528" s="29"/>
      <c r="K528" s="27"/>
      <c r="L528" s="27"/>
      <c r="M528" s="27"/>
      <c r="N528" s="29"/>
      <c r="O528" s="27"/>
      <c r="P528" s="30"/>
      <c r="Q528" s="30">
        <f>Table13[[#This Row],[Unit Value]]*Table13[[#This Row],[Qty | PCount]]</f>
        <v>0</v>
      </c>
      <c r="R528" s="27" t="str">
        <f>IF(Table13[[#This Row],[Unit Value]]&lt;=4999,"Low-Value Asset","High-Value Asset")</f>
        <v>Low-Value Asset</v>
      </c>
      <c r="S528" s="27"/>
      <c r="T528" s="27"/>
      <c r="U528" s="27"/>
      <c r="V528" s="27"/>
      <c r="W528" s="74"/>
      <c r="X528" s="27"/>
      <c r="Y528" s="27"/>
      <c r="Z528" s="27"/>
      <c r="AA528" s="27"/>
      <c r="AB5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" spans="1:28" ht="12.6" x14ac:dyDescent="0.25">
      <c r="A529" s="41"/>
      <c r="B529" s="28"/>
      <c r="C529" s="27"/>
      <c r="D5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" s="27"/>
      <c r="F529" s="27"/>
      <c r="G529" s="29"/>
      <c r="H529" s="41"/>
      <c r="I529" s="29"/>
      <c r="J529" s="29"/>
      <c r="K529" s="27"/>
      <c r="L529" s="27"/>
      <c r="M529" s="27"/>
      <c r="N529" s="29"/>
      <c r="O529" s="27"/>
      <c r="P529" s="30"/>
      <c r="Q529" s="30">
        <f>Table13[[#This Row],[Unit Value]]*Table13[[#This Row],[Qty | PCount]]</f>
        <v>0</v>
      </c>
      <c r="R529" s="27" t="str">
        <f>IF(Table13[[#This Row],[Unit Value]]&lt;=4999,"Low-Value Asset","High-Value Asset")</f>
        <v>Low-Value Asset</v>
      </c>
      <c r="S529" s="27"/>
      <c r="T529" s="27"/>
      <c r="U529" s="27"/>
      <c r="V529" s="27"/>
      <c r="W529" s="74"/>
      <c r="X529" s="27"/>
      <c r="Y529" s="27"/>
      <c r="Z529" s="27"/>
      <c r="AA529" s="27"/>
      <c r="AB5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" spans="1:28" ht="12.6" x14ac:dyDescent="0.25">
      <c r="A530" s="41"/>
      <c r="B530" s="28"/>
      <c r="C530" s="27"/>
      <c r="D5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" s="27"/>
      <c r="F530" s="27"/>
      <c r="G530" s="29"/>
      <c r="H530" s="41"/>
      <c r="I530" s="29"/>
      <c r="J530" s="29"/>
      <c r="K530" s="27"/>
      <c r="L530" s="27"/>
      <c r="M530" s="27"/>
      <c r="N530" s="29"/>
      <c r="O530" s="27"/>
      <c r="P530" s="30"/>
      <c r="Q530" s="30">
        <f>Table13[[#This Row],[Unit Value]]*Table13[[#This Row],[Qty | PCount]]</f>
        <v>0</v>
      </c>
      <c r="R530" s="27" t="str">
        <f>IF(Table13[[#This Row],[Unit Value]]&lt;=4999,"Low-Value Asset","High-Value Asset")</f>
        <v>Low-Value Asset</v>
      </c>
      <c r="S530" s="27"/>
      <c r="T530" s="27"/>
      <c r="U530" s="27"/>
      <c r="V530" s="27"/>
      <c r="W530" s="74"/>
      <c r="X530" s="27"/>
      <c r="Y530" s="27"/>
      <c r="Z530" s="27"/>
      <c r="AA530" s="27"/>
      <c r="AB5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" spans="1:28" ht="12.6" x14ac:dyDescent="0.25">
      <c r="A531" s="41"/>
      <c r="B531" s="28"/>
      <c r="C531" s="27"/>
      <c r="D5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" s="27"/>
      <c r="F531" s="27"/>
      <c r="G531" s="29"/>
      <c r="H531" s="41"/>
      <c r="I531" s="29"/>
      <c r="J531" s="29"/>
      <c r="K531" s="27"/>
      <c r="L531" s="27"/>
      <c r="M531" s="27"/>
      <c r="N531" s="29"/>
      <c r="O531" s="27"/>
      <c r="P531" s="30"/>
      <c r="Q531" s="30">
        <f>Table13[[#This Row],[Unit Value]]*Table13[[#This Row],[Qty | PCount]]</f>
        <v>0</v>
      </c>
      <c r="R531" s="27" t="str">
        <f>IF(Table13[[#This Row],[Unit Value]]&lt;=4999,"Low-Value Asset","High-Value Asset")</f>
        <v>Low-Value Asset</v>
      </c>
      <c r="S531" s="27"/>
      <c r="T531" s="27"/>
      <c r="U531" s="27"/>
      <c r="V531" s="27"/>
      <c r="W531" s="74"/>
      <c r="X531" s="27"/>
      <c r="Y531" s="27"/>
      <c r="Z531" s="27"/>
      <c r="AA531" s="27"/>
      <c r="AB5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" spans="1:28" ht="12.6" x14ac:dyDescent="0.25">
      <c r="A532" s="41"/>
      <c r="B532" s="28"/>
      <c r="C532" s="27"/>
      <c r="D5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" s="27"/>
      <c r="F532" s="27"/>
      <c r="G532" s="29"/>
      <c r="H532" s="41"/>
      <c r="I532" s="29"/>
      <c r="J532" s="29"/>
      <c r="K532" s="27"/>
      <c r="L532" s="27"/>
      <c r="M532" s="27"/>
      <c r="N532" s="29"/>
      <c r="O532" s="27"/>
      <c r="P532" s="30"/>
      <c r="Q532" s="30">
        <f>Table13[[#This Row],[Unit Value]]*Table13[[#This Row],[Qty | PCount]]</f>
        <v>0</v>
      </c>
      <c r="R532" s="27" t="str">
        <f>IF(Table13[[#This Row],[Unit Value]]&lt;=4999,"Low-Value Asset","High-Value Asset")</f>
        <v>Low-Value Asset</v>
      </c>
      <c r="S532" s="27"/>
      <c r="T532" s="27"/>
      <c r="U532" s="27"/>
      <c r="V532" s="27"/>
      <c r="W532" s="74"/>
      <c r="X532" s="27"/>
      <c r="Y532" s="27"/>
      <c r="Z532" s="27"/>
      <c r="AA532" s="27"/>
      <c r="AB5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" spans="1:28" ht="12.6" x14ac:dyDescent="0.25">
      <c r="A533" s="41"/>
      <c r="B533" s="28"/>
      <c r="C533" s="27"/>
      <c r="D5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" s="27"/>
      <c r="F533" s="27"/>
      <c r="G533" s="29"/>
      <c r="H533" s="41"/>
      <c r="I533" s="29"/>
      <c r="J533" s="29"/>
      <c r="K533" s="27"/>
      <c r="L533" s="27"/>
      <c r="M533" s="27"/>
      <c r="N533" s="29"/>
      <c r="O533" s="27"/>
      <c r="P533" s="30"/>
      <c r="Q533" s="30">
        <f>Table13[[#This Row],[Unit Value]]*Table13[[#This Row],[Qty | PCount]]</f>
        <v>0</v>
      </c>
      <c r="R533" s="27" t="str">
        <f>IF(Table13[[#This Row],[Unit Value]]&lt;=4999,"Low-Value Asset","High-Value Asset")</f>
        <v>Low-Value Asset</v>
      </c>
      <c r="S533" s="27"/>
      <c r="T533" s="27"/>
      <c r="U533" s="27"/>
      <c r="V533" s="27"/>
      <c r="W533" s="74"/>
      <c r="X533" s="27"/>
      <c r="Y533" s="27"/>
      <c r="Z533" s="27"/>
      <c r="AA533" s="27"/>
      <c r="AB5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" spans="1:28" ht="12.6" x14ac:dyDescent="0.25">
      <c r="A534" s="41"/>
      <c r="B534" s="28"/>
      <c r="C534" s="27"/>
      <c r="D5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" s="27"/>
      <c r="F534" s="27"/>
      <c r="G534" s="29"/>
      <c r="H534" s="41"/>
      <c r="I534" s="29"/>
      <c r="J534" s="29"/>
      <c r="K534" s="27"/>
      <c r="L534" s="27"/>
      <c r="M534" s="27"/>
      <c r="N534" s="29"/>
      <c r="O534" s="27"/>
      <c r="P534" s="30"/>
      <c r="Q534" s="30">
        <f>Table13[[#This Row],[Unit Value]]*Table13[[#This Row],[Qty | PCount]]</f>
        <v>0</v>
      </c>
      <c r="R534" s="27" t="str">
        <f>IF(Table13[[#This Row],[Unit Value]]&lt;=4999,"Low-Value Asset","High-Value Asset")</f>
        <v>Low-Value Asset</v>
      </c>
      <c r="S534" s="27"/>
      <c r="T534" s="27"/>
      <c r="U534" s="27"/>
      <c r="V534" s="27"/>
      <c r="W534" s="74"/>
      <c r="X534" s="27"/>
      <c r="Y534" s="27"/>
      <c r="Z534" s="27"/>
      <c r="AA534" s="27"/>
      <c r="AB5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" spans="1:28" ht="12.6" x14ac:dyDescent="0.25">
      <c r="A535" s="41"/>
      <c r="B535" s="28"/>
      <c r="C535" s="27"/>
      <c r="D5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" s="27"/>
      <c r="F535" s="27"/>
      <c r="G535" s="29"/>
      <c r="H535" s="41"/>
      <c r="I535" s="29"/>
      <c r="J535" s="29"/>
      <c r="K535" s="27"/>
      <c r="L535" s="27"/>
      <c r="M535" s="27"/>
      <c r="N535" s="29"/>
      <c r="O535" s="27"/>
      <c r="P535" s="30"/>
      <c r="Q535" s="30">
        <f>Table13[[#This Row],[Unit Value]]*Table13[[#This Row],[Qty | PCount]]</f>
        <v>0</v>
      </c>
      <c r="R535" s="27" t="str">
        <f>IF(Table13[[#This Row],[Unit Value]]&lt;=4999,"Low-Value Asset","High-Value Asset")</f>
        <v>Low-Value Asset</v>
      </c>
      <c r="S535" s="27"/>
      <c r="T535" s="27"/>
      <c r="U535" s="27"/>
      <c r="V535" s="27"/>
      <c r="W535" s="74"/>
      <c r="X535" s="27"/>
      <c r="Y535" s="27"/>
      <c r="Z535" s="27"/>
      <c r="AA535" s="27"/>
      <c r="AB5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" spans="1:28" ht="12.6" x14ac:dyDescent="0.25">
      <c r="A536" s="41"/>
      <c r="B536" s="28"/>
      <c r="C536" s="27"/>
      <c r="D5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" s="27"/>
      <c r="F536" s="27"/>
      <c r="G536" s="29"/>
      <c r="H536" s="41"/>
      <c r="I536" s="29"/>
      <c r="J536" s="29"/>
      <c r="K536" s="27"/>
      <c r="L536" s="27"/>
      <c r="M536" s="27"/>
      <c r="N536" s="29"/>
      <c r="O536" s="27"/>
      <c r="P536" s="30"/>
      <c r="Q536" s="30">
        <f>Table13[[#This Row],[Unit Value]]*Table13[[#This Row],[Qty | PCount]]</f>
        <v>0</v>
      </c>
      <c r="R536" s="27" t="str">
        <f>IF(Table13[[#This Row],[Unit Value]]&lt;=4999,"Low-Value Asset","High-Value Asset")</f>
        <v>Low-Value Asset</v>
      </c>
      <c r="S536" s="27"/>
      <c r="T536" s="27"/>
      <c r="U536" s="27"/>
      <c r="V536" s="27"/>
      <c r="W536" s="74"/>
      <c r="X536" s="27"/>
      <c r="Y536" s="27"/>
      <c r="Z536" s="27"/>
      <c r="AA536" s="27"/>
      <c r="AB5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" spans="1:28" ht="12.6" x14ac:dyDescent="0.25">
      <c r="A537" s="41"/>
      <c r="B537" s="28"/>
      <c r="C537" s="27"/>
      <c r="D5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" s="27"/>
      <c r="F537" s="27"/>
      <c r="G537" s="29"/>
      <c r="H537" s="41"/>
      <c r="I537" s="29"/>
      <c r="J537" s="29"/>
      <c r="K537" s="27"/>
      <c r="L537" s="27"/>
      <c r="M537" s="27"/>
      <c r="N537" s="29"/>
      <c r="O537" s="27"/>
      <c r="P537" s="30"/>
      <c r="Q537" s="30">
        <f>Table13[[#This Row],[Unit Value]]*Table13[[#This Row],[Qty | PCount]]</f>
        <v>0</v>
      </c>
      <c r="R537" s="27" t="str">
        <f>IF(Table13[[#This Row],[Unit Value]]&lt;=4999,"Low-Value Asset","High-Value Asset")</f>
        <v>Low-Value Asset</v>
      </c>
      <c r="S537" s="27"/>
      <c r="T537" s="27"/>
      <c r="U537" s="27"/>
      <c r="V537" s="27"/>
      <c r="W537" s="74"/>
      <c r="X537" s="27"/>
      <c r="Y537" s="27"/>
      <c r="Z537" s="27"/>
      <c r="AA537" s="27"/>
      <c r="AB5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" spans="1:28" ht="12.6" x14ac:dyDescent="0.25">
      <c r="A538" s="41"/>
      <c r="B538" s="28"/>
      <c r="C538" s="27"/>
      <c r="D5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" s="27"/>
      <c r="F538" s="27"/>
      <c r="G538" s="29"/>
      <c r="H538" s="41"/>
      <c r="I538" s="29"/>
      <c r="J538" s="29"/>
      <c r="K538" s="27"/>
      <c r="L538" s="27"/>
      <c r="M538" s="27"/>
      <c r="N538" s="29"/>
      <c r="O538" s="27"/>
      <c r="P538" s="30"/>
      <c r="Q538" s="30">
        <f>Table13[[#This Row],[Unit Value]]*Table13[[#This Row],[Qty | PCount]]</f>
        <v>0</v>
      </c>
      <c r="R538" s="27" t="str">
        <f>IF(Table13[[#This Row],[Unit Value]]&lt;=4999,"Low-Value Asset","High-Value Asset")</f>
        <v>Low-Value Asset</v>
      </c>
      <c r="S538" s="27"/>
      <c r="T538" s="27"/>
      <c r="U538" s="27"/>
      <c r="V538" s="27"/>
      <c r="W538" s="74"/>
      <c r="X538" s="27"/>
      <c r="Y538" s="27"/>
      <c r="Z538" s="27"/>
      <c r="AA538" s="27"/>
      <c r="AB5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" spans="1:28" ht="12.6" x14ac:dyDescent="0.25">
      <c r="A539" s="41"/>
      <c r="B539" s="28"/>
      <c r="C539" s="27"/>
      <c r="D5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" s="27"/>
      <c r="F539" s="27"/>
      <c r="G539" s="29"/>
      <c r="H539" s="41"/>
      <c r="I539" s="29"/>
      <c r="J539" s="29"/>
      <c r="K539" s="27"/>
      <c r="L539" s="27"/>
      <c r="M539" s="27"/>
      <c r="N539" s="29"/>
      <c r="O539" s="27"/>
      <c r="P539" s="30"/>
      <c r="Q539" s="30">
        <f>Table13[[#This Row],[Unit Value]]*Table13[[#This Row],[Qty | PCount]]</f>
        <v>0</v>
      </c>
      <c r="R539" s="27" t="str">
        <f>IF(Table13[[#This Row],[Unit Value]]&lt;=4999,"Low-Value Asset","High-Value Asset")</f>
        <v>Low-Value Asset</v>
      </c>
      <c r="S539" s="27"/>
      <c r="T539" s="27"/>
      <c r="U539" s="27"/>
      <c r="V539" s="27"/>
      <c r="W539" s="74"/>
      <c r="X539" s="27"/>
      <c r="Y539" s="27"/>
      <c r="Z539" s="27"/>
      <c r="AA539" s="27"/>
      <c r="AB5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" spans="1:28" ht="12.6" x14ac:dyDescent="0.25">
      <c r="A540" s="41"/>
      <c r="B540" s="28"/>
      <c r="C540" s="27"/>
      <c r="D5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" s="27"/>
      <c r="F540" s="27"/>
      <c r="G540" s="29"/>
      <c r="H540" s="41"/>
      <c r="I540" s="29"/>
      <c r="J540" s="29"/>
      <c r="K540" s="27"/>
      <c r="L540" s="27"/>
      <c r="M540" s="27"/>
      <c r="N540" s="29"/>
      <c r="O540" s="27"/>
      <c r="P540" s="30"/>
      <c r="Q540" s="30">
        <f>Table13[[#This Row],[Unit Value]]*Table13[[#This Row],[Qty | PCount]]</f>
        <v>0</v>
      </c>
      <c r="R540" s="27" t="str">
        <f>IF(Table13[[#This Row],[Unit Value]]&lt;=4999,"Low-Value Asset","High-Value Asset")</f>
        <v>Low-Value Asset</v>
      </c>
      <c r="S540" s="27"/>
      <c r="T540" s="27"/>
      <c r="U540" s="27"/>
      <c r="V540" s="27"/>
      <c r="W540" s="74"/>
      <c r="X540" s="27"/>
      <c r="Y540" s="27"/>
      <c r="Z540" s="27"/>
      <c r="AA540" s="27"/>
      <c r="AB5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" spans="1:28" ht="12.6" x14ac:dyDescent="0.25">
      <c r="A541" s="41"/>
      <c r="B541" s="28"/>
      <c r="C541" s="27"/>
      <c r="D5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" s="27"/>
      <c r="F541" s="27"/>
      <c r="G541" s="29"/>
      <c r="H541" s="41"/>
      <c r="I541" s="29"/>
      <c r="J541" s="29"/>
      <c r="K541" s="27"/>
      <c r="L541" s="27"/>
      <c r="M541" s="27"/>
      <c r="N541" s="29"/>
      <c r="O541" s="27"/>
      <c r="P541" s="30"/>
      <c r="Q541" s="30">
        <f>Table13[[#This Row],[Unit Value]]*Table13[[#This Row],[Qty | PCount]]</f>
        <v>0</v>
      </c>
      <c r="R541" s="27" t="str">
        <f>IF(Table13[[#This Row],[Unit Value]]&lt;=4999,"Low-Value Asset","High-Value Asset")</f>
        <v>Low-Value Asset</v>
      </c>
      <c r="S541" s="27"/>
      <c r="T541" s="27"/>
      <c r="U541" s="27"/>
      <c r="V541" s="27"/>
      <c r="W541" s="74"/>
      <c r="X541" s="27"/>
      <c r="Y541" s="27"/>
      <c r="Z541" s="27"/>
      <c r="AA541" s="27"/>
      <c r="AB5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" spans="1:28" ht="12.6" x14ac:dyDescent="0.25">
      <c r="A542" s="41"/>
      <c r="B542" s="28"/>
      <c r="C542" s="27"/>
      <c r="D5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" s="27"/>
      <c r="F542" s="27"/>
      <c r="G542" s="29"/>
      <c r="H542" s="41"/>
      <c r="I542" s="29"/>
      <c r="J542" s="29"/>
      <c r="K542" s="27"/>
      <c r="L542" s="27"/>
      <c r="M542" s="27"/>
      <c r="N542" s="29"/>
      <c r="O542" s="27"/>
      <c r="P542" s="30"/>
      <c r="Q542" s="30">
        <f>Table13[[#This Row],[Unit Value]]*Table13[[#This Row],[Qty | PCount]]</f>
        <v>0</v>
      </c>
      <c r="R542" s="27" t="str">
        <f>IF(Table13[[#This Row],[Unit Value]]&lt;=4999,"Low-Value Asset","High-Value Asset")</f>
        <v>Low-Value Asset</v>
      </c>
      <c r="S542" s="27"/>
      <c r="T542" s="27"/>
      <c r="U542" s="27"/>
      <c r="V542" s="27"/>
      <c r="W542" s="74"/>
      <c r="X542" s="27"/>
      <c r="Y542" s="27"/>
      <c r="Z542" s="27"/>
      <c r="AA542" s="27"/>
      <c r="AB5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" spans="1:28" ht="12.6" x14ac:dyDescent="0.25">
      <c r="A543" s="41"/>
      <c r="B543" s="28"/>
      <c r="C543" s="27"/>
      <c r="D5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" s="27"/>
      <c r="F543" s="27"/>
      <c r="G543" s="29"/>
      <c r="H543" s="41"/>
      <c r="I543" s="29"/>
      <c r="J543" s="29"/>
      <c r="K543" s="27"/>
      <c r="L543" s="27"/>
      <c r="M543" s="27"/>
      <c r="N543" s="29"/>
      <c r="O543" s="27"/>
      <c r="P543" s="30"/>
      <c r="Q543" s="30">
        <f>Table13[[#This Row],[Unit Value]]*Table13[[#This Row],[Qty | PCount]]</f>
        <v>0</v>
      </c>
      <c r="R543" s="27" t="str">
        <f>IF(Table13[[#This Row],[Unit Value]]&lt;=4999,"Low-Value Asset","High-Value Asset")</f>
        <v>Low-Value Asset</v>
      </c>
      <c r="S543" s="27"/>
      <c r="T543" s="27"/>
      <c r="U543" s="27"/>
      <c r="V543" s="27"/>
      <c r="W543" s="74"/>
      <c r="X543" s="27"/>
      <c r="Y543" s="27"/>
      <c r="Z543" s="27"/>
      <c r="AA543" s="27"/>
      <c r="AB5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" spans="1:28" ht="12.6" x14ac:dyDescent="0.25">
      <c r="A544" s="41"/>
      <c r="B544" s="28"/>
      <c r="C544" s="27"/>
      <c r="D5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" s="27"/>
      <c r="F544" s="27"/>
      <c r="G544" s="29"/>
      <c r="H544" s="41"/>
      <c r="I544" s="29"/>
      <c r="J544" s="29"/>
      <c r="K544" s="27"/>
      <c r="L544" s="27"/>
      <c r="M544" s="27"/>
      <c r="N544" s="29"/>
      <c r="O544" s="27"/>
      <c r="P544" s="30"/>
      <c r="Q544" s="30">
        <f>Table13[[#This Row],[Unit Value]]*Table13[[#This Row],[Qty | PCount]]</f>
        <v>0</v>
      </c>
      <c r="R544" s="27" t="str">
        <f>IF(Table13[[#This Row],[Unit Value]]&lt;=4999,"Low-Value Asset","High-Value Asset")</f>
        <v>Low-Value Asset</v>
      </c>
      <c r="S544" s="27"/>
      <c r="T544" s="27"/>
      <c r="U544" s="27"/>
      <c r="V544" s="27"/>
      <c r="W544" s="74"/>
      <c r="X544" s="27"/>
      <c r="Y544" s="27"/>
      <c r="Z544" s="27"/>
      <c r="AA544" s="27"/>
      <c r="AB5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" spans="1:28" ht="12.6" x14ac:dyDescent="0.25">
      <c r="A545" s="41"/>
      <c r="B545" s="28"/>
      <c r="C545" s="27"/>
      <c r="D5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" s="27"/>
      <c r="F545" s="27"/>
      <c r="G545" s="29"/>
      <c r="H545" s="41"/>
      <c r="I545" s="29"/>
      <c r="J545" s="29"/>
      <c r="K545" s="27"/>
      <c r="L545" s="27"/>
      <c r="M545" s="27"/>
      <c r="N545" s="29"/>
      <c r="O545" s="27"/>
      <c r="P545" s="30"/>
      <c r="Q545" s="30">
        <f>Table13[[#This Row],[Unit Value]]*Table13[[#This Row],[Qty | PCount]]</f>
        <v>0</v>
      </c>
      <c r="R545" s="27" t="str">
        <f>IF(Table13[[#This Row],[Unit Value]]&lt;=4999,"Low-Value Asset","High-Value Asset")</f>
        <v>Low-Value Asset</v>
      </c>
      <c r="S545" s="27"/>
      <c r="T545" s="27"/>
      <c r="U545" s="27"/>
      <c r="V545" s="27"/>
      <c r="W545" s="74"/>
      <c r="X545" s="27"/>
      <c r="Y545" s="27"/>
      <c r="Z545" s="27"/>
      <c r="AA545" s="27"/>
      <c r="AB5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" spans="1:28" ht="12.6" x14ac:dyDescent="0.25">
      <c r="A546" s="41"/>
      <c r="B546" s="28"/>
      <c r="C546" s="27"/>
      <c r="D5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" s="27"/>
      <c r="F546" s="27"/>
      <c r="G546" s="29"/>
      <c r="H546" s="41"/>
      <c r="I546" s="29"/>
      <c r="J546" s="29"/>
      <c r="K546" s="27"/>
      <c r="L546" s="27"/>
      <c r="M546" s="27"/>
      <c r="N546" s="29"/>
      <c r="O546" s="27"/>
      <c r="P546" s="30"/>
      <c r="Q546" s="30">
        <f>Table13[[#This Row],[Unit Value]]*Table13[[#This Row],[Qty | PCount]]</f>
        <v>0</v>
      </c>
      <c r="R546" s="27" t="str">
        <f>IF(Table13[[#This Row],[Unit Value]]&lt;=4999,"Low-Value Asset","High-Value Asset")</f>
        <v>Low-Value Asset</v>
      </c>
      <c r="S546" s="27"/>
      <c r="T546" s="27"/>
      <c r="U546" s="27"/>
      <c r="V546" s="27"/>
      <c r="W546" s="74"/>
      <c r="X546" s="27"/>
      <c r="Y546" s="27"/>
      <c r="Z546" s="27"/>
      <c r="AA546" s="27"/>
      <c r="AB5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" spans="1:28" ht="12.6" x14ac:dyDescent="0.25">
      <c r="A547" s="41"/>
      <c r="B547" s="28"/>
      <c r="C547" s="27"/>
      <c r="D5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" s="27"/>
      <c r="F547" s="27"/>
      <c r="G547" s="29"/>
      <c r="H547" s="41"/>
      <c r="I547" s="29"/>
      <c r="J547" s="29"/>
      <c r="K547" s="27"/>
      <c r="L547" s="27"/>
      <c r="M547" s="27"/>
      <c r="N547" s="29"/>
      <c r="O547" s="27"/>
      <c r="P547" s="30"/>
      <c r="Q547" s="30">
        <f>Table13[[#This Row],[Unit Value]]*Table13[[#This Row],[Qty | PCount]]</f>
        <v>0</v>
      </c>
      <c r="R547" s="27" t="str">
        <f>IF(Table13[[#This Row],[Unit Value]]&lt;=4999,"Low-Value Asset","High-Value Asset")</f>
        <v>Low-Value Asset</v>
      </c>
      <c r="S547" s="27"/>
      <c r="T547" s="27"/>
      <c r="U547" s="27"/>
      <c r="V547" s="27"/>
      <c r="W547" s="74"/>
      <c r="X547" s="27"/>
      <c r="Y547" s="27"/>
      <c r="Z547" s="27"/>
      <c r="AA547" s="27"/>
      <c r="AB5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" spans="1:28" ht="12.6" x14ac:dyDescent="0.25">
      <c r="A548" s="41"/>
      <c r="B548" s="28"/>
      <c r="C548" s="27"/>
      <c r="D5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" s="27"/>
      <c r="F548" s="27"/>
      <c r="G548" s="29"/>
      <c r="H548" s="41"/>
      <c r="I548" s="29"/>
      <c r="J548" s="29"/>
      <c r="K548" s="27"/>
      <c r="L548" s="27"/>
      <c r="M548" s="27"/>
      <c r="N548" s="29"/>
      <c r="O548" s="27"/>
      <c r="P548" s="30"/>
      <c r="Q548" s="30">
        <f>Table13[[#This Row],[Unit Value]]*Table13[[#This Row],[Qty | PCount]]</f>
        <v>0</v>
      </c>
      <c r="R548" s="27" t="str">
        <f>IF(Table13[[#This Row],[Unit Value]]&lt;=4999,"Low-Value Asset","High-Value Asset")</f>
        <v>Low-Value Asset</v>
      </c>
      <c r="S548" s="27"/>
      <c r="T548" s="27"/>
      <c r="U548" s="27"/>
      <c r="V548" s="27"/>
      <c r="W548" s="74"/>
      <c r="X548" s="27"/>
      <c r="Y548" s="27"/>
      <c r="Z548" s="27"/>
      <c r="AA548" s="27"/>
      <c r="AB5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" spans="1:28" ht="12.6" x14ac:dyDescent="0.25">
      <c r="A549" s="41"/>
      <c r="B549" s="28"/>
      <c r="C549" s="27"/>
      <c r="D5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" s="27"/>
      <c r="F549" s="27"/>
      <c r="G549" s="29"/>
      <c r="H549" s="41"/>
      <c r="I549" s="29"/>
      <c r="J549" s="29"/>
      <c r="K549" s="27"/>
      <c r="L549" s="27"/>
      <c r="M549" s="27"/>
      <c r="N549" s="29"/>
      <c r="O549" s="27"/>
      <c r="P549" s="30"/>
      <c r="Q549" s="30">
        <f>Table13[[#This Row],[Unit Value]]*Table13[[#This Row],[Qty | PCount]]</f>
        <v>0</v>
      </c>
      <c r="R549" s="27" t="str">
        <f>IF(Table13[[#This Row],[Unit Value]]&lt;=4999,"Low-Value Asset","High-Value Asset")</f>
        <v>Low-Value Asset</v>
      </c>
      <c r="S549" s="27"/>
      <c r="T549" s="27"/>
      <c r="U549" s="27"/>
      <c r="V549" s="27"/>
      <c r="W549" s="74"/>
      <c r="X549" s="27"/>
      <c r="Y549" s="27"/>
      <c r="Z549" s="27"/>
      <c r="AA549" s="27"/>
      <c r="AB5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" spans="1:28" ht="12.6" x14ac:dyDescent="0.25">
      <c r="A550" s="41"/>
      <c r="B550" s="28"/>
      <c r="C550" s="27"/>
      <c r="D5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" s="27"/>
      <c r="F550" s="27"/>
      <c r="G550" s="29"/>
      <c r="H550" s="41"/>
      <c r="I550" s="29"/>
      <c r="J550" s="29"/>
      <c r="K550" s="27"/>
      <c r="L550" s="27"/>
      <c r="M550" s="27"/>
      <c r="N550" s="29"/>
      <c r="O550" s="27"/>
      <c r="P550" s="30"/>
      <c r="Q550" s="30">
        <f>Table13[[#This Row],[Unit Value]]*Table13[[#This Row],[Qty | PCount]]</f>
        <v>0</v>
      </c>
      <c r="R550" s="27" t="str">
        <f>IF(Table13[[#This Row],[Unit Value]]&lt;=4999,"Low-Value Asset","High-Value Asset")</f>
        <v>Low-Value Asset</v>
      </c>
      <c r="S550" s="27"/>
      <c r="T550" s="27"/>
      <c r="U550" s="27"/>
      <c r="V550" s="27"/>
      <c r="W550" s="74"/>
      <c r="X550" s="27"/>
      <c r="Y550" s="27"/>
      <c r="Z550" s="27"/>
      <c r="AA550" s="27"/>
      <c r="AB5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" spans="1:28" ht="12.6" x14ac:dyDescent="0.25">
      <c r="A551" s="41"/>
      <c r="B551" s="28"/>
      <c r="C551" s="27"/>
      <c r="D5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" s="27"/>
      <c r="F551" s="27"/>
      <c r="G551" s="29"/>
      <c r="H551" s="41"/>
      <c r="I551" s="29"/>
      <c r="J551" s="29"/>
      <c r="K551" s="27"/>
      <c r="L551" s="27"/>
      <c r="M551" s="27"/>
      <c r="N551" s="29"/>
      <c r="O551" s="27"/>
      <c r="P551" s="30"/>
      <c r="Q551" s="30">
        <f>Table13[[#This Row],[Unit Value]]*Table13[[#This Row],[Qty | PCount]]</f>
        <v>0</v>
      </c>
      <c r="R551" s="27" t="str">
        <f>IF(Table13[[#This Row],[Unit Value]]&lt;=4999,"Low-Value Asset","High-Value Asset")</f>
        <v>Low-Value Asset</v>
      </c>
      <c r="S551" s="27"/>
      <c r="T551" s="27"/>
      <c r="U551" s="27"/>
      <c r="V551" s="27"/>
      <c r="W551" s="74"/>
      <c r="X551" s="27"/>
      <c r="Y551" s="27"/>
      <c r="Z551" s="27"/>
      <c r="AA551" s="27"/>
      <c r="AB5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" spans="1:28" ht="12.6" x14ac:dyDescent="0.25">
      <c r="A552" s="41"/>
      <c r="B552" s="28"/>
      <c r="C552" s="27"/>
      <c r="D5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" s="27"/>
      <c r="F552" s="27"/>
      <c r="G552" s="29"/>
      <c r="H552" s="41"/>
      <c r="I552" s="29"/>
      <c r="J552" s="29"/>
      <c r="K552" s="27"/>
      <c r="L552" s="27"/>
      <c r="M552" s="27"/>
      <c r="N552" s="29"/>
      <c r="O552" s="27"/>
      <c r="P552" s="30"/>
      <c r="Q552" s="30">
        <f>Table13[[#This Row],[Unit Value]]*Table13[[#This Row],[Qty | PCount]]</f>
        <v>0</v>
      </c>
      <c r="R552" s="27" t="str">
        <f>IF(Table13[[#This Row],[Unit Value]]&lt;=4999,"Low-Value Asset","High-Value Asset")</f>
        <v>Low-Value Asset</v>
      </c>
      <c r="S552" s="27"/>
      <c r="T552" s="27"/>
      <c r="U552" s="27"/>
      <c r="V552" s="27"/>
      <c r="W552" s="74"/>
      <c r="X552" s="27"/>
      <c r="Y552" s="27"/>
      <c r="Z552" s="27"/>
      <c r="AA552" s="27"/>
      <c r="AB5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" spans="1:28" ht="12.6" x14ac:dyDescent="0.25">
      <c r="A553" s="41"/>
      <c r="B553" s="28"/>
      <c r="C553" s="27"/>
      <c r="D5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" s="27"/>
      <c r="F553" s="27"/>
      <c r="G553" s="29"/>
      <c r="H553" s="41"/>
      <c r="I553" s="29"/>
      <c r="J553" s="29"/>
      <c r="K553" s="27"/>
      <c r="L553" s="27"/>
      <c r="M553" s="27"/>
      <c r="N553" s="29"/>
      <c r="O553" s="27"/>
      <c r="P553" s="30"/>
      <c r="Q553" s="30">
        <f>Table13[[#This Row],[Unit Value]]*Table13[[#This Row],[Qty | PCount]]</f>
        <v>0</v>
      </c>
      <c r="R553" s="27" t="str">
        <f>IF(Table13[[#This Row],[Unit Value]]&lt;=4999,"Low-Value Asset","High-Value Asset")</f>
        <v>Low-Value Asset</v>
      </c>
      <c r="S553" s="27"/>
      <c r="T553" s="27"/>
      <c r="U553" s="27"/>
      <c r="V553" s="27"/>
      <c r="W553" s="74"/>
      <c r="X553" s="27"/>
      <c r="Y553" s="27"/>
      <c r="Z553" s="27"/>
      <c r="AA553" s="27"/>
      <c r="AB5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" spans="1:28" ht="12.6" x14ac:dyDescent="0.25">
      <c r="A554" s="41"/>
      <c r="B554" s="28"/>
      <c r="C554" s="27"/>
      <c r="D5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" s="27"/>
      <c r="F554" s="27"/>
      <c r="G554" s="29"/>
      <c r="H554" s="41"/>
      <c r="I554" s="29"/>
      <c r="J554" s="29"/>
      <c r="K554" s="27"/>
      <c r="L554" s="27"/>
      <c r="M554" s="27"/>
      <c r="N554" s="29"/>
      <c r="O554" s="27"/>
      <c r="P554" s="30"/>
      <c r="Q554" s="30">
        <f>Table13[[#This Row],[Unit Value]]*Table13[[#This Row],[Qty | PCount]]</f>
        <v>0</v>
      </c>
      <c r="R554" s="27" t="str">
        <f>IF(Table13[[#This Row],[Unit Value]]&lt;=4999,"Low-Value Asset","High-Value Asset")</f>
        <v>Low-Value Asset</v>
      </c>
      <c r="S554" s="27"/>
      <c r="T554" s="27"/>
      <c r="U554" s="27"/>
      <c r="V554" s="27"/>
      <c r="W554" s="74"/>
      <c r="X554" s="27"/>
      <c r="Y554" s="27"/>
      <c r="Z554" s="27"/>
      <c r="AA554" s="27"/>
      <c r="AB5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" spans="1:28" ht="12.6" x14ac:dyDescent="0.25">
      <c r="A555" s="41"/>
      <c r="B555" s="28"/>
      <c r="C555" s="27"/>
      <c r="D5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" s="27"/>
      <c r="F555" s="27"/>
      <c r="G555" s="29"/>
      <c r="H555" s="41"/>
      <c r="I555" s="29"/>
      <c r="J555" s="29"/>
      <c r="K555" s="27"/>
      <c r="L555" s="27"/>
      <c r="M555" s="27"/>
      <c r="N555" s="29"/>
      <c r="O555" s="27"/>
      <c r="P555" s="30"/>
      <c r="Q555" s="30">
        <f>Table13[[#This Row],[Unit Value]]*Table13[[#This Row],[Qty | PCount]]</f>
        <v>0</v>
      </c>
      <c r="R555" s="27" t="str">
        <f>IF(Table13[[#This Row],[Unit Value]]&lt;=4999,"Low-Value Asset","High-Value Asset")</f>
        <v>Low-Value Asset</v>
      </c>
      <c r="S555" s="27"/>
      <c r="T555" s="27"/>
      <c r="U555" s="27"/>
      <c r="V555" s="27"/>
      <c r="W555" s="74"/>
      <c r="X555" s="27"/>
      <c r="Y555" s="27"/>
      <c r="Z555" s="27"/>
      <c r="AA555" s="27"/>
      <c r="AB5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" spans="1:28" ht="12.6" x14ac:dyDescent="0.25">
      <c r="A556" s="41"/>
      <c r="B556" s="28"/>
      <c r="C556" s="27"/>
      <c r="D5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" s="27"/>
      <c r="F556" s="27"/>
      <c r="G556" s="29"/>
      <c r="H556" s="41"/>
      <c r="I556" s="29"/>
      <c r="J556" s="29"/>
      <c r="K556" s="27"/>
      <c r="L556" s="27"/>
      <c r="M556" s="27"/>
      <c r="N556" s="29"/>
      <c r="O556" s="27"/>
      <c r="P556" s="30"/>
      <c r="Q556" s="30">
        <f>Table13[[#This Row],[Unit Value]]*Table13[[#This Row],[Qty | PCount]]</f>
        <v>0</v>
      </c>
      <c r="R556" s="27" t="str">
        <f>IF(Table13[[#This Row],[Unit Value]]&lt;=4999,"Low-Value Asset","High-Value Asset")</f>
        <v>Low-Value Asset</v>
      </c>
      <c r="S556" s="27"/>
      <c r="T556" s="27"/>
      <c r="U556" s="27"/>
      <c r="V556" s="27"/>
      <c r="W556" s="74"/>
      <c r="X556" s="27"/>
      <c r="Y556" s="27"/>
      <c r="Z556" s="27"/>
      <c r="AA556" s="27"/>
      <c r="AB5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" spans="1:28" ht="12.6" x14ac:dyDescent="0.25">
      <c r="A557" s="41"/>
      <c r="B557" s="28"/>
      <c r="C557" s="27"/>
      <c r="D5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" s="27"/>
      <c r="F557" s="27"/>
      <c r="G557" s="29"/>
      <c r="H557" s="41"/>
      <c r="I557" s="29"/>
      <c r="J557" s="29"/>
      <c r="K557" s="27"/>
      <c r="L557" s="27"/>
      <c r="M557" s="27"/>
      <c r="N557" s="29"/>
      <c r="O557" s="27"/>
      <c r="P557" s="30"/>
      <c r="Q557" s="30">
        <f>Table13[[#This Row],[Unit Value]]*Table13[[#This Row],[Qty | PCount]]</f>
        <v>0</v>
      </c>
      <c r="R557" s="27" t="str">
        <f>IF(Table13[[#This Row],[Unit Value]]&lt;=4999,"Low-Value Asset","High-Value Asset")</f>
        <v>Low-Value Asset</v>
      </c>
      <c r="S557" s="27"/>
      <c r="T557" s="27"/>
      <c r="U557" s="27"/>
      <c r="V557" s="27"/>
      <c r="W557" s="74"/>
      <c r="X557" s="27"/>
      <c r="Y557" s="27"/>
      <c r="Z557" s="27"/>
      <c r="AA557" s="27"/>
      <c r="AB5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" spans="1:28" ht="12.6" x14ac:dyDescent="0.25">
      <c r="A558" s="41"/>
      <c r="B558" s="28"/>
      <c r="C558" s="27"/>
      <c r="D5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" s="27"/>
      <c r="F558" s="27"/>
      <c r="G558" s="29"/>
      <c r="H558" s="41"/>
      <c r="I558" s="29"/>
      <c r="J558" s="29"/>
      <c r="K558" s="27"/>
      <c r="L558" s="27"/>
      <c r="M558" s="27"/>
      <c r="N558" s="29"/>
      <c r="O558" s="27"/>
      <c r="P558" s="30"/>
      <c r="Q558" s="30">
        <f>Table13[[#This Row],[Unit Value]]*Table13[[#This Row],[Qty | PCount]]</f>
        <v>0</v>
      </c>
      <c r="R558" s="27" t="str">
        <f>IF(Table13[[#This Row],[Unit Value]]&lt;=4999,"Low-Value Asset","High-Value Asset")</f>
        <v>Low-Value Asset</v>
      </c>
      <c r="S558" s="27"/>
      <c r="T558" s="27"/>
      <c r="U558" s="27"/>
      <c r="V558" s="27"/>
      <c r="W558" s="74"/>
      <c r="X558" s="27"/>
      <c r="Y558" s="27"/>
      <c r="Z558" s="27"/>
      <c r="AA558" s="27"/>
      <c r="AB5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" spans="1:28" ht="12.6" x14ac:dyDescent="0.25">
      <c r="A559" s="41"/>
      <c r="B559" s="28"/>
      <c r="C559" s="27"/>
      <c r="D5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" s="27"/>
      <c r="F559" s="27"/>
      <c r="G559" s="29"/>
      <c r="H559" s="41"/>
      <c r="I559" s="29"/>
      <c r="J559" s="29"/>
      <c r="K559" s="27"/>
      <c r="L559" s="27"/>
      <c r="M559" s="27"/>
      <c r="N559" s="29"/>
      <c r="O559" s="27"/>
      <c r="P559" s="30"/>
      <c r="Q559" s="30">
        <f>Table13[[#This Row],[Unit Value]]*Table13[[#This Row],[Qty | PCount]]</f>
        <v>0</v>
      </c>
      <c r="R559" s="27" t="str">
        <f>IF(Table13[[#This Row],[Unit Value]]&lt;=4999,"Low-Value Asset","High-Value Asset")</f>
        <v>Low-Value Asset</v>
      </c>
      <c r="S559" s="27"/>
      <c r="T559" s="27"/>
      <c r="U559" s="27"/>
      <c r="V559" s="27"/>
      <c r="W559" s="74"/>
      <c r="X559" s="27"/>
      <c r="Y559" s="27"/>
      <c r="Z559" s="27"/>
      <c r="AA559" s="27"/>
      <c r="AB5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" spans="1:28" ht="12.6" x14ac:dyDescent="0.25">
      <c r="A560" s="41"/>
      <c r="B560" s="28"/>
      <c r="C560" s="27"/>
      <c r="D5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" s="27"/>
      <c r="F560" s="27"/>
      <c r="G560" s="29"/>
      <c r="H560" s="41"/>
      <c r="I560" s="29"/>
      <c r="J560" s="29"/>
      <c r="K560" s="27"/>
      <c r="L560" s="27"/>
      <c r="M560" s="27"/>
      <c r="N560" s="29"/>
      <c r="O560" s="27"/>
      <c r="P560" s="30"/>
      <c r="Q560" s="30">
        <f>Table13[[#This Row],[Unit Value]]*Table13[[#This Row],[Qty | PCount]]</f>
        <v>0</v>
      </c>
      <c r="R560" s="27" t="str">
        <f>IF(Table13[[#This Row],[Unit Value]]&lt;=4999,"Low-Value Asset","High-Value Asset")</f>
        <v>Low-Value Asset</v>
      </c>
      <c r="S560" s="27"/>
      <c r="T560" s="27"/>
      <c r="U560" s="27"/>
      <c r="V560" s="27"/>
      <c r="W560" s="74"/>
      <c r="X560" s="27"/>
      <c r="Y560" s="27"/>
      <c r="Z560" s="27"/>
      <c r="AA560" s="27"/>
      <c r="AB5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" spans="1:28" ht="12.6" x14ac:dyDescent="0.25">
      <c r="A561" s="41"/>
      <c r="B561" s="28"/>
      <c r="C561" s="27"/>
      <c r="D5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" s="27"/>
      <c r="F561" s="27"/>
      <c r="G561" s="29"/>
      <c r="H561" s="41"/>
      <c r="I561" s="29"/>
      <c r="J561" s="29"/>
      <c r="K561" s="27"/>
      <c r="L561" s="27"/>
      <c r="M561" s="27"/>
      <c r="N561" s="29"/>
      <c r="O561" s="27"/>
      <c r="P561" s="30"/>
      <c r="Q561" s="30">
        <f>Table13[[#This Row],[Unit Value]]*Table13[[#This Row],[Qty | PCount]]</f>
        <v>0</v>
      </c>
      <c r="R561" s="27" t="str">
        <f>IF(Table13[[#This Row],[Unit Value]]&lt;=4999,"Low-Value Asset","High-Value Asset")</f>
        <v>Low-Value Asset</v>
      </c>
      <c r="S561" s="27"/>
      <c r="T561" s="27"/>
      <c r="U561" s="27"/>
      <c r="V561" s="27"/>
      <c r="W561" s="74"/>
      <c r="X561" s="27"/>
      <c r="Y561" s="27"/>
      <c r="Z561" s="27"/>
      <c r="AA561" s="27"/>
      <c r="AB5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" spans="1:28" ht="12.6" x14ac:dyDescent="0.25">
      <c r="A562" s="41"/>
      <c r="B562" s="28"/>
      <c r="C562" s="27"/>
      <c r="D5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" s="27"/>
      <c r="F562" s="27"/>
      <c r="G562" s="29"/>
      <c r="H562" s="41"/>
      <c r="I562" s="29"/>
      <c r="J562" s="29"/>
      <c r="K562" s="27"/>
      <c r="L562" s="27"/>
      <c r="M562" s="27"/>
      <c r="N562" s="29"/>
      <c r="O562" s="27"/>
      <c r="P562" s="30"/>
      <c r="Q562" s="30">
        <f>Table13[[#This Row],[Unit Value]]*Table13[[#This Row],[Qty | PCount]]</f>
        <v>0</v>
      </c>
      <c r="R562" s="27" t="str">
        <f>IF(Table13[[#This Row],[Unit Value]]&lt;=4999,"Low-Value Asset","High-Value Asset")</f>
        <v>Low-Value Asset</v>
      </c>
      <c r="S562" s="27"/>
      <c r="T562" s="27"/>
      <c r="U562" s="27"/>
      <c r="V562" s="27"/>
      <c r="W562" s="74"/>
      <c r="X562" s="27"/>
      <c r="Y562" s="27"/>
      <c r="Z562" s="27"/>
      <c r="AA562" s="27"/>
      <c r="AB5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" spans="1:28" ht="12.6" x14ac:dyDescent="0.25">
      <c r="A563" s="41"/>
      <c r="B563" s="28"/>
      <c r="C563" s="27"/>
      <c r="D5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" s="27"/>
      <c r="F563" s="27"/>
      <c r="G563" s="29"/>
      <c r="H563" s="41"/>
      <c r="I563" s="29"/>
      <c r="J563" s="29"/>
      <c r="K563" s="27"/>
      <c r="L563" s="27"/>
      <c r="M563" s="27"/>
      <c r="N563" s="29"/>
      <c r="O563" s="27"/>
      <c r="P563" s="30"/>
      <c r="Q563" s="30">
        <f>Table13[[#This Row],[Unit Value]]*Table13[[#This Row],[Qty | PCount]]</f>
        <v>0</v>
      </c>
      <c r="R563" s="27" t="str">
        <f>IF(Table13[[#This Row],[Unit Value]]&lt;=4999,"Low-Value Asset","High-Value Asset")</f>
        <v>Low-Value Asset</v>
      </c>
      <c r="S563" s="27"/>
      <c r="T563" s="27"/>
      <c r="U563" s="27"/>
      <c r="V563" s="27"/>
      <c r="W563" s="74"/>
      <c r="X563" s="27"/>
      <c r="Y563" s="27"/>
      <c r="Z563" s="27"/>
      <c r="AA563" s="27"/>
      <c r="AB5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" spans="1:28" ht="12.6" x14ac:dyDescent="0.25">
      <c r="A564" s="41"/>
      <c r="B564" s="28"/>
      <c r="C564" s="27"/>
      <c r="D5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" s="27"/>
      <c r="F564" s="27"/>
      <c r="G564" s="29"/>
      <c r="H564" s="41"/>
      <c r="I564" s="29"/>
      <c r="J564" s="29"/>
      <c r="K564" s="27"/>
      <c r="L564" s="27"/>
      <c r="M564" s="27"/>
      <c r="N564" s="29"/>
      <c r="O564" s="27"/>
      <c r="P564" s="30"/>
      <c r="Q564" s="30">
        <f>Table13[[#This Row],[Unit Value]]*Table13[[#This Row],[Qty | PCount]]</f>
        <v>0</v>
      </c>
      <c r="R564" s="27" t="str">
        <f>IF(Table13[[#This Row],[Unit Value]]&lt;=4999,"Low-Value Asset","High-Value Asset")</f>
        <v>Low-Value Asset</v>
      </c>
      <c r="S564" s="27"/>
      <c r="T564" s="27"/>
      <c r="U564" s="27"/>
      <c r="V564" s="27"/>
      <c r="W564" s="74"/>
      <c r="X564" s="27"/>
      <c r="Y564" s="27"/>
      <c r="Z564" s="27"/>
      <c r="AA564" s="27"/>
      <c r="AB5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" spans="1:28" ht="12.6" x14ac:dyDescent="0.25">
      <c r="A565" s="41"/>
      <c r="B565" s="28"/>
      <c r="C565" s="27"/>
      <c r="D5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" s="27"/>
      <c r="F565" s="27"/>
      <c r="G565" s="29"/>
      <c r="H565" s="41"/>
      <c r="I565" s="29"/>
      <c r="J565" s="29"/>
      <c r="K565" s="27"/>
      <c r="L565" s="27"/>
      <c r="M565" s="27"/>
      <c r="N565" s="29"/>
      <c r="O565" s="27"/>
      <c r="P565" s="30"/>
      <c r="Q565" s="30">
        <f>Table13[[#This Row],[Unit Value]]*Table13[[#This Row],[Qty | PCount]]</f>
        <v>0</v>
      </c>
      <c r="R565" s="27" t="str">
        <f>IF(Table13[[#This Row],[Unit Value]]&lt;=4999,"Low-Value Asset","High-Value Asset")</f>
        <v>Low-Value Asset</v>
      </c>
      <c r="S565" s="27"/>
      <c r="T565" s="27"/>
      <c r="U565" s="27"/>
      <c r="V565" s="27"/>
      <c r="W565" s="74"/>
      <c r="X565" s="27"/>
      <c r="Y565" s="27"/>
      <c r="Z565" s="27"/>
      <c r="AA565" s="27"/>
      <c r="AB5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" spans="1:28" ht="12.6" x14ac:dyDescent="0.25">
      <c r="A566" s="41"/>
      <c r="B566" s="28"/>
      <c r="C566" s="27"/>
      <c r="D5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" s="27"/>
      <c r="F566" s="27"/>
      <c r="G566" s="29"/>
      <c r="H566" s="41"/>
      <c r="I566" s="29"/>
      <c r="J566" s="29"/>
      <c r="K566" s="27"/>
      <c r="L566" s="27"/>
      <c r="M566" s="27"/>
      <c r="N566" s="29"/>
      <c r="O566" s="27"/>
      <c r="P566" s="30"/>
      <c r="Q566" s="30">
        <f>Table13[[#This Row],[Unit Value]]*Table13[[#This Row],[Qty | PCount]]</f>
        <v>0</v>
      </c>
      <c r="R566" s="27" t="str">
        <f>IF(Table13[[#This Row],[Unit Value]]&lt;=4999,"Low-Value Asset","High-Value Asset")</f>
        <v>Low-Value Asset</v>
      </c>
      <c r="S566" s="27"/>
      <c r="T566" s="27"/>
      <c r="U566" s="27"/>
      <c r="V566" s="27"/>
      <c r="W566" s="74"/>
      <c r="X566" s="27"/>
      <c r="Y566" s="27"/>
      <c r="Z566" s="27"/>
      <c r="AA566" s="27"/>
      <c r="AB5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" spans="1:28" ht="12.6" x14ac:dyDescent="0.25">
      <c r="A567" s="41"/>
      <c r="B567" s="28"/>
      <c r="C567" s="27"/>
      <c r="D5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" s="27"/>
      <c r="F567" s="27"/>
      <c r="G567" s="29"/>
      <c r="H567" s="41"/>
      <c r="I567" s="29"/>
      <c r="J567" s="29"/>
      <c r="K567" s="27"/>
      <c r="L567" s="27"/>
      <c r="M567" s="27"/>
      <c r="N567" s="29"/>
      <c r="O567" s="27"/>
      <c r="P567" s="30"/>
      <c r="Q567" s="30">
        <f>Table13[[#This Row],[Unit Value]]*Table13[[#This Row],[Qty | PCount]]</f>
        <v>0</v>
      </c>
      <c r="R567" s="27" t="str">
        <f>IF(Table13[[#This Row],[Unit Value]]&lt;=4999,"Low-Value Asset","High-Value Asset")</f>
        <v>Low-Value Asset</v>
      </c>
      <c r="S567" s="27"/>
      <c r="T567" s="27"/>
      <c r="U567" s="27"/>
      <c r="V567" s="27"/>
      <c r="W567" s="74"/>
      <c r="X567" s="27"/>
      <c r="Y567" s="27"/>
      <c r="Z567" s="27"/>
      <c r="AA567" s="27"/>
      <c r="AB5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" spans="1:28" ht="12.6" x14ac:dyDescent="0.25">
      <c r="A568" s="41"/>
      <c r="B568" s="28"/>
      <c r="C568" s="27"/>
      <c r="D5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" s="27"/>
      <c r="F568" s="27"/>
      <c r="G568" s="29"/>
      <c r="H568" s="41"/>
      <c r="I568" s="29"/>
      <c r="J568" s="29"/>
      <c r="K568" s="27"/>
      <c r="L568" s="27"/>
      <c r="M568" s="27"/>
      <c r="N568" s="29"/>
      <c r="O568" s="27"/>
      <c r="P568" s="30"/>
      <c r="Q568" s="30">
        <f>Table13[[#This Row],[Unit Value]]*Table13[[#This Row],[Qty | PCount]]</f>
        <v>0</v>
      </c>
      <c r="R568" s="27" t="str">
        <f>IF(Table13[[#This Row],[Unit Value]]&lt;=4999,"Low-Value Asset","High-Value Asset")</f>
        <v>Low-Value Asset</v>
      </c>
      <c r="S568" s="27"/>
      <c r="T568" s="27"/>
      <c r="U568" s="27"/>
      <c r="V568" s="27"/>
      <c r="W568" s="74"/>
      <c r="X568" s="27"/>
      <c r="Y568" s="27"/>
      <c r="Z568" s="27"/>
      <c r="AA568" s="27"/>
      <c r="AB5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" spans="1:28" ht="12.6" x14ac:dyDescent="0.25">
      <c r="A569" s="41"/>
      <c r="B569" s="28"/>
      <c r="C569" s="27"/>
      <c r="D5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" s="27"/>
      <c r="F569" s="27"/>
      <c r="G569" s="29"/>
      <c r="H569" s="41"/>
      <c r="I569" s="29"/>
      <c r="J569" s="29"/>
      <c r="K569" s="27"/>
      <c r="L569" s="27"/>
      <c r="M569" s="27"/>
      <c r="N569" s="29"/>
      <c r="O569" s="27"/>
      <c r="P569" s="30"/>
      <c r="Q569" s="30">
        <f>Table13[[#This Row],[Unit Value]]*Table13[[#This Row],[Qty | PCount]]</f>
        <v>0</v>
      </c>
      <c r="R569" s="27" t="str">
        <f>IF(Table13[[#This Row],[Unit Value]]&lt;=4999,"Low-Value Asset","High-Value Asset")</f>
        <v>Low-Value Asset</v>
      </c>
      <c r="S569" s="27"/>
      <c r="T569" s="27"/>
      <c r="U569" s="27"/>
      <c r="V569" s="27"/>
      <c r="W569" s="74"/>
      <c r="X569" s="27"/>
      <c r="Y569" s="27"/>
      <c r="Z569" s="27"/>
      <c r="AA569" s="27"/>
      <c r="AB5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" spans="1:28" ht="12.6" x14ac:dyDescent="0.25">
      <c r="A570" s="41"/>
      <c r="B570" s="28"/>
      <c r="C570" s="27"/>
      <c r="D5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" s="27"/>
      <c r="F570" s="27"/>
      <c r="G570" s="29"/>
      <c r="H570" s="41"/>
      <c r="I570" s="29"/>
      <c r="J570" s="29"/>
      <c r="K570" s="27"/>
      <c r="L570" s="27"/>
      <c r="M570" s="27"/>
      <c r="N570" s="29"/>
      <c r="O570" s="27"/>
      <c r="P570" s="30"/>
      <c r="Q570" s="30">
        <f>Table13[[#This Row],[Unit Value]]*Table13[[#This Row],[Qty | PCount]]</f>
        <v>0</v>
      </c>
      <c r="R570" s="27" t="str">
        <f>IF(Table13[[#This Row],[Unit Value]]&lt;=4999,"Low-Value Asset","High-Value Asset")</f>
        <v>Low-Value Asset</v>
      </c>
      <c r="S570" s="27"/>
      <c r="T570" s="27"/>
      <c r="U570" s="27"/>
      <c r="V570" s="27"/>
      <c r="W570" s="74"/>
      <c r="X570" s="27"/>
      <c r="Y570" s="27"/>
      <c r="Z570" s="27"/>
      <c r="AA570" s="27"/>
      <c r="AB5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" spans="1:28" ht="12.6" x14ac:dyDescent="0.25">
      <c r="A571" s="41"/>
      <c r="B571" s="28"/>
      <c r="C571" s="27"/>
      <c r="D5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" s="27"/>
      <c r="F571" s="27"/>
      <c r="G571" s="29"/>
      <c r="H571" s="41"/>
      <c r="I571" s="29"/>
      <c r="J571" s="29"/>
      <c r="K571" s="27"/>
      <c r="L571" s="27"/>
      <c r="M571" s="27"/>
      <c r="N571" s="29"/>
      <c r="O571" s="27"/>
      <c r="P571" s="30"/>
      <c r="Q571" s="30">
        <f>Table13[[#This Row],[Unit Value]]*Table13[[#This Row],[Qty | PCount]]</f>
        <v>0</v>
      </c>
      <c r="R571" s="27" t="str">
        <f>IF(Table13[[#This Row],[Unit Value]]&lt;=4999,"Low-Value Asset","High-Value Asset")</f>
        <v>Low-Value Asset</v>
      </c>
      <c r="S571" s="27"/>
      <c r="T571" s="27"/>
      <c r="U571" s="27"/>
      <c r="V571" s="27"/>
      <c r="W571" s="74"/>
      <c r="X571" s="27"/>
      <c r="Y571" s="27"/>
      <c r="Z571" s="27"/>
      <c r="AA571" s="27"/>
      <c r="AB5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" spans="1:28" ht="12.6" x14ac:dyDescent="0.25">
      <c r="A572" s="41"/>
      <c r="B572" s="28"/>
      <c r="C572" s="27"/>
      <c r="D5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" s="27"/>
      <c r="F572" s="27"/>
      <c r="G572" s="29"/>
      <c r="H572" s="41"/>
      <c r="I572" s="29"/>
      <c r="J572" s="29"/>
      <c r="K572" s="27"/>
      <c r="L572" s="27"/>
      <c r="M572" s="27"/>
      <c r="N572" s="29"/>
      <c r="O572" s="27"/>
      <c r="P572" s="30"/>
      <c r="Q572" s="30">
        <f>Table13[[#This Row],[Unit Value]]*Table13[[#This Row],[Qty | PCount]]</f>
        <v>0</v>
      </c>
      <c r="R572" s="27" t="str">
        <f>IF(Table13[[#This Row],[Unit Value]]&lt;=4999,"Low-Value Asset","High-Value Asset")</f>
        <v>Low-Value Asset</v>
      </c>
      <c r="S572" s="27"/>
      <c r="T572" s="27"/>
      <c r="U572" s="27"/>
      <c r="V572" s="27"/>
      <c r="W572" s="74"/>
      <c r="X572" s="27"/>
      <c r="Y572" s="27"/>
      <c r="Z572" s="27"/>
      <c r="AA572" s="27"/>
      <c r="AB5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" spans="1:28" ht="12.6" x14ac:dyDescent="0.25">
      <c r="A573" s="41"/>
      <c r="B573" s="28"/>
      <c r="C573" s="27"/>
      <c r="D5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" s="27"/>
      <c r="F573" s="27"/>
      <c r="G573" s="29"/>
      <c r="H573" s="41"/>
      <c r="I573" s="29"/>
      <c r="J573" s="29"/>
      <c r="K573" s="27"/>
      <c r="L573" s="27"/>
      <c r="M573" s="27"/>
      <c r="N573" s="29"/>
      <c r="O573" s="27"/>
      <c r="P573" s="30"/>
      <c r="Q573" s="30">
        <f>Table13[[#This Row],[Unit Value]]*Table13[[#This Row],[Qty | PCount]]</f>
        <v>0</v>
      </c>
      <c r="R573" s="27" t="str">
        <f>IF(Table13[[#This Row],[Unit Value]]&lt;=4999,"Low-Value Asset","High-Value Asset")</f>
        <v>Low-Value Asset</v>
      </c>
      <c r="S573" s="27"/>
      <c r="T573" s="27"/>
      <c r="U573" s="27"/>
      <c r="V573" s="27"/>
      <c r="W573" s="74"/>
      <c r="X573" s="27"/>
      <c r="Y573" s="27"/>
      <c r="Z573" s="27"/>
      <c r="AA573" s="27"/>
      <c r="AB5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" spans="1:28" ht="12.6" x14ac:dyDescent="0.25">
      <c r="A574" s="41"/>
      <c r="B574" s="28"/>
      <c r="C574" s="27"/>
      <c r="D5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" s="27"/>
      <c r="F574" s="27"/>
      <c r="G574" s="29"/>
      <c r="H574" s="41"/>
      <c r="I574" s="29"/>
      <c r="J574" s="29"/>
      <c r="K574" s="27"/>
      <c r="L574" s="27"/>
      <c r="M574" s="27"/>
      <c r="N574" s="29"/>
      <c r="O574" s="27"/>
      <c r="P574" s="30"/>
      <c r="Q574" s="30">
        <f>Table13[[#This Row],[Unit Value]]*Table13[[#This Row],[Qty | PCount]]</f>
        <v>0</v>
      </c>
      <c r="R574" s="27" t="str">
        <f>IF(Table13[[#This Row],[Unit Value]]&lt;=4999,"Low-Value Asset","High-Value Asset")</f>
        <v>Low-Value Asset</v>
      </c>
      <c r="S574" s="27"/>
      <c r="T574" s="27"/>
      <c r="U574" s="27"/>
      <c r="V574" s="27"/>
      <c r="W574" s="74"/>
      <c r="X574" s="27"/>
      <c r="Y574" s="27"/>
      <c r="Z574" s="27"/>
      <c r="AA574" s="27"/>
      <c r="AB5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" spans="1:28" ht="12.6" x14ac:dyDescent="0.25">
      <c r="A575" s="41"/>
      <c r="B575" s="28"/>
      <c r="C575" s="27"/>
      <c r="D5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" s="27"/>
      <c r="F575" s="27"/>
      <c r="G575" s="29"/>
      <c r="H575" s="41"/>
      <c r="I575" s="29"/>
      <c r="J575" s="29"/>
      <c r="K575" s="27"/>
      <c r="L575" s="27"/>
      <c r="M575" s="27"/>
      <c r="N575" s="29"/>
      <c r="O575" s="27"/>
      <c r="P575" s="30"/>
      <c r="Q575" s="30">
        <f>Table13[[#This Row],[Unit Value]]*Table13[[#This Row],[Qty | PCount]]</f>
        <v>0</v>
      </c>
      <c r="R575" s="27" t="str">
        <f>IF(Table13[[#This Row],[Unit Value]]&lt;=4999,"Low-Value Asset","High-Value Asset")</f>
        <v>Low-Value Asset</v>
      </c>
      <c r="S575" s="27"/>
      <c r="T575" s="27"/>
      <c r="U575" s="27"/>
      <c r="V575" s="27"/>
      <c r="W575" s="74"/>
      <c r="X575" s="27"/>
      <c r="Y575" s="27"/>
      <c r="Z575" s="27"/>
      <c r="AA575" s="27"/>
      <c r="AB5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" spans="1:28" ht="12.6" x14ac:dyDescent="0.25">
      <c r="A576" s="41"/>
      <c r="B576" s="28"/>
      <c r="C576" s="27"/>
      <c r="D5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" s="27"/>
      <c r="F576" s="27"/>
      <c r="G576" s="29"/>
      <c r="H576" s="41"/>
      <c r="I576" s="29"/>
      <c r="J576" s="29"/>
      <c r="K576" s="27"/>
      <c r="L576" s="27"/>
      <c r="M576" s="27"/>
      <c r="N576" s="29"/>
      <c r="O576" s="27"/>
      <c r="P576" s="30"/>
      <c r="Q576" s="30">
        <f>Table13[[#This Row],[Unit Value]]*Table13[[#This Row],[Qty | PCount]]</f>
        <v>0</v>
      </c>
      <c r="R576" s="27" t="str">
        <f>IF(Table13[[#This Row],[Unit Value]]&lt;=4999,"Low-Value Asset","High-Value Asset")</f>
        <v>Low-Value Asset</v>
      </c>
      <c r="S576" s="27"/>
      <c r="T576" s="27"/>
      <c r="U576" s="27"/>
      <c r="V576" s="27"/>
      <c r="W576" s="74"/>
      <c r="X576" s="27"/>
      <c r="Y576" s="27"/>
      <c r="Z576" s="27"/>
      <c r="AA576" s="27"/>
      <c r="AB5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" spans="1:28" ht="12.6" x14ac:dyDescent="0.25">
      <c r="A577" s="41"/>
      <c r="B577" s="28"/>
      <c r="C577" s="27"/>
      <c r="D5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" s="27"/>
      <c r="F577" s="27"/>
      <c r="G577" s="29"/>
      <c r="H577" s="41"/>
      <c r="I577" s="29"/>
      <c r="J577" s="29"/>
      <c r="K577" s="27"/>
      <c r="L577" s="27"/>
      <c r="M577" s="27"/>
      <c r="N577" s="29"/>
      <c r="O577" s="27"/>
      <c r="P577" s="30"/>
      <c r="Q577" s="30">
        <f>Table13[[#This Row],[Unit Value]]*Table13[[#This Row],[Qty | PCount]]</f>
        <v>0</v>
      </c>
      <c r="R577" s="27" t="str">
        <f>IF(Table13[[#This Row],[Unit Value]]&lt;=4999,"Low-Value Asset","High-Value Asset")</f>
        <v>Low-Value Asset</v>
      </c>
      <c r="S577" s="27"/>
      <c r="T577" s="27"/>
      <c r="U577" s="27"/>
      <c r="V577" s="27"/>
      <c r="W577" s="74"/>
      <c r="X577" s="27"/>
      <c r="Y577" s="27"/>
      <c r="Z577" s="27"/>
      <c r="AA577" s="27"/>
      <c r="AB5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" spans="1:28" ht="12.6" x14ac:dyDescent="0.25">
      <c r="A578" s="41"/>
      <c r="B578" s="28"/>
      <c r="C578" s="27"/>
      <c r="D5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" s="27"/>
      <c r="F578" s="27"/>
      <c r="G578" s="29"/>
      <c r="H578" s="41"/>
      <c r="I578" s="29"/>
      <c r="J578" s="29"/>
      <c r="K578" s="27"/>
      <c r="L578" s="27"/>
      <c r="M578" s="27"/>
      <c r="N578" s="29"/>
      <c r="O578" s="27"/>
      <c r="P578" s="30"/>
      <c r="Q578" s="30">
        <f>Table13[[#This Row],[Unit Value]]*Table13[[#This Row],[Qty | PCount]]</f>
        <v>0</v>
      </c>
      <c r="R578" s="27" t="str">
        <f>IF(Table13[[#This Row],[Unit Value]]&lt;=4999,"Low-Value Asset","High-Value Asset")</f>
        <v>Low-Value Asset</v>
      </c>
      <c r="S578" s="27"/>
      <c r="T578" s="27"/>
      <c r="U578" s="27"/>
      <c r="V578" s="27"/>
      <c r="W578" s="74"/>
      <c r="X578" s="27"/>
      <c r="Y578" s="27"/>
      <c r="Z578" s="27"/>
      <c r="AA578" s="27"/>
      <c r="AB5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" spans="1:28" ht="12.6" x14ac:dyDescent="0.25">
      <c r="A579" s="41"/>
      <c r="B579" s="28"/>
      <c r="C579" s="27"/>
      <c r="D5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" s="27"/>
      <c r="F579" s="27"/>
      <c r="G579" s="29"/>
      <c r="H579" s="41"/>
      <c r="I579" s="29"/>
      <c r="J579" s="29"/>
      <c r="K579" s="27"/>
      <c r="L579" s="27"/>
      <c r="M579" s="27"/>
      <c r="N579" s="29"/>
      <c r="O579" s="27"/>
      <c r="P579" s="30"/>
      <c r="Q579" s="30">
        <f>Table13[[#This Row],[Unit Value]]*Table13[[#This Row],[Qty | PCount]]</f>
        <v>0</v>
      </c>
      <c r="R579" s="27" t="str">
        <f>IF(Table13[[#This Row],[Unit Value]]&lt;=4999,"Low-Value Asset","High-Value Asset")</f>
        <v>Low-Value Asset</v>
      </c>
      <c r="S579" s="27"/>
      <c r="T579" s="27"/>
      <c r="U579" s="27"/>
      <c r="V579" s="27"/>
      <c r="W579" s="74"/>
      <c r="X579" s="27"/>
      <c r="Y579" s="27"/>
      <c r="Z579" s="27"/>
      <c r="AA579" s="27"/>
      <c r="AB5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" spans="1:28" ht="12.6" x14ac:dyDescent="0.25">
      <c r="A580" s="41"/>
      <c r="B580" s="28"/>
      <c r="C580" s="27"/>
      <c r="D5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" s="27"/>
      <c r="F580" s="27"/>
      <c r="G580" s="29"/>
      <c r="H580" s="41"/>
      <c r="I580" s="29"/>
      <c r="J580" s="29"/>
      <c r="K580" s="27"/>
      <c r="L580" s="27"/>
      <c r="M580" s="27"/>
      <c r="N580" s="29"/>
      <c r="O580" s="27"/>
      <c r="P580" s="30"/>
      <c r="Q580" s="30">
        <f>Table13[[#This Row],[Unit Value]]*Table13[[#This Row],[Qty | PCount]]</f>
        <v>0</v>
      </c>
      <c r="R580" s="27" t="str">
        <f>IF(Table13[[#This Row],[Unit Value]]&lt;=4999,"Low-Value Asset","High-Value Asset")</f>
        <v>Low-Value Asset</v>
      </c>
      <c r="S580" s="27"/>
      <c r="T580" s="27"/>
      <c r="U580" s="27"/>
      <c r="V580" s="27"/>
      <c r="W580" s="74"/>
      <c r="X580" s="27"/>
      <c r="Y580" s="27"/>
      <c r="Z580" s="27"/>
      <c r="AA580" s="27"/>
      <c r="AB5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" spans="1:28" ht="12.6" x14ac:dyDescent="0.25">
      <c r="A581" s="41"/>
      <c r="B581" s="28"/>
      <c r="C581" s="27"/>
      <c r="D5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" s="27"/>
      <c r="F581" s="27"/>
      <c r="G581" s="29"/>
      <c r="H581" s="41"/>
      <c r="I581" s="29"/>
      <c r="J581" s="29"/>
      <c r="K581" s="27"/>
      <c r="L581" s="27"/>
      <c r="M581" s="27"/>
      <c r="N581" s="29"/>
      <c r="O581" s="27"/>
      <c r="P581" s="30"/>
      <c r="Q581" s="30">
        <f>Table13[[#This Row],[Unit Value]]*Table13[[#This Row],[Qty | PCount]]</f>
        <v>0</v>
      </c>
      <c r="R581" s="27" t="str">
        <f>IF(Table13[[#This Row],[Unit Value]]&lt;=4999,"Low-Value Asset","High-Value Asset")</f>
        <v>Low-Value Asset</v>
      </c>
      <c r="S581" s="27"/>
      <c r="T581" s="27"/>
      <c r="U581" s="27"/>
      <c r="V581" s="27"/>
      <c r="W581" s="74"/>
      <c r="X581" s="27"/>
      <c r="Y581" s="27"/>
      <c r="Z581" s="27"/>
      <c r="AA581" s="27"/>
      <c r="AB5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" spans="1:28" ht="12.6" x14ac:dyDescent="0.25">
      <c r="A582" s="41"/>
      <c r="B582" s="28"/>
      <c r="C582" s="27"/>
      <c r="D5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" s="27"/>
      <c r="F582" s="27"/>
      <c r="G582" s="29"/>
      <c r="H582" s="41"/>
      <c r="I582" s="29"/>
      <c r="J582" s="29"/>
      <c r="K582" s="27"/>
      <c r="L582" s="27"/>
      <c r="M582" s="27"/>
      <c r="N582" s="29"/>
      <c r="O582" s="27"/>
      <c r="P582" s="30"/>
      <c r="Q582" s="30">
        <f>Table13[[#This Row],[Unit Value]]*Table13[[#This Row],[Qty | PCount]]</f>
        <v>0</v>
      </c>
      <c r="R582" s="27" t="str">
        <f>IF(Table13[[#This Row],[Unit Value]]&lt;=4999,"Low-Value Asset","High-Value Asset")</f>
        <v>Low-Value Asset</v>
      </c>
      <c r="S582" s="27"/>
      <c r="T582" s="27"/>
      <c r="U582" s="27"/>
      <c r="V582" s="27"/>
      <c r="W582" s="74"/>
      <c r="X582" s="27"/>
      <c r="Y582" s="27"/>
      <c r="Z582" s="27"/>
      <c r="AA582" s="27"/>
      <c r="AB5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" spans="1:28" ht="12.6" x14ac:dyDescent="0.25">
      <c r="A583" s="41"/>
      <c r="B583" s="28"/>
      <c r="C583" s="27"/>
      <c r="D5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" s="27"/>
      <c r="F583" s="27"/>
      <c r="G583" s="29"/>
      <c r="H583" s="41"/>
      <c r="I583" s="29"/>
      <c r="J583" s="29"/>
      <c r="K583" s="27"/>
      <c r="L583" s="27"/>
      <c r="M583" s="27"/>
      <c r="N583" s="29"/>
      <c r="O583" s="27"/>
      <c r="P583" s="30"/>
      <c r="Q583" s="30">
        <f>Table13[[#This Row],[Unit Value]]*Table13[[#This Row],[Qty | PCount]]</f>
        <v>0</v>
      </c>
      <c r="R583" s="27" t="str">
        <f>IF(Table13[[#This Row],[Unit Value]]&lt;=4999,"Low-Value Asset","High-Value Asset")</f>
        <v>Low-Value Asset</v>
      </c>
      <c r="S583" s="27"/>
      <c r="T583" s="27"/>
      <c r="U583" s="27"/>
      <c r="V583" s="27"/>
      <c r="W583" s="74"/>
      <c r="X583" s="27"/>
      <c r="Y583" s="27"/>
      <c r="Z583" s="27"/>
      <c r="AA583" s="27"/>
      <c r="AB5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" spans="1:28" ht="12.6" x14ac:dyDescent="0.25">
      <c r="A584" s="41"/>
      <c r="B584" s="28"/>
      <c r="C584" s="27"/>
      <c r="D5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" s="27"/>
      <c r="F584" s="27"/>
      <c r="G584" s="29"/>
      <c r="H584" s="41"/>
      <c r="I584" s="29"/>
      <c r="J584" s="29"/>
      <c r="K584" s="27"/>
      <c r="L584" s="27"/>
      <c r="M584" s="27"/>
      <c r="N584" s="29"/>
      <c r="O584" s="27"/>
      <c r="P584" s="30"/>
      <c r="Q584" s="30">
        <f>Table13[[#This Row],[Unit Value]]*Table13[[#This Row],[Qty | PCount]]</f>
        <v>0</v>
      </c>
      <c r="R584" s="27" t="str">
        <f>IF(Table13[[#This Row],[Unit Value]]&lt;=4999,"Low-Value Asset","High-Value Asset")</f>
        <v>Low-Value Asset</v>
      </c>
      <c r="S584" s="27"/>
      <c r="T584" s="27"/>
      <c r="U584" s="27"/>
      <c r="V584" s="27"/>
      <c r="W584" s="74"/>
      <c r="X584" s="27"/>
      <c r="Y584" s="27"/>
      <c r="Z584" s="27"/>
      <c r="AA584" s="27"/>
      <c r="AB5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" spans="1:28" ht="12.6" x14ac:dyDescent="0.25">
      <c r="A585" s="41"/>
      <c r="B585" s="28"/>
      <c r="C585" s="27"/>
      <c r="D5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" s="27"/>
      <c r="F585" s="27"/>
      <c r="G585" s="29"/>
      <c r="H585" s="41"/>
      <c r="I585" s="29"/>
      <c r="J585" s="29"/>
      <c r="K585" s="27"/>
      <c r="L585" s="27"/>
      <c r="M585" s="27"/>
      <c r="N585" s="29"/>
      <c r="O585" s="27"/>
      <c r="P585" s="30"/>
      <c r="Q585" s="30">
        <f>Table13[[#This Row],[Unit Value]]*Table13[[#This Row],[Qty | PCount]]</f>
        <v>0</v>
      </c>
      <c r="R585" s="27" t="str">
        <f>IF(Table13[[#This Row],[Unit Value]]&lt;=4999,"Low-Value Asset","High-Value Asset")</f>
        <v>Low-Value Asset</v>
      </c>
      <c r="S585" s="27"/>
      <c r="T585" s="27"/>
      <c r="U585" s="27"/>
      <c r="V585" s="27"/>
      <c r="W585" s="74"/>
      <c r="X585" s="27"/>
      <c r="Y585" s="27"/>
      <c r="Z585" s="27"/>
      <c r="AA585" s="27"/>
      <c r="AB5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" spans="1:28" ht="12.6" x14ac:dyDescent="0.25">
      <c r="A586" s="41"/>
      <c r="B586" s="28"/>
      <c r="C586" s="27"/>
      <c r="D5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" s="27"/>
      <c r="F586" s="27"/>
      <c r="G586" s="29"/>
      <c r="H586" s="41"/>
      <c r="I586" s="29"/>
      <c r="J586" s="29"/>
      <c r="K586" s="27"/>
      <c r="L586" s="27"/>
      <c r="M586" s="27"/>
      <c r="N586" s="29"/>
      <c r="O586" s="27"/>
      <c r="P586" s="30"/>
      <c r="Q586" s="30">
        <f>Table13[[#This Row],[Unit Value]]*Table13[[#This Row],[Qty | PCount]]</f>
        <v>0</v>
      </c>
      <c r="R586" s="27" t="str">
        <f>IF(Table13[[#This Row],[Unit Value]]&lt;=4999,"Low-Value Asset","High-Value Asset")</f>
        <v>Low-Value Asset</v>
      </c>
      <c r="S586" s="27"/>
      <c r="T586" s="27"/>
      <c r="U586" s="27"/>
      <c r="V586" s="27"/>
      <c r="W586" s="74"/>
      <c r="X586" s="27"/>
      <c r="Y586" s="27"/>
      <c r="Z586" s="27"/>
      <c r="AA586" s="27"/>
      <c r="AB5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" spans="1:28" ht="12.6" x14ac:dyDescent="0.25">
      <c r="A587" s="41"/>
      <c r="B587" s="28"/>
      <c r="C587" s="27"/>
      <c r="D5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" s="27"/>
      <c r="F587" s="27"/>
      <c r="G587" s="29"/>
      <c r="H587" s="41"/>
      <c r="I587" s="29"/>
      <c r="J587" s="29"/>
      <c r="K587" s="27"/>
      <c r="L587" s="27"/>
      <c r="M587" s="27"/>
      <c r="N587" s="29"/>
      <c r="O587" s="27"/>
      <c r="P587" s="30"/>
      <c r="Q587" s="30">
        <f>Table13[[#This Row],[Unit Value]]*Table13[[#This Row],[Qty | PCount]]</f>
        <v>0</v>
      </c>
      <c r="R587" s="27" t="str">
        <f>IF(Table13[[#This Row],[Unit Value]]&lt;=4999,"Low-Value Asset","High-Value Asset")</f>
        <v>Low-Value Asset</v>
      </c>
      <c r="S587" s="27"/>
      <c r="T587" s="27"/>
      <c r="U587" s="27"/>
      <c r="V587" s="27"/>
      <c r="W587" s="74"/>
      <c r="X587" s="27"/>
      <c r="Y587" s="27"/>
      <c r="Z587" s="27"/>
      <c r="AA587" s="27"/>
      <c r="AB5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" spans="1:28" ht="12.6" x14ac:dyDescent="0.25">
      <c r="A588" s="41"/>
      <c r="B588" s="28"/>
      <c r="C588" s="27"/>
      <c r="D5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" s="27"/>
      <c r="F588" s="27"/>
      <c r="G588" s="29"/>
      <c r="H588" s="41"/>
      <c r="I588" s="29"/>
      <c r="J588" s="29"/>
      <c r="K588" s="27"/>
      <c r="L588" s="27"/>
      <c r="M588" s="27"/>
      <c r="N588" s="29"/>
      <c r="O588" s="27"/>
      <c r="P588" s="30"/>
      <c r="Q588" s="30">
        <f>Table13[[#This Row],[Unit Value]]*Table13[[#This Row],[Qty | PCount]]</f>
        <v>0</v>
      </c>
      <c r="R588" s="27" t="str">
        <f>IF(Table13[[#This Row],[Unit Value]]&lt;=4999,"Low-Value Asset","High-Value Asset")</f>
        <v>Low-Value Asset</v>
      </c>
      <c r="S588" s="27"/>
      <c r="T588" s="27"/>
      <c r="U588" s="27"/>
      <c r="V588" s="27"/>
      <c r="W588" s="74"/>
      <c r="X588" s="27"/>
      <c r="Y588" s="27"/>
      <c r="Z588" s="27"/>
      <c r="AA588" s="27"/>
      <c r="AB5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" spans="1:28" ht="12.6" x14ac:dyDescent="0.25">
      <c r="A589" s="41"/>
      <c r="B589" s="28"/>
      <c r="C589" s="27"/>
      <c r="D5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" s="27"/>
      <c r="F589" s="27"/>
      <c r="G589" s="29"/>
      <c r="H589" s="41"/>
      <c r="I589" s="29"/>
      <c r="J589" s="29"/>
      <c r="K589" s="27"/>
      <c r="L589" s="27"/>
      <c r="M589" s="27"/>
      <c r="N589" s="29"/>
      <c r="O589" s="27"/>
      <c r="P589" s="30"/>
      <c r="Q589" s="30">
        <f>Table13[[#This Row],[Unit Value]]*Table13[[#This Row],[Qty | PCount]]</f>
        <v>0</v>
      </c>
      <c r="R589" s="27" t="str">
        <f>IF(Table13[[#This Row],[Unit Value]]&lt;=4999,"Low-Value Asset","High-Value Asset")</f>
        <v>Low-Value Asset</v>
      </c>
      <c r="S589" s="27"/>
      <c r="T589" s="27"/>
      <c r="U589" s="27"/>
      <c r="V589" s="27"/>
      <c r="W589" s="74"/>
      <c r="X589" s="27"/>
      <c r="Y589" s="27"/>
      <c r="Z589" s="27"/>
      <c r="AA589" s="27"/>
      <c r="AB5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" spans="1:28" ht="12.6" x14ac:dyDescent="0.25">
      <c r="A590" s="41"/>
      <c r="B590" s="28"/>
      <c r="C590" s="27"/>
      <c r="D5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" s="27"/>
      <c r="F590" s="27"/>
      <c r="G590" s="29"/>
      <c r="H590" s="41"/>
      <c r="I590" s="29"/>
      <c r="J590" s="29"/>
      <c r="K590" s="27"/>
      <c r="L590" s="27"/>
      <c r="M590" s="27"/>
      <c r="N590" s="29"/>
      <c r="O590" s="27"/>
      <c r="P590" s="30"/>
      <c r="Q590" s="30">
        <f>Table13[[#This Row],[Unit Value]]*Table13[[#This Row],[Qty | PCount]]</f>
        <v>0</v>
      </c>
      <c r="R590" s="27" t="str">
        <f>IF(Table13[[#This Row],[Unit Value]]&lt;=4999,"Low-Value Asset","High-Value Asset")</f>
        <v>Low-Value Asset</v>
      </c>
      <c r="S590" s="27"/>
      <c r="T590" s="27"/>
      <c r="U590" s="27"/>
      <c r="V590" s="27"/>
      <c r="W590" s="74"/>
      <c r="X590" s="27"/>
      <c r="Y590" s="27"/>
      <c r="Z590" s="27"/>
      <c r="AA590" s="27"/>
      <c r="AB5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" spans="1:28" ht="12.6" x14ac:dyDescent="0.25">
      <c r="A591" s="41"/>
      <c r="B591" s="28"/>
      <c r="C591" s="27"/>
      <c r="D5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" s="27"/>
      <c r="F591" s="27"/>
      <c r="G591" s="29"/>
      <c r="H591" s="41"/>
      <c r="I591" s="29"/>
      <c r="J591" s="29"/>
      <c r="K591" s="27"/>
      <c r="L591" s="27"/>
      <c r="M591" s="27"/>
      <c r="N591" s="29"/>
      <c r="O591" s="27"/>
      <c r="P591" s="30"/>
      <c r="Q591" s="30">
        <f>Table13[[#This Row],[Unit Value]]*Table13[[#This Row],[Qty | PCount]]</f>
        <v>0</v>
      </c>
      <c r="R591" s="27" t="str">
        <f>IF(Table13[[#This Row],[Unit Value]]&lt;=4999,"Low-Value Asset","High-Value Asset")</f>
        <v>Low-Value Asset</v>
      </c>
      <c r="S591" s="27"/>
      <c r="T591" s="27"/>
      <c r="U591" s="27"/>
      <c r="V591" s="27"/>
      <c r="W591" s="74"/>
      <c r="X591" s="27"/>
      <c r="Y591" s="27"/>
      <c r="Z591" s="27"/>
      <c r="AA591" s="27"/>
      <c r="AB5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" spans="1:28" ht="12.6" x14ac:dyDescent="0.25">
      <c r="A592" s="41"/>
      <c r="B592" s="28"/>
      <c r="C592" s="27"/>
      <c r="D5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" s="27"/>
      <c r="F592" s="27"/>
      <c r="G592" s="29"/>
      <c r="H592" s="41"/>
      <c r="I592" s="29"/>
      <c r="J592" s="29"/>
      <c r="K592" s="27"/>
      <c r="L592" s="27"/>
      <c r="M592" s="27"/>
      <c r="N592" s="29"/>
      <c r="O592" s="27"/>
      <c r="P592" s="30"/>
      <c r="Q592" s="30">
        <f>Table13[[#This Row],[Unit Value]]*Table13[[#This Row],[Qty | PCount]]</f>
        <v>0</v>
      </c>
      <c r="R592" s="27" t="str">
        <f>IF(Table13[[#This Row],[Unit Value]]&lt;=4999,"Low-Value Asset","High-Value Asset")</f>
        <v>Low-Value Asset</v>
      </c>
      <c r="S592" s="27"/>
      <c r="T592" s="27"/>
      <c r="U592" s="27"/>
      <c r="V592" s="27"/>
      <c r="W592" s="74"/>
      <c r="X592" s="27"/>
      <c r="Y592" s="27"/>
      <c r="Z592" s="27"/>
      <c r="AA592" s="27"/>
      <c r="AB5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" spans="1:28" ht="12.6" x14ac:dyDescent="0.25">
      <c r="A593" s="41"/>
      <c r="B593" s="28"/>
      <c r="C593" s="27"/>
      <c r="D5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" s="27"/>
      <c r="F593" s="27"/>
      <c r="G593" s="29"/>
      <c r="H593" s="41"/>
      <c r="I593" s="29"/>
      <c r="J593" s="29"/>
      <c r="K593" s="27"/>
      <c r="L593" s="27"/>
      <c r="M593" s="27"/>
      <c r="N593" s="29"/>
      <c r="O593" s="27"/>
      <c r="P593" s="30"/>
      <c r="Q593" s="30">
        <f>Table13[[#This Row],[Unit Value]]*Table13[[#This Row],[Qty | PCount]]</f>
        <v>0</v>
      </c>
      <c r="R593" s="27" t="str">
        <f>IF(Table13[[#This Row],[Unit Value]]&lt;=4999,"Low-Value Asset","High-Value Asset")</f>
        <v>Low-Value Asset</v>
      </c>
      <c r="S593" s="27"/>
      <c r="T593" s="27"/>
      <c r="U593" s="27"/>
      <c r="V593" s="27"/>
      <c r="W593" s="74"/>
      <c r="X593" s="27"/>
      <c r="Y593" s="27"/>
      <c r="Z593" s="27"/>
      <c r="AA593" s="27"/>
      <c r="AB5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" spans="1:28" ht="12.6" x14ac:dyDescent="0.25">
      <c r="A594" s="41"/>
      <c r="B594" s="28"/>
      <c r="C594" s="27"/>
      <c r="D5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" s="27"/>
      <c r="F594" s="27"/>
      <c r="G594" s="29"/>
      <c r="H594" s="41"/>
      <c r="I594" s="29"/>
      <c r="J594" s="29"/>
      <c r="K594" s="27"/>
      <c r="L594" s="27"/>
      <c r="M594" s="27"/>
      <c r="N594" s="29"/>
      <c r="O594" s="27"/>
      <c r="P594" s="30"/>
      <c r="Q594" s="30">
        <f>Table13[[#This Row],[Unit Value]]*Table13[[#This Row],[Qty | PCount]]</f>
        <v>0</v>
      </c>
      <c r="R594" s="27" t="str">
        <f>IF(Table13[[#This Row],[Unit Value]]&lt;=4999,"Low-Value Asset","High-Value Asset")</f>
        <v>Low-Value Asset</v>
      </c>
      <c r="S594" s="27"/>
      <c r="T594" s="27"/>
      <c r="U594" s="27"/>
      <c r="V594" s="27"/>
      <c r="W594" s="74"/>
      <c r="X594" s="27"/>
      <c r="Y594" s="27"/>
      <c r="Z594" s="27"/>
      <c r="AA594" s="27"/>
      <c r="AB5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" spans="1:28" ht="12.6" x14ac:dyDescent="0.25">
      <c r="A595" s="41"/>
      <c r="B595" s="28"/>
      <c r="C595" s="27"/>
      <c r="D5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" s="27"/>
      <c r="F595" s="27"/>
      <c r="G595" s="29"/>
      <c r="H595" s="41"/>
      <c r="I595" s="29"/>
      <c r="J595" s="29"/>
      <c r="K595" s="27"/>
      <c r="L595" s="27"/>
      <c r="M595" s="27"/>
      <c r="N595" s="29"/>
      <c r="O595" s="27"/>
      <c r="P595" s="30"/>
      <c r="Q595" s="30">
        <f>Table13[[#This Row],[Unit Value]]*Table13[[#This Row],[Qty | PCount]]</f>
        <v>0</v>
      </c>
      <c r="R595" s="27" t="str">
        <f>IF(Table13[[#This Row],[Unit Value]]&lt;=4999,"Low-Value Asset","High-Value Asset")</f>
        <v>Low-Value Asset</v>
      </c>
      <c r="S595" s="27"/>
      <c r="T595" s="27"/>
      <c r="U595" s="27"/>
      <c r="V595" s="27"/>
      <c r="W595" s="74"/>
      <c r="X595" s="27"/>
      <c r="Y595" s="27"/>
      <c r="Z595" s="27"/>
      <c r="AA595" s="27"/>
      <c r="AB5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" spans="1:28" ht="12.6" x14ac:dyDescent="0.25">
      <c r="A596" s="41"/>
      <c r="B596" s="28"/>
      <c r="C596" s="27"/>
      <c r="D5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" s="27"/>
      <c r="F596" s="27"/>
      <c r="G596" s="29"/>
      <c r="H596" s="41"/>
      <c r="I596" s="29"/>
      <c r="J596" s="29"/>
      <c r="K596" s="27"/>
      <c r="L596" s="27"/>
      <c r="M596" s="27"/>
      <c r="N596" s="29"/>
      <c r="O596" s="27"/>
      <c r="P596" s="30"/>
      <c r="Q596" s="30">
        <f>Table13[[#This Row],[Unit Value]]*Table13[[#This Row],[Qty | PCount]]</f>
        <v>0</v>
      </c>
      <c r="R596" s="27" t="str">
        <f>IF(Table13[[#This Row],[Unit Value]]&lt;=4999,"Low-Value Asset","High-Value Asset")</f>
        <v>Low-Value Asset</v>
      </c>
      <c r="S596" s="27"/>
      <c r="T596" s="27"/>
      <c r="U596" s="27"/>
      <c r="V596" s="27"/>
      <c r="W596" s="74"/>
      <c r="X596" s="27"/>
      <c r="Y596" s="27"/>
      <c r="Z596" s="27"/>
      <c r="AA596" s="27"/>
      <c r="AB5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" spans="1:28" ht="12.6" x14ac:dyDescent="0.25">
      <c r="A597" s="41"/>
      <c r="B597" s="28"/>
      <c r="C597" s="27"/>
      <c r="D5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" s="27"/>
      <c r="F597" s="27"/>
      <c r="G597" s="29"/>
      <c r="H597" s="41"/>
      <c r="I597" s="29"/>
      <c r="J597" s="29"/>
      <c r="K597" s="27"/>
      <c r="L597" s="27"/>
      <c r="M597" s="27"/>
      <c r="N597" s="29"/>
      <c r="O597" s="27"/>
      <c r="P597" s="30"/>
      <c r="Q597" s="30">
        <f>Table13[[#This Row],[Unit Value]]*Table13[[#This Row],[Qty | PCount]]</f>
        <v>0</v>
      </c>
      <c r="R597" s="27" t="str">
        <f>IF(Table13[[#This Row],[Unit Value]]&lt;=4999,"Low-Value Asset","High-Value Asset")</f>
        <v>Low-Value Asset</v>
      </c>
      <c r="S597" s="27"/>
      <c r="T597" s="27"/>
      <c r="U597" s="27"/>
      <c r="V597" s="27"/>
      <c r="W597" s="74"/>
      <c r="X597" s="27"/>
      <c r="Y597" s="27"/>
      <c r="Z597" s="27"/>
      <c r="AA597" s="27"/>
      <c r="AB5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" spans="1:28" ht="12.6" x14ac:dyDescent="0.25">
      <c r="A598" s="41"/>
      <c r="B598" s="28"/>
      <c r="C598" s="27"/>
      <c r="D5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" s="27"/>
      <c r="F598" s="27"/>
      <c r="G598" s="29"/>
      <c r="H598" s="41"/>
      <c r="I598" s="29"/>
      <c r="J598" s="29"/>
      <c r="K598" s="27"/>
      <c r="L598" s="27"/>
      <c r="M598" s="27"/>
      <c r="N598" s="29"/>
      <c r="O598" s="27"/>
      <c r="P598" s="30"/>
      <c r="Q598" s="30">
        <f>Table13[[#This Row],[Unit Value]]*Table13[[#This Row],[Qty | PCount]]</f>
        <v>0</v>
      </c>
      <c r="R598" s="27" t="str">
        <f>IF(Table13[[#This Row],[Unit Value]]&lt;=4999,"Low-Value Asset","High-Value Asset")</f>
        <v>Low-Value Asset</v>
      </c>
      <c r="S598" s="27"/>
      <c r="T598" s="27"/>
      <c r="U598" s="27"/>
      <c r="V598" s="27"/>
      <c r="W598" s="74"/>
      <c r="X598" s="27"/>
      <c r="Y598" s="27"/>
      <c r="Z598" s="27"/>
      <c r="AA598" s="27"/>
      <c r="AB5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" spans="1:28" ht="12.6" x14ac:dyDescent="0.25">
      <c r="A599" s="41"/>
      <c r="B599" s="28"/>
      <c r="C599" s="27"/>
      <c r="D5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" s="27"/>
      <c r="F599" s="27"/>
      <c r="G599" s="29"/>
      <c r="H599" s="41"/>
      <c r="I599" s="29"/>
      <c r="J599" s="29"/>
      <c r="K599" s="27"/>
      <c r="L599" s="27"/>
      <c r="M599" s="27"/>
      <c r="N599" s="29"/>
      <c r="O599" s="27"/>
      <c r="P599" s="30"/>
      <c r="Q599" s="30">
        <f>Table13[[#This Row],[Unit Value]]*Table13[[#This Row],[Qty | PCount]]</f>
        <v>0</v>
      </c>
      <c r="R599" s="27" t="str">
        <f>IF(Table13[[#This Row],[Unit Value]]&lt;=4999,"Low-Value Asset","High-Value Asset")</f>
        <v>Low-Value Asset</v>
      </c>
      <c r="S599" s="27"/>
      <c r="T599" s="27"/>
      <c r="U599" s="27"/>
      <c r="V599" s="27"/>
      <c r="W599" s="74"/>
      <c r="X599" s="27"/>
      <c r="Y599" s="27"/>
      <c r="Z599" s="27"/>
      <c r="AA599" s="27"/>
      <c r="AB5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" spans="1:28" ht="12.6" x14ac:dyDescent="0.25">
      <c r="A600" s="41"/>
      <c r="B600" s="28"/>
      <c r="C600" s="27"/>
      <c r="D6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" s="27"/>
      <c r="F600" s="27"/>
      <c r="G600" s="29"/>
      <c r="H600" s="41"/>
      <c r="I600" s="29"/>
      <c r="J600" s="29"/>
      <c r="K600" s="27"/>
      <c r="L600" s="27"/>
      <c r="M600" s="27"/>
      <c r="N600" s="29"/>
      <c r="O600" s="27"/>
      <c r="P600" s="30"/>
      <c r="Q600" s="30">
        <f>Table13[[#This Row],[Unit Value]]*Table13[[#This Row],[Qty | PCount]]</f>
        <v>0</v>
      </c>
      <c r="R600" s="27" t="str">
        <f>IF(Table13[[#This Row],[Unit Value]]&lt;=4999,"Low-Value Asset","High-Value Asset")</f>
        <v>Low-Value Asset</v>
      </c>
      <c r="S600" s="27"/>
      <c r="T600" s="27"/>
      <c r="U600" s="27"/>
      <c r="V600" s="27"/>
      <c r="W600" s="74"/>
      <c r="X600" s="27"/>
      <c r="Y600" s="27"/>
      <c r="Z600" s="27"/>
      <c r="AA600" s="27"/>
      <c r="AB6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" spans="1:28" ht="12.6" x14ac:dyDescent="0.25">
      <c r="A601" s="41"/>
      <c r="B601" s="28"/>
      <c r="C601" s="27"/>
      <c r="D6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" s="27"/>
      <c r="F601" s="27"/>
      <c r="G601" s="29"/>
      <c r="H601" s="41"/>
      <c r="I601" s="29"/>
      <c r="J601" s="29"/>
      <c r="K601" s="27"/>
      <c r="L601" s="27"/>
      <c r="M601" s="27"/>
      <c r="N601" s="29"/>
      <c r="O601" s="27"/>
      <c r="P601" s="30"/>
      <c r="Q601" s="30">
        <f>Table13[[#This Row],[Unit Value]]*Table13[[#This Row],[Qty | PCount]]</f>
        <v>0</v>
      </c>
      <c r="R601" s="27" t="str">
        <f>IF(Table13[[#This Row],[Unit Value]]&lt;=4999,"Low-Value Asset","High-Value Asset")</f>
        <v>Low-Value Asset</v>
      </c>
      <c r="S601" s="27"/>
      <c r="T601" s="27"/>
      <c r="U601" s="27"/>
      <c r="V601" s="27"/>
      <c r="W601" s="74"/>
      <c r="X601" s="27"/>
      <c r="Y601" s="27"/>
      <c r="Z601" s="27"/>
      <c r="AA601" s="27"/>
      <c r="AB6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" spans="1:28" ht="12.6" x14ac:dyDescent="0.25">
      <c r="A602" s="41"/>
      <c r="B602" s="28"/>
      <c r="C602" s="27"/>
      <c r="D6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" s="27"/>
      <c r="F602" s="27"/>
      <c r="G602" s="29"/>
      <c r="H602" s="41"/>
      <c r="I602" s="29"/>
      <c r="J602" s="29"/>
      <c r="K602" s="27"/>
      <c r="L602" s="27"/>
      <c r="M602" s="27"/>
      <c r="N602" s="29"/>
      <c r="O602" s="27"/>
      <c r="P602" s="30"/>
      <c r="Q602" s="30">
        <f>Table13[[#This Row],[Unit Value]]*Table13[[#This Row],[Qty | PCount]]</f>
        <v>0</v>
      </c>
      <c r="R602" s="27" t="str">
        <f>IF(Table13[[#This Row],[Unit Value]]&lt;=4999,"Low-Value Asset","High-Value Asset")</f>
        <v>Low-Value Asset</v>
      </c>
      <c r="S602" s="27"/>
      <c r="T602" s="27"/>
      <c r="U602" s="27"/>
      <c r="V602" s="27"/>
      <c r="W602" s="74"/>
      <c r="X602" s="27"/>
      <c r="Y602" s="27"/>
      <c r="Z602" s="27"/>
      <c r="AA602" s="27"/>
      <c r="AB6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" spans="1:28" ht="12.6" x14ac:dyDescent="0.25">
      <c r="A603" s="41"/>
      <c r="B603" s="28"/>
      <c r="C603" s="27"/>
      <c r="D6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" s="27"/>
      <c r="F603" s="27"/>
      <c r="G603" s="29"/>
      <c r="H603" s="41"/>
      <c r="I603" s="29"/>
      <c r="J603" s="29"/>
      <c r="K603" s="27"/>
      <c r="L603" s="27"/>
      <c r="M603" s="27"/>
      <c r="N603" s="29"/>
      <c r="O603" s="27"/>
      <c r="P603" s="30"/>
      <c r="Q603" s="30">
        <f>Table13[[#This Row],[Unit Value]]*Table13[[#This Row],[Qty | PCount]]</f>
        <v>0</v>
      </c>
      <c r="R603" s="27" t="str">
        <f>IF(Table13[[#This Row],[Unit Value]]&lt;=4999,"Low-Value Asset","High-Value Asset")</f>
        <v>Low-Value Asset</v>
      </c>
      <c r="S603" s="27"/>
      <c r="T603" s="27"/>
      <c r="U603" s="27"/>
      <c r="V603" s="27"/>
      <c r="W603" s="74"/>
      <c r="X603" s="27"/>
      <c r="Y603" s="27"/>
      <c r="Z603" s="27"/>
      <c r="AA603" s="27"/>
      <c r="AB6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" spans="1:28" ht="12.6" x14ac:dyDescent="0.25">
      <c r="A604" s="41"/>
      <c r="B604" s="28"/>
      <c r="C604" s="27"/>
      <c r="D6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" s="27"/>
      <c r="F604" s="27"/>
      <c r="G604" s="29"/>
      <c r="H604" s="41"/>
      <c r="I604" s="29"/>
      <c r="J604" s="29"/>
      <c r="K604" s="27"/>
      <c r="L604" s="27"/>
      <c r="M604" s="27"/>
      <c r="N604" s="29"/>
      <c r="O604" s="27"/>
      <c r="P604" s="30"/>
      <c r="Q604" s="30">
        <f>Table13[[#This Row],[Unit Value]]*Table13[[#This Row],[Qty | PCount]]</f>
        <v>0</v>
      </c>
      <c r="R604" s="27" t="str">
        <f>IF(Table13[[#This Row],[Unit Value]]&lt;=4999,"Low-Value Asset","High-Value Asset")</f>
        <v>Low-Value Asset</v>
      </c>
      <c r="S604" s="27"/>
      <c r="T604" s="27"/>
      <c r="U604" s="27"/>
      <c r="V604" s="27"/>
      <c r="W604" s="74"/>
      <c r="X604" s="27"/>
      <c r="Y604" s="27"/>
      <c r="Z604" s="27"/>
      <c r="AA604" s="27"/>
      <c r="AB6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" spans="1:28" ht="12.6" x14ac:dyDescent="0.25">
      <c r="A605" s="41"/>
      <c r="B605" s="28"/>
      <c r="C605" s="27"/>
      <c r="D6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" s="27"/>
      <c r="F605" s="27"/>
      <c r="G605" s="29"/>
      <c r="H605" s="41"/>
      <c r="I605" s="29"/>
      <c r="J605" s="29"/>
      <c r="K605" s="27"/>
      <c r="L605" s="27"/>
      <c r="M605" s="27"/>
      <c r="N605" s="29"/>
      <c r="O605" s="27"/>
      <c r="P605" s="30"/>
      <c r="Q605" s="30">
        <f>Table13[[#This Row],[Unit Value]]*Table13[[#This Row],[Qty | PCount]]</f>
        <v>0</v>
      </c>
      <c r="R605" s="27" t="str">
        <f>IF(Table13[[#This Row],[Unit Value]]&lt;=4999,"Low-Value Asset","High-Value Asset")</f>
        <v>Low-Value Asset</v>
      </c>
      <c r="S605" s="27"/>
      <c r="T605" s="27"/>
      <c r="U605" s="27"/>
      <c r="V605" s="27"/>
      <c r="W605" s="74"/>
      <c r="X605" s="27"/>
      <c r="Y605" s="27"/>
      <c r="Z605" s="27"/>
      <c r="AA605" s="27"/>
      <c r="AB6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" spans="1:28" ht="12.6" x14ac:dyDescent="0.25">
      <c r="A606" s="41"/>
      <c r="B606" s="28"/>
      <c r="C606" s="27"/>
      <c r="D6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" s="27"/>
      <c r="F606" s="27"/>
      <c r="G606" s="29"/>
      <c r="H606" s="41"/>
      <c r="I606" s="29"/>
      <c r="J606" s="29"/>
      <c r="K606" s="27"/>
      <c r="L606" s="27"/>
      <c r="M606" s="27"/>
      <c r="N606" s="29"/>
      <c r="O606" s="27"/>
      <c r="P606" s="30"/>
      <c r="Q606" s="30">
        <f>Table13[[#This Row],[Unit Value]]*Table13[[#This Row],[Qty | PCount]]</f>
        <v>0</v>
      </c>
      <c r="R606" s="27" t="str">
        <f>IF(Table13[[#This Row],[Unit Value]]&lt;=4999,"Low-Value Asset","High-Value Asset")</f>
        <v>Low-Value Asset</v>
      </c>
      <c r="S606" s="27"/>
      <c r="T606" s="27"/>
      <c r="U606" s="27"/>
      <c r="V606" s="27"/>
      <c r="W606" s="74"/>
      <c r="X606" s="27"/>
      <c r="Y606" s="27"/>
      <c r="Z606" s="27"/>
      <c r="AA606" s="27"/>
      <c r="AB6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" spans="1:28" ht="12.6" x14ac:dyDescent="0.25">
      <c r="A607" s="41"/>
      <c r="B607" s="28"/>
      <c r="C607" s="27"/>
      <c r="D6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" s="27"/>
      <c r="F607" s="27"/>
      <c r="G607" s="29"/>
      <c r="H607" s="41"/>
      <c r="I607" s="29"/>
      <c r="J607" s="29"/>
      <c r="K607" s="27"/>
      <c r="L607" s="27"/>
      <c r="M607" s="27"/>
      <c r="N607" s="29"/>
      <c r="O607" s="27"/>
      <c r="P607" s="30"/>
      <c r="Q607" s="30">
        <f>Table13[[#This Row],[Unit Value]]*Table13[[#This Row],[Qty | PCount]]</f>
        <v>0</v>
      </c>
      <c r="R607" s="27" t="str">
        <f>IF(Table13[[#This Row],[Unit Value]]&lt;=4999,"Low-Value Asset","High-Value Asset")</f>
        <v>Low-Value Asset</v>
      </c>
      <c r="S607" s="27"/>
      <c r="T607" s="27"/>
      <c r="U607" s="27"/>
      <c r="V607" s="27"/>
      <c r="W607" s="74"/>
      <c r="X607" s="27"/>
      <c r="Y607" s="27"/>
      <c r="Z607" s="27"/>
      <c r="AA607" s="27"/>
      <c r="AB6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" spans="1:28" ht="12.6" x14ac:dyDescent="0.25">
      <c r="A608" s="41"/>
      <c r="B608" s="28"/>
      <c r="C608" s="27"/>
      <c r="D6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" s="27"/>
      <c r="F608" s="27"/>
      <c r="G608" s="29"/>
      <c r="H608" s="41"/>
      <c r="I608" s="29"/>
      <c r="J608" s="29"/>
      <c r="K608" s="27"/>
      <c r="L608" s="27"/>
      <c r="M608" s="27"/>
      <c r="N608" s="29"/>
      <c r="O608" s="27"/>
      <c r="P608" s="30"/>
      <c r="Q608" s="30">
        <f>Table13[[#This Row],[Unit Value]]*Table13[[#This Row],[Qty | PCount]]</f>
        <v>0</v>
      </c>
      <c r="R608" s="27" t="str">
        <f>IF(Table13[[#This Row],[Unit Value]]&lt;=4999,"Low-Value Asset","High-Value Asset")</f>
        <v>Low-Value Asset</v>
      </c>
      <c r="S608" s="27"/>
      <c r="T608" s="27"/>
      <c r="U608" s="27"/>
      <c r="V608" s="27"/>
      <c r="W608" s="74"/>
      <c r="X608" s="27"/>
      <c r="Y608" s="27"/>
      <c r="Z608" s="27"/>
      <c r="AA608" s="27"/>
      <c r="AB6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9" spans="1:28" ht="12.6" x14ac:dyDescent="0.25">
      <c r="A609" s="41"/>
      <c r="B609" s="28"/>
      <c r="C609" s="27"/>
      <c r="D6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" s="27"/>
      <c r="F609" s="27"/>
      <c r="G609" s="29"/>
      <c r="H609" s="41"/>
      <c r="I609" s="29"/>
      <c r="J609" s="29"/>
      <c r="K609" s="27"/>
      <c r="L609" s="27"/>
      <c r="M609" s="27"/>
      <c r="N609" s="29"/>
      <c r="O609" s="27"/>
      <c r="P609" s="30"/>
      <c r="Q609" s="30">
        <f>Table13[[#This Row],[Unit Value]]*Table13[[#This Row],[Qty | PCount]]</f>
        <v>0</v>
      </c>
      <c r="R609" s="27" t="str">
        <f>IF(Table13[[#This Row],[Unit Value]]&lt;=4999,"Low-Value Asset","High-Value Asset")</f>
        <v>Low-Value Asset</v>
      </c>
      <c r="S609" s="27"/>
      <c r="T609" s="27"/>
      <c r="U609" s="27"/>
      <c r="V609" s="27"/>
      <c r="W609" s="74"/>
      <c r="X609" s="27"/>
      <c r="Y609" s="27"/>
      <c r="Z609" s="27"/>
      <c r="AA609" s="27"/>
      <c r="AB6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0" spans="1:28" ht="12.6" x14ac:dyDescent="0.25">
      <c r="A610" s="41"/>
      <c r="B610" s="28"/>
      <c r="C610" s="27"/>
      <c r="D6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" s="27"/>
      <c r="F610" s="27"/>
      <c r="G610" s="29"/>
      <c r="H610" s="41"/>
      <c r="I610" s="29"/>
      <c r="J610" s="29"/>
      <c r="K610" s="27"/>
      <c r="L610" s="27"/>
      <c r="M610" s="27"/>
      <c r="N610" s="29"/>
      <c r="O610" s="27"/>
      <c r="P610" s="30"/>
      <c r="Q610" s="30">
        <f>Table13[[#This Row],[Unit Value]]*Table13[[#This Row],[Qty | PCount]]</f>
        <v>0</v>
      </c>
      <c r="R610" s="27" t="str">
        <f>IF(Table13[[#This Row],[Unit Value]]&lt;=4999,"Low-Value Asset","High-Value Asset")</f>
        <v>Low-Value Asset</v>
      </c>
      <c r="S610" s="27"/>
      <c r="T610" s="27"/>
      <c r="U610" s="27"/>
      <c r="V610" s="27"/>
      <c r="W610" s="74"/>
      <c r="X610" s="27"/>
      <c r="Y610" s="27"/>
      <c r="Z610" s="27"/>
      <c r="AA610" s="27"/>
      <c r="AB6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1" spans="1:28" ht="12.6" x14ac:dyDescent="0.25">
      <c r="A611" s="41"/>
      <c r="B611" s="28"/>
      <c r="C611" s="27"/>
      <c r="D6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" s="27"/>
      <c r="F611" s="27"/>
      <c r="G611" s="29"/>
      <c r="H611" s="41"/>
      <c r="I611" s="29"/>
      <c r="J611" s="29"/>
      <c r="K611" s="27"/>
      <c r="L611" s="27"/>
      <c r="M611" s="27"/>
      <c r="N611" s="29"/>
      <c r="O611" s="27"/>
      <c r="P611" s="30"/>
      <c r="Q611" s="30">
        <f>Table13[[#This Row],[Unit Value]]*Table13[[#This Row],[Qty | PCount]]</f>
        <v>0</v>
      </c>
      <c r="R611" s="27" t="str">
        <f>IF(Table13[[#This Row],[Unit Value]]&lt;=4999,"Low-Value Asset","High-Value Asset")</f>
        <v>Low-Value Asset</v>
      </c>
      <c r="S611" s="27"/>
      <c r="T611" s="27"/>
      <c r="U611" s="27"/>
      <c r="V611" s="27"/>
      <c r="W611" s="74"/>
      <c r="X611" s="27"/>
      <c r="Y611" s="27"/>
      <c r="Z611" s="27"/>
      <c r="AA611" s="27"/>
      <c r="AB6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2" spans="1:28" ht="12.6" x14ac:dyDescent="0.25">
      <c r="A612" s="41"/>
      <c r="B612" s="28"/>
      <c r="C612" s="27"/>
      <c r="D6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" s="27"/>
      <c r="F612" s="27"/>
      <c r="G612" s="29"/>
      <c r="H612" s="41"/>
      <c r="I612" s="29"/>
      <c r="J612" s="29"/>
      <c r="K612" s="27"/>
      <c r="L612" s="27"/>
      <c r="M612" s="27"/>
      <c r="N612" s="29"/>
      <c r="O612" s="27"/>
      <c r="P612" s="30"/>
      <c r="Q612" s="30">
        <f>Table13[[#This Row],[Unit Value]]*Table13[[#This Row],[Qty | PCount]]</f>
        <v>0</v>
      </c>
      <c r="R612" s="27" t="str">
        <f>IF(Table13[[#This Row],[Unit Value]]&lt;=4999,"Low-Value Asset","High-Value Asset")</f>
        <v>Low-Value Asset</v>
      </c>
      <c r="S612" s="27"/>
      <c r="T612" s="27"/>
      <c r="U612" s="27"/>
      <c r="V612" s="27"/>
      <c r="W612" s="74"/>
      <c r="X612" s="27"/>
      <c r="Y612" s="27"/>
      <c r="Z612" s="27"/>
      <c r="AA612" s="27"/>
      <c r="AB6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3" spans="1:28" ht="12.6" x14ac:dyDescent="0.25">
      <c r="A613" s="41"/>
      <c r="B613" s="28"/>
      <c r="C613" s="27"/>
      <c r="D6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" s="27"/>
      <c r="F613" s="27"/>
      <c r="G613" s="29"/>
      <c r="H613" s="41"/>
      <c r="I613" s="29"/>
      <c r="J613" s="29"/>
      <c r="K613" s="27"/>
      <c r="L613" s="27"/>
      <c r="M613" s="27"/>
      <c r="N613" s="29"/>
      <c r="O613" s="27"/>
      <c r="P613" s="30"/>
      <c r="Q613" s="30">
        <f>Table13[[#This Row],[Unit Value]]*Table13[[#This Row],[Qty | PCount]]</f>
        <v>0</v>
      </c>
      <c r="R613" s="27" t="str">
        <f>IF(Table13[[#This Row],[Unit Value]]&lt;=4999,"Low-Value Asset","High-Value Asset")</f>
        <v>Low-Value Asset</v>
      </c>
      <c r="S613" s="27"/>
      <c r="T613" s="27"/>
      <c r="U613" s="27"/>
      <c r="V613" s="27"/>
      <c r="W613" s="74"/>
      <c r="X613" s="27"/>
      <c r="Y613" s="27"/>
      <c r="Z613" s="27"/>
      <c r="AA613" s="27"/>
      <c r="AB6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4" spans="1:28" ht="12.6" x14ac:dyDescent="0.25">
      <c r="A614" s="41"/>
      <c r="B614" s="28"/>
      <c r="C614" s="27"/>
      <c r="D6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" s="27"/>
      <c r="F614" s="27"/>
      <c r="G614" s="29"/>
      <c r="H614" s="41"/>
      <c r="I614" s="29"/>
      <c r="J614" s="29"/>
      <c r="K614" s="27"/>
      <c r="L614" s="27"/>
      <c r="M614" s="27"/>
      <c r="N614" s="29"/>
      <c r="O614" s="27"/>
      <c r="P614" s="30"/>
      <c r="Q614" s="30">
        <f>Table13[[#This Row],[Unit Value]]*Table13[[#This Row],[Qty | PCount]]</f>
        <v>0</v>
      </c>
      <c r="R614" s="27" t="str">
        <f>IF(Table13[[#This Row],[Unit Value]]&lt;=4999,"Low-Value Asset","High-Value Asset")</f>
        <v>Low-Value Asset</v>
      </c>
      <c r="S614" s="27"/>
      <c r="T614" s="27"/>
      <c r="U614" s="27"/>
      <c r="V614" s="27"/>
      <c r="W614" s="74"/>
      <c r="X614" s="27"/>
      <c r="Y614" s="27"/>
      <c r="Z614" s="27"/>
      <c r="AA614" s="27"/>
      <c r="AB6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5" spans="1:28" ht="12.6" x14ac:dyDescent="0.25">
      <c r="A615" s="41"/>
      <c r="B615" s="28"/>
      <c r="C615" s="27"/>
      <c r="D6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" s="27"/>
      <c r="F615" s="27"/>
      <c r="G615" s="29"/>
      <c r="H615" s="41"/>
      <c r="I615" s="29"/>
      <c r="J615" s="29"/>
      <c r="K615" s="27"/>
      <c r="L615" s="27"/>
      <c r="M615" s="27"/>
      <c r="N615" s="29"/>
      <c r="O615" s="27"/>
      <c r="P615" s="30"/>
      <c r="Q615" s="30">
        <f>Table13[[#This Row],[Unit Value]]*Table13[[#This Row],[Qty | PCount]]</f>
        <v>0</v>
      </c>
      <c r="R615" s="27" t="str">
        <f>IF(Table13[[#This Row],[Unit Value]]&lt;=4999,"Low-Value Asset","High-Value Asset")</f>
        <v>Low-Value Asset</v>
      </c>
      <c r="S615" s="27"/>
      <c r="T615" s="27"/>
      <c r="U615" s="27"/>
      <c r="V615" s="27"/>
      <c r="W615" s="74"/>
      <c r="X615" s="27"/>
      <c r="Y615" s="27"/>
      <c r="Z615" s="27"/>
      <c r="AA615" s="27"/>
      <c r="AB6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6" spans="1:28" ht="12.6" x14ac:dyDescent="0.25">
      <c r="A616" s="41"/>
      <c r="B616" s="28"/>
      <c r="C616" s="27"/>
      <c r="D6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" s="27"/>
      <c r="F616" s="27"/>
      <c r="G616" s="29"/>
      <c r="H616" s="41"/>
      <c r="I616" s="29"/>
      <c r="J616" s="29"/>
      <c r="K616" s="27"/>
      <c r="L616" s="27"/>
      <c r="M616" s="27"/>
      <c r="N616" s="29"/>
      <c r="O616" s="27"/>
      <c r="P616" s="30"/>
      <c r="Q616" s="30">
        <f>Table13[[#This Row],[Unit Value]]*Table13[[#This Row],[Qty | PCount]]</f>
        <v>0</v>
      </c>
      <c r="R616" s="27" t="str">
        <f>IF(Table13[[#This Row],[Unit Value]]&lt;=4999,"Low-Value Asset","High-Value Asset")</f>
        <v>Low-Value Asset</v>
      </c>
      <c r="S616" s="27"/>
      <c r="T616" s="27"/>
      <c r="U616" s="27"/>
      <c r="V616" s="27"/>
      <c r="W616" s="74"/>
      <c r="X616" s="27"/>
      <c r="Y616" s="27"/>
      <c r="Z616" s="27"/>
      <c r="AA616" s="27"/>
      <c r="AB6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7" spans="1:28" ht="12.6" x14ac:dyDescent="0.25">
      <c r="A617" s="41"/>
      <c r="B617" s="28"/>
      <c r="C617" s="27"/>
      <c r="D6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" s="27"/>
      <c r="F617" s="27"/>
      <c r="G617" s="29"/>
      <c r="H617" s="41"/>
      <c r="I617" s="29"/>
      <c r="J617" s="29"/>
      <c r="K617" s="27"/>
      <c r="L617" s="27"/>
      <c r="M617" s="27"/>
      <c r="N617" s="29"/>
      <c r="O617" s="27"/>
      <c r="P617" s="30"/>
      <c r="Q617" s="30">
        <f>Table13[[#This Row],[Unit Value]]*Table13[[#This Row],[Qty | PCount]]</f>
        <v>0</v>
      </c>
      <c r="R617" s="27" t="str">
        <f>IF(Table13[[#This Row],[Unit Value]]&lt;=4999,"Low-Value Asset","High-Value Asset")</f>
        <v>Low-Value Asset</v>
      </c>
      <c r="S617" s="27"/>
      <c r="T617" s="27"/>
      <c r="U617" s="27"/>
      <c r="V617" s="27"/>
      <c r="W617" s="74"/>
      <c r="X617" s="27"/>
      <c r="Y617" s="27"/>
      <c r="Z617" s="27"/>
      <c r="AA617" s="27"/>
      <c r="AB6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8" spans="1:28" ht="12.6" x14ac:dyDescent="0.25">
      <c r="A618" s="41"/>
      <c r="B618" s="28"/>
      <c r="C618" s="27"/>
      <c r="D6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" s="27"/>
      <c r="F618" s="27"/>
      <c r="G618" s="29"/>
      <c r="H618" s="41"/>
      <c r="I618" s="29"/>
      <c r="J618" s="29"/>
      <c r="K618" s="27"/>
      <c r="L618" s="27"/>
      <c r="M618" s="27"/>
      <c r="N618" s="29"/>
      <c r="O618" s="27"/>
      <c r="P618" s="30"/>
      <c r="Q618" s="30">
        <f>Table13[[#This Row],[Unit Value]]*Table13[[#This Row],[Qty | PCount]]</f>
        <v>0</v>
      </c>
      <c r="R618" s="27" t="str">
        <f>IF(Table13[[#This Row],[Unit Value]]&lt;=4999,"Low-Value Asset","High-Value Asset")</f>
        <v>Low-Value Asset</v>
      </c>
      <c r="S618" s="27"/>
      <c r="T618" s="27"/>
      <c r="U618" s="27"/>
      <c r="V618" s="27"/>
      <c r="W618" s="74"/>
      <c r="X618" s="27"/>
      <c r="Y618" s="27"/>
      <c r="Z618" s="27"/>
      <c r="AA618" s="27"/>
      <c r="AB6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19" spans="1:28" ht="12.6" x14ac:dyDescent="0.25">
      <c r="A619" s="41"/>
      <c r="B619" s="28"/>
      <c r="C619" s="27"/>
      <c r="D6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" s="27"/>
      <c r="F619" s="27"/>
      <c r="G619" s="29"/>
      <c r="H619" s="41"/>
      <c r="I619" s="29"/>
      <c r="J619" s="29"/>
      <c r="K619" s="27"/>
      <c r="L619" s="27"/>
      <c r="M619" s="27"/>
      <c r="N619" s="29"/>
      <c r="O619" s="27"/>
      <c r="P619" s="30"/>
      <c r="Q619" s="30">
        <f>Table13[[#This Row],[Unit Value]]*Table13[[#This Row],[Qty | PCount]]</f>
        <v>0</v>
      </c>
      <c r="R619" s="27" t="str">
        <f>IF(Table13[[#This Row],[Unit Value]]&lt;=4999,"Low-Value Asset","High-Value Asset")</f>
        <v>Low-Value Asset</v>
      </c>
      <c r="S619" s="27"/>
      <c r="T619" s="27"/>
      <c r="U619" s="27"/>
      <c r="V619" s="27"/>
      <c r="W619" s="74"/>
      <c r="X619" s="27"/>
      <c r="Y619" s="27"/>
      <c r="Z619" s="27"/>
      <c r="AA619" s="27"/>
      <c r="AB6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0" spans="1:28" ht="12.6" x14ac:dyDescent="0.25">
      <c r="A620" s="41"/>
      <c r="B620" s="28"/>
      <c r="C620" s="27"/>
      <c r="D6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" s="27"/>
      <c r="F620" s="27"/>
      <c r="G620" s="29"/>
      <c r="H620" s="41"/>
      <c r="I620" s="29"/>
      <c r="J620" s="29"/>
      <c r="K620" s="27"/>
      <c r="L620" s="27"/>
      <c r="M620" s="27"/>
      <c r="N620" s="29"/>
      <c r="O620" s="27"/>
      <c r="P620" s="30"/>
      <c r="Q620" s="30">
        <f>Table13[[#This Row],[Unit Value]]*Table13[[#This Row],[Qty | PCount]]</f>
        <v>0</v>
      </c>
      <c r="R620" s="27" t="str">
        <f>IF(Table13[[#This Row],[Unit Value]]&lt;=4999,"Low-Value Asset","High-Value Asset")</f>
        <v>Low-Value Asset</v>
      </c>
      <c r="S620" s="27"/>
      <c r="T620" s="27"/>
      <c r="U620" s="27"/>
      <c r="V620" s="27"/>
      <c r="W620" s="74"/>
      <c r="X620" s="27"/>
      <c r="Y620" s="27"/>
      <c r="Z620" s="27"/>
      <c r="AA620" s="27"/>
      <c r="AB6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1" spans="1:28" ht="12.6" x14ac:dyDescent="0.25">
      <c r="A621" s="41"/>
      <c r="B621" s="28"/>
      <c r="C621" s="27"/>
      <c r="D6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" s="27"/>
      <c r="F621" s="27"/>
      <c r="G621" s="29"/>
      <c r="H621" s="41"/>
      <c r="I621" s="29"/>
      <c r="J621" s="29"/>
      <c r="K621" s="27"/>
      <c r="L621" s="27"/>
      <c r="M621" s="27"/>
      <c r="N621" s="29"/>
      <c r="O621" s="27"/>
      <c r="P621" s="30"/>
      <c r="Q621" s="30">
        <f>Table13[[#This Row],[Unit Value]]*Table13[[#This Row],[Qty | PCount]]</f>
        <v>0</v>
      </c>
      <c r="R621" s="27" t="str">
        <f>IF(Table13[[#This Row],[Unit Value]]&lt;=4999,"Low-Value Asset","High-Value Asset")</f>
        <v>Low-Value Asset</v>
      </c>
      <c r="S621" s="27"/>
      <c r="T621" s="27"/>
      <c r="U621" s="27"/>
      <c r="V621" s="27"/>
      <c r="W621" s="74"/>
      <c r="X621" s="27"/>
      <c r="Y621" s="27"/>
      <c r="Z621" s="27"/>
      <c r="AA621" s="27"/>
      <c r="AB6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2" spans="1:28" ht="12.6" x14ac:dyDescent="0.25">
      <c r="A622" s="41"/>
      <c r="B622" s="28"/>
      <c r="C622" s="27"/>
      <c r="D6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" s="27"/>
      <c r="F622" s="27"/>
      <c r="G622" s="29"/>
      <c r="H622" s="41"/>
      <c r="I622" s="29"/>
      <c r="J622" s="29"/>
      <c r="K622" s="27"/>
      <c r="L622" s="27"/>
      <c r="M622" s="27"/>
      <c r="N622" s="29"/>
      <c r="O622" s="27"/>
      <c r="P622" s="30"/>
      <c r="Q622" s="30">
        <f>Table13[[#This Row],[Unit Value]]*Table13[[#This Row],[Qty | PCount]]</f>
        <v>0</v>
      </c>
      <c r="R622" s="27" t="str">
        <f>IF(Table13[[#This Row],[Unit Value]]&lt;=4999,"Low-Value Asset","High-Value Asset")</f>
        <v>Low-Value Asset</v>
      </c>
      <c r="S622" s="27"/>
      <c r="T622" s="27"/>
      <c r="U622" s="27"/>
      <c r="V622" s="27"/>
      <c r="W622" s="74"/>
      <c r="X622" s="27"/>
      <c r="Y622" s="27"/>
      <c r="Z622" s="27"/>
      <c r="AA622" s="27"/>
      <c r="AB6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3" spans="1:28" ht="12.6" x14ac:dyDescent="0.25">
      <c r="A623" s="41"/>
      <c r="B623" s="28"/>
      <c r="C623" s="27"/>
      <c r="D6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" s="27"/>
      <c r="F623" s="27"/>
      <c r="G623" s="29"/>
      <c r="H623" s="41"/>
      <c r="I623" s="29"/>
      <c r="J623" s="29"/>
      <c r="K623" s="27"/>
      <c r="L623" s="27"/>
      <c r="M623" s="27"/>
      <c r="N623" s="29"/>
      <c r="O623" s="27"/>
      <c r="P623" s="30"/>
      <c r="Q623" s="30">
        <f>Table13[[#This Row],[Unit Value]]*Table13[[#This Row],[Qty | PCount]]</f>
        <v>0</v>
      </c>
      <c r="R623" s="27" t="str">
        <f>IF(Table13[[#This Row],[Unit Value]]&lt;=4999,"Low-Value Asset","High-Value Asset")</f>
        <v>Low-Value Asset</v>
      </c>
      <c r="S623" s="27"/>
      <c r="T623" s="27"/>
      <c r="U623" s="27"/>
      <c r="V623" s="27"/>
      <c r="W623" s="74"/>
      <c r="X623" s="27"/>
      <c r="Y623" s="27"/>
      <c r="Z623" s="27"/>
      <c r="AA623" s="27"/>
      <c r="AB6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4" spans="1:28" ht="12.6" x14ac:dyDescent="0.25">
      <c r="A624" s="41"/>
      <c r="B624" s="28"/>
      <c r="C624" s="27"/>
      <c r="D6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" s="27"/>
      <c r="F624" s="27"/>
      <c r="G624" s="29"/>
      <c r="H624" s="41"/>
      <c r="I624" s="29"/>
      <c r="J624" s="29"/>
      <c r="K624" s="27"/>
      <c r="L624" s="27"/>
      <c r="M624" s="27"/>
      <c r="N624" s="29"/>
      <c r="O624" s="27"/>
      <c r="P624" s="30"/>
      <c r="Q624" s="30">
        <f>Table13[[#This Row],[Unit Value]]*Table13[[#This Row],[Qty | PCount]]</f>
        <v>0</v>
      </c>
      <c r="R624" s="27" t="str">
        <f>IF(Table13[[#This Row],[Unit Value]]&lt;=4999,"Low-Value Asset","High-Value Asset")</f>
        <v>Low-Value Asset</v>
      </c>
      <c r="S624" s="27"/>
      <c r="T624" s="27"/>
      <c r="U624" s="27"/>
      <c r="V624" s="27"/>
      <c r="W624" s="74"/>
      <c r="X624" s="27"/>
      <c r="Y624" s="27"/>
      <c r="Z624" s="27"/>
      <c r="AA624" s="27"/>
      <c r="AB6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5" spans="1:28" ht="12.6" x14ac:dyDescent="0.25">
      <c r="A625" s="41"/>
      <c r="B625" s="28"/>
      <c r="C625" s="27"/>
      <c r="D6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" s="27"/>
      <c r="F625" s="27"/>
      <c r="G625" s="29"/>
      <c r="H625" s="41"/>
      <c r="I625" s="29"/>
      <c r="J625" s="29"/>
      <c r="K625" s="27"/>
      <c r="L625" s="27"/>
      <c r="M625" s="27"/>
      <c r="N625" s="29"/>
      <c r="O625" s="27"/>
      <c r="P625" s="30"/>
      <c r="Q625" s="30">
        <f>Table13[[#This Row],[Unit Value]]*Table13[[#This Row],[Qty | PCount]]</f>
        <v>0</v>
      </c>
      <c r="R625" s="27" t="str">
        <f>IF(Table13[[#This Row],[Unit Value]]&lt;=4999,"Low-Value Asset","High-Value Asset")</f>
        <v>Low-Value Asset</v>
      </c>
      <c r="S625" s="27"/>
      <c r="T625" s="27"/>
      <c r="U625" s="27"/>
      <c r="V625" s="27"/>
      <c r="W625" s="74"/>
      <c r="X625" s="27"/>
      <c r="Y625" s="27"/>
      <c r="Z625" s="27"/>
      <c r="AA625" s="27"/>
      <c r="AB6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6" spans="1:28" ht="12.6" x14ac:dyDescent="0.25">
      <c r="A626" s="41"/>
      <c r="B626" s="28"/>
      <c r="C626" s="27"/>
      <c r="D6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" s="27"/>
      <c r="F626" s="27"/>
      <c r="G626" s="29"/>
      <c r="H626" s="41"/>
      <c r="I626" s="29"/>
      <c r="J626" s="29"/>
      <c r="K626" s="27"/>
      <c r="L626" s="27"/>
      <c r="M626" s="27"/>
      <c r="N626" s="29"/>
      <c r="O626" s="27"/>
      <c r="P626" s="30"/>
      <c r="Q626" s="30">
        <f>Table13[[#This Row],[Unit Value]]*Table13[[#This Row],[Qty | PCount]]</f>
        <v>0</v>
      </c>
      <c r="R626" s="27" t="str">
        <f>IF(Table13[[#This Row],[Unit Value]]&lt;=4999,"Low-Value Asset","High-Value Asset")</f>
        <v>Low-Value Asset</v>
      </c>
      <c r="S626" s="27"/>
      <c r="T626" s="27"/>
      <c r="U626" s="27"/>
      <c r="V626" s="27"/>
      <c r="W626" s="74"/>
      <c r="X626" s="27"/>
      <c r="Y626" s="27"/>
      <c r="Z626" s="27"/>
      <c r="AA626" s="27"/>
      <c r="AB6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7" spans="1:28" ht="12.6" x14ac:dyDescent="0.25">
      <c r="A627" s="41"/>
      <c r="B627" s="28"/>
      <c r="C627" s="27"/>
      <c r="D6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" s="27"/>
      <c r="F627" s="27"/>
      <c r="G627" s="29"/>
      <c r="H627" s="41"/>
      <c r="I627" s="29"/>
      <c r="J627" s="29"/>
      <c r="K627" s="27"/>
      <c r="L627" s="27"/>
      <c r="M627" s="27"/>
      <c r="N627" s="29"/>
      <c r="O627" s="27"/>
      <c r="P627" s="30"/>
      <c r="Q627" s="30">
        <f>Table13[[#This Row],[Unit Value]]*Table13[[#This Row],[Qty | PCount]]</f>
        <v>0</v>
      </c>
      <c r="R627" s="27" t="str">
        <f>IF(Table13[[#This Row],[Unit Value]]&lt;=4999,"Low-Value Asset","High-Value Asset")</f>
        <v>Low-Value Asset</v>
      </c>
      <c r="S627" s="27"/>
      <c r="T627" s="27"/>
      <c r="U627" s="27"/>
      <c r="V627" s="27"/>
      <c r="W627" s="74"/>
      <c r="X627" s="27"/>
      <c r="Y627" s="27"/>
      <c r="Z627" s="27"/>
      <c r="AA627" s="27"/>
      <c r="AB6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8" spans="1:28" ht="12.6" x14ac:dyDescent="0.25">
      <c r="A628" s="41"/>
      <c r="B628" s="28"/>
      <c r="C628" s="27"/>
      <c r="D6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" s="27"/>
      <c r="F628" s="27"/>
      <c r="G628" s="29"/>
      <c r="H628" s="41"/>
      <c r="I628" s="29"/>
      <c r="J628" s="29"/>
      <c r="K628" s="27"/>
      <c r="L628" s="27"/>
      <c r="M628" s="27"/>
      <c r="N628" s="29"/>
      <c r="O628" s="27"/>
      <c r="P628" s="30"/>
      <c r="Q628" s="30">
        <f>Table13[[#This Row],[Unit Value]]*Table13[[#This Row],[Qty | PCount]]</f>
        <v>0</v>
      </c>
      <c r="R628" s="27" t="str">
        <f>IF(Table13[[#This Row],[Unit Value]]&lt;=4999,"Low-Value Asset","High-Value Asset")</f>
        <v>Low-Value Asset</v>
      </c>
      <c r="S628" s="27"/>
      <c r="T628" s="27"/>
      <c r="U628" s="27"/>
      <c r="V628" s="27"/>
      <c r="W628" s="74"/>
      <c r="X628" s="27"/>
      <c r="Y628" s="27"/>
      <c r="Z628" s="27"/>
      <c r="AA628" s="27"/>
      <c r="AB6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29" spans="1:28" ht="12.6" x14ac:dyDescent="0.25">
      <c r="A629" s="41"/>
      <c r="B629" s="28"/>
      <c r="C629" s="27"/>
      <c r="D6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" s="27"/>
      <c r="F629" s="27"/>
      <c r="G629" s="29"/>
      <c r="H629" s="41"/>
      <c r="I629" s="29"/>
      <c r="J629" s="29"/>
      <c r="K629" s="27"/>
      <c r="L629" s="27"/>
      <c r="M629" s="27"/>
      <c r="N629" s="29"/>
      <c r="O629" s="27"/>
      <c r="P629" s="30"/>
      <c r="Q629" s="30">
        <f>Table13[[#This Row],[Unit Value]]*Table13[[#This Row],[Qty | PCount]]</f>
        <v>0</v>
      </c>
      <c r="R629" s="27" t="str">
        <f>IF(Table13[[#This Row],[Unit Value]]&lt;=4999,"Low-Value Asset","High-Value Asset")</f>
        <v>Low-Value Asset</v>
      </c>
      <c r="S629" s="27"/>
      <c r="T629" s="27"/>
      <c r="U629" s="27"/>
      <c r="V629" s="27"/>
      <c r="W629" s="74"/>
      <c r="X629" s="27"/>
      <c r="Y629" s="27"/>
      <c r="Z629" s="27"/>
      <c r="AA629" s="27"/>
      <c r="AB6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0" spans="1:28" ht="12.6" x14ac:dyDescent="0.25">
      <c r="A630" s="41"/>
      <c r="B630" s="28"/>
      <c r="C630" s="27"/>
      <c r="D6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" s="27"/>
      <c r="F630" s="27"/>
      <c r="G630" s="29"/>
      <c r="H630" s="41"/>
      <c r="I630" s="29"/>
      <c r="J630" s="29"/>
      <c r="K630" s="27"/>
      <c r="L630" s="27"/>
      <c r="M630" s="27"/>
      <c r="N630" s="29"/>
      <c r="O630" s="27"/>
      <c r="P630" s="30"/>
      <c r="Q630" s="30">
        <f>Table13[[#This Row],[Unit Value]]*Table13[[#This Row],[Qty | PCount]]</f>
        <v>0</v>
      </c>
      <c r="R630" s="27" t="str">
        <f>IF(Table13[[#This Row],[Unit Value]]&lt;=4999,"Low-Value Asset","High-Value Asset")</f>
        <v>Low-Value Asset</v>
      </c>
      <c r="S630" s="27"/>
      <c r="T630" s="27"/>
      <c r="U630" s="27"/>
      <c r="V630" s="27"/>
      <c r="W630" s="74"/>
      <c r="X630" s="27"/>
      <c r="Y630" s="27"/>
      <c r="Z630" s="27"/>
      <c r="AA630" s="27"/>
      <c r="AB6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1" spans="1:28" ht="12.6" x14ac:dyDescent="0.25">
      <c r="A631" s="41"/>
      <c r="B631" s="28"/>
      <c r="C631" s="27"/>
      <c r="D6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" s="27"/>
      <c r="F631" s="27"/>
      <c r="G631" s="29"/>
      <c r="H631" s="41"/>
      <c r="I631" s="29"/>
      <c r="J631" s="29"/>
      <c r="K631" s="27"/>
      <c r="L631" s="27"/>
      <c r="M631" s="27"/>
      <c r="N631" s="29"/>
      <c r="O631" s="27"/>
      <c r="P631" s="30"/>
      <c r="Q631" s="30">
        <f>Table13[[#This Row],[Unit Value]]*Table13[[#This Row],[Qty | PCount]]</f>
        <v>0</v>
      </c>
      <c r="R631" s="27" t="str">
        <f>IF(Table13[[#This Row],[Unit Value]]&lt;=4999,"Low-Value Asset","High-Value Asset")</f>
        <v>Low-Value Asset</v>
      </c>
      <c r="S631" s="27"/>
      <c r="T631" s="27"/>
      <c r="U631" s="27"/>
      <c r="V631" s="27"/>
      <c r="W631" s="74"/>
      <c r="X631" s="27"/>
      <c r="Y631" s="27"/>
      <c r="Z631" s="27"/>
      <c r="AA631" s="27"/>
      <c r="AB6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2" spans="1:28" ht="12.6" x14ac:dyDescent="0.25">
      <c r="A632" s="41"/>
      <c r="B632" s="28"/>
      <c r="C632" s="27"/>
      <c r="D6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" s="27"/>
      <c r="F632" s="27"/>
      <c r="G632" s="29"/>
      <c r="H632" s="41"/>
      <c r="I632" s="29"/>
      <c r="J632" s="29"/>
      <c r="K632" s="27"/>
      <c r="L632" s="27"/>
      <c r="M632" s="27"/>
      <c r="N632" s="29"/>
      <c r="O632" s="27"/>
      <c r="P632" s="30"/>
      <c r="Q632" s="30">
        <f>Table13[[#This Row],[Unit Value]]*Table13[[#This Row],[Qty | PCount]]</f>
        <v>0</v>
      </c>
      <c r="R632" s="27" t="str">
        <f>IF(Table13[[#This Row],[Unit Value]]&lt;=4999,"Low-Value Asset","High-Value Asset")</f>
        <v>Low-Value Asset</v>
      </c>
      <c r="S632" s="27"/>
      <c r="T632" s="27"/>
      <c r="U632" s="27"/>
      <c r="V632" s="27"/>
      <c r="W632" s="74"/>
      <c r="X632" s="27"/>
      <c r="Y632" s="27"/>
      <c r="Z632" s="27"/>
      <c r="AA632" s="27"/>
      <c r="AB6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3" spans="1:28" ht="12.6" x14ac:dyDescent="0.25">
      <c r="A633" s="41"/>
      <c r="B633" s="28"/>
      <c r="C633" s="27"/>
      <c r="D6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" s="27"/>
      <c r="F633" s="27"/>
      <c r="G633" s="29"/>
      <c r="H633" s="41"/>
      <c r="I633" s="29"/>
      <c r="J633" s="29"/>
      <c r="K633" s="27"/>
      <c r="L633" s="27"/>
      <c r="M633" s="27"/>
      <c r="N633" s="29"/>
      <c r="O633" s="27"/>
      <c r="P633" s="30"/>
      <c r="Q633" s="30">
        <f>Table13[[#This Row],[Unit Value]]*Table13[[#This Row],[Qty | PCount]]</f>
        <v>0</v>
      </c>
      <c r="R633" s="27" t="str">
        <f>IF(Table13[[#This Row],[Unit Value]]&lt;=4999,"Low-Value Asset","High-Value Asset")</f>
        <v>Low-Value Asset</v>
      </c>
      <c r="S633" s="27"/>
      <c r="T633" s="27"/>
      <c r="U633" s="27"/>
      <c r="V633" s="27"/>
      <c r="W633" s="74"/>
      <c r="X633" s="27"/>
      <c r="Y633" s="27"/>
      <c r="Z633" s="27"/>
      <c r="AA633" s="27"/>
      <c r="AB6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4" spans="1:28" ht="12.6" x14ac:dyDescent="0.25">
      <c r="A634" s="41"/>
      <c r="B634" s="28"/>
      <c r="C634" s="27"/>
      <c r="D6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" s="27"/>
      <c r="F634" s="27"/>
      <c r="G634" s="29"/>
      <c r="H634" s="41"/>
      <c r="I634" s="29"/>
      <c r="J634" s="29"/>
      <c r="K634" s="27"/>
      <c r="L634" s="27"/>
      <c r="M634" s="27"/>
      <c r="N634" s="29"/>
      <c r="O634" s="27"/>
      <c r="P634" s="30"/>
      <c r="Q634" s="30">
        <f>Table13[[#This Row],[Unit Value]]*Table13[[#This Row],[Qty | PCount]]</f>
        <v>0</v>
      </c>
      <c r="R634" s="27" t="str">
        <f>IF(Table13[[#This Row],[Unit Value]]&lt;=4999,"Low-Value Asset","High-Value Asset")</f>
        <v>Low-Value Asset</v>
      </c>
      <c r="S634" s="27"/>
      <c r="T634" s="27"/>
      <c r="U634" s="27"/>
      <c r="V634" s="27"/>
      <c r="W634" s="74"/>
      <c r="X634" s="27"/>
      <c r="Y634" s="27"/>
      <c r="Z634" s="27"/>
      <c r="AA634" s="27"/>
      <c r="AB6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5" spans="1:28" ht="12.6" x14ac:dyDescent="0.25">
      <c r="A635" s="41"/>
      <c r="B635" s="28"/>
      <c r="C635" s="27"/>
      <c r="D6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" s="27"/>
      <c r="F635" s="27"/>
      <c r="G635" s="29"/>
      <c r="H635" s="41"/>
      <c r="I635" s="29"/>
      <c r="J635" s="29"/>
      <c r="K635" s="27"/>
      <c r="L635" s="27"/>
      <c r="M635" s="27"/>
      <c r="N635" s="29"/>
      <c r="O635" s="27"/>
      <c r="P635" s="30"/>
      <c r="Q635" s="30">
        <f>Table13[[#This Row],[Unit Value]]*Table13[[#This Row],[Qty | PCount]]</f>
        <v>0</v>
      </c>
      <c r="R635" s="27" t="str">
        <f>IF(Table13[[#This Row],[Unit Value]]&lt;=4999,"Low-Value Asset","High-Value Asset")</f>
        <v>Low-Value Asset</v>
      </c>
      <c r="S635" s="27"/>
      <c r="T635" s="27"/>
      <c r="U635" s="27"/>
      <c r="V635" s="27"/>
      <c r="W635" s="74"/>
      <c r="X635" s="27"/>
      <c r="Y635" s="27"/>
      <c r="Z635" s="27"/>
      <c r="AA635" s="27"/>
      <c r="AB6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6" spans="1:28" ht="12.6" x14ac:dyDescent="0.25">
      <c r="A636" s="41"/>
      <c r="B636" s="28"/>
      <c r="C636" s="27"/>
      <c r="D6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" s="27"/>
      <c r="F636" s="27"/>
      <c r="G636" s="29"/>
      <c r="H636" s="41"/>
      <c r="I636" s="29"/>
      <c r="J636" s="29"/>
      <c r="K636" s="27"/>
      <c r="L636" s="27"/>
      <c r="M636" s="27"/>
      <c r="N636" s="29"/>
      <c r="O636" s="27"/>
      <c r="P636" s="30"/>
      <c r="Q636" s="30">
        <f>Table13[[#This Row],[Unit Value]]*Table13[[#This Row],[Qty | PCount]]</f>
        <v>0</v>
      </c>
      <c r="R636" s="27" t="str">
        <f>IF(Table13[[#This Row],[Unit Value]]&lt;=4999,"Low-Value Asset","High-Value Asset")</f>
        <v>Low-Value Asset</v>
      </c>
      <c r="S636" s="27"/>
      <c r="T636" s="27"/>
      <c r="U636" s="27"/>
      <c r="V636" s="27"/>
      <c r="W636" s="74"/>
      <c r="X636" s="27"/>
      <c r="Y636" s="27"/>
      <c r="Z636" s="27"/>
      <c r="AA636" s="27"/>
      <c r="AB6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7" spans="1:28" ht="12.6" x14ac:dyDescent="0.25">
      <c r="A637" s="41"/>
      <c r="B637" s="28"/>
      <c r="C637" s="27"/>
      <c r="D6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" s="27"/>
      <c r="F637" s="27"/>
      <c r="G637" s="29"/>
      <c r="H637" s="41"/>
      <c r="I637" s="29"/>
      <c r="J637" s="29"/>
      <c r="K637" s="27"/>
      <c r="L637" s="27"/>
      <c r="M637" s="27"/>
      <c r="N637" s="29"/>
      <c r="O637" s="27"/>
      <c r="P637" s="30"/>
      <c r="Q637" s="30">
        <f>Table13[[#This Row],[Unit Value]]*Table13[[#This Row],[Qty | PCount]]</f>
        <v>0</v>
      </c>
      <c r="R637" s="27" t="str">
        <f>IF(Table13[[#This Row],[Unit Value]]&lt;=4999,"Low-Value Asset","High-Value Asset")</f>
        <v>Low-Value Asset</v>
      </c>
      <c r="S637" s="27"/>
      <c r="T637" s="27"/>
      <c r="U637" s="27"/>
      <c r="V637" s="27"/>
      <c r="W637" s="74"/>
      <c r="X637" s="27"/>
      <c r="Y637" s="27"/>
      <c r="Z637" s="27"/>
      <c r="AA637" s="27"/>
      <c r="AB6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8" spans="1:28" ht="12.6" x14ac:dyDescent="0.25">
      <c r="A638" s="41"/>
      <c r="B638" s="28"/>
      <c r="C638" s="27"/>
      <c r="D6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" s="27"/>
      <c r="F638" s="27"/>
      <c r="G638" s="29"/>
      <c r="H638" s="41"/>
      <c r="I638" s="29"/>
      <c r="J638" s="29"/>
      <c r="K638" s="27"/>
      <c r="L638" s="27"/>
      <c r="M638" s="27"/>
      <c r="N638" s="29"/>
      <c r="O638" s="27"/>
      <c r="P638" s="30"/>
      <c r="Q638" s="30">
        <f>Table13[[#This Row],[Unit Value]]*Table13[[#This Row],[Qty | PCount]]</f>
        <v>0</v>
      </c>
      <c r="R638" s="27" t="str">
        <f>IF(Table13[[#This Row],[Unit Value]]&lt;=4999,"Low-Value Asset","High-Value Asset")</f>
        <v>Low-Value Asset</v>
      </c>
      <c r="S638" s="27"/>
      <c r="T638" s="27"/>
      <c r="U638" s="27"/>
      <c r="V638" s="27"/>
      <c r="W638" s="74"/>
      <c r="X638" s="27"/>
      <c r="Y638" s="27"/>
      <c r="Z638" s="27"/>
      <c r="AA638" s="27"/>
      <c r="AB6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39" spans="1:28" ht="12.6" x14ac:dyDescent="0.25">
      <c r="A639" s="41"/>
      <c r="B639" s="28"/>
      <c r="C639" s="27"/>
      <c r="D6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" s="27"/>
      <c r="F639" s="27"/>
      <c r="G639" s="29"/>
      <c r="H639" s="41"/>
      <c r="I639" s="29"/>
      <c r="J639" s="29"/>
      <c r="K639" s="27"/>
      <c r="L639" s="27"/>
      <c r="M639" s="27"/>
      <c r="N639" s="29"/>
      <c r="O639" s="27"/>
      <c r="P639" s="30"/>
      <c r="Q639" s="30">
        <f>Table13[[#This Row],[Unit Value]]*Table13[[#This Row],[Qty | PCount]]</f>
        <v>0</v>
      </c>
      <c r="R639" s="27" t="str">
        <f>IF(Table13[[#This Row],[Unit Value]]&lt;=4999,"Low-Value Asset","High-Value Asset")</f>
        <v>Low-Value Asset</v>
      </c>
      <c r="S639" s="27"/>
      <c r="T639" s="27"/>
      <c r="U639" s="27"/>
      <c r="V639" s="27"/>
      <c r="W639" s="74"/>
      <c r="X639" s="27"/>
      <c r="Y639" s="27"/>
      <c r="Z639" s="27"/>
      <c r="AA639" s="27"/>
      <c r="AB6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0" spans="1:28" ht="12.6" x14ac:dyDescent="0.25">
      <c r="A640" s="41"/>
      <c r="B640" s="28"/>
      <c r="C640" s="27"/>
      <c r="D6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" s="27"/>
      <c r="F640" s="27"/>
      <c r="G640" s="29"/>
      <c r="H640" s="41"/>
      <c r="I640" s="29"/>
      <c r="J640" s="29"/>
      <c r="K640" s="27"/>
      <c r="L640" s="27"/>
      <c r="M640" s="27"/>
      <c r="N640" s="29"/>
      <c r="O640" s="27"/>
      <c r="P640" s="30"/>
      <c r="Q640" s="30">
        <f>Table13[[#This Row],[Unit Value]]*Table13[[#This Row],[Qty | PCount]]</f>
        <v>0</v>
      </c>
      <c r="R640" s="27" t="str">
        <f>IF(Table13[[#This Row],[Unit Value]]&lt;=4999,"Low-Value Asset","High-Value Asset")</f>
        <v>Low-Value Asset</v>
      </c>
      <c r="S640" s="27"/>
      <c r="T640" s="27"/>
      <c r="U640" s="27"/>
      <c r="V640" s="27"/>
      <c r="W640" s="74"/>
      <c r="X640" s="27"/>
      <c r="Y640" s="27"/>
      <c r="Z640" s="27"/>
      <c r="AA640" s="27"/>
      <c r="AB6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1" spans="1:28" ht="12.6" x14ac:dyDescent="0.25">
      <c r="A641" s="41"/>
      <c r="B641" s="28"/>
      <c r="C641" s="27"/>
      <c r="D6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" s="27"/>
      <c r="F641" s="27"/>
      <c r="G641" s="29"/>
      <c r="H641" s="41"/>
      <c r="I641" s="29"/>
      <c r="J641" s="29"/>
      <c r="K641" s="27"/>
      <c r="L641" s="27"/>
      <c r="M641" s="27"/>
      <c r="N641" s="29"/>
      <c r="O641" s="27"/>
      <c r="P641" s="30"/>
      <c r="Q641" s="30">
        <f>Table13[[#This Row],[Unit Value]]*Table13[[#This Row],[Qty | PCount]]</f>
        <v>0</v>
      </c>
      <c r="R641" s="27" t="str">
        <f>IF(Table13[[#This Row],[Unit Value]]&lt;=4999,"Low-Value Asset","High-Value Asset")</f>
        <v>Low-Value Asset</v>
      </c>
      <c r="S641" s="27"/>
      <c r="T641" s="27"/>
      <c r="U641" s="27"/>
      <c r="V641" s="27"/>
      <c r="W641" s="74"/>
      <c r="X641" s="27"/>
      <c r="Y641" s="27"/>
      <c r="Z641" s="27"/>
      <c r="AA641" s="27"/>
      <c r="AB6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2" spans="1:28" ht="12.6" x14ac:dyDescent="0.25">
      <c r="A642" s="41"/>
      <c r="B642" s="28"/>
      <c r="C642" s="27"/>
      <c r="D6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" s="27"/>
      <c r="F642" s="27"/>
      <c r="G642" s="29"/>
      <c r="H642" s="41"/>
      <c r="I642" s="29"/>
      <c r="J642" s="29"/>
      <c r="K642" s="27"/>
      <c r="L642" s="27"/>
      <c r="M642" s="27"/>
      <c r="N642" s="29"/>
      <c r="O642" s="27"/>
      <c r="P642" s="30"/>
      <c r="Q642" s="30">
        <f>Table13[[#This Row],[Unit Value]]*Table13[[#This Row],[Qty | PCount]]</f>
        <v>0</v>
      </c>
      <c r="R642" s="27" t="str">
        <f>IF(Table13[[#This Row],[Unit Value]]&lt;=4999,"Low-Value Asset","High-Value Asset")</f>
        <v>Low-Value Asset</v>
      </c>
      <c r="S642" s="27"/>
      <c r="T642" s="27"/>
      <c r="U642" s="27"/>
      <c r="V642" s="27"/>
      <c r="W642" s="74"/>
      <c r="X642" s="27"/>
      <c r="Y642" s="27"/>
      <c r="Z642" s="27"/>
      <c r="AA642" s="27"/>
      <c r="AB6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3" spans="1:28" ht="12.6" x14ac:dyDescent="0.25">
      <c r="A643" s="41"/>
      <c r="B643" s="28"/>
      <c r="C643" s="27"/>
      <c r="D6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" s="27"/>
      <c r="F643" s="27"/>
      <c r="G643" s="29"/>
      <c r="H643" s="41"/>
      <c r="I643" s="29"/>
      <c r="J643" s="29"/>
      <c r="K643" s="27"/>
      <c r="L643" s="27"/>
      <c r="M643" s="27"/>
      <c r="N643" s="27"/>
      <c r="O643" s="27"/>
      <c r="P643" s="30"/>
      <c r="Q643" s="30">
        <f>Table13[[#This Row],[Unit Value]]*Table13[[#This Row],[Qty | PCount]]</f>
        <v>0</v>
      </c>
      <c r="R643" s="27" t="str">
        <f>IF(Table13[[#This Row],[Unit Value]]&lt;=4999,"Low-Value Asset","High-Value Asset")</f>
        <v>Low-Value Asset</v>
      </c>
      <c r="S643" s="27"/>
      <c r="T643" s="27"/>
      <c r="U643" s="27"/>
      <c r="V643" s="27"/>
      <c r="W643" s="74"/>
      <c r="X643" s="27"/>
      <c r="Y643" s="27"/>
      <c r="Z643" s="27"/>
      <c r="AA643" s="27"/>
      <c r="AB6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4" spans="1:28" ht="12.6" x14ac:dyDescent="0.25">
      <c r="A644" s="41"/>
      <c r="B644" s="28"/>
      <c r="C644" s="27"/>
      <c r="D6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" s="27"/>
      <c r="F644" s="27"/>
      <c r="G644" s="29"/>
      <c r="H644" s="41"/>
      <c r="I644" s="29"/>
      <c r="J644" s="29"/>
      <c r="K644" s="27"/>
      <c r="L644" s="27"/>
      <c r="M644" s="27"/>
      <c r="N644" s="27"/>
      <c r="O644" s="27"/>
      <c r="P644" s="30"/>
      <c r="Q644" s="30">
        <f>Table13[[#This Row],[Unit Value]]*Table13[[#This Row],[Qty | PCount]]</f>
        <v>0</v>
      </c>
      <c r="R644" s="27" t="str">
        <f>IF(Table13[[#This Row],[Unit Value]]&lt;=4999,"Low-Value Asset","High-Value Asset")</f>
        <v>Low-Value Asset</v>
      </c>
      <c r="S644" s="27"/>
      <c r="T644" s="27"/>
      <c r="U644" s="27"/>
      <c r="V644" s="27"/>
      <c r="W644" s="74"/>
      <c r="X644" s="27"/>
      <c r="Y644" s="27"/>
      <c r="Z644" s="27"/>
      <c r="AA644" s="27"/>
      <c r="AB6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5" spans="1:28" ht="12.6" x14ac:dyDescent="0.25">
      <c r="A645" s="41"/>
      <c r="B645" s="28"/>
      <c r="C645" s="27"/>
      <c r="D6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" s="27"/>
      <c r="F645" s="27"/>
      <c r="G645" s="29"/>
      <c r="H645" s="41"/>
      <c r="I645" s="29"/>
      <c r="J645" s="29"/>
      <c r="K645" s="27"/>
      <c r="L645" s="27"/>
      <c r="M645" s="27"/>
      <c r="N645" s="27"/>
      <c r="O645" s="27"/>
      <c r="P645" s="30"/>
      <c r="Q645" s="30">
        <f>Table13[[#This Row],[Unit Value]]*Table13[[#This Row],[Qty | PCount]]</f>
        <v>0</v>
      </c>
      <c r="R645" s="27" t="str">
        <f>IF(Table13[[#This Row],[Unit Value]]&lt;=4999,"Low-Value Asset","High-Value Asset")</f>
        <v>Low-Value Asset</v>
      </c>
      <c r="S645" s="27"/>
      <c r="T645" s="27"/>
      <c r="U645" s="27"/>
      <c r="V645" s="27"/>
      <c r="W645" s="74"/>
      <c r="X645" s="27"/>
      <c r="Y645" s="27"/>
      <c r="Z645" s="27"/>
      <c r="AA645" s="27"/>
      <c r="AB6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6" spans="1:28" ht="12.6" x14ac:dyDescent="0.25">
      <c r="A646" s="41"/>
      <c r="B646" s="28"/>
      <c r="C646" s="27"/>
      <c r="D6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" s="27"/>
      <c r="F646" s="27"/>
      <c r="G646" s="29"/>
      <c r="H646" s="41"/>
      <c r="I646" s="29"/>
      <c r="J646" s="29"/>
      <c r="K646" s="27"/>
      <c r="L646" s="27"/>
      <c r="M646" s="27"/>
      <c r="N646" s="27"/>
      <c r="O646" s="27"/>
      <c r="P646" s="30"/>
      <c r="Q646" s="30">
        <f>Table13[[#This Row],[Unit Value]]*Table13[[#This Row],[Qty | PCount]]</f>
        <v>0</v>
      </c>
      <c r="R646" s="27" t="str">
        <f>IF(Table13[[#This Row],[Unit Value]]&lt;=4999,"Low-Value Asset","High-Value Asset")</f>
        <v>Low-Value Asset</v>
      </c>
      <c r="S646" s="27"/>
      <c r="T646" s="27"/>
      <c r="U646" s="27"/>
      <c r="V646" s="27"/>
      <c r="W646" s="74"/>
      <c r="X646" s="27"/>
      <c r="Y646" s="27"/>
      <c r="Z646" s="27"/>
      <c r="AA646" s="27"/>
      <c r="AB6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7" spans="1:28" ht="12.6" x14ac:dyDescent="0.25">
      <c r="A647" s="41"/>
      <c r="B647" s="28"/>
      <c r="C647" s="27"/>
      <c r="D6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" s="27"/>
      <c r="F647" s="27"/>
      <c r="G647" s="29"/>
      <c r="H647" s="41"/>
      <c r="I647" s="29"/>
      <c r="J647" s="29"/>
      <c r="K647" s="27"/>
      <c r="L647" s="27"/>
      <c r="M647" s="27"/>
      <c r="N647" s="27"/>
      <c r="O647" s="27"/>
      <c r="P647" s="30"/>
      <c r="Q647" s="30">
        <f>Table13[[#This Row],[Unit Value]]*Table13[[#This Row],[Qty | PCount]]</f>
        <v>0</v>
      </c>
      <c r="R647" s="27" t="str">
        <f>IF(Table13[[#This Row],[Unit Value]]&lt;=4999,"Low-Value Asset","High-Value Asset")</f>
        <v>Low-Value Asset</v>
      </c>
      <c r="S647" s="27"/>
      <c r="T647" s="27"/>
      <c r="U647" s="27"/>
      <c r="V647" s="27"/>
      <c r="W647" s="74"/>
      <c r="X647" s="27"/>
      <c r="Y647" s="27"/>
      <c r="Z647" s="27"/>
      <c r="AA647" s="27"/>
      <c r="AB6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8" spans="1:28" ht="12.6" x14ac:dyDescent="0.25">
      <c r="A648" s="41"/>
      <c r="B648" s="28"/>
      <c r="C648" s="27"/>
      <c r="D6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" s="27"/>
      <c r="F648" s="27"/>
      <c r="G648" s="29"/>
      <c r="H648" s="41"/>
      <c r="I648" s="29"/>
      <c r="J648" s="29"/>
      <c r="K648" s="27"/>
      <c r="L648" s="27"/>
      <c r="M648" s="27"/>
      <c r="N648" s="27"/>
      <c r="O648" s="27"/>
      <c r="P648" s="30"/>
      <c r="Q648" s="30">
        <f>Table13[[#This Row],[Unit Value]]*Table13[[#This Row],[Qty | PCount]]</f>
        <v>0</v>
      </c>
      <c r="R648" s="27" t="str">
        <f>IF(Table13[[#This Row],[Unit Value]]&lt;=4999,"Low-Value Asset","High-Value Asset")</f>
        <v>Low-Value Asset</v>
      </c>
      <c r="S648" s="27"/>
      <c r="T648" s="27"/>
      <c r="U648" s="27"/>
      <c r="V648" s="27"/>
      <c r="W648" s="74"/>
      <c r="X648" s="27"/>
      <c r="Y648" s="27"/>
      <c r="Z648" s="27"/>
      <c r="AA648" s="27"/>
      <c r="AB6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49" spans="1:28" ht="12.6" x14ac:dyDescent="0.25">
      <c r="A649" s="41"/>
      <c r="B649" s="28"/>
      <c r="C649" s="27"/>
      <c r="D6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" s="27"/>
      <c r="F649" s="27"/>
      <c r="G649" s="29"/>
      <c r="H649" s="41"/>
      <c r="I649" s="29"/>
      <c r="J649" s="29"/>
      <c r="K649" s="27"/>
      <c r="L649" s="27"/>
      <c r="M649" s="27"/>
      <c r="N649" s="27"/>
      <c r="O649" s="27"/>
      <c r="P649" s="30"/>
      <c r="Q649" s="30">
        <f>Table13[[#This Row],[Unit Value]]*Table13[[#This Row],[Qty | PCount]]</f>
        <v>0</v>
      </c>
      <c r="R649" s="27" t="str">
        <f>IF(Table13[[#This Row],[Unit Value]]&lt;=4999,"Low-Value Asset","High-Value Asset")</f>
        <v>Low-Value Asset</v>
      </c>
      <c r="S649" s="27"/>
      <c r="T649" s="27"/>
      <c r="U649" s="27"/>
      <c r="V649" s="27"/>
      <c r="W649" s="74"/>
      <c r="X649" s="27"/>
      <c r="Y649" s="27"/>
      <c r="Z649" s="27"/>
      <c r="AA649" s="27"/>
      <c r="AB6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0" spans="1:28" ht="12.6" x14ac:dyDescent="0.25">
      <c r="A650" s="41"/>
      <c r="B650" s="28"/>
      <c r="C650" s="27"/>
      <c r="D6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" s="27"/>
      <c r="F650" s="27"/>
      <c r="G650" s="29"/>
      <c r="H650" s="41"/>
      <c r="I650" s="29"/>
      <c r="J650" s="29"/>
      <c r="K650" s="27"/>
      <c r="L650" s="27"/>
      <c r="M650" s="27"/>
      <c r="N650" s="27"/>
      <c r="O650" s="27"/>
      <c r="P650" s="30"/>
      <c r="Q650" s="30">
        <f>Table13[[#This Row],[Unit Value]]*Table13[[#This Row],[Qty | PCount]]</f>
        <v>0</v>
      </c>
      <c r="R650" s="27" t="str">
        <f>IF(Table13[[#This Row],[Unit Value]]&lt;=4999,"Low-Value Asset","High-Value Asset")</f>
        <v>Low-Value Asset</v>
      </c>
      <c r="S650" s="27"/>
      <c r="T650" s="27"/>
      <c r="U650" s="27"/>
      <c r="V650" s="27"/>
      <c r="W650" s="74"/>
      <c r="X650" s="27"/>
      <c r="Y650" s="27"/>
      <c r="Z650" s="27"/>
      <c r="AA650" s="27"/>
      <c r="AB6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1" spans="1:28" ht="12.6" x14ac:dyDescent="0.25">
      <c r="A651" s="41"/>
      <c r="B651" s="28"/>
      <c r="C651" s="27"/>
      <c r="D6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" s="27"/>
      <c r="F651" s="27"/>
      <c r="G651" s="29"/>
      <c r="H651" s="41"/>
      <c r="I651" s="29"/>
      <c r="J651" s="29"/>
      <c r="K651" s="27"/>
      <c r="L651" s="27"/>
      <c r="M651" s="27"/>
      <c r="N651" s="27"/>
      <c r="O651" s="27"/>
      <c r="P651" s="30"/>
      <c r="Q651" s="30">
        <f>Table13[[#This Row],[Unit Value]]*Table13[[#This Row],[Qty | PCount]]</f>
        <v>0</v>
      </c>
      <c r="R651" s="27" t="str">
        <f>IF(Table13[[#This Row],[Unit Value]]&lt;=4999,"Low-Value Asset","High-Value Asset")</f>
        <v>Low-Value Asset</v>
      </c>
      <c r="S651" s="27"/>
      <c r="T651" s="27"/>
      <c r="U651" s="27"/>
      <c r="V651" s="27"/>
      <c r="W651" s="74"/>
      <c r="X651" s="27"/>
      <c r="Y651" s="27"/>
      <c r="Z651" s="27"/>
      <c r="AA651" s="27"/>
      <c r="AB6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2" spans="1:28" ht="12.6" x14ac:dyDescent="0.25">
      <c r="A652" s="41"/>
      <c r="B652" s="28"/>
      <c r="C652" s="27"/>
      <c r="D6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" s="27"/>
      <c r="F652" s="27"/>
      <c r="G652" s="29"/>
      <c r="H652" s="41"/>
      <c r="I652" s="29"/>
      <c r="J652" s="29"/>
      <c r="K652" s="27"/>
      <c r="L652" s="27"/>
      <c r="M652" s="27"/>
      <c r="N652" s="27"/>
      <c r="O652" s="27"/>
      <c r="P652" s="30"/>
      <c r="Q652" s="30">
        <f>Table13[[#This Row],[Unit Value]]*Table13[[#This Row],[Qty | PCount]]</f>
        <v>0</v>
      </c>
      <c r="R652" s="27" t="str">
        <f>IF(Table13[[#This Row],[Unit Value]]&lt;=4999,"Low-Value Asset","High-Value Asset")</f>
        <v>Low-Value Asset</v>
      </c>
      <c r="S652" s="27"/>
      <c r="T652" s="27"/>
      <c r="U652" s="27"/>
      <c r="V652" s="27"/>
      <c r="W652" s="74"/>
      <c r="X652" s="27"/>
      <c r="Y652" s="27"/>
      <c r="Z652" s="27"/>
      <c r="AA652" s="27"/>
      <c r="AB6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3" spans="1:28" ht="12.6" x14ac:dyDescent="0.25">
      <c r="A653" s="41"/>
      <c r="B653" s="28"/>
      <c r="C653" s="27"/>
      <c r="D6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" s="27"/>
      <c r="F653" s="27"/>
      <c r="G653" s="29"/>
      <c r="H653" s="41"/>
      <c r="I653" s="29"/>
      <c r="J653" s="29"/>
      <c r="K653" s="27"/>
      <c r="L653" s="27"/>
      <c r="M653" s="27"/>
      <c r="N653" s="27"/>
      <c r="O653" s="27"/>
      <c r="P653" s="30"/>
      <c r="Q653" s="30">
        <f>Table13[[#This Row],[Unit Value]]*Table13[[#This Row],[Qty | PCount]]</f>
        <v>0</v>
      </c>
      <c r="R653" s="27" t="str">
        <f>IF(Table13[[#This Row],[Unit Value]]&lt;=4999,"Low-Value Asset","High-Value Asset")</f>
        <v>Low-Value Asset</v>
      </c>
      <c r="S653" s="27"/>
      <c r="T653" s="27"/>
      <c r="U653" s="27"/>
      <c r="V653" s="27"/>
      <c r="W653" s="74"/>
      <c r="X653" s="27"/>
      <c r="Y653" s="27"/>
      <c r="Z653" s="27"/>
      <c r="AA653" s="27"/>
      <c r="AB6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4" spans="1:28" ht="12.6" x14ac:dyDescent="0.25">
      <c r="A654" s="41"/>
      <c r="B654" s="28"/>
      <c r="C654" s="27"/>
      <c r="D6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" s="27"/>
      <c r="F654" s="27"/>
      <c r="G654" s="29"/>
      <c r="H654" s="41"/>
      <c r="I654" s="29"/>
      <c r="J654" s="29"/>
      <c r="K654" s="27"/>
      <c r="L654" s="27"/>
      <c r="M654" s="27"/>
      <c r="N654" s="27"/>
      <c r="O654" s="27"/>
      <c r="P654" s="30"/>
      <c r="Q654" s="30">
        <f>Table13[[#This Row],[Unit Value]]*Table13[[#This Row],[Qty | PCount]]</f>
        <v>0</v>
      </c>
      <c r="R654" s="27" t="str">
        <f>IF(Table13[[#This Row],[Unit Value]]&lt;=4999,"Low-Value Asset","High-Value Asset")</f>
        <v>Low-Value Asset</v>
      </c>
      <c r="S654" s="27"/>
      <c r="T654" s="27"/>
      <c r="U654" s="27"/>
      <c r="V654" s="27"/>
      <c r="W654" s="74"/>
      <c r="X654" s="27"/>
      <c r="Y654" s="27"/>
      <c r="Z654" s="27"/>
      <c r="AA654" s="27"/>
      <c r="AB6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5" spans="1:28" ht="12.6" x14ac:dyDescent="0.25">
      <c r="A655" s="41"/>
      <c r="B655" s="28"/>
      <c r="C655" s="27"/>
      <c r="D6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" s="27"/>
      <c r="F655" s="27"/>
      <c r="G655" s="29"/>
      <c r="H655" s="41"/>
      <c r="I655" s="29"/>
      <c r="J655" s="29"/>
      <c r="K655" s="27"/>
      <c r="L655" s="27"/>
      <c r="M655" s="27"/>
      <c r="N655" s="27"/>
      <c r="O655" s="27"/>
      <c r="P655" s="30"/>
      <c r="Q655" s="30">
        <f>Table13[[#This Row],[Unit Value]]*Table13[[#This Row],[Qty | PCount]]</f>
        <v>0</v>
      </c>
      <c r="R655" s="27" t="str">
        <f>IF(Table13[[#This Row],[Unit Value]]&lt;=4999,"Low-Value Asset","High-Value Asset")</f>
        <v>Low-Value Asset</v>
      </c>
      <c r="S655" s="27"/>
      <c r="T655" s="27"/>
      <c r="U655" s="27"/>
      <c r="V655" s="27"/>
      <c r="W655" s="74"/>
      <c r="X655" s="27"/>
      <c r="Y655" s="27"/>
      <c r="Z655" s="27"/>
      <c r="AA655" s="27"/>
      <c r="AB6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6" spans="1:28" ht="12.6" x14ac:dyDescent="0.25">
      <c r="A656" s="41"/>
      <c r="B656" s="28"/>
      <c r="C656" s="27"/>
      <c r="D6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" s="27"/>
      <c r="F656" s="27"/>
      <c r="G656" s="29"/>
      <c r="H656" s="41"/>
      <c r="I656" s="29"/>
      <c r="J656" s="29"/>
      <c r="K656" s="27"/>
      <c r="L656" s="27"/>
      <c r="M656" s="27"/>
      <c r="N656" s="27"/>
      <c r="O656" s="27"/>
      <c r="P656" s="30"/>
      <c r="Q656" s="30">
        <f>Table13[[#This Row],[Unit Value]]*Table13[[#This Row],[Qty | PCount]]</f>
        <v>0</v>
      </c>
      <c r="R656" s="27" t="str">
        <f>IF(Table13[[#This Row],[Unit Value]]&lt;=4999,"Low-Value Asset","High-Value Asset")</f>
        <v>Low-Value Asset</v>
      </c>
      <c r="S656" s="27"/>
      <c r="T656" s="27"/>
      <c r="U656" s="27"/>
      <c r="V656" s="27"/>
      <c r="W656" s="74"/>
      <c r="X656" s="27"/>
      <c r="Y656" s="27"/>
      <c r="Z656" s="27"/>
      <c r="AA656" s="27"/>
      <c r="AB6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7" spans="1:28" ht="12.6" x14ac:dyDescent="0.25">
      <c r="A657" s="41"/>
      <c r="B657" s="28"/>
      <c r="C657" s="27"/>
      <c r="D6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" s="27"/>
      <c r="F657" s="27"/>
      <c r="G657" s="29"/>
      <c r="H657" s="41"/>
      <c r="I657" s="29"/>
      <c r="J657" s="29"/>
      <c r="K657" s="27"/>
      <c r="L657" s="27"/>
      <c r="M657" s="27"/>
      <c r="N657" s="27"/>
      <c r="O657" s="27"/>
      <c r="P657" s="30"/>
      <c r="Q657" s="30">
        <f>Table13[[#This Row],[Unit Value]]*Table13[[#This Row],[Qty | PCount]]</f>
        <v>0</v>
      </c>
      <c r="R657" s="27" t="str">
        <f>IF(Table13[[#This Row],[Unit Value]]&lt;=4999,"Low-Value Asset","High-Value Asset")</f>
        <v>Low-Value Asset</v>
      </c>
      <c r="S657" s="27"/>
      <c r="T657" s="27"/>
      <c r="U657" s="27"/>
      <c r="V657" s="27"/>
      <c r="W657" s="74"/>
      <c r="X657" s="27"/>
      <c r="Y657" s="27"/>
      <c r="Z657" s="27"/>
      <c r="AA657" s="27"/>
      <c r="AB6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" spans="1:28" ht="12.6" x14ac:dyDescent="0.25">
      <c r="A658" s="41"/>
      <c r="B658" s="28"/>
      <c r="C658" s="27"/>
      <c r="D6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" s="27"/>
      <c r="F658" s="27"/>
      <c r="G658" s="29"/>
      <c r="H658" s="41"/>
      <c r="I658" s="29"/>
      <c r="J658" s="29"/>
      <c r="K658" s="27"/>
      <c r="L658" s="27"/>
      <c r="M658" s="27"/>
      <c r="N658" s="27"/>
      <c r="O658" s="27"/>
      <c r="P658" s="30"/>
      <c r="Q658" s="30">
        <f>Table13[[#This Row],[Unit Value]]*Table13[[#This Row],[Qty | PCount]]</f>
        <v>0</v>
      </c>
      <c r="R658" s="27" t="str">
        <f>IF(Table13[[#This Row],[Unit Value]]&lt;=4999,"Low-Value Asset","High-Value Asset")</f>
        <v>Low-Value Asset</v>
      </c>
      <c r="S658" s="27"/>
      <c r="T658" s="27"/>
      <c r="U658" s="27"/>
      <c r="V658" s="27"/>
      <c r="W658" s="74"/>
      <c r="X658" s="27"/>
      <c r="Y658" s="27"/>
      <c r="Z658" s="27"/>
      <c r="AA658" s="27"/>
      <c r="AB6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" spans="1:28" ht="12.6" x14ac:dyDescent="0.25">
      <c r="A659" s="41"/>
      <c r="B659" s="28"/>
      <c r="C659" s="27"/>
      <c r="D6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" s="27"/>
      <c r="F659" s="27"/>
      <c r="G659" s="29"/>
      <c r="H659" s="41"/>
      <c r="I659" s="29"/>
      <c r="J659" s="29"/>
      <c r="K659" s="27"/>
      <c r="L659" s="27"/>
      <c r="M659" s="27"/>
      <c r="N659" s="27"/>
      <c r="O659" s="27"/>
      <c r="P659" s="30"/>
      <c r="Q659" s="30">
        <f>Table13[[#This Row],[Unit Value]]*Table13[[#This Row],[Qty | PCount]]</f>
        <v>0</v>
      </c>
      <c r="R659" s="27" t="str">
        <f>IF(Table13[[#This Row],[Unit Value]]&lt;=4999,"Low-Value Asset","High-Value Asset")</f>
        <v>Low-Value Asset</v>
      </c>
      <c r="S659" s="27"/>
      <c r="T659" s="27"/>
      <c r="U659" s="27"/>
      <c r="V659" s="27"/>
      <c r="W659" s="74"/>
      <c r="X659" s="27"/>
      <c r="Y659" s="27"/>
      <c r="Z659" s="27"/>
      <c r="AA659" s="27"/>
      <c r="AB6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" spans="1:28" ht="12.6" x14ac:dyDescent="0.25">
      <c r="A660" s="41"/>
      <c r="B660" s="28"/>
      <c r="C660" s="27"/>
      <c r="D6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" s="27"/>
      <c r="F660" s="27"/>
      <c r="G660" s="29"/>
      <c r="H660" s="41"/>
      <c r="I660" s="29"/>
      <c r="J660" s="29"/>
      <c r="K660" s="27"/>
      <c r="L660" s="27"/>
      <c r="M660" s="27"/>
      <c r="N660" s="27"/>
      <c r="O660" s="27"/>
      <c r="P660" s="30"/>
      <c r="Q660" s="30">
        <f>Table13[[#This Row],[Unit Value]]*Table13[[#This Row],[Qty | PCount]]</f>
        <v>0</v>
      </c>
      <c r="R660" s="27" t="str">
        <f>IF(Table13[[#This Row],[Unit Value]]&lt;=4999,"Low-Value Asset","High-Value Asset")</f>
        <v>Low-Value Asset</v>
      </c>
      <c r="S660" s="27"/>
      <c r="T660" s="27"/>
      <c r="U660" s="27"/>
      <c r="V660" s="27"/>
      <c r="W660" s="74"/>
      <c r="X660" s="27"/>
      <c r="Y660" s="27"/>
      <c r="Z660" s="27"/>
      <c r="AA660" s="27"/>
      <c r="AB6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" spans="1:28" ht="12.6" x14ac:dyDescent="0.25">
      <c r="A661" s="41"/>
      <c r="B661" s="28"/>
      <c r="C661" s="27"/>
      <c r="D6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" s="27"/>
      <c r="F661" s="27"/>
      <c r="G661" s="29"/>
      <c r="H661" s="41"/>
      <c r="I661" s="29"/>
      <c r="J661" s="29"/>
      <c r="K661" s="27"/>
      <c r="L661" s="27"/>
      <c r="M661" s="27"/>
      <c r="N661" s="27"/>
      <c r="O661" s="27"/>
      <c r="P661" s="30"/>
      <c r="Q661" s="30">
        <f>Table13[[#This Row],[Unit Value]]*Table13[[#This Row],[Qty | PCount]]</f>
        <v>0</v>
      </c>
      <c r="R661" s="27" t="str">
        <f>IF(Table13[[#This Row],[Unit Value]]&lt;=4999,"Low-Value Asset","High-Value Asset")</f>
        <v>Low-Value Asset</v>
      </c>
      <c r="S661" s="27"/>
      <c r="T661" s="27"/>
      <c r="U661" s="27"/>
      <c r="V661" s="27"/>
      <c r="W661" s="74"/>
      <c r="X661" s="27"/>
      <c r="Y661" s="27"/>
      <c r="Z661" s="27"/>
      <c r="AA661" s="27"/>
      <c r="AB6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" spans="1:28" ht="12.6" x14ac:dyDescent="0.25">
      <c r="A662" s="41"/>
      <c r="B662" s="28"/>
      <c r="C662" s="27"/>
      <c r="D6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" s="27"/>
      <c r="F662" s="27"/>
      <c r="G662" s="29"/>
      <c r="H662" s="41"/>
      <c r="I662" s="29"/>
      <c r="J662" s="29"/>
      <c r="K662" s="27"/>
      <c r="L662" s="27"/>
      <c r="M662" s="27"/>
      <c r="N662" s="27"/>
      <c r="O662" s="27"/>
      <c r="P662" s="30"/>
      <c r="Q662" s="30">
        <f>Table13[[#This Row],[Unit Value]]*Table13[[#This Row],[Qty | PCount]]</f>
        <v>0</v>
      </c>
      <c r="R662" s="27" t="str">
        <f>IF(Table13[[#This Row],[Unit Value]]&lt;=4999,"Low-Value Asset","High-Value Asset")</f>
        <v>Low-Value Asset</v>
      </c>
      <c r="S662" s="27"/>
      <c r="T662" s="27"/>
      <c r="U662" s="27"/>
      <c r="V662" s="27"/>
      <c r="W662" s="74"/>
      <c r="X662" s="27"/>
      <c r="Y662" s="27"/>
      <c r="Z662" s="27"/>
      <c r="AA662" s="27"/>
      <c r="AB6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" spans="1:28" ht="12.6" x14ac:dyDescent="0.25">
      <c r="A663" s="41"/>
      <c r="B663" s="28"/>
      <c r="C663" s="27"/>
      <c r="D6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" s="27"/>
      <c r="F663" s="27"/>
      <c r="G663" s="29"/>
      <c r="H663" s="41"/>
      <c r="I663" s="29"/>
      <c r="J663" s="29"/>
      <c r="K663" s="27"/>
      <c r="L663" s="27"/>
      <c r="M663" s="27"/>
      <c r="N663" s="27"/>
      <c r="O663" s="27"/>
      <c r="P663" s="30"/>
      <c r="Q663" s="30">
        <f>Table13[[#This Row],[Unit Value]]*Table13[[#This Row],[Qty | PCount]]</f>
        <v>0</v>
      </c>
      <c r="R663" s="27" t="str">
        <f>IF(Table13[[#This Row],[Unit Value]]&lt;=4999,"Low-Value Asset","High-Value Asset")</f>
        <v>Low-Value Asset</v>
      </c>
      <c r="S663" s="27"/>
      <c r="T663" s="27"/>
      <c r="U663" s="27"/>
      <c r="V663" s="27"/>
      <c r="W663" s="74"/>
      <c r="X663" s="27"/>
      <c r="Y663" s="27"/>
      <c r="Z663" s="27"/>
      <c r="AA663" s="27"/>
      <c r="AB6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" spans="1:28" ht="12.6" x14ac:dyDescent="0.25">
      <c r="A664" s="41"/>
      <c r="B664" s="28"/>
      <c r="C664" s="27"/>
      <c r="D6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" s="27"/>
      <c r="F664" s="27"/>
      <c r="G664" s="29"/>
      <c r="H664" s="41"/>
      <c r="I664" s="29"/>
      <c r="J664" s="29"/>
      <c r="K664" s="27"/>
      <c r="L664" s="27"/>
      <c r="M664" s="27"/>
      <c r="N664" s="27"/>
      <c r="O664" s="27"/>
      <c r="P664" s="30"/>
      <c r="Q664" s="30">
        <f>Table13[[#This Row],[Unit Value]]*Table13[[#This Row],[Qty | PCount]]</f>
        <v>0</v>
      </c>
      <c r="R664" s="27" t="str">
        <f>IF(Table13[[#This Row],[Unit Value]]&lt;=4999,"Low-Value Asset","High-Value Asset")</f>
        <v>Low-Value Asset</v>
      </c>
      <c r="S664" s="27"/>
      <c r="T664" s="27"/>
      <c r="U664" s="27"/>
      <c r="V664" s="27"/>
      <c r="W664" s="74"/>
      <c r="X664" s="27"/>
      <c r="Y664" s="27"/>
      <c r="Z664" s="27"/>
      <c r="AA664" s="27"/>
      <c r="AB6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" spans="1:28" ht="12.6" x14ac:dyDescent="0.25">
      <c r="A665" s="41"/>
      <c r="B665" s="28"/>
      <c r="C665" s="27"/>
      <c r="D6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" s="27"/>
      <c r="F665" s="27"/>
      <c r="G665" s="29"/>
      <c r="H665" s="41"/>
      <c r="I665" s="29"/>
      <c r="J665" s="29"/>
      <c r="K665" s="27"/>
      <c r="L665" s="27"/>
      <c r="M665" s="27"/>
      <c r="N665" s="27"/>
      <c r="O665" s="27"/>
      <c r="P665" s="30"/>
      <c r="Q665" s="30">
        <f>Table13[[#This Row],[Unit Value]]*Table13[[#This Row],[Qty | PCount]]</f>
        <v>0</v>
      </c>
      <c r="R665" s="27" t="str">
        <f>IF(Table13[[#This Row],[Unit Value]]&lt;=4999,"Low-Value Asset","High-Value Asset")</f>
        <v>Low-Value Asset</v>
      </c>
      <c r="S665" s="27"/>
      <c r="T665" s="27"/>
      <c r="U665" s="27"/>
      <c r="V665" s="27"/>
      <c r="W665" s="74"/>
      <c r="X665" s="27"/>
      <c r="Y665" s="27"/>
      <c r="Z665" s="27"/>
      <c r="AA665" s="27"/>
      <c r="AB6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" spans="1:28" ht="12.6" x14ac:dyDescent="0.25">
      <c r="A666" s="41"/>
      <c r="B666" s="28"/>
      <c r="C666" s="27"/>
      <c r="D6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" s="27"/>
      <c r="F666" s="27"/>
      <c r="G666" s="29"/>
      <c r="H666" s="41"/>
      <c r="I666" s="29"/>
      <c r="J666" s="29"/>
      <c r="K666" s="27"/>
      <c r="L666" s="27"/>
      <c r="M666" s="27"/>
      <c r="N666" s="27"/>
      <c r="O666" s="27"/>
      <c r="P666" s="30"/>
      <c r="Q666" s="30">
        <f>Table13[[#This Row],[Unit Value]]*Table13[[#This Row],[Qty | PCount]]</f>
        <v>0</v>
      </c>
      <c r="R666" s="27" t="str">
        <f>IF(Table13[[#This Row],[Unit Value]]&lt;=4999,"Low-Value Asset","High-Value Asset")</f>
        <v>Low-Value Asset</v>
      </c>
      <c r="S666" s="27"/>
      <c r="T666" s="27"/>
      <c r="U666" s="27"/>
      <c r="V666" s="27"/>
      <c r="W666" s="74"/>
      <c r="X666" s="27"/>
      <c r="Y666" s="27"/>
      <c r="Z666" s="27"/>
      <c r="AA666" s="27"/>
      <c r="AB6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" spans="1:28" ht="12.6" x14ac:dyDescent="0.25">
      <c r="A667" s="41"/>
      <c r="B667" s="28"/>
      <c r="C667" s="27"/>
      <c r="D6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" s="27"/>
      <c r="F667" s="27"/>
      <c r="G667" s="29"/>
      <c r="H667" s="41"/>
      <c r="I667" s="29"/>
      <c r="J667" s="29"/>
      <c r="K667" s="27"/>
      <c r="L667" s="27"/>
      <c r="M667" s="27"/>
      <c r="N667" s="27"/>
      <c r="O667" s="27"/>
      <c r="P667" s="30"/>
      <c r="Q667" s="30">
        <f>Table13[[#This Row],[Unit Value]]*Table13[[#This Row],[Qty | PCount]]</f>
        <v>0</v>
      </c>
      <c r="R667" s="27" t="str">
        <f>IF(Table13[[#This Row],[Unit Value]]&lt;=4999,"Low-Value Asset","High-Value Asset")</f>
        <v>Low-Value Asset</v>
      </c>
      <c r="S667" s="27"/>
      <c r="T667" s="27"/>
      <c r="U667" s="27"/>
      <c r="V667" s="27"/>
      <c r="W667" s="74"/>
      <c r="X667" s="27"/>
      <c r="Y667" s="27"/>
      <c r="Z667" s="27"/>
      <c r="AA667" s="27"/>
      <c r="AB6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" spans="1:28" ht="12.6" x14ac:dyDescent="0.25">
      <c r="A668" s="41"/>
      <c r="B668" s="28"/>
      <c r="C668" s="27"/>
      <c r="D6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" s="27"/>
      <c r="F668" s="27"/>
      <c r="G668" s="29"/>
      <c r="H668" s="41"/>
      <c r="I668" s="29"/>
      <c r="J668" s="29"/>
      <c r="K668" s="27"/>
      <c r="L668" s="27"/>
      <c r="M668" s="27"/>
      <c r="N668" s="27"/>
      <c r="O668" s="27"/>
      <c r="P668" s="30"/>
      <c r="Q668" s="30">
        <f>Table13[[#This Row],[Unit Value]]*Table13[[#This Row],[Qty | PCount]]</f>
        <v>0</v>
      </c>
      <c r="R668" s="27" t="str">
        <f>IF(Table13[[#This Row],[Unit Value]]&lt;=4999,"Low-Value Asset","High-Value Asset")</f>
        <v>Low-Value Asset</v>
      </c>
      <c r="S668" s="27"/>
      <c r="T668" s="27"/>
      <c r="U668" s="27"/>
      <c r="V668" s="27"/>
      <c r="W668" s="74"/>
      <c r="X668" s="27"/>
      <c r="Y668" s="27"/>
      <c r="Z668" s="27"/>
      <c r="AA668" s="27"/>
      <c r="AB6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" spans="1:28" ht="12.6" x14ac:dyDescent="0.25">
      <c r="A669" s="41"/>
      <c r="B669" s="28"/>
      <c r="C669" s="27"/>
      <c r="D6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" s="27"/>
      <c r="F669" s="27"/>
      <c r="G669" s="29"/>
      <c r="H669" s="41"/>
      <c r="I669" s="29"/>
      <c r="J669" s="29"/>
      <c r="K669" s="27"/>
      <c r="L669" s="27"/>
      <c r="M669" s="27"/>
      <c r="N669" s="27"/>
      <c r="O669" s="27"/>
      <c r="P669" s="30"/>
      <c r="Q669" s="30">
        <f>Table13[[#This Row],[Unit Value]]*Table13[[#This Row],[Qty | PCount]]</f>
        <v>0</v>
      </c>
      <c r="R669" s="27" t="str">
        <f>IF(Table13[[#This Row],[Unit Value]]&lt;=4999,"Low-Value Asset","High-Value Asset")</f>
        <v>Low-Value Asset</v>
      </c>
      <c r="S669" s="27"/>
      <c r="T669" s="27"/>
      <c r="U669" s="27"/>
      <c r="V669" s="27"/>
      <c r="W669" s="74"/>
      <c r="X669" s="27"/>
      <c r="Y669" s="27"/>
      <c r="Z669" s="27"/>
      <c r="AA669" s="27"/>
      <c r="AB6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" spans="1:28" ht="12.6" x14ac:dyDescent="0.25">
      <c r="A670" s="41"/>
      <c r="B670" s="28"/>
      <c r="C670" s="27"/>
      <c r="D6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" s="27"/>
      <c r="F670" s="27"/>
      <c r="G670" s="29"/>
      <c r="H670" s="41"/>
      <c r="I670" s="29"/>
      <c r="J670" s="29"/>
      <c r="K670" s="27"/>
      <c r="L670" s="27"/>
      <c r="M670" s="27"/>
      <c r="N670" s="27"/>
      <c r="O670" s="27"/>
      <c r="P670" s="30"/>
      <c r="Q670" s="30">
        <f>Table13[[#This Row],[Unit Value]]*Table13[[#This Row],[Qty | PCount]]</f>
        <v>0</v>
      </c>
      <c r="R670" s="27" t="str">
        <f>IF(Table13[[#This Row],[Unit Value]]&lt;=4999,"Low-Value Asset","High-Value Asset")</f>
        <v>Low-Value Asset</v>
      </c>
      <c r="S670" s="27"/>
      <c r="T670" s="27"/>
      <c r="U670" s="27"/>
      <c r="V670" s="27"/>
      <c r="W670" s="74"/>
      <c r="X670" s="27"/>
      <c r="Y670" s="27"/>
      <c r="Z670" s="27"/>
      <c r="AA670" s="27"/>
      <c r="AB6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" spans="1:28" ht="12.6" x14ac:dyDescent="0.25">
      <c r="A671" s="41"/>
      <c r="B671" s="28"/>
      <c r="C671" s="27"/>
      <c r="D6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" s="27"/>
      <c r="F671" s="27"/>
      <c r="G671" s="29"/>
      <c r="H671" s="41"/>
      <c r="I671" s="29"/>
      <c r="J671" s="29"/>
      <c r="K671" s="27"/>
      <c r="L671" s="27"/>
      <c r="M671" s="27"/>
      <c r="N671" s="27"/>
      <c r="O671" s="27"/>
      <c r="P671" s="30"/>
      <c r="Q671" s="30">
        <f>Table13[[#This Row],[Unit Value]]*Table13[[#This Row],[Qty | PCount]]</f>
        <v>0</v>
      </c>
      <c r="R671" s="27" t="str">
        <f>IF(Table13[[#This Row],[Unit Value]]&lt;=4999,"Low-Value Asset","High-Value Asset")</f>
        <v>Low-Value Asset</v>
      </c>
      <c r="S671" s="27"/>
      <c r="T671" s="27"/>
      <c r="U671" s="27"/>
      <c r="V671" s="27"/>
      <c r="W671" s="74"/>
      <c r="X671" s="27"/>
      <c r="Y671" s="27"/>
      <c r="Z671" s="27"/>
      <c r="AA671" s="27"/>
      <c r="AB6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" spans="1:28" ht="12.6" x14ac:dyDescent="0.25">
      <c r="A672" s="41"/>
      <c r="B672" s="28"/>
      <c r="C672" s="27"/>
      <c r="D6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" s="27"/>
      <c r="F672" s="27"/>
      <c r="G672" s="29"/>
      <c r="H672" s="41"/>
      <c r="I672" s="29"/>
      <c r="J672" s="29"/>
      <c r="K672" s="27"/>
      <c r="L672" s="27"/>
      <c r="M672" s="27"/>
      <c r="N672" s="27"/>
      <c r="O672" s="27"/>
      <c r="P672" s="30"/>
      <c r="Q672" s="30">
        <f>Table13[[#This Row],[Unit Value]]*Table13[[#This Row],[Qty | PCount]]</f>
        <v>0</v>
      </c>
      <c r="R672" s="27" t="str">
        <f>IF(Table13[[#This Row],[Unit Value]]&lt;=4999,"Low-Value Asset","High-Value Asset")</f>
        <v>Low-Value Asset</v>
      </c>
      <c r="S672" s="27"/>
      <c r="T672" s="27"/>
      <c r="U672" s="27"/>
      <c r="V672" s="27"/>
      <c r="W672" s="74"/>
      <c r="X672" s="27"/>
      <c r="Y672" s="27"/>
      <c r="Z672" s="27"/>
      <c r="AA672" s="27"/>
      <c r="AB6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" spans="1:28" ht="12.6" x14ac:dyDescent="0.25">
      <c r="A673" s="41"/>
      <c r="B673" s="28"/>
      <c r="C673" s="27"/>
      <c r="D6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" s="27"/>
      <c r="F673" s="27"/>
      <c r="G673" s="29"/>
      <c r="H673" s="41"/>
      <c r="I673" s="29"/>
      <c r="J673" s="29"/>
      <c r="K673" s="27"/>
      <c r="L673" s="27"/>
      <c r="M673" s="27"/>
      <c r="N673" s="27"/>
      <c r="O673" s="27"/>
      <c r="P673" s="30"/>
      <c r="Q673" s="30">
        <f>Table13[[#This Row],[Unit Value]]*Table13[[#This Row],[Qty | PCount]]</f>
        <v>0</v>
      </c>
      <c r="R673" s="27" t="str">
        <f>IF(Table13[[#This Row],[Unit Value]]&lt;=4999,"Low-Value Asset","High-Value Asset")</f>
        <v>Low-Value Asset</v>
      </c>
      <c r="S673" s="27"/>
      <c r="T673" s="27"/>
      <c r="U673" s="27"/>
      <c r="V673" s="27"/>
      <c r="W673" s="74"/>
      <c r="X673" s="27"/>
      <c r="Y673" s="27"/>
      <c r="Z673" s="27"/>
      <c r="AA673" s="27"/>
      <c r="AB6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" spans="1:28" ht="12.6" x14ac:dyDescent="0.25">
      <c r="A674" s="41"/>
      <c r="B674" s="28"/>
      <c r="C674" s="27"/>
      <c r="D6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" s="27"/>
      <c r="F674" s="27"/>
      <c r="G674" s="29"/>
      <c r="H674" s="41"/>
      <c r="I674" s="29"/>
      <c r="J674" s="29"/>
      <c r="K674" s="27"/>
      <c r="L674" s="27"/>
      <c r="M674" s="27"/>
      <c r="N674" s="27"/>
      <c r="O674" s="27"/>
      <c r="P674" s="30"/>
      <c r="Q674" s="30">
        <f>Table13[[#This Row],[Unit Value]]*Table13[[#This Row],[Qty | PCount]]</f>
        <v>0</v>
      </c>
      <c r="R674" s="27" t="str">
        <f>IF(Table13[[#This Row],[Unit Value]]&lt;=4999,"Low-Value Asset","High-Value Asset")</f>
        <v>Low-Value Asset</v>
      </c>
      <c r="S674" s="27"/>
      <c r="T674" s="27"/>
      <c r="U674" s="27"/>
      <c r="V674" s="27"/>
      <c r="W674" s="74"/>
      <c r="X674" s="27"/>
      <c r="Y674" s="27"/>
      <c r="Z674" s="27"/>
      <c r="AA674" s="27"/>
      <c r="AB6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" spans="1:28" ht="12.6" x14ac:dyDescent="0.25">
      <c r="A675" s="41"/>
      <c r="B675" s="28"/>
      <c r="C675" s="27"/>
      <c r="D6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" s="27"/>
      <c r="F675" s="27"/>
      <c r="G675" s="29"/>
      <c r="H675" s="41"/>
      <c r="I675" s="29"/>
      <c r="J675" s="29"/>
      <c r="K675" s="27"/>
      <c r="L675" s="27"/>
      <c r="M675" s="27"/>
      <c r="N675" s="27"/>
      <c r="O675" s="27"/>
      <c r="P675" s="30"/>
      <c r="Q675" s="30">
        <f>Table13[[#This Row],[Unit Value]]*Table13[[#This Row],[Qty | PCount]]</f>
        <v>0</v>
      </c>
      <c r="R675" s="27" t="str">
        <f>IF(Table13[[#This Row],[Unit Value]]&lt;=4999,"Low-Value Asset","High-Value Asset")</f>
        <v>Low-Value Asset</v>
      </c>
      <c r="S675" s="27"/>
      <c r="T675" s="27"/>
      <c r="U675" s="27"/>
      <c r="V675" s="27"/>
      <c r="W675" s="74"/>
      <c r="X675" s="27"/>
      <c r="Y675" s="27"/>
      <c r="Z675" s="27"/>
      <c r="AA675" s="27"/>
      <c r="AB6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" spans="1:28" ht="12.6" x14ac:dyDescent="0.25">
      <c r="A676" s="41"/>
      <c r="B676" s="28"/>
      <c r="C676" s="27"/>
      <c r="D6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" s="27"/>
      <c r="F676" s="27"/>
      <c r="G676" s="29"/>
      <c r="H676" s="41"/>
      <c r="I676" s="29"/>
      <c r="J676" s="29"/>
      <c r="K676" s="27"/>
      <c r="L676" s="27"/>
      <c r="M676" s="27"/>
      <c r="N676" s="27"/>
      <c r="O676" s="27"/>
      <c r="P676" s="30"/>
      <c r="Q676" s="30">
        <f>Table13[[#This Row],[Unit Value]]*Table13[[#This Row],[Qty | PCount]]</f>
        <v>0</v>
      </c>
      <c r="R676" s="27" t="str">
        <f>IF(Table13[[#This Row],[Unit Value]]&lt;=4999,"Low-Value Asset","High-Value Asset")</f>
        <v>Low-Value Asset</v>
      </c>
      <c r="S676" s="27"/>
      <c r="T676" s="27"/>
      <c r="U676" s="27"/>
      <c r="V676" s="27"/>
      <c r="W676" s="74"/>
      <c r="X676" s="27"/>
      <c r="Y676" s="27"/>
      <c r="Z676" s="27"/>
      <c r="AA676" s="27"/>
      <c r="AB6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" spans="1:28" ht="12.6" x14ac:dyDescent="0.25">
      <c r="A677" s="41"/>
      <c r="B677" s="28"/>
      <c r="C677" s="27"/>
      <c r="D6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" s="27"/>
      <c r="F677" s="27"/>
      <c r="G677" s="29"/>
      <c r="H677" s="41"/>
      <c r="I677" s="29"/>
      <c r="J677" s="29"/>
      <c r="K677" s="27"/>
      <c r="L677" s="27"/>
      <c r="M677" s="27"/>
      <c r="N677" s="27"/>
      <c r="O677" s="27"/>
      <c r="P677" s="30"/>
      <c r="Q677" s="30">
        <f>Table13[[#This Row],[Unit Value]]*Table13[[#This Row],[Qty | PCount]]</f>
        <v>0</v>
      </c>
      <c r="R677" s="27" t="str">
        <f>IF(Table13[[#This Row],[Unit Value]]&lt;=4999,"Low-Value Asset","High-Value Asset")</f>
        <v>Low-Value Asset</v>
      </c>
      <c r="S677" s="27"/>
      <c r="T677" s="27"/>
      <c r="U677" s="27"/>
      <c r="V677" s="27"/>
      <c r="W677" s="74"/>
      <c r="X677" s="27"/>
      <c r="Y677" s="27"/>
      <c r="Z677" s="27"/>
      <c r="AA677" s="27"/>
      <c r="AB6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" spans="1:28" ht="12.6" x14ac:dyDescent="0.25">
      <c r="A678" s="41"/>
      <c r="B678" s="28"/>
      <c r="C678" s="27"/>
      <c r="D6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" s="27"/>
      <c r="F678" s="27"/>
      <c r="G678" s="29"/>
      <c r="H678" s="41"/>
      <c r="I678" s="29"/>
      <c r="J678" s="29"/>
      <c r="K678" s="27"/>
      <c r="L678" s="27"/>
      <c r="M678" s="27"/>
      <c r="N678" s="27"/>
      <c r="O678" s="27"/>
      <c r="P678" s="30"/>
      <c r="Q678" s="30">
        <f>Table13[[#This Row],[Unit Value]]*Table13[[#This Row],[Qty | PCount]]</f>
        <v>0</v>
      </c>
      <c r="R678" s="27" t="str">
        <f>IF(Table13[[#This Row],[Unit Value]]&lt;=4999,"Low-Value Asset","High-Value Asset")</f>
        <v>Low-Value Asset</v>
      </c>
      <c r="S678" s="27"/>
      <c r="T678" s="27"/>
      <c r="U678" s="27"/>
      <c r="V678" s="27"/>
      <c r="W678" s="74"/>
      <c r="X678" s="27"/>
      <c r="Y678" s="27"/>
      <c r="Z678" s="27"/>
      <c r="AA678" s="27"/>
      <c r="AB6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" spans="1:28" ht="12.6" x14ac:dyDescent="0.25">
      <c r="A679" s="41"/>
      <c r="B679" s="28"/>
      <c r="C679" s="27"/>
      <c r="D6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" s="27"/>
      <c r="F679" s="27"/>
      <c r="G679" s="29"/>
      <c r="H679" s="41"/>
      <c r="I679" s="29"/>
      <c r="J679" s="29"/>
      <c r="K679" s="27"/>
      <c r="L679" s="27"/>
      <c r="M679" s="27"/>
      <c r="N679" s="27"/>
      <c r="O679" s="27"/>
      <c r="P679" s="30"/>
      <c r="Q679" s="30">
        <f>Table13[[#This Row],[Unit Value]]*Table13[[#This Row],[Qty | PCount]]</f>
        <v>0</v>
      </c>
      <c r="R679" s="27" t="str">
        <f>IF(Table13[[#This Row],[Unit Value]]&lt;=4999,"Low-Value Asset","High-Value Asset")</f>
        <v>Low-Value Asset</v>
      </c>
      <c r="S679" s="27"/>
      <c r="T679" s="27"/>
      <c r="U679" s="27"/>
      <c r="V679" s="27"/>
      <c r="W679" s="74"/>
      <c r="X679" s="27"/>
      <c r="Y679" s="27"/>
      <c r="Z679" s="27"/>
      <c r="AA679" s="27"/>
      <c r="AB6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" spans="1:28" ht="12.6" x14ac:dyDescent="0.25">
      <c r="A680" s="41"/>
      <c r="B680" s="28"/>
      <c r="C680" s="27"/>
      <c r="D6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" s="27"/>
      <c r="F680" s="27"/>
      <c r="G680" s="29"/>
      <c r="H680" s="41"/>
      <c r="I680" s="29"/>
      <c r="J680" s="29"/>
      <c r="K680" s="27"/>
      <c r="L680" s="27"/>
      <c r="M680" s="27"/>
      <c r="N680" s="27"/>
      <c r="O680" s="27"/>
      <c r="P680" s="30"/>
      <c r="Q680" s="30">
        <f>Table13[[#This Row],[Unit Value]]*Table13[[#This Row],[Qty | PCount]]</f>
        <v>0</v>
      </c>
      <c r="R680" s="27" t="str">
        <f>IF(Table13[[#This Row],[Unit Value]]&lt;=4999,"Low-Value Asset","High-Value Asset")</f>
        <v>Low-Value Asset</v>
      </c>
      <c r="S680" s="27"/>
      <c r="T680" s="27"/>
      <c r="U680" s="27"/>
      <c r="V680" s="27"/>
      <c r="W680" s="74"/>
      <c r="X680" s="27"/>
      <c r="Y680" s="27"/>
      <c r="Z680" s="27"/>
      <c r="AA680" s="27"/>
      <c r="AB6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" spans="1:28" ht="12.6" x14ac:dyDescent="0.25">
      <c r="A681" s="41"/>
      <c r="B681" s="28"/>
      <c r="C681" s="27"/>
      <c r="D6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" s="27"/>
      <c r="F681" s="27"/>
      <c r="G681" s="29"/>
      <c r="H681" s="41"/>
      <c r="I681" s="29"/>
      <c r="J681" s="29"/>
      <c r="K681" s="27"/>
      <c r="L681" s="27"/>
      <c r="M681" s="27"/>
      <c r="N681" s="27"/>
      <c r="O681" s="27"/>
      <c r="P681" s="30"/>
      <c r="Q681" s="30">
        <f>Table13[[#This Row],[Unit Value]]*Table13[[#This Row],[Qty | PCount]]</f>
        <v>0</v>
      </c>
      <c r="R681" s="27" t="str">
        <f>IF(Table13[[#This Row],[Unit Value]]&lt;=4999,"Low-Value Asset","High-Value Asset")</f>
        <v>Low-Value Asset</v>
      </c>
      <c r="S681" s="27"/>
      <c r="T681" s="27"/>
      <c r="U681" s="27"/>
      <c r="V681" s="27"/>
      <c r="W681" s="74"/>
      <c r="X681" s="27"/>
      <c r="Y681" s="27"/>
      <c r="Z681" s="27"/>
      <c r="AA681" s="27"/>
      <c r="AB6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" spans="1:28" ht="12.6" x14ac:dyDescent="0.25">
      <c r="A682" s="41"/>
      <c r="B682" s="28"/>
      <c r="C682" s="27"/>
      <c r="D6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" s="27"/>
      <c r="F682" s="27"/>
      <c r="G682" s="29"/>
      <c r="H682" s="41"/>
      <c r="I682" s="29"/>
      <c r="J682" s="29"/>
      <c r="K682" s="27"/>
      <c r="L682" s="27"/>
      <c r="M682" s="27"/>
      <c r="N682" s="27"/>
      <c r="O682" s="27"/>
      <c r="P682" s="30"/>
      <c r="Q682" s="30">
        <f>Table13[[#This Row],[Unit Value]]*Table13[[#This Row],[Qty | PCount]]</f>
        <v>0</v>
      </c>
      <c r="R682" s="27" t="str">
        <f>IF(Table13[[#This Row],[Unit Value]]&lt;=4999,"Low-Value Asset","High-Value Asset")</f>
        <v>Low-Value Asset</v>
      </c>
      <c r="S682" s="27"/>
      <c r="T682" s="27"/>
      <c r="U682" s="27"/>
      <c r="V682" s="27"/>
      <c r="W682" s="74"/>
      <c r="X682" s="27"/>
      <c r="Y682" s="27"/>
      <c r="Z682" s="27"/>
      <c r="AA682" s="27"/>
      <c r="AB6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" spans="1:28" ht="12.6" x14ac:dyDescent="0.25">
      <c r="A683" s="41"/>
      <c r="B683" s="28"/>
      <c r="C683" s="27"/>
      <c r="D6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" s="27"/>
      <c r="F683" s="27"/>
      <c r="G683" s="29"/>
      <c r="H683" s="41"/>
      <c r="I683" s="29"/>
      <c r="J683" s="29"/>
      <c r="K683" s="27"/>
      <c r="L683" s="27"/>
      <c r="M683" s="27"/>
      <c r="N683" s="27"/>
      <c r="O683" s="27"/>
      <c r="P683" s="30"/>
      <c r="Q683" s="30">
        <f>Table13[[#This Row],[Unit Value]]*Table13[[#This Row],[Qty | PCount]]</f>
        <v>0</v>
      </c>
      <c r="R683" s="27" t="str">
        <f>IF(Table13[[#This Row],[Unit Value]]&lt;=4999,"Low-Value Asset","High-Value Asset")</f>
        <v>Low-Value Asset</v>
      </c>
      <c r="S683" s="27"/>
      <c r="T683" s="27"/>
      <c r="U683" s="27"/>
      <c r="V683" s="27"/>
      <c r="W683" s="74"/>
      <c r="X683" s="27"/>
      <c r="Y683" s="27"/>
      <c r="Z683" s="27"/>
      <c r="AA683" s="27"/>
      <c r="AB6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" spans="1:28" ht="12.6" x14ac:dyDescent="0.25">
      <c r="A684" s="41"/>
      <c r="B684" s="28"/>
      <c r="C684" s="27"/>
      <c r="D6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" s="27"/>
      <c r="F684" s="27"/>
      <c r="G684" s="29"/>
      <c r="H684" s="41"/>
      <c r="I684" s="29"/>
      <c r="J684" s="29"/>
      <c r="K684" s="27"/>
      <c r="L684" s="27"/>
      <c r="M684" s="27"/>
      <c r="N684" s="27"/>
      <c r="O684" s="27"/>
      <c r="P684" s="30"/>
      <c r="Q684" s="30">
        <f>Table13[[#This Row],[Unit Value]]*Table13[[#This Row],[Qty | PCount]]</f>
        <v>0</v>
      </c>
      <c r="R684" s="27" t="str">
        <f>IF(Table13[[#This Row],[Unit Value]]&lt;=4999,"Low-Value Asset","High-Value Asset")</f>
        <v>Low-Value Asset</v>
      </c>
      <c r="S684" s="27"/>
      <c r="T684" s="27"/>
      <c r="U684" s="27"/>
      <c r="V684" s="27"/>
      <c r="W684" s="74"/>
      <c r="X684" s="27"/>
      <c r="Y684" s="27"/>
      <c r="Z684" s="27"/>
      <c r="AA684" s="27"/>
      <c r="AB6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" spans="1:28" ht="12.6" x14ac:dyDescent="0.25">
      <c r="A685" s="41"/>
      <c r="B685" s="28"/>
      <c r="C685" s="27"/>
      <c r="D6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" s="27"/>
      <c r="F685" s="27"/>
      <c r="G685" s="29"/>
      <c r="H685" s="41"/>
      <c r="I685" s="29"/>
      <c r="J685" s="29"/>
      <c r="K685" s="27"/>
      <c r="L685" s="27"/>
      <c r="M685" s="27"/>
      <c r="N685" s="27"/>
      <c r="O685" s="27"/>
      <c r="P685" s="30"/>
      <c r="Q685" s="30">
        <f>Table13[[#This Row],[Unit Value]]*Table13[[#This Row],[Qty | PCount]]</f>
        <v>0</v>
      </c>
      <c r="R685" s="27" t="str">
        <f>IF(Table13[[#This Row],[Unit Value]]&lt;=4999,"Low-Value Asset","High-Value Asset")</f>
        <v>Low-Value Asset</v>
      </c>
      <c r="S685" s="27"/>
      <c r="T685" s="27"/>
      <c r="U685" s="27"/>
      <c r="V685" s="27"/>
      <c r="W685" s="74"/>
      <c r="X685" s="27"/>
      <c r="Y685" s="27"/>
      <c r="Z685" s="27"/>
      <c r="AA685" s="27"/>
      <c r="AB6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" spans="1:28" ht="12.6" x14ac:dyDescent="0.25">
      <c r="A686" s="41"/>
      <c r="B686" s="28"/>
      <c r="C686" s="27"/>
      <c r="D6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" s="27"/>
      <c r="F686" s="27"/>
      <c r="G686" s="29"/>
      <c r="H686" s="41"/>
      <c r="I686" s="29"/>
      <c r="J686" s="29"/>
      <c r="K686" s="27"/>
      <c r="L686" s="27"/>
      <c r="M686" s="27"/>
      <c r="N686" s="27"/>
      <c r="O686" s="27"/>
      <c r="P686" s="30"/>
      <c r="Q686" s="30">
        <f>Table13[[#This Row],[Unit Value]]*Table13[[#This Row],[Qty | PCount]]</f>
        <v>0</v>
      </c>
      <c r="R686" s="27" t="str">
        <f>IF(Table13[[#This Row],[Unit Value]]&lt;=4999,"Low-Value Asset","High-Value Asset")</f>
        <v>Low-Value Asset</v>
      </c>
      <c r="S686" s="27"/>
      <c r="T686" s="27"/>
      <c r="U686" s="27"/>
      <c r="V686" s="27"/>
      <c r="W686" s="74"/>
      <c r="X686" s="27"/>
      <c r="Y686" s="27"/>
      <c r="Z686" s="27"/>
      <c r="AA686" s="27"/>
      <c r="AB6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" spans="1:28" ht="12.6" x14ac:dyDescent="0.25">
      <c r="A687" s="41"/>
      <c r="B687" s="28"/>
      <c r="C687" s="27"/>
      <c r="D6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" s="27"/>
      <c r="F687" s="27"/>
      <c r="G687" s="29"/>
      <c r="H687" s="41"/>
      <c r="I687" s="29"/>
      <c r="J687" s="29"/>
      <c r="K687" s="27"/>
      <c r="L687" s="27"/>
      <c r="M687" s="27"/>
      <c r="N687" s="27"/>
      <c r="O687" s="27"/>
      <c r="P687" s="30"/>
      <c r="Q687" s="30">
        <f>Table13[[#This Row],[Unit Value]]*Table13[[#This Row],[Qty | PCount]]</f>
        <v>0</v>
      </c>
      <c r="R687" s="27" t="str">
        <f>IF(Table13[[#This Row],[Unit Value]]&lt;=4999,"Low-Value Asset","High-Value Asset")</f>
        <v>Low-Value Asset</v>
      </c>
      <c r="S687" s="27"/>
      <c r="T687" s="27"/>
      <c r="U687" s="27"/>
      <c r="V687" s="27"/>
      <c r="W687" s="74"/>
      <c r="X687" s="27"/>
      <c r="Y687" s="27"/>
      <c r="Z687" s="27"/>
      <c r="AA687" s="27"/>
      <c r="AB6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" spans="1:28" ht="12.6" x14ac:dyDescent="0.25">
      <c r="A688" s="41"/>
      <c r="B688" s="28"/>
      <c r="C688" s="27"/>
      <c r="D6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" s="27"/>
      <c r="F688" s="27"/>
      <c r="G688" s="29"/>
      <c r="H688" s="41"/>
      <c r="I688" s="29"/>
      <c r="J688" s="29"/>
      <c r="K688" s="27"/>
      <c r="L688" s="27"/>
      <c r="M688" s="27"/>
      <c r="N688" s="27"/>
      <c r="O688" s="27"/>
      <c r="P688" s="30"/>
      <c r="Q688" s="30">
        <f>Table13[[#This Row],[Unit Value]]*Table13[[#This Row],[Qty | PCount]]</f>
        <v>0</v>
      </c>
      <c r="R688" s="27" t="str">
        <f>IF(Table13[[#This Row],[Unit Value]]&lt;=4999,"Low-Value Asset","High-Value Asset")</f>
        <v>Low-Value Asset</v>
      </c>
      <c r="S688" s="27"/>
      <c r="T688" s="27"/>
      <c r="U688" s="27"/>
      <c r="V688" s="27"/>
      <c r="W688" s="74"/>
      <c r="X688" s="27"/>
      <c r="Y688" s="27"/>
      <c r="Z688" s="27"/>
      <c r="AA688" s="27"/>
      <c r="AB6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" spans="1:28" ht="12.6" x14ac:dyDescent="0.25">
      <c r="A689" s="41"/>
      <c r="B689" s="28"/>
      <c r="C689" s="27"/>
      <c r="D6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" s="27"/>
      <c r="F689" s="27"/>
      <c r="G689" s="29"/>
      <c r="H689" s="41"/>
      <c r="I689" s="29"/>
      <c r="J689" s="29"/>
      <c r="K689" s="27"/>
      <c r="L689" s="27"/>
      <c r="M689" s="27"/>
      <c r="N689" s="27"/>
      <c r="O689" s="27"/>
      <c r="P689" s="30"/>
      <c r="Q689" s="30">
        <f>Table13[[#This Row],[Unit Value]]*Table13[[#This Row],[Qty | PCount]]</f>
        <v>0</v>
      </c>
      <c r="R689" s="27" t="str">
        <f>IF(Table13[[#This Row],[Unit Value]]&lt;=4999,"Low-Value Asset","High-Value Asset")</f>
        <v>Low-Value Asset</v>
      </c>
      <c r="S689" s="27"/>
      <c r="T689" s="27"/>
      <c r="U689" s="27"/>
      <c r="V689" s="27"/>
      <c r="W689" s="74"/>
      <c r="X689" s="27"/>
      <c r="Y689" s="27"/>
      <c r="Z689" s="27"/>
      <c r="AA689" s="27"/>
      <c r="AB6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" spans="1:28" ht="12.6" x14ac:dyDescent="0.25">
      <c r="A690" s="41"/>
      <c r="B690" s="28"/>
      <c r="C690" s="27"/>
      <c r="D6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" s="27"/>
      <c r="F690" s="27"/>
      <c r="G690" s="29"/>
      <c r="H690" s="41"/>
      <c r="I690" s="29"/>
      <c r="J690" s="29"/>
      <c r="K690" s="27"/>
      <c r="L690" s="27"/>
      <c r="M690" s="27"/>
      <c r="N690" s="27"/>
      <c r="O690" s="27"/>
      <c r="P690" s="30"/>
      <c r="Q690" s="30">
        <f>Table13[[#This Row],[Unit Value]]*Table13[[#This Row],[Qty | PCount]]</f>
        <v>0</v>
      </c>
      <c r="R690" s="27" t="str">
        <f>IF(Table13[[#This Row],[Unit Value]]&lt;=4999,"Low-Value Asset","High-Value Asset")</f>
        <v>Low-Value Asset</v>
      </c>
      <c r="S690" s="27"/>
      <c r="T690" s="27"/>
      <c r="U690" s="27"/>
      <c r="V690" s="27"/>
      <c r="W690" s="74"/>
      <c r="X690" s="27"/>
      <c r="Y690" s="27"/>
      <c r="Z690" s="27"/>
      <c r="AA690" s="27"/>
      <c r="AB6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" spans="1:28" ht="12.6" x14ac:dyDescent="0.25">
      <c r="A691" s="41"/>
      <c r="B691" s="28"/>
      <c r="C691" s="27"/>
      <c r="D6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" s="27"/>
      <c r="F691" s="27"/>
      <c r="G691" s="29"/>
      <c r="H691" s="41"/>
      <c r="I691" s="29"/>
      <c r="J691" s="29"/>
      <c r="K691" s="27"/>
      <c r="L691" s="27"/>
      <c r="M691" s="27"/>
      <c r="N691" s="27"/>
      <c r="O691" s="27"/>
      <c r="P691" s="30"/>
      <c r="Q691" s="30">
        <f>Table13[[#This Row],[Unit Value]]*Table13[[#This Row],[Qty | PCount]]</f>
        <v>0</v>
      </c>
      <c r="R691" s="27" t="str">
        <f>IF(Table13[[#This Row],[Unit Value]]&lt;=4999,"Low-Value Asset","High-Value Asset")</f>
        <v>Low-Value Asset</v>
      </c>
      <c r="S691" s="27"/>
      <c r="T691" s="27"/>
      <c r="U691" s="27"/>
      <c r="V691" s="27"/>
      <c r="W691" s="74"/>
      <c r="X691" s="27"/>
      <c r="Y691" s="27"/>
      <c r="Z691" s="27"/>
      <c r="AA691" s="27"/>
      <c r="AB6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" spans="1:28" ht="12.6" x14ac:dyDescent="0.25">
      <c r="A692" s="41"/>
      <c r="B692" s="28"/>
      <c r="C692" s="27"/>
      <c r="D6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" s="27"/>
      <c r="F692" s="27"/>
      <c r="G692" s="29"/>
      <c r="H692" s="41"/>
      <c r="I692" s="29"/>
      <c r="J692" s="29"/>
      <c r="K692" s="27"/>
      <c r="L692" s="27"/>
      <c r="M692" s="27"/>
      <c r="N692" s="27"/>
      <c r="O692" s="27"/>
      <c r="P692" s="30"/>
      <c r="Q692" s="30">
        <f>Table13[[#This Row],[Unit Value]]*Table13[[#This Row],[Qty | PCount]]</f>
        <v>0</v>
      </c>
      <c r="R692" s="27" t="str">
        <f>IF(Table13[[#This Row],[Unit Value]]&lt;=4999,"Low-Value Asset","High-Value Asset")</f>
        <v>Low-Value Asset</v>
      </c>
      <c r="S692" s="27"/>
      <c r="T692" s="27"/>
      <c r="U692" s="27"/>
      <c r="V692" s="27"/>
      <c r="W692" s="74"/>
      <c r="X692" s="27"/>
      <c r="Y692" s="27"/>
      <c r="Z692" s="27"/>
      <c r="AA692" s="27"/>
      <c r="AB6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" spans="1:28" ht="12.6" x14ac:dyDescent="0.25">
      <c r="A693" s="41"/>
      <c r="B693" s="28"/>
      <c r="C693" s="27"/>
      <c r="D6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" s="27"/>
      <c r="F693" s="27"/>
      <c r="G693" s="29"/>
      <c r="H693" s="41"/>
      <c r="I693" s="29"/>
      <c r="J693" s="29"/>
      <c r="K693" s="27"/>
      <c r="L693" s="27"/>
      <c r="M693" s="27"/>
      <c r="N693" s="27"/>
      <c r="O693" s="27"/>
      <c r="P693" s="30"/>
      <c r="Q693" s="30">
        <f>Table13[[#This Row],[Unit Value]]*Table13[[#This Row],[Qty | PCount]]</f>
        <v>0</v>
      </c>
      <c r="R693" s="27" t="str">
        <f>IF(Table13[[#This Row],[Unit Value]]&lt;=4999,"Low-Value Asset","High-Value Asset")</f>
        <v>Low-Value Asset</v>
      </c>
      <c r="S693" s="27"/>
      <c r="T693" s="27"/>
      <c r="U693" s="27"/>
      <c r="V693" s="27"/>
      <c r="W693" s="74"/>
      <c r="X693" s="27"/>
      <c r="Y693" s="27"/>
      <c r="Z693" s="27"/>
      <c r="AA693" s="27"/>
      <c r="AB6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" spans="1:28" ht="12.6" x14ac:dyDescent="0.25">
      <c r="A694" s="41"/>
      <c r="B694" s="28"/>
      <c r="C694" s="27"/>
      <c r="D6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" s="27"/>
      <c r="F694" s="27"/>
      <c r="G694" s="29"/>
      <c r="H694" s="41"/>
      <c r="I694" s="29"/>
      <c r="J694" s="29"/>
      <c r="K694" s="27"/>
      <c r="L694" s="27"/>
      <c r="M694" s="27"/>
      <c r="N694" s="27"/>
      <c r="O694" s="27"/>
      <c r="P694" s="30"/>
      <c r="Q694" s="30">
        <f>Table13[[#This Row],[Unit Value]]*Table13[[#This Row],[Qty | PCount]]</f>
        <v>0</v>
      </c>
      <c r="R694" s="27" t="str">
        <f>IF(Table13[[#This Row],[Unit Value]]&lt;=4999,"Low-Value Asset","High-Value Asset")</f>
        <v>Low-Value Asset</v>
      </c>
      <c r="S694" s="27"/>
      <c r="T694" s="27"/>
      <c r="U694" s="27"/>
      <c r="V694" s="27"/>
      <c r="W694" s="74"/>
      <c r="X694" s="27"/>
      <c r="Y694" s="27"/>
      <c r="Z694" s="27"/>
      <c r="AA694" s="27"/>
      <c r="AB6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" spans="1:28" ht="12.6" x14ac:dyDescent="0.25">
      <c r="A695" s="41"/>
      <c r="B695" s="28"/>
      <c r="C695" s="27"/>
      <c r="D6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" s="27"/>
      <c r="F695" s="27"/>
      <c r="G695" s="29"/>
      <c r="H695" s="41"/>
      <c r="I695" s="29"/>
      <c r="J695" s="29"/>
      <c r="K695" s="27"/>
      <c r="L695" s="27"/>
      <c r="M695" s="27"/>
      <c r="N695" s="27"/>
      <c r="O695" s="27"/>
      <c r="P695" s="30"/>
      <c r="Q695" s="30">
        <f>Table13[[#This Row],[Unit Value]]*Table13[[#This Row],[Qty | PCount]]</f>
        <v>0</v>
      </c>
      <c r="R695" s="27" t="str">
        <f>IF(Table13[[#This Row],[Unit Value]]&lt;=4999,"Low-Value Asset","High-Value Asset")</f>
        <v>Low-Value Asset</v>
      </c>
      <c r="S695" s="27"/>
      <c r="T695" s="27"/>
      <c r="U695" s="27"/>
      <c r="V695" s="27"/>
      <c r="W695" s="74"/>
      <c r="X695" s="27"/>
      <c r="Y695" s="27"/>
      <c r="Z695" s="27"/>
      <c r="AA695" s="27"/>
      <c r="AB6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" spans="1:28" ht="12.6" x14ac:dyDescent="0.25">
      <c r="A696" s="41"/>
      <c r="B696" s="28"/>
      <c r="C696" s="27"/>
      <c r="D6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" s="27"/>
      <c r="F696" s="27"/>
      <c r="G696" s="29"/>
      <c r="H696" s="41"/>
      <c r="I696" s="29"/>
      <c r="J696" s="29"/>
      <c r="K696" s="27"/>
      <c r="L696" s="27"/>
      <c r="M696" s="27"/>
      <c r="N696" s="27"/>
      <c r="O696" s="27"/>
      <c r="P696" s="30"/>
      <c r="Q696" s="30">
        <f>Table13[[#This Row],[Unit Value]]*Table13[[#This Row],[Qty | PCount]]</f>
        <v>0</v>
      </c>
      <c r="R696" s="27" t="str">
        <f>IF(Table13[[#This Row],[Unit Value]]&lt;=4999,"Low-Value Asset","High-Value Asset")</f>
        <v>Low-Value Asset</v>
      </c>
      <c r="S696" s="27"/>
      <c r="T696" s="27"/>
      <c r="U696" s="27"/>
      <c r="V696" s="27"/>
      <c r="W696" s="74"/>
      <c r="X696" s="27"/>
      <c r="Y696" s="27"/>
      <c r="Z696" s="27"/>
      <c r="AA696" s="27"/>
      <c r="AB6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" spans="1:28" ht="12.6" x14ac:dyDescent="0.25">
      <c r="A697" s="41"/>
      <c r="B697" s="28"/>
      <c r="C697" s="27"/>
      <c r="D6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" s="27"/>
      <c r="F697" s="27"/>
      <c r="G697" s="29"/>
      <c r="H697" s="41"/>
      <c r="I697" s="29"/>
      <c r="J697" s="29"/>
      <c r="K697" s="27"/>
      <c r="L697" s="27"/>
      <c r="M697" s="27"/>
      <c r="N697" s="27"/>
      <c r="O697" s="27"/>
      <c r="P697" s="30"/>
      <c r="Q697" s="30">
        <f>Table13[[#This Row],[Unit Value]]*Table13[[#This Row],[Qty | PCount]]</f>
        <v>0</v>
      </c>
      <c r="R697" s="27" t="str">
        <f>IF(Table13[[#This Row],[Unit Value]]&lt;=4999,"Low-Value Asset","High-Value Asset")</f>
        <v>Low-Value Asset</v>
      </c>
      <c r="S697" s="27"/>
      <c r="T697" s="27"/>
      <c r="U697" s="27"/>
      <c r="V697" s="27"/>
      <c r="W697" s="74"/>
      <c r="X697" s="27"/>
      <c r="Y697" s="27"/>
      <c r="Z697" s="27"/>
      <c r="AA697" s="27"/>
      <c r="AB6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" spans="1:28" ht="12.6" x14ac:dyDescent="0.25">
      <c r="A698" s="41"/>
      <c r="B698" s="28"/>
      <c r="C698" s="27"/>
      <c r="D6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" s="27"/>
      <c r="F698" s="27"/>
      <c r="G698" s="29"/>
      <c r="H698" s="41"/>
      <c r="I698" s="29"/>
      <c r="J698" s="29"/>
      <c r="K698" s="27"/>
      <c r="L698" s="27"/>
      <c r="M698" s="27"/>
      <c r="N698" s="27"/>
      <c r="O698" s="27"/>
      <c r="P698" s="30"/>
      <c r="Q698" s="30">
        <f>Table13[[#This Row],[Unit Value]]*Table13[[#This Row],[Qty | PCount]]</f>
        <v>0</v>
      </c>
      <c r="R698" s="27" t="str">
        <f>IF(Table13[[#This Row],[Unit Value]]&lt;=4999,"Low-Value Asset","High-Value Asset")</f>
        <v>Low-Value Asset</v>
      </c>
      <c r="S698" s="27"/>
      <c r="T698" s="27"/>
      <c r="U698" s="27"/>
      <c r="V698" s="27"/>
      <c r="W698" s="74"/>
      <c r="X698" s="27"/>
      <c r="Y698" s="27"/>
      <c r="Z698" s="27"/>
      <c r="AA698" s="27"/>
      <c r="AB6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" spans="1:28" ht="12.6" x14ac:dyDescent="0.25">
      <c r="A699" s="41"/>
      <c r="B699" s="28"/>
      <c r="C699" s="27"/>
      <c r="D6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" s="27"/>
      <c r="F699" s="27"/>
      <c r="G699" s="29"/>
      <c r="H699" s="41"/>
      <c r="I699" s="29"/>
      <c r="J699" s="29"/>
      <c r="K699" s="27"/>
      <c r="L699" s="27"/>
      <c r="M699" s="27"/>
      <c r="N699" s="27"/>
      <c r="O699" s="27"/>
      <c r="P699" s="30"/>
      <c r="Q699" s="30">
        <f>Table13[[#This Row],[Unit Value]]*Table13[[#This Row],[Qty | PCount]]</f>
        <v>0</v>
      </c>
      <c r="R699" s="27" t="str">
        <f>IF(Table13[[#This Row],[Unit Value]]&lt;=4999,"Low-Value Asset","High-Value Asset")</f>
        <v>Low-Value Asset</v>
      </c>
      <c r="S699" s="27"/>
      <c r="T699" s="27"/>
      <c r="U699" s="27"/>
      <c r="V699" s="27"/>
      <c r="W699" s="74"/>
      <c r="X699" s="27"/>
      <c r="Y699" s="27"/>
      <c r="Z699" s="27"/>
      <c r="AA699" s="27"/>
      <c r="AB6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" spans="1:28" ht="12.6" x14ac:dyDescent="0.25">
      <c r="A700" s="41"/>
      <c r="B700" s="28"/>
      <c r="C700" s="27"/>
      <c r="D7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" s="27"/>
      <c r="F700" s="27"/>
      <c r="G700" s="29"/>
      <c r="H700" s="41"/>
      <c r="I700" s="29"/>
      <c r="J700" s="29"/>
      <c r="K700" s="27"/>
      <c r="L700" s="27"/>
      <c r="M700" s="27"/>
      <c r="N700" s="27"/>
      <c r="O700" s="27"/>
      <c r="P700" s="30"/>
      <c r="Q700" s="30">
        <f>Table13[[#This Row],[Unit Value]]*Table13[[#This Row],[Qty | PCount]]</f>
        <v>0</v>
      </c>
      <c r="R700" s="27" t="str">
        <f>IF(Table13[[#This Row],[Unit Value]]&lt;=4999,"Low-Value Asset","High-Value Asset")</f>
        <v>Low-Value Asset</v>
      </c>
      <c r="S700" s="27"/>
      <c r="T700" s="27"/>
      <c r="U700" s="27"/>
      <c r="V700" s="27"/>
      <c r="W700" s="74"/>
      <c r="X700" s="27"/>
      <c r="Y700" s="27"/>
      <c r="Z700" s="27"/>
      <c r="AA700" s="27"/>
      <c r="AB7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" spans="1:28" ht="12.6" x14ac:dyDescent="0.25">
      <c r="A701" s="41"/>
      <c r="B701" s="28"/>
      <c r="C701" s="27"/>
      <c r="D7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1" s="27"/>
      <c r="F701" s="27"/>
      <c r="G701" s="29"/>
      <c r="H701" s="41"/>
      <c r="I701" s="29"/>
      <c r="J701" s="29"/>
      <c r="K701" s="27"/>
      <c r="L701" s="27"/>
      <c r="M701" s="27"/>
      <c r="N701" s="27"/>
      <c r="O701" s="27"/>
      <c r="P701" s="30"/>
      <c r="Q701" s="30">
        <f>Table13[[#This Row],[Unit Value]]*Table13[[#This Row],[Qty | PCount]]</f>
        <v>0</v>
      </c>
      <c r="R701" s="27" t="str">
        <f>IF(Table13[[#This Row],[Unit Value]]&lt;=4999,"Low-Value Asset","High-Value Asset")</f>
        <v>Low-Value Asset</v>
      </c>
      <c r="S701" s="27"/>
      <c r="T701" s="27"/>
      <c r="U701" s="27"/>
      <c r="V701" s="27"/>
      <c r="W701" s="74"/>
      <c r="X701" s="27"/>
      <c r="Y701" s="27"/>
      <c r="Z701" s="27"/>
      <c r="AA701" s="27"/>
      <c r="AB7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" spans="1:28" ht="12.6" x14ac:dyDescent="0.25">
      <c r="A702" s="41"/>
      <c r="B702" s="28"/>
      <c r="C702" s="27"/>
      <c r="D7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2" s="27"/>
      <c r="F702" s="27"/>
      <c r="G702" s="29"/>
      <c r="H702" s="41"/>
      <c r="I702" s="29"/>
      <c r="J702" s="29"/>
      <c r="K702" s="27"/>
      <c r="L702" s="27"/>
      <c r="M702" s="27"/>
      <c r="N702" s="27"/>
      <c r="O702" s="27"/>
      <c r="P702" s="30"/>
      <c r="Q702" s="30">
        <f>Table13[[#This Row],[Unit Value]]*Table13[[#This Row],[Qty | PCount]]</f>
        <v>0</v>
      </c>
      <c r="R702" s="27" t="str">
        <f>IF(Table13[[#This Row],[Unit Value]]&lt;=4999,"Low-Value Asset","High-Value Asset")</f>
        <v>Low-Value Asset</v>
      </c>
      <c r="S702" s="27"/>
      <c r="T702" s="27"/>
      <c r="U702" s="27"/>
      <c r="V702" s="27"/>
      <c r="W702" s="74"/>
      <c r="X702" s="27"/>
      <c r="Y702" s="27"/>
      <c r="Z702" s="27"/>
      <c r="AA702" s="27"/>
      <c r="AB7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" spans="1:28" ht="12.6" x14ac:dyDescent="0.25">
      <c r="A703" s="41"/>
      <c r="B703" s="28"/>
      <c r="C703" s="27"/>
      <c r="D7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3" s="27"/>
      <c r="F703" s="27"/>
      <c r="G703" s="29"/>
      <c r="H703" s="41"/>
      <c r="I703" s="29"/>
      <c r="J703" s="29"/>
      <c r="K703" s="27"/>
      <c r="L703" s="27"/>
      <c r="M703" s="27"/>
      <c r="N703" s="27"/>
      <c r="O703" s="27"/>
      <c r="P703" s="30"/>
      <c r="Q703" s="30">
        <f>Table13[[#This Row],[Unit Value]]*Table13[[#This Row],[Qty | PCount]]</f>
        <v>0</v>
      </c>
      <c r="R703" s="27" t="str">
        <f>IF(Table13[[#This Row],[Unit Value]]&lt;=4999,"Low-Value Asset","High-Value Asset")</f>
        <v>Low-Value Asset</v>
      </c>
      <c r="S703" s="27"/>
      <c r="T703" s="27"/>
      <c r="U703" s="27"/>
      <c r="V703" s="27"/>
      <c r="W703" s="74"/>
      <c r="X703" s="27"/>
      <c r="Y703" s="27"/>
      <c r="Z703" s="27"/>
      <c r="AA703" s="27"/>
      <c r="AB7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" spans="1:28" ht="12.6" x14ac:dyDescent="0.25">
      <c r="A704" s="41"/>
      <c r="B704" s="28"/>
      <c r="C704" s="27"/>
      <c r="D7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4" s="27"/>
      <c r="F704" s="27"/>
      <c r="G704" s="29"/>
      <c r="H704" s="41"/>
      <c r="I704" s="29"/>
      <c r="J704" s="29"/>
      <c r="K704" s="27"/>
      <c r="L704" s="27"/>
      <c r="M704" s="27"/>
      <c r="N704" s="27"/>
      <c r="O704" s="27"/>
      <c r="P704" s="30"/>
      <c r="Q704" s="30">
        <f>Table13[[#This Row],[Unit Value]]*Table13[[#This Row],[Qty | PCount]]</f>
        <v>0</v>
      </c>
      <c r="R704" s="27" t="str">
        <f>IF(Table13[[#This Row],[Unit Value]]&lt;=4999,"Low-Value Asset","High-Value Asset")</f>
        <v>Low-Value Asset</v>
      </c>
      <c r="S704" s="27"/>
      <c r="T704" s="27"/>
      <c r="U704" s="27"/>
      <c r="V704" s="27"/>
      <c r="W704" s="74"/>
      <c r="X704" s="27"/>
      <c r="Y704" s="27"/>
      <c r="Z704" s="27"/>
      <c r="AA704" s="27"/>
      <c r="AB7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" spans="1:28" ht="12.6" x14ac:dyDescent="0.25">
      <c r="A705" s="41"/>
      <c r="B705" s="28"/>
      <c r="C705" s="27"/>
      <c r="D7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5" s="27"/>
      <c r="F705" s="27"/>
      <c r="G705" s="29"/>
      <c r="H705" s="41"/>
      <c r="I705" s="29"/>
      <c r="J705" s="29"/>
      <c r="K705" s="27"/>
      <c r="L705" s="27"/>
      <c r="M705" s="27"/>
      <c r="N705" s="27"/>
      <c r="O705" s="27"/>
      <c r="P705" s="30"/>
      <c r="Q705" s="30">
        <f>Table13[[#This Row],[Unit Value]]*Table13[[#This Row],[Qty | PCount]]</f>
        <v>0</v>
      </c>
      <c r="R705" s="27" t="str">
        <f>IF(Table13[[#This Row],[Unit Value]]&lt;=4999,"Low-Value Asset","High-Value Asset")</f>
        <v>Low-Value Asset</v>
      </c>
      <c r="S705" s="27"/>
      <c r="T705" s="27"/>
      <c r="U705" s="27"/>
      <c r="V705" s="27"/>
      <c r="W705" s="74"/>
      <c r="X705" s="27"/>
      <c r="Y705" s="27"/>
      <c r="Z705" s="27"/>
      <c r="AA705" s="27"/>
      <c r="AB7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" spans="1:28" ht="12.6" x14ac:dyDescent="0.25">
      <c r="A706" s="41"/>
      <c r="B706" s="28"/>
      <c r="C706" s="27"/>
      <c r="D7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6" s="27"/>
      <c r="F706" s="27"/>
      <c r="G706" s="29"/>
      <c r="H706" s="41"/>
      <c r="I706" s="29"/>
      <c r="J706" s="29"/>
      <c r="K706" s="27"/>
      <c r="L706" s="27"/>
      <c r="M706" s="27"/>
      <c r="N706" s="27"/>
      <c r="O706" s="27"/>
      <c r="P706" s="30"/>
      <c r="Q706" s="30">
        <f>Table13[[#This Row],[Unit Value]]*Table13[[#This Row],[Qty | PCount]]</f>
        <v>0</v>
      </c>
      <c r="R706" s="27" t="str">
        <f>IF(Table13[[#This Row],[Unit Value]]&lt;=4999,"Low-Value Asset","High-Value Asset")</f>
        <v>Low-Value Asset</v>
      </c>
      <c r="S706" s="27"/>
      <c r="T706" s="27"/>
      <c r="U706" s="27"/>
      <c r="V706" s="27"/>
      <c r="W706" s="74"/>
      <c r="X706" s="27"/>
      <c r="Y706" s="27"/>
      <c r="Z706" s="27"/>
      <c r="AA706" s="27"/>
      <c r="AB7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" spans="1:28" ht="12.6" x14ac:dyDescent="0.25">
      <c r="A707" s="41"/>
      <c r="B707" s="28"/>
      <c r="C707" s="27"/>
      <c r="D7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7" s="27"/>
      <c r="F707" s="27"/>
      <c r="G707" s="29"/>
      <c r="H707" s="41"/>
      <c r="I707" s="29"/>
      <c r="J707" s="29"/>
      <c r="K707" s="27"/>
      <c r="L707" s="27"/>
      <c r="M707" s="27"/>
      <c r="N707" s="27"/>
      <c r="O707" s="27"/>
      <c r="P707" s="30"/>
      <c r="Q707" s="30">
        <f>Table13[[#This Row],[Unit Value]]*Table13[[#This Row],[Qty | PCount]]</f>
        <v>0</v>
      </c>
      <c r="R707" s="27" t="str">
        <f>IF(Table13[[#This Row],[Unit Value]]&lt;=4999,"Low-Value Asset","High-Value Asset")</f>
        <v>Low-Value Asset</v>
      </c>
      <c r="S707" s="27"/>
      <c r="T707" s="27"/>
      <c r="U707" s="27"/>
      <c r="V707" s="27"/>
      <c r="W707" s="74"/>
      <c r="X707" s="27"/>
      <c r="Y707" s="27"/>
      <c r="Z707" s="27"/>
      <c r="AA707" s="27"/>
      <c r="AB7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" spans="1:28" ht="12.6" x14ac:dyDescent="0.25">
      <c r="A708" s="41"/>
      <c r="B708" s="28"/>
      <c r="C708" s="27"/>
      <c r="D7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8" s="27"/>
      <c r="F708" s="27"/>
      <c r="G708" s="29"/>
      <c r="H708" s="41"/>
      <c r="I708" s="29"/>
      <c r="J708" s="29"/>
      <c r="K708" s="27"/>
      <c r="L708" s="27"/>
      <c r="M708" s="27"/>
      <c r="N708" s="27"/>
      <c r="O708" s="27"/>
      <c r="P708" s="30"/>
      <c r="Q708" s="30">
        <f>Table13[[#This Row],[Unit Value]]*Table13[[#This Row],[Qty | PCount]]</f>
        <v>0</v>
      </c>
      <c r="R708" s="27" t="str">
        <f>IF(Table13[[#This Row],[Unit Value]]&lt;=4999,"Low-Value Asset","High-Value Asset")</f>
        <v>Low-Value Asset</v>
      </c>
      <c r="S708" s="27"/>
      <c r="T708" s="27"/>
      <c r="U708" s="27"/>
      <c r="V708" s="27"/>
      <c r="W708" s="74"/>
      <c r="X708" s="27"/>
      <c r="Y708" s="27"/>
      <c r="Z708" s="27"/>
      <c r="AA708" s="27"/>
      <c r="AB7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" spans="1:28" ht="12.6" x14ac:dyDescent="0.25">
      <c r="A709" s="41"/>
      <c r="B709" s="28"/>
      <c r="C709" s="27"/>
      <c r="D7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9" s="27"/>
      <c r="F709" s="27"/>
      <c r="G709" s="29"/>
      <c r="H709" s="41"/>
      <c r="I709" s="29"/>
      <c r="J709" s="29"/>
      <c r="K709" s="27"/>
      <c r="L709" s="27"/>
      <c r="M709" s="27"/>
      <c r="N709" s="27"/>
      <c r="O709" s="27"/>
      <c r="P709" s="30"/>
      <c r="Q709" s="30">
        <f>Table13[[#This Row],[Unit Value]]*Table13[[#This Row],[Qty | PCount]]</f>
        <v>0</v>
      </c>
      <c r="R709" s="27" t="str">
        <f>IF(Table13[[#This Row],[Unit Value]]&lt;=4999,"Low-Value Asset","High-Value Asset")</f>
        <v>Low-Value Asset</v>
      </c>
      <c r="S709" s="27"/>
      <c r="T709" s="27"/>
      <c r="U709" s="27"/>
      <c r="V709" s="27"/>
      <c r="W709" s="74"/>
      <c r="X709" s="27"/>
      <c r="Y709" s="27"/>
      <c r="Z709" s="27"/>
      <c r="AA709" s="27"/>
      <c r="AB7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" spans="1:28" ht="12.6" x14ac:dyDescent="0.25">
      <c r="A710" s="41"/>
      <c r="B710" s="28"/>
      <c r="C710" s="27"/>
      <c r="D7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0" s="27"/>
      <c r="F710" s="27"/>
      <c r="G710" s="29"/>
      <c r="H710" s="41"/>
      <c r="I710" s="29"/>
      <c r="J710" s="29"/>
      <c r="K710" s="27"/>
      <c r="L710" s="27"/>
      <c r="M710" s="27"/>
      <c r="N710" s="27"/>
      <c r="O710" s="27"/>
      <c r="P710" s="30"/>
      <c r="Q710" s="30">
        <f>Table13[[#This Row],[Unit Value]]*Table13[[#This Row],[Qty | PCount]]</f>
        <v>0</v>
      </c>
      <c r="R710" s="27" t="str">
        <f>IF(Table13[[#This Row],[Unit Value]]&lt;=4999,"Low-Value Asset","High-Value Asset")</f>
        <v>Low-Value Asset</v>
      </c>
      <c r="S710" s="27"/>
      <c r="T710" s="27"/>
      <c r="U710" s="27"/>
      <c r="V710" s="27"/>
      <c r="W710" s="74"/>
      <c r="X710" s="27"/>
      <c r="Y710" s="27"/>
      <c r="Z710" s="27"/>
      <c r="AA710" s="27"/>
      <c r="AB7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" spans="1:28" ht="12.6" x14ac:dyDescent="0.25">
      <c r="A711" s="41"/>
      <c r="B711" s="28"/>
      <c r="C711" s="27"/>
      <c r="D7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1" s="27"/>
      <c r="F711" s="27"/>
      <c r="G711" s="29"/>
      <c r="H711" s="41"/>
      <c r="I711" s="29"/>
      <c r="J711" s="29"/>
      <c r="K711" s="27"/>
      <c r="L711" s="27"/>
      <c r="M711" s="27"/>
      <c r="N711" s="27"/>
      <c r="O711" s="27"/>
      <c r="P711" s="30"/>
      <c r="Q711" s="30">
        <f>Table13[[#This Row],[Unit Value]]*Table13[[#This Row],[Qty | PCount]]</f>
        <v>0</v>
      </c>
      <c r="R711" s="27" t="str">
        <f>IF(Table13[[#This Row],[Unit Value]]&lt;=4999,"Low-Value Asset","High-Value Asset")</f>
        <v>Low-Value Asset</v>
      </c>
      <c r="S711" s="27"/>
      <c r="T711" s="27"/>
      <c r="U711" s="27"/>
      <c r="V711" s="27"/>
      <c r="W711" s="74"/>
      <c r="X711" s="27"/>
      <c r="Y711" s="27"/>
      <c r="Z711" s="27"/>
      <c r="AA711" s="27"/>
      <c r="AB7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" spans="1:28" ht="12.6" x14ac:dyDescent="0.25">
      <c r="A712" s="41"/>
      <c r="B712" s="28"/>
      <c r="C712" s="27"/>
      <c r="D7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2" s="27"/>
      <c r="F712" s="27"/>
      <c r="G712" s="29"/>
      <c r="H712" s="41"/>
      <c r="I712" s="29"/>
      <c r="J712" s="29"/>
      <c r="K712" s="27"/>
      <c r="L712" s="27"/>
      <c r="M712" s="27"/>
      <c r="N712" s="27"/>
      <c r="O712" s="27"/>
      <c r="P712" s="30"/>
      <c r="Q712" s="30">
        <f>Table13[[#This Row],[Unit Value]]*Table13[[#This Row],[Qty | PCount]]</f>
        <v>0</v>
      </c>
      <c r="R712" s="27" t="str">
        <f>IF(Table13[[#This Row],[Unit Value]]&lt;=4999,"Low-Value Asset","High-Value Asset")</f>
        <v>Low-Value Asset</v>
      </c>
      <c r="S712" s="27"/>
      <c r="T712" s="27"/>
      <c r="U712" s="27"/>
      <c r="V712" s="27"/>
      <c r="W712" s="74"/>
      <c r="X712" s="27"/>
      <c r="Y712" s="27"/>
      <c r="Z712" s="27"/>
      <c r="AA712" s="27"/>
      <c r="AB7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" spans="1:28" ht="12.6" x14ac:dyDescent="0.25">
      <c r="A713" s="41"/>
      <c r="B713" s="28"/>
      <c r="C713" s="27"/>
      <c r="D7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3" s="27"/>
      <c r="F713" s="27"/>
      <c r="G713" s="29"/>
      <c r="H713" s="41"/>
      <c r="I713" s="29"/>
      <c r="J713" s="29"/>
      <c r="K713" s="27"/>
      <c r="L713" s="27"/>
      <c r="M713" s="27"/>
      <c r="N713" s="27"/>
      <c r="O713" s="27"/>
      <c r="P713" s="30"/>
      <c r="Q713" s="30">
        <f>Table13[[#This Row],[Unit Value]]*Table13[[#This Row],[Qty | PCount]]</f>
        <v>0</v>
      </c>
      <c r="R713" s="27" t="str">
        <f>IF(Table13[[#This Row],[Unit Value]]&lt;=4999,"Low-Value Asset","High-Value Asset")</f>
        <v>Low-Value Asset</v>
      </c>
      <c r="S713" s="27"/>
      <c r="T713" s="27"/>
      <c r="U713" s="27"/>
      <c r="V713" s="27"/>
      <c r="W713" s="74"/>
      <c r="X713" s="27"/>
      <c r="Y713" s="27"/>
      <c r="Z713" s="27"/>
      <c r="AA713" s="27"/>
      <c r="AB7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" spans="1:28" ht="12.6" x14ac:dyDescent="0.25">
      <c r="A714" s="41"/>
      <c r="B714" s="28"/>
      <c r="C714" s="27"/>
      <c r="D7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4" s="27"/>
      <c r="F714" s="27"/>
      <c r="G714" s="29"/>
      <c r="H714" s="41"/>
      <c r="I714" s="29"/>
      <c r="J714" s="29"/>
      <c r="K714" s="27"/>
      <c r="L714" s="27"/>
      <c r="M714" s="27"/>
      <c r="N714" s="27"/>
      <c r="O714" s="27"/>
      <c r="P714" s="30"/>
      <c r="Q714" s="30">
        <f>Table13[[#This Row],[Unit Value]]*Table13[[#This Row],[Qty | PCount]]</f>
        <v>0</v>
      </c>
      <c r="R714" s="27" t="str">
        <f>IF(Table13[[#This Row],[Unit Value]]&lt;=4999,"Low-Value Asset","High-Value Asset")</f>
        <v>Low-Value Asset</v>
      </c>
      <c r="S714" s="27"/>
      <c r="T714" s="27"/>
      <c r="U714" s="27"/>
      <c r="V714" s="27"/>
      <c r="W714" s="74"/>
      <c r="X714" s="27"/>
      <c r="Y714" s="27"/>
      <c r="Z714" s="27"/>
      <c r="AA714" s="27"/>
      <c r="AB7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" spans="1:28" ht="12.6" x14ac:dyDescent="0.25">
      <c r="A715" s="41"/>
      <c r="B715" s="28"/>
      <c r="C715" s="27"/>
      <c r="D7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5" s="27"/>
      <c r="F715" s="27"/>
      <c r="G715" s="29"/>
      <c r="H715" s="41"/>
      <c r="I715" s="29"/>
      <c r="J715" s="29"/>
      <c r="K715" s="27"/>
      <c r="L715" s="27"/>
      <c r="M715" s="27"/>
      <c r="N715" s="27"/>
      <c r="O715" s="27"/>
      <c r="P715" s="30"/>
      <c r="Q715" s="30">
        <f>Table13[[#This Row],[Unit Value]]*Table13[[#This Row],[Qty | PCount]]</f>
        <v>0</v>
      </c>
      <c r="R715" s="27" t="str">
        <f>IF(Table13[[#This Row],[Unit Value]]&lt;=4999,"Low-Value Asset","High-Value Asset")</f>
        <v>Low-Value Asset</v>
      </c>
      <c r="S715" s="27"/>
      <c r="T715" s="27"/>
      <c r="U715" s="27"/>
      <c r="V715" s="27"/>
      <c r="W715" s="74"/>
      <c r="X715" s="27"/>
      <c r="Y715" s="27"/>
      <c r="Z715" s="27"/>
      <c r="AA715" s="27"/>
      <c r="AB7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" spans="1:28" ht="12.6" x14ac:dyDescent="0.25">
      <c r="A716" s="41"/>
      <c r="B716" s="28"/>
      <c r="C716" s="27"/>
      <c r="D7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6" s="27"/>
      <c r="F716" s="27"/>
      <c r="G716" s="29"/>
      <c r="H716" s="41"/>
      <c r="I716" s="29"/>
      <c r="J716" s="29"/>
      <c r="K716" s="27"/>
      <c r="L716" s="27"/>
      <c r="M716" s="27"/>
      <c r="N716" s="27"/>
      <c r="O716" s="27"/>
      <c r="P716" s="30"/>
      <c r="Q716" s="30">
        <f>Table13[[#This Row],[Unit Value]]*Table13[[#This Row],[Qty | PCount]]</f>
        <v>0</v>
      </c>
      <c r="R716" s="27" t="str">
        <f>IF(Table13[[#This Row],[Unit Value]]&lt;=4999,"Low-Value Asset","High-Value Asset")</f>
        <v>Low-Value Asset</v>
      </c>
      <c r="S716" s="27"/>
      <c r="T716" s="27"/>
      <c r="U716" s="27"/>
      <c r="V716" s="27"/>
      <c r="W716" s="74"/>
      <c r="X716" s="27"/>
      <c r="Y716" s="27"/>
      <c r="Z716" s="27"/>
      <c r="AA716" s="27"/>
      <c r="AB7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" spans="1:28" ht="12.6" x14ac:dyDescent="0.25">
      <c r="A717" s="41"/>
      <c r="B717" s="28"/>
      <c r="C717" s="27"/>
      <c r="D7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7" s="27"/>
      <c r="F717" s="27"/>
      <c r="G717" s="29"/>
      <c r="H717" s="41"/>
      <c r="I717" s="29"/>
      <c r="J717" s="29"/>
      <c r="K717" s="27"/>
      <c r="L717" s="27"/>
      <c r="M717" s="27"/>
      <c r="N717" s="27"/>
      <c r="O717" s="27"/>
      <c r="P717" s="30"/>
      <c r="Q717" s="30">
        <f>Table13[[#This Row],[Unit Value]]*Table13[[#This Row],[Qty | PCount]]</f>
        <v>0</v>
      </c>
      <c r="R717" s="27" t="str">
        <f>IF(Table13[[#This Row],[Unit Value]]&lt;=4999,"Low-Value Asset","High-Value Asset")</f>
        <v>Low-Value Asset</v>
      </c>
      <c r="S717" s="27"/>
      <c r="T717" s="27"/>
      <c r="U717" s="27"/>
      <c r="V717" s="27"/>
      <c r="W717" s="74"/>
      <c r="X717" s="27"/>
      <c r="Y717" s="27"/>
      <c r="Z717" s="27"/>
      <c r="AA717" s="27"/>
      <c r="AB7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" spans="1:28" ht="12.6" x14ac:dyDescent="0.25">
      <c r="A718" s="41"/>
      <c r="B718" s="28"/>
      <c r="C718" s="27"/>
      <c r="D7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8" s="27"/>
      <c r="F718" s="27"/>
      <c r="G718" s="29"/>
      <c r="H718" s="41"/>
      <c r="I718" s="29"/>
      <c r="J718" s="29"/>
      <c r="K718" s="27"/>
      <c r="L718" s="27"/>
      <c r="M718" s="27"/>
      <c r="N718" s="27"/>
      <c r="O718" s="27"/>
      <c r="P718" s="30"/>
      <c r="Q718" s="30">
        <f>Table13[[#This Row],[Unit Value]]*Table13[[#This Row],[Qty | PCount]]</f>
        <v>0</v>
      </c>
      <c r="R718" s="27" t="str">
        <f>IF(Table13[[#This Row],[Unit Value]]&lt;=4999,"Low-Value Asset","High-Value Asset")</f>
        <v>Low-Value Asset</v>
      </c>
      <c r="S718" s="27"/>
      <c r="T718" s="27"/>
      <c r="U718" s="27"/>
      <c r="V718" s="27"/>
      <c r="W718" s="74"/>
      <c r="X718" s="27"/>
      <c r="Y718" s="27"/>
      <c r="Z718" s="27"/>
      <c r="AA718" s="27"/>
      <c r="AB7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" spans="1:28" ht="12.6" x14ac:dyDescent="0.25">
      <c r="A719" s="41"/>
      <c r="B719" s="28"/>
      <c r="C719" s="27"/>
      <c r="D7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19" s="27"/>
      <c r="F719" s="27"/>
      <c r="G719" s="29"/>
      <c r="H719" s="41"/>
      <c r="I719" s="29"/>
      <c r="J719" s="29"/>
      <c r="K719" s="27"/>
      <c r="L719" s="27"/>
      <c r="M719" s="27"/>
      <c r="N719" s="27"/>
      <c r="O719" s="27"/>
      <c r="P719" s="30"/>
      <c r="Q719" s="30">
        <f>Table13[[#This Row],[Unit Value]]*Table13[[#This Row],[Qty | PCount]]</f>
        <v>0</v>
      </c>
      <c r="R719" s="27" t="str">
        <f>IF(Table13[[#This Row],[Unit Value]]&lt;=4999,"Low-Value Asset","High-Value Asset")</f>
        <v>Low-Value Asset</v>
      </c>
      <c r="S719" s="27"/>
      <c r="T719" s="27"/>
      <c r="U719" s="27"/>
      <c r="V719" s="27"/>
      <c r="W719" s="74"/>
      <c r="X719" s="27"/>
      <c r="Y719" s="27"/>
      <c r="Z719" s="27"/>
      <c r="AA719" s="27"/>
      <c r="AB7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" spans="1:28" ht="12.6" x14ac:dyDescent="0.25">
      <c r="A720" s="41"/>
      <c r="B720" s="28"/>
      <c r="C720" s="27"/>
      <c r="D7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0" s="27"/>
      <c r="F720" s="27"/>
      <c r="G720" s="29"/>
      <c r="H720" s="41"/>
      <c r="I720" s="29"/>
      <c r="J720" s="29"/>
      <c r="K720" s="27"/>
      <c r="L720" s="27"/>
      <c r="M720" s="27"/>
      <c r="N720" s="27"/>
      <c r="O720" s="27"/>
      <c r="P720" s="30"/>
      <c r="Q720" s="30">
        <f>Table13[[#This Row],[Unit Value]]*Table13[[#This Row],[Qty | PCount]]</f>
        <v>0</v>
      </c>
      <c r="R720" s="27" t="str">
        <f>IF(Table13[[#This Row],[Unit Value]]&lt;=4999,"Low-Value Asset","High-Value Asset")</f>
        <v>Low-Value Asset</v>
      </c>
      <c r="S720" s="27"/>
      <c r="T720" s="27"/>
      <c r="U720" s="27"/>
      <c r="V720" s="27"/>
      <c r="W720" s="74"/>
      <c r="X720" s="27"/>
      <c r="Y720" s="27"/>
      <c r="Z720" s="27"/>
      <c r="AA720" s="27"/>
      <c r="AB7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" spans="1:28" ht="12.6" x14ac:dyDescent="0.25">
      <c r="A721" s="41"/>
      <c r="B721" s="28"/>
      <c r="C721" s="27"/>
      <c r="D7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1" s="27"/>
      <c r="F721" s="27"/>
      <c r="G721" s="29"/>
      <c r="H721" s="41"/>
      <c r="I721" s="29"/>
      <c r="J721" s="29"/>
      <c r="K721" s="27"/>
      <c r="L721" s="27"/>
      <c r="M721" s="27"/>
      <c r="N721" s="27"/>
      <c r="O721" s="27"/>
      <c r="P721" s="30"/>
      <c r="Q721" s="30">
        <f>Table13[[#This Row],[Unit Value]]*Table13[[#This Row],[Qty | PCount]]</f>
        <v>0</v>
      </c>
      <c r="R721" s="27" t="str">
        <f>IF(Table13[[#This Row],[Unit Value]]&lt;=4999,"Low-Value Asset","High-Value Asset")</f>
        <v>Low-Value Asset</v>
      </c>
      <c r="S721" s="27"/>
      <c r="T721" s="27"/>
      <c r="U721" s="27"/>
      <c r="V721" s="27"/>
      <c r="W721" s="74"/>
      <c r="X721" s="27"/>
      <c r="Y721" s="27"/>
      <c r="Z721" s="27"/>
      <c r="AA721" s="27"/>
      <c r="AB7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" spans="1:28" ht="12.6" x14ac:dyDescent="0.25">
      <c r="A722" s="41"/>
      <c r="B722" s="28"/>
      <c r="C722" s="27"/>
      <c r="D7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2" s="27"/>
      <c r="F722" s="27"/>
      <c r="G722" s="29"/>
      <c r="H722" s="41"/>
      <c r="I722" s="29"/>
      <c r="J722" s="29"/>
      <c r="K722" s="27"/>
      <c r="L722" s="27"/>
      <c r="M722" s="27"/>
      <c r="N722" s="27"/>
      <c r="O722" s="27"/>
      <c r="P722" s="30"/>
      <c r="Q722" s="30">
        <f>Table13[[#This Row],[Unit Value]]*Table13[[#This Row],[Qty | PCount]]</f>
        <v>0</v>
      </c>
      <c r="R722" s="27" t="str">
        <f>IF(Table13[[#This Row],[Unit Value]]&lt;=4999,"Low-Value Asset","High-Value Asset")</f>
        <v>Low-Value Asset</v>
      </c>
      <c r="S722" s="27"/>
      <c r="T722" s="27"/>
      <c r="U722" s="27"/>
      <c r="V722" s="27"/>
      <c r="W722" s="74"/>
      <c r="X722" s="27"/>
      <c r="Y722" s="27"/>
      <c r="Z722" s="27"/>
      <c r="AA722" s="27"/>
      <c r="AB7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" spans="1:28" ht="12.6" x14ac:dyDescent="0.25">
      <c r="A723" s="41"/>
      <c r="B723" s="28"/>
      <c r="C723" s="27"/>
      <c r="D7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3" s="27"/>
      <c r="F723" s="27"/>
      <c r="G723" s="29"/>
      <c r="H723" s="41"/>
      <c r="I723" s="29"/>
      <c r="J723" s="29"/>
      <c r="K723" s="27"/>
      <c r="L723" s="27"/>
      <c r="M723" s="27"/>
      <c r="N723" s="27"/>
      <c r="O723" s="27"/>
      <c r="P723" s="30"/>
      <c r="Q723" s="30">
        <f>Table13[[#This Row],[Unit Value]]*Table13[[#This Row],[Qty | PCount]]</f>
        <v>0</v>
      </c>
      <c r="R723" s="27" t="str">
        <f>IF(Table13[[#This Row],[Unit Value]]&lt;=4999,"Low-Value Asset","High-Value Asset")</f>
        <v>Low-Value Asset</v>
      </c>
      <c r="S723" s="27"/>
      <c r="T723" s="27"/>
      <c r="U723" s="27"/>
      <c r="V723" s="27"/>
      <c r="W723" s="74"/>
      <c r="X723" s="27"/>
      <c r="Y723" s="27"/>
      <c r="Z723" s="27"/>
      <c r="AA723" s="27"/>
      <c r="AB7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" spans="1:28" ht="12.6" x14ac:dyDescent="0.25">
      <c r="A724" s="41"/>
      <c r="B724" s="28"/>
      <c r="C724" s="27"/>
      <c r="D7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4" s="27"/>
      <c r="F724" s="27"/>
      <c r="G724" s="29"/>
      <c r="H724" s="41"/>
      <c r="I724" s="29"/>
      <c r="J724" s="29"/>
      <c r="K724" s="27"/>
      <c r="L724" s="27"/>
      <c r="M724" s="27"/>
      <c r="N724" s="27"/>
      <c r="O724" s="27"/>
      <c r="P724" s="30"/>
      <c r="Q724" s="30">
        <f>Table13[[#This Row],[Unit Value]]*Table13[[#This Row],[Qty | PCount]]</f>
        <v>0</v>
      </c>
      <c r="R724" s="27" t="str">
        <f>IF(Table13[[#This Row],[Unit Value]]&lt;=4999,"Low-Value Asset","High-Value Asset")</f>
        <v>Low-Value Asset</v>
      </c>
      <c r="S724" s="27"/>
      <c r="T724" s="27"/>
      <c r="U724" s="27"/>
      <c r="V724" s="27"/>
      <c r="W724" s="74"/>
      <c r="X724" s="27"/>
      <c r="Y724" s="27"/>
      <c r="Z724" s="27"/>
      <c r="AA724" s="27"/>
      <c r="AB7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" spans="1:28" ht="12.6" x14ac:dyDescent="0.25">
      <c r="A725" s="41"/>
      <c r="B725" s="28"/>
      <c r="C725" s="27"/>
      <c r="D7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5" s="27"/>
      <c r="F725" s="27"/>
      <c r="G725" s="29"/>
      <c r="H725" s="41"/>
      <c r="I725" s="29"/>
      <c r="J725" s="29"/>
      <c r="K725" s="27"/>
      <c r="L725" s="27"/>
      <c r="M725" s="27"/>
      <c r="N725" s="27"/>
      <c r="O725" s="27"/>
      <c r="P725" s="30"/>
      <c r="Q725" s="30">
        <f>Table13[[#This Row],[Unit Value]]*Table13[[#This Row],[Qty | PCount]]</f>
        <v>0</v>
      </c>
      <c r="R725" s="27" t="str">
        <f>IF(Table13[[#This Row],[Unit Value]]&lt;=4999,"Low-Value Asset","High-Value Asset")</f>
        <v>Low-Value Asset</v>
      </c>
      <c r="S725" s="27"/>
      <c r="T725" s="27"/>
      <c r="U725" s="27"/>
      <c r="V725" s="27"/>
      <c r="W725" s="74"/>
      <c r="X725" s="27"/>
      <c r="Y725" s="27"/>
      <c r="Z725" s="27"/>
      <c r="AA725" s="27"/>
      <c r="AB7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" spans="1:28" ht="12.6" x14ac:dyDescent="0.25">
      <c r="A726" s="41"/>
      <c r="B726" s="28"/>
      <c r="C726" s="27"/>
      <c r="D7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6" s="27"/>
      <c r="F726" s="27"/>
      <c r="G726" s="29"/>
      <c r="H726" s="41"/>
      <c r="I726" s="29"/>
      <c r="J726" s="29"/>
      <c r="K726" s="27"/>
      <c r="L726" s="27"/>
      <c r="M726" s="27"/>
      <c r="N726" s="27"/>
      <c r="O726" s="27"/>
      <c r="P726" s="30"/>
      <c r="Q726" s="30">
        <f>Table13[[#This Row],[Unit Value]]*Table13[[#This Row],[Qty | PCount]]</f>
        <v>0</v>
      </c>
      <c r="R726" s="27" t="str">
        <f>IF(Table13[[#This Row],[Unit Value]]&lt;=4999,"Low-Value Asset","High-Value Asset")</f>
        <v>Low-Value Asset</v>
      </c>
      <c r="S726" s="27"/>
      <c r="T726" s="27"/>
      <c r="U726" s="27"/>
      <c r="V726" s="27"/>
      <c r="W726" s="74"/>
      <c r="X726" s="27"/>
      <c r="Y726" s="27"/>
      <c r="Z726" s="27"/>
      <c r="AA726" s="27"/>
      <c r="AB7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" spans="1:28" ht="12.6" x14ac:dyDescent="0.25">
      <c r="A727" s="41"/>
      <c r="B727" s="28"/>
      <c r="C727" s="27"/>
      <c r="D7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7" s="27"/>
      <c r="F727" s="27"/>
      <c r="G727" s="29"/>
      <c r="H727" s="41"/>
      <c r="I727" s="29"/>
      <c r="J727" s="29"/>
      <c r="K727" s="27"/>
      <c r="L727" s="27"/>
      <c r="M727" s="27"/>
      <c r="N727" s="27"/>
      <c r="O727" s="27"/>
      <c r="P727" s="30"/>
      <c r="Q727" s="30">
        <f>Table13[[#This Row],[Unit Value]]*Table13[[#This Row],[Qty | PCount]]</f>
        <v>0</v>
      </c>
      <c r="R727" s="27" t="str">
        <f>IF(Table13[[#This Row],[Unit Value]]&lt;=4999,"Low-Value Asset","High-Value Asset")</f>
        <v>Low-Value Asset</v>
      </c>
      <c r="S727" s="27"/>
      <c r="T727" s="27"/>
      <c r="U727" s="27"/>
      <c r="V727" s="27"/>
      <c r="W727" s="74"/>
      <c r="X727" s="27"/>
      <c r="Y727" s="27"/>
      <c r="Z727" s="27"/>
      <c r="AA727" s="27"/>
      <c r="AB7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" spans="1:28" ht="12.6" x14ac:dyDescent="0.25">
      <c r="A728" s="41"/>
      <c r="B728" s="28"/>
      <c r="C728" s="27"/>
      <c r="D7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8" s="27"/>
      <c r="F728" s="27"/>
      <c r="G728" s="29"/>
      <c r="H728" s="41"/>
      <c r="I728" s="29"/>
      <c r="J728" s="29"/>
      <c r="K728" s="27"/>
      <c r="L728" s="27"/>
      <c r="M728" s="27"/>
      <c r="N728" s="27"/>
      <c r="O728" s="27"/>
      <c r="P728" s="30"/>
      <c r="Q728" s="30">
        <f>Table13[[#This Row],[Unit Value]]*Table13[[#This Row],[Qty | PCount]]</f>
        <v>0</v>
      </c>
      <c r="R728" s="27" t="str">
        <f>IF(Table13[[#This Row],[Unit Value]]&lt;=4999,"Low-Value Asset","High-Value Asset")</f>
        <v>Low-Value Asset</v>
      </c>
      <c r="S728" s="27"/>
      <c r="T728" s="27"/>
      <c r="U728" s="27"/>
      <c r="V728" s="27"/>
      <c r="W728" s="74"/>
      <c r="X728" s="27"/>
      <c r="Y728" s="27"/>
      <c r="Z728" s="27"/>
      <c r="AA728" s="27"/>
      <c r="AB7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" spans="1:28" ht="12.6" x14ac:dyDescent="0.25">
      <c r="A729" s="41"/>
      <c r="B729" s="28"/>
      <c r="C729" s="27"/>
      <c r="D7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29" s="27"/>
      <c r="F729" s="27"/>
      <c r="G729" s="29"/>
      <c r="H729" s="41"/>
      <c r="I729" s="29"/>
      <c r="J729" s="29"/>
      <c r="K729" s="27"/>
      <c r="L729" s="27"/>
      <c r="M729" s="27"/>
      <c r="N729" s="27"/>
      <c r="O729" s="27"/>
      <c r="P729" s="30"/>
      <c r="Q729" s="30">
        <f>Table13[[#This Row],[Unit Value]]*Table13[[#This Row],[Qty | PCount]]</f>
        <v>0</v>
      </c>
      <c r="R729" s="27" t="str">
        <f>IF(Table13[[#This Row],[Unit Value]]&lt;=4999,"Low-Value Asset","High-Value Asset")</f>
        <v>Low-Value Asset</v>
      </c>
      <c r="S729" s="27"/>
      <c r="T729" s="27"/>
      <c r="U729" s="27"/>
      <c r="V729" s="27"/>
      <c r="W729" s="74"/>
      <c r="X729" s="27"/>
      <c r="Y729" s="27"/>
      <c r="Z729" s="27"/>
      <c r="AA729" s="27"/>
      <c r="AB7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" spans="1:28" ht="12.6" x14ac:dyDescent="0.25">
      <c r="A730" s="41"/>
      <c r="B730" s="28"/>
      <c r="C730" s="27"/>
      <c r="D7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0" s="27"/>
      <c r="F730" s="27"/>
      <c r="G730" s="29"/>
      <c r="H730" s="41"/>
      <c r="I730" s="29"/>
      <c r="J730" s="29"/>
      <c r="K730" s="27"/>
      <c r="L730" s="27"/>
      <c r="M730" s="27"/>
      <c r="N730" s="27"/>
      <c r="O730" s="27"/>
      <c r="P730" s="30"/>
      <c r="Q730" s="30">
        <f>Table13[[#This Row],[Unit Value]]*Table13[[#This Row],[Qty | PCount]]</f>
        <v>0</v>
      </c>
      <c r="R730" s="27" t="str">
        <f>IF(Table13[[#This Row],[Unit Value]]&lt;=4999,"Low-Value Asset","High-Value Asset")</f>
        <v>Low-Value Asset</v>
      </c>
      <c r="S730" s="27"/>
      <c r="T730" s="27"/>
      <c r="U730" s="27"/>
      <c r="V730" s="27"/>
      <c r="W730" s="74"/>
      <c r="X730" s="27"/>
      <c r="Y730" s="27"/>
      <c r="Z730" s="27"/>
      <c r="AA730" s="27"/>
      <c r="AB7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" spans="1:28" ht="12.6" x14ac:dyDescent="0.25">
      <c r="A731" s="41"/>
      <c r="B731" s="28"/>
      <c r="C731" s="27"/>
      <c r="D7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1" s="27"/>
      <c r="F731" s="27"/>
      <c r="G731" s="29"/>
      <c r="H731" s="41"/>
      <c r="I731" s="29"/>
      <c r="J731" s="29"/>
      <c r="K731" s="27"/>
      <c r="L731" s="27"/>
      <c r="M731" s="27"/>
      <c r="N731" s="27"/>
      <c r="O731" s="27"/>
      <c r="P731" s="30"/>
      <c r="Q731" s="30">
        <f>Table13[[#This Row],[Unit Value]]*Table13[[#This Row],[Qty | PCount]]</f>
        <v>0</v>
      </c>
      <c r="R731" s="27" t="str">
        <f>IF(Table13[[#This Row],[Unit Value]]&lt;=4999,"Low-Value Asset","High-Value Asset")</f>
        <v>Low-Value Asset</v>
      </c>
      <c r="S731" s="27"/>
      <c r="T731" s="27"/>
      <c r="U731" s="27"/>
      <c r="V731" s="27"/>
      <c r="W731" s="74"/>
      <c r="X731" s="27"/>
      <c r="Y731" s="27"/>
      <c r="Z731" s="27"/>
      <c r="AA731" s="27"/>
      <c r="AB7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" spans="1:28" ht="12.6" x14ac:dyDescent="0.25">
      <c r="A732" s="41"/>
      <c r="B732" s="28"/>
      <c r="C732" s="27"/>
      <c r="D7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2" s="27"/>
      <c r="F732" s="27"/>
      <c r="G732" s="29"/>
      <c r="H732" s="41"/>
      <c r="I732" s="29"/>
      <c r="J732" s="29"/>
      <c r="K732" s="27"/>
      <c r="L732" s="27"/>
      <c r="M732" s="27"/>
      <c r="N732" s="27"/>
      <c r="O732" s="27"/>
      <c r="P732" s="30"/>
      <c r="Q732" s="30">
        <f>Table13[[#This Row],[Unit Value]]*Table13[[#This Row],[Qty | PCount]]</f>
        <v>0</v>
      </c>
      <c r="R732" s="27" t="str">
        <f>IF(Table13[[#This Row],[Unit Value]]&lt;=4999,"Low-Value Asset","High-Value Asset")</f>
        <v>Low-Value Asset</v>
      </c>
      <c r="S732" s="27"/>
      <c r="T732" s="27"/>
      <c r="U732" s="27"/>
      <c r="V732" s="27"/>
      <c r="W732" s="74"/>
      <c r="X732" s="27"/>
      <c r="Y732" s="27"/>
      <c r="Z732" s="27"/>
      <c r="AA732" s="27"/>
      <c r="AB7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" spans="1:28" ht="12.6" x14ac:dyDescent="0.25">
      <c r="A733" s="41"/>
      <c r="B733" s="28"/>
      <c r="C733" s="27"/>
      <c r="D7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3" s="27"/>
      <c r="F733" s="27"/>
      <c r="G733" s="29"/>
      <c r="H733" s="41"/>
      <c r="I733" s="29"/>
      <c r="J733" s="29"/>
      <c r="K733" s="27"/>
      <c r="L733" s="27"/>
      <c r="M733" s="27"/>
      <c r="N733" s="27"/>
      <c r="O733" s="27"/>
      <c r="P733" s="30"/>
      <c r="Q733" s="30">
        <f>Table13[[#This Row],[Unit Value]]*Table13[[#This Row],[Qty | PCount]]</f>
        <v>0</v>
      </c>
      <c r="R733" s="27" t="str">
        <f>IF(Table13[[#This Row],[Unit Value]]&lt;=4999,"Low-Value Asset","High-Value Asset")</f>
        <v>Low-Value Asset</v>
      </c>
      <c r="S733" s="27"/>
      <c r="T733" s="27"/>
      <c r="U733" s="27"/>
      <c r="V733" s="27"/>
      <c r="W733" s="74"/>
      <c r="X733" s="27"/>
      <c r="Y733" s="27"/>
      <c r="Z733" s="27"/>
      <c r="AA733" s="27"/>
      <c r="AB7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" spans="1:28" ht="12.6" x14ac:dyDescent="0.25">
      <c r="A734" s="41"/>
      <c r="B734" s="28"/>
      <c r="C734" s="27"/>
      <c r="D7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4" s="27"/>
      <c r="F734" s="27"/>
      <c r="G734" s="29"/>
      <c r="H734" s="41"/>
      <c r="I734" s="29"/>
      <c r="J734" s="29"/>
      <c r="K734" s="27"/>
      <c r="L734" s="27"/>
      <c r="M734" s="27"/>
      <c r="N734" s="27"/>
      <c r="O734" s="27"/>
      <c r="P734" s="30"/>
      <c r="Q734" s="30">
        <f>Table13[[#This Row],[Unit Value]]*Table13[[#This Row],[Qty | PCount]]</f>
        <v>0</v>
      </c>
      <c r="R734" s="27" t="str">
        <f>IF(Table13[[#This Row],[Unit Value]]&lt;=4999,"Low-Value Asset","High-Value Asset")</f>
        <v>Low-Value Asset</v>
      </c>
      <c r="S734" s="27"/>
      <c r="T734" s="27"/>
      <c r="U734" s="27"/>
      <c r="V734" s="27"/>
      <c r="W734" s="74"/>
      <c r="X734" s="27"/>
      <c r="Y734" s="27"/>
      <c r="Z734" s="27"/>
      <c r="AA734" s="27"/>
      <c r="AB7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" spans="1:28" ht="12.6" x14ac:dyDescent="0.25">
      <c r="A735" s="41"/>
      <c r="B735" s="28"/>
      <c r="C735" s="27"/>
      <c r="D7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5" s="27"/>
      <c r="F735" s="27"/>
      <c r="G735" s="29"/>
      <c r="H735" s="41"/>
      <c r="I735" s="29"/>
      <c r="J735" s="29"/>
      <c r="K735" s="27"/>
      <c r="L735" s="27"/>
      <c r="M735" s="27"/>
      <c r="N735" s="27"/>
      <c r="O735" s="27"/>
      <c r="P735" s="30"/>
      <c r="Q735" s="30">
        <f>Table13[[#This Row],[Unit Value]]*Table13[[#This Row],[Qty | PCount]]</f>
        <v>0</v>
      </c>
      <c r="R735" s="27" t="str">
        <f>IF(Table13[[#This Row],[Unit Value]]&lt;=4999,"Low-Value Asset","High-Value Asset")</f>
        <v>Low-Value Asset</v>
      </c>
      <c r="S735" s="27"/>
      <c r="T735" s="27"/>
      <c r="U735" s="27"/>
      <c r="V735" s="27"/>
      <c r="W735" s="74"/>
      <c r="X735" s="27"/>
      <c r="Y735" s="27"/>
      <c r="Z735" s="27"/>
      <c r="AA735" s="27"/>
      <c r="AB7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" spans="1:28" ht="12.6" x14ac:dyDescent="0.25">
      <c r="A736" s="41"/>
      <c r="B736" s="28"/>
      <c r="C736" s="27"/>
      <c r="D7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6" s="27"/>
      <c r="F736" s="27"/>
      <c r="G736" s="29"/>
      <c r="H736" s="41"/>
      <c r="I736" s="29"/>
      <c r="J736" s="29"/>
      <c r="K736" s="27"/>
      <c r="L736" s="27"/>
      <c r="M736" s="27"/>
      <c r="N736" s="27"/>
      <c r="O736" s="27"/>
      <c r="P736" s="30"/>
      <c r="Q736" s="30">
        <f>Table13[[#This Row],[Unit Value]]*Table13[[#This Row],[Qty | PCount]]</f>
        <v>0</v>
      </c>
      <c r="R736" s="27" t="str">
        <f>IF(Table13[[#This Row],[Unit Value]]&lt;=4999,"Low-Value Asset","High-Value Asset")</f>
        <v>Low-Value Asset</v>
      </c>
      <c r="S736" s="27"/>
      <c r="T736" s="27"/>
      <c r="U736" s="27"/>
      <c r="V736" s="27"/>
      <c r="W736" s="74"/>
      <c r="X736" s="27"/>
      <c r="Y736" s="27"/>
      <c r="Z736" s="27"/>
      <c r="AA736" s="27"/>
      <c r="AB7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" spans="1:28" ht="12.6" x14ac:dyDescent="0.25">
      <c r="A737" s="41"/>
      <c r="B737" s="28"/>
      <c r="C737" s="27"/>
      <c r="D7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7" s="27"/>
      <c r="F737" s="27"/>
      <c r="G737" s="29"/>
      <c r="H737" s="41"/>
      <c r="I737" s="29"/>
      <c r="J737" s="29"/>
      <c r="K737" s="27"/>
      <c r="L737" s="27"/>
      <c r="M737" s="27"/>
      <c r="N737" s="27"/>
      <c r="O737" s="27"/>
      <c r="P737" s="30"/>
      <c r="Q737" s="30">
        <f>Table13[[#This Row],[Unit Value]]*Table13[[#This Row],[Qty | PCount]]</f>
        <v>0</v>
      </c>
      <c r="R737" s="27" t="str">
        <f>IF(Table13[[#This Row],[Unit Value]]&lt;=4999,"Low-Value Asset","High-Value Asset")</f>
        <v>Low-Value Asset</v>
      </c>
      <c r="S737" s="27"/>
      <c r="T737" s="27"/>
      <c r="U737" s="27"/>
      <c r="V737" s="27"/>
      <c r="W737" s="74"/>
      <c r="X737" s="27"/>
      <c r="Y737" s="27"/>
      <c r="Z737" s="27"/>
      <c r="AA737" s="27"/>
      <c r="AB7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" spans="1:28" ht="12.6" x14ac:dyDescent="0.25">
      <c r="A738" s="41"/>
      <c r="B738" s="28"/>
      <c r="C738" s="27"/>
      <c r="D7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8" s="27"/>
      <c r="F738" s="27"/>
      <c r="G738" s="29"/>
      <c r="H738" s="41"/>
      <c r="I738" s="29"/>
      <c r="J738" s="29"/>
      <c r="K738" s="27"/>
      <c r="L738" s="27"/>
      <c r="M738" s="27"/>
      <c r="N738" s="27"/>
      <c r="O738" s="27"/>
      <c r="P738" s="30"/>
      <c r="Q738" s="30">
        <f>Table13[[#This Row],[Unit Value]]*Table13[[#This Row],[Qty | PCount]]</f>
        <v>0</v>
      </c>
      <c r="R738" s="27" t="str">
        <f>IF(Table13[[#This Row],[Unit Value]]&lt;=4999,"Low-Value Asset","High-Value Asset")</f>
        <v>Low-Value Asset</v>
      </c>
      <c r="S738" s="27"/>
      <c r="T738" s="27"/>
      <c r="U738" s="27"/>
      <c r="V738" s="27"/>
      <c r="W738" s="74"/>
      <c r="X738" s="27"/>
      <c r="Y738" s="27"/>
      <c r="Z738" s="27"/>
      <c r="AA738" s="27"/>
      <c r="AB7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" spans="1:28" ht="12.6" x14ac:dyDescent="0.25">
      <c r="A739" s="41"/>
      <c r="B739" s="28"/>
      <c r="C739" s="27"/>
      <c r="D7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39" s="27"/>
      <c r="F739" s="27"/>
      <c r="G739" s="29"/>
      <c r="H739" s="41"/>
      <c r="I739" s="29"/>
      <c r="J739" s="29"/>
      <c r="K739" s="27"/>
      <c r="L739" s="27"/>
      <c r="M739" s="27"/>
      <c r="N739" s="27"/>
      <c r="O739" s="27"/>
      <c r="P739" s="30"/>
      <c r="Q739" s="30">
        <f>Table13[[#This Row],[Unit Value]]*Table13[[#This Row],[Qty | PCount]]</f>
        <v>0</v>
      </c>
      <c r="R739" s="27" t="str">
        <f>IF(Table13[[#This Row],[Unit Value]]&lt;=4999,"Low-Value Asset","High-Value Asset")</f>
        <v>Low-Value Asset</v>
      </c>
      <c r="S739" s="27"/>
      <c r="T739" s="27"/>
      <c r="U739" s="27"/>
      <c r="V739" s="27"/>
      <c r="W739" s="74"/>
      <c r="X739" s="27"/>
      <c r="Y739" s="27"/>
      <c r="Z739" s="27"/>
      <c r="AA739" s="27"/>
      <c r="AB7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0" spans="1:28" ht="12.6" x14ac:dyDescent="0.25">
      <c r="A740" s="41"/>
      <c r="B740" s="28"/>
      <c r="C740" s="27"/>
      <c r="D7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0" s="27"/>
      <c r="F740" s="27"/>
      <c r="G740" s="29"/>
      <c r="H740" s="41"/>
      <c r="I740" s="29"/>
      <c r="J740" s="29"/>
      <c r="K740" s="27"/>
      <c r="L740" s="27"/>
      <c r="M740" s="27"/>
      <c r="N740" s="27"/>
      <c r="O740" s="27"/>
      <c r="P740" s="30"/>
      <c r="Q740" s="30">
        <f>Table13[[#This Row],[Unit Value]]*Table13[[#This Row],[Qty | PCount]]</f>
        <v>0</v>
      </c>
      <c r="R740" s="27" t="str">
        <f>IF(Table13[[#This Row],[Unit Value]]&lt;=4999,"Low-Value Asset","High-Value Asset")</f>
        <v>Low-Value Asset</v>
      </c>
      <c r="S740" s="27"/>
      <c r="T740" s="27"/>
      <c r="U740" s="27"/>
      <c r="V740" s="27"/>
      <c r="W740" s="74"/>
      <c r="X740" s="27"/>
      <c r="Y740" s="27"/>
      <c r="Z740" s="27"/>
      <c r="AA740" s="27"/>
      <c r="AB7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1" spans="1:28" ht="12.6" x14ac:dyDescent="0.25">
      <c r="A741" s="41"/>
      <c r="B741" s="28"/>
      <c r="C741" s="27"/>
      <c r="D7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1" s="27"/>
      <c r="F741" s="27"/>
      <c r="G741" s="29"/>
      <c r="H741" s="41"/>
      <c r="I741" s="29"/>
      <c r="J741" s="29"/>
      <c r="K741" s="27"/>
      <c r="L741" s="27"/>
      <c r="M741" s="27"/>
      <c r="N741" s="27"/>
      <c r="O741" s="27"/>
      <c r="P741" s="30"/>
      <c r="Q741" s="30">
        <f>Table13[[#This Row],[Unit Value]]*Table13[[#This Row],[Qty | PCount]]</f>
        <v>0</v>
      </c>
      <c r="R741" s="27" t="str">
        <f>IF(Table13[[#This Row],[Unit Value]]&lt;=4999,"Low-Value Asset","High-Value Asset")</f>
        <v>Low-Value Asset</v>
      </c>
      <c r="S741" s="27"/>
      <c r="T741" s="27"/>
      <c r="U741" s="27"/>
      <c r="V741" s="27"/>
      <c r="W741" s="74"/>
      <c r="X741" s="27"/>
      <c r="Y741" s="27"/>
      <c r="Z741" s="27"/>
      <c r="AA741" s="27"/>
      <c r="AB7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2" spans="1:28" ht="12.6" x14ac:dyDescent="0.25">
      <c r="A742" s="41"/>
      <c r="B742" s="28"/>
      <c r="C742" s="27"/>
      <c r="D7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2" s="27"/>
      <c r="F742" s="27"/>
      <c r="G742" s="29"/>
      <c r="H742" s="41"/>
      <c r="I742" s="29"/>
      <c r="J742" s="29"/>
      <c r="K742" s="27"/>
      <c r="L742" s="27"/>
      <c r="M742" s="27"/>
      <c r="N742" s="27"/>
      <c r="O742" s="27"/>
      <c r="P742" s="30"/>
      <c r="Q742" s="30">
        <f>Table13[[#This Row],[Unit Value]]*Table13[[#This Row],[Qty | PCount]]</f>
        <v>0</v>
      </c>
      <c r="R742" s="27" t="str">
        <f>IF(Table13[[#This Row],[Unit Value]]&lt;=4999,"Low-Value Asset","High-Value Asset")</f>
        <v>Low-Value Asset</v>
      </c>
      <c r="S742" s="27"/>
      <c r="T742" s="27"/>
      <c r="U742" s="27"/>
      <c r="V742" s="27"/>
      <c r="W742" s="74"/>
      <c r="X742" s="27"/>
      <c r="Y742" s="27"/>
      <c r="Z742" s="27"/>
      <c r="AA742" s="27"/>
      <c r="AB7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3" spans="1:28" ht="12.6" x14ac:dyDescent="0.25">
      <c r="A743" s="41"/>
      <c r="B743" s="28"/>
      <c r="C743" s="27"/>
      <c r="D7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3" s="27"/>
      <c r="F743" s="27"/>
      <c r="G743" s="29"/>
      <c r="H743" s="41"/>
      <c r="I743" s="29"/>
      <c r="J743" s="29"/>
      <c r="K743" s="27"/>
      <c r="L743" s="27"/>
      <c r="M743" s="27"/>
      <c r="N743" s="27"/>
      <c r="O743" s="27"/>
      <c r="P743" s="30"/>
      <c r="Q743" s="30">
        <f>Table13[[#This Row],[Unit Value]]*Table13[[#This Row],[Qty | PCount]]</f>
        <v>0</v>
      </c>
      <c r="R743" s="27" t="str">
        <f>IF(Table13[[#This Row],[Unit Value]]&lt;=4999,"Low-Value Asset","High-Value Asset")</f>
        <v>Low-Value Asset</v>
      </c>
      <c r="S743" s="27"/>
      <c r="T743" s="27"/>
      <c r="U743" s="27"/>
      <c r="V743" s="27"/>
      <c r="W743" s="74"/>
      <c r="X743" s="27"/>
      <c r="Y743" s="27"/>
      <c r="Z743" s="27"/>
      <c r="AA743" s="27"/>
      <c r="AB7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4" spans="1:28" ht="12.6" x14ac:dyDescent="0.25">
      <c r="A744" s="41"/>
      <c r="B744" s="28"/>
      <c r="C744" s="27"/>
      <c r="D7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4" s="27"/>
      <c r="F744" s="27"/>
      <c r="G744" s="29"/>
      <c r="H744" s="41"/>
      <c r="I744" s="29"/>
      <c r="J744" s="29"/>
      <c r="K744" s="27"/>
      <c r="L744" s="27"/>
      <c r="M744" s="27"/>
      <c r="N744" s="27"/>
      <c r="O744" s="27"/>
      <c r="P744" s="30"/>
      <c r="Q744" s="30">
        <f>Table13[[#This Row],[Unit Value]]*Table13[[#This Row],[Qty | PCount]]</f>
        <v>0</v>
      </c>
      <c r="R744" s="27" t="str">
        <f>IF(Table13[[#This Row],[Unit Value]]&lt;=4999,"Low-Value Asset","High-Value Asset")</f>
        <v>Low-Value Asset</v>
      </c>
      <c r="S744" s="27"/>
      <c r="T744" s="27"/>
      <c r="U744" s="27"/>
      <c r="V744" s="27"/>
      <c r="W744" s="74"/>
      <c r="X744" s="27"/>
      <c r="Y744" s="27"/>
      <c r="Z744" s="27"/>
      <c r="AA744" s="27"/>
      <c r="AB7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5" spans="1:28" ht="12.6" x14ac:dyDescent="0.25">
      <c r="A745" s="41"/>
      <c r="B745" s="28"/>
      <c r="C745" s="27"/>
      <c r="D7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5" s="27"/>
      <c r="F745" s="27"/>
      <c r="G745" s="29"/>
      <c r="H745" s="41"/>
      <c r="I745" s="29"/>
      <c r="J745" s="29"/>
      <c r="K745" s="27"/>
      <c r="L745" s="27"/>
      <c r="M745" s="27"/>
      <c r="N745" s="27"/>
      <c r="O745" s="27"/>
      <c r="P745" s="30"/>
      <c r="Q745" s="30">
        <f>Table13[[#This Row],[Unit Value]]*Table13[[#This Row],[Qty | PCount]]</f>
        <v>0</v>
      </c>
      <c r="R745" s="27" t="str">
        <f>IF(Table13[[#This Row],[Unit Value]]&lt;=4999,"Low-Value Asset","High-Value Asset")</f>
        <v>Low-Value Asset</v>
      </c>
      <c r="S745" s="27"/>
      <c r="T745" s="27"/>
      <c r="U745" s="27"/>
      <c r="V745" s="27"/>
      <c r="W745" s="74"/>
      <c r="X745" s="27"/>
      <c r="Y745" s="27"/>
      <c r="Z745" s="27"/>
      <c r="AA745" s="27"/>
      <c r="AB7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6" spans="1:28" ht="12.6" x14ac:dyDescent="0.25">
      <c r="A746" s="41"/>
      <c r="B746" s="28"/>
      <c r="C746" s="27"/>
      <c r="D7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6" s="27"/>
      <c r="F746" s="27"/>
      <c r="G746" s="29"/>
      <c r="H746" s="41"/>
      <c r="I746" s="29"/>
      <c r="J746" s="29"/>
      <c r="K746" s="27"/>
      <c r="L746" s="27"/>
      <c r="M746" s="27"/>
      <c r="N746" s="27"/>
      <c r="O746" s="27"/>
      <c r="P746" s="30"/>
      <c r="Q746" s="30">
        <f>Table13[[#This Row],[Unit Value]]*Table13[[#This Row],[Qty | PCount]]</f>
        <v>0</v>
      </c>
      <c r="R746" s="27" t="str">
        <f>IF(Table13[[#This Row],[Unit Value]]&lt;=4999,"Low-Value Asset","High-Value Asset")</f>
        <v>Low-Value Asset</v>
      </c>
      <c r="S746" s="27"/>
      <c r="T746" s="27"/>
      <c r="U746" s="27"/>
      <c r="V746" s="27"/>
      <c r="W746" s="74"/>
      <c r="X746" s="27"/>
      <c r="Y746" s="27"/>
      <c r="Z746" s="27"/>
      <c r="AA746" s="27"/>
      <c r="AB7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7" spans="1:28" ht="12.6" x14ac:dyDescent="0.25">
      <c r="A747" s="41"/>
      <c r="B747" s="28"/>
      <c r="C747" s="27"/>
      <c r="D7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7" s="27"/>
      <c r="F747" s="27"/>
      <c r="G747" s="29"/>
      <c r="H747" s="41"/>
      <c r="I747" s="29"/>
      <c r="J747" s="29"/>
      <c r="K747" s="27"/>
      <c r="L747" s="27"/>
      <c r="M747" s="27"/>
      <c r="N747" s="27"/>
      <c r="O747" s="27"/>
      <c r="P747" s="30"/>
      <c r="Q747" s="30">
        <f>Table13[[#This Row],[Unit Value]]*Table13[[#This Row],[Qty | PCount]]</f>
        <v>0</v>
      </c>
      <c r="R747" s="27" t="str">
        <f>IF(Table13[[#This Row],[Unit Value]]&lt;=4999,"Low-Value Asset","High-Value Asset")</f>
        <v>Low-Value Asset</v>
      </c>
      <c r="S747" s="27"/>
      <c r="T747" s="27"/>
      <c r="U747" s="27"/>
      <c r="V747" s="27"/>
      <c r="W747" s="74"/>
      <c r="X747" s="27"/>
      <c r="Y747" s="27"/>
      <c r="Z747" s="27"/>
      <c r="AA747" s="27"/>
      <c r="AB7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8" spans="1:28" ht="12.6" x14ac:dyDescent="0.25">
      <c r="A748" s="41"/>
      <c r="B748" s="28"/>
      <c r="C748" s="27"/>
      <c r="D7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8" s="27"/>
      <c r="F748" s="27"/>
      <c r="G748" s="29"/>
      <c r="H748" s="41"/>
      <c r="I748" s="29"/>
      <c r="J748" s="29"/>
      <c r="K748" s="27"/>
      <c r="L748" s="27"/>
      <c r="M748" s="27"/>
      <c r="N748" s="27"/>
      <c r="O748" s="27"/>
      <c r="P748" s="30"/>
      <c r="Q748" s="30">
        <f>Table13[[#This Row],[Unit Value]]*Table13[[#This Row],[Qty | PCount]]</f>
        <v>0</v>
      </c>
      <c r="R748" s="27" t="str">
        <f>IF(Table13[[#This Row],[Unit Value]]&lt;=4999,"Low-Value Asset","High-Value Asset")</f>
        <v>Low-Value Asset</v>
      </c>
      <c r="S748" s="27"/>
      <c r="T748" s="27"/>
      <c r="U748" s="27"/>
      <c r="V748" s="27"/>
      <c r="W748" s="74"/>
      <c r="X748" s="27"/>
      <c r="Y748" s="27"/>
      <c r="Z748" s="27"/>
      <c r="AA748" s="27"/>
      <c r="AB7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9" spans="1:28" ht="12.6" x14ac:dyDescent="0.25">
      <c r="A749" s="41"/>
      <c r="B749" s="28"/>
      <c r="C749" s="27"/>
      <c r="D7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49" s="27"/>
      <c r="F749" s="27"/>
      <c r="G749" s="29"/>
      <c r="H749" s="41"/>
      <c r="I749" s="29"/>
      <c r="J749" s="29"/>
      <c r="K749" s="27"/>
      <c r="L749" s="27"/>
      <c r="M749" s="27"/>
      <c r="N749" s="27"/>
      <c r="O749" s="27"/>
      <c r="P749" s="30"/>
      <c r="Q749" s="30">
        <f>Table13[[#This Row],[Unit Value]]*Table13[[#This Row],[Qty | PCount]]</f>
        <v>0</v>
      </c>
      <c r="R749" s="27" t="str">
        <f>IF(Table13[[#This Row],[Unit Value]]&lt;=4999,"Low-Value Asset","High-Value Asset")</f>
        <v>Low-Value Asset</v>
      </c>
      <c r="S749" s="27"/>
      <c r="T749" s="27"/>
      <c r="U749" s="27"/>
      <c r="V749" s="27"/>
      <c r="W749" s="74"/>
      <c r="X749" s="27"/>
      <c r="Y749" s="27"/>
      <c r="Z749" s="27"/>
      <c r="AA749" s="27"/>
      <c r="AB7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0" spans="1:28" ht="12.6" x14ac:dyDescent="0.25">
      <c r="A750" s="41"/>
      <c r="B750" s="28"/>
      <c r="C750" s="27"/>
      <c r="D7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0" s="27"/>
      <c r="F750" s="27"/>
      <c r="G750" s="29"/>
      <c r="H750" s="41"/>
      <c r="I750" s="29"/>
      <c r="J750" s="29"/>
      <c r="K750" s="27"/>
      <c r="L750" s="27"/>
      <c r="M750" s="27"/>
      <c r="N750" s="27"/>
      <c r="O750" s="27"/>
      <c r="P750" s="30"/>
      <c r="Q750" s="30">
        <f>Table13[[#This Row],[Unit Value]]*Table13[[#This Row],[Qty | PCount]]</f>
        <v>0</v>
      </c>
      <c r="R750" s="27" t="str">
        <f>IF(Table13[[#This Row],[Unit Value]]&lt;=4999,"Low-Value Asset","High-Value Asset")</f>
        <v>Low-Value Asset</v>
      </c>
      <c r="S750" s="27"/>
      <c r="T750" s="27"/>
      <c r="U750" s="27"/>
      <c r="V750" s="27"/>
      <c r="W750" s="74"/>
      <c r="X750" s="27"/>
      <c r="Y750" s="27"/>
      <c r="Z750" s="27"/>
      <c r="AA750" s="27"/>
      <c r="AB7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1" spans="1:28" ht="12.6" x14ac:dyDescent="0.25">
      <c r="A751" s="41"/>
      <c r="B751" s="28"/>
      <c r="C751" s="27"/>
      <c r="D7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1" s="27"/>
      <c r="F751" s="27"/>
      <c r="G751" s="29"/>
      <c r="H751" s="41"/>
      <c r="I751" s="29"/>
      <c r="J751" s="29"/>
      <c r="K751" s="27"/>
      <c r="L751" s="27"/>
      <c r="M751" s="27"/>
      <c r="N751" s="27"/>
      <c r="O751" s="27"/>
      <c r="P751" s="30"/>
      <c r="Q751" s="30">
        <f>Table13[[#This Row],[Unit Value]]*Table13[[#This Row],[Qty | PCount]]</f>
        <v>0</v>
      </c>
      <c r="R751" s="27" t="str">
        <f>IF(Table13[[#This Row],[Unit Value]]&lt;=4999,"Low-Value Asset","High-Value Asset")</f>
        <v>Low-Value Asset</v>
      </c>
      <c r="S751" s="27"/>
      <c r="T751" s="27"/>
      <c r="U751" s="27"/>
      <c r="V751" s="27"/>
      <c r="W751" s="74"/>
      <c r="X751" s="27"/>
      <c r="Y751" s="27"/>
      <c r="Z751" s="27"/>
      <c r="AA751" s="27"/>
      <c r="AB7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2" spans="1:28" ht="12.6" x14ac:dyDescent="0.25">
      <c r="A752" s="41"/>
      <c r="B752" s="28"/>
      <c r="C752" s="27"/>
      <c r="D7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2" s="27"/>
      <c r="F752" s="27"/>
      <c r="G752" s="29"/>
      <c r="H752" s="41"/>
      <c r="I752" s="29"/>
      <c r="J752" s="29"/>
      <c r="K752" s="27"/>
      <c r="L752" s="27"/>
      <c r="M752" s="27"/>
      <c r="N752" s="27"/>
      <c r="O752" s="27"/>
      <c r="P752" s="30"/>
      <c r="Q752" s="30">
        <f>Table13[[#This Row],[Unit Value]]*Table13[[#This Row],[Qty | PCount]]</f>
        <v>0</v>
      </c>
      <c r="R752" s="27" t="str">
        <f>IF(Table13[[#This Row],[Unit Value]]&lt;=4999,"Low-Value Asset","High-Value Asset")</f>
        <v>Low-Value Asset</v>
      </c>
      <c r="S752" s="27"/>
      <c r="T752" s="27"/>
      <c r="U752" s="27"/>
      <c r="V752" s="27"/>
      <c r="W752" s="74"/>
      <c r="X752" s="27"/>
      <c r="Y752" s="27"/>
      <c r="Z752" s="27"/>
      <c r="AA752" s="27"/>
      <c r="AB7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3" spans="1:28" ht="12.6" x14ac:dyDescent="0.25">
      <c r="A753" s="41"/>
      <c r="B753" s="28"/>
      <c r="C753" s="27"/>
      <c r="D7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3" s="27"/>
      <c r="F753" s="27"/>
      <c r="G753" s="29"/>
      <c r="H753" s="41"/>
      <c r="I753" s="29"/>
      <c r="J753" s="29"/>
      <c r="K753" s="27"/>
      <c r="L753" s="27"/>
      <c r="M753" s="27"/>
      <c r="N753" s="27"/>
      <c r="O753" s="27"/>
      <c r="P753" s="30"/>
      <c r="Q753" s="30">
        <f>Table13[[#This Row],[Unit Value]]*Table13[[#This Row],[Qty | PCount]]</f>
        <v>0</v>
      </c>
      <c r="R753" s="27" t="str">
        <f>IF(Table13[[#This Row],[Unit Value]]&lt;=4999,"Low-Value Asset","High-Value Asset")</f>
        <v>Low-Value Asset</v>
      </c>
      <c r="S753" s="27"/>
      <c r="T753" s="27"/>
      <c r="U753" s="27"/>
      <c r="V753" s="27"/>
      <c r="W753" s="74"/>
      <c r="X753" s="27"/>
      <c r="Y753" s="27"/>
      <c r="Z753" s="27"/>
      <c r="AA753" s="27"/>
      <c r="AB7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4" spans="1:28" ht="12.6" x14ac:dyDescent="0.25">
      <c r="A754" s="41"/>
      <c r="B754" s="28"/>
      <c r="C754" s="27"/>
      <c r="D7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4" s="27"/>
      <c r="F754" s="27"/>
      <c r="G754" s="29"/>
      <c r="H754" s="41"/>
      <c r="I754" s="29"/>
      <c r="J754" s="29"/>
      <c r="K754" s="27"/>
      <c r="L754" s="27"/>
      <c r="M754" s="27"/>
      <c r="N754" s="27"/>
      <c r="O754" s="27"/>
      <c r="P754" s="30"/>
      <c r="Q754" s="30">
        <f>Table13[[#This Row],[Unit Value]]*Table13[[#This Row],[Qty | PCount]]</f>
        <v>0</v>
      </c>
      <c r="R754" s="27" t="str">
        <f>IF(Table13[[#This Row],[Unit Value]]&lt;=4999,"Low-Value Asset","High-Value Asset")</f>
        <v>Low-Value Asset</v>
      </c>
      <c r="S754" s="27"/>
      <c r="T754" s="27"/>
      <c r="U754" s="27"/>
      <c r="V754" s="27"/>
      <c r="W754" s="74"/>
      <c r="X754" s="27"/>
      <c r="Y754" s="27"/>
      <c r="Z754" s="27"/>
      <c r="AA754" s="27"/>
      <c r="AB7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5" spans="1:28" ht="12.6" x14ac:dyDescent="0.25">
      <c r="A755" s="41"/>
      <c r="B755" s="28"/>
      <c r="C755" s="27"/>
      <c r="D7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5" s="27"/>
      <c r="F755" s="27"/>
      <c r="G755" s="29"/>
      <c r="H755" s="41"/>
      <c r="I755" s="29"/>
      <c r="J755" s="29"/>
      <c r="K755" s="27"/>
      <c r="L755" s="27"/>
      <c r="M755" s="27"/>
      <c r="N755" s="27"/>
      <c r="O755" s="27"/>
      <c r="P755" s="30"/>
      <c r="Q755" s="30">
        <f>Table13[[#This Row],[Unit Value]]*Table13[[#This Row],[Qty | PCount]]</f>
        <v>0</v>
      </c>
      <c r="R755" s="27" t="str">
        <f>IF(Table13[[#This Row],[Unit Value]]&lt;=4999,"Low-Value Asset","High-Value Asset")</f>
        <v>Low-Value Asset</v>
      </c>
      <c r="S755" s="27"/>
      <c r="T755" s="27"/>
      <c r="U755" s="27"/>
      <c r="V755" s="27"/>
      <c r="W755" s="74"/>
      <c r="X755" s="27"/>
      <c r="Y755" s="27"/>
      <c r="Z755" s="27"/>
      <c r="AA755" s="27"/>
      <c r="AB7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6" spans="1:28" ht="12.6" x14ac:dyDescent="0.25">
      <c r="A756" s="41"/>
      <c r="B756" s="28"/>
      <c r="C756" s="27"/>
      <c r="D7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6" s="27"/>
      <c r="F756" s="27"/>
      <c r="G756" s="29"/>
      <c r="H756" s="41"/>
      <c r="I756" s="29"/>
      <c r="J756" s="29"/>
      <c r="K756" s="27"/>
      <c r="L756" s="27"/>
      <c r="M756" s="27"/>
      <c r="N756" s="27"/>
      <c r="O756" s="27"/>
      <c r="P756" s="30"/>
      <c r="Q756" s="30">
        <f>Table13[[#This Row],[Unit Value]]*Table13[[#This Row],[Qty | PCount]]</f>
        <v>0</v>
      </c>
      <c r="R756" s="27" t="str">
        <f>IF(Table13[[#This Row],[Unit Value]]&lt;=4999,"Low-Value Asset","High-Value Asset")</f>
        <v>Low-Value Asset</v>
      </c>
      <c r="S756" s="27"/>
      <c r="T756" s="27"/>
      <c r="U756" s="27"/>
      <c r="V756" s="27"/>
      <c r="W756" s="74"/>
      <c r="X756" s="27"/>
      <c r="Y756" s="27"/>
      <c r="Z756" s="27"/>
      <c r="AA756" s="27"/>
      <c r="AB7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7" spans="1:28" ht="12.6" x14ac:dyDescent="0.25">
      <c r="A757" s="41"/>
      <c r="B757" s="28"/>
      <c r="C757" s="27"/>
      <c r="D7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7" s="27"/>
      <c r="F757" s="27"/>
      <c r="G757" s="29"/>
      <c r="H757" s="41"/>
      <c r="I757" s="29"/>
      <c r="J757" s="29"/>
      <c r="K757" s="27"/>
      <c r="L757" s="27"/>
      <c r="M757" s="27"/>
      <c r="N757" s="27"/>
      <c r="O757" s="27"/>
      <c r="P757" s="30"/>
      <c r="Q757" s="30">
        <f>Table13[[#This Row],[Unit Value]]*Table13[[#This Row],[Qty | PCount]]</f>
        <v>0</v>
      </c>
      <c r="R757" s="27" t="str">
        <f>IF(Table13[[#This Row],[Unit Value]]&lt;=4999,"Low-Value Asset","High-Value Asset")</f>
        <v>Low-Value Asset</v>
      </c>
      <c r="S757" s="27"/>
      <c r="T757" s="27"/>
      <c r="U757" s="27"/>
      <c r="V757" s="27"/>
      <c r="W757" s="74"/>
      <c r="X757" s="27"/>
      <c r="Y757" s="27"/>
      <c r="Z757" s="27"/>
      <c r="AA757" s="27"/>
      <c r="AB7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8" spans="1:28" ht="12.6" x14ac:dyDescent="0.25">
      <c r="A758" s="41"/>
      <c r="B758" s="28"/>
      <c r="C758" s="27"/>
      <c r="D7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8" s="27"/>
      <c r="F758" s="27"/>
      <c r="G758" s="29"/>
      <c r="H758" s="41"/>
      <c r="I758" s="29"/>
      <c r="J758" s="29"/>
      <c r="K758" s="27"/>
      <c r="L758" s="27"/>
      <c r="M758" s="27"/>
      <c r="N758" s="27"/>
      <c r="O758" s="27"/>
      <c r="P758" s="30"/>
      <c r="Q758" s="30">
        <f>Table13[[#This Row],[Unit Value]]*Table13[[#This Row],[Qty | PCount]]</f>
        <v>0</v>
      </c>
      <c r="R758" s="27" t="str">
        <f>IF(Table13[[#This Row],[Unit Value]]&lt;=4999,"Low-Value Asset","High-Value Asset")</f>
        <v>Low-Value Asset</v>
      </c>
      <c r="S758" s="27"/>
      <c r="T758" s="27"/>
      <c r="U758" s="27"/>
      <c r="V758" s="27"/>
      <c r="W758" s="74"/>
      <c r="X758" s="27"/>
      <c r="Y758" s="27"/>
      <c r="Z758" s="27"/>
      <c r="AA758" s="27"/>
      <c r="AB7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59" spans="1:28" ht="12.6" x14ac:dyDescent="0.25">
      <c r="A759" s="41"/>
      <c r="B759" s="28"/>
      <c r="C759" s="27"/>
      <c r="D7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59" s="27"/>
      <c r="F759" s="27"/>
      <c r="G759" s="29"/>
      <c r="H759" s="41"/>
      <c r="I759" s="29"/>
      <c r="J759" s="29"/>
      <c r="K759" s="27"/>
      <c r="L759" s="27"/>
      <c r="M759" s="27"/>
      <c r="N759" s="27"/>
      <c r="O759" s="27"/>
      <c r="P759" s="30"/>
      <c r="Q759" s="30">
        <f>Table13[[#This Row],[Unit Value]]*Table13[[#This Row],[Qty | PCount]]</f>
        <v>0</v>
      </c>
      <c r="R759" s="27" t="str">
        <f>IF(Table13[[#This Row],[Unit Value]]&lt;=4999,"Low-Value Asset","High-Value Asset")</f>
        <v>Low-Value Asset</v>
      </c>
      <c r="S759" s="27"/>
      <c r="T759" s="27"/>
      <c r="U759" s="27"/>
      <c r="V759" s="27"/>
      <c r="W759" s="74"/>
      <c r="X759" s="27"/>
      <c r="Y759" s="27"/>
      <c r="Z759" s="27"/>
      <c r="AA759" s="27"/>
      <c r="AB7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0" spans="1:28" ht="12.6" x14ac:dyDescent="0.25">
      <c r="A760" s="41"/>
      <c r="B760" s="28"/>
      <c r="C760" s="27"/>
      <c r="D7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0" s="27"/>
      <c r="F760" s="27"/>
      <c r="G760" s="29"/>
      <c r="H760" s="41"/>
      <c r="I760" s="29"/>
      <c r="J760" s="29"/>
      <c r="K760" s="27"/>
      <c r="L760" s="27"/>
      <c r="M760" s="27"/>
      <c r="N760" s="27"/>
      <c r="O760" s="27"/>
      <c r="P760" s="30"/>
      <c r="Q760" s="30">
        <f>Table13[[#This Row],[Unit Value]]*Table13[[#This Row],[Qty | PCount]]</f>
        <v>0</v>
      </c>
      <c r="R760" s="27" t="str">
        <f>IF(Table13[[#This Row],[Unit Value]]&lt;=4999,"Low-Value Asset","High-Value Asset")</f>
        <v>Low-Value Asset</v>
      </c>
      <c r="S760" s="27"/>
      <c r="T760" s="27"/>
      <c r="U760" s="27"/>
      <c r="V760" s="27"/>
      <c r="W760" s="74"/>
      <c r="X760" s="27"/>
      <c r="Y760" s="27"/>
      <c r="Z760" s="27"/>
      <c r="AA760" s="27"/>
      <c r="AB7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1" spans="1:28" ht="12.6" x14ac:dyDescent="0.25">
      <c r="A761" s="41"/>
      <c r="B761" s="28"/>
      <c r="C761" s="27"/>
      <c r="D7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1" s="27"/>
      <c r="F761" s="27"/>
      <c r="G761" s="29"/>
      <c r="H761" s="41"/>
      <c r="I761" s="29"/>
      <c r="J761" s="29"/>
      <c r="K761" s="27"/>
      <c r="L761" s="27"/>
      <c r="M761" s="27"/>
      <c r="N761" s="27"/>
      <c r="O761" s="27"/>
      <c r="P761" s="30"/>
      <c r="Q761" s="30">
        <f>Table13[[#This Row],[Unit Value]]*Table13[[#This Row],[Qty | PCount]]</f>
        <v>0</v>
      </c>
      <c r="R761" s="27" t="str">
        <f>IF(Table13[[#This Row],[Unit Value]]&lt;=4999,"Low-Value Asset","High-Value Asset")</f>
        <v>Low-Value Asset</v>
      </c>
      <c r="S761" s="27"/>
      <c r="T761" s="27"/>
      <c r="U761" s="27"/>
      <c r="V761" s="27"/>
      <c r="W761" s="74"/>
      <c r="X761" s="27"/>
      <c r="Y761" s="27"/>
      <c r="Z761" s="27"/>
      <c r="AA761" s="27"/>
      <c r="AB7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2" spans="1:28" ht="12.6" x14ac:dyDescent="0.25">
      <c r="A762" s="41"/>
      <c r="B762" s="28"/>
      <c r="C762" s="27"/>
      <c r="D7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2" s="27"/>
      <c r="F762" s="27"/>
      <c r="G762" s="29"/>
      <c r="H762" s="41"/>
      <c r="I762" s="29"/>
      <c r="J762" s="29"/>
      <c r="K762" s="27"/>
      <c r="L762" s="27"/>
      <c r="M762" s="27"/>
      <c r="N762" s="27"/>
      <c r="O762" s="27"/>
      <c r="P762" s="30"/>
      <c r="Q762" s="30">
        <f>Table13[[#This Row],[Unit Value]]*Table13[[#This Row],[Qty | PCount]]</f>
        <v>0</v>
      </c>
      <c r="R762" s="27" t="str">
        <f>IF(Table13[[#This Row],[Unit Value]]&lt;=4999,"Low-Value Asset","High-Value Asset")</f>
        <v>Low-Value Asset</v>
      </c>
      <c r="S762" s="27"/>
      <c r="T762" s="27"/>
      <c r="U762" s="27"/>
      <c r="V762" s="27"/>
      <c r="W762" s="74"/>
      <c r="X762" s="27"/>
      <c r="Y762" s="27"/>
      <c r="Z762" s="27"/>
      <c r="AA762" s="27"/>
      <c r="AB7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3" spans="1:28" ht="12.6" x14ac:dyDescent="0.25">
      <c r="A763" s="41"/>
      <c r="B763" s="28"/>
      <c r="C763" s="27"/>
      <c r="D7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3" s="27"/>
      <c r="F763" s="27"/>
      <c r="G763" s="29"/>
      <c r="H763" s="41"/>
      <c r="I763" s="29"/>
      <c r="J763" s="29"/>
      <c r="K763" s="27"/>
      <c r="L763" s="27"/>
      <c r="M763" s="27"/>
      <c r="N763" s="27"/>
      <c r="O763" s="27"/>
      <c r="P763" s="30"/>
      <c r="Q763" s="30">
        <f>Table13[[#This Row],[Unit Value]]*Table13[[#This Row],[Qty | PCount]]</f>
        <v>0</v>
      </c>
      <c r="R763" s="27" t="str">
        <f>IF(Table13[[#This Row],[Unit Value]]&lt;=4999,"Low-Value Asset","High-Value Asset")</f>
        <v>Low-Value Asset</v>
      </c>
      <c r="S763" s="27"/>
      <c r="T763" s="27"/>
      <c r="U763" s="27"/>
      <c r="V763" s="27"/>
      <c r="W763" s="74"/>
      <c r="X763" s="27"/>
      <c r="Y763" s="27"/>
      <c r="Z763" s="27"/>
      <c r="AA763" s="27"/>
      <c r="AB7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4" spans="1:28" ht="12.6" x14ac:dyDescent="0.25">
      <c r="A764" s="41"/>
      <c r="B764" s="28"/>
      <c r="C764" s="27"/>
      <c r="D7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4" s="27"/>
      <c r="F764" s="27"/>
      <c r="G764" s="29"/>
      <c r="H764" s="41"/>
      <c r="I764" s="29"/>
      <c r="J764" s="29"/>
      <c r="K764" s="27"/>
      <c r="L764" s="27"/>
      <c r="M764" s="27"/>
      <c r="N764" s="27"/>
      <c r="O764" s="27"/>
      <c r="P764" s="30"/>
      <c r="Q764" s="30">
        <f>Table13[[#This Row],[Unit Value]]*Table13[[#This Row],[Qty | PCount]]</f>
        <v>0</v>
      </c>
      <c r="R764" s="27" t="str">
        <f>IF(Table13[[#This Row],[Unit Value]]&lt;=4999,"Low-Value Asset","High-Value Asset")</f>
        <v>Low-Value Asset</v>
      </c>
      <c r="S764" s="27"/>
      <c r="T764" s="27"/>
      <c r="U764" s="27"/>
      <c r="V764" s="27"/>
      <c r="W764" s="74"/>
      <c r="X764" s="27"/>
      <c r="Y764" s="27"/>
      <c r="Z764" s="27"/>
      <c r="AA764" s="27"/>
      <c r="AB7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5" spans="1:28" ht="12.6" x14ac:dyDescent="0.25">
      <c r="A765" s="41"/>
      <c r="B765" s="28"/>
      <c r="C765" s="27"/>
      <c r="D7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5" s="27"/>
      <c r="F765" s="27"/>
      <c r="G765" s="29"/>
      <c r="H765" s="41"/>
      <c r="I765" s="29"/>
      <c r="J765" s="29"/>
      <c r="K765" s="27"/>
      <c r="L765" s="27"/>
      <c r="M765" s="27"/>
      <c r="N765" s="27"/>
      <c r="O765" s="27"/>
      <c r="P765" s="30"/>
      <c r="Q765" s="30">
        <f>Table13[[#This Row],[Unit Value]]*Table13[[#This Row],[Qty | PCount]]</f>
        <v>0</v>
      </c>
      <c r="R765" s="27" t="str">
        <f>IF(Table13[[#This Row],[Unit Value]]&lt;=4999,"Low-Value Asset","High-Value Asset")</f>
        <v>Low-Value Asset</v>
      </c>
      <c r="S765" s="27"/>
      <c r="T765" s="27"/>
      <c r="U765" s="27"/>
      <c r="V765" s="27"/>
      <c r="W765" s="74"/>
      <c r="X765" s="27"/>
      <c r="Y765" s="27"/>
      <c r="Z765" s="27"/>
      <c r="AA765" s="27"/>
      <c r="AB7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6" spans="1:28" ht="12.6" x14ac:dyDescent="0.25">
      <c r="A766" s="41"/>
      <c r="B766" s="28"/>
      <c r="C766" s="27"/>
      <c r="D7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6" s="27"/>
      <c r="F766" s="27"/>
      <c r="G766" s="29"/>
      <c r="H766" s="41"/>
      <c r="I766" s="29"/>
      <c r="J766" s="29"/>
      <c r="K766" s="27"/>
      <c r="L766" s="27"/>
      <c r="M766" s="27"/>
      <c r="N766" s="27"/>
      <c r="O766" s="27"/>
      <c r="P766" s="30"/>
      <c r="Q766" s="30">
        <f>Table13[[#This Row],[Unit Value]]*Table13[[#This Row],[Qty | PCount]]</f>
        <v>0</v>
      </c>
      <c r="R766" s="27" t="str">
        <f>IF(Table13[[#This Row],[Unit Value]]&lt;=4999,"Low-Value Asset","High-Value Asset")</f>
        <v>Low-Value Asset</v>
      </c>
      <c r="S766" s="27"/>
      <c r="T766" s="27"/>
      <c r="U766" s="27"/>
      <c r="V766" s="27"/>
      <c r="W766" s="74"/>
      <c r="X766" s="27"/>
      <c r="Y766" s="27"/>
      <c r="Z766" s="27"/>
      <c r="AA766" s="27"/>
      <c r="AB7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7" spans="1:28" ht="12.6" x14ac:dyDescent="0.25">
      <c r="A767" s="41"/>
      <c r="B767" s="28"/>
      <c r="C767" s="27"/>
      <c r="D7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7" s="27"/>
      <c r="F767" s="27"/>
      <c r="G767" s="29"/>
      <c r="H767" s="41"/>
      <c r="I767" s="29"/>
      <c r="J767" s="29"/>
      <c r="K767" s="27"/>
      <c r="L767" s="27"/>
      <c r="M767" s="27"/>
      <c r="N767" s="27"/>
      <c r="O767" s="27"/>
      <c r="P767" s="30"/>
      <c r="Q767" s="30">
        <f>Table13[[#This Row],[Unit Value]]*Table13[[#This Row],[Qty | PCount]]</f>
        <v>0</v>
      </c>
      <c r="R767" s="27" t="str">
        <f>IF(Table13[[#This Row],[Unit Value]]&lt;=4999,"Low-Value Asset","High-Value Asset")</f>
        <v>Low-Value Asset</v>
      </c>
      <c r="S767" s="27"/>
      <c r="T767" s="27"/>
      <c r="U767" s="27"/>
      <c r="V767" s="27"/>
      <c r="W767" s="74"/>
      <c r="X767" s="27"/>
      <c r="Y767" s="27"/>
      <c r="Z767" s="27"/>
      <c r="AA767" s="27"/>
      <c r="AB7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8" spans="1:28" ht="12.6" x14ac:dyDescent="0.25">
      <c r="A768" s="41"/>
      <c r="B768" s="28"/>
      <c r="C768" s="27"/>
      <c r="D7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8" s="27"/>
      <c r="F768" s="27"/>
      <c r="G768" s="29"/>
      <c r="H768" s="41"/>
      <c r="I768" s="29"/>
      <c r="J768" s="29"/>
      <c r="K768" s="27"/>
      <c r="L768" s="27"/>
      <c r="M768" s="27"/>
      <c r="N768" s="27"/>
      <c r="O768" s="27"/>
      <c r="P768" s="30"/>
      <c r="Q768" s="30">
        <f>Table13[[#This Row],[Unit Value]]*Table13[[#This Row],[Qty | PCount]]</f>
        <v>0</v>
      </c>
      <c r="R768" s="27" t="str">
        <f>IF(Table13[[#This Row],[Unit Value]]&lt;=4999,"Low-Value Asset","High-Value Asset")</f>
        <v>Low-Value Asset</v>
      </c>
      <c r="S768" s="27"/>
      <c r="T768" s="27"/>
      <c r="U768" s="27"/>
      <c r="V768" s="27"/>
      <c r="W768" s="74"/>
      <c r="X768" s="27"/>
      <c r="Y768" s="27"/>
      <c r="Z768" s="27"/>
      <c r="AA768" s="27"/>
      <c r="AB7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69" spans="1:28" ht="12.6" x14ac:dyDescent="0.25">
      <c r="A769" s="41"/>
      <c r="B769" s="28"/>
      <c r="C769" s="27"/>
      <c r="D7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69" s="27"/>
      <c r="F769" s="27"/>
      <c r="G769" s="29"/>
      <c r="H769" s="41"/>
      <c r="I769" s="29"/>
      <c r="J769" s="29"/>
      <c r="K769" s="27"/>
      <c r="L769" s="27"/>
      <c r="M769" s="27"/>
      <c r="N769" s="27"/>
      <c r="O769" s="27"/>
      <c r="P769" s="30"/>
      <c r="Q769" s="30">
        <f>Table13[[#This Row],[Unit Value]]*Table13[[#This Row],[Qty | PCount]]</f>
        <v>0</v>
      </c>
      <c r="R769" s="27" t="str">
        <f>IF(Table13[[#This Row],[Unit Value]]&lt;=4999,"Low-Value Asset","High-Value Asset")</f>
        <v>Low-Value Asset</v>
      </c>
      <c r="S769" s="27"/>
      <c r="T769" s="27"/>
      <c r="U769" s="27"/>
      <c r="V769" s="27"/>
      <c r="W769" s="74"/>
      <c r="X769" s="27"/>
      <c r="Y769" s="27"/>
      <c r="Z769" s="27"/>
      <c r="AA769" s="27"/>
      <c r="AB7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0" spans="1:28" ht="12.6" x14ac:dyDescent="0.25">
      <c r="A770" s="41"/>
      <c r="B770" s="28"/>
      <c r="C770" s="27"/>
      <c r="D7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0" s="27"/>
      <c r="F770" s="27"/>
      <c r="G770" s="29"/>
      <c r="H770" s="41"/>
      <c r="I770" s="29"/>
      <c r="J770" s="29"/>
      <c r="K770" s="27"/>
      <c r="L770" s="27"/>
      <c r="M770" s="27"/>
      <c r="N770" s="27"/>
      <c r="O770" s="27"/>
      <c r="P770" s="30"/>
      <c r="Q770" s="30">
        <f>Table13[[#This Row],[Unit Value]]*Table13[[#This Row],[Qty | PCount]]</f>
        <v>0</v>
      </c>
      <c r="R770" s="27" t="str">
        <f>IF(Table13[[#This Row],[Unit Value]]&lt;=4999,"Low-Value Asset","High-Value Asset")</f>
        <v>Low-Value Asset</v>
      </c>
      <c r="S770" s="27"/>
      <c r="T770" s="27"/>
      <c r="U770" s="27"/>
      <c r="V770" s="27"/>
      <c r="W770" s="74"/>
      <c r="X770" s="27"/>
      <c r="Y770" s="27"/>
      <c r="Z770" s="27"/>
      <c r="AA770" s="27"/>
      <c r="AB7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1" spans="1:28" ht="12.6" x14ac:dyDescent="0.25">
      <c r="A771" s="41"/>
      <c r="B771" s="28"/>
      <c r="C771" s="27"/>
      <c r="D7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1" s="27"/>
      <c r="F771" s="27"/>
      <c r="G771" s="29"/>
      <c r="H771" s="41"/>
      <c r="I771" s="29"/>
      <c r="J771" s="29"/>
      <c r="K771" s="27"/>
      <c r="L771" s="27"/>
      <c r="M771" s="27"/>
      <c r="N771" s="27"/>
      <c r="O771" s="27"/>
      <c r="P771" s="30"/>
      <c r="Q771" s="30">
        <f>Table13[[#This Row],[Unit Value]]*Table13[[#This Row],[Qty | PCount]]</f>
        <v>0</v>
      </c>
      <c r="R771" s="27" t="str">
        <f>IF(Table13[[#This Row],[Unit Value]]&lt;=4999,"Low-Value Asset","High-Value Asset")</f>
        <v>Low-Value Asset</v>
      </c>
      <c r="S771" s="27"/>
      <c r="T771" s="27"/>
      <c r="U771" s="27"/>
      <c r="V771" s="27"/>
      <c r="W771" s="74"/>
      <c r="X771" s="27"/>
      <c r="Y771" s="27"/>
      <c r="Z771" s="27"/>
      <c r="AA771" s="27"/>
      <c r="AB7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2" spans="1:28" ht="12.6" x14ac:dyDescent="0.25">
      <c r="A772" s="41"/>
      <c r="B772" s="28"/>
      <c r="C772" s="27"/>
      <c r="D7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2" s="27"/>
      <c r="F772" s="27"/>
      <c r="G772" s="29"/>
      <c r="H772" s="41"/>
      <c r="I772" s="29"/>
      <c r="J772" s="29"/>
      <c r="K772" s="27"/>
      <c r="L772" s="27"/>
      <c r="M772" s="27"/>
      <c r="N772" s="27"/>
      <c r="O772" s="27"/>
      <c r="P772" s="30"/>
      <c r="Q772" s="30">
        <f>Table13[[#This Row],[Unit Value]]*Table13[[#This Row],[Qty | PCount]]</f>
        <v>0</v>
      </c>
      <c r="R772" s="27" t="str">
        <f>IF(Table13[[#This Row],[Unit Value]]&lt;=4999,"Low-Value Asset","High-Value Asset")</f>
        <v>Low-Value Asset</v>
      </c>
      <c r="S772" s="27"/>
      <c r="T772" s="27"/>
      <c r="U772" s="27"/>
      <c r="V772" s="27"/>
      <c r="W772" s="74"/>
      <c r="X772" s="27"/>
      <c r="Y772" s="27"/>
      <c r="Z772" s="27"/>
      <c r="AA772" s="27"/>
      <c r="AB7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3" spans="1:28" ht="12.6" x14ac:dyDescent="0.25">
      <c r="A773" s="41"/>
      <c r="B773" s="28"/>
      <c r="C773" s="27"/>
      <c r="D7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3" s="27"/>
      <c r="F773" s="27"/>
      <c r="G773" s="29"/>
      <c r="H773" s="41"/>
      <c r="I773" s="29"/>
      <c r="J773" s="29"/>
      <c r="K773" s="27"/>
      <c r="L773" s="27"/>
      <c r="M773" s="27"/>
      <c r="N773" s="27"/>
      <c r="O773" s="27"/>
      <c r="P773" s="30"/>
      <c r="Q773" s="30">
        <f>Table13[[#This Row],[Unit Value]]*Table13[[#This Row],[Qty | PCount]]</f>
        <v>0</v>
      </c>
      <c r="R773" s="27" t="str">
        <f>IF(Table13[[#This Row],[Unit Value]]&lt;=4999,"Low-Value Asset","High-Value Asset")</f>
        <v>Low-Value Asset</v>
      </c>
      <c r="S773" s="27"/>
      <c r="T773" s="27"/>
      <c r="U773" s="27"/>
      <c r="V773" s="27"/>
      <c r="W773" s="74"/>
      <c r="X773" s="27"/>
      <c r="Y773" s="27"/>
      <c r="Z773" s="27"/>
      <c r="AA773" s="27"/>
      <c r="AB7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4" spans="1:28" ht="12.6" x14ac:dyDescent="0.25">
      <c r="A774" s="41"/>
      <c r="B774" s="28"/>
      <c r="C774" s="27"/>
      <c r="D7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4" s="27"/>
      <c r="F774" s="27"/>
      <c r="G774" s="29"/>
      <c r="H774" s="41"/>
      <c r="I774" s="29"/>
      <c r="J774" s="29"/>
      <c r="K774" s="27"/>
      <c r="L774" s="27"/>
      <c r="M774" s="27"/>
      <c r="N774" s="27"/>
      <c r="O774" s="27"/>
      <c r="P774" s="30"/>
      <c r="Q774" s="30">
        <f>Table13[[#This Row],[Unit Value]]*Table13[[#This Row],[Qty | PCount]]</f>
        <v>0</v>
      </c>
      <c r="R774" s="27" t="str">
        <f>IF(Table13[[#This Row],[Unit Value]]&lt;=4999,"Low-Value Asset","High-Value Asset")</f>
        <v>Low-Value Asset</v>
      </c>
      <c r="S774" s="27"/>
      <c r="T774" s="27"/>
      <c r="U774" s="27"/>
      <c r="V774" s="27"/>
      <c r="W774" s="74"/>
      <c r="X774" s="27"/>
      <c r="Y774" s="27"/>
      <c r="Z774" s="27"/>
      <c r="AA774" s="27"/>
      <c r="AB7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5" spans="1:28" ht="12.6" x14ac:dyDescent="0.25">
      <c r="A775" s="41"/>
      <c r="B775" s="28"/>
      <c r="C775" s="27"/>
      <c r="D7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5" s="27"/>
      <c r="F775" s="27"/>
      <c r="G775" s="29"/>
      <c r="H775" s="41"/>
      <c r="I775" s="29"/>
      <c r="J775" s="29"/>
      <c r="K775" s="27"/>
      <c r="L775" s="27"/>
      <c r="M775" s="27"/>
      <c r="N775" s="27"/>
      <c r="O775" s="27"/>
      <c r="P775" s="30"/>
      <c r="Q775" s="30">
        <f>Table13[[#This Row],[Unit Value]]*Table13[[#This Row],[Qty | PCount]]</f>
        <v>0</v>
      </c>
      <c r="R775" s="27" t="str">
        <f>IF(Table13[[#This Row],[Unit Value]]&lt;=4999,"Low-Value Asset","High-Value Asset")</f>
        <v>Low-Value Asset</v>
      </c>
      <c r="S775" s="27"/>
      <c r="T775" s="27"/>
      <c r="U775" s="27"/>
      <c r="V775" s="27"/>
      <c r="W775" s="74"/>
      <c r="X775" s="27"/>
      <c r="Y775" s="27"/>
      <c r="Z775" s="27"/>
      <c r="AA775" s="27"/>
      <c r="AB7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6" spans="1:28" ht="12.6" x14ac:dyDescent="0.25">
      <c r="A776" s="41"/>
      <c r="B776" s="28"/>
      <c r="C776" s="27"/>
      <c r="D7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6" s="27"/>
      <c r="F776" s="27"/>
      <c r="G776" s="29"/>
      <c r="H776" s="41"/>
      <c r="I776" s="29"/>
      <c r="J776" s="29"/>
      <c r="K776" s="27"/>
      <c r="L776" s="27"/>
      <c r="M776" s="27"/>
      <c r="N776" s="27"/>
      <c r="O776" s="27"/>
      <c r="P776" s="30"/>
      <c r="Q776" s="30">
        <f>Table13[[#This Row],[Unit Value]]*Table13[[#This Row],[Qty | PCount]]</f>
        <v>0</v>
      </c>
      <c r="R776" s="27" t="str">
        <f>IF(Table13[[#This Row],[Unit Value]]&lt;=4999,"Low-Value Asset","High-Value Asset")</f>
        <v>Low-Value Asset</v>
      </c>
      <c r="S776" s="27"/>
      <c r="T776" s="27"/>
      <c r="U776" s="27"/>
      <c r="V776" s="27"/>
      <c r="W776" s="74"/>
      <c r="X776" s="27"/>
      <c r="Y776" s="27"/>
      <c r="Z776" s="27"/>
      <c r="AA776" s="27"/>
      <c r="AB7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7" spans="1:28" ht="12.6" x14ac:dyDescent="0.25">
      <c r="A777" s="41"/>
      <c r="B777" s="28"/>
      <c r="C777" s="27"/>
      <c r="D7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7" s="27"/>
      <c r="F777" s="27"/>
      <c r="G777" s="29"/>
      <c r="H777" s="41"/>
      <c r="I777" s="29"/>
      <c r="J777" s="29"/>
      <c r="K777" s="27"/>
      <c r="L777" s="27"/>
      <c r="M777" s="27"/>
      <c r="N777" s="27"/>
      <c r="O777" s="27"/>
      <c r="P777" s="30"/>
      <c r="Q777" s="30">
        <f>Table13[[#This Row],[Unit Value]]*Table13[[#This Row],[Qty | PCount]]</f>
        <v>0</v>
      </c>
      <c r="R777" s="27" t="str">
        <f>IF(Table13[[#This Row],[Unit Value]]&lt;=4999,"Low-Value Asset","High-Value Asset")</f>
        <v>Low-Value Asset</v>
      </c>
      <c r="S777" s="27"/>
      <c r="T777" s="27"/>
      <c r="U777" s="27"/>
      <c r="V777" s="27"/>
      <c r="W777" s="74"/>
      <c r="X777" s="27"/>
      <c r="Y777" s="27"/>
      <c r="Z777" s="27"/>
      <c r="AA777" s="27"/>
      <c r="AB7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8" spans="1:28" ht="12.6" x14ac:dyDescent="0.25">
      <c r="A778" s="41"/>
      <c r="B778" s="28"/>
      <c r="C778" s="27"/>
      <c r="D7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8" s="27"/>
      <c r="F778" s="27"/>
      <c r="G778" s="29"/>
      <c r="H778" s="41"/>
      <c r="I778" s="29"/>
      <c r="J778" s="29"/>
      <c r="K778" s="27"/>
      <c r="L778" s="27"/>
      <c r="M778" s="27"/>
      <c r="N778" s="27"/>
      <c r="O778" s="27"/>
      <c r="P778" s="30"/>
      <c r="Q778" s="30">
        <f>Table13[[#This Row],[Unit Value]]*Table13[[#This Row],[Qty | PCount]]</f>
        <v>0</v>
      </c>
      <c r="R778" s="27" t="str">
        <f>IF(Table13[[#This Row],[Unit Value]]&lt;=4999,"Low-Value Asset","High-Value Asset")</f>
        <v>Low-Value Asset</v>
      </c>
      <c r="S778" s="27"/>
      <c r="T778" s="27"/>
      <c r="U778" s="27"/>
      <c r="V778" s="27"/>
      <c r="W778" s="74"/>
      <c r="X778" s="27"/>
      <c r="Y778" s="27"/>
      <c r="Z778" s="27"/>
      <c r="AA778" s="27"/>
      <c r="AB7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79" spans="1:28" ht="12.6" x14ac:dyDescent="0.25">
      <c r="A779" s="41"/>
      <c r="B779" s="28"/>
      <c r="C779" s="27"/>
      <c r="D7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79" s="27"/>
      <c r="F779" s="27"/>
      <c r="G779" s="29"/>
      <c r="H779" s="41"/>
      <c r="I779" s="29"/>
      <c r="J779" s="29"/>
      <c r="K779" s="27"/>
      <c r="L779" s="27"/>
      <c r="M779" s="27"/>
      <c r="N779" s="27"/>
      <c r="O779" s="27"/>
      <c r="P779" s="30"/>
      <c r="Q779" s="30">
        <f>Table13[[#This Row],[Unit Value]]*Table13[[#This Row],[Qty | PCount]]</f>
        <v>0</v>
      </c>
      <c r="R779" s="27" t="str">
        <f>IF(Table13[[#This Row],[Unit Value]]&lt;=4999,"Low-Value Asset","High-Value Asset")</f>
        <v>Low-Value Asset</v>
      </c>
      <c r="S779" s="27"/>
      <c r="T779" s="27"/>
      <c r="U779" s="27"/>
      <c r="V779" s="27"/>
      <c r="W779" s="74"/>
      <c r="X779" s="27"/>
      <c r="Y779" s="27"/>
      <c r="Z779" s="27"/>
      <c r="AA779" s="27"/>
      <c r="AB7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0" spans="1:28" ht="12.6" x14ac:dyDescent="0.25">
      <c r="A780" s="41"/>
      <c r="B780" s="28"/>
      <c r="C780" s="27"/>
      <c r="D7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0" s="27"/>
      <c r="F780" s="27"/>
      <c r="G780" s="29"/>
      <c r="H780" s="41"/>
      <c r="I780" s="29"/>
      <c r="J780" s="29"/>
      <c r="K780" s="27"/>
      <c r="L780" s="27"/>
      <c r="M780" s="27"/>
      <c r="N780" s="27"/>
      <c r="O780" s="27"/>
      <c r="P780" s="30"/>
      <c r="Q780" s="30">
        <f>Table13[[#This Row],[Unit Value]]*Table13[[#This Row],[Qty | PCount]]</f>
        <v>0</v>
      </c>
      <c r="R780" s="27" t="str">
        <f>IF(Table13[[#This Row],[Unit Value]]&lt;=4999,"Low-Value Asset","High-Value Asset")</f>
        <v>Low-Value Asset</v>
      </c>
      <c r="S780" s="27"/>
      <c r="T780" s="27"/>
      <c r="U780" s="27"/>
      <c r="V780" s="27"/>
      <c r="W780" s="74"/>
      <c r="X780" s="27"/>
      <c r="Y780" s="27"/>
      <c r="Z780" s="27"/>
      <c r="AA780" s="27"/>
      <c r="AB7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1" spans="1:28" ht="12.6" x14ac:dyDescent="0.25">
      <c r="A781" s="41"/>
      <c r="B781" s="28"/>
      <c r="C781" s="27"/>
      <c r="D7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1" s="27"/>
      <c r="F781" s="27"/>
      <c r="G781" s="29"/>
      <c r="H781" s="41"/>
      <c r="I781" s="29"/>
      <c r="J781" s="29"/>
      <c r="K781" s="27"/>
      <c r="L781" s="27"/>
      <c r="M781" s="27"/>
      <c r="N781" s="27"/>
      <c r="O781" s="27"/>
      <c r="P781" s="30"/>
      <c r="Q781" s="30">
        <f>Table13[[#This Row],[Unit Value]]*Table13[[#This Row],[Qty | PCount]]</f>
        <v>0</v>
      </c>
      <c r="R781" s="27" t="str">
        <f>IF(Table13[[#This Row],[Unit Value]]&lt;=4999,"Low-Value Asset","High-Value Asset")</f>
        <v>Low-Value Asset</v>
      </c>
      <c r="S781" s="27"/>
      <c r="T781" s="27"/>
      <c r="U781" s="27"/>
      <c r="V781" s="27"/>
      <c r="W781" s="74"/>
      <c r="X781" s="27"/>
      <c r="Y781" s="27"/>
      <c r="Z781" s="27"/>
      <c r="AA781" s="27"/>
      <c r="AB7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2" spans="1:28" ht="12.6" x14ac:dyDescent="0.25">
      <c r="A782" s="41"/>
      <c r="B782" s="28"/>
      <c r="C782" s="27"/>
      <c r="D7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2" s="27"/>
      <c r="F782" s="27"/>
      <c r="G782" s="29"/>
      <c r="H782" s="41"/>
      <c r="I782" s="29"/>
      <c r="J782" s="29"/>
      <c r="K782" s="27"/>
      <c r="L782" s="27"/>
      <c r="M782" s="27"/>
      <c r="N782" s="27"/>
      <c r="O782" s="27"/>
      <c r="P782" s="30"/>
      <c r="Q782" s="30">
        <f>Table13[[#This Row],[Unit Value]]*Table13[[#This Row],[Qty | PCount]]</f>
        <v>0</v>
      </c>
      <c r="R782" s="27" t="str">
        <f>IF(Table13[[#This Row],[Unit Value]]&lt;=4999,"Low-Value Asset","High-Value Asset")</f>
        <v>Low-Value Asset</v>
      </c>
      <c r="S782" s="27"/>
      <c r="T782" s="27"/>
      <c r="U782" s="27"/>
      <c r="V782" s="27"/>
      <c r="W782" s="74"/>
      <c r="X782" s="27"/>
      <c r="Y782" s="27"/>
      <c r="Z782" s="27"/>
      <c r="AA782" s="27"/>
      <c r="AB7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3" spans="1:28" ht="12.6" x14ac:dyDescent="0.25">
      <c r="A783" s="41"/>
      <c r="B783" s="28"/>
      <c r="C783" s="27"/>
      <c r="D7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3" s="27"/>
      <c r="F783" s="27"/>
      <c r="G783" s="29"/>
      <c r="H783" s="41"/>
      <c r="I783" s="29"/>
      <c r="J783" s="29"/>
      <c r="K783" s="27"/>
      <c r="L783" s="27"/>
      <c r="M783" s="27"/>
      <c r="N783" s="27"/>
      <c r="O783" s="27"/>
      <c r="P783" s="30"/>
      <c r="Q783" s="30">
        <f>Table13[[#This Row],[Unit Value]]*Table13[[#This Row],[Qty | PCount]]</f>
        <v>0</v>
      </c>
      <c r="R783" s="27" t="str">
        <f>IF(Table13[[#This Row],[Unit Value]]&lt;=4999,"Low-Value Asset","High-Value Asset")</f>
        <v>Low-Value Asset</v>
      </c>
      <c r="S783" s="27"/>
      <c r="T783" s="27"/>
      <c r="U783" s="27"/>
      <c r="V783" s="27"/>
      <c r="W783" s="74"/>
      <c r="X783" s="27"/>
      <c r="Y783" s="27"/>
      <c r="Z783" s="27"/>
      <c r="AA783" s="27"/>
      <c r="AB7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4" spans="1:28" ht="12.6" x14ac:dyDescent="0.25">
      <c r="A784" s="41"/>
      <c r="B784" s="28"/>
      <c r="C784" s="27"/>
      <c r="D7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4" s="27"/>
      <c r="F784" s="27"/>
      <c r="G784" s="29"/>
      <c r="H784" s="41"/>
      <c r="I784" s="29"/>
      <c r="J784" s="29"/>
      <c r="K784" s="27"/>
      <c r="L784" s="27"/>
      <c r="M784" s="27"/>
      <c r="N784" s="27"/>
      <c r="O784" s="27"/>
      <c r="P784" s="30"/>
      <c r="Q784" s="30">
        <f>Table13[[#This Row],[Unit Value]]*Table13[[#This Row],[Qty | PCount]]</f>
        <v>0</v>
      </c>
      <c r="R784" s="27" t="str">
        <f>IF(Table13[[#This Row],[Unit Value]]&lt;=4999,"Low-Value Asset","High-Value Asset")</f>
        <v>Low-Value Asset</v>
      </c>
      <c r="S784" s="27"/>
      <c r="T784" s="27"/>
      <c r="U784" s="27"/>
      <c r="V784" s="27"/>
      <c r="W784" s="74"/>
      <c r="X784" s="27"/>
      <c r="Y784" s="27"/>
      <c r="Z784" s="27"/>
      <c r="AA784" s="27"/>
      <c r="AB7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5" spans="1:28" ht="12.6" x14ac:dyDescent="0.25">
      <c r="A785" s="41"/>
      <c r="B785" s="28"/>
      <c r="C785" s="27"/>
      <c r="D7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5" s="27"/>
      <c r="F785" s="27"/>
      <c r="G785" s="29"/>
      <c r="H785" s="41"/>
      <c r="I785" s="29"/>
      <c r="J785" s="29"/>
      <c r="K785" s="27"/>
      <c r="L785" s="27"/>
      <c r="M785" s="27"/>
      <c r="N785" s="27"/>
      <c r="O785" s="27"/>
      <c r="P785" s="30"/>
      <c r="Q785" s="30">
        <f>Table13[[#This Row],[Unit Value]]*Table13[[#This Row],[Qty | PCount]]</f>
        <v>0</v>
      </c>
      <c r="R785" s="27" t="str">
        <f>IF(Table13[[#This Row],[Unit Value]]&lt;=4999,"Low-Value Asset","High-Value Asset")</f>
        <v>Low-Value Asset</v>
      </c>
      <c r="S785" s="27"/>
      <c r="T785" s="27"/>
      <c r="U785" s="27"/>
      <c r="V785" s="27"/>
      <c r="W785" s="74"/>
      <c r="X785" s="27"/>
      <c r="Y785" s="27"/>
      <c r="Z785" s="27"/>
      <c r="AA785" s="27"/>
      <c r="AB7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6" spans="1:28" ht="12.6" x14ac:dyDescent="0.25">
      <c r="A786" s="41"/>
      <c r="B786" s="28"/>
      <c r="C786" s="27"/>
      <c r="D7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6" s="27"/>
      <c r="F786" s="27"/>
      <c r="G786" s="29"/>
      <c r="H786" s="41"/>
      <c r="I786" s="29"/>
      <c r="J786" s="29"/>
      <c r="K786" s="27"/>
      <c r="L786" s="27"/>
      <c r="M786" s="27"/>
      <c r="N786" s="27"/>
      <c r="O786" s="27"/>
      <c r="P786" s="30"/>
      <c r="Q786" s="30">
        <f>Table13[[#This Row],[Unit Value]]*Table13[[#This Row],[Qty | PCount]]</f>
        <v>0</v>
      </c>
      <c r="R786" s="27" t="str">
        <f>IF(Table13[[#This Row],[Unit Value]]&lt;=4999,"Low-Value Asset","High-Value Asset")</f>
        <v>Low-Value Asset</v>
      </c>
      <c r="S786" s="27"/>
      <c r="T786" s="27"/>
      <c r="U786" s="27"/>
      <c r="V786" s="27"/>
      <c r="W786" s="74"/>
      <c r="X786" s="27"/>
      <c r="Y786" s="27"/>
      <c r="Z786" s="27"/>
      <c r="AA786" s="27"/>
      <c r="AB7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7" spans="1:28" ht="12.6" x14ac:dyDescent="0.25">
      <c r="A787" s="41"/>
      <c r="B787" s="28"/>
      <c r="C787" s="27"/>
      <c r="D7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7" s="27"/>
      <c r="F787" s="27"/>
      <c r="G787" s="29"/>
      <c r="H787" s="41"/>
      <c r="I787" s="29"/>
      <c r="J787" s="29"/>
      <c r="K787" s="27"/>
      <c r="L787" s="27"/>
      <c r="M787" s="27"/>
      <c r="N787" s="27"/>
      <c r="O787" s="27"/>
      <c r="P787" s="30"/>
      <c r="Q787" s="30">
        <f>Table13[[#This Row],[Unit Value]]*Table13[[#This Row],[Qty | PCount]]</f>
        <v>0</v>
      </c>
      <c r="R787" s="27" t="str">
        <f>IF(Table13[[#This Row],[Unit Value]]&lt;=4999,"Low-Value Asset","High-Value Asset")</f>
        <v>Low-Value Asset</v>
      </c>
      <c r="S787" s="27"/>
      <c r="T787" s="27"/>
      <c r="U787" s="27"/>
      <c r="V787" s="27"/>
      <c r="W787" s="74"/>
      <c r="X787" s="27"/>
      <c r="Y787" s="27"/>
      <c r="Z787" s="27"/>
      <c r="AA787" s="27"/>
      <c r="AB7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8" spans="1:28" ht="12.6" x14ac:dyDescent="0.25">
      <c r="A788" s="41"/>
      <c r="B788" s="28"/>
      <c r="C788" s="27"/>
      <c r="D7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8" s="27"/>
      <c r="F788" s="27"/>
      <c r="G788" s="29"/>
      <c r="H788" s="41"/>
      <c r="I788" s="29"/>
      <c r="J788" s="29"/>
      <c r="K788" s="27"/>
      <c r="L788" s="27"/>
      <c r="M788" s="27"/>
      <c r="N788" s="27"/>
      <c r="O788" s="27"/>
      <c r="P788" s="30"/>
      <c r="Q788" s="30">
        <f>Table13[[#This Row],[Unit Value]]*Table13[[#This Row],[Qty | PCount]]</f>
        <v>0</v>
      </c>
      <c r="R788" s="27" t="str">
        <f>IF(Table13[[#This Row],[Unit Value]]&lt;=4999,"Low-Value Asset","High-Value Asset")</f>
        <v>Low-Value Asset</v>
      </c>
      <c r="S788" s="27"/>
      <c r="T788" s="27"/>
      <c r="U788" s="27"/>
      <c r="V788" s="27"/>
      <c r="W788" s="74"/>
      <c r="X788" s="27"/>
      <c r="Y788" s="27"/>
      <c r="Z788" s="27"/>
      <c r="AA788" s="27"/>
      <c r="AB7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89" spans="1:28" ht="12.6" x14ac:dyDescent="0.25">
      <c r="A789" s="41"/>
      <c r="B789" s="28"/>
      <c r="C789" s="27"/>
      <c r="D7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89" s="27"/>
      <c r="F789" s="27"/>
      <c r="G789" s="29"/>
      <c r="H789" s="41"/>
      <c r="I789" s="29"/>
      <c r="J789" s="29"/>
      <c r="K789" s="27"/>
      <c r="L789" s="27"/>
      <c r="M789" s="27"/>
      <c r="N789" s="27"/>
      <c r="O789" s="27"/>
      <c r="P789" s="30"/>
      <c r="Q789" s="30">
        <f>Table13[[#This Row],[Unit Value]]*Table13[[#This Row],[Qty | PCount]]</f>
        <v>0</v>
      </c>
      <c r="R789" s="27" t="str">
        <f>IF(Table13[[#This Row],[Unit Value]]&lt;=4999,"Low-Value Asset","High-Value Asset")</f>
        <v>Low-Value Asset</v>
      </c>
      <c r="S789" s="27"/>
      <c r="T789" s="27"/>
      <c r="U789" s="27"/>
      <c r="V789" s="27"/>
      <c r="W789" s="74"/>
      <c r="X789" s="27"/>
      <c r="Y789" s="27"/>
      <c r="Z789" s="27"/>
      <c r="AA789" s="27"/>
      <c r="AB7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0" spans="1:28" ht="12.6" x14ac:dyDescent="0.25">
      <c r="A790" s="41"/>
      <c r="B790" s="28"/>
      <c r="C790" s="27"/>
      <c r="D7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0" s="27"/>
      <c r="F790" s="27"/>
      <c r="G790" s="29"/>
      <c r="H790" s="41"/>
      <c r="I790" s="29"/>
      <c r="J790" s="29"/>
      <c r="K790" s="27"/>
      <c r="L790" s="27"/>
      <c r="M790" s="27"/>
      <c r="N790" s="27"/>
      <c r="O790" s="27"/>
      <c r="P790" s="30"/>
      <c r="Q790" s="30">
        <f>Table13[[#This Row],[Unit Value]]*Table13[[#This Row],[Qty | PCount]]</f>
        <v>0</v>
      </c>
      <c r="R790" s="27" t="str">
        <f>IF(Table13[[#This Row],[Unit Value]]&lt;=4999,"Low-Value Asset","High-Value Asset")</f>
        <v>Low-Value Asset</v>
      </c>
      <c r="S790" s="27"/>
      <c r="T790" s="27"/>
      <c r="U790" s="27"/>
      <c r="V790" s="27"/>
      <c r="W790" s="74"/>
      <c r="X790" s="27"/>
      <c r="Y790" s="27"/>
      <c r="Z790" s="27"/>
      <c r="AA790" s="27"/>
      <c r="AB7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1" spans="1:28" ht="12.6" x14ac:dyDescent="0.25">
      <c r="A791" s="41"/>
      <c r="B791" s="28"/>
      <c r="C791" s="27"/>
      <c r="D7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1" s="27"/>
      <c r="F791" s="27"/>
      <c r="G791" s="29"/>
      <c r="H791" s="41"/>
      <c r="I791" s="29"/>
      <c r="J791" s="29"/>
      <c r="K791" s="27"/>
      <c r="L791" s="27"/>
      <c r="M791" s="27"/>
      <c r="N791" s="27"/>
      <c r="O791" s="27"/>
      <c r="P791" s="30"/>
      <c r="Q791" s="30">
        <f>Table13[[#This Row],[Unit Value]]*Table13[[#This Row],[Qty | PCount]]</f>
        <v>0</v>
      </c>
      <c r="R791" s="27" t="str">
        <f>IF(Table13[[#This Row],[Unit Value]]&lt;=4999,"Low-Value Asset","High-Value Asset")</f>
        <v>Low-Value Asset</v>
      </c>
      <c r="S791" s="27"/>
      <c r="T791" s="27"/>
      <c r="U791" s="27"/>
      <c r="V791" s="27"/>
      <c r="W791" s="74"/>
      <c r="X791" s="27"/>
      <c r="Y791" s="27"/>
      <c r="Z791" s="27"/>
      <c r="AA791" s="27"/>
      <c r="AB7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2" spans="1:28" ht="12.6" x14ac:dyDescent="0.25">
      <c r="A792" s="41"/>
      <c r="B792" s="28"/>
      <c r="C792" s="27"/>
      <c r="D7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2" s="27"/>
      <c r="F792" s="27"/>
      <c r="G792" s="29"/>
      <c r="H792" s="41"/>
      <c r="I792" s="29"/>
      <c r="J792" s="29"/>
      <c r="K792" s="27"/>
      <c r="L792" s="27"/>
      <c r="M792" s="27"/>
      <c r="N792" s="27"/>
      <c r="O792" s="27"/>
      <c r="P792" s="30"/>
      <c r="Q792" s="30">
        <f>Table13[[#This Row],[Unit Value]]*Table13[[#This Row],[Qty | PCount]]</f>
        <v>0</v>
      </c>
      <c r="R792" s="27" t="str">
        <f>IF(Table13[[#This Row],[Unit Value]]&lt;=4999,"Low-Value Asset","High-Value Asset")</f>
        <v>Low-Value Asset</v>
      </c>
      <c r="S792" s="27"/>
      <c r="T792" s="27"/>
      <c r="U792" s="27"/>
      <c r="V792" s="27"/>
      <c r="W792" s="74"/>
      <c r="X792" s="27"/>
      <c r="Y792" s="27"/>
      <c r="Z792" s="27"/>
      <c r="AA792" s="27"/>
      <c r="AB7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3" spans="1:28" ht="12.6" x14ac:dyDescent="0.25">
      <c r="A793" s="41"/>
      <c r="B793" s="28"/>
      <c r="C793" s="27"/>
      <c r="D7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3" s="27"/>
      <c r="F793" s="27"/>
      <c r="G793" s="29"/>
      <c r="H793" s="41"/>
      <c r="I793" s="29"/>
      <c r="J793" s="29"/>
      <c r="K793" s="27"/>
      <c r="L793" s="27"/>
      <c r="M793" s="27"/>
      <c r="N793" s="27"/>
      <c r="O793" s="27"/>
      <c r="P793" s="30"/>
      <c r="Q793" s="30">
        <f>Table13[[#This Row],[Unit Value]]*Table13[[#This Row],[Qty | PCount]]</f>
        <v>0</v>
      </c>
      <c r="R793" s="27" t="str">
        <f>IF(Table13[[#This Row],[Unit Value]]&lt;=4999,"Low-Value Asset","High-Value Asset")</f>
        <v>Low-Value Asset</v>
      </c>
      <c r="S793" s="27"/>
      <c r="T793" s="27"/>
      <c r="U793" s="27"/>
      <c r="V793" s="27"/>
      <c r="W793" s="74"/>
      <c r="X793" s="27"/>
      <c r="Y793" s="27"/>
      <c r="Z793" s="27"/>
      <c r="AA793" s="27"/>
      <c r="AB7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4" spans="1:28" ht="12.6" x14ac:dyDescent="0.25">
      <c r="A794" s="41"/>
      <c r="B794" s="28"/>
      <c r="C794" s="27"/>
      <c r="D7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4" s="27"/>
      <c r="F794" s="27"/>
      <c r="G794" s="29"/>
      <c r="H794" s="41"/>
      <c r="I794" s="29"/>
      <c r="J794" s="29"/>
      <c r="K794" s="27"/>
      <c r="L794" s="27"/>
      <c r="M794" s="27"/>
      <c r="N794" s="27"/>
      <c r="O794" s="27"/>
      <c r="P794" s="30"/>
      <c r="Q794" s="30">
        <f>Table13[[#This Row],[Unit Value]]*Table13[[#This Row],[Qty | PCount]]</f>
        <v>0</v>
      </c>
      <c r="R794" s="27" t="str">
        <f>IF(Table13[[#This Row],[Unit Value]]&lt;=4999,"Low-Value Asset","High-Value Asset")</f>
        <v>Low-Value Asset</v>
      </c>
      <c r="S794" s="27"/>
      <c r="T794" s="27"/>
      <c r="U794" s="27"/>
      <c r="V794" s="27"/>
      <c r="W794" s="74"/>
      <c r="X794" s="27"/>
      <c r="Y794" s="27"/>
      <c r="Z794" s="27"/>
      <c r="AA794" s="27"/>
      <c r="AB7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5" spans="1:28" ht="12.6" x14ac:dyDescent="0.25">
      <c r="A795" s="41"/>
      <c r="B795" s="28"/>
      <c r="C795" s="27"/>
      <c r="D7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5" s="27"/>
      <c r="F795" s="27"/>
      <c r="G795" s="29"/>
      <c r="H795" s="41"/>
      <c r="I795" s="29"/>
      <c r="J795" s="29"/>
      <c r="K795" s="27"/>
      <c r="L795" s="27"/>
      <c r="M795" s="27"/>
      <c r="N795" s="27"/>
      <c r="O795" s="27"/>
      <c r="P795" s="30"/>
      <c r="Q795" s="30">
        <f>Table13[[#This Row],[Unit Value]]*Table13[[#This Row],[Qty | PCount]]</f>
        <v>0</v>
      </c>
      <c r="R795" s="27" t="str">
        <f>IF(Table13[[#This Row],[Unit Value]]&lt;=4999,"Low-Value Asset","High-Value Asset")</f>
        <v>Low-Value Asset</v>
      </c>
      <c r="S795" s="27"/>
      <c r="T795" s="27"/>
      <c r="U795" s="27"/>
      <c r="V795" s="27"/>
      <c r="W795" s="74"/>
      <c r="X795" s="27"/>
      <c r="Y795" s="27"/>
      <c r="Z795" s="27"/>
      <c r="AA795" s="27"/>
      <c r="AB7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6" spans="1:28" ht="12.6" x14ac:dyDescent="0.25">
      <c r="A796" s="41"/>
      <c r="B796" s="28"/>
      <c r="C796" s="27"/>
      <c r="D7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6" s="27"/>
      <c r="F796" s="27"/>
      <c r="G796" s="29"/>
      <c r="H796" s="41"/>
      <c r="I796" s="29"/>
      <c r="J796" s="29"/>
      <c r="K796" s="27"/>
      <c r="L796" s="27"/>
      <c r="M796" s="27"/>
      <c r="N796" s="27"/>
      <c r="O796" s="27"/>
      <c r="P796" s="30"/>
      <c r="Q796" s="30">
        <f>Table13[[#This Row],[Unit Value]]*Table13[[#This Row],[Qty | PCount]]</f>
        <v>0</v>
      </c>
      <c r="R796" s="27" t="str">
        <f>IF(Table13[[#This Row],[Unit Value]]&lt;=4999,"Low-Value Asset","High-Value Asset")</f>
        <v>Low-Value Asset</v>
      </c>
      <c r="S796" s="27"/>
      <c r="T796" s="27"/>
      <c r="U796" s="27"/>
      <c r="V796" s="27"/>
      <c r="W796" s="74"/>
      <c r="X796" s="27"/>
      <c r="Y796" s="27"/>
      <c r="Z796" s="27"/>
      <c r="AA796" s="27"/>
      <c r="AB7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7" spans="1:28" ht="12.6" x14ac:dyDescent="0.25">
      <c r="A797" s="41"/>
      <c r="B797" s="28"/>
      <c r="C797" s="27"/>
      <c r="D7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7" s="27"/>
      <c r="F797" s="27"/>
      <c r="G797" s="29"/>
      <c r="H797" s="41"/>
      <c r="I797" s="29"/>
      <c r="J797" s="29"/>
      <c r="K797" s="27"/>
      <c r="L797" s="27"/>
      <c r="M797" s="27"/>
      <c r="N797" s="27"/>
      <c r="O797" s="27"/>
      <c r="P797" s="30"/>
      <c r="Q797" s="30">
        <f>Table13[[#This Row],[Unit Value]]*Table13[[#This Row],[Qty | PCount]]</f>
        <v>0</v>
      </c>
      <c r="R797" s="27" t="str">
        <f>IF(Table13[[#This Row],[Unit Value]]&lt;=4999,"Low-Value Asset","High-Value Asset")</f>
        <v>Low-Value Asset</v>
      </c>
      <c r="S797" s="27"/>
      <c r="T797" s="27"/>
      <c r="U797" s="27"/>
      <c r="V797" s="27"/>
      <c r="W797" s="74"/>
      <c r="X797" s="27"/>
      <c r="Y797" s="27"/>
      <c r="Z797" s="27"/>
      <c r="AA797" s="27"/>
      <c r="AB7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8" spans="1:28" ht="12.6" x14ac:dyDescent="0.25">
      <c r="A798" s="41"/>
      <c r="B798" s="28"/>
      <c r="C798" s="27"/>
      <c r="D7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8" s="27"/>
      <c r="F798" s="27"/>
      <c r="G798" s="29"/>
      <c r="H798" s="41"/>
      <c r="I798" s="29"/>
      <c r="J798" s="29"/>
      <c r="K798" s="27"/>
      <c r="L798" s="27"/>
      <c r="M798" s="27"/>
      <c r="N798" s="27"/>
      <c r="O798" s="27"/>
      <c r="P798" s="30"/>
      <c r="Q798" s="30">
        <f>Table13[[#This Row],[Unit Value]]*Table13[[#This Row],[Qty | PCount]]</f>
        <v>0</v>
      </c>
      <c r="R798" s="27" t="str">
        <f>IF(Table13[[#This Row],[Unit Value]]&lt;=4999,"Low-Value Asset","High-Value Asset")</f>
        <v>Low-Value Asset</v>
      </c>
      <c r="S798" s="27"/>
      <c r="T798" s="27"/>
      <c r="U798" s="27"/>
      <c r="V798" s="27"/>
      <c r="W798" s="74"/>
      <c r="X798" s="27"/>
      <c r="Y798" s="27"/>
      <c r="Z798" s="27"/>
      <c r="AA798" s="27"/>
      <c r="AB7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99" spans="1:28" ht="12.6" x14ac:dyDescent="0.25">
      <c r="A799" s="41"/>
      <c r="B799" s="28"/>
      <c r="C799" s="27"/>
      <c r="D7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99" s="27"/>
      <c r="F799" s="27"/>
      <c r="G799" s="29"/>
      <c r="H799" s="41"/>
      <c r="I799" s="29"/>
      <c r="J799" s="29"/>
      <c r="K799" s="27"/>
      <c r="L799" s="27"/>
      <c r="M799" s="27"/>
      <c r="N799" s="27"/>
      <c r="O799" s="27"/>
      <c r="P799" s="30"/>
      <c r="Q799" s="30">
        <f>Table13[[#This Row],[Unit Value]]*Table13[[#This Row],[Qty | PCount]]</f>
        <v>0</v>
      </c>
      <c r="R799" s="27" t="str">
        <f>IF(Table13[[#This Row],[Unit Value]]&lt;=4999,"Low-Value Asset","High-Value Asset")</f>
        <v>Low-Value Asset</v>
      </c>
      <c r="S799" s="27"/>
      <c r="T799" s="27"/>
      <c r="U799" s="27"/>
      <c r="V799" s="27"/>
      <c r="W799" s="74"/>
      <c r="X799" s="27"/>
      <c r="Y799" s="27"/>
      <c r="Z799" s="27"/>
      <c r="AA799" s="27"/>
      <c r="AB7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0" spans="1:28" ht="12.6" x14ac:dyDescent="0.25">
      <c r="A800" s="41"/>
      <c r="B800" s="28"/>
      <c r="C800" s="27"/>
      <c r="D8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0" s="27"/>
      <c r="F800" s="27"/>
      <c r="G800" s="29"/>
      <c r="H800" s="41"/>
      <c r="I800" s="29"/>
      <c r="J800" s="29"/>
      <c r="K800" s="27"/>
      <c r="L800" s="27"/>
      <c r="M800" s="27"/>
      <c r="N800" s="27"/>
      <c r="O800" s="27"/>
      <c r="P800" s="30"/>
      <c r="Q800" s="30">
        <f>Table13[[#This Row],[Unit Value]]*Table13[[#This Row],[Qty | PCount]]</f>
        <v>0</v>
      </c>
      <c r="R800" s="27" t="str">
        <f>IF(Table13[[#This Row],[Unit Value]]&lt;=4999,"Low-Value Asset","High-Value Asset")</f>
        <v>Low-Value Asset</v>
      </c>
      <c r="S800" s="27"/>
      <c r="T800" s="27"/>
      <c r="U800" s="27"/>
      <c r="V800" s="27"/>
      <c r="W800" s="74"/>
      <c r="X800" s="27"/>
      <c r="Y800" s="27"/>
      <c r="Z800" s="27"/>
      <c r="AA800" s="27"/>
      <c r="AB8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1" spans="1:28" ht="12.6" x14ac:dyDescent="0.25">
      <c r="A801" s="41"/>
      <c r="B801" s="28"/>
      <c r="C801" s="27"/>
      <c r="D8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1" s="27"/>
      <c r="F801" s="27"/>
      <c r="G801" s="29"/>
      <c r="H801" s="41"/>
      <c r="I801" s="29"/>
      <c r="J801" s="29"/>
      <c r="K801" s="27"/>
      <c r="L801" s="27"/>
      <c r="M801" s="27"/>
      <c r="N801" s="27"/>
      <c r="O801" s="27"/>
      <c r="P801" s="30"/>
      <c r="Q801" s="30">
        <f>Table13[[#This Row],[Unit Value]]*Table13[[#This Row],[Qty | PCount]]</f>
        <v>0</v>
      </c>
      <c r="R801" s="27" t="str">
        <f>IF(Table13[[#This Row],[Unit Value]]&lt;=4999,"Low-Value Asset","High-Value Asset")</f>
        <v>Low-Value Asset</v>
      </c>
      <c r="S801" s="27"/>
      <c r="T801" s="27"/>
      <c r="U801" s="27"/>
      <c r="V801" s="27"/>
      <c r="W801" s="74"/>
      <c r="X801" s="27"/>
      <c r="Y801" s="27"/>
      <c r="Z801" s="27"/>
      <c r="AA801" s="27"/>
      <c r="AB8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2" spans="1:28" ht="12.6" x14ac:dyDescent="0.25">
      <c r="A802" s="41"/>
      <c r="B802" s="28"/>
      <c r="C802" s="27"/>
      <c r="D8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2" s="27"/>
      <c r="F802" s="27"/>
      <c r="G802" s="29"/>
      <c r="H802" s="41"/>
      <c r="I802" s="29"/>
      <c r="J802" s="29"/>
      <c r="K802" s="27"/>
      <c r="L802" s="27"/>
      <c r="M802" s="27"/>
      <c r="N802" s="27"/>
      <c r="O802" s="27"/>
      <c r="P802" s="30"/>
      <c r="Q802" s="30">
        <f>Table13[[#This Row],[Unit Value]]*Table13[[#This Row],[Qty | PCount]]</f>
        <v>0</v>
      </c>
      <c r="R802" s="27" t="str">
        <f>IF(Table13[[#This Row],[Unit Value]]&lt;=4999,"Low-Value Asset","High-Value Asset")</f>
        <v>Low-Value Asset</v>
      </c>
      <c r="S802" s="27"/>
      <c r="T802" s="27"/>
      <c r="U802" s="27"/>
      <c r="V802" s="27"/>
      <c r="W802" s="74"/>
      <c r="X802" s="27"/>
      <c r="Y802" s="27"/>
      <c r="Z802" s="27"/>
      <c r="AA802" s="27"/>
      <c r="AB8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3" spans="1:28" ht="12.6" x14ac:dyDescent="0.25">
      <c r="A803" s="41"/>
      <c r="B803" s="28"/>
      <c r="C803" s="27"/>
      <c r="D8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3" s="27"/>
      <c r="F803" s="27"/>
      <c r="G803" s="29"/>
      <c r="H803" s="41"/>
      <c r="I803" s="29"/>
      <c r="J803" s="29"/>
      <c r="K803" s="27"/>
      <c r="L803" s="27"/>
      <c r="M803" s="27"/>
      <c r="N803" s="27"/>
      <c r="O803" s="27"/>
      <c r="P803" s="30"/>
      <c r="Q803" s="30">
        <f>Table13[[#This Row],[Unit Value]]*Table13[[#This Row],[Qty | PCount]]</f>
        <v>0</v>
      </c>
      <c r="R803" s="27" t="str">
        <f>IF(Table13[[#This Row],[Unit Value]]&lt;=4999,"Low-Value Asset","High-Value Asset")</f>
        <v>Low-Value Asset</v>
      </c>
      <c r="S803" s="27"/>
      <c r="T803" s="27"/>
      <c r="U803" s="27"/>
      <c r="V803" s="27"/>
      <c r="W803" s="74"/>
      <c r="X803" s="27"/>
      <c r="Y803" s="27"/>
      <c r="Z803" s="27"/>
      <c r="AA803" s="27"/>
      <c r="AB8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4" spans="1:28" ht="12.6" x14ac:dyDescent="0.25">
      <c r="A804" s="41"/>
      <c r="B804" s="28"/>
      <c r="C804" s="27"/>
      <c r="D8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4" s="27"/>
      <c r="F804" s="27"/>
      <c r="G804" s="29"/>
      <c r="H804" s="41"/>
      <c r="I804" s="29"/>
      <c r="J804" s="29"/>
      <c r="K804" s="27"/>
      <c r="L804" s="27"/>
      <c r="M804" s="27"/>
      <c r="N804" s="27"/>
      <c r="O804" s="27"/>
      <c r="P804" s="30"/>
      <c r="Q804" s="30">
        <f>Table13[[#This Row],[Unit Value]]*Table13[[#This Row],[Qty | PCount]]</f>
        <v>0</v>
      </c>
      <c r="R804" s="27" t="str">
        <f>IF(Table13[[#This Row],[Unit Value]]&lt;=4999,"Low-Value Asset","High-Value Asset")</f>
        <v>Low-Value Asset</v>
      </c>
      <c r="S804" s="27"/>
      <c r="T804" s="27"/>
      <c r="U804" s="27"/>
      <c r="V804" s="27"/>
      <c r="W804" s="74"/>
      <c r="X804" s="27"/>
      <c r="Y804" s="27"/>
      <c r="Z804" s="27"/>
      <c r="AA804" s="27"/>
      <c r="AB8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5" spans="1:28" ht="12.6" x14ac:dyDescent="0.25">
      <c r="A805" s="41"/>
      <c r="B805" s="28"/>
      <c r="C805" s="27"/>
      <c r="D8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5" s="27"/>
      <c r="F805" s="27"/>
      <c r="G805" s="29"/>
      <c r="H805" s="41"/>
      <c r="I805" s="29"/>
      <c r="J805" s="29"/>
      <c r="K805" s="27"/>
      <c r="L805" s="27"/>
      <c r="M805" s="27"/>
      <c r="N805" s="27"/>
      <c r="O805" s="27"/>
      <c r="P805" s="30"/>
      <c r="Q805" s="30">
        <f>Table13[[#This Row],[Unit Value]]*Table13[[#This Row],[Qty | PCount]]</f>
        <v>0</v>
      </c>
      <c r="R805" s="27" t="str">
        <f>IF(Table13[[#This Row],[Unit Value]]&lt;=4999,"Low-Value Asset","High-Value Asset")</f>
        <v>Low-Value Asset</v>
      </c>
      <c r="S805" s="27"/>
      <c r="T805" s="27"/>
      <c r="U805" s="27"/>
      <c r="V805" s="27"/>
      <c r="W805" s="74"/>
      <c r="X805" s="27"/>
      <c r="Y805" s="27"/>
      <c r="Z805" s="27"/>
      <c r="AA805" s="27"/>
      <c r="AB8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6" spans="1:28" ht="12.6" x14ac:dyDescent="0.25">
      <c r="A806" s="41"/>
      <c r="B806" s="28"/>
      <c r="C806" s="27"/>
      <c r="D8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6" s="27"/>
      <c r="F806" s="27"/>
      <c r="G806" s="29"/>
      <c r="H806" s="41"/>
      <c r="I806" s="29"/>
      <c r="J806" s="29"/>
      <c r="K806" s="27"/>
      <c r="L806" s="27"/>
      <c r="M806" s="27"/>
      <c r="N806" s="29"/>
      <c r="O806" s="27"/>
      <c r="P806" s="30"/>
      <c r="Q806" s="30">
        <f>Table13[[#This Row],[Unit Value]]*Table13[[#This Row],[Qty | PCount]]</f>
        <v>0</v>
      </c>
      <c r="R806" s="27" t="str">
        <f>IF(Table13[[#This Row],[Unit Value]]&lt;=4999,"Low-Value Asset","High-Value Asset")</f>
        <v>Low-Value Asset</v>
      </c>
      <c r="S806" s="27"/>
      <c r="T806" s="27"/>
      <c r="U806" s="27"/>
      <c r="V806" s="27"/>
      <c r="W806" s="74"/>
      <c r="X806" s="27"/>
      <c r="Y806" s="27"/>
      <c r="Z806" s="27"/>
      <c r="AA806" s="27"/>
      <c r="AB8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7" spans="1:28" ht="12.6" x14ac:dyDescent="0.25">
      <c r="A807" s="41"/>
      <c r="B807" s="28"/>
      <c r="C807" s="27"/>
      <c r="D8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7" s="27"/>
      <c r="F807" s="27"/>
      <c r="G807" s="29"/>
      <c r="H807" s="41"/>
      <c r="I807" s="29"/>
      <c r="J807" s="29"/>
      <c r="K807" s="27"/>
      <c r="L807" s="27"/>
      <c r="M807" s="27"/>
      <c r="N807" s="29"/>
      <c r="O807" s="27"/>
      <c r="P807" s="30"/>
      <c r="Q807" s="30">
        <f>Table13[[#This Row],[Unit Value]]*Table13[[#This Row],[Qty | PCount]]</f>
        <v>0</v>
      </c>
      <c r="R807" s="27" t="str">
        <f>IF(Table13[[#This Row],[Unit Value]]&lt;=4999,"Low-Value Asset","High-Value Asset")</f>
        <v>Low-Value Asset</v>
      </c>
      <c r="S807" s="27"/>
      <c r="T807" s="27"/>
      <c r="U807" s="27"/>
      <c r="V807" s="27"/>
      <c r="W807" s="74"/>
      <c r="X807" s="27"/>
      <c r="Y807" s="27"/>
      <c r="Z807" s="27"/>
      <c r="AA807" s="27"/>
      <c r="AB8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8" spans="1:28" ht="12.6" x14ac:dyDescent="0.25">
      <c r="A808" s="41"/>
      <c r="B808" s="28"/>
      <c r="C808" s="27"/>
      <c r="D8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8" s="27"/>
      <c r="F808" s="27"/>
      <c r="G808" s="29"/>
      <c r="H808" s="41"/>
      <c r="I808" s="29"/>
      <c r="J808" s="29"/>
      <c r="K808" s="27"/>
      <c r="L808" s="27"/>
      <c r="M808" s="27"/>
      <c r="N808" s="29"/>
      <c r="O808" s="27"/>
      <c r="P808" s="30"/>
      <c r="Q808" s="30">
        <f>Table13[[#This Row],[Unit Value]]*Table13[[#This Row],[Qty | PCount]]</f>
        <v>0</v>
      </c>
      <c r="R808" s="27" t="str">
        <f>IF(Table13[[#This Row],[Unit Value]]&lt;=4999,"Low-Value Asset","High-Value Asset")</f>
        <v>Low-Value Asset</v>
      </c>
      <c r="S808" s="27"/>
      <c r="T808" s="27"/>
      <c r="U808" s="27"/>
      <c r="V808" s="27"/>
      <c r="W808" s="74"/>
      <c r="X808" s="27"/>
      <c r="Y808" s="27"/>
      <c r="Z808" s="27"/>
      <c r="AA808" s="27"/>
      <c r="AB8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09" spans="1:28" ht="12.6" x14ac:dyDescent="0.25">
      <c r="A809" s="41"/>
      <c r="B809" s="28"/>
      <c r="C809" s="27"/>
      <c r="D8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09" s="27"/>
      <c r="F809" s="27"/>
      <c r="G809" s="29"/>
      <c r="H809" s="41"/>
      <c r="I809" s="29"/>
      <c r="J809" s="29"/>
      <c r="K809" s="27"/>
      <c r="L809" s="27"/>
      <c r="M809" s="27"/>
      <c r="N809" s="29"/>
      <c r="O809" s="27"/>
      <c r="P809" s="30"/>
      <c r="Q809" s="30">
        <f>Table13[[#This Row],[Unit Value]]*Table13[[#This Row],[Qty | PCount]]</f>
        <v>0</v>
      </c>
      <c r="R809" s="27" t="str">
        <f>IF(Table13[[#This Row],[Unit Value]]&lt;=4999,"Low-Value Asset","High-Value Asset")</f>
        <v>Low-Value Asset</v>
      </c>
      <c r="S809" s="27"/>
      <c r="T809" s="27"/>
      <c r="U809" s="27"/>
      <c r="V809" s="27"/>
      <c r="W809" s="74"/>
      <c r="X809" s="27"/>
      <c r="Y809" s="27"/>
      <c r="Z809" s="27"/>
      <c r="AA809" s="27"/>
      <c r="AB8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0" spans="1:28" ht="12.6" x14ac:dyDescent="0.25">
      <c r="A810" s="41"/>
      <c r="B810" s="28"/>
      <c r="C810" s="27"/>
      <c r="D8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0" s="27"/>
      <c r="F810" s="27"/>
      <c r="G810" s="29"/>
      <c r="H810" s="41"/>
      <c r="I810" s="29"/>
      <c r="J810" s="29"/>
      <c r="K810" s="27"/>
      <c r="L810" s="27"/>
      <c r="M810" s="27"/>
      <c r="N810" s="29"/>
      <c r="O810" s="27"/>
      <c r="P810" s="30"/>
      <c r="Q810" s="30">
        <f>Table13[[#This Row],[Unit Value]]*Table13[[#This Row],[Qty | PCount]]</f>
        <v>0</v>
      </c>
      <c r="R810" s="27" t="str">
        <f>IF(Table13[[#This Row],[Unit Value]]&lt;=4999,"Low-Value Asset","High-Value Asset")</f>
        <v>Low-Value Asset</v>
      </c>
      <c r="S810" s="27"/>
      <c r="T810" s="27"/>
      <c r="U810" s="27"/>
      <c r="V810" s="27"/>
      <c r="W810" s="74"/>
      <c r="X810" s="27"/>
      <c r="Y810" s="27"/>
      <c r="Z810" s="27"/>
      <c r="AA810" s="27"/>
      <c r="AB8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1" spans="1:28" ht="12.6" x14ac:dyDescent="0.25">
      <c r="A811" s="41"/>
      <c r="B811" s="28"/>
      <c r="C811" s="27"/>
      <c r="D8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1" s="27"/>
      <c r="F811" s="27"/>
      <c r="G811" s="29"/>
      <c r="H811" s="41"/>
      <c r="I811" s="29"/>
      <c r="J811" s="29"/>
      <c r="K811" s="27"/>
      <c r="L811" s="27"/>
      <c r="M811" s="27"/>
      <c r="N811" s="29"/>
      <c r="O811" s="27"/>
      <c r="P811" s="30"/>
      <c r="Q811" s="30">
        <f>Table13[[#This Row],[Unit Value]]*Table13[[#This Row],[Qty | PCount]]</f>
        <v>0</v>
      </c>
      <c r="R811" s="27" t="str">
        <f>IF(Table13[[#This Row],[Unit Value]]&lt;=4999,"Low-Value Asset","High-Value Asset")</f>
        <v>Low-Value Asset</v>
      </c>
      <c r="S811" s="27"/>
      <c r="T811" s="27"/>
      <c r="U811" s="27"/>
      <c r="V811" s="27"/>
      <c r="W811" s="74"/>
      <c r="X811" s="27"/>
      <c r="Y811" s="27"/>
      <c r="Z811" s="27"/>
      <c r="AA811" s="27"/>
      <c r="AB8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2" spans="1:28" ht="12.6" x14ac:dyDescent="0.25">
      <c r="A812" s="41"/>
      <c r="B812" s="28"/>
      <c r="C812" s="27"/>
      <c r="D8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2" s="27"/>
      <c r="F812" s="27"/>
      <c r="G812" s="29"/>
      <c r="H812" s="41"/>
      <c r="I812" s="29"/>
      <c r="J812" s="29"/>
      <c r="K812" s="27"/>
      <c r="L812" s="27"/>
      <c r="M812" s="27"/>
      <c r="N812" s="29"/>
      <c r="O812" s="27"/>
      <c r="P812" s="30"/>
      <c r="Q812" s="30">
        <f>Table13[[#This Row],[Unit Value]]*Table13[[#This Row],[Qty | PCount]]</f>
        <v>0</v>
      </c>
      <c r="R812" s="27" t="str">
        <f>IF(Table13[[#This Row],[Unit Value]]&lt;=4999,"Low-Value Asset","High-Value Asset")</f>
        <v>Low-Value Asset</v>
      </c>
      <c r="S812" s="27"/>
      <c r="T812" s="27"/>
      <c r="U812" s="27"/>
      <c r="V812" s="27"/>
      <c r="W812" s="74"/>
      <c r="X812" s="27"/>
      <c r="Y812" s="27"/>
      <c r="Z812" s="27"/>
      <c r="AA812" s="27"/>
      <c r="AB8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3" spans="1:28" ht="12.6" x14ac:dyDescent="0.25">
      <c r="A813" s="41"/>
      <c r="B813" s="28"/>
      <c r="C813" s="27"/>
      <c r="D8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3" s="27"/>
      <c r="F813" s="27"/>
      <c r="G813" s="29"/>
      <c r="H813" s="41"/>
      <c r="I813" s="29"/>
      <c r="J813" s="29"/>
      <c r="K813" s="27"/>
      <c r="L813" s="27"/>
      <c r="M813" s="27"/>
      <c r="N813" s="29"/>
      <c r="O813" s="27"/>
      <c r="P813" s="30"/>
      <c r="Q813" s="30">
        <f>Table13[[#This Row],[Unit Value]]*Table13[[#This Row],[Qty | PCount]]</f>
        <v>0</v>
      </c>
      <c r="R813" s="27" t="str">
        <f>IF(Table13[[#This Row],[Unit Value]]&lt;=4999,"Low-Value Asset","High-Value Asset")</f>
        <v>Low-Value Asset</v>
      </c>
      <c r="S813" s="27"/>
      <c r="T813" s="27"/>
      <c r="U813" s="27"/>
      <c r="V813" s="27"/>
      <c r="W813" s="74"/>
      <c r="X813" s="27"/>
      <c r="Y813" s="27"/>
      <c r="Z813" s="27"/>
      <c r="AA813" s="27"/>
      <c r="AB8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4" spans="1:28" ht="12.6" x14ac:dyDescent="0.25">
      <c r="A814" s="41"/>
      <c r="B814" s="28"/>
      <c r="C814" s="27"/>
      <c r="D8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4" s="27"/>
      <c r="F814" s="27"/>
      <c r="G814" s="29"/>
      <c r="H814" s="41"/>
      <c r="I814" s="29"/>
      <c r="J814" s="29"/>
      <c r="K814" s="27"/>
      <c r="L814" s="27"/>
      <c r="M814" s="27"/>
      <c r="N814" s="29"/>
      <c r="O814" s="27"/>
      <c r="P814" s="30"/>
      <c r="Q814" s="30">
        <f>Table13[[#This Row],[Unit Value]]*Table13[[#This Row],[Qty | PCount]]</f>
        <v>0</v>
      </c>
      <c r="R814" s="27" t="str">
        <f>IF(Table13[[#This Row],[Unit Value]]&lt;=4999,"Low-Value Asset","High-Value Asset")</f>
        <v>Low-Value Asset</v>
      </c>
      <c r="S814" s="27"/>
      <c r="T814" s="27"/>
      <c r="U814" s="27"/>
      <c r="V814" s="27"/>
      <c r="W814" s="74"/>
      <c r="X814" s="27"/>
      <c r="Y814" s="27"/>
      <c r="Z814" s="27"/>
      <c r="AA814" s="27"/>
      <c r="AB8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5" spans="1:28" ht="12.6" x14ac:dyDescent="0.25">
      <c r="A815" s="41"/>
      <c r="B815" s="28"/>
      <c r="C815" s="27"/>
      <c r="D8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5" s="27"/>
      <c r="F815" s="27"/>
      <c r="G815" s="29"/>
      <c r="H815" s="41"/>
      <c r="I815" s="29"/>
      <c r="J815" s="29"/>
      <c r="K815" s="27"/>
      <c r="L815" s="27"/>
      <c r="M815" s="27"/>
      <c r="N815" s="29"/>
      <c r="O815" s="27"/>
      <c r="P815" s="30"/>
      <c r="Q815" s="30">
        <f>Table13[[#This Row],[Unit Value]]*Table13[[#This Row],[Qty | PCount]]</f>
        <v>0</v>
      </c>
      <c r="R815" s="27" t="str">
        <f>IF(Table13[[#This Row],[Unit Value]]&lt;=4999,"Low-Value Asset","High-Value Asset")</f>
        <v>Low-Value Asset</v>
      </c>
      <c r="S815" s="27"/>
      <c r="T815" s="27"/>
      <c r="U815" s="27"/>
      <c r="V815" s="27"/>
      <c r="W815" s="74"/>
      <c r="X815" s="27"/>
      <c r="Y815" s="27"/>
      <c r="Z815" s="27"/>
      <c r="AA815" s="27"/>
      <c r="AB8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6" spans="1:28" ht="12.6" x14ac:dyDescent="0.25">
      <c r="A816" s="41"/>
      <c r="B816" s="28"/>
      <c r="C816" s="27"/>
      <c r="D8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6" s="27"/>
      <c r="F816" s="27"/>
      <c r="G816" s="29"/>
      <c r="H816" s="41"/>
      <c r="I816" s="29"/>
      <c r="J816" s="29"/>
      <c r="K816" s="27"/>
      <c r="L816" s="27"/>
      <c r="M816" s="27"/>
      <c r="N816" s="29"/>
      <c r="O816" s="27"/>
      <c r="P816" s="30"/>
      <c r="Q816" s="30">
        <f>Table13[[#This Row],[Unit Value]]*Table13[[#This Row],[Qty | PCount]]</f>
        <v>0</v>
      </c>
      <c r="R816" s="27" t="str">
        <f>IF(Table13[[#This Row],[Unit Value]]&lt;=4999,"Low-Value Asset","High-Value Asset")</f>
        <v>Low-Value Asset</v>
      </c>
      <c r="S816" s="27"/>
      <c r="T816" s="27"/>
      <c r="U816" s="27"/>
      <c r="V816" s="27"/>
      <c r="W816" s="74"/>
      <c r="X816" s="27"/>
      <c r="Y816" s="27"/>
      <c r="Z816" s="27"/>
      <c r="AA816" s="27"/>
      <c r="AB8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7" spans="1:28" ht="12.6" x14ac:dyDescent="0.25">
      <c r="A817" s="41"/>
      <c r="B817" s="28"/>
      <c r="C817" s="27"/>
      <c r="D8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7" s="27"/>
      <c r="F817" s="27"/>
      <c r="G817" s="29"/>
      <c r="H817" s="41"/>
      <c r="I817" s="29"/>
      <c r="J817" s="29"/>
      <c r="K817" s="27"/>
      <c r="L817" s="27"/>
      <c r="M817" s="27"/>
      <c r="N817" s="29"/>
      <c r="O817" s="27"/>
      <c r="P817" s="30"/>
      <c r="Q817" s="30">
        <f>Table13[[#This Row],[Unit Value]]*Table13[[#This Row],[Qty | PCount]]</f>
        <v>0</v>
      </c>
      <c r="R817" s="27" t="str">
        <f>IF(Table13[[#This Row],[Unit Value]]&lt;=4999,"Low-Value Asset","High-Value Asset")</f>
        <v>Low-Value Asset</v>
      </c>
      <c r="S817" s="27"/>
      <c r="T817" s="27"/>
      <c r="U817" s="27"/>
      <c r="V817" s="27"/>
      <c r="W817" s="74"/>
      <c r="X817" s="27"/>
      <c r="Y817" s="27"/>
      <c r="Z817" s="27"/>
      <c r="AA817" s="27"/>
      <c r="AB8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8" spans="1:28" ht="12.6" x14ac:dyDescent="0.25">
      <c r="A818" s="41"/>
      <c r="B818" s="28"/>
      <c r="C818" s="27"/>
      <c r="D8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8" s="27"/>
      <c r="F818" s="27"/>
      <c r="G818" s="29"/>
      <c r="H818" s="41"/>
      <c r="I818" s="29"/>
      <c r="J818" s="29"/>
      <c r="K818" s="27"/>
      <c r="L818" s="27"/>
      <c r="M818" s="27"/>
      <c r="N818" s="29"/>
      <c r="O818" s="27"/>
      <c r="P818" s="30"/>
      <c r="Q818" s="30">
        <f>Table13[[#This Row],[Unit Value]]*Table13[[#This Row],[Qty | PCount]]</f>
        <v>0</v>
      </c>
      <c r="R818" s="27" t="str">
        <f>IF(Table13[[#This Row],[Unit Value]]&lt;=4999,"Low-Value Asset","High-Value Asset")</f>
        <v>Low-Value Asset</v>
      </c>
      <c r="S818" s="27"/>
      <c r="T818" s="27"/>
      <c r="U818" s="27"/>
      <c r="V818" s="27"/>
      <c r="W818" s="74"/>
      <c r="X818" s="27"/>
      <c r="Y818" s="27"/>
      <c r="Z818" s="27"/>
      <c r="AA818" s="27"/>
      <c r="AB8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19" spans="1:28" ht="12.6" x14ac:dyDescent="0.25">
      <c r="A819" s="41"/>
      <c r="B819" s="28"/>
      <c r="C819" s="27"/>
      <c r="D8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19" s="27"/>
      <c r="F819" s="27"/>
      <c r="G819" s="29"/>
      <c r="H819" s="41"/>
      <c r="I819" s="29"/>
      <c r="J819" s="29"/>
      <c r="K819" s="27"/>
      <c r="L819" s="27"/>
      <c r="M819" s="27"/>
      <c r="N819" s="29"/>
      <c r="O819" s="27"/>
      <c r="P819" s="30"/>
      <c r="Q819" s="30">
        <f>Table13[[#This Row],[Unit Value]]*Table13[[#This Row],[Qty | PCount]]</f>
        <v>0</v>
      </c>
      <c r="R819" s="27" t="str">
        <f>IF(Table13[[#This Row],[Unit Value]]&lt;=4999,"Low-Value Asset","High-Value Asset")</f>
        <v>Low-Value Asset</v>
      </c>
      <c r="S819" s="27"/>
      <c r="T819" s="27"/>
      <c r="U819" s="27"/>
      <c r="V819" s="27"/>
      <c r="W819" s="74"/>
      <c r="X819" s="27"/>
      <c r="Y819" s="27"/>
      <c r="Z819" s="27"/>
      <c r="AA819" s="27"/>
      <c r="AB8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0" spans="1:28" ht="12.6" x14ac:dyDescent="0.25">
      <c r="A820" s="41"/>
      <c r="B820" s="28"/>
      <c r="C820" s="27"/>
      <c r="D8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0" s="27"/>
      <c r="F820" s="27"/>
      <c r="G820" s="29"/>
      <c r="H820" s="41"/>
      <c r="I820" s="29"/>
      <c r="J820" s="29"/>
      <c r="K820" s="27"/>
      <c r="L820" s="27"/>
      <c r="M820" s="27"/>
      <c r="N820" s="29"/>
      <c r="O820" s="27"/>
      <c r="P820" s="30"/>
      <c r="Q820" s="30">
        <f>Table13[[#This Row],[Unit Value]]*Table13[[#This Row],[Qty | PCount]]</f>
        <v>0</v>
      </c>
      <c r="R820" s="27" t="str">
        <f>IF(Table13[[#This Row],[Unit Value]]&lt;=4999,"Low-Value Asset","High-Value Asset")</f>
        <v>Low-Value Asset</v>
      </c>
      <c r="S820" s="27"/>
      <c r="T820" s="27"/>
      <c r="U820" s="27"/>
      <c r="V820" s="27"/>
      <c r="W820" s="74"/>
      <c r="X820" s="27"/>
      <c r="Y820" s="27"/>
      <c r="Z820" s="27"/>
      <c r="AA820" s="27"/>
      <c r="AB8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1" spans="1:28" ht="12.6" x14ac:dyDescent="0.25">
      <c r="A821" s="41"/>
      <c r="B821" s="28"/>
      <c r="C821" s="27"/>
      <c r="D8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1" s="27"/>
      <c r="F821" s="27"/>
      <c r="G821" s="29"/>
      <c r="H821" s="41"/>
      <c r="I821" s="29"/>
      <c r="J821" s="29"/>
      <c r="K821" s="27"/>
      <c r="L821" s="27"/>
      <c r="M821" s="27"/>
      <c r="N821" s="29"/>
      <c r="O821" s="27"/>
      <c r="P821" s="30"/>
      <c r="Q821" s="30">
        <f>Table13[[#This Row],[Unit Value]]*Table13[[#This Row],[Qty | PCount]]</f>
        <v>0</v>
      </c>
      <c r="R821" s="27" t="str">
        <f>IF(Table13[[#This Row],[Unit Value]]&lt;=4999,"Low-Value Asset","High-Value Asset")</f>
        <v>Low-Value Asset</v>
      </c>
      <c r="S821" s="27"/>
      <c r="T821" s="27"/>
      <c r="U821" s="27"/>
      <c r="V821" s="27"/>
      <c r="W821" s="74"/>
      <c r="X821" s="27"/>
      <c r="Y821" s="27"/>
      <c r="Z821" s="27"/>
      <c r="AA821" s="27"/>
      <c r="AB8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2" spans="1:28" ht="12.6" x14ac:dyDescent="0.25">
      <c r="A822" s="41"/>
      <c r="B822" s="28"/>
      <c r="C822" s="27"/>
      <c r="D8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2" s="27"/>
      <c r="F822" s="27"/>
      <c r="G822" s="29"/>
      <c r="H822" s="41"/>
      <c r="I822" s="29"/>
      <c r="J822" s="29"/>
      <c r="K822" s="27"/>
      <c r="L822" s="27"/>
      <c r="M822" s="27"/>
      <c r="N822" s="29"/>
      <c r="O822" s="27"/>
      <c r="P822" s="30"/>
      <c r="Q822" s="30">
        <f>Table13[[#This Row],[Unit Value]]*Table13[[#This Row],[Qty | PCount]]</f>
        <v>0</v>
      </c>
      <c r="R822" s="27" t="str">
        <f>IF(Table13[[#This Row],[Unit Value]]&lt;=4999,"Low-Value Asset","High-Value Asset")</f>
        <v>Low-Value Asset</v>
      </c>
      <c r="S822" s="27"/>
      <c r="T822" s="27"/>
      <c r="U822" s="27"/>
      <c r="V822" s="27"/>
      <c r="W822" s="74"/>
      <c r="X822" s="27"/>
      <c r="Y822" s="27"/>
      <c r="Z822" s="27"/>
      <c r="AA822" s="27"/>
      <c r="AB8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3" spans="1:28" ht="12.6" x14ac:dyDescent="0.25">
      <c r="A823" s="41"/>
      <c r="B823" s="28"/>
      <c r="C823" s="27"/>
      <c r="D8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3" s="27"/>
      <c r="F823" s="27"/>
      <c r="G823" s="29"/>
      <c r="H823" s="41"/>
      <c r="I823" s="29"/>
      <c r="J823" s="29"/>
      <c r="K823" s="27"/>
      <c r="L823" s="27"/>
      <c r="M823" s="27"/>
      <c r="N823" s="29"/>
      <c r="O823" s="27"/>
      <c r="P823" s="30"/>
      <c r="Q823" s="30">
        <f>Table13[[#This Row],[Unit Value]]*Table13[[#This Row],[Qty | PCount]]</f>
        <v>0</v>
      </c>
      <c r="R823" s="27" t="str">
        <f>IF(Table13[[#This Row],[Unit Value]]&lt;=4999,"Low-Value Asset","High-Value Asset")</f>
        <v>Low-Value Asset</v>
      </c>
      <c r="S823" s="27"/>
      <c r="T823" s="27"/>
      <c r="U823" s="27"/>
      <c r="V823" s="27"/>
      <c r="W823" s="74"/>
      <c r="X823" s="27"/>
      <c r="Y823" s="27"/>
      <c r="Z823" s="27"/>
      <c r="AA823" s="27"/>
      <c r="AB8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4" spans="1:28" ht="12.6" x14ac:dyDescent="0.25">
      <c r="A824" s="41"/>
      <c r="B824" s="28"/>
      <c r="C824" s="27"/>
      <c r="D8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4" s="27"/>
      <c r="F824" s="27"/>
      <c r="G824" s="29"/>
      <c r="H824" s="41"/>
      <c r="I824" s="29"/>
      <c r="J824" s="29"/>
      <c r="K824" s="27"/>
      <c r="L824" s="27"/>
      <c r="M824" s="27"/>
      <c r="N824" s="29"/>
      <c r="O824" s="27"/>
      <c r="P824" s="30"/>
      <c r="Q824" s="30">
        <f>Table13[[#This Row],[Unit Value]]*Table13[[#This Row],[Qty | PCount]]</f>
        <v>0</v>
      </c>
      <c r="R824" s="27" t="str">
        <f>IF(Table13[[#This Row],[Unit Value]]&lt;=4999,"Low-Value Asset","High-Value Asset")</f>
        <v>Low-Value Asset</v>
      </c>
      <c r="S824" s="27"/>
      <c r="T824" s="27"/>
      <c r="U824" s="27"/>
      <c r="V824" s="27"/>
      <c r="W824" s="74"/>
      <c r="X824" s="27"/>
      <c r="Y824" s="27"/>
      <c r="Z824" s="27"/>
      <c r="AA824" s="27"/>
      <c r="AB8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5" spans="1:28" ht="12.6" x14ac:dyDescent="0.25">
      <c r="A825" s="41"/>
      <c r="B825" s="28"/>
      <c r="C825" s="27"/>
      <c r="D8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5" s="27"/>
      <c r="F825" s="27"/>
      <c r="G825" s="29"/>
      <c r="H825" s="41"/>
      <c r="I825" s="29"/>
      <c r="J825" s="29"/>
      <c r="K825" s="27"/>
      <c r="L825" s="27"/>
      <c r="M825" s="27"/>
      <c r="N825" s="29"/>
      <c r="O825" s="27"/>
      <c r="P825" s="30"/>
      <c r="Q825" s="30">
        <f>Table13[[#This Row],[Unit Value]]*Table13[[#This Row],[Qty | PCount]]</f>
        <v>0</v>
      </c>
      <c r="R825" s="27" t="str">
        <f>IF(Table13[[#This Row],[Unit Value]]&lt;=4999,"Low-Value Asset","High-Value Asset")</f>
        <v>Low-Value Asset</v>
      </c>
      <c r="S825" s="27"/>
      <c r="T825" s="27"/>
      <c r="U825" s="27"/>
      <c r="V825" s="27"/>
      <c r="W825" s="74"/>
      <c r="X825" s="27"/>
      <c r="Y825" s="27"/>
      <c r="Z825" s="27"/>
      <c r="AA825" s="27"/>
      <c r="AB8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6" spans="1:28" ht="12.6" x14ac:dyDescent="0.25">
      <c r="A826" s="41"/>
      <c r="B826" s="28"/>
      <c r="C826" s="27"/>
      <c r="D8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6" s="27"/>
      <c r="F826" s="27"/>
      <c r="G826" s="29"/>
      <c r="H826" s="41"/>
      <c r="I826" s="29"/>
      <c r="J826" s="29"/>
      <c r="K826" s="27"/>
      <c r="L826" s="27"/>
      <c r="M826" s="27"/>
      <c r="N826" s="29"/>
      <c r="O826" s="27"/>
      <c r="P826" s="30"/>
      <c r="Q826" s="30">
        <f>Table13[[#This Row],[Unit Value]]*Table13[[#This Row],[Qty | PCount]]</f>
        <v>0</v>
      </c>
      <c r="R826" s="27" t="str">
        <f>IF(Table13[[#This Row],[Unit Value]]&lt;=4999,"Low-Value Asset","High-Value Asset")</f>
        <v>Low-Value Asset</v>
      </c>
      <c r="S826" s="27"/>
      <c r="T826" s="27"/>
      <c r="U826" s="27"/>
      <c r="V826" s="27"/>
      <c r="W826" s="74"/>
      <c r="X826" s="27"/>
      <c r="Y826" s="27"/>
      <c r="Z826" s="27"/>
      <c r="AA826" s="27"/>
      <c r="AB8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7" spans="1:28" ht="12.6" x14ac:dyDescent="0.25">
      <c r="A827" s="41"/>
      <c r="B827" s="28"/>
      <c r="C827" s="27"/>
      <c r="D8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7" s="27"/>
      <c r="F827" s="27"/>
      <c r="G827" s="29"/>
      <c r="H827" s="41"/>
      <c r="I827" s="29"/>
      <c r="J827" s="29"/>
      <c r="K827" s="27"/>
      <c r="L827" s="27"/>
      <c r="M827" s="27"/>
      <c r="N827" s="29"/>
      <c r="O827" s="27"/>
      <c r="P827" s="30"/>
      <c r="Q827" s="30">
        <f>Table13[[#This Row],[Unit Value]]*Table13[[#This Row],[Qty | PCount]]</f>
        <v>0</v>
      </c>
      <c r="R827" s="27" t="str">
        <f>IF(Table13[[#This Row],[Unit Value]]&lt;=4999,"Low-Value Asset","High-Value Asset")</f>
        <v>Low-Value Asset</v>
      </c>
      <c r="S827" s="27"/>
      <c r="T827" s="27"/>
      <c r="U827" s="27"/>
      <c r="V827" s="27"/>
      <c r="W827" s="74"/>
      <c r="X827" s="27"/>
      <c r="Y827" s="27"/>
      <c r="Z827" s="27"/>
      <c r="AA827" s="27"/>
      <c r="AB8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8" spans="1:28" ht="12.6" x14ac:dyDescent="0.25">
      <c r="A828" s="41"/>
      <c r="B828" s="28"/>
      <c r="C828" s="27"/>
      <c r="D8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8" s="27"/>
      <c r="F828" s="27"/>
      <c r="G828" s="29"/>
      <c r="H828" s="41"/>
      <c r="I828" s="29"/>
      <c r="J828" s="29"/>
      <c r="K828" s="27"/>
      <c r="L828" s="27"/>
      <c r="M828" s="27"/>
      <c r="N828" s="29"/>
      <c r="O828" s="27"/>
      <c r="P828" s="30"/>
      <c r="Q828" s="30">
        <f>Table13[[#This Row],[Unit Value]]*Table13[[#This Row],[Qty | PCount]]</f>
        <v>0</v>
      </c>
      <c r="R828" s="27" t="str">
        <f>IF(Table13[[#This Row],[Unit Value]]&lt;=4999,"Low-Value Asset","High-Value Asset")</f>
        <v>Low-Value Asset</v>
      </c>
      <c r="S828" s="27"/>
      <c r="T828" s="27"/>
      <c r="U828" s="27"/>
      <c r="V828" s="27"/>
      <c r="W828" s="74"/>
      <c r="X828" s="27"/>
      <c r="Y828" s="27"/>
      <c r="Z828" s="27"/>
      <c r="AA828" s="27"/>
      <c r="AB8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29" spans="1:28" ht="12.6" x14ac:dyDescent="0.25">
      <c r="A829" s="41"/>
      <c r="B829" s="28"/>
      <c r="C829" s="27"/>
      <c r="D8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29" s="27"/>
      <c r="F829" s="27"/>
      <c r="G829" s="29"/>
      <c r="H829" s="41"/>
      <c r="I829" s="29"/>
      <c r="J829" s="29"/>
      <c r="K829" s="27"/>
      <c r="L829" s="27"/>
      <c r="M829" s="27"/>
      <c r="N829" s="29"/>
      <c r="O829" s="27"/>
      <c r="P829" s="30"/>
      <c r="Q829" s="30">
        <f>Table13[[#This Row],[Unit Value]]*Table13[[#This Row],[Qty | PCount]]</f>
        <v>0</v>
      </c>
      <c r="R829" s="27" t="str">
        <f>IF(Table13[[#This Row],[Unit Value]]&lt;=4999,"Low-Value Asset","High-Value Asset")</f>
        <v>Low-Value Asset</v>
      </c>
      <c r="S829" s="27"/>
      <c r="T829" s="27"/>
      <c r="U829" s="27"/>
      <c r="V829" s="27"/>
      <c r="W829" s="74"/>
      <c r="X829" s="27"/>
      <c r="Y829" s="27"/>
      <c r="Z829" s="27"/>
      <c r="AA829" s="27"/>
      <c r="AB8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0" spans="1:28" ht="12.6" x14ac:dyDescent="0.25">
      <c r="A830" s="41"/>
      <c r="B830" s="28"/>
      <c r="C830" s="27"/>
      <c r="D8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0" s="27"/>
      <c r="F830" s="27"/>
      <c r="G830" s="29"/>
      <c r="H830" s="41"/>
      <c r="I830" s="29"/>
      <c r="J830" s="29"/>
      <c r="K830" s="27"/>
      <c r="L830" s="27"/>
      <c r="M830" s="27"/>
      <c r="N830" s="29"/>
      <c r="O830" s="27"/>
      <c r="P830" s="30"/>
      <c r="Q830" s="30">
        <f>Table13[[#This Row],[Unit Value]]*Table13[[#This Row],[Qty | PCount]]</f>
        <v>0</v>
      </c>
      <c r="R830" s="27" t="str">
        <f>IF(Table13[[#This Row],[Unit Value]]&lt;=4999,"Low-Value Asset","High-Value Asset")</f>
        <v>Low-Value Asset</v>
      </c>
      <c r="S830" s="27"/>
      <c r="T830" s="27"/>
      <c r="U830" s="27"/>
      <c r="V830" s="27"/>
      <c r="W830" s="74"/>
      <c r="X830" s="27"/>
      <c r="Y830" s="27"/>
      <c r="Z830" s="27"/>
      <c r="AA830" s="27"/>
      <c r="AB8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1" spans="1:28" ht="12.6" x14ac:dyDescent="0.25">
      <c r="A831" s="41"/>
      <c r="B831" s="28"/>
      <c r="C831" s="27"/>
      <c r="D8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1" s="27"/>
      <c r="F831" s="27"/>
      <c r="G831" s="29"/>
      <c r="H831" s="41"/>
      <c r="I831" s="29"/>
      <c r="J831" s="29"/>
      <c r="K831" s="27"/>
      <c r="L831" s="27"/>
      <c r="M831" s="27"/>
      <c r="N831" s="29"/>
      <c r="O831" s="27"/>
      <c r="P831" s="30"/>
      <c r="Q831" s="30">
        <f>Table13[[#This Row],[Unit Value]]*Table13[[#This Row],[Qty | PCount]]</f>
        <v>0</v>
      </c>
      <c r="R831" s="27" t="str">
        <f>IF(Table13[[#This Row],[Unit Value]]&lt;=4999,"Low-Value Asset","High-Value Asset")</f>
        <v>Low-Value Asset</v>
      </c>
      <c r="S831" s="27"/>
      <c r="T831" s="27"/>
      <c r="U831" s="27"/>
      <c r="V831" s="27"/>
      <c r="W831" s="74"/>
      <c r="X831" s="27"/>
      <c r="Y831" s="27"/>
      <c r="Z831" s="27"/>
      <c r="AA831" s="27"/>
      <c r="AB8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2" spans="1:28" ht="12.6" x14ac:dyDescent="0.25">
      <c r="A832" s="41"/>
      <c r="B832" s="28"/>
      <c r="C832" s="27"/>
      <c r="D8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2" s="27"/>
      <c r="F832" s="27"/>
      <c r="G832" s="29"/>
      <c r="H832" s="41"/>
      <c r="I832" s="29"/>
      <c r="J832" s="29"/>
      <c r="K832" s="27"/>
      <c r="L832" s="27"/>
      <c r="M832" s="27"/>
      <c r="N832" s="29"/>
      <c r="O832" s="27"/>
      <c r="P832" s="30"/>
      <c r="Q832" s="30">
        <f>Table13[[#This Row],[Unit Value]]*Table13[[#This Row],[Qty | PCount]]</f>
        <v>0</v>
      </c>
      <c r="R832" s="27" t="str">
        <f>IF(Table13[[#This Row],[Unit Value]]&lt;=4999,"Low-Value Asset","High-Value Asset")</f>
        <v>Low-Value Asset</v>
      </c>
      <c r="S832" s="27"/>
      <c r="T832" s="27"/>
      <c r="U832" s="27"/>
      <c r="V832" s="27"/>
      <c r="W832" s="74"/>
      <c r="X832" s="27"/>
      <c r="Y832" s="27"/>
      <c r="Z832" s="27"/>
      <c r="AA832" s="27"/>
      <c r="AB8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3" spans="1:28" ht="12.6" x14ac:dyDescent="0.25">
      <c r="A833" s="41"/>
      <c r="B833" s="28"/>
      <c r="C833" s="27"/>
      <c r="D8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3" s="27"/>
      <c r="F833" s="27"/>
      <c r="G833" s="29"/>
      <c r="H833" s="41"/>
      <c r="I833" s="29"/>
      <c r="J833" s="29"/>
      <c r="K833" s="27"/>
      <c r="L833" s="27"/>
      <c r="M833" s="27"/>
      <c r="N833" s="29"/>
      <c r="O833" s="27"/>
      <c r="P833" s="30"/>
      <c r="Q833" s="30">
        <f>Table13[[#This Row],[Unit Value]]*Table13[[#This Row],[Qty | PCount]]</f>
        <v>0</v>
      </c>
      <c r="R833" s="27" t="str">
        <f>IF(Table13[[#This Row],[Unit Value]]&lt;=4999,"Low-Value Asset","High-Value Asset")</f>
        <v>Low-Value Asset</v>
      </c>
      <c r="S833" s="27"/>
      <c r="T833" s="27"/>
      <c r="U833" s="27"/>
      <c r="V833" s="27"/>
      <c r="W833" s="74"/>
      <c r="X833" s="27"/>
      <c r="Y833" s="27"/>
      <c r="Z833" s="27"/>
      <c r="AA833" s="27"/>
      <c r="AB8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4" spans="1:28" ht="12.6" x14ac:dyDescent="0.25">
      <c r="A834" s="41"/>
      <c r="B834" s="28"/>
      <c r="C834" s="27"/>
      <c r="D8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4" s="27"/>
      <c r="F834" s="27"/>
      <c r="G834" s="29"/>
      <c r="H834" s="41"/>
      <c r="I834" s="29"/>
      <c r="J834" s="29"/>
      <c r="K834" s="27"/>
      <c r="L834" s="27"/>
      <c r="M834" s="27"/>
      <c r="N834" s="29"/>
      <c r="O834" s="27"/>
      <c r="P834" s="30"/>
      <c r="Q834" s="30">
        <f>Table13[[#This Row],[Unit Value]]*Table13[[#This Row],[Qty | PCount]]</f>
        <v>0</v>
      </c>
      <c r="R834" s="27" t="str">
        <f>IF(Table13[[#This Row],[Unit Value]]&lt;=4999,"Low-Value Asset","High-Value Asset")</f>
        <v>Low-Value Asset</v>
      </c>
      <c r="S834" s="27"/>
      <c r="T834" s="27"/>
      <c r="U834" s="27"/>
      <c r="V834" s="27"/>
      <c r="W834" s="74"/>
      <c r="X834" s="27"/>
      <c r="Y834" s="27"/>
      <c r="Z834" s="27"/>
      <c r="AA834" s="27"/>
      <c r="AB8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5" spans="1:28" ht="12.6" x14ac:dyDescent="0.25">
      <c r="A835" s="41"/>
      <c r="B835" s="28"/>
      <c r="C835" s="27"/>
      <c r="D8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5" s="27"/>
      <c r="F835" s="27"/>
      <c r="G835" s="29"/>
      <c r="H835" s="41"/>
      <c r="I835" s="29"/>
      <c r="J835" s="29"/>
      <c r="K835" s="27"/>
      <c r="L835" s="27"/>
      <c r="M835" s="27"/>
      <c r="N835" s="29"/>
      <c r="O835" s="27"/>
      <c r="P835" s="30"/>
      <c r="Q835" s="30">
        <f>Table13[[#This Row],[Unit Value]]*Table13[[#This Row],[Qty | PCount]]</f>
        <v>0</v>
      </c>
      <c r="R835" s="27" t="str">
        <f>IF(Table13[[#This Row],[Unit Value]]&lt;=4999,"Low-Value Asset","High-Value Asset")</f>
        <v>Low-Value Asset</v>
      </c>
      <c r="S835" s="27"/>
      <c r="T835" s="27"/>
      <c r="U835" s="27"/>
      <c r="V835" s="27"/>
      <c r="W835" s="74"/>
      <c r="X835" s="27"/>
      <c r="Y835" s="27"/>
      <c r="Z835" s="27"/>
      <c r="AA835" s="27"/>
      <c r="AB8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6" spans="1:28" ht="12.6" x14ac:dyDescent="0.25">
      <c r="A836" s="41"/>
      <c r="B836" s="28"/>
      <c r="C836" s="27"/>
      <c r="D8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6" s="27"/>
      <c r="F836" s="27"/>
      <c r="G836" s="29"/>
      <c r="H836" s="41"/>
      <c r="I836" s="29"/>
      <c r="J836" s="29"/>
      <c r="K836" s="27"/>
      <c r="L836" s="27"/>
      <c r="M836" s="27"/>
      <c r="N836" s="29"/>
      <c r="O836" s="27"/>
      <c r="P836" s="30"/>
      <c r="Q836" s="30">
        <f>Table13[[#This Row],[Unit Value]]*Table13[[#This Row],[Qty | PCount]]</f>
        <v>0</v>
      </c>
      <c r="R836" s="27" t="str">
        <f>IF(Table13[[#This Row],[Unit Value]]&lt;=4999,"Low-Value Asset","High-Value Asset")</f>
        <v>Low-Value Asset</v>
      </c>
      <c r="S836" s="27"/>
      <c r="T836" s="27"/>
      <c r="U836" s="27"/>
      <c r="V836" s="27"/>
      <c r="W836" s="74"/>
      <c r="X836" s="27"/>
      <c r="Y836" s="27"/>
      <c r="Z836" s="27"/>
      <c r="AA836" s="27"/>
      <c r="AB8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7" spans="1:28" ht="12.6" x14ac:dyDescent="0.25">
      <c r="A837" s="41"/>
      <c r="B837" s="28"/>
      <c r="C837" s="27"/>
      <c r="D8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7" s="27"/>
      <c r="F837" s="27"/>
      <c r="G837" s="29"/>
      <c r="H837" s="41"/>
      <c r="I837" s="29"/>
      <c r="J837" s="29"/>
      <c r="K837" s="27"/>
      <c r="L837" s="27"/>
      <c r="M837" s="27"/>
      <c r="N837" s="29"/>
      <c r="O837" s="27"/>
      <c r="P837" s="30"/>
      <c r="Q837" s="30">
        <f>Table13[[#This Row],[Unit Value]]*Table13[[#This Row],[Qty | PCount]]</f>
        <v>0</v>
      </c>
      <c r="R837" s="27" t="str">
        <f>IF(Table13[[#This Row],[Unit Value]]&lt;=4999,"Low-Value Asset","High-Value Asset")</f>
        <v>Low-Value Asset</v>
      </c>
      <c r="S837" s="27"/>
      <c r="T837" s="27"/>
      <c r="U837" s="27"/>
      <c r="V837" s="27"/>
      <c r="W837" s="74"/>
      <c r="X837" s="27"/>
      <c r="Y837" s="27"/>
      <c r="Z837" s="27"/>
      <c r="AA837" s="27"/>
      <c r="AB8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8" spans="1:28" ht="12.6" x14ac:dyDescent="0.25">
      <c r="A838" s="41"/>
      <c r="B838" s="28"/>
      <c r="C838" s="27"/>
      <c r="D8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8" s="27"/>
      <c r="F838" s="27"/>
      <c r="G838" s="29"/>
      <c r="H838" s="41"/>
      <c r="I838" s="29"/>
      <c r="J838" s="29"/>
      <c r="K838" s="27"/>
      <c r="L838" s="27"/>
      <c r="M838" s="27"/>
      <c r="N838" s="29"/>
      <c r="O838" s="27"/>
      <c r="P838" s="30"/>
      <c r="Q838" s="30">
        <f>Table13[[#This Row],[Unit Value]]*Table13[[#This Row],[Qty | PCount]]</f>
        <v>0</v>
      </c>
      <c r="R838" s="27" t="str">
        <f>IF(Table13[[#This Row],[Unit Value]]&lt;=4999,"Low-Value Asset","High-Value Asset")</f>
        <v>Low-Value Asset</v>
      </c>
      <c r="S838" s="27"/>
      <c r="T838" s="27"/>
      <c r="U838" s="27"/>
      <c r="V838" s="27"/>
      <c r="W838" s="74"/>
      <c r="X838" s="27"/>
      <c r="Y838" s="27"/>
      <c r="Z838" s="27"/>
      <c r="AA838" s="27"/>
      <c r="AB8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39" spans="1:28" ht="12.6" x14ac:dyDescent="0.25">
      <c r="A839" s="41"/>
      <c r="B839" s="28"/>
      <c r="C839" s="27"/>
      <c r="D8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39" s="27"/>
      <c r="F839" s="27"/>
      <c r="G839" s="29"/>
      <c r="H839" s="41"/>
      <c r="I839" s="29"/>
      <c r="J839" s="29"/>
      <c r="K839" s="27"/>
      <c r="L839" s="27"/>
      <c r="M839" s="27"/>
      <c r="N839" s="29"/>
      <c r="O839" s="27"/>
      <c r="P839" s="30"/>
      <c r="Q839" s="30">
        <f>Table13[[#This Row],[Unit Value]]*Table13[[#This Row],[Qty | PCount]]</f>
        <v>0</v>
      </c>
      <c r="R839" s="27" t="str">
        <f>IF(Table13[[#This Row],[Unit Value]]&lt;=4999,"Low-Value Asset","High-Value Asset")</f>
        <v>Low-Value Asset</v>
      </c>
      <c r="S839" s="27"/>
      <c r="T839" s="27"/>
      <c r="U839" s="27"/>
      <c r="V839" s="27"/>
      <c r="W839" s="74"/>
      <c r="X839" s="27"/>
      <c r="Y839" s="27"/>
      <c r="Z839" s="27"/>
      <c r="AA839" s="27"/>
      <c r="AB8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0" spans="1:28" ht="12.6" x14ac:dyDescent="0.25">
      <c r="A840" s="41"/>
      <c r="B840" s="28"/>
      <c r="C840" s="27"/>
      <c r="D8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0" s="27"/>
      <c r="F840" s="27"/>
      <c r="G840" s="29"/>
      <c r="H840" s="41"/>
      <c r="I840" s="29"/>
      <c r="J840" s="29"/>
      <c r="K840" s="27"/>
      <c r="L840" s="27"/>
      <c r="M840" s="27"/>
      <c r="N840" s="29"/>
      <c r="O840" s="27"/>
      <c r="P840" s="30"/>
      <c r="Q840" s="30">
        <f>Table13[[#This Row],[Unit Value]]*Table13[[#This Row],[Qty | PCount]]</f>
        <v>0</v>
      </c>
      <c r="R840" s="27" t="str">
        <f>IF(Table13[[#This Row],[Unit Value]]&lt;=4999,"Low-Value Asset","High-Value Asset")</f>
        <v>Low-Value Asset</v>
      </c>
      <c r="S840" s="27"/>
      <c r="T840" s="27"/>
      <c r="U840" s="27"/>
      <c r="V840" s="27"/>
      <c r="W840" s="74"/>
      <c r="X840" s="27"/>
      <c r="Y840" s="27"/>
      <c r="Z840" s="27"/>
      <c r="AA840" s="27"/>
      <c r="AB8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1" spans="1:28" ht="12.6" x14ac:dyDescent="0.25">
      <c r="A841" s="41"/>
      <c r="B841" s="28"/>
      <c r="C841" s="27"/>
      <c r="D8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1" s="27"/>
      <c r="F841" s="27"/>
      <c r="G841" s="29"/>
      <c r="H841" s="41"/>
      <c r="I841" s="29"/>
      <c r="J841" s="29"/>
      <c r="K841" s="27"/>
      <c r="L841" s="27"/>
      <c r="M841" s="27"/>
      <c r="N841" s="29"/>
      <c r="O841" s="27"/>
      <c r="P841" s="30"/>
      <c r="Q841" s="30">
        <f>Table13[[#This Row],[Unit Value]]*Table13[[#This Row],[Qty | PCount]]</f>
        <v>0</v>
      </c>
      <c r="R841" s="27" t="str">
        <f>IF(Table13[[#This Row],[Unit Value]]&lt;=4999,"Low-Value Asset","High-Value Asset")</f>
        <v>Low-Value Asset</v>
      </c>
      <c r="S841" s="27"/>
      <c r="T841" s="27"/>
      <c r="U841" s="27"/>
      <c r="V841" s="27"/>
      <c r="W841" s="74"/>
      <c r="X841" s="27"/>
      <c r="Y841" s="27"/>
      <c r="Z841" s="27"/>
      <c r="AA841" s="27"/>
      <c r="AB8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2" spans="1:28" ht="12.6" x14ac:dyDescent="0.25">
      <c r="A842" s="41"/>
      <c r="B842" s="28"/>
      <c r="C842" s="27"/>
      <c r="D8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2" s="27"/>
      <c r="F842" s="27"/>
      <c r="G842" s="29"/>
      <c r="H842" s="41"/>
      <c r="I842" s="29"/>
      <c r="J842" s="29"/>
      <c r="K842" s="27"/>
      <c r="L842" s="27"/>
      <c r="M842" s="27"/>
      <c r="N842" s="29"/>
      <c r="O842" s="27"/>
      <c r="P842" s="30"/>
      <c r="Q842" s="30">
        <f>Table13[[#This Row],[Unit Value]]*Table13[[#This Row],[Qty | PCount]]</f>
        <v>0</v>
      </c>
      <c r="R842" s="27" t="str">
        <f>IF(Table13[[#This Row],[Unit Value]]&lt;=4999,"Low-Value Asset","High-Value Asset")</f>
        <v>Low-Value Asset</v>
      </c>
      <c r="S842" s="27"/>
      <c r="T842" s="27"/>
      <c r="U842" s="27"/>
      <c r="V842" s="27"/>
      <c r="W842" s="74"/>
      <c r="X842" s="27"/>
      <c r="Y842" s="27"/>
      <c r="Z842" s="27"/>
      <c r="AA842" s="27"/>
      <c r="AB8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3" spans="1:28" ht="12.6" x14ac:dyDescent="0.25">
      <c r="A843" s="41"/>
      <c r="B843" s="28"/>
      <c r="C843" s="27"/>
      <c r="D8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3" s="27"/>
      <c r="F843" s="27"/>
      <c r="G843" s="29"/>
      <c r="H843" s="41"/>
      <c r="I843" s="29"/>
      <c r="J843" s="29"/>
      <c r="K843" s="27"/>
      <c r="L843" s="27"/>
      <c r="M843" s="27"/>
      <c r="N843" s="29"/>
      <c r="O843" s="27"/>
      <c r="P843" s="30"/>
      <c r="Q843" s="30">
        <f>Table13[[#This Row],[Unit Value]]*Table13[[#This Row],[Qty | PCount]]</f>
        <v>0</v>
      </c>
      <c r="R843" s="27" t="str">
        <f>IF(Table13[[#This Row],[Unit Value]]&lt;=4999,"Low-Value Asset","High-Value Asset")</f>
        <v>Low-Value Asset</v>
      </c>
      <c r="S843" s="27"/>
      <c r="T843" s="27"/>
      <c r="U843" s="27"/>
      <c r="V843" s="27"/>
      <c r="W843" s="74"/>
      <c r="X843" s="27"/>
      <c r="Y843" s="27"/>
      <c r="Z843" s="27"/>
      <c r="AA843" s="27"/>
      <c r="AB8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4" spans="1:28" ht="12.6" x14ac:dyDescent="0.25">
      <c r="A844" s="41"/>
      <c r="B844" s="28"/>
      <c r="C844" s="27"/>
      <c r="D8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4" s="27"/>
      <c r="F844" s="27"/>
      <c r="G844" s="29"/>
      <c r="H844" s="41"/>
      <c r="I844" s="29"/>
      <c r="J844" s="29"/>
      <c r="K844" s="27"/>
      <c r="L844" s="27"/>
      <c r="M844" s="27"/>
      <c r="N844" s="29"/>
      <c r="O844" s="27"/>
      <c r="P844" s="30"/>
      <c r="Q844" s="30">
        <f>Table13[[#This Row],[Unit Value]]*Table13[[#This Row],[Qty | PCount]]</f>
        <v>0</v>
      </c>
      <c r="R844" s="27" t="str">
        <f>IF(Table13[[#This Row],[Unit Value]]&lt;=4999,"Low-Value Asset","High-Value Asset")</f>
        <v>Low-Value Asset</v>
      </c>
      <c r="S844" s="27"/>
      <c r="T844" s="27"/>
      <c r="U844" s="27"/>
      <c r="V844" s="27"/>
      <c r="W844" s="74"/>
      <c r="X844" s="27"/>
      <c r="Y844" s="27"/>
      <c r="Z844" s="27"/>
      <c r="AA844" s="27"/>
      <c r="AB8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5" spans="1:28" ht="12.6" x14ac:dyDescent="0.25">
      <c r="A845" s="41"/>
      <c r="B845" s="28"/>
      <c r="C845" s="27"/>
      <c r="D8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5" s="27"/>
      <c r="F845" s="27"/>
      <c r="G845" s="29"/>
      <c r="H845" s="41"/>
      <c r="I845" s="29"/>
      <c r="J845" s="29"/>
      <c r="K845" s="27"/>
      <c r="L845" s="27"/>
      <c r="M845" s="27"/>
      <c r="N845" s="29"/>
      <c r="O845" s="27"/>
      <c r="P845" s="30"/>
      <c r="Q845" s="30">
        <f>Table13[[#This Row],[Unit Value]]*Table13[[#This Row],[Qty | PCount]]</f>
        <v>0</v>
      </c>
      <c r="R845" s="27" t="str">
        <f>IF(Table13[[#This Row],[Unit Value]]&lt;=4999,"Low-Value Asset","High-Value Asset")</f>
        <v>Low-Value Asset</v>
      </c>
      <c r="S845" s="27"/>
      <c r="T845" s="27"/>
      <c r="U845" s="27"/>
      <c r="V845" s="27"/>
      <c r="W845" s="74"/>
      <c r="X845" s="27"/>
      <c r="Y845" s="27"/>
      <c r="Z845" s="27"/>
      <c r="AA845" s="27"/>
      <c r="AB8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6" spans="1:28" ht="12.6" x14ac:dyDescent="0.25">
      <c r="A846" s="41"/>
      <c r="B846" s="28"/>
      <c r="C846" s="27"/>
      <c r="D8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6" s="27"/>
      <c r="F846" s="27"/>
      <c r="G846" s="29"/>
      <c r="H846" s="41"/>
      <c r="I846" s="29"/>
      <c r="J846" s="29"/>
      <c r="K846" s="27"/>
      <c r="L846" s="27"/>
      <c r="M846" s="27"/>
      <c r="N846" s="29"/>
      <c r="O846" s="27"/>
      <c r="P846" s="30"/>
      <c r="Q846" s="30">
        <f>Table13[[#This Row],[Unit Value]]*Table13[[#This Row],[Qty | PCount]]</f>
        <v>0</v>
      </c>
      <c r="R846" s="27" t="str">
        <f>IF(Table13[[#This Row],[Unit Value]]&lt;=4999,"Low-Value Asset","High-Value Asset")</f>
        <v>Low-Value Asset</v>
      </c>
      <c r="S846" s="27"/>
      <c r="T846" s="27"/>
      <c r="U846" s="27"/>
      <c r="V846" s="27"/>
      <c r="W846" s="74"/>
      <c r="X846" s="27"/>
      <c r="Y846" s="27"/>
      <c r="Z846" s="27"/>
      <c r="AA846" s="27"/>
      <c r="AB8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7" spans="1:28" ht="12.6" x14ac:dyDescent="0.25">
      <c r="A847" s="41"/>
      <c r="B847" s="28"/>
      <c r="C847" s="27"/>
      <c r="D8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7" s="27"/>
      <c r="F847" s="27"/>
      <c r="G847" s="29"/>
      <c r="H847" s="41"/>
      <c r="I847" s="29"/>
      <c r="J847" s="29"/>
      <c r="K847" s="27"/>
      <c r="L847" s="27"/>
      <c r="M847" s="27"/>
      <c r="N847" s="29"/>
      <c r="O847" s="27"/>
      <c r="P847" s="30"/>
      <c r="Q847" s="30">
        <f>Table13[[#This Row],[Unit Value]]*Table13[[#This Row],[Qty | PCount]]</f>
        <v>0</v>
      </c>
      <c r="R847" s="27" t="str">
        <f>IF(Table13[[#This Row],[Unit Value]]&lt;=4999,"Low-Value Asset","High-Value Asset")</f>
        <v>Low-Value Asset</v>
      </c>
      <c r="S847" s="27"/>
      <c r="T847" s="27"/>
      <c r="U847" s="27"/>
      <c r="V847" s="27"/>
      <c r="W847" s="74"/>
      <c r="X847" s="27"/>
      <c r="Y847" s="27"/>
      <c r="Z847" s="27"/>
      <c r="AA847" s="27"/>
      <c r="AB8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8" spans="1:28" ht="12.6" x14ac:dyDescent="0.25">
      <c r="A848" s="41"/>
      <c r="B848" s="28"/>
      <c r="C848" s="27"/>
      <c r="D8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8" s="27"/>
      <c r="F848" s="27"/>
      <c r="G848" s="29"/>
      <c r="H848" s="41"/>
      <c r="I848" s="29"/>
      <c r="J848" s="29"/>
      <c r="K848" s="27"/>
      <c r="L848" s="27"/>
      <c r="M848" s="27"/>
      <c r="N848" s="29"/>
      <c r="O848" s="27"/>
      <c r="P848" s="30"/>
      <c r="Q848" s="30">
        <f>Table13[[#This Row],[Unit Value]]*Table13[[#This Row],[Qty | PCount]]</f>
        <v>0</v>
      </c>
      <c r="R848" s="27" t="str">
        <f>IF(Table13[[#This Row],[Unit Value]]&lt;=4999,"Low-Value Asset","High-Value Asset")</f>
        <v>Low-Value Asset</v>
      </c>
      <c r="S848" s="27"/>
      <c r="T848" s="27"/>
      <c r="U848" s="27"/>
      <c r="V848" s="27"/>
      <c r="W848" s="74"/>
      <c r="X848" s="27"/>
      <c r="Y848" s="27"/>
      <c r="Z848" s="27"/>
      <c r="AA848" s="27"/>
      <c r="AB8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49" spans="1:28" ht="12.6" x14ac:dyDescent="0.25">
      <c r="A849" s="41"/>
      <c r="B849" s="28"/>
      <c r="C849" s="27"/>
      <c r="D8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49" s="27"/>
      <c r="F849" s="27"/>
      <c r="G849" s="29"/>
      <c r="H849" s="41"/>
      <c r="I849" s="29"/>
      <c r="J849" s="29"/>
      <c r="K849" s="27"/>
      <c r="L849" s="27"/>
      <c r="M849" s="27"/>
      <c r="N849" s="29"/>
      <c r="O849" s="27"/>
      <c r="P849" s="30"/>
      <c r="Q849" s="30">
        <f>Table13[[#This Row],[Unit Value]]*Table13[[#This Row],[Qty | PCount]]</f>
        <v>0</v>
      </c>
      <c r="R849" s="27" t="str">
        <f>IF(Table13[[#This Row],[Unit Value]]&lt;=4999,"Low-Value Asset","High-Value Asset")</f>
        <v>Low-Value Asset</v>
      </c>
      <c r="S849" s="27"/>
      <c r="T849" s="27"/>
      <c r="U849" s="27"/>
      <c r="V849" s="27"/>
      <c r="W849" s="74"/>
      <c r="X849" s="27"/>
      <c r="Y849" s="27"/>
      <c r="Z849" s="27"/>
      <c r="AA849" s="27"/>
      <c r="AB8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0" spans="1:28" ht="12.6" x14ac:dyDescent="0.25">
      <c r="A850" s="41"/>
      <c r="B850" s="28"/>
      <c r="C850" s="27"/>
      <c r="D8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0" s="27"/>
      <c r="F850" s="27"/>
      <c r="G850" s="29"/>
      <c r="H850" s="41"/>
      <c r="I850" s="29"/>
      <c r="J850" s="29"/>
      <c r="K850" s="27"/>
      <c r="L850" s="27"/>
      <c r="M850" s="27"/>
      <c r="N850" s="29"/>
      <c r="O850" s="27"/>
      <c r="P850" s="30"/>
      <c r="Q850" s="30">
        <f>Table13[[#This Row],[Unit Value]]*Table13[[#This Row],[Qty | PCount]]</f>
        <v>0</v>
      </c>
      <c r="R850" s="27" t="str">
        <f>IF(Table13[[#This Row],[Unit Value]]&lt;=4999,"Low-Value Asset","High-Value Asset")</f>
        <v>Low-Value Asset</v>
      </c>
      <c r="S850" s="27"/>
      <c r="T850" s="27"/>
      <c r="U850" s="27"/>
      <c r="V850" s="27"/>
      <c r="W850" s="74"/>
      <c r="X850" s="27"/>
      <c r="Y850" s="27"/>
      <c r="Z850" s="27"/>
      <c r="AA850" s="27"/>
      <c r="AB8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1" spans="1:28" ht="12.6" x14ac:dyDescent="0.25">
      <c r="A851" s="41"/>
      <c r="B851" s="28"/>
      <c r="C851" s="27"/>
      <c r="D8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1" s="27"/>
      <c r="F851" s="27"/>
      <c r="G851" s="29"/>
      <c r="H851" s="41"/>
      <c r="I851" s="29"/>
      <c r="J851" s="29"/>
      <c r="K851" s="27"/>
      <c r="L851" s="27"/>
      <c r="M851" s="27"/>
      <c r="N851" s="29"/>
      <c r="O851" s="27"/>
      <c r="P851" s="30"/>
      <c r="Q851" s="30">
        <f>Table13[[#This Row],[Unit Value]]*Table13[[#This Row],[Qty | PCount]]</f>
        <v>0</v>
      </c>
      <c r="R851" s="27" t="str">
        <f>IF(Table13[[#This Row],[Unit Value]]&lt;=4999,"Low-Value Asset","High-Value Asset")</f>
        <v>Low-Value Asset</v>
      </c>
      <c r="S851" s="27"/>
      <c r="T851" s="27"/>
      <c r="U851" s="27"/>
      <c r="V851" s="27"/>
      <c r="W851" s="74"/>
      <c r="X851" s="27"/>
      <c r="Y851" s="27"/>
      <c r="Z851" s="27"/>
      <c r="AA851" s="27"/>
      <c r="AB8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2" spans="1:28" ht="12.6" x14ac:dyDescent="0.25">
      <c r="A852" s="41"/>
      <c r="B852" s="28"/>
      <c r="C852" s="27"/>
      <c r="D8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2" s="27"/>
      <c r="F852" s="27"/>
      <c r="G852" s="29"/>
      <c r="H852" s="41"/>
      <c r="I852" s="29"/>
      <c r="J852" s="29"/>
      <c r="K852" s="27"/>
      <c r="L852" s="27"/>
      <c r="M852" s="27"/>
      <c r="N852" s="29"/>
      <c r="O852" s="27"/>
      <c r="P852" s="30"/>
      <c r="Q852" s="30">
        <f>Table13[[#This Row],[Unit Value]]*Table13[[#This Row],[Qty | PCount]]</f>
        <v>0</v>
      </c>
      <c r="R852" s="27" t="str">
        <f>IF(Table13[[#This Row],[Unit Value]]&lt;=4999,"Low-Value Asset","High-Value Asset")</f>
        <v>Low-Value Asset</v>
      </c>
      <c r="S852" s="27"/>
      <c r="T852" s="27"/>
      <c r="U852" s="27"/>
      <c r="V852" s="27"/>
      <c r="W852" s="74"/>
      <c r="X852" s="27"/>
      <c r="Y852" s="27"/>
      <c r="Z852" s="27"/>
      <c r="AA852" s="27"/>
      <c r="AB8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3" spans="1:28" ht="12.6" x14ac:dyDescent="0.25">
      <c r="A853" s="41"/>
      <c r="B853" s="28"/>
      <c r="C853" s="27"/>
      <c r="D8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3" s="27"/>
      <c r="F853" s="27"/>
      <c r="G853" s="29"/>
      <c r="H853" s="41"/>
      <c r="I853" s="29"/>
      <c r="J853" s="29"/>
      <c r="K853" s="27"/>
      <c r="L853" s="27"/>
      <c r="M853" s="27"/>
      <c r="N853" s="29"/>
      <c r="O853" s="27"/>
      <c r="P853" s="30"/>
      <c r="Q853" s="30">
        <f>Table13[[#This Row],[Unit Value]]*Table13[[#This Row],[Qty | PCount]]</f>
        <v>0</v>
      </c>
      <c r="R853" s="27" t="str">
        <f>IF(Table13[[#This Row],[Unit Value]]&lt;=4999,"Low-Value Asset","High-Value Asset")</f>
        <v>Low-Value Asset</v>
      </c>
      <c r="S853" s="27"/>
      <c r="T853" s="27"/>
      <c r="U853" s="27"/>
      <c r="V853" s="27"/>
      <c r="W853" s="74"/>
      <c r="X853" s="27"/>
      <c r="Y853" s="27"/>
      <c r="Z853" s="27"/>
      <c r="AA853" s="27"/>
      <c r="AB8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4" spans="1:28" ht="12.6" x14ac:dyDescent="0.25">
      <c r="A854" s="41"/>
      <c r="B854" s="28"/>
      <c r="C854" s="27"/>
      <c r="D8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4" s="27"/>
      <c r="F854" s="27"/>
      <c r="G854" s="29"/>
      <c r="H854" s="41"/>
      <c r="I854" s="29"/>
      <c r="J854" s="29"/>
      <c r="K854" s="27"/>
      <c r="L854" s="27"/>
      <c r="M854" s="27"/>
      <c r="N854" s="29"/>
      <c r="O854" s="27"/>
      <c r="P854" s="30"/>
      <c r="Q854" s="30">
        <f>Table13[[#This Row],[Unit Value]]*Table13[[#This Row],[Qty | PCount]]</f>
        <v>0</v>
      </c>
      <c r="R854" s="27" t="str">
        <f>IF(Table13[[#This Row],[Unit Value]]&lt;=4999,"Low-Value Asset","High-Value Asset")</f>
        <v>Low-Value Asset</v>
      </c>
      <c r="S854" s="27"/>
      <c r="T854" s="27"/>
      <c r="U854" s="27"/>
      <c r="V854" s="27"/>
      <c r="W854" s="74"/>
      <c r="X854" s="27"/>
      <c r="Y854" s="27"/>
      <c r="Z854" s="27"/>
      <c r="AA854" s="27"/>
      <c r="AB8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5" spans="1:28" ht="12.6" x14ac:dyDescent="0.25">
      <c r="A855" s="41"/>
      <c r="B855" s="28"/>
      <c r="C855" s="27"/>
      <c r="D8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5" s="27"/>
      <c r="F855" s="27"/>
      <c r="G855" s="29"/>
      <c r="H855" s="41"/>
      <c r="I855" s="29"/>
      <c r="J855" s="29"/>
      <c r="K855" s="27"/>
      <c r="L855" s="27"/>
      <c r="M855" s="27"/>
      <c r="N855" s="29"/>
      <c r="O855" s="27"/>
      <c r="P855" s="30"/>
      <c r="Q855" s="30">
        <f>Table13[[#This Row],[Unit Value]]*Table13[[#This Row],[Qty | PCount]]</f>
        <v>0</v>
      </c>
      <c r="R855" s="27" t="str">
        <f>IF(Table13[[#This Row],[Unit Value]]&lt;=4999,"Low-Value Asset","High-Value Asset")</f>
        <v>Low-Value Asset</v>
      </c>
      <c r="S855" s="27"/>
      <c r="T855" s="27"/>
      <c r="U855" s="27"/>
      <c r="V855" s="27"/>
      <c r="W855" s="74"/>
      <c r="X855" s="27"/>
      <c r="Y855" s="27"/>
      <c r="Z855" s="27"/>
      <c r="AA855" s="27"/>
      <c r="AB8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6" spans="1:28" ht="12.6" x14ac:dyDescent="0.25">
      <c r="A856" s="41"/>
      <c r="B856" s="28"/>
      <c r="C856" s="27"/>
      <c r="D8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6" s="27"/>
      <c r="F856" s="27"/>
      <c r="G856" s="29"/>
      <c r="H856" s="41"/>
      <c r="I856" s="29"/>
      <c r="J856" s="29"/>
      <c r="K856" s="27"/>
      <c r="L856" s="27"/>
      <c r="M856" s="27"/>
      <c r="N856" s="29"/>
      <c r="O856" s="27"/>
      <c r="P856" s="30"/>
      <c r="Q856" s="30">
        <f>Table13[[#This Row],[Unit Value]]*Table13[[#This Row],[Qty | PCount]]</f>
        <v>0</v>
      </c>
      <c r="R856" s="27" t="str">
        <f>IF(Table13[[#This Row],[Unit Value]]&lt;=4999,"Low-Value Asset","High-Value Asset")</f>
        <v>Low-Value Asset</v>
      </c>
      <c r="S856" s="27"/>
      <c r="T856" s="27"/>
      <c r="U856" s="27"/>
      <c r="V856" s="27"/>
      <c r="W856" s="74"/>
      <c r="X856" s="27"/>
      <c r="Y856" s="27"/>
      <c r="Z856" s="27"/>
      <c r="AA856" s="27"/>
      <c r="AB8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7" spans="1:28" ht="12.6" x14ac:dyDescent="0.25">
      <c r="A857" s="41"/>
      <c r="B857" s="28"/>
      <c r="C857" s="27"/>
      <c r="D8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7" s="27"/>
      <c r="F857" s="27"/>
      <c r="G857" s="29"/>
      <c r="H857" s="41"/>
      <c r="I857" s="29"/>
      <c r="J857" s="29"/>
      <c r="K857" s="27"/>
      <c r="L857" s="27"/>
      <c r="M857" s="27"/>
      <c r="N857" s="29"/>
      <c r="O857" s="27"/>
      <c r="P857" s="30"/>
      <c r="Q857" s="30">
        <f>Table13[[#This Row],[Unit Value]]*Table13[[#This Row],[Qty | PCount]]</f>
        <v>0</v>
      </c>
      <c r="R857" s="27" t="str">
        <f>IF(Table13[[#This Row],[Unit Value]]&lt;=4999,"Low-Value Asset","High-Value Asset")</f>
        <v>Low-Value Asset</v>
      </c>
      <c r="S857" s="27"/>
      <c r="T857" s="27"/>
      <c r="U857" s="27"/>
      <c r="V857" s="27"/>
      <c r="W857" s="74"/>
      <c r="X857" s="27"/>
      <c r="Y857" s="27"/>
      <c r="Z857" s="27"/>
      <c r="AA857" s="27"/>
      <c r="AB8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8" spans="1:28" ht="12.6" x14ac:dyDescent="0.25">
      <c r="A858" s="41"/>
      <c r="B858" s="28"/>
      <c r="C858" s="27"/>
      <c r="D8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8" s="27"/>
      <c r="F858" s="27"/>
      <c r="G858" s="29"/>
      <c r="H858" s="41"/>
      <c r="I858" s="29"/>
      <c r="J858" s="29"/>
      <c r="K858" s="27"/>
      <c r="L858" s="27"/>
      <c r="M858" s="27"/>
      <c r="N858" s="29"/>
      <c r="O858" s="27"/>
      <c r="P858" s="30"/>
      <c r="Q858" s="30">
        <f>Table13[[#This Row],[Unit Value]]*Table13[[#This Row],[Qty | PCount]]</f>
        <v>0</v>
      </c>
      <c r="R858" s="27" t="str">
        <f>IF(Table13[[#This Row],[Unit Value]]&lt;=4999,"Low-Value Asset","High-Value Asset")</f>
        <v>Low-Value Asset</v>
      </c>
      <c r="S858" s="27"/>
      <c r="T858" s="27"/>
      <c r="U858" s="27"/>
      <c r="V858" s="27"/>
      <c r="W858" s="74"/>
      <c r="X858" s="27"/>
      <c r="Y858" s="27"/>
      <c r="Z858" s="27"/>
      <c r="AA858" s="27"/>
      <c r="AB8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59" spans="1:28" ht="12.6" x14ac:dyDescent="0.25">
      <c r="A859" s="41"/>
      <c r="B859" s="28"/>
      <c r="C859" s="27"/>
      <c r="D8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59" s="27"/>
      <c r="F859" s="27"/>
      <c r="G859" s="29"/>
      <c r="H859" s="41"/>
      <c r="I859" s="29"/>
      <c r="J859" s="29"/>
      <c r="K859" s="27"/>
      <c r="L859" s="27"/>
      <c r="M859" s="27"/>
      <c r="N859" s="29"/>
      <c r="O859" s="27"/>
      <c r="P859" s="30"/>
      <c r="Q859" s="30">
        <f>Table13[[#This Row],[Unit Value]]*Table13[[#This Row],[Qty | PCount]]</f>
        <v>0</v>
      </c>
      <c r="R859" s="27" t="str">
        <f>IF(Table13[[#This Row],[Unit Value]]&lt;=4999,"Low-Value Asset","High-Value Asset")</f>
        <v>Low-Value Asset</v>
      </c>
      <c r="S859" s="27"/>
      <c r="T859" s="27"/>
      <c r="U859" s="27"/>
      <c r="V859" s="27"/>
      <c r="W859" s="74"/>
      <c r="X859" s="27"/>
      <c r="Y859" s="27"/>
      <c r="Z859" s="27"/>
      <c r="AA859" s="27"/>
      <c r="AB8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0" spans="1:28" ht="12.6" x14ac:dyDescent="0.25">
      <c r="A860" s="41"/>
      <c r="B860" s="28"/>
      <c r="C860" s="27"/>
      <c r="D8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0" s="27"/>
      <c r="F860" s="27"/>
      <c r="G860" s="29"/>
      <c r="H860" s="41"/>
      <c r="I860" s="29"/>
      <c r="J860" s="29"/>
      <c r="K860" s="27"/>
      <c r="L860" s="27"/>
      <c r="M860" s="27"/>
      <c r="N860" s="29"/>
      <c r="O860" s="27"/>
      <c r="P860" s="30"/>
      <c r="Q860" s="30">
        <f>Table13[[#This Row],[Unit Value]]*Table13[[#This Row],[Qty | PCount]]</f>
        <v>0</v>
      </c>
      <c r="R860" s="27" t="str">
        <f>IF(Table13[[#This Row],[Unit Value]]&lt;=4999,"Low-Value Asset","High-Value Asset")</f>
        <v>Low-Value Asset</v>
      </c>
      <c r="S860" s="27"/>
      <c r="T860" s="27"/>
      <c r="U860" s="27"/>
      <c r="V860" s="27"/>
      <c r="W860" s="74"/>
      <c r="X860" s="27"/>
      <c r="Y860" s="27"/>
      <c r="Z860" s="27"/>
      <c r="AA860" s="27"/>
      <c r="AB8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1" spans="1:28" ht="12.6" x14ac:dyDescent="0.25">
      <c r="A861" s="41"/>
      <c r="B861" s="28"/>
      <c r="C861" s="27"/>
      <c r="D8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1" s="27"/>
      <c r="F861" s="27"/>
      <c r="G861" s="29"/>
      <c r="H861" s="41"/>
      <c r="I861" s="29"/>
      <c r="J861" s="29"/>
      <c r="K861" s="27"/>
      <c r="L861" s="27"/>
      <c r="M861" s="27"/>
      <c r="N861" s="29"/>
      <c r="O861" s="27"/>
      <c r="P861" s="30"/>
      <c r="Q861" s="30">
        <f>Table13[[#This Row],[Unit Value]]*Table13[[#This Row],[Qty | PCount]]</f>
        <v>0</v>
      </c>
      <c r="R861" s="27" t="str">
        <f>IF(Table13[[#This Row],[Unit Value]]&lt;=4999,"Low-Value Asset","High-Value Asset")</f>
        <v>Low-Value Asset</v>
      </c>
      <c r="S861" s="27"/>
      <c r="T861" s="27"/>
      <c r="U861" s="27"/>
      <c r="V861" s="27"/>
      <c r="W861" s="74"/>
      <c r="X861" s="27"/>
      <c r="Y861" s="27"/>
      <c r="Z861" s="27"/>
      <c r="AA861" s="27"/>
      <c r="AB8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2" spans="1:28" ht="12.6" x14ac:dyDescent="0.25">
      <c r="A862" s="41"/>
      <c r="B862" s="28"/>
      <c r="C862" s="27"/>
      <c r="D8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2" s="27"/>
      <c r="F862" s="27"/>
      <c r="G862" s="29"/>
      <c r="H862" s="41"/>
      <c r="I862" s="29"/>
      <c r="J862" s="29"/>
      <c r="K862" s="27"/>
      <c r="L862" s="27"/>
      <c r="M862" s="27"/>
      <c r="N862" s="29"/>
      <c r="O862" s="27"/>
      <c r="P862" s="30"/>
      <c r="Q862" s="30">
        <f>Table13[[#This Row],[Unit Value]]*Table13[[#This Row],[Qty | PCount]]</f>
        <v>0</v>
      </c>
      <c r="R862" s="27" t="str">
        <f>IF(Table13[[#This Row],[Unit Value]]&lt;=4999,"Low-Value Asset","High-Value Asset")</f>
        <v>Low-Value Asset</v>
      </c>
      <c r="S862" s="27"/>
      <c r="T862" s="27"/>
      <c r="U862" s="27"/>
      <c r="V862" s="27"/>
      <c r="W862" s="74"/>
      <c r="X862" s="27"/>
      <c r="Y862" s="27"/>
      <c r="Z862" s="27"/>
      <c r="AA862" s="27"/>
      <c r="AB8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3" spans="1:28" ht="12.6" x14ac:dyDescent="0.25">
      <c r="A863" s="41"/>
      <c r="B863" s="28"/>
      <c r="C863" s="27"/>
      <c r="D8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3" s="27"/>
      <c r="F863" s="27"/>
      <c r="G863" s="29"/>
      <c r="H863" s="41"/>
      <c r="I863" s="29"/>
      <c r="J863" s="29"/>
      <c r="K863" s="27"/>
      <c r="L863" s="27"/>
      <c r="M863" s="27"/>
      <c r="N863" s="29"/>
      <c r="O863" s="27"/>
      <c r="P863" s="30"/>
      <c r="Q863" s="30">
        <f>Table13[[#This Row],[Unit Value]]*Table13[[#This Row],[Qty | PCount]]</f>
        <v>0</v>
      </c>
      <c r="R863" s="27" t="str">
        <f>IF(Table13[[#This Row],[Unit Value]]&lt;=4999,"Low-Value Asset","High-Value Asset")</f>
        <v>Low-Value Asset</v>
      </c>
      <c r="S863" s="27"/>
      <c r="T863" s="27"/>
      <c r="U863" s="27"/>
      <c r="V863" s="27"/>
      <c r="W863" s="74"/>
      <c r="X863" s="27"/>
      <c r="Y863" s="27"/>
      <c r="Z863" s="27"/>
      <c r="AA863" s="27"/>
      <c r="AB8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4" spans="1:28" ht="12.6" x14ac:dyDescent="0.25">
      <c r="A864" s="41"/>
      <c r="B864" s="28"/>
      <c r="C864" s="27"/>
      <c r="D8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4" s="27"/>
      <c r="F864" s="27"/>
      <c r="G864" s="29"/>
      <c r="H864" s="41"/>
      <c r="I864" s="29"/>
      <c r="J864" s="29"/>
      <c r="K864" s="27"/>
      <c r="L864" s="27"/>
      <c r="M864" s="27"/>
      <c r="N864" s="29"/>
      <c r="O864" s="27"/>
      <c r="P864" s="30"/>
      <c r="Q864" s="30">
        <f>Table13[[#This Row],[Unit Value]]*Table13[[#This Row],[Qty | PCount]]</f>
        <v>0</v>
      </c>
      <c r="R864" s="27" t="str">
        <f>IF(Table13[[#This Row],[Unit Value]]&lt;=4999,"Low-Value Asset","High-Value Asset")</f>
        <v>Low-Value Asset</v>
      </c>
      <c r="S864" s="27"/>
      <c r="T864" s="27"/>
      <c r="U864" s="27"/>
      <c r="V864" s="27"/>
      <c r="W864" s="74"/>
      <c r="X864" s="27"/>
      <c r="Y864" s="27"/>
      <c r="Z864" s="27"/>
      <c r="AA864" s="27"/>
      <c r="AB8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5" spans="1:28" ht="12.6" x14ac:dyDescent="0.25">
      <c r="A865" s="41"/>
      <c r="B865" s="28"/>
      <c r="C865" s="27"/>
      <c r="D8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5" s="27"/>
      <c r="F865" s="27"/>
      <c r="G865" s="29"/>
      <c r="H865" s="41"/>
      <c r="I865" s="29"/>
      <c r="J865" s="29"/>
      <c r="K865" s="27"/>
      <c r="L865" s="27"/>
      <c r="M865" s="27"/>
      <c r="N865" s="29"/>
      <c r="O865" s="27"/>
      <c r="P865" s="30"/>
      <c r="Q865" s="30">
        <f>Table13[[#This Row],[Unit Value]]*Table13[[#This Row],[Qty | PCount]]</f>
        <v>0</v>
      </c>
      <c r="R865" s="27" t="str">
        <f>IF(Table13[[#This Row],[Unit Value]]&lt;=4999,"Low-Value Asset","High-Value Asset")</f>
        <v>Low-Value Asset</v>
      </c>
      <c r="S865" s="27"/>
      <c r="T865" s="27"/>
      <c r="U865" s="27"/>
      <c r="V865" s="27"/>
      <c r="W865" s="74"/>
      <c r="X865" s="27"/>
      <c r="Y865" s="27"/>
      <c r="Z865" s="27"/>
      <c r="AA865" s="27"/>
      <c r="AB8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6" spans="1:28" ht="12.6" x14ac:dyDescent="0.25">
      <c r="A866" s="41"/>
      <c r="B866" s="28"/>
      <c r="C866" s="27"/>
      <c r="D8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6" s="27"/>
      <c r="F866" s="27"/>
      <c r="G866" s="29"/>
      <c r="H866" s="41"/>
      <c r="I866" s="29"/>
      <c r="J866" s="29"/>
      <c r="K866" s="27"/>
      <c r="L866" s="27"/>
      <c r="M866" s="27"/>
      <c r="N866" s="29"/>
      <c r="O866" s="27"/>
      <c r="P866" s="30"/>
      <c r="Q866" s="30">
        <f>Table13[[#This Row],[Unit Value]]*Table13[[#This Row],[Qty | PCount]]</f>
        <v>0</v>
      </c>
      <c r="R866" s="27" t="str">
        <f>IF(Table13[[#This Row],[Unit Value]]&lt;=4999,"Low-Value Asset","High-Value Asset")</f>
        <v>Low-Value Asset</v>
      </c>
      <c r="S866" s="27"/>
      <c r="T866" s="27"/>
      <c r="U866" s="27"/>
      <c r="V866" s="27"/>
      <c r="W866" s="74"/>
      <c r="X866" s="27"/>
      <c r="Y866" s="27"/>
      <c r="Z866" s="27"/>
      <c r="AA866" s="27"/>
      <c r="AB8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7" spans="1:28" ht="12.6" x14ac:dyDescent="0.25">
      <c r="A867" s="41"/>
      <c r="B867" s="28"/>
      <c r="C867" s="27"/>
      <c r="D8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7" s="27"/>
      <c r="F867" s="27"/>
      <c r="G867" s="29"/>
      <c r="H867" s="41"/>
      <c r="I867" s="29"/>
      <c r="J867" s="29"/>
      <c r="K867" s="27"/>
      <c r="L867" s="27"/>
      <c r="M867" s="27"/>
      <c r="N867" s="29"/>
      <c r="O867" s="27"/>
      <c r="P867" s="30"/>
      <c r="Q867" s="30">
        <f>Table13[[#This Row],[Unit Value]]*Table13[[#This Row],[Qty | PCount]]</f>
        <v>0</v>
      </c>
      <c r="R867" s="27" t="str">
        <f>IF(Table13[[#This Row],[Unit Value]]&lt;=4999,"Low-Value Asset","High-Value Asset")</f>
        <v>Low-Value Asset</v>
      </c>
      <c r="S867" s="27"/>
      <c r="T867" s="27"/>
      <c r="U867" s="27"/>
      <c r="V867" s="27"/>
      <c r="W867" s="74"/>
      <c r="X867" s="27"/>
      <c r="Y867" s="27"/>
      <c r="Z867" s="27"/>
      <c r="AA867" s="27"/>
      <c r="AB8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8" spans="1:28" ht="12.6" x14ac:dyDescent="0.25">
      <c r="A868" s="41"/>
      <c r="B868" s="28"/>
      <c r="C868" s="27"/>
      <c r="D8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8" s="27"/>
      <c r="F868" s="27"/>
      <c r="G868" s="29"/>
      <c r="H868" s="41"/>
      <c r="I868" s="29"/>
      <c r="J868" s="29"/>
      <c r="K868" s="27"/>
      <c r="L868" s="27"/>
      <c r="M868" s="27"/>
      <c r="N868" s="29"/>
      <c r="O868" s="27"/>
      <c r="P868" s="30"/>
      <c r="Q868" s="30">
        <f>Table13[[#This Row],[Unit Value]]*Table13[[#This Row],[Qty | PCount]]</f>
        <v>0</v>
      </c>
      <c r="R868" s="27" t="str">
        <f>IF(Table13[[#This Row],[Unit Value]]&lt;=4999,"Low-Value Asset","High-Value Asset")</f>
        <v>Low-Value Asset</v>
      </c>
      <c r="S868" s="27"/>
      <c r="T868" s="27"/>
      <c r="U868" s="27"/>
      <c r="V868" s="27"/>
      <c r="W868" s="74"/>
      <c r="X868" s="27"/>
      <c r="Y868" s="27"/>
      <c r="Z868" s="27"/>
      <c r="AA868" s="27"/>
      <c r="AB8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69" spans="1:28" ht="12.6" x14ac:dyDescent="0.25">
      <c r="A869" s="41"/>
      <c r="B869" s="28"/>
      <c r="C869" s="27"/>
      <c r="D8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69" s="27"/>
      <c r="F869" s="27"/>
      <c r="G869" s="29"/>
      <c r="H869" s="41"/>
      <c r="I869" s="29"/>
      <c r="J869" s="29"/>
      <c r="K869" s="27"/>
      <c r="L869" s="27"/>
      <c r="M869" s="27"/>
      <c r="N869" s="29"/>
      <c r="O869" s="27"/>
      <c r="P869" s="30"/>
      <c r="Q869" s="30">
        <f>Table13[[#This Row],[Unit Value]]*Table13[[#This Row],[Qty | PCount]]</f>
        <v>0</v>
      </c>
      <c r="R869" s="27" t="str">
        <f>IF(Table13[[#This Row],[Unit Value]]&lt;=4999,"Low-Value Asset","High-Value Asset")</f>
        <v>Low-Value Asset</v>
      </c>
      <c r="S869" s="27"/>
      <c r="T869" s="27"/>
      <c r="U869" s="27"/>
      <c r="V869" s="27"/>
      <c r="W869" s="74"/>
      <c r="X869" s="27"/>
      <c r="Y869" s="27"/>
      <c r="Z869" s="27"/>
      <c r="AA869" s="27"/>
      <c r="AB8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0" spans="1:28" ht="12.6" x14ac:dyDescent="0.25">
      <c r="A870" s="41"/>
      <c r="B870" s="28"/>
      <c r="C870" s="27"/>
      <c r="D8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0" s="27"/>
      <c r="F870" s="27"/>
      <c r="G870" s="29"/>
      <c r="H870" s="41"/>
      <c r="I870" s="29"/>
      <c r="J870" s="29"/>
      <c r="K870" s="27"/>
      <c r="L870" s="27"/>
      <c r="M870" s="27"/>
      <c r="N870" s="29"/>
      <c r="O870" s="27"/>
      <c r="P870" s="30"/>
      <c r="Q870" s="30">
        <f>Table13[[#This Row],[Unit Value]]*Table13[[#This Row],[Qty | PCount]]</f>
        <v>0</v>
      </c>
      <c r="R870" s="27" t="str">
        <f>IF(Table13[[#This Row],[Unit Value]]&lt;=4999,"Low-Value Asset","High-Value Asset")</f>
        <v>Low-Value Asset</v>
      </c>
      <c r="S870" s="27"/>
      <c r="T870" s="27"/>
      <c r="U870" s="27"/>
      <c r="V870" s="27"/>
      <c r="W870" s="74"/>
      <c r="X870" s="27"/>
      <c r="Y870" s="27"/>
      <c r="Z870" s="27"/>
      <c r="AA870" s="27"/>
      <c r="AB8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1" spans="1:28" ht="12.6" x14ac:dyDescent="0.25">
      <c r="A871" s="41"/>
      <c r="B871" s="28"/>
      <c r="C871" s="27"/>
      <c r="D8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1" s="27"/>
      <c r="F871" s="27"/>
      <c r="G871" s="29"/>
      <c r="H871" s="41"/>
      <c r="I871" s="29"/>
      <c r="J871" s="29"/>
      <c r="K871" s="27"/>
      <c r="L871" s="27"/>
      <c r="M871" s="27"/>
      <c r="N871" s="29"/>
      <c r="O871" s="27"/>
      <c r="P871" s="30"/>
      <c r="Q871" s="30">
        <f>Table13[[#This Row],[Unit Value]]*Table13[[#This Row],[Qty | PCount]]</f>
        <v>0</v>
      </c>
      <c r="R871" s="27" t="str">
        <f>IF(Table13[[#This Row],[Unit Value]]&lt;=4999,"Low-Value Asset","High-Value Asset")</f>
        <v>Low-Value Asset</v>
      </c>
      <c r="S871" s="27"/>
      <c r="T871" s="27"/>
      <c r="U871" s="27"/>
      <c r="V871" s="27"/>
      <c r="W871" s="74"/>
      <c r="X871" s="27"/>
      <c r="Y871" s="27"/>
      <c r="Z871" s="27"/>
      <c r="AA871" s="27"/>
      <c r="AB8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2" spans="1:28" ht="12.6" x14ac:dyDescent="0.25">
      <c r="A872" s="41"/>
      <c r="B872" s="28"/>
      <c r="C872" s="27"/>
      <c r="D8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2" s="27"/>
      <c r="F872" s="27"/>
      <c r="G872" s="29"/>
      <c r="H872" s="41"/>
      <c r="I872" s="29"/>
      <c r="J872" s="29"/>
      <c r="K872" s="27"/>
      <c r="L872" s="27"/>
      <c r="M872" s="27"/>
      <c r="N872" s="29"/>
      <c r="O872" s="27"/>
      <c r="P872" s="30"/>
      <c r="Q872" s="30">
        <f>Table13[[#This Row],[Unit Value]]*Table13[[#This Row],[Qty | PCount]]</f>
        <v>0</v>
      </c>
      <c r="R872" s="27" t="str">
        <f>IF(Table13[[#This Row],[Unit Value]]&lt;=4999,"Low-Value Asset","High-Value Asset")</f>
        <v>Low-Value Asset</v>
      </c>
      <c r="S872" s="27"/>
      <c r="T872" s="27"/>
      <c r="U872" s="27"/>
      <c r="V872" s="27"/>
      <c r="W872" s="74"/>
      <c r="X872" s="27"/>
      <c r="Y872" s="27"/>
      <c r="Z872" s="27"/>
      <c r="AA872" s="27"/>
      <c r="AB8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3" spans="1:28" ht="12.6" x14ac:dyDescent="0.25">
      <c r="A873" s="41"/>
      <c r="B873" s="28"/>
      <c r="C873" s="27"/>
      <c r="D8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3" s="27"/>
      <c r="F873" s="27"/>
      <c r="G873" s="29"/>
      <c r="H873" s="41"/>
      <c r="I873" s="29"/>
      <c r="J873" s="29"/>
      <c r="K873" s="27"/>
      <c r="L873" s="27"/>
      <c r="M873" s="27"/>
      <c r="N873" s="29"/>
      <c r="O873" s="27"/>
      <c r="P873" s="30"/>
      <c r="Q873" s="30">
        <f>Table13[[#This Row],[Unit Value]]*Table13[[#This Row],[Qty | PCount]]</f>
        <v>0</v>
      </c>
      <c r="R873" s="27" t="str">
        <f>IF(Table13[[#This Row],[Unit Value]]&lt;=4999,"Low-Value Asset","High-Value Asset")</f>
        <v>Low-Value Asset</v>
      </c>
      <c r="S873" s="27"/>
      <c r="T873" s="27"/>
      <c r="U873" s="27"/>
      <c r="V873" s="27"/>
      <c r="W873" s="74"/>
      <c r="X873" s="27"/>
      <c r="Y873" s="27"/>
      <c r="Z873" s="27"/>
      <c r="AA873" s="27"/>
      <c r="AB8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4" spans="1:28" ht="12.6" x14ac:dyDescent="0.25">
      <c r="A874" s="41"/>
      <c r="B874" s="28"/>
      <c r="C874" s="27"/>
      <c r="D8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4" s="27"/>
      <c r="F874" s="27"/>
      <c r="G874" s="29"/>
      <c r="H874" s="41"/>
      <c r="I874" s="29"/>
      <c r="J874" s="29"/>
      <c r="K874" s="27"/>
      <c r="L874" s="27"/>
      <c r="M874" s="27"/>
      <c r="N874" s="29"/>
      <c r="O874" s="27"/>
      <c r="P874" s="30"/>
      <c r="Q874" s="30">
        <f>Table13[[#This Row],[Unit Value]]*Table13[[#This Row],[Qty | PCount]]</f>
        <v>0</v>
      </c>
      <c r="R874" s="27" t="str">
        <f>IF(Table13[[#This Row],[Unit Value]]&lt;=4999,"Low-Value Asset","High-Value Asset")</f>
        <v>Low-Value Asset</v>
      </c>
      <c r="S874" s="27"/>
      <c r="T874" s="27"/>
      <c r="U874" s="27"/>
      <c r="V874" s="27"/>
      <c r="W874" s="74"/>
      <c r="X874" s="27"/>
      <c r="Y874" s="27"/>
      <c r="Z874" s="27"/>
      <c r="AA874" s="27"/>
      <c r="AB8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5" spans="1:28" ht="12.6" x14ac:dyDescent="0.25">
      <c r="A875" s="41"/>
      <c r="B875" s="28"/>
      <c r="C875" s="27"/>
      <c r="D8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5" s="27"/>
      <c r="F875" s="27"/>
      <c r="G875" s="29"/>
      <c r="H875" s="41"/>
      <c r="I875" s="29"/>
      <c r="J875" s="29"/>
      <c r="K875" s="27"/>
      <c r="L875" s="27"/>
      <c r="M875" s="27"/>
      <c r="N875" s="29"/>
      <c r="O875" s="27"/>
      <c r="P875" s="30"/>
      <c r="Q875" s="30">
        <f>Table13[[#This Row],[Unit Value]]*Table13[[#This Row],[Qty | PCount]]</f>
        <v>0</v>
      </c>
      <c r="R875" s="27" t="str">
        <f>IF(Table13[[#This Row],[Unit Value]]&lt;=4999,"Low-Value Asset","High-Value Asset")</f>
        <v>Low-Value Asset</v>
      </c>
      <c r="S875" s="27"/>
      <c r="T875" s="27"/>
      <c r="U875" s="27"/>
      <c r="V875" s="27"/>
      <c r="W875" s="74"/>
      <c r="X875" s="27"/>
      <c r="Y875" s="27"/>
      <c r="Z875" s="27"/>
      <c r="AA875" s="27"/>
      <c r="AB8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6" spans="1:28" ht="12.6" x14ac:dyDescent="0.25">
      <c r="A876" s="41"/>
      <c r="B876" s="28"/>
      <c r="C876" s="27"/>
      <c r="D8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6" s="27"/>
      <c r="F876" s="27"/>
      <c r="G876" s="29"/>
      <c r="H876" s="41"/>
      <c r="I876" s="29"/>
      <c r="J876" s="29"/>
      <c r="K876" s="27"/>
      <c r="L876" s="27"/>
      <c r="M876" s="27"/>
      <c r="N876" s="29"/>
      <c r="O876" s="27"/>
      <c r="P876" s="30"/>
      <c r="Q876" s="30">
        <f>Table13[[#This Row],[Unit Value]]*Table13[[#This Row],[Qty | PCount]]</f>
        <v>0</v>
      </c>
      <c r="R876" s="27" t="str">
        <f>IF(Table13[[#This Row],[Unit Value]]&lt;=4999,"Low-Value Asset","High-Value Asset")</f>
        <v>Low-Value Asset</v>
      </c>
      <c r="S876" s="27"/>
      <c r="T876" s="27"/>
      <c r="U876" s="27"/>
      <c r="V876" s="27"/>
      <c r="W876" s="74"/>
      <c r="X876" s="27"/>
      <c r="Y876" s="27"/>
      <c r="Z876" s="27"/>
      <c r="AA876" s="27"/>
      <c r="AB8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7" spans="1:28" ht="12.6" x14ac:dyDescent="0.25">
      <c r="A877" s="41"/>
      <c r="B877" s="28"/>
      <c r="C877" s="27"/>
      <c r="D8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7" s="27"/>
      <c r="F877" s="27"/>
      <c r="G877" s="29"/>
      <c r="H877" s="41"/>
      <c r="I877" s="29"/>
      <c r="J877" s="29"/>
      <c r="K877" s="27"/>
      <c r="L877" s="27"/>
      <c r="M877" s="27"/>
      <c r="N877" s="29"/>
      <c r="O877" s="27"/>
      <c r="P877" s="30"/>
      <c r="Q877" s="30">
        <f>Table13[[#This Row],[Unit Value]]*Table13[[#This Row],[Qty | PCount]]</f>
        <v>0</v>
      </c>
      <c r="R877" s="27" t="str">
        <f>IF(Table13[[#This Row],[Unit Value]]&lt;=4999,"Low-Value Asset","High-Value Asset")</f>
        <v>Low-Value Asset</v>
      </c>
      <c r="S877" s="27"/>
      <c r="T877" s="27"/>
      <c r="U877" s="27"/>
      <c r="V877" s="27"/>
      <c r="W877" s="74"/>
      <c r="X877" s="27"/>
      <c r="Y877" s="27"/>
      <c r="Z877" s="27"/>
      <c r="AA877" s="27"/>
      <c r="AB8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8" spans="1:28" ht="12.6" x14ac:dyDescent="0.25">
      <c r="A878" s="41"/>
      <c r="B878" s="28"/>
      <c r="C878" s="27"/>
      <c r="D8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8" s="27"/>
      <c r="F878" s="27"/>
      <c r="G878" s="29"/>
      <c r="H878" s="41"/>
      <c r="I878" s="29"/>
      <c r="J878" s="29"/>
      <c r="K878" s="27"/>
      <c r="L878" s="27"/>
      <c r="M878" s="27"/>
      <c r="N878" s="29"/>
      <c r="O878" s="27"/>
      <c r="P878" s="30"/>
      <c r="Q878" s="30">
        <f>Table13[[#This Row],[Unit Value]]*Table13[[#This Row],[Qty | PCount]]</f>
        <v>0</v>
      </c>
      <c r="R878" s="27" t="str">
        <f>IF(Table13[[#This Row],[Unit Value]]&lt;=4999,"Low-Value Asset","High-Value Asset")</f>
        <v>Low-Value Asset</v>
      </c>
      <c r="S878" s="27"/>
      <c r="T878" s="27"/>
      <c r="U878" s="27"/>
      <c r="V878" s="27"/>
      <c r="W878" s="74"/>
      <c r="X878" s="27"/>
      <c r="Y878" s="27"/>
      <c r="Z878" s="27"/>
      <c r="AA878" s="27"/>
      <c r="AB8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79" spans="1:28" ht="12.6" x14ac:dyDescent="0.25">
      <c r="A879" s="41"/>
      <c r="B879" s="28"/>
      <c r="C879" s="27"/>
      <c r="D8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79" s="27"/>
      <c r="F879" s="27"/>
      <c r="G879" s="29"/>
      <c r="H879" s="41"/>
      <c r="I879" s="29"/>
      <c r="J879" s="29"/>
      <c r="K879" s="27"/>
      <c r="L879" s="27"/>
      <c r="M879" s="27"/>
      <c r="N879" s="29"/>
      <c r="O879" s="27"/>
      <c r="P879" s="30"/>
      <c r="Q879" s="30">
        <f>Table13[[#This Row],[Unit Value]]*Table13[[#This Row],[Qty | PCount]]</f>
        <v>0</v>
      </c>
      <c r="R879" s="27" t="str">
        <f>IF(Table13[[#This Row],[Unit Value]]&lt;=4999,"Low-Value Asset","High-Value Asset")</f>
        <v>Low-Value Asset</v>
      </c>
      <c r="S879" s="27"/>
      <c r="T879" s="27"/>
      <c r="U879" s="27"/>
      <c r="V879" s="27"/>
      <c r="W879" s="74"/>
      <c r="X879" s="27"/>
      <c r="Y879" s="27"/>
      <c r="Z879" s="27"/>
      <c r="AA879" s="27"/>
      <c r="AB8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0" spans="1:28" ht="12.6" x14ac:dyDescent="0.25">
      <c r="A880" s="41"/>
      <c r="B880" s="28"/>
      <c r="C880" s="27"/>
      <c r="D8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0" s="27"/>
      <c r="F880" s="27"/>
      <c r="G880" s="29"/>
      <c r="H880" s="41"/>
      <c r="I880" s="29"/>
      <c r="J880" s="29"/>
      <c r="K880" s="27"/>
      <c r="L880" s="27"/>
      <c r="M880" s="27"/>
      <c r="N880" s="29"/>
      <c r="O880" s="27"/>
      <c r="P880" s="30"/>
      <c r="Q880" s="30">
        <f>Table13[[#This Row],[Unit Value]]*Table13[[#This Row],[Qty | PCount]]</f>
        <v>0</v>
      </c>
      <c r="R880" s="27" t="str">
        <f>IF(Table13[[#This Row],[Unit Value]]&lt;=4999,"Low-Value Asset","High-Value Asset")</f>
        <v>Low-Value Asset</v>
      </c>
      <c r="S880" s="27"/>
      <c r="T880" s="27"/>
      <c r="U880" s="27"/>
      <c r="V880" s="27"/>
      <c r="W880" s="74"/>
      <c r="X880" s="27"/>
      <c r="Y880" s="27"/>
      <c r="Z880" s="27"/>
      <c r="AA880" s="27"/>
      <c r="AB8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1" spans="1:28" ht="12.6" x14ac:dyDescent="0.25">
      <c r="A881" s="41"/>
      <c r="B881" s="28"/>
      <c r="C881" s="27"/>
      <c r="D8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1" s="27"/>
      <c r="F881" s="27"/>
      <c r="G881" s="29"/>
      <c r="H881" s="41"/>
      <c r="I881" s="29"/>
      <c r="J881" s="29"/>
      <c r="K881" s="27"/>
      <c r="L881" s="27"/>
      <c r="M881" s="27"/>
      <c r="N881" s="29"/>
      <c r="O881" s="27"/>
      <c r="P881" s="30"/>
      <c r="Q881" s="30">
        <f>Table13[[#This Row],[Unit Value]]*Table13[[#This Row],[Qty | PCount]]</f>
        <v>0</v>
      </c>
      <c r="R881" s="27" t="str">
        <f>IF(Table13[[#This Row],[Unit Value]]&lt;=4999,"Low-Value Asset","High-Value Asset")</f>
        <v>Low-Value Asset</v>
      </c>
      <c r="S881" s="27"/>
      <c r="T881" s="27"/>
      <c r="U881" s="27"/>
      <c r="V881" s="27"/>
      <c r="W881" s="74"/>
      <c r="X881" s="27"/>
      <c r="Y881" s="27"/>
      <c r="Z881" s="27"/>
      <c r="AA881" s="27"/>
      <c r="AB8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2" spans="1:28" ht="12.6" x14ac:dyDescent="0.25">
      <c r="A882" s="41"/>
      <c r="B882" s="28"/>
      <c r="C882" s="27"/>
      <c r="D8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2" s="27"/>
      <c r="F882" s="27"/>
      <c r="G882" s="29"/>
      <c r="H882" s="41"/>
      <c r="I882" s="29"/>
      <c r="J882" s="29"/>
      <c r="K882" s="27"/>
      <c r="L882" s="27"/>
      <c r="M882" s="27"/>
      <c r="N882" s="29"/>
      <c r="O882" s="27"/>
      <c r="P882" s="30"/>
      <c r="Q882" s="30">
        <f>Table13[[#This Row],[Unit Value]]*Table13[[#This Row],[Qty | PCount]]</f>
        <v>0</v>
      </c>
      <c r="R882" s="27" t="str">
        <f>IF(Table13[[#This Row],[Unit Value]]&lt;=4999,"Low-Value Asset","High-Value Asset")</f>
        <v>Low-Value Asset</v>
      </c>
      <c r="S882" s="27"/>
      <c r="T882" s="27"/>
      <c r="U882" s="27"/>
      <c r="V882" s="27"/>
      <c r="W882" s="74"/>
      <c r="X882" s="27"/>
      <c r="Y882" s="27"/>
      <c r="Z882" s="27"/>
      <c r="AA882" s="27"/>
      <c r="AB8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3" spans="1:28" ht="12.6" x14ac:dyDescent="0.25">
      <c r="A883" s="41"/>
      <c r="B883" s="28"/>
      <c r="C883" s="27"/>
      <c r="D8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3" s="27"/>
      <c r="F883" s="27"/>
      <c r="G883" s="29"/>
      <c r="H883" s="41"/>
      <c r="I883" s="29"/>
      <c r="J883" s="29"/>
      <c r="K883" s="27"/>
      <c r="L883" s="27"/>
      <c r="M883" s="27"/>
      <c r="N883" s="29"/>
      <c r="O883" s="27"/>
      <c r="P883" s="30"/>
      <c r="Q883" s="30">
        <f>Table13[[#This Row],[Unit Value]]*Table13[[#This Row],[Qty | PCount]]</f>
        <v>0</v>
      </c>
      <c r="R883" s="27" t="str">
        <f>IF(Table13[[#This Row],[Unit Value]]&lt;=4999,"Low-Value Asset","High-Value Asset")</f>
        <v>Low-Value Asset</v>
      </c>
      <c r="S883" s="27"/>
      <c r="T883" s="27"/>
      <c r="U883" s="27"/>
      <c r="V883" s="27"/>
      <c r="W883" s="74"/>
      <c r="X883" s="27"/>
      <c r="Y883" s="27"/>
      <c r="Z883" s="27"/>
      <c r="AA883" s="27"/>
      <c r="AB8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4" spans="1:28" ht="12.6" x14ac:dyDescent="0.25">
      <c r="A884" s="41"/>
      <c r="B884" s="28"/>
      <c r="C884" s="27"/>
      <c r="D8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4" s="27"/>
      <c r="F884" s="27"/>
      <c r="G884" s="29"/>
      <c r="H884" s="41"/>
      <c r="I884" s="29"/>
      <c r="J884" s="29"/>
      <c r="K884" s="27"/>
      <c r="L884" s="27"/>
      <c r="M884" s="27"/>
      <c r="N884" s="29"/>
      <c r="O884" s="27"/>
      <c r="P884" s="30"/>
      <c r="Q884" s="30">
        <f>Table13[[#This Row],[Unit Value]]*Table13[[#This Row],[Qty | PCount]]</f>
        <v>0</v>
      </c>
      <c r="R884" s="27" t="str">
        <f>IF(Table13[[#This Row],[Unit Value]]&lt;=4999,"Low-Value Asset","High-Value Asset")</f>
        <v>Low-Value Asset</v>
      </c>
      <c r="S884" s="27"/>
      <c r="T884" s="27"/>
      <c r="U884" s="27"/>
      <c r="V884" s="27"/>
      <c r="W884" s="74"/>
      <c r="X884" s="27"/>
      <c r="Y884" s="27"/>
      <c r="Z884" s="27"/>
      <c r="AA884" s="27"/>
      <c r="AB8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5" spans="1:28" ht="12.6" x14ac:dyDescent="0.25">
      <c r="A885" s="41"/>
      <c r="B885" s="28"/>
      <c r="C885" s="27"/>
      <c r="D8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5" s="27"/>
      <c r="F885" s="27"/>
      <c r="G885" s="29"/>
      <c r="H885" s="41"/>
      <c r="I885" s="29"/>
      <c r="J885" s="29"/>
      <c r="K885" s="27"/>
      <c r="L885" s="27"/>
      <c r="M885" s="27"/>
      <c r="N885" s="29"/>
      <c r="O885" s="27"/>
      <c r="P885" s="30"/>
      <c r="Q885" s="30">
        <f>Table13[[#This Row],[Unit Value]]*Table13[[#This Row],[Qty | PCount]]</f>
        <v>0</v>
      </c>
      <c r="R885" s="27" t="str">
        <f>IF(Table13[[#This Row],[Unit Value]]&lt;=4999,"Low-Value Asset","High-Value Asset")</f>
        <v>Low-Value Asset</v>
      </c>
      <c r="S885" s="27"/>
      <c r="T885" s="27"/>
      <c r="U885" s="27"/>
      <c r="V885" s="27"/>
      <c r="W885" s="74"/>
      <c r="X885" s="27"/>
      <c r="Y885" s="27"/>
      <c r="Z885" s="27"/>
      <c r="AA885" s="27"/>
      <c r="AB8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6" spans="1:28" ht="12.6" x14ac:dyDescent="0.25">
      <c r="A886" s="41"/>
      <c r="B886" s="28"/>
      <c r="C886" s="27"/>
      <c r="D8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6" s="27"/>
      <c r="F886" s="27"/>
      <c r="G886" s="29"/>
      <c r="H886" s="41"/>
      <c r="I886" s="29"/>
      <c r="J886" s="29"/>
      <c r="K886" s="27"/>
      <c r="L886" s="27"/>
      <c r="M886" s="27"/>
      <c r="N886" s="29"/>
      <c r="O886" s="27"/>
      <c r="P886" s="30"/>
      <c r="Q886" s="30">
        <f>Table13[[#This Row],[Unit Value]]*Table13[[#This Row],[Qty | PCount]]</f>
        <v>0</v>
      </c>
      <c r="R886" s="27" t="str">
        <f>IF(Table13[[#This Row],[Unit Value]]&lt;=4999,"Low-Value Asset","High-Value Asset")</f>
        <v>Low-Value Asset</v>
      </c>
      <c r="S886" s="27"/>
      <c r="T886" s="27"/>
      <c r="U886" s="27"/>
      <c r="V886" s="27"/>
      <c r="W886" s="74"/>
      <c r="X886" s="27"/>
      <c r="Y886" s="27"/>
      <c r="Z886" s="27"/>
      <c r="AA886" s="27"/>
      <c r="AB8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7" spans="1:28" ht="12.6" x14ac:dyDescent="0.25">
      <c r="A887" s="41"/>
      <c r="B887" s="28"/>
      <c r="C887" s="27"/>
      <c r="D8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7" s="27"/>
      <c r="F887" s="27"/>
      <c r="G887" s="29"/>
      <c r="H887" s="41"/>
      <c r="I887" s="29"/>
      <c r="J887" s="29"/>
      <c r="K887" s="27"/>
      <c r="L887" s="27"/>
      <c r="M887" s="27"/>
      <c r="N887" s="29"/>
      <c r="O887" s="27"/>
      <c r="P887" s="30"/>
      <c r="Q887" s="30">
        <f>Table13[[#This Row],[Unit Value]]*Table13[[#This Row],[Qty | PCount]]</f>
        <v>0</v>
      </c>
      <c r="R887" s="27" t="str">
        <f>IF(Table13[[#This Row],[Unit Value]]&lt;=4999,"Low-Value Asset","High-Value Asset")</f>
        <v>Low-Value Asset</v>
      </c>
      <c r="S887" s="27"/>
      <c r="T887" s="27"/>
      <c r="U887" s="27"/>
      <c r="V887" s="27"/>
      <c r="W887" s="74"/>
      <c r="X887" s="27"/>
      <c r="Y887" s="27"/>
      <c r="Z887" s="27"/>
      <c r="AA887" s="27"/>
      <c r="AB8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8" spans="1:28" ht="12.6" x14ac:dyDescent="0.25">
      <c r="A888" s="41"/>
      <c r="B888" s="28"/>
      <c r="C888" s="27"/>
      <c r="D8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8" s="27"/>
      <c r="F888" s="27"/>
      <c r="G888" s="29"/>
      <c r="H888" s="41"/>
      <c r="I888" s="29"/>
      <c r="J888" s="29"/>
      <c r="K888" s="27"/>
      <c r="L888" s="27"/>
      <c r="M888" s="27"/>
      <c r="N888" s="29"/>
      <c r="O888" s="27"/>
      <c r="P888" s="30"/>
      <c r="Q888" s="30">
        <f>Table13[[#This Row],[Unit Value]]*Table13[[#This Row],[Qty | PCount]]</f>
        <v>0</v>
      </c>
      <c r="R888" s="27" t="str">
        <f>IF(Table13[[#This Row],[Unit Value]]&lt;=4999,"Low-Value Asset","High-Value Asset")</f>
        <v>Low-Value Asset</v>
      </c>
      <c r="S888" s="27"/>
      <c r="T888" s="27"/>
      <c r="U888" s="27"/>
      <c r="V888" s="27"/>
      <c r="W888" s="74"/>
      <c r="X888" s="27"/>
      <c r="Y888" s="27"/>
      <c r="Z888" s="27"/>
      <c r="AA888" s="27"/>
      <c r="AB8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89" spans="1:28" ht="12.6" x14ac:dyDescent="0.25">
      <c r="A889" s="41"/>
      <c r="B889" s="28"/>
      <c r="C889" s="27"/>
      <c r="D8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89" s="27"/>
      <c r="F889" s="27"/>
      <c r="G889" s="29"/>
      <c r="H889" s="41"/>
      <c r="I889" s="29"/>
      <c r="J889" s="29"/>
      <c r="K889" s="27"/>
      <c r="L889" s="27"/>
      <c r="M889" s="27"/>
      <c r="N889" s="29"/>
      <c r="O889" s="27"/>
      <c r="P889" s="30"/>
      <c r="Q889" s="30">
        <f>Table13[[#This Row],[Unit Value]]*Table13[[#This Row],[Qty | PCount]]</f>
        <v>0</v>
      </c>
      <c r="R889" s="27" t="str">
        <f>IF(Table13[[#This Row],[Unit Value]]&lt;=4999,"Low-Value Asset","High-Value Asset")</f>
        <v>Low-Value Asset</v>
      </c>
      <c r="S889" s="27"/>
      <c r="T889" s="27"/>
      <c r="U889" s="27"/>
      <c r="V889" s="27"/>
      <c r="W889" s="74"/>
      <c r="X889" s="27"/>
      <c r="Y889" s="27"/>
      <c r="Z889" s="27"/>
      <c r="AA889" s="27"/>
      <c r="AB8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0" spans="1:28" ht="12.6" x14ac:dyDescent="0.25">
      <c r="A890" s="41"/>
      <c r="B890" s="28"/>
      <c r="C890" s="27"/>
      <c r="D8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0" s="27"/>
      <c r="F890" s="27"/>
      <c r="G890" s="29"/>
      <c r="H890" s="41"/>
      <c r="I890" s="29"/>
      <c r="J890" s="29"/>
      <c r="K890" s="27"/>
      <c r="L890" s="27"/>
      <c r="M890" s="27"/>
      <c r="N890" s="29"/>
      <c r="O890" s="27"/>
      <c r="P890" s="30"/>
      <c r="Q890" s="30">
        <f>Table13[[#This Row],[Unit Value]]*Table13[[#This Row],[Qty | PCount]]</f>
        <v>0</v>
      </c>
      <c r="R890" s="27" t="str">
        <f>IF(Table13[[#This Row],[Unit Value]]&lt;=4999,"Low-Value Asset","High-Value Asset")</f>
        <v>Low-Value Asset</v>
      </c>
      <c r="S890" s="27"/>
      <c r="T890" s="27"/>
      <c r="U890" s="27"/>
      <c r="V890" s="27"/>
      <c r="W890" s="74"/>
      <c r="X890" s="27"/>
      <c r="Y890" s="27"/>
      <c r="Z890" s="27"/>
      <c r="AA890" s="27"/>
      <c r="AB8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1" spans="1:28" ht="12.6" x14ac:dyDescent="0.25">
      <c r="A891" s="41"/>
      <c r="B891" s="28"/>
      <c r="C891" s="27"/>
      <c r="D8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1" s="27"/>
      <c r="F891" s="27"/>
      <c r="G891" s="29"/>
      <c r="H891" s="41"/>
      <c r="I891" s="29"/>
      <c r="J891" s="29"/>
      <c r="K891" s="27"/>
      <c r="L891" s="27"/>
      <c r="M891" s="27"/>
      <c r="N891" s="29"/>
      <c r="O891" s="27"/>
      <c r="P891" s="30"/>
      <c r="Q891" s="30">
        <f>Table13[[#This Row],[Unit Value]]*Table13[[#This Row],[Qty | PCount]]</f>
        <v>0</v>
      </c>
      <c r="R891" s="27" t="str">
        <f>IF(Table13[[#This Row],[Unit Value]]&lt;=4999,"Low-Value Asset","High-Value Asset")</f>
        <v>Low-Value Asset</v>
      </c>
      <c r="S891" s="27"/>
      <c r="T891" s="27"/>
      <c r="U891" s="27"/>
      <c r="V891" s="27"/>
      <c r="W891" s="74"/>
      <c r="X891" s="27"/>
      <c r="Y891" s="27"/>
      <c r="Z891" s="27"/>
      <c r="AA891" s="27"/>
      <c r="AB8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2" spans="1:28" ht="12.6" x14ac:dyDescent="0.25">
      <c r="A892" s="41"/>
      <c r="B892" s="28"/>
      <c r="C892" s="27"/>
      <c r="D8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2" s="27"/>
      <c r="F892" s="27"/>
      <c r="G892" s="29"/>
      <c r="H892" s="41"/>
      <c r="I892" s="29"/>
      <c r="J892" s="29"/>
      <c r="K892" s="27"/>
      <c r="L892" s="27"/>
      <c r="M892" s="27"/>
      <c r="N892" s="29"/>
      <c r="O892" s="27"/>
      <c r="P892" s="30"/>
      <c r="Q892" s="30">
        <f>Table13[[#This Row],[Unit Value]]*Table13[[#This Row],[Qty | PCount]]</f>
        <v>0</v>
      </c>
      <c r="R892" s="27" t="str">
        <f>IF(Table13[[#This Row],[Unit Value]]&lt;=4999,"Low-Value Asset","High-Value Asset")</f>
        <v>Low-Value Asset</v>
      </c>
      <c r="S892" s="27"/>
      <c r="T892" s="27"/>
      <c r="U892" s="27"/>
      <c r="V892" s="27"/>
      <c r="W892" s="74"/>
      <c r="X892" s="27"/>
      <c r="Y892" s="27"/>
      <c r="Z892" s="27"/>
      <c r="AA892" s="27"/>
      <c r="AB8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3" spans="1:28" ht="12.6" x14ac:dyDescent="0.25">
      <c r="A893" s="41"/>
      <c r="B893" s="28"/>
      <c r="C893" s="27"/>
      <c r="D8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3" s="27"/>
      <c r="F893" s="27"/>
      <c r="G893" s="29"/>
      <c r="H893" s="41"/>
      <c r="I893" s="29"/>
      <c r="J893" s="29"/>
      <c r="K893" s="27"/>
      <c r="L893" s="27"/>
      <c r="M893" s="27"/>
      <c r="N893" s="29"/>
      <c r="O893" s="27"/>
      <c r="P893" s="30"/>
      <c r="Q893" s="30">
        <f>Table13[[#This Row],[Unit Value]]*Table13[[#This Row],[Qty | PCount]]</f>
        <v>0</v>
      </c>
      <c r="R893" s="27" t="str">
        <f>IF(Table13[[#This Row],[Unit Value]]&lt;=4999,"Low-Value Asset","High-Value Asset")</f>
        <v>Low-Value Asset</v>
      </c>
      <c r="S893" s="27"/>
      <c r="T893" s="27"/>
      <c r="U893" s="27"/>
      <c r="V893" s="27"/>
      <c r="W893" s="74"/>
      <c r="X893" s="27"/>
      <c r="Y893" s="27"/>
      <c r="Z893" s="27"/>
      <c r="AA893" s="27"/>
      <c r="AB8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4" spans="1:28" ht="12.6" x14ac:dyDescent="0.25">
      <c r="A894" s="41"/>
      <c r="B894" s="28"/>
      <c r="C894" s="27"/>
      <c r="D8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4" s="27"/>
      <c r="F894" s="27"/>
      <c r="G894" s="29"/>
      <c r="H894" s="41"/>
      <c r="I894" s="29"/>
      <c r="J894" s="29"/>
      <c r="K894" s="27"/>
      <c r="L894" s="27"/>
      <c r="M894" s="27"/>
      <c r="N894" s="29"/>
      <c r="O894" s="27"/>
      <c r="P894" s="30"/>
      <c r="Q894" s="30">
        <f>Table13[[#This Row],[Unit Value]]*Table13[[#This Row],[Qty | PCount]]</f>
        <v>0</v>
      </c>
      <c r="R894" s="27" t="str">
        <f>IF(Table13[[#This Row],[Unit Value]]&lt;=4999,"Low-Value Asset","High-Value Asset")</f>
        <v>Low-Value Asset</v>
      </c>
      <c r="S894" s="27"/>
      <c r="T894" s="27"/>
      <c r="U894" s="27"/>
      <c r="V894" s="27"/>
      <c r="W894" s="74"/>
      <c r="X894" s="27"/>
      <c r="Y894" s="27"/>
      <c r="Z894" s="27"/>
      <c r="AA894" s="27"/>
      <c r="AB8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5" spans="1:28" ht="12.6" x14ac:dyDescent="0.25">
      <c r="A895" s="41"/>
      <c r="B895" s="28"/>
      <c r="C895" s="27"/>
      <c r="D8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5" s="27"/>
      <c r="F895" s="27"/>
      <c r="G895" s="29"/>
      <c r="H895" s="41"/>
      <c r="I895" s="29"/>
      <c r="J895" s="29"/>
      <c r="K895" s="27"/>
      <c r="L895" s="27"/>
      <c r="M895" s="27"/>
      <c r="N895" s="29"/>
      <c r="O895" s="27"/>
      <c r="P895" s="30"/>
      <c r="Q895" s="30">
        <f>Table13[[#This Row],[Unit Value]]*Table13[[#This Row],[Qty | PCount]]</f>
        <v>0</v>
      </c>
      <c r="R895" s="27" t="str">
        <f>IF(Table13[[#This Row],[Unit Value]]&lt;=4999,"Low-Value Asset","High-Value Asset")</f>
        <v>Low-Value Asset</v>
      </c>
      <c r="S895" s="27"/>
      <c r="T895" s="27"/>
      <c r="U895" s="27"/>
      <c r="V895" s="27"/>
      <c r="W895" s="74"/>
      <c r="X895" s="27"/>
      <c r="Y895" s="27"/>
      <c r="Z895" s="27"/>
      <c r="AA895" s="27"/>
      <c r="AB8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6" spans="1:28" ht="12.6" x14ac:dyDescent="0.25">
      <c r="A896" s="41"/>
      <c r="B896" s="28"/>
      <c r="C896" s="27"/>
      <c r="D8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6" s="27"/>
      <c r="F896" s="27"/>
      <c r="G896" s="29"/>
      <c r="H896" s="41"/>
      <c r="I896" s="29"/>
      <c r="J896" s="29"/>
      <c r="K896" s="27"/>
      <c r="L896" s="27"/>
      <c r="M896" s="27"/>
      <c r="N896" s="29"/>
      <c r="O896" s="27"/>
      <c r="P896" s="30"/>
      <c r="Q896" s="30">
        <f>Table13[[#This Row],[Unit Value]]*Table13[[#This Row],[Qty | PCount]]</f>
        <v>0</v>
      </c>
      <c r="R896" s="27" t="str">
        <f>IF(Table13[[#This Row],[Unit Value]]&lt;=4999,"Low-Value Asset","High-Value Asset")</f>
        <v>Low-Value Asset</v>
      </c>
      <c r="S896" s="27"/>
      <c r="T896" s="27"/>
      <c r="U896" s="27"/>
      <c r="V896" s="27"/>
      <c r="W896" s="74"/>
      <c r="X896" s="27"/>
      <c r="Y896" s="27"/>
      <c r="Z896" s="27"/>
      <c r="AA896" s="27"/>
      <c r="AB8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7" spans="1:28" ht="12.6" x14ac:dyDescent="0.25">
      <c r="A897" s="41"/>
      <c r="B897" s="28"/>
      <c r="C897" s="27"/>
      <c r="D8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7" s="27"/>
      <c r="F897" s="27"/>
      <c r="G897" s="29"/>
      <c r="H897" s="41"/>
      <c r="I897" s="29"/>
      <c r="J897" s="29"/>
      <c r="K897" s="27"/>
      <c r="L897" s="27"/>
      <c r="M897" s="27"/>
      <c r="N897" s="29"/>
      <c r="O897" s="27"/>
      <c r="P897" s="30"/>
      <c r="Q897" s="30">
        <f>Table13[[#This Row],[Unit Value]]*Table13[[#This Row],[Qty | PCount]]</f>
        <v>0</v>
      </c>
      <c r="R897" s="27" t="str">
        <f>IF(Table13[[#This Row],[Unit Value]]&lt;=4999,"Low-Value Asset","High-Value Asset")</f>
        <v>Low-Value Asset</v>
      </c>
      <c r="S897" s="27"/>
      <c r="T897" s="27"/>
      <c r="U897" s="27"/>
      <c r="V897" s="27"/>
      <c r="W897" s="74"/>
      <c r="X897" s="27"/>
      <c r="Y897" s="27"/>
      <c r="Z897" s="27"/>
      <c r="AA897" s="27"/>
      <c r="AB8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8" spans="1:28" ht="12.6" x14ac:dyDescent="0.25">
      <c r="A898" s="41"/>
      <c r="B898" s="28"/>
      <c r="C898" s="27"/>
      <c r="D8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8" s="27"/>
      <c r="F898" s="27"/>
      <c r="G898" s="29"/>
      <c r="H898" s="41"/>
      <c r="I898" s="29"/>
      <c r="J898" s="29"/>
      <c r="K898" s="27"/>
      <c r="L898" s="27"/>
      <c r="M898" s="27"/>
      <c r="N898" s="29"/>
      <c r="O898" s="27"/>
      <c r="P898" s="30"/>
      <c r="Q898" s="30">
        <f>Table13[[#This Row],[Unit Value]]*Table13[[#This Row],[Qty | PCount]]</f>
        <v>0</v>
      </c>
      <c r="R898" s="27" t="str">
        <f>IF(Table13[[#This Row],[Unit Value]]&lt;=4999,"Low-Value Asset","High-Value Asset")</f>
        <v>Low-Value Asset</v>
      </c>
      <c r="S898" s="27"/>
      <c r="T898" s="27"/>
      <c r="U898" s="27"/>
      <c r="V898" s="27"/>
      <c r="W898" s="74"/>
      <c r="X898" s="27"/>
      <c r="Y898" s="27"/>
      <c r="Z898" s="27"/>
      <c r="AA898" s="27"/>
      <c r="AB8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899" spans="1:28" ht="12.6" x14ac:dyDescent="0.25">
      <c r="A899" s="41"/>
      <c r="B899" s="28"/>
      <c r="C899" s="27"/>
      <c r="D8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899" s="27"/>
      <c r="F899" s="27"/>
      <c r="G899" s="29"/>
      <c r="H899" s="41"/>
      <c r="I899" s="29"/>
      <c r="J899" s="29"/>
      <c r="K899" s="27"/>
      <c r="L899" s="27"/>
      <c r="M899" s="27"/>
      <c r="N899" s="29"/>
      <c r="O899" s="27"/>
      <c r="P899" s="30"/>
      <c r="Q899" s="30">
        <f>Table13[[#This Row],[Unit Value]]*Table13[[#This Row],[Qty | PCount]]</f>
        <v>0</v>
      </c>
      <c r="R899" s="27" t="str">
        <f>IF(Table13[[#This Row],[Unit Value]]&lt;=4999,"Low-Value Asset","High-Value Asset")</f>
        <v>Low-Value Asset</v>
      </c>
      <c r="S899" s="27"/>
      <c r="T899" s="27"/>
      <c r="U899" s="27"/>
      <c r="V899" s="27"/>
      <c r="W899" s="74"/>
      <c r="X899" s="27"/>
      <c r="Y899" s="27"/>
      <c r="Z899" s="27"/>
      <c r="AA899" s="27"/>
      <c r="AB8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0" spans="1:28" ht="12.6" x14ac:dyDescent="0.25">
      <c r="A900" s="41"/>
      <c r="B900" s="28"/>
      <c r="C900" s="27"/>
      <c r="D9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0" s="27"/>
      <c r="F900" s="27"/>
      <c r="G900" s="29"/>
      <c r="H900" s="41"/>
      <c r="I900" s="29"/>
      <c r="J900" s="29"/>
      <c r="K900" s="27"/>
      <c r="L900" s="27"/>
      <c r="M900" s="27"/>
      <c r="N900" s="29"/>
      <c r="O900" s="27"/>
      <c r="P900" s="30"/>
      <c r="Q900" s="30">
        <f>Table13[[#This Row],[Unit Value]]*Table13[[#This Row],[Qty | PCount]]</f>
        <v>0</v>
      </c>
      <c r="R900" s="27" t="str">
        <f>IF(Table13[[#This Row],[Unit Value]]&lt;=4999,"Low-Value Asset","High-Value Asset")</f>
        <v>Low-Value Asset</v>
      </c>
      <c r="S900" s="27"/>
      <c r="T900" s="27"/>
      <c r="U900" s="27"/>
      <c r="V900" s="27"/>
      <c r="W900" s="74"/>
      <c r="X900" s="27"/>
      <c r="Y900" s="27"/>
      <c r="Z900" s="27"/>
      <c r="AA900" s="27"/>
      <c r="AB9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1" spans="1:28" ht="12.6" x14ac:dyDescent="0.25">
      <c r="A901" s="41"/>
      <c r="B901" s="28"/>
      <c r="C901" s="27"/>
      <c r="D9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1" s="27"/>
      <c r="F901" s="27"/>
      <c r="G901" s="29"/>
      <c r="H901" s="41"/>
      <c r="I901" s="29"/>
      <c r="J901" s="29"/>
      <c r="K901" s="27"/>
      <c r="L901" s="27"/>
      <c r="M901" s="27"/>
      <c r="N901" s="29"/>
      <c r="O901" s="27"/>
      <c r="P901" s="30"/>
      <c r="Q901" s="30">
        <f>Table13[[#This Row],[Unit Value]]*Table13[[#This Row],[Qty | PCount]]</f>
        <v>0</v>
      </c>
      <c r="R901" s="27" t="str">
        <f>IF(Table13[[#This Row],[Unit Value]]&lt;=4999,"Low-Value Asset","High-Value Asset")</f>
        <v>Low-Value Asset</v>
      </c>
      <c r="S901" s="27"/>
      <c r="T901" s="27"/>
      <c r="U901" s="27"/>
      <c r="V901" s="27"/>
      <c r="W901" s="74"/>
      <c r="X901" s="27"/>
      <c r="Y901" s="27"/>
      <c r="Z901" s="27"/>
      <c r="AA901" s="27"/>
      <c r="AB9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2" spans="1:28" ht="12.6" x14ac:dyDescent="0.25">
      <c r="A902" s="41"/>
      <c r="B902" s="28"/>
      <c r="C902" s="27"/>
      <c r="D9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2" s="27"/>
      <c r="F902" s="27"/>
      <c r="G902" s="29"/>
      <c r="H902" s="41"/>
      <c r="I902" s="29"/>
      <c r="J902" s="29"/>
      <c r="K902" s="27"/>
      <c r="L902" s="27"/>
      <c r="M902" s="27"/>
      <c r="N902" s="29"/>
      <c r="O902" s="27"/>
      <c r="P902" s="30"/>
      <c r="Q902" s="30">
        <f>Table13[[#This Row],[Unit Value]]*Table13[[#This Row],[Qty | PCount]]</f>
        <v>0</v>
      </c>
      <c r="R902" s="27" t="str">
        <f>IF(Table13[[#This Row],[Unit Value]]&lt;=4999,"Low-Value Asset","High-Value Asset")</f>
        <v>Low-Value Asset</v>
      </c>
      <c r="S902" s="27"/>
      <c r="T902" s="27"/>
      <c r="U902" s="27"/>
      <c r="V902" s="27"/>
      <c r="W902" s="74"/>
      <c r="X902" s="27"/>
      <c r="Y902" s="27"/>
      <c r="Z902" s="27"/>
      <c r="AA902" s="27"/>
      <c r="AB9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3" spans="1:28" ht="12.6" x14ac:dyDescent="0.25">
      <c r="A903" s="41"/>
      <c r="B903" s="28"/>
      <c r="C903" s="27"/>
      <c r="D9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3" s="27"/>
      <c r="F903" s="27"/>
      <c r="G903" s="29"/>
      <c r="H903" s="41"/>
      <c r="I903" s="29"/>
      <c r="J903" s="29"/>
      <c r="K903" s="27"/>
      <c r="L903" s="27"/>
      <c r="M903" s="27"/>
      <c r="N903" s="29"/>
      <c r="O903" s="27"/>
      <c r="P903" s="30"/>
      <c r="Q903" s="30">
        <f>Table13[[#This Row],[Unit Value]]*Table13[[#This Row],[Qty | PCount]]</f>
        <v>0</v>
      </c>
      <c r="R903" s="27" t="str">
        <f>IF(Table13[[#This Row],[Unit Value]]&lt;=4999,"Low-Value Asset","High-Value Asset")</f>
        <v>Low-Value Asset</v>
      </c>
      <c r="S903" s="27"/>
      <c r="T903" s="27"/>
      <c r="U903" s="27"/>
      <c r="V903" s="27"/>
      <c r="W903" s="74"/>
      <c r="X903" s="27"/>
      <c r="Y903" s="27"/>
      <c r="Z903" s="27"/>
      <c r="AA903" s="27"/>
      <c r="AB9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4" spans="1:28" ht="12.6" x14ac:dyDescent="0.25">
      <c r="A904" s="41"/>
      <c r="B904" s="28"/>
      <c r="C904" s="27"/>
      <c r="D9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4" s="27"/>
      <c r="F904" s="27"/>
      <c r="G904" s="29"/>
      <c r="H904" s="41"/>
      <c r="I904" s="29"/>
      <c r="J904" s="29"/>
      <c r="K904" s="27"/>
      <c r="L904" s="27"/>
      <c r="M904" s="27"/>
      <c r="N904" s="29"/>
      <c r="O904" s="27"/>
      <c r="P904" s="30"/>
      <c r="Q904" s="30">
        <f>Table13[[#This Row],[Unit Value]]*Table13[[#This Row],[Qty | PCount]]</f>
        <v>0</v>
      </c>
      <c r="R904" s="27" t="str">
        <f>IF(Table13[[#This Row],[Unit Value]]&lt;=4999,"Low-Value Asset","High-Value Asset")</f>
        <v>Low-Value Asset</v>
      </c>
      <c r="S904" s="27"/>
      <c r="T904" s="27"/>
      <c r="U904" s="27"/>
      <c r="V904" s="27"/>
      <c r="W904" s="74"/>
      <c r="X904" s="27"/>
      <c r="Y904" s="27"/>
      <c r="Z904" s="27"/>
      <c r="AA904" s="27"/>
      <c r="AB9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5" spans="1:28" ht="12.6" x14ac:dyDescent="0.25">
      <c r="A905" s="41"/>
      <c r="B905" s="28"/>
      <c r="C905" s="27"/>
      <c r="D9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5" s="27"/>
      <c r="F905" s="27"/>
      <c r="G905" s="29"/>
      <c r="H905" s="41"/>
      <c r="I905" s="29"/>
      <c r="J905" s="29"/>
      <c r="K905" s="27"/>
      <c r="L905" s="27"/>
      <c r="M905" s="27"/>
      <c r="N905" s="29"/>
      <c r="O905" s="27"/>
      <c r="P905" s="30"/>
      <c r="Q905" s="30">
        <f>Table13[[#This Row],[Unit Value]]*Table13[[#This Row],[Qty | PCount]]</f>
        <v>0</v>
      </c>
      <c r="R905" s="27" t="str">
        <f>IF(Table13[[#This Row],[Unit Value]]&lt;=4999,"Low-Value Asset","High-Value Asset")</f>
        <v>Low-Value Asset</v>
      </c>
      <c r="S905" s="27"/>
      <c r="T905" s="27"/>
      <c r="U905" s="27"/>
      <c r="V905" s="27"/>
      <c r="W905" s="74"/>
      <c r="X905" s="27"/>
      <c r="Y905" s="27"/>
      <c r="Z905" s="27"/>
      <c r="AA905" s="27"/>
      <c r="AB9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6" spans="1:28" ht="12.6" x14ac:dyDescent="0.25">
      <c r="A906" s="41"/>
      <c r="B906" s="28"/>
      <c r="C906" s="27"/>
      <c r="D9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6" s="27"/>
      <c r="F906" s="27"/>
      <c r="G906" s="29"/>
      <c r="H906" s="41"/>
      <c r="I906" s="29"/>
      <c r="J906" s="29"/>
      <c r="K906" s="27"/>
      <c r="L906" s="27"/>
      <c r="M906" s="27"/>
      <c r="N906" s="29"/>
      <c r="O906" s="27"/>
      <c r="P906" s="30"/>
      <c r="Q906" s="30">
        <f>Table13[[#This Row],[Unit Value]]*Table13[[#This Row],[Qty | PCount]]</f>
        <v>0</v>
      </c>
      <c r="R906" s="27" t="str">
        <f>IF(Table13[[#This Row],[Unit Value]]&lt;=4999,"Low-Value Asset","High-Value Asset")</f>
        <v>Low-Value Asset</v>
      </c>
      <c r="S906" s="27"/>
      <c r="T906" s="27"/>
      <c r="U906" s="27"/>
      <c r="V906" s="27"/>
      <c r="W906" s="74"/>
      <c r="X906" s="27"/>
      <c r="Y906" s="27"/>
      <c r="Z906" s="27"/>
      <c r="AA906" s="27"/>
      <c r="AB9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7" spans="1:28" ht="12.6" x14ac:dyDescent="0.25">
      <c r="A907" s="41"/>
      <c r="B907" s="28"/>
      <c r="C907" s="27"/>
      <c r="D9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7" s="27"/>
      <c r="F907" s="27"/>
      <c r="G907" s="29"/>
      <c r="H907" s="41"/>
      <c r="I907" s="29"/>
      <c r="J907" s="29"/>
      <c r="K907" s="27"/>
      <c r="L907" s="27"/>
      <c r="M907" s="27"/>
      <c r="N907" s="29"/>
      <c r="O907" s="27"/>
      <c r="P907" s="30"/>
      <c r="Q907" s="30">
        <f>Table13[[#This Row],[Unit Value]]*Table13[[#This Row],[Qty | PCount]]</f>
        <v>0</v>
      </c>
      <c r="R907" s="27" t="str">
        <f>IF(Table13[[#This Row],[Unit Value]]&lt;=4999,"Low-Value Asset","High-Value Asset")</f>
        <v>Low-Value Asset</v>
      </c>
      <c r="S907" s="27"/>
      <c r="T907" s="27"/>
      <c r="U907" s="27"/>
      <c r="V907" s="27"/>
      <c r="W907" s="74"/>
      <c r="X907" s="27"/>
      <c r="Y907" s="27"/>
      <c r="Z907" s="27"/>
      <c r="AA907" s="27"/>
      <c r="AB9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8" spans="1:28" ht="12.6" x14ac:dyDescent="0.25">
      <c r="A908" s="41"/>
      <c r="B908" s="28"/>
      <c r="C908" s="27"/>
      <c r="D9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8" s="27"/>
      <c r="F908" s="27"/>
      <c r="G908" s="29"/>
      <c r="H908" s="41"/>
      <c r="I908" s="29"/>
      <c r="J908" s="29"/>
      <c r="K908" s="27"/>
      <c r="L908" s="27"/>
      <c r="M908" s="27"/>
      <c r="N908" s="29"/>
      <c r="O908" s="27"/>
      <c r="P908" s="30"/>
      <c r="Q908" s="30">
        <f>Table13[[#This Row],[Unit Value]]*Table13[[#This Row],[Qty | PCount]]</f>
        <v>0</v>
      </c>
      <c r="R908" s="27" t="str">
        <f>IF(Table13[[#This Row],[Unit Value]]&lt;=4999,"Low-Value Asset","High-Value Asset")</f>
        <v>Low-Value Asset</v>
      </c>
      <c r="S908" s="27"/>
      <c r="T908" s="27"/>
      <c r="U908" s="27"/>
      <c r="V908" s="27"/>
      <c r="W908" s="74"/>
      <c r="X908" s="27"/>
      <c r="Y908" s="27"/>
      <c r="Z908" s="27"/>
      <c r="AA908" s="27"/>
      <c r="AB9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09" spans="1:28" ht="12.6" x14ac:dyDescent="0.25">
      <c r="A909" s="41"/>
      <c r="B909" s="28"/>
      <c r="C909" s="27"/>
      <c r="D9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09" s="27"/>
      <c r="F909" s="27"/>
      <c r="G909" s="29"/>
      <c r="H909" s="41"/>
      <c r="I909" s="29"/>
      <c r="J909" s="29"/>
      <c r="K909" s="27"/>
      <c r="L909" s="27"/>
      <c r="M909" s="27"/>
      <c r="N909" s="29"/>
      <c r="O909" s="27"/>
      <c r="P909" s="30"/>
      <c r="Q909" s="30">
        <f>Table13[[#This Row],[Unit Value]]*Table13[[#This Row],[Qty | PCount]]</f>
        <v>0</v>
      </c>
      <c r="R909" s="27" t="str">
        <f>IF(Table13[[#This Row],[Unit Value]]&lt;=4999,"Low-Value Asset","High-Value Asset")</f>
        <v>Low-Value Asset</v>
      </c>
      <c r="S909" s="27"/>
      <c r="T909" s="27"/>
      <c r="U909" s="27"/>
      <c r="V909" s="27"/>
      <c r="W909" s="74"/>
      <c r="X909" s="27"/>
      <c r="Y909" s="27"/>
      <c r="Z909" s="27"/>
      <c r="AA909" s="27"/>
      <c r="AB9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0" spans="1:28" ht="12.6" x14ac:dyDescent="0.25">
      <c r="A910" s="41"/>
      <c r="B910" s="28"/>
      <c r="C910" s="27"/>
      <c r="D9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0" s="27"/>
      <c r="F910" s="27"/>
      <c r="G910" s="29"/>
      <c r="H910" s="41"/>
      <c r="I910" s="29"/>
      <c r="J910" s="29"/>
      <c r="K910" s="27"/>
      <c r="L910" s="27"/>
      <c r="M910" s="27"/>
      <c r="N910" s="29"/>
      <c r="O910" s="27"/>
      <c r="P910" s="30"/>
      <c r="Q910" s="30">
        <f>Table13[[#This Row],[Unit Value]]*Table13[[#This Row],[Qty | PCount]]</f>
        <v>0</v>
      </c>
      <c r="R910" s="27" t="str">
        <f>IF(Table13[[#This Row],[Unit Value]]&lt;=4999,"Low-Value Asset","High-Value Asset")</f>
        <v>Low-Value Asset</v>
      </c>
      <c r="S910" s="27"/>
      <c r="T910" s="27"/>
      <c r="U910" s="27"/>
      <c r="V910" s="27"/>
      <c r="W910" s="74"/>
      <c r="X910" s="27"/>
      <c r="Y910" s="27"/>
      <c r="Z910" s="27"/>
      <c r="AA910" s="27"/>
      <c r="AB9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1" spans="1:28" ht="12.6" x14ac:dyDescent="0.25">
      <c r="A911" s="41"/>
      <c r="B911" s="28"/>
      <c r="C911" s="27"/>
      <c r="D9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1" s="27"/>
      <c r="F911" s="27"/>
      <c r="G911" s="29"/>
      <c r="H911" s="41"/>
      <c r="I911" s="29"/>
      <c r="J911" s="29"/>
      <c r="K911" s="27"/>
      <c r="L911" s="27"/>
      <c r="M911" s="27"/>
      <c r="N911" s="29"/>
      <c r="O911" s="27"/>
      <c r="P911" s="30"/>
      <c r="Q911" s="30">
        <f>Table13[[#This Row],[Unit Value]]*Table13[[#This Row],[Qty | PCount]]</f>
        <v>0</v>
      </c>
      <c r="R911" s="27" t="str">
        <f>IF(Table13[[#This Row],[Unit Value]]&lt;=4999,"Low-Value Asset","High-Value Asset")</f>
        <v>Low-Value Asset</v>
      </c>
      <c r="S911" s="27"/>
      <c r="T911" s="27"/>
      <c r="U911" s="27"/>
      <c r="V911" s="27"/>
      <c r="W911" s="74"/>
      <c r="X911" s="27"/>
      <c r="Y911" s="27"/>
      <c r="Z911" s="27"/>
      <c r="AA911" s="27"/>
      <c r="AB9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2" spans="1:28" ht="12.6" x14ac:dyDescent="0.25">
      <c r="A912" s="41"/>
      <c r="B912" s="28"/>
      <c r="C912" s="27"/>
      <c r="D9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2" s="27"/>
      <c r="F912" s="27"/>
      <c r="G912" s="29"/>
      <c r="H912" s="41"/>
      <c r="I912" s="29"/>
      <c r="J912" s="29"/>
      <c r="K912" s="27"/>
      <c r="L912" s="27"/>
      <c r="M912" s="27"/>
      <c r="N912" s="29"/>
      <c r="O912" s="27"/>
      <c r="P912" s="30"/>
      <c r="Q912" s="30">
        <f>Table13[[#This Row],[Unit Value]]*Table13[[#This Row],[Qty | PCount]]</f>
        <v>0</v>
      </c>
      <c r="R912" s="27" t="str">
        <f>IF(Table13[[#This Row],[Unit Value]]&lt;=4999,"Low-Value Asset","High-Value Asset")</f>
        <v>Low-Value Asset</v>
      </c>
      <c r="S912" s="27"/>
      <c r="T912" s="27"/>
      <c r="U912" s="27"/>
      <c r="V912" s="27"/>
      <c r="W912" s="74"/>
      <c r="X912" s="27"/>
      <c r="Y912" s="27"/>
      <c r="Z912" s="27"/>
      <c r="AA912" s="27"/>
      <c r="AB9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3" spans="1:28" ht="12.6" x14ac:dyDescent="0.25">
      <c r="A913" s="41"/>
      <c r="B913" s="28"/>
      <c r="C913" s="27"/>
      <c r="D9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3" s="27"/>
      <c r="F913" s="27"/>
      <c r="G913" s="29"/>
      <c r="H913" s="41"/>
      <c r="I913" s="29"/>
      <c r="J913" s="29"/>
      <c r="K913" s="27"/>
      <c r="L913" s="27"/>
      <c r="M913" s="27"/>
      <c r="N913" s="29"/>
      <c r="O913" s="27"/>
      <c r="P913" s="30"/>
      <c r="Q913" s="30">
        <f>Table13[[#This Row],[Unit Value]]*Table13[[#This Row],[Qty | PCount]]</f>
        <v>0</v>
      </c>
      <c r="R913" s="27" t="str">
        <f>IF(Table13[[#This Row],[Unit Value]]&lt;=4999,"Low-Value Asset","High-Value Asset")</f>
        <v>Low-Value Asset</v>
      </c>
      <c r="S913" s="27"/>
      <c r="T913" s="27"/>
      <c r="U913" s="27"/>
      <c r="V913" s="27"/>
      <c r="W913" s="74"/>
      <c r="X913" s="27"/>
      <c r="Y913" s="27"/>
      <c r="Z913" s="27"/>
      <c r="AA913" s="27"/>
      <c r="AB9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4" spans="1:28" ht="12.6" x14ac:dyDescent="0.25">
      <c r="A914" s="41"/>
      <c r="B914" s="28"/>
      <c r="C914" s="27"/>
      <c r="D9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4" s="27"/>
      <c r="F914" s="27"/>
      <c r="G914" s="29"/>
      <c r="H914" s="41"/>
      <c r="I914" s="29"/>
      <c r="J914" s="29"/>
      <c r="K914" s="27"/>
      <c r="L914" s="27"/>
      <c r="M914" s="27"/>
      <c r="N914" s="29"/>
      <c r="O914" s="27"/>
      <c r="P914" s="30"/>
      <c r="Q914" s="30">
        <f>Table13[[#This Row],[Unit Value]]*Table13[[#This Row],[Qty | PCount]]</f>
        <v>0</v>
      </c>
      <c r="R914" s="27" t="str">
        <f>IF(Table13[[#This Row],[Unit Value]]&lt;=4999,"Low-Value Asset","High-Value Asset")</f>
        <v>Low-Value Asset</v>
      </c>
      <c r="S914" s="27"/>
      <c r="T914" s="27"/>
      <c r="U914" s="27"/>
      <c r="V914" s="27"/>
      <c r="W914" s="74"/>
      <c r="X914" s="27"/>
      <c r="Y914" s="27"/>
      <c r="Z914" s="27"/>
      <c r="AA914" s="27"/>
      <c r="AB9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5" spans="1:28" ht="12.6" x14ac:dyDescent="0.25">
      <c r="A915" s="41"/>
      <c r="B915" s="28"/>
      <c r="C915" s="27"/>
      <c r="D9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5" s="27"/>
      <c r="F915" s="27"/>
      <c r="G915" s="29"/>
      <c r="H915" s="41"/>
      <c r="I915" s="29"/>
      <c r="J915" s="29"/>
      <c r="K915" s="27"/>
      <c r="L915" s="27"/>
      <c r="M915" s="27"/>
      <c r="N915" s="29"/>
      <c r="O915" s="27"/>
      <c r="P915" s="30"/>
      <c r="Q915" s="30">
        <f>Table13[[#This Row],[Unit Value]]*Table13[[#This Row],[Qty | PCount]]</f>
        <v>0</v>
      </c>
      <c r="R915" s="27" t="str">
        <f>IF(Table13[[#This Row],[Unit Value]]&lt;=4999,"Low-Value Asset","High-Value Asset")</f>
        <v>Low-Value Asset</v>
      </c>
      <c r="S915" s="27"/>
      <c r="T915" s="27"/>
      <c r="U915" s="27"/>
      <c r="V915" s="27"/>
      <c r="W915" s="74"/>
      <c r="X915" s="27"/>
      <c r="Y915" s="27"/>
      <c r="Z915" s="27"/>
      <c r="AA915" s="27"/>
      <c r="AB9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6" spans="1:28" ht="12.6" x14ac:dyDescent="0.25">
      <c r="A916" s="41"/>
      <c r="B916" s="28"/>
      <c r="C916" s="27"/>
      <c r="D9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6" s="27"/>
      <c r="F916" s="27"/>
      <c r="G916" s="29"/>
      <c r="H916" s="41"/>
      <c r="I916" s="29"/>
      <c r="J916" s="29"/>
      <c r="K916" s="27"/>
      <c r="L916" s="27"/>
      <c r="M916" s="27"/>
      <c r="N916" s="29"/>
      <c r="O916" s="27"/>
      <c r="P916" s="30"/>
      <c r="Q916" s="30">
        <f>Table13[[#This Row],[Unit Value]]*Table13[[#This Row],[Qty | PCount]]</f>
        <v>0</v>
      </c>
      <c r="R916" s="27" t="str">
        <f>IF(Table13[[#This Row],[Unit Value]]&lt;=4999,"Low-Value Asset","High-Value Asset")</f>
        <v>Low-Value Asset</v>
      </c>
      <c r="S916" s="27"/>
      <c r="T916" s="27"/>
      <c r="U916" s="27"/>
      <c r="V916" s="27"/>
      <c r="W916" s="74"/>
      <c r="X916" s="27"/>
      <c r="Y916" s="27"/>
      <c r="Z916" s="27"/>
      <c r="AA916" s="27"/>
      <c r="AB9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7" spans="1:28" ht="12.6" x14ac:dyDescent="0.25">
      <c r="A917" s="41"/>
      <c r="B917" s="28"/>
      <c r="C917" s="27"/>
      <c r="D9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7" s="27"/>
      <c r="F917" s="27"/>
      <c r="G917" s="29"/>
      <c r="H917" s="41"/>
      <c r="I917" s="29"/>
      <c r="J917" s="29"/>
      <c r="K917" s="27"/>
      <c r="L917" s="27"/>
      <c r="M917" s="27"/>
      <c r="N917" s="29"/>
      <c r="O917" s="27"/>
      <c r="P917" s="30"/>
      <c r="Q917" s="30">
        <f>Table13[[#This Row],[Unit Value]]*Table13[[#This Row],[Qty | PCount]]</f>
        <v>0</v>
      </c>
      <c r="R917" s="27" t="str">
        <f>IF(Table13[[#This Row],[Unit Value]]&lt;=4999,"Low-Value Asset","High-Value Asset")</f>
        <v>Low-Value Asset</v>
      </c>
      <c r="S917" s="27"/>
      <c r="T917" s="27"/>
      <c r="U917" s="27"/>
      <c r="V917" s="27"/>
      <c r="W917" s="74"/>
      <c r="X917" s="27"/>
      <c r="Y917" s="27"/>
      <c r="Z917" s="27"/>
      <c r="AA917" s="27"/>
      <c r="AB9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8" spans="1:28" ht="12.6" x14ac:dyDescent="0.25">
      <c r="A918" s="41"/>
      <c r="B918" s="28"/>
      <c r="C918" s="27"/>
      <c r="D9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8" s="27"/>
      <c r="F918" s="27"/>
      <c r="G918" s="29"/>
      <c r="H918" s="41"/>
      <c r="I918" s="29"/>
      <c r="J918" s="29"/>
      <c r="K918" s="27"/>
      <c r="L918" s="27"/>
      <c r="M918" s="27"/>
      <c r="N918" s="29"/>
      <c r="O918" s="27"/>
      <c r="P918" s="30"/>
      <c r="Q918" s="30">
        <f>Table13[[#This Row],[Unit Value]]*Table13[[#This Row],[Qty | PCount]]</f>
        <v>0</v>
      </c>
      <c r="R918" s="27" t="str">
        <f>IF(Table13[[#This Row],[Unit Value]]&lt;=4999,"Low-Value Asset","High-Value Asset")</f>
        <v>Low-Value Asset</v>
      </c>
      <c r="S918" s="27"/>
      <c r="T918" s="27"/>
      <c r="U918" s="27"/>
      <c r="V918" s="27"/>
      <c r="W918" s="74"/>
      <c r="X918" s="27"/>
      <c r="Y918" s="27"/>
      <c r="Z918" s="27"/>
      <c r="AA918" s="27"/>
      <c r="AB9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19" spans="1:28" ht="12.6" x14ac:dyDescent="0.25">
      <c r="A919" s="41"/>
      <c r="B919" s="28"/>
      <c r="C919" s="27"/>
      <c r="D9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19" s="27"/>
      <c r="F919" s="27"/>
      <c r="G919" s="29"/>
      <c r="H919" s="41"/>
      <c r="I919" s="29"/>
      <c r="J919" s="29"/>
      <c r="K919" s="27"/>
      <c r="L919" s="27"/>
      <c r="M919" s="27"/>
      <c r="N919" s="29"/>
      <c r="O919" s="27"/>
      <c r="P919" s="30"/>
      <c r="Q919" s="30">
        <f>Table13[[#This Row],[Unit Value]]*Table13[[#This Row],[Qty | PCount]]</f>
        <v>0</v>
      </c>
      <c r="R919" s="27" t="str">
        <f>IF(Table13[[#This Row],[Unit Value]]&lt;=4999,"Low-Value Asset","High-Value Asset")</f>
        <v>Low-Value Asset</v>
      </c>
      <c r="S919" s="27"/>
      <c r="T919" s="27"/>
      <c r="U919" s="27"/>
      <c r="V919" s="27"/>
      <c r="W919" s="74"/>
      <c r="X919" s="27"/>
      <c r="Y919" s="27"/>
      <c r="Z919" s="27"/>
      <c r="AA919" s="27"/>
      <c r="AB9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0" spans="1:28" ht="12.6" x14ac:dyDescent="0.25">
      <c r="A920" s="41"/>
      <c r="B920" s="28"/>
      <c r="C920" s="27"/>
      <c r="D9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0" s="27"/>
      <c r="F920" s="27"/>
      <c r="G920" s="29"/>
      <c r="H920" s="41"/>
      <c r="I920" s="29"/>
      <c r="J920" s="29"/>
      <c r="K920" s="27"/>
      <c r="L920" s="27"/>
      <c r="M920" s="27"/>
      <c r="N920" s="29"/>
      <c r="O920" s="27"/>
      <c r="P920" s="30"/>
      <c r="Q920" s="30">
        <f>Table13[[#This Row],[Unit Value]]*Table13[[#This Row],[Qty | PCount]]</f>
        <v>0</v>
      </c>
      <c r="R920" s="27" t="str">
        <f>IF(Table13[[#This Row],[Unit Value]]&lt;=4999,"Low-Value Asset","High-Value Asset")</f>
        <v>Low-Value Asset</v>
      </c>
      <c r="S920" s="27"/>
      <c r="T920" s="27"/>
      <c r="U920" s="27"/>
      <c r="V920" s="27"/>
      <c r="W920" s="74"/>
      <c r="X920" s="27"/>
      <c r="Y920" s="27"/>
      <c r="Z920" s="27"/>
      <c r="AA920" s="27"/>
      <c r="AB9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1" spans="1:28" ht="12.6" x14ac:dyDescent="0.25">
      <c r="A921" s="41"/>
      <c r="B921" s="28"/>
      <c r="C921" s="27"/>
      <c r="D9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1" s="27"/>
      <c r="F921" s="27"/>
      <c r="G921" s="29"/>
      <c r="H921" s="41"/>
      <c r="I921" s="29"/>
      <c r="J921" s="29"/>
      <c r="K921" s="27"/>
      <c r="L921" s="27"/>
      <c r="M921" s="27"/>
      <c r="N921" s="29"/>
      <c r="O921" s="27"/>
      <c r="P921" s="30"/>
      <c r="Q921" s="30">
        <f>Table13[[#This Row],[Unit Value]]*Table13[[#This Row],[Qty | PCount]]</f>
        <v>0</v>
      </c>
      <c r="R921" s="27" t="str">
        <f>IF(Table13[[#This Row],[Unit Value]]&lt;=4999,"Low-Value Asset","High-Value Asset")</f>
        <v>Low-Value Asset</v>
      </c>
      <c r="S921" s="27"/>
      <c r="T921" s="27"/>
      <c r="U921" s="27"/>
      <c r="V921" s="27"/>
      <c r="W921" s="74"/>
      <c r="X921" s="27"/>
      <c r="Y921" s="27"/>
      <c r="Z921" s="27"/>
      <c r="AA921" s="27"/>
      <c r="AB9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2" spans="1:28" ht="12.6" x14ac:dyDescent="0.25">
      <c r="A922" s="41"/>
      <c r="B922" s="28"/>
      <c r="C922" s="27"/>
      <c r="D9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2" s="27"/>
      <c r="F922" s="27"/>
      <c r="G922" s="29"/>
      <c r="H922" s="41"/>
      <c r="I922" s="29"/>
      <c r="J922" s="29"/>
      <c r="K922" s="27"/>
      <c r="L922" s="27"/>
      <c r="M922" s="27"/>
      <c r="N922" s="29"/>
      <c r="O922" s="27"/>
      <c r="P922" s="30"/>
      <c r="Q922" s="30">
        <f>Table13[[#This Row],[Unit Value]]*Table13[[#This Row],[Qty | PCount]]</f>
        <v>0</v>
      </c>
      <c r="R922" s="27" t="str">
        <f>IF(Table13[[#This Row],[Unit Value]]&lt;=4999,"Low-Value Asset","High-Value Asset")</f>
        <v>Low-Value Asset</v>
      </c>
      <c r="S922" s="27"/>
      <c r="T922" s="27"/>
      <c r="U922" s="27"/>
      <c r="V922" s="27"/>
      <c r="W922" s="74"/>
      <c r="X922" s="27"/>
      <c r="Y922" s="27"/>
      <c r="Z922" s="27"/>
      <c r="AA922" s="27"/>
      <c r="AB9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3" spans="1:28" ht="12.6" x14ac:dyDescent="0.25">
      <c r="A923" s="41"/>
      <c r="B923" s="28"/>
      <c r="C923" s="27"/>
      <c r="D9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3" s="27"/>
      <c r="F923" s="27"/>
      <c r="G923" s="29"/>
      <c r="H923" s="41"/>
      <c r="I923" s="29"/>
      <c r="J923" s="29"/>
      <c r="K923" s="27"/>
      <c r="L923" s="27"/>
      <c r="M923" s="27"/>
      <c r="N923" s="29"/>
      <c r="O923" s="27"/>
      <c r="P923" s="30"/>
      <c r="Q923" s="30">
        <f>Table13[[#This Row],[Unit Value]]*Table13[[#This Row],[Qty | PCount]]</f>
        <v>0</v>
      </c>
      <c r="R923" s="27" t="str">
        <f>IF(Table13[[#This Row],[Unit Value]]&lt;=4999,"Low-Value Asset","High-Value Asset")</f>
        <v>Low-Value Asset</v>
      </c>
      <c r="S923" s="27"/>
      <c r="T923" s="27"/>
      <c r="U923" s="27"/>
      <c r="V923" s="27"/>
      <c r="W923" s="74"/>
      <c r="X923" s="27"/>
      <c r="Y923" s="27"/>
      <c r="Z923" s="27"/>
      <c r="AA923" s="27"/>
      <c r="AB9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4" spans="1:28" ht="12.6" x14ac:dyDescent="0.25">
      <c r="A924" s="41"/>
      <c r="B924" s="28"/>
      <c r="C924" s="27"/>
      <c r="D9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4" s="27"/>
      <c r="F924" s="27"/>
      <c r="G924" s="29"/>
      <c r="H924" s="41"/>
      <c r="I924" s="29"/>
      <c r="J924" s="29"/>
      <c r="K924" s="27"/>
      <c r="L924" s="27"/>
      <c r="M924" s="27"/>
      <c r="N924" s="29"/>
      <c r="O924" s="27"/>
      <c r="P924" s="30"/>
      <c r="Q924" s="30">
        <f>Table13[[#This Row],[Unit Value]]*Table13[[#This Row],[Qty | PCount]]</f>
        <v>0</v>
      </c>
      <c r="R924" s="27" t="str">
        <f>IF(Table13[[#This Row],[Unit Value]]&lt;=4999,"Low-Value Asset","High-Value Asset")</f>
        <v>Low-Value Asset</v>
      </c>
      <c r="S924" s="27"/>
      <c r="T924" s="27"/>
      <c r="U924" s="27"/>
      <c r="V924" s="27"/>
      <c r="W924" s="74"/>
      <c r="X924" s="27"/>
      <c r="Y924" s="27"/>
      <c r="Z924" s="27"/>
      <c r="AA924" s="27"/>
      <c r="AB9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5" spans="1:28" ht="12.6" x14ac:dyDescent="0.25">
      <c r="A925" s="41"/>
      <c r="B925" s="28"/>
      <c r="C925" s="27"/>
      <c r="D9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5" s="27"/>
      <c r="F925" s="27"/>
      <c r="G925" s="29"/>
      <c r="H925" s="41"/>
      <c r="I925" s="29"/>
      <c r="J925" s="29"/>
      <c r="K925" s="27"/>
      <c r="L925" s="27"/>
      <c r="M925" s="27"/>
      <c r="N925" s="29"/>
      <c r="O925" s="27"/>
      <c r="P925" s="30"/>
      <c r="Q925" s="30">
        <f>Table13[[#This Row],[Unit Value]]*Table13[[#This Row],[Qty | PCount]]</f>
        <v>0</v>
      </c>
      <c r="R925" s="27" t="str">
        <f>IF(Table13[[#This Row],[Unit Value]]&lt;=4999,"Low-Value Asset","High-Value Asset")</f>
        <v>Low-Value Asset</v>
      </c>
      <c r="S925" s="27"/>
      <c r="T925" s="27"/>
      <c r="U925" s="27"/>
      <c r="V925" s="27"/>
      <c r="W925" s="74"/>
      <c r="X925" s="27"/>
      <c r="Y925" s="27"/>
      <c r="Z925" s="27"/>
      <c r="AA925" s="27"/>
      <c r="AB9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6" spans="1:28" ht="12.6" x14ac:dyDescent="0.25">
      <c r="A926" s="41"/>
      <c r="B926" s="28"/>
      <c r="C926" s="27"/>
      <c r="D9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6" s="27"/>
      <c r="F926" s="27"/>
      <c r="G926" s="29"/>
      <c r="H926" s="41"/>
      <c r="I926" s="29"/>
      <c r="J926" s="29"/>
      <c r="K926" s="27"/>
      <c r="L926" s="27"/>
      <c r="M926" s="27"/>
      <c r="N926" s="29"/>
      <c r="O926" s="27"/>
      <c r="P926" s="30"/>
      <c r="Q926" s="30">
        <f>Table13[[#This Row],[Unit Value]]*Table13[[#This Row],[Qty | PCount]]</f>
        <v>0</v>
      </c>
      <c r="R926" s="27" t="str">
        <f>IF(Table13[[#This Row],[Unit Value]]&lt;=4999,"Low-Value Asset","High-Value Asset")</f>
        <v>Low-Value Asset</v>
      </c>
      <c r="S926" s="27"/>
      <c r="T926" s="27"/>
      <c r="U926" s="27"/>
      <c r="V926" s="27"/>
      <c r="W926" s="74"/>
      <c r="X926" s="27"/>
      <c r="Y926" s="27"/>
      <c r="Z926" s="27"/>
      <c r="AA926" s="27"/>
      <c r="AB9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7" spans="1:28" ht="12.6" x14ac:dyDescent="0.25">
      <c r="A927" s="41"/>
      <c r="B927" s="28"/>
      <c r="C927" s="27"/>
      <c r="D9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7" s="27"/>
      <c r="F927" s="27"/>
      <c r="G927" s="29"/>
      <c r="H927" s="41"/>
      <c r="I927" s="29"/>
      <c r="J927" s="29"/>
      <c r="K927" s="27"/>
      <c r="L927" s="27"/>
      <c r="M927" s="27"/>
      <c r="N927" s="29"/>
      <c r="O927" s="27"/>
      <c r="P927" s="30"/>
      <c r="Q927" s="30">
        <f>Table13[[#This Row],[Unit Value]]*Table13[[#This Row],[Qty | PCount]]</f>
        <v>0</v>
      </c>
      <c r="R927" s="27" t="str">
        <f>IF(Table13[[#This Row],[Unit Value]]&lt;=4999,"Low-Value Asset","High-Value Asset")</f>
        <v>Low-Value Asset</v>
      </c>
      <c r="S927" s="27"/>
      <c r="T927" s="27"/>
      <c r="U927" s="27"/>
      <c r="V927" s="27"/>
      <c r="W927" s="74"/>
      <c r="X927" s="27"/>
      <c r="Y927" s="27"/>
      <c r="Z927" s="27"/>
      <c r="AA927" s="27"/>
      <c r="AB9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8" spans="1:28" ht="12.6" x14ac:dyDescent="0.25">
      <c r="A928" s="41"/>
      <c r="B928" s="28"/>
      <c r="C928" s="27"/>
      <c r="D9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8" s="27"/>
      <c r="F928" s="27"/>
      <c r="G928" s="29"/>
      <c r="H928" s="41"/>
      <c r="I928" s="29"/>
      <c r="J928" s="29"/>
      <c r="K928" s="27"/>
      <c r="L928" s="27"/>
      <c r="M928" s="27"/>
      <c r="N928" s="29"/>
      <c r="O928" s="27"/>
      <c r="P928" s="30"/>
      <c r="Q928" s="30">
        <f>Table13[[#This Row],[Unit Value]]*Table13[[#This Row],[Qty | PCount]]</f>
        <v>0</v>
      </c>
      <c r="R928" s="27" t="str">
        <f>IF(Table13[[#This Row],[Unit Value]]&lt;=4999,"Low-Value Asset","High-Value Asset")</f>
        <v>Low-Value Asset</v>
      </c>
      <c r="S928" s="27"/>
      <c r="T928" s="27"/>
      <c r="U928" s="27"/>
      <c r="V928" s="27"/>
      <c r="W928" s="74"/>
      <c r="X928" s="27"/>
      <c r="Y928" s="27"/>
      <c r="Z928" s="27"/>
      <c r="AA928" s="27"/>
      <c r="AB9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29" spans="1:28" ht="12.6" x14ac:dyDescent="0.25">
      <c r="A929" s="41"/>
      <c r="B929" s="28"/>
      <c r="C929" s="27"/>
      <c r="D9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29" s="27"/>
      <c r="F929" s="27"/>
      <c r="G929" s="29"/>
      <c r="H929" s="41"/>
      <c r="I929" s="29"/>
      <c r="J929" s="29"/>
      <c r="K929" s="27"/>
      <c r="L929" s="27"/>
      <c r="M929" s="27"/>
      <c r="N929" s="29"/>
      <c r="O929" s="27"/>
      <c r="P929" s="30"/>
      <c r="Q929" s="30">
        <f>Table13[[#This Row],[Unit Value]]*Table13[[#This Row],[Qty | PCount]]</f>
        <v>0</v>
      </c>
      <c r="R929" s="27" t="str">
        <f>IF(Table13[[#This Row],[Unit Value]]&lt;=4999,"Low-Value Asset","High-Value Asset")</f>
        <v>Low-Value Asset</v>
      </c>
      <c r="S929" s="27"/>
      <c r="T929" s="27"/>
      <c r="U929" s="27"/>
      <c r="V929" s="27"/>
      <c r="W929" s="74"/>
      <c r="X929" s="27"/>
      <c r="Y929" s="27"/>
      <c r="Z929" s="27"/>
      <c r="AA929" s="27"/>
      <c r="AB9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0" spans="1:28" ht="12.6" x14ac:dyDescent="0.25">
      <c r="A930" s="41"/>
      <c r="B930" s="28"/>
      <c r="C930" s="27"/>
      <c r="D9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0" s="27"/>
      <c r="F930" s="27"/>
      <c r="G930" s="29"/>
      <c r="H930" s="41"/>
      <c r="I930" s="29"/>
      <c r="J930" s="29"/>
      <c r="K930" s="27"/>
      <c r="L930" s="27"/>
      <c r="M930" s="27"/>
      <c r="N930" s="29"/>
      <c r="O930" s="27"/>
      <c r="P930" s="30"/>
      <c r="Q930" s="30">
        <f>Table13[[#This Row],[Unit Value]]*Table13[[#This Row],[Qty | PCount]]</f>
        <v>0</v>
      </c>
      <c r="R930" s="27" t="str">
        <f>IF(Table13[[#This Row],[Unit Value]]&lt;=4999,"Low-Value Asset","High-Value Asset")</f>
        <v>Low-Value Asset</v>
      </c>
      <c r="S930" s="27"/>
      <c r="T930" s="27"/>
      <c r="U930" s="27"/>
      <c r="V930" s="27"/>
      <c r="W930" s="74"/>
      <c r="X930" s="27"/>
      <c r="Y930" s="27"/>
      <c r="Z930" s="27"/>
      <c r="AA930" s="27"/>
      <c r="AB9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1" spans="1:28" ht="12.6" x14ac:dyDescent="0.25">
      <c r="A931" s="41"/>
      <c r="B931" s="28"/>
      <c r="C931" s="27"/>
      <c r="D9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1" s="27"/>
      <c r="F931" s="27"/>
      <c r="G931" s="29"/>
      <c r="H931" s="41"/>
      <c r="I931" s="29"/>
      <c r="J931" s="29"/>
      <c r="K931" s="27"/>
      <c r="L931" s="27"/>
      <c r="M931" s="27"/>
      <c r="N931" s="29"/>
      <c r="O931" s="27"/>
      <c r="P931" s="30"/>
      <c r="Q931" s="30">
        <f>Table13[[#This Row],[Unit Value]]*Table13[[#This Row],[Qty | PCount]]</f>
        <v>0</v>
      </c>
      <c r="R931" s="27" t="str">
        <f>IF(Table13[[#This Row],[Unit Value]]&lt;=4999,"Low-Value Asset","High-Value Asset")</f>
        <v>Low-Value Asset</v>
      </c>
      <c r="S931" s="27"/>
      <c r="T931" s="27"/>
      <c r="U931" s="27"/>
      <c r="V931" s="27"/>
      <c r="W931" s="74"/>
      <c r="X931" s="27"/>
      <c r="Y931" s="27"/>
      <c r="Z931" s="27"/>
      <c r="AA931" s="27"/>
      <c r="AB9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2" spans="1:28" ht="12.6" x14ac:dyDescent="0.25">
      <c r="A932" s="41"/>
      <c r="B932" s="28"/>
      <c r="C932" s="27"/>
      <c r="D9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2" s="27"/>
      <c r="F932" s="27"/>
      <c r="G932" s="29"/>
      <c r="H932" s="41"/>
      <c r="I932" s="29"/>
      <c r="J932" s="29"/>
      <c r="K932" s="27"/>
      <c r="L932" s="27"/>
      <c r="M932" s="27"/>
      <c r="N932" s="29"/>
      <c r="O932" s="27"/>
      <c r="P932" s="30"/>
      <c r="Q932" s="30">
        <f>Table13[[#This Row],[Unit Value]]*Table13[[#This Row],[Qty | PCount]]</f>
        <v>0</v>
      </c>
      <c r="R932" s="27" t="str">
        <f>IF(Table13[[#This Row],[Unit Value]]&lt;=4999,"Low-Value Asset","High-Value Asset")</f>
        <v>Low-Value Asset</v>
      </c>
      <c r="S932" s="27"/>
      <c r="T932" s="27"/>
      <c r="U932" s="27"/>
      <c r="V932" s="27"/>
      <c r="W932" s="74"/>
      <c r="X932" s="27"/>
      <c r="Y932" s="27"/>
      <c r="Z932" s="27"/>
      <c r="AA932" s="27"/>
      <c r="AB9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3" spans="1:28" ht="12.6" x14ac:dyDescent="0.25">
      <c r="A933" s="41"/>
      <c r="B933" s="28"/>
      <c r="C933" s="27"/>
      <c r="D9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3" s="27"/>
      <c r="F933" s="27"/>
      <c r="G933" s="29"/>
      <c r="H933" s="41"/>
      <c r="I933" s="29"/>
      <c r="J933" s="29"/>
      <c r="K933" s="27"/>
      <c r="L933" s="27"/>
      <c r="M933" s="27"/>
      <c r="N933" s="29"/>
      <c r="O933" s="27"/>
      <c r="P933" s="30"/>
      <c r="Q933" s="30">
        <f>Table13[[#This Row],[Unit Value]]*Table13[[#This Row],[Qty | PCount]]</f>
        <v>0</v>
      </c>
      <c r="R933" s="27" t="str">
        <f>IF(Table13[[#This Row],[Unit Value]]&lt;=4999,"Low-Value Asset","High-Value Asset")</f>
        <v>Low-Value Asset</v>
      </c>
      <c r="S933" s="27"/>
      <c r="T933" s="27"/>
      <c r="U933" s="27"/>
      <c r="V933" s="27"/>
      <c r="W933" s="74"/>
      <c r="X933" s="27"/>
      <c r="Y933" s="27"/>
      <c r="Z933" s="27"/>
      <c r="AA933" s="27"/>
      <c r="AB9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4" spans="1:28" ht="12.6" x14ac:dyDescent="0.25">
      <c r="A934" s="41"/>
      <c r="B934" s="28"/>
      <c r="C934" s="27"/>
      <c r="D9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4" s="27"/>
      <c r="F934" s="27"/>
      <c r="G934" s="29"/>
      <c r="H934" s="41"/>
      <c r="I934" s="29"/>
      <c r="J934" s="29"/>
      <c r="K934" s="27"/>
      <c r="L934" s="27"/>
      <c r="M934" s="27"/>
      <c r="N934" s="29"/>
      <c r="O934" s="27"/>
      <c r="P934" s="30"/>
      <c r="Q934" s="30">
        <f>Table13[[#This Row],[Unit Value]]*Table13[[#This Row],[Qty | PCount]]</f>
        <v>0</v>
      </c>
      <c r="R934" s="27" t="str">
        <f>IF(Table13[[#This Row],[Unit Value]]&lt;=4999,"Low-Value Asset","High-Value Asset")</f>
        <v>Low-Value Asset</v>
      </c>
      <c r="S934" s="27"/>
      <c r="T934" s="27"/>
      <c r="U934" s="27"/>
      <c r="V934" s="27"/>
      <c r="W934" s="74"/>
      <c r="X934" s="27"/>
      <c r="Y934" s="27"/>
      <c r="Z934" s="27"/>
      <c r="AA934" s="27"/>
      <c r="AB9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5" spans="1:28" ht="12.6" x14ac:dyDescent="0.25">
      <c r="A935" s="41"/>
      <c r="B935" s="28"/>
      <c r="C935" s="27"/>
      <c r="D9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5" s="27"/>
      <c r="F935" s="27"/>
      <c r="G935" s="29"/>
      <c r="H935" s="41"/>
      <c r="I935" s="29"/>
      <c r="J935" s="29"/>
      <c r="K935" s="27"/>
      <c r="L935" s="27"/>
      <c r="M935" s="27"/>
      <c r="N935" s="29"/>
      <c r="O935" s="27"/>
      <c r="P935" s="30"/>
      <c r="Q935" s="30">
        <f>Table13[[#This Row],[Unit Value]]*Table13[[#This Row],[Qty | PCount]]</f>
        <v>0</v>
      </c>
      <c r="R935" s="27" t="str">
        <f>IF(Table13[[#This Row],[Unit Value]]&lt;=4999,"Low-Value Asset","High-Value Asset")</f>
        <v>Low-Value Asset</v>
      </c>
      <c r="S935" s="27"/>
      <c r="T935" s="27"/>
      <c r="U935" s="27"/>
      <c r="V935" s="27"/>
      <c r="W935" s="74"/>
      <c r="X935" s="27"/>
      <c r="Y935" s="27"/>
      <c r="Z935" s="27"/>
      <c r="AA935" s="27"/>
      <c r="AB9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6" spans="1:28" ht="12.6" x14ac:dyDescent="0.25">
      <c r="A936" s="41"/>
      <c r="B936" s="28"/>
      <c r="C936" s="27"/>
      <c r="D9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6" s="27"/>
      <c r="F936" s="27"/>
      <c r="G936" s="29"/>
      <c r="H936" s="41"/>
      <c r="I936" s="29"/>
      <c r="J936" s="29"/>
      <c r="K936" s="27"/>
      <c r="L936" s="27"/>
      <c r="M936" s="27"/>
      <c r="N936" s="29"/>
      <c r="O936" s="27"/>
      <c r="P936" s="30"/>
      <c r="Q936" s="30">
        <f>Table13[[#This Row],[Unit Value]]*Table13[[#This Row],[Qty | PCount]]</f>
        <v>0</v>
      </c>
      <c r="R936" s="27" t="str">
        <f>IF(Table13[[#This Row],[Unit Value]]&lt;=4999,"Low-Value Asset","High-Value Asset")</f>
        <v>Low-Value Asset</v>
      </c>
      <c r="S936" s="27"/>
      <c r="T936" s="27"/>
      <c r="U936" s="27"/>
      <c r="V936" s="27"/>
      <c r="W936" s="74"/>
      <c r="X936" s="27"/>
      <c r="Y936" s="27"/>
      <c r="Z936" s="27"/>
      <c r="AA936" s="27"/>
      <c r="AB9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7" spans="1:28" ht="12.6" x14ac:dyDescent="0.25">
      <c r="A937" s="41"/>
      <c r="B937" s="28"/>
      <c r="C937" s="27"/>
      <c r="D9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7" s="27"/>
      <c r="F937" s="27"/>
      <c r="G937" s="29"/>
      <c r="H937" s="48"/>
      <c r="I937" s="29"/>
      <c r="J937" s="29"/>
      <c r="K937" s="27"/>
      <c r="L937" s="27"/>
      <c r="M937" s="27"/>
      <c r="N937" s="29"/>
      <c r="O937" s="27"/>
      <c r="P937" s="30"/>
      <c r="Q937" s="30">
        <f>Table13[[#This Row],[Unit Value]]*Table13[[#This Row],[Qty | PCount]]</f>
        <v>0</v>
      </c>
      <c r="R937" s="27" t="str">
        <f>IF(Table13[[#This Row],[Unit Value]]&lt;=4999,"Low-Value Asset","High-Value Asset")</f>
        <v>Low-Value Asset</v>
      </c>
      <c r="S937" s="27"/>
      <c r="T937" s="27"/>
      <c r="U937" s="27"/>
      <c r="V937" s="27"/>
      <c r="W937" s="74"/>
      <c r="X937" s="27"/>
      <c r="Y937" s="27"/>
      <c r="Z937" s="27"/>
      <c r="AA937" s="27"/>
      <c r="AB9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8" spans="1:28" ht="12.6" x14ac:dyDescent="0.25">
      <c r="A938" s="41"/>
      <c r="B938" s="28"/>
      <c r="C938" s="27"/>
      <c r="D9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8" s="27"/>
      <c r="F938" s="27"/>
      <c r="G938" s="29"/>
      <c r="H938" s="48"/>
      <c r="I938" s="29"/>
      <c r="J938" s="29"/>
      <c r="K938" s="27"/>
      <c r="L938" s="27"/>
      <c r="M938" s="27"/>
      <c r="N938" s="29"/>
      <c r="O938" s="27"/>
      <c r="P938" s="30"/>
      <c r="Q938" s="30">
        <f>Table13[[#This Row],[Unit Value]]*Table13[[#This Row],[Qty | PCount]]</f>
        <v>0</v>
      </c>
      <c r="R938" s="27" t="str">
        <f>IF(Table13[[#This Row],[Unit Value]]&lt;=4999,"Low-Value Asset","High-Value Asset")</f>
        <v>Low-Value Asset</v>
      </c>
      <c r="S938" s="27"/>
      <c r="T938" s="27"/>
      <c r="U938" s="27"/>
      <c r="V938" s="27"/>
      <c r="W938" s="74"/>
      <c r="X938" s="27"/>
      <c r="Y938" s="27"/>
      <c r="Z938" s="27"/>
      <c r="AA938" s="27"/>
      <c r="AB9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39" spans="1:28" ht="12.6" x14ac:dyDescent="0.25">
      <c r="A939" s="41"/>
      <c r="B939" s="28"/>
      <c r="C939" s="27"/>
      <c r="D9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39" s="27"/>
      <c r="F939" s="27"/>
      <c r="G939" s="29"/>
      <c r="H939" s="48"/>
      <c r="I939" s="29"/>
      <c r="J939" s="29"/>
      <c r="K939" s="27"/>
      <c r="L939" s="27"/>
      <c r="M939" s="27"/>
      <c r="N939" s="29"/>
      <c r="O939" s="27"/>
      <c r="P939" s="30"/>
      <c r="Q939" s="30">
        <f>Table13[[#This Row],[Unit Value]]*Table13[[#This Row],[Qty | PCount]]</f>
        <v>0</v>
      </c>
      <c r="R939" s="27" t="str">
        <f>IF(Table13[[#This Row],[Unit Value]]&lt;=4999,"Low-Value Asset","High-Value Asset")</f>
        <v>Low-Value Asset</v>
      </c>
      <c r="S939" s="27"/>
      <c r="T939" s="27"/>
      <c r="U939" s="27"/>
      <c r="V939" s="27"/>
      <c r="W939" s="74"/>
      <c r="X939" s="27"/>
      <c r="Y939" s="27"/>
      <c r="Z939" s="27"/>
      <c r="AA939" s="27"/>
      <c r="AB9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0" spans="1:28" ht="12.6" x14ac:dyDescent="0.25">
      <c r="A940" s="41"/>
      <c r="B940" s="28"/>
      <c r="C940" s="27"/>
      <c r="D9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0" s="27"/>
      <c r="F940" s="27"/>
      <c r="G940" s="29"/>
      <c r="H940" s="48"/>
      <c r="I940" s="29"/>
      <c r="J940" s="29"/>
      <c r="K940" s="27"/>
      <c r="L940" s="27"/>
      <c r="M940" s="27"/>
      <c r="N940" s="29"/>
      <c r="O940" s="27"/>
      <c r="P940" s="30"/>
      <c r="Q940" s="30">
        <f>Table13[[#This Row],[Unit Value]]*Table13[[#This Row],[Qty | PCount]]</f>
        <v>0</v>
      </c>
      <c r="R940" s="27" t="str">
        <f>IF(Table13[[#This Row],[Unit Value]]&lt;=4999,"Low-Value Asset","High-Value Asset")</f>
        <v>Low-Value Asset</v>
      </c>
      <c r="S940" s="27"/>
      <c r="T940" s="27"/>
      <c r="U940" s="27"/>
      <c r="V940" s="27"/>
      <c r="W940" s="74"/>
      <c r="X940" s="27"/>
      <c r="Y940" s="27"/>
      <c r="Z940" s="27"/>
      <c r="AA940" s="27"/>
      <c r="AB9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1" spans="1:28" ht="12.6" x14ac:dyDescent="0.25">
      <c r="A941" s="41"/>
      <c r="B941" s="28"/>
      <c r="C941" s="27"/>
      <c r="D9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1" s="27"/>
      <c r="F941" s="27"/>
      <c r="G941" s="29"/>
      <c r="H941" s="48"/>
      <c r="I941" s="29"/>
      <c r="J941" s="29"/>
      <c r="K941" s="27"/>
      <c r="L941" s="27"/>
      <c r="M941" s="27"/>
      <c r="N941" s="29"/>
      <c r="O941" s="27"/>
      <c r="P941" s="30"/>
      <c r="Q941" s="30">
        <f>Table13[[#This Row],[Unit Value]]*Table13[[#This Row],[Qty | PCount]]</f>
        <v>0</v>
      </c>
      <c r="R941" s="27" t="str">
        <f>IF(Table13[[#This Row],[Unit Value]]&lt;=4999,"Low-Value Asset","High-Value Asset")</f>
        <v>Low-Value Asset</v>
      </c>
      <c r="S941" s="27"/>
      <c r="T941" s="27"/>
      <c r="U941" s="27"/>
      <c r="V941" s="27"/>
      <c r="W941" s="74"/>
      <c r="X941" s="27"/>
      <c r="Y941" s="27"/>
      <c r="Z941" s="27"/>
      <c r="AA941" s="27"/>
      <c r="AB9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2" spans="1:28" ht="12.6" x14ac:dyDescent="0.25">
      <c r="A942" s="41"/>
      <c r="B942" s="28"/>
      <c r="C942" s="27"/>
      <c r="D9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2" s="27"/>
      <c r="F942" s="27"/>
      <c r="G942" s="29"/>
      <c r="H942" s="48"/>
      <c r="I942" s="29"/>
      <c r="J942" s="29"/>
      <c r="K942" s="27"/>
      <c r="L942" s="27"/>
      <c r="M942" s="27"/>
      <c r="N942" s="29"/>
      <c r="O942" s="27"/>
      <c r="P942" s="30"/>
      <c r="Q942" s="30">
        <f>Table13[[#This Row],[Unit Value]]*Table13[[#This Row],[Qty | PCount]]</f>
        <v>0</v>
      </c>
      <c r="R942" s="27" t="str">
        <f>IF(Table13[[#This Row],[Unit Value]]&lt;=4999,"Low-Value Asset","High-Value Asset")</f>
        <v>Low-Value Asset</v>
      </c>
      <c r="S942" s="27"/>
      <c r="T942" s="27"/>
      <c r="U942" s="27"/>
      <c r="V942" s="27"/>
      <c r="W942" s="74"/>
      <c r="X942" s="27"/>
      <c r="Y942" s="27"/>
      <c r="Z942" s="27"/>
      <c r="AA942" s="27"/>
      <c r="AB9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3" spans="1:28" ht="12.6" x14ac:dyDescent="0.25">
      <c r="A943" s="41"/>
      <c r="B943" s="28"/>
      <c r="C943" s="27"/>
      <c r="D9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3" s="27"/>
      <c r="F943" s="27"/>
      <c r="G943" s="29"/>
      <c r="H943" s="48"/>
      <c r="I943" s="29"/>
      <c r="J943" s="29"/>
      <c r="K943" s="27"/>
      <c r="L943" s="27"/>
      <c r="M943" s="27"/>
      <c r="N943" s="29"/>
      <c r="O943" s="27"/>
      <c r="P943" s="30"/>
      <c r="Q943" s="30">
        <f>Table13[[#This Row],[Unit Value]]*Table13[[#This Row],[Qty | PCount]]</f>
        <v>0</v>
      </c>
      <c r="R943" s="27" t="str">
        <f>IF(Table13[[#This Row],[Unit Value]]&lt;=4999,"Low-Value Asset","High-Value Asset")</f>
        <v>Low-Value Asset</v>
      </c>
      <c r="S943" s="27"/>
      <c r="T943" s="27"/>
      <c r="U943" s="27"/>
      <c r="V943" s="27"/>
      <c r="W943" s="74"/>
      <c r="X943" s="27"/>
      <c r="Y943" s="27"/>
      <c r="Z943" s="27"/>
      <c r="AA943" s="27"/>
      <c r="AB9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4" spans="1:28" ht="12.6" x14ac:dyDescent="0.25">
      <c r="A944" s="41"/>
      <c r="B944" s="28"/>
      <c r="C944" s="27"/>
      <c r="D9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4" s="27"/>
      <c r="F944" s="27"/>
      <c r="G944" s="29"/>
      <c r="H944" s="48"/>
      <c r="I944" s="29"/>
      <c r="J944" s="29"/>
      <c r="K944" s="27"/>
      <c r="L944" s="27"/>
      <c r="M944" s="27"/>
      <c r="N944" s="29"/>
      <c r="O944" s="27"/>
      <c r="P944" s="30"/>
      <c r="Q944" s="30">
        <f>Table13[[#This Row],[Unit Value]]*Table13[[#This Row],[Qty | PCount]]</f>
        <v>0</v>
      </c>
      <c r="R944" s="27" t="str">
        <f>IF(Table13[[#This Row],[Unit Value]]&lt;=4999,"Low-Value Asset","High-Value Asset")</f>
        <v>Low-Value Asset</v>
      </c>
      <c r="S944" s="27"/>
      <c r="T944" s="27"/>
      <c r="U944" s="27"/>
      <c r="V944" s="27"/>
      <c r="W944" s="74"/>
      <c r="X944" s="27"/>
      <c r="Y944" s="27"/>
      <c r="Z944" s="27"/>
      <c r="AA944" s="27"/>
      <c r="AB9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5" spans="1:28" ht="12.6" x14ac:dyDescent="0.25">
      <c r="A945" s="41"/>
      <c r="B945" s="28"/>
      <c r="C945" s="27"/>
      <c r="D9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5" s="27"/>
      <c r="F945" s="27"/>
      <c r="G945" s="29"/>
      <c r="H945" s="48"/>
      <c r="I945" s="29"/>
      <c r="J945" s="29"/>
      <c r="K945" s="27"/>
      <c r="L945" s="27"/>
      <c r="M945" s="27"/>
      <c r="N945" s="29"/>
      <c r="O945" s="27"/>
      <c r="P945" s="30"/>
      <c r="Q945" s="30">
        <f>Table13[[#This Row],[Unit Value]]*Table13[[#This Row],[Qty | PCount]]</f>
        <v>0</v>
      </c>
      <c r="R945" s="27" t="str">
        <f>IF(Table13[[#This Row],[Unit Value]]&lt;=4999,"Low-Value Asset","High-Value Asset")</f>
        <v>Low-Value Asset</v>
      </c>
      <c r="S945" s="27"/>
      <c r="T945" s="27"/>
      <c r="U945" s="27"/>
      <c r="V945" s="27"/>
      <c r="W945" s="74"/>
      <c r="X945" s="27"/>
      <c r="Y945" s="27"/>
      <c r="Z945" s="27"/>
      <c r="AA945" s="27"/>
      <c r="AB9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6" spans="1:28" ht="12.6" x14ac:dyDescent="0.25">
      <c r="A946" s="41"/>
      <c r="B946" s="28"/>
      <c r="C946" s="27"/>
      <c r="D9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6" s="27"/>
      <c r="F946" s="27"/>
      <c r="G946" s="29"/>
      <c r="H946" s="48"/>
      <c r="I946" s="29"/>
      <c r="J946" s="29"/>
      <c r="K946" s="27"/>
      <c r="L946" s="27"/>
      <c r="M946" s="27"/>
      <c r="N946" s="29"/>
      <c r="O946" s="27"/>
      <c r="P946" s="30"/>
      <c r="Q946" s="30">
        <f>Table13[[#This Row],[Unit Value]]*Table13[[#This Row],[Qty | PCount]]</f>
        <v>0</v>
      </c>
      <c r="R946" s="27" t="str">
        <f>IF(Table13[[#This Row],[Unit Value]]&lt;=4999,"Low-Value Asset","High-Value Asset")</f>
        <v>Low-Value Asset</v>
      </c>
      <c r="S946" s="27"/>
      <c r="T946" s="27"/>
      <c r="U946" s="27"/>
      <c r="V946" s="27"/>
      <c r="W946" s="74"/>
      <c r="X946" s="27"/>
      <c r="Y946" s="27"/>
      <c r="Z946" s="27"/>
      <c r="AA946" s="27"/>
      <c r="AB9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7" spans="1:28" ht="12.6" x14ac:dyDescent="0.25">
      <c r="A947" s="41"/>
      <c r="B947" s="28"/>
      <c r="C947" s="27"/>
      <c r="D9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7" s="27"/>
      <c r="F947" s="27"/>
      <c r="G947" s="29"/>
      <c r="H947" s="48"/>
      <c r="I947" s="29"/>
      <c r="J947" s="29"/>
      <c r="K947" s="27"/>
      <c r="L947" s="27"/>
      <c r="M947" s="27"/>
      <c r="N947" s="29"/>
      <c r="O947" s="27"/>
      <c r="P947" s="30"/>
      <c r="Q947" s="30">
        <f>Table13[[#This Row],[Unit Value]]*Table13[[#This Row],[Qty | PCount]]</f>
        <v>0</v>
      </c>
      <c r="R947" s="27" t="str">
        <f>IF(Table13[[#This Row],[Unit Value]]&lt;=4999,"Low-Value Asset","High-Value Asset")</f>
        <v>Low-Value Asset</v>
      </c>
      <c r="S947" s="27"/>
      <c r="T947" s="27"/>
      <c r="U947" s="27"/>
      <c r="V947" s="27"/>
      <c r="W947" s="74"/>
      <c r="X947" s="27"/>
      <c r="Y947" s="27"/>
      <c r="Z947" s="27"/>
      <c r="AA947" s="27"/>
      <c r="AB9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8" spans="1:28" ht="12.6" x14ac:dyDescent="0.25">
      <c r="A948" s="41"/>
      <c r="B948" s="28"/>
      <c r="C948" s="27"/>
      <c r="D9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8" s="27"/>
      <c r="F948" s="27"/>
      <c r="G948" s="29"/>
      <c r="H948" s="48"/>
      <c r="I948" s="29"/>
      <c r="J948" s="29"/>
      <c r="K948" s="27"/>
      <c r="L948" s="27"/>
      <c r="M948" s="27"/>
      <c r="N948" s="29"/>
      <c r="O948" s="27"/>
      <c r="P948" s="30"/>
      <c r="Q948" s="30">
        <f>Table13[[#This Row],[Unit Value]]*Table13[[#This Row],[Qty | PCount]]</f>
        <v>0</v>
      </c>
      <c r="R948" s="27" t="str">
        <f>IF(Table13[[#This Row],[Unit Value]]&lt;=4999,"Low-Value Asset","High-Value Asset")</f>
        <v>Low-Value Asset</v>
      </c>
      <c r="S948" s="27"/>
      <c r="T948" s="27"/>
      <c r="U948" s="27"/>
      <c r="V948" s="27"/>
      <c r="W948" s="74"/>
      <c r="X948" s="27"/>
      <c r="Y948" s="27"/>
      <c r="Z948" s="27"/>
      <c r="AA948" s="27"/>
      <c r="AB9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49" spans="1:28" ht="12.6" x14ac:dyDescent="0.25">
      <c r="A949" s="41"/>
      <c r="B949" s="28"/>
      <c r="C949" s="27"/>
      <c r="D9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49" s="27"/>
      <c r="F949" s="27"/>
      <c r="G949" s="29"/>
      <c r="H949" s="48"/>
      <c r="I949" s="29"/>
      <c r="J949" s="29"/>
      <c r="K949" s="27"/>
      <c r="L949" s="27"/>
      <c r="M949" s="27"/>
      <c r="N949" s="29"/>
      <c r="O949" s="27"/>
      <c r="P949" s="30"/>
      <c r="Q949" s="30">
        <f>Table13[[#This Row],[Unit Value]]*Table13[[#This Row],[Qty | PCount]]</f>
        <v>0</v>
      </c>
      <c r="R949" s="27" t="str">
        <f>IF(Table13[[#This Row],[Unit Value]]&lt;=4999,"Low-Value Asset","High-Value Asset")</f>
        <v>Low-Value Asset</v>
      </c>
      <c r="S949" s="27"/>
      <c r="T949" s="27"/>
      <c r="U949" s="27"/>
      <c r="V949" s="27"/>
      <c r="W949" s="74"/>
      <c r="X949" s="27"/>
      <c r="Y949" s="27"/>
      <c r="Z949" s="27"/>
      <c r="AA949" s="27"/>
      <c r="AB9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0" spans="1:28" ht="12.6" x14ac:dyDescent="0.25">
      <c r="A950" s="41"/>
      <c r="B950" s="28"/>
      <c r="C950" s="27"/>
      <c r="D9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0" s="27"/>
      <c r="F950" s="27"/>
      <c r="G950" s="29"/>
      <c r="H950" s="48"/>
      <c r="I950" s="29"/>
      <c r="J950" s="29"/>
      <c r="K950" s="27"/>
      <c r="L950" s="27"/>
      <c r="M950" s="27"/>
      <c r="N950" s="29"/>
      <c r="O950" s="27"/>
      <c r="P950" s="30"/>
      <c r="Q950" s="30">
        <f>Table13[[#This Row],[Unit Value]]*Table13[[#This Row],[Qty | PCount]]</f>
        <v>0</v>
      </c>
      <c r="R950" s="27" t="str">
        <f>IF(Table13[[#This Row],[Unit Value]]&lt;=4999,"Low-Value Asset","High-Value Asset")</f>
        <v>Low-Value Asset</v>
      </c>
      <c r="S950" s="27"/>
      <c r="T950" s="27"/>
      <c r="U950" s="27"/>
      <c r="V950" s="27"/>
      <c r="W950" s="74"/>
      <c r="X950" s="27"/>
      <c r="Y950" s="27"/>
      <c r="Z950" s="27"/>
      <c r="AA950" s="27"/>
      <c r="AB9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1" spans="1:28" ht="12.6" x14ac:dyDescent="0.25">
      <c r="A951" s="41"/>
      <c r="B951" s="28"/>
      <c r="C951" s="27"/>
      <c r="D9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1" s="27"/>
      <c r="F951" s="27"/>
      <c r="G951" s="29"/>
      <c r="H951" s="48"/>
      <c r="I951" s="29"/>
      <c r="J951" s="29"/>
      <c r="K951" s="27"/>
      <c r="L951" s="27"/>
      <c r="M951" s="27"/>
      <c r="N951" s="29"/>
      <c r="O951" s="27"/>
      <c r="P951" s="30"/>
      <c r="Q951" s="30">
        <f>Table13[[#This Row],[Unit Value]]*Table13[[#This Row],[Qty | PCount]]</f>
        <v>0</v>
      </c>
      <c r="R951" s="27" t="str">
        <f>IF(Table13[[#This Row],[Unit Value]]&lt;=4999,"Low-Value Asset","High-Value Asset")</f>
        <v>Low-Value Asset</v>
      </c>
      <c r="S951" s="27"/>
      <c r="T951" s="27"/>
      <c r="U951" s="27"/>
      <c r="V951" s="27"/>
      <c r="W951" s="74"/>
      <c r="X951" s="27"/>
      <c r="Y951" s="27"/>
      <c r="Z951" s="27"/>
      <c r="AA951" s="27"/>
      <c r="AB9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2" spans="1:28" ht="12.6" x14ac:dyDescent="0.25">
      <c r="A952" s="41"/>
      <c r="B952" s="28"/>
      <c r="C952" s="27"/>
      <c r="D9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2" s="27"/>
      <c r="F952" s="27"/>
      <c r="G952" s="29"/>
      <c r="H952" s="48"/>
      <c r="I952" s="29"/>
      <c r="J952" s="29"/>
      <c r="K952" s="27"/>
      <c r="L952" s="27"/>
      <c r="M952" s="27"/>
      <c r="N952" s="29"/>
      <c r="O952" s="27"/>
      <c r="P952" s="30"/>
      <c r="Q952" s="30">
        <f>Table13[[#This Row],[Unit Value]]*Table13[[#This Row],[Qty | PCount]]</f>
        <v>0</v>
      </c>
      <c r="R952" s="27" t="str">
        <f>IF(Table13[[#This Row],[Unit Value]]&lt;=4999,"Low-Value Asset","High-Value Asset")</f>
        <v>Low-Value Asset</v>
      </c>
      <c r="S952" s="27"/>
      <c r="T952" s="27"/>
      <c r="U952" s="27"/>
      <c r="V952" s="27"/>
      <c r="W952" s="74"/>
      <c r="X952" s="27"/>
      <c r="Y952" s="27"/>
      <c r="Z952" s="27"/>
      <c r="AA952" s="27"/>
      <c r="AB9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3" spans="1:28" ht="12.6" x14ac:dyDescent="0.25">
      <c r="A953" s="41"/>
      <c r="B953" s="28"/>
      <c r="C953" s="27"/>
      <c r="D9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3" s="27"/>
      <c r="F953" s="27"/>
      <c r="G953" s="29"/>
      <c r="H953" s="48"/>
      <c r="I953" s="29"/>
      <c r="J953" s="29"/>
      <c r="K953" s="27"/>
      <c r="L953" s="27"/>
      <c r="M953" s="27"/>
      <c r="N953" s="29"/>
      <c r="O953" s="27"/>
      <c r="P953" s="30"/>
      <c r="Q953" s="30">
        <f>Table13[[#This Row],[Unit Value]]*Table13[[#This Row],[Qty | PCount]]</f>
        <v>0</v>
      </c>
      <c r="R953" s="27" t="str">
        <f>IF(Table13[[#This Row],[Unit Value]]&lt;=4999,"Low-Value Asset","High-Value Asset")</f>
        <v>Low-Value Asset</v>
      </c>
      <c r="S953" s="27"/>
      <c r="T953" s="27"/>
      <c r="U953" s="27"/>
      <c r="V953" s="27"/>
      <c r="W953" s="74"/>
      <c r="X953" s="27"/>
      <c r="Y953" s="27"/>
      <c r="Z953" s="27"/>
      <c r="AA953" s="27"/>
      <c r="AB9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4" spans="1:28" ht="12.6" x14ac:dyDescent="0.25">
      <c r="A954" s="41"/>
      <c r="B954" s="28"/>
      <c r="C954" s="27"/>
      <c r="D9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4" s="27"/>
      <c r="F954" s="27"/>
      <c r="G954" s="29"/>
      <c r="H954" s="48"/>
      <c r="I954" s="29"/>
      <c r="J954" s="29"/>
      <c r="K954" s="27"/>
      <c r="L954" s="27"/>
      <c r="M954" s="27"/>
      <c r="N954" s="29"/>
      <c r="O954" s="27"/>
      <c r="P954" s="30"/>
      <c r="Q954" s="30">
        <f>Table13[[#This Row],[Unit Value]]*Table13[[#This Row],[Qty | PCount]]</f>
        <v>0</v>
      </c>
      <c r="R954" s="27" t="str">
        <f>IF(Table13[[#This Row],[Unit Value]]&lt;=4999,"Low-Value Asset","High-Value Asset")</f>
        <v>Low-Value Asset</v>
      </c>
      <c r="S954" s="27"/>
      <c r="T954" s="27"/>
      <c r="U954" s="27"/>
      <c r="V954" s="27"/>
      <c r="W954" s="74"/>
      <c r="X954" s="27"/>
      <c r="Y954" s="27"/>
      <c r="Z954" s="27"/>
      <c r="AA954" s="27"/>
      <c r="AB9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5" spans="1:28" ht="12.6" x14ac:dyDescent="0.25">
      <c r="A955" s="41"/>
      <c r="B955" s="28"/>
      <c r="C955" s="27"/>
      <c r="D9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5" s="27"/>
      <c r="F955" s="27"/>
      <c r="G955" s="29"/>
      <c r="H955" s="48"/>
      <c r="I955" s="29"/>
      <c r="J955" s="29"/>
      <c r="K955" s="27"/>
      <c r="L955" s="27"/>
      <c r="M955" s="27"/>
      <c r="N955" s="29"/>
      <c r="O955" s="27"/>
      <c r="P955" s="30"/>
      <c r="Q955" s="30">
        <f>Table13[[#This Row],[Unit Value]]*Table13[[#This Row],[Qty | PCount]]</f>
        <v>0</v>
      </c>
      <c r="R955" s="27" t="str">
        <f>IF(Table13[[#This Row],[Unit Value]]&lt;=4999,"Low-Value Asset","High-Value Asset")</f>
        <v>Low-Value Asset</v>
      </c>
      <c r="S955" s="27"/>
      <c r="T955" s="27"/>
      <c r="U955" s="27"/>
      <c r="V955" s="27"/>
      <c r="W955" s="74"/>
      <c r="X955" s="27"/>
      <c r="Y955" s="27"/>
      <c r="Z955" s="27"/>
      <c r="AA955" s="27"/>
      <c r="AB9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6" spans="1:28" ht="12.6" x14ac:dyDescent="0.25">
      <c r="A956" s="41"/>
      <c r="B956" s="28"/>
      <c r="C956" s="27"/>
      <c r="D9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6" s="27"/>
      <c r="F956" s="27"/>
      <c r="G956" s="29"/>
      <c r="H956" s="48"/>
      <c r="I956" s="29"/>
      <c r="J956" s="29"/>
      <c r="K956" s="27"/>
      <c r="L956" s="27"/>
      <c r="M956" s="27"/>
      <c r="N956" s="29"/>
      <c r="O956" s="27"/>
      <c r="P956" s="30"/>
      <c r="Q956" s="30">
        <f>Table13[[#This Row],[Unit Value]]*Table13[[#This Row],[Qty | PCount]]</f>
        <v>0</v>
      </c>
      <c r="R956" s="27" t="str">
        <f>IF(Table13[[#This Row],[Unit Value]]&lt;=4999,"Low-Value Asset","High-Value Asset")</f>
        <v>Low-Value Asset</v>
      </c>
      <c r="S956" s="27"/>
      <c r="T956" s="27"/>
      <c r="U956" s="27"/>
      <c r="V956" s="27"/>
      <c r="W956" s="74"/>
      <c r="X956" s="27"/>
      <c r="Y956" s="27"/>
      <c r="Z956" s="27"/>
      <c r="AA956" s="27"/>
      <c r="AB9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7" spans="1:28" ht="12.6" x14ac:dyDescent="0.25">
      <c r="A957" s="41"/>
      <c r="B957" s="28"/>
      <c r="C957" s="27"/>
      <c r="D9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7" s="27"/>
      <c r="F957" s="27"/>
      <c r="G957" s="29"/>
      <c r="H957" s="48"/>
      <c r="I957" s="29"/>
      <c r="J957" s="29"/>
      <c r="K957" s="27"/>
      <c r="L957" s="27"/>
      <c r="M957" s="27"/>
      <c r="N957" s="29"/>
      <c r="O957" s="27"/>
      <c r="P957" s="30"/>
      <c r="Q957" s="30">
        <f>Table13[[#This Row],[Unit Value]]*Table13[[#This Row],[Qty | PCount]]</f>
        <v>0</v>
      </c>
      <c r="R957" s="27" t="str">
        <f>IF(Table13[[#This Row],[Unit Value]]&lt;=4999,"Low-Value Asset","High-Value Asset")</f>
        <v>Low-Value Asset</v>
      </c>
      <c r="S957" s="27"/>
      <c r="T957" s="27"/>
      <c r="U957" s="27"/>
      <c r="V957" s="27"/>
      <c r="W957" s="74"/>
      <c r="X957" s="27"/>
      <c r="Y957" s="27"/>
      <c r="Z957" s="27"/>
      <c r="AA957" s="27"/>
      <c r="AB9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8" spans="1:28" ht="12.6" x14ac:dyDescent="0.25">
      <c r="A958" s="41"/>
      <c r="B958" s="28"/>
      <c r="C958" s="27"/>
      <c r="D9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8" s="27"/>
      <c r="F958" s="27"/>
      <c r="G958" s="29"/>
      <c r="H958" s="48"/>
      <c r="I958" s="29"/>
      <c r="J958" s="29"/>
      <c r="K958" s="27"/>
      <c r="L958" s="27"/>
      <c r="M958" s="27"/>
      <c r="N958" s="29"/>
      <c r="O958" s="27"/>
      <c r="P958" s="30"/>
      <c r="Q958" s="30">
        <f>Table13[[#This Row],[Unit Value]]*Table13[[#This Row],[Qty | PCount]]</f>
        <v>0</v>
      </c>
      <c r="R958" s="27" t="str">
        <f>IF(Table13[[#This Row],[Unit Value]]&lt;=4999,"Low-Value Asset","High-Value Asset")</f>
        <v>Low-Value Asset</v>
      </c>
      <c r="S958" s="27"/>
      <c r="T958" s="27"/>
      <c r="U958" s="27"/>
      <c r="V958" s="27"/>
      <c r="W958" s="74"/>
      <c r="X958" s="27"/>
      <c r="Y958" s="27"/>
      <c r="Z958" s="27"/>
      <c r="AA958" s="27"/>
      <c r="AB9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59" spans="1:28" ht="12.6" x14ac:dyDescent="0.25">
      <c r="A959" s="41"/>
      <c r="B959" s="28"/>
      <c r="C959" s="27"/>
      <c r="D9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59" s="27"/>
      <c r="F959" s="27"/>
      <c r="G959" s="29"/>
      <c r="H959" s="48"/>
      <c r="I959" s="29"/>
      <c r="J959" s="29"/>
      <c r="K959" s="27"/>
      <c r="L959" s="27"/>
      <c r="M959" s="27"/>
      <c r="N959" s="29"/>
      <c r="O959" s="27"/>
      <c r="P959" s="30"/>
      <c r="Q959" s="30">
        <f>Table13[[#This Row],[Unit Value]]*Table13[[#This Row],[Qty | PCount]]</f>
        <v>0</v>
      </c>
      <c r="R959" s="27" t="str">
        <f>IF(Table13[[#This Row],[Unit Value]]&lt;=4999,"Low-Value Asset","High-Value Asset")</f>
        <v>Low-Value Asset</v>
      </c>
      <c r="S959" s="27"/>
      <c r="T959" s="27"/>
      <c r="U959" s="27"/>
      <c r="V959" s="27"/>
      <c r="W959" s="74"/>
      <c r="X959" s="27"/>
      <c r="Y959" s="27"/>
      <c r="Z959" s="27"/>
      <c r="AA959" s="27"/>
      <c r="AB9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0" spans="1:28" ht="12.6" x14ac:dyDescent="0.25">
      <c r="A960" s="41"/>
      <c r="B960" s="28"/>
      <c r="C960" s="27"/>
      <c r="D9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0" s="27"/>
      <c r="F960" s="27"/>
      <c r="G960" s="29"/>
      <c r="H960" s="48"/>
      <c r="I960" s="29"/>
      <c r="J960" s="29"/>
      <c r="K960" s="27"/>
      <c r="L960" s="27"/>
      <c r="M960" s="27"/>
      <c r="N960" s="29"/>
      <c r="O960" s="27"/>
      <c r="P960" s="30"/>
      <c r="Q960" s="30">
        <f>Table13[[#This Row],[Unit Value]]*Table13[[#This Row],[Qty | PCount]]</f>
        <v>0</v>
      </c>
      <c r="R960" s="27" t="str">
        <f>IF(Table13[[#This Row],[Unit Value]]&lt;=4999,"Low-Value Asset","High-Value Asset")</f>
        <v>Low-Value Asset</v>
      </c>
      <c r="S960" s="27"/>
      <c r="T960" s="27"/>
      <c r="U960" s="27"/>
      <c r="V960" s="27"/>
      <c r="W960" s="74"/>
      <c r="X960" s="27"/>
      <c r="Y960" s="27"/>
      <c r="Z960" s="27"/>
      <c r="AA960" s="27"/>
      <c r="AB9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1" spans="1:28" ht="12.6" x14ac:dyDescent="0.25">
      <c r="A961" s="41"/>
      <c r="B961" s="28"/>
      <c r="C961" s="27"/>
      <c r="D9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1" s="27"/>
      <c r="F961" s="27"/>
      <c r="G961" s="29"/>
      <c r="H961" s="48"/>
      <c r="I961" s="29"/>
      <c r="J961" s="29"/>
      <c r="K961" s="27"/>
      <c r="L961" s="27"/>
      <c r="M961" s="27"/>
      <c r="N961" s="29"/>
      <c r="O961" s="27"/>
      <c r="P961" s="30"/>
      <c r="Q961" s="30">
        <f>Table13[[#This Row],[Unit Value]]*Table13[[#This Row],[Qty | PCount]]</f>
        <v>0</v>
      </c>
      <c r="R961" s="27" t="str">
        <f>IF(Table13[[#This Row],[Unit Value]]&lt;=4999,"Low-Value Asset","High-Value Asset")</f>
        <v>Low-Value Asset</v>
      </c>
      <c r="S961" s="27"/>
      <c r="T961" s="27"/>
      <c r="U961" s="27"/>
      <c r="V961" s="27"/>
      <c r="W961" s="74"/>
      <c r="X961" s="27"/>
      <c r="Y961" s="27"/>
      <c r="Z961" s="27"/>
      <c r="AA961" s="27"/>
      <c r="AB9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2" spans="1:28" ht="12.6" x14ac:dyDescent="0.25">
      <c r="A962" s="41"/>
      <c r="B962" s="28"/>
      <c r="C962" s="27"/>
      <c r="D9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2" s="27"/>
      <c r="F962" s="27"/>
      <c r="G962" s="29"/>
      <c r="H962" s="48"/>
      <c r="I962" s="29"/>
      <c r="J962" s="29"/>
      <c r="K962" s="27"/>
      <c r="L962" s="27"/>
      <c r="M962" s="27"/>
      <c r="N962" s="29"/>
      <c r="O962" s="27"/>
      <c r="P962" s="30"/>
      <c r="Q962" s="30">
        <f>Table13[[#This Row],[Unit Value]]*Table13[[#This Row],[Qty | PCount]]</f>
        <v>0</v>
      </c>
      <c r="R962" s="27" t="str">
        <f>IF(Table13[[#This Row],[Unit Value]]&lt;=4999,"Low-Value Asset","High-Value Asset")</f>
        <v>Low-Value Asset</v>
      </c>
      <c r="S962" s="27"/>
      <c r="T962" s="27"/>
      <c r="U962" s="27"/>
      <c r="V962" s="27"/>
      <c r="W962" s="74"/>
      <c r="X962" s="27"/>
      <c r="Y962" s="27"/>
      <c r="Z962" s="27"/>
      <c r="AA962" s="27"/>
      <c r="AB9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3" spans="1:28" ht="12.6" x14ac:dyDescent="0.25">
      <c r="A963" s="41"/>
      <c r="B963" s="28"/>
      <c r="C963" s="27"/>
      <c r="D9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3" s="27"/>
      <c r="F963" s="27"/>
      <c r="G963" s="29"/>
      <c r="H963" s="48"/>
      <c r="I963" s="29"/>
      <c r="J963" s="29"/>
      <c r="K963" s="27"/>
      <c r="L963" s="27"/>
      <c r="M963" s="27"/>
      <c r="N963" s="29"/>
      <c r="O963" s="27"/>
      <c r="P963" s="30"/>
      <c r="Q963" s="30">
        <f>Table13[[#This Row],[Unit Value]]*Table13[[#This Row],[Qty | PCount]]</f>
        <v>0</v>
      </c>
      <c r="R963" s="27" t="str">
        <f>IF(Table13[[#This Row],[Unit Value]]&lt;=4999,"Low-Value Asset","High-Value Asset")</f>
        <v>Low-Value Asset</v>
      </c>
      <c r="S963" s="27"/>
      <c r="T963" s="27"/>
      <c r="U963" s="27"/>
      <c r="V963" s="27"/>
      <c r="W963" s="74"/>
      <c r="X963" s="27"/>
      <c r="Y963" s="27"/>
      <c r="Z963" s="27"/>
      <c r="AA963" s="27"/>
      <c r="AB9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4" spans="1:28" ht="12.6" x14ac:dyDescent="0.25">
      <c r="A964" s="41"/>
      <c r="B964" s="28"/>
      <c r="C964" s="27"/>
      <c r="D9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4" s="27"/>
      <c r="F964" s="27"/>
      <c r="G964" s="29"/>
      <c r="H964" s="48"/>
      <c r="I964" s="29"/>
      <c r="J964" s="29"/>
      <c r="K964" s="27"/>
      <c r="L964" s="27"/>
      <c r="M964" s="27"/>
      <c r="N964" s="29"/>
      <c r="O964" s="27"/>
      <c r="P964" s="30"/>
      <c r="Q964" s="30">
        <f>Table13[[#This Row],[Unit Value]]*Table13[[#This Row],[Qty | PCount]]</f>
        <v>0</v>
      </c>
      <c r="R964" s="27" t="str">
        <f>IF(Table13[[#This Row],[Unit Value]]&lt;=4999,"Low-Value Asset","High-Value Asset")</f>
        <v>Low-Value Asset</v>
      </c>
      <c r="S964" s="27"/>
      <c r="T964" s="27"/>
      <c r="U964" s="27"/>
      <c r="V964" s="27"/>
      <c r="W964" s="74"/>
      <c r="X964" s="27"/>
      <c r="Y964" s="27"/>
      <c r="Z964" s="27"/>
      <c r="AA964" s="27"/>
      <c r="AB9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5" spans="1:28" ht="12.6" x14ac:dyDescent="0.25">
      <c r="A965" s="41"/>
      <c r="B965" s="28"/>
      <c r="C965" s="27"/>
      <c r="D9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5" s="27"/>
      <c r="F965" s="27"/>
      <c r="G965" s="29"/>
      <c r="H965" s="48"/>
      <c r="I965" s="29"/>
      <c r="J965" s="29"/>
      <c r="K965" s="27"/>
      <c r="L965" s="27"/>
      <c r="M965" s="27"/>
      <c r="N965" s="29"/>
      <c r="O965" s="27"/>
      <c r="P965" s="30"/>
      <c r="Q965" s="30">
        <f>Table13[[#This Row],[Unit Value]]*Table13[[#This Row],[Qty | PCount]]</f>
        <v>0</v>
      </c>
      <c r="R965" s="27" t="str">
        <f>IF(Table13[[#This Row],[Unit Value]]&lt;=4999,"Low-Value Asset","High-Value Asset")</f>
        <v>Low-Value Asset</v>
      </c>
      <c r="S965" s="27"/>
      <c r="T965" s="27"/>
      <c r="U965" s="27"/>
      <c r="V965" s="27"/>
      <c r="W965" s="74"/>
      <c r="X965" s="27"/>
      <c r="Y965" s="27"/>
      <c r="Z965" s="27"/>
      <c r="AA965" s="27"/>
      <c r="AB9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6" spans="1:28" ht="12.6" x14ac:dyDescent="0.25">
      <c r="A966" s="41"/>
      <c r="B966" s="28"/>
      <c r="C966" s="27"/>
      <c r="D9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6" s="27"/>
      <c r="F966" s="27"/>
      <c r="G966" s="29"/>
      <c r="H966" s="48"/>
      <c r="I966" s="29"/>
      <c r="J966" s="29"/>
      <c r="K966" s="27"/>
      <c r="L966" s="27"/>
      <c r="M966" s="27"/>
      <c r="N966" s="29"/>
      <c r="O966" s="27"/>
      <c r="P966" s="30"/>
      <c r="Q966" s="30">
        <f>Table13[[#This Row],[Unit Value]]*Table13[[#This Row],[Qty | PCount]]</f>
        <v>0</v>
      </c>
      <c r="R966" s="27" t="str">
        <f>IF(Table13[[#This Row],[Unit Value]]&lt;=4999,"Low-Value Asset","High-Value Asset")</f>
        <v>Low-Value Asset</v>
      </c>
      <c r="S966" s="27"/>
      <c r="T966" s="27"/>
      <c r="U966" s="27"/>
      <c r="V966" s="27"/>
      <c r="W966" s="74"/>
      <c r="X966" s="27"/>
      <c r="Y966" s="27"/>
      <c r="Z966" s="27"/>
      <c r="AA966" s="27"/>
      <c r="AB9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7" spans="1:28" ht="12.6" x14ac:dyDescent="0.25">
      <c r="A967" s="41"/>
      <c r="B967" s="28"/>
      <c r="C967" s="27"/>
      <c r="D9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7" s="27"/>
      <c r="F967" s="27"/>
      <c r="G967" s="29"/>
      <c r="H967" s="48"/>
      <c r="I967" s="29"/>
      <c r="J967" s="29"/>
      <c r="K967" s="27"/>
      <c r="L967" s="27"/>
      <c r="M967" s="27"/>
      <c r="N967" s="29"/>
      <c r="O967" s="27"/>
      <c r="P967" s="30"/>
      <c r="Q967" s="30">
        <f>Table13[[#This Row],[Unit Value]]*Table13[[#This Row],[Qty | PCount]]</f>
        <v>0</v>
      </c>
      <c r="R967" s="27" t="str">
        <f>IF(Table13[[#This Row],[Unit Value]]&lt;=4999,"Low-Value Asset","High-Value Asset")</f>
        <v>Low-Value Asset</v>
      </c>
      <c r="S967" s="27"/>
      <c r="T967" s="27"/>
      <c r="U967" s="27"/>
      <c r="V967" s="27"/>
      <c r="W967" s="74"/>
      <c r="X967" s="27"/>
      <c r="Y967" s="27"/>
      <c r="Z967" s="27"/>
      <c r="AA967" s="27"/>
      <c r="AB9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8" spans="1:28" ht="12.6" x14ac:dyDescent="0.25">
      <c r="A968" s="41"/>
      <c r="B968" s="28"/>
      <c r="C968" s="27"/>
      <c r="D9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8" s="27"/>
      <c r="F968" s="27"/>
      <c r="G968" s="29"/>
      <c r="H968" s="48"/>
      <c r="I968" s="29"/>
      <c r="J968" s="29"/>
      <c r="K968" s="27"/>
      <c r="L968" s="27"/>
      <c r="M968" s="27"/>
      <c r="N968" s="29"/>
      <c r="O968" s="27"/>
      <c r="P968" s="30"/>
      <c r="Q968" s="30">
        <f>Table13[[#This Row],[Unit Value]]*Table13[[#This Row],[Qty | PCount]]</f>
        <v>0</v>
      </c>
      <c r="R968" s="27" t="str">
        <f>IF(Table13[[#This Row],[Unit Value]]&lt;=4999,"Low-Value Asset","High-Value Asset")</f>
        <v>Low-Value Asset</v>
      </c>
      <c r="S968" s="27"/>
      <c r="T968" s="27"/>
      <c r="U968" s="27"/>
      <c r="V968" s="27"/>
      <c r="W968" s="74"/>
      <c r="X968" s="27"/>
      <c r="Y968" s="27"/>
      <c r="Z968" s="27"/>
      <c r="AA968" s="27"/>
      <c r="AB9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69" spans="1:28" ht="12.6" x14ac:dyDescent="0.25">
      <c r="A969" s="41"/>
      <c r="B969" s="28"/>
      <c r="C969" s="27"/>
      <c r="D9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69" s="27"/>
      <c r="F969" s="27"/>
      <c r="G969" s="29"/>
      <c r="H969" s="48"/>
      <c r="I969" s="29"/>
      <c r="J969" s="29"/>
      <c r="K969" s="27"/>
      <c r="L969" s="27"/>
      <c r="M969" s="27"/>
      <c r="N969" s="29"/>
      <c r="O969" s="27"/>
      <c r="P969" s="30"/>
      <c r="Q969" s="30">
        <f>Table13[[#This Row],[Unit Value]]*Table13[[#This Row],[Qty | PCount]]</f>
        <v>0</v>
      </c>
      <c r="R969" s="27" t="str">
        <f>IF(Table13[[#This Row],[Unit Value]]&lt;=4999,"Low-Value Asset","High-Value Asset")</f>
        <v>Low-Value Asset</v>
      </c>
      <c r="S969" s="27"/>
      <c r="T969" s="27"/>
      <c r="U969" s="27"/>
      <c r="V969" s="27"/>
      <c r="W969" s="74"/>
      <c r="X969" s="27"/>
      <c r="Y969" s="27"/>
      <c r="Z969" s="27"/>
      <c r="AA969" s="27"/>
      <c r="AB9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0" spans="1:28" ht="12.6" x14ac:dyDescent="0.25">
      <c r="A970" s="41"/>
      <c r="B970" s="28"/>
      <c r="C970" s="27"/>
      <c r="D9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0" s="27"/>
      <c r="F970" s="27"/>
      <c r="G970" s="29"/>
      <c r="H970" s="48"/>
      <c r="I970" s="29"/>
      <c r="J970" s="29"/>
      <c r="K970" s="27"/>
      <c r="L970" s="27"/>
      <c r="M970" s="27"/>
      <c r="N970" s="29"/>
      <c r="O970" s="27"/>
      <c r="P970" s="30"/>
      <c r="Q970" s="30">
        <f>Table13[[#This Row],[Unit Value]]*Table13[[#This Row],[Qty | PCount]]</f>
        <v>0</v>
      </c>
      <c r="R970" s="27" t="str">
        <f>IF(Table13[[#This Row],[Unit Value]]&lt;=4999,"Low-Value Asset","High-Value Asset")</f>
        <v>Low-Value Asset</v>
      </c>
      <c r="S970" s="27"/>
      <c r="T970" s="27"/>
      <c r="U970" s="27"/>
      <c r="V970" s="27"/>
      <c r="W970" s="74"/>
      <c r="X970" s="27"/>
      <c r="Y970" s="27"/>
      <c r="Z970" s="27"/>
      <c r="AA970" s="27"/>
      <c r="AB9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1" spans="1:28" ht="12.6" x14ac:dyDescent="0.25">
      <c r="A971" s="41"/>
      <c r="B971" s="28"/>
      <c r="C971" s="27"/>
      <c r="D9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1" s="27"/>
      <c r="F971" s="27"/>
      <c r="G971" s="29"/>
      <c r="H971" s="48"/>
      <c r="I971" s="29"/>
      <c r="J971" s="29"/>
      <c r="K971" s="27"/>
      <c r="L971" s="27"/>
      <c r="M971" s="27"/>
      <c r="N971" s="29"/>
      <c r="O971" s="27"/>
      <c r="P971" s="30"/>
      <c r="Q971" s="30">
        <f>Table13[[#This Row],[Unit Value]]*Table13[[#This Row],[Qty | PCount]]</f>
        <v>0</v>
      </c>
      <c r="R971" s="27" t="str">
        <f>IF(Table13[[#This Row],[Unit Value]]&lt;=4999,"Low-Value Asset","High-Value Asset")</f>
        <v>Low-Value Asset</v>
      </c>
      <c r="S971" s="27"/>
      <c r="T971" s="27"/>
      <c r="U971" s="27"/>
      <c r="V971" s="27"/>
      <c r="W971" s="74"/>
      <c r="X971" s="27"/>
      <c r="Y971" s="27"/>
      <c r="Z971" s="27"/>
      <c r="AA971" s="27"/>
      <c r="AB9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2" spans="1:28" ht="12.6" x14ac:dyDescent="0.25">
      <c r="A972" s="41"/>
      <c r="B972" s="28"/>
      <c r="C972" s="27"/>
      <c r="D9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2" s="27"/>
      <c r="F972" s="27"/>
      <c r="G972" s="29"/>
      <c r="H972" s="48"/>
      <c r="I972" s="29"/>
      <c r="J972" s="29"/>
      <c r="K972" s="27"/>
      <c r="L972" s="27"/>
      <c r="M972" s="27"/>
      <c r="N972" s="29"/>
      <c r="O972" s="27"/>
      <c r="P972" s="30"/>
      <c r="Q972" s="30">
        <f>Table13[[#This Row],[Unit Value]]*Table13[[#This Row],[Qty | PCount]]</f>
        <v>0</v>
      </c>
      <c r="R972" s="27" t="str">
        <f>IF(Table13[[#This Row],[Unit Value]]&lt;=4999,"Low-Value Asset","High-Value Asset")</f>
        <v>Low-Value Asset</v>
      </c>
      <c r="S972" s="27"/>
      <c r="T972" s="27"/>
      <c r="U972" s="27"/>
      <c r="V972" s="27"/>
      <c r="W972" s="74"/>
      <c r="X972" s="27"/>
      <c r="Y972" s="27"/>
      <c r="Z972" s="27"/>
      <c r="AA972" s="27"/>
      <c r="AB9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3" spans="1:28" ht="12.6" x14ac:dyDescent="0.25">
      <c r="A973" s="41"/>
      <c r="B973" s="28"/>
      <c r="C973" s="27"/>
      <c r="D9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3" s="27"/>
      <c r="F973" s="27"/>
      <c r="G973" s="29"/>
      <c r="H973" s="48"/>
      <c r="I973" s="29"/>
      <c r="J973" s="29"/>
      <c r="K973" s="27"/>
      <c r="L973" s="27"/>
      <c r="M973" s="27"/>
      <c r="N973" s="29"/>
      <c r="O973" s="27"/>
      <c r="P973" s="30"/>
      <c r="Q973" s="30">
        <f>Table13[[#This Row],[Unit Value]]*Table13[[#This Row],[Qty | PCount]]</f>
        <v>0</v>
      </c>
      <c r="R973" s="27" t="str">
        <f>IF(Table13[[#This Row],[Unit Value]]&lt;=4999,"Low-Value Asset","High-Value Asset")</f>
        <v>Low-Value Asset</v>
      </c>
      <c r="S973" s="27"/>
      <c r="T973" s="27"/>
      <c r="U973" s="27"/>
      <c r="V973" s="27"/>
      <c r="W973" s="74"/>
      <c r="X973" s="27"/>
      <c r="Y973" s="27"/>
      <c r="Z973" s="27"/>
      <c r="AA973" s="27"/>
      <c r="AB9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4" spans="1:28" ht="12.6" x14ac:dyDescent="0.25">
      <c r="A974" s="41"/>
      <c r="B974" s="28"/>
      <c r="C974" s="27"/>
      <c r="D9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4" s="27"/>
      <c r="F974" s="27"/>
      <c r="G974" s="29"/>
      <c r="H974" s="48"/>
      <c r="I974" s="29"/>
      <c r="J974" s="29"/>
      <c r="K974" s="27"/>
      <c r="L974" s="27"/>
      <c r="M974" s="27"/>
      <c r="N974" s="29"/>
      <c r="O974" s="27"/>
      <c r="P974" s="30"/>
      <c r="Q974" s="30">
        <f>Table13[[#This Row],[Unit Value]]*Table13[[#This Row],[Qty | PCount]]</f>
        <v>0</v>
      </c>
      <c r="R974" s="27" t="str">
        <f>IF(Table13[[#This Row],[Unit Value]]&lt;=4999,"Low-Value Asset","High-Value Asset")</f>
        <v>Low-Value Asset</v>
      </c>
      <c r="S974" s="27"/>
      <c r="T974" s="27"/>
      <c r="U974" s="27"/>
      <c r="V974" s="27"/>
      <c r="W974" s="74"/>
      <c r="X974" s="27"/>
      <c r="Y974" s="27"/>
      <c r="Z974" s="27"/>
      <c r="AA974" s="27"/>
      <c r="AB9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5" spans="1:28" ht="12.6" x14ac:dyDescent="0.25">
      <c r="A975" s="41"/>
      <c r="B975" s="28"/>
      <c r="C975" s="27"/>
      <c r="D9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5" s="27"/>
      <c r="F975" s="27"/>
      <c r="G975" s="29"/>
      <c r="H975" s="48"/>
      <c r="I975" s="29"/>
      <c r="J975" s="29"/>
      <c r="K975" s="27"/>
      <c r="L975" s="27"/>
      <c r="M975" s="27"/>
      <c r="N975" s="29"/>
      <c r="O975" s="27"/>
      <c r="P975" s="30"/>
      <c r="Q975" s="30">
        <f>Table13[[#This Row],[Unit Value]]*Table13[[#This Row],[Qty | PCount]]</f>
        <v>0</v>
      </c>
      <c r="R975" s="27" t="str">
        <f>IF(Table13[[#This Row],[Unit Value]]&lt;=4999,"Low-Value Asset","High-Value Asset")</f>
        <v>Low-Value Asset</v>
      </c>
      <c r="S975" s="27"/>
      <c r="T975" s="27"/>
      <c r="U975" s="27"/>
      <c r="V975" s="27"/>
      <c r="W975" s="74"/>
      <c r="X975" s="27"/>
      <c r="Y975" s="27"/>
      <c r="Z975" s="27"/>
      <c r="AA975" s="27"/>
      <c r="AB9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6" spans="1:28" ht="12.6" x14ac:dyDescent="0.25">
      <c r="A976" s="41"/>
      <c r="B976" s="28"/>
      <c r="C976" s="27"/>
      <c r="D9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6" s="27"/>
      <c r="F976" s="27"/>
      <c r="G976" s="29"/>
      <c r="H976" s="48"/>
      <c r="I976" s="29"/>
      <c r="J976" s="29"/>
      <c r="K976" s="27"/>
      <c r="L976" s="27"/>
      <c r="M976" s="27"/>
      <c r="N976" s="29"/>
      <c r="O976" s="27"/>
      <c r="P976" s="30"/>
      <c r="Q976" s="30">
        <f>Table13[[#This Row],[Unit Value]]*Table13[[#This Row],[Qty | PCount]]</f>
        <v>0</v>
      </c>
      <c r="R976" s="27" t="str">
        <f>IF(Table13[[#This Row],[Unit Value]]&lt;=4999,"Low-Value Asset","High-Value Asset")</f>
        <v>Low-Value Asset</v>
      </c>
      <c r="S976" s="27"/>
      <c r="T976" s="27"/>
      <c r="U976" s="27"/>
      <c r="V976" s="27"/>
      <c r="W976" s="74"/>
      <c r="X976" s="27"/>
      <c r="Y976" s="27"/>
      <c r="Z976" s="27"/>
      <c r="AA976" s="27"/>
      <c r="AB9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7" spans="1:28" ht="12.6" x14ac:dyDescent="0.25">
      <c r="A977" s="41"/>
      <c r="B977" s="28"/>
      <c r="C977" s="27"/>
      <c r="D9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7" s="27"/>
      <c r="F977" s="27"/>
      <c r="G977" s="29"/>
      <c r="H977" s="48"/>
      <c r="I977" s="29"/>
      <c r="J977" s="29"/>
      <c r="K977" s="27"/>
      <c r="L977" s="27"/>
      <c r="M977" s="27"/>
      <c r="N977" s="29"/>
      <c r="O977" s="27"/>
      <c r="P977" s="30"/>
      <c r="Q977" s="30">
        <f>Table13[[#This Row],[Unit Value]]*Table13[[#This Row],[Qty | PCount]]</f>
        <v>0</v>
      </c>
      <c r="R977" s="27" t="str">
        <f>IF(Table13[[#This Row],[Unit Value]]&lt;=4999,"Low-Value Asset","High-Value Asset")</f>
        <v>Low-Value Asset</v>
      </c>
      <c r="S977" s="27"/>
      <c r="T977" s="27"/>
      <c r="U977" s="27"/>
      <c r="V977" s="27"/>
      <c r="W977" s="74"/>
      <c r="X977" s="27"/>
      <c r="Y977" s="27"/>
      <c r="Z977" s="27"/>
      <c r="AA977" s="27"/>
      <c r="AB9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8" spans="1:28" ht="12.6" x14ac:dyDescent="0.25">
      <c r="A978" s="41"/>
      <c r="B978" s="28"/>
      <c r="C978" s="27"/>
      <c r="D9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8" s="27"/>
      <c r="F978" s="27"/>
      <c r="G978" s="29"/>
      <c r="H978" s="48"/>
      <c r="I978" s="29"/>
      <c r="J978" s="29"/>
      <c r="K978" s="27"/>
      <c r="L978" s="27"/>
      <c r="M978" s="27"/>
      <c r="N978" s="29"/>
      <c r="O978" s="27"/>
      <c r="P978" s="30"/>
      <c r="Q978" s="30">
        <f>Table13[[#This Row],[Unit Value]]*Table13[[#This Row],[Qty | PCount]]</f>
        <v>0</v>
      </c>
      <c r="R978" s="27" t="str">
        <f>IF(Table13[[#This Row],[Unit Value]]&lt;=4999,"Low-Value Asset","High-Value Asset")</f>
        <v>Low-Value Asset</v>
      </c>
      <c r="S978" s="27"/>
      <c r="T978" s="27"/>
      <c r="U978" s="27"/>
      <c r="V978" s="27"/>
      <c r="W978" s="74"/>
      <c r="X978" s="27"/>
      <c r="Y978" s="27"/>
      <c r="Z978" s="27"/>
      <c r="AA978" s="27"/>
      <c r="AB9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79" spans="1:28" ht="12.6" x14ac:dyDescent="0.25">
      <c r="A979" s="41"/>
      <c r="B979" s="28"/>
      <c r="C979" s="27"/>
      <c r="D9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79" s="27"/>
      <c r="F979" s="27"/>
      <c r="G979" s="29"/>
      <c r="H979" s="48"/>
      <c r="I979" s="29"/>
      <c r="J979" s="29"/>
      <c r="K979" s="27"/>
      <c r="L979" s="27"/>
      <c r="M979" s="27"/>
      <c r="N979" s="29"/>
      <c r="O979" s="27"/>
      <c r="P979" s="30"/>
      <c r="Q979" s="30">
        <f>Table13[[#This Row],[Unit Value]]*Table13[[#This Row],[Qty | PCount]]</f>
        <v>0</v>
      </c>
      <c r="R979" s="27" t="str">
        <f>IF(Table13[[#This Row],[Unit Value]]&lt;=4999,"Low-Value Asset","High-Value Asset")</f>
        <v>Low-Value Asset</v>
      </c>
      <c r="S979" s="27"/>
      <c r="T979" s="27"/>
      <c r="U979" s="27"/>
      <c r="V979" s="27"/>
      <c r="W979" s="74"/>
      <c r="X979" s="27"/>
      <c r="Y979" s="27"/>
      <c r="Z979" s="27"/>
      <c r="AA979" s="27"/>
      <c r="AB9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0" spans="1:28" ht="12.6" x14ac:dyDescent="0.25">
      <c r="A980" s="41"/>
      <c r="B980" s="28"/>
      <c r="C980" s="27"/>
      <c r="D9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0" s="27"/>
      <c r="F980" s="27"/>
      <c r="G980" s="29"/>
      <c r="H980" s="48"/>
      <c r="I980" s="29"/>
      <c r="J980" s="29"/>
      <c r="K980" s="27"/>
      <c r="L980" s="27"/>
      <c r="M980" s="27"/>
      <c r="N980" s="29"/>
      <c r="O980" s="27"/>
      <c r="P980" s="30"/>
      <c r="Q980" s="30">
        <f>Table13[[#This Row],[Unit Value]]*Table13[[#This Row],[Qty | PCount]]</f>
        <v>0</v>
      </c>
      <c r="R980" s="27" t="str">
        <f>IF(Table13[[#This Row],[Unit Value]]&lt;=4999,"Low-Value Asset","High-Value Asset")</f>
        <v>Low-Value Asset</v>
      </c>
      <c r="S980" s="27"/>
      <c r="T980" s="27"/>
      <c r="U980" s="27"/>
      <c r="V980" s="27"/>
      <c r="W980" s="74"/>
      <c r="X980" s="27"/>
      <c r="Y980" s="27"/>
      <c r="Z980" s="27"/>
      <c r="AA980" s="27"/>
      <c r="AB9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1" spans="1:28" ht="12.6" x14ac:dyDescent="0.25">
      <c r="A981" s="41"/>
      <c r="B981" s="28"/>
      <c r="C981" s="27"/>
      <c r="D9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1" s="27"/>
      <c r="F981" s="27"/>
      <c r="G981" s="29"/>
      <c r="H981" s="48"/>
      <c r="I981" s="29"/>
      <c r="J981" s="29"/>
      <c r="K981" s="27"/>
      <c r="L981" s="27"/>
      <c r="M981" s="27"/>
      <c r="N981" s="29"/>
      <c r="O981" s="27"/>
      <c r="P981" s="30"/>
      <c r="Q981" s="30">
        <f>Table13[[#This Row],[Unit Value]]*Table13[[#This Row],[Qty | PCount]]</f>
        <v>0</v>
      </c>
      <c r="R981" s="27" t="str">
        <f>IF(Table13[[#This Row],[Unit Value]]&lt;=4999,"Low-Value Asset","High-Value Asset")</f>
        <v>Low-Value Asset</v>
      </c>
      <c r="S981" s="27"/>
      <c r="T981" s="27"/>
      <c r="U981" s="27"/>
      <c r="V981" s="27"/>
      <c r="W981" s="74"/>
      <c r="X981" s="27"/>
      <c r="Y981" s="27"/>
      <c r="Z981" s="27"/>
      <c r="AA981" s="27"/>
      <c r="AB9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2" spans="1:28" ht="12.6" x14ac:dyDescent="0.25">
      <c r="A982" s="41"/>
      <c r="B982" s="28"/>
      <c r="C982" s="27"/>
      <c r="D9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2" s="27"/>
      <c r="F982" s="27"/>
      <c r="G982" s="29"/>
      <c r="H982" s="48"/>
      <c r="I982" s="29"/>
      <c r="J982" s="29"/>
      <c r="K982" s="27"/>
      <c r="L982" s="27"/>
      <c r="M982" s="27"/>
      <c r="N982" s="29"/>
      <c r="O982" s="27"/>
      <c r="P982" s="30"/>
      <c r="Q982" s="30">
        <f>Table13[[#This Row],[Unit Value]]*Table13[[#This Row],[Qty | PCount]]</f>
        <v>0</v>
      </c>
      <c r="R982" s="27" t="str">
        <f>IF(Table13[[#This Row],[Unit Value]]&lt;=4999,"Low-Value Asset","High-Value Asset")</f>
        <v>Low-Value Asset</v>
      </c>
      <c r="S982" s="27"/>
      <c r="T982" s="27"/>
      <c r="U982" s="27"/>
      <c r="V982" s="27"/>
      <c r="W982" s="74"/>
      <c r="X982" s="27"/>
      <c r="Y982" s="27"/>
      <c r="Z982" s="27"/>
      <c r="AA982" s="27"/>
      <c r="AB9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3" spans="1:28" ht="12.6" x14ac:dyDescent="0.25">
      <c r="A983" s="41"/>
      <c r="B983" s="28"/>
      <c r="C983" s="27"/>
      <c r="D9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3" s="27"/>
      <c r="F983" s="27"/>
      <c r="G983" s="29"/>
      <c r="H983" s="48"/>
      <c r="I983" s="29"/>
      <c r="J983" s="29"/>
      <c r="K983" s="27"/>
      <c r="L983" s="27"/>
      <c r="M983" s="27"/>
      <c r="N983" s="29"/>
      <c r="O983" s="27"/>
      <c r="P983" s="30"/>
      <c r="Q983" s="30">
        <f>Table13[[#This Row],[Unit Value]]*Table13[[#This Row],[Qty | PCount]]</f>
        <v>0</v>
      </c>
      <c r="R983" s="27" t="str">
        <f>IF(Table13[[#This Row],[Unit Value]]&lt;=4999,"Low-Value Asset","High-Value Asset")</f>
        <v>Low-Value Asset</v>
      </c>
      <c r="S983" s="27"/>
      <c r="T983" s="27"/>
      <c r="U983" s="27"/>
      <c r="V983" s="27"/>
      <c r="W983" s="74"/>
      <c r="X983" s="27"/>
      <c r="Y983" s="27"/>
      <c r="Z983" s="27"/>
      <c r="AA983" s="27"/>
      <c r="AB9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4" spans="1:28" ht="12.6" x14ac:dyDescent="0.25">
      <c r="A984" s="41"/>
      <c r="B984" s="28"/>
      <c r="C984" s="27"/>
      <c r="D9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4" s="27"/>
      <c r="F984" s="27"/>
      <c r="G984" s="29"/>
      <c r="H984" s="48"/>
      <c r="I984" s="29"/>
      <c r="J984" s="29"/>
      <c r="K984" s="27"/>
      <c r="L984" s="27"/>
      <c r="M984" s="27"/>
      <c r="N984" s="29"/>
      <c r="O984" s="27"/>
      <c r="P984" s="30"/>
      <c r="Q984" s="30">
        <f>Table13[[#This Row],[Unit Value]]*Table13[[#This Row],[Qty | PCount]]</f>
        <v>0</v>
      </c>
      <c r="R984" s="27" t="str">
        <f>IF(Table13[[#This Row],[Unit Value]]&lt;=4999,"Low-Value Asset","High-Value Asset")</f>
        <v>Low-Value Asset</v>
      </c>
      <c r="S984" s="27"/>
      <c r="T984" s="27"/>
      <c r="U984" s="27"/>
      <c r="V984" s="27"/>
      <c r="W984" s="74"/>
      <c r="X984" s="27"/>
      <c r="Y984" s="27"/>
      <c r="Z984" s="27"/>
      <c r="AA984" s="27"/>
      <c r="AB9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5" spans="1:28" ht="12.6" x14ac:dyDescent="0.25">
      <c r="A985" s="41"/>
      <c r="B985" s="28"/>
      <c r="C985" s="27"/>
      <c r="D9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5" s="27"/>
      <c r="F985" s="27"/>
      <c r="G985" s="29"/>
      <c r="H985" s="48"/>
      <c r="I985" s="29"/>
      <c r="J985" s="29"/>
      <c r="K985" s="27"/>
      <c r="L985" s="27"/>
      <c r="M985" s="27"/>
      <c r="N985" s="29"/>
      <c r="O985" s="27"/>
      <c r="P985" s="30"/>
      <c r="Q985" s="30">
        <f>Table13[[#This Row],[Unit Value]]*Table13[[#This Row],[Qty | PCount]]</f>
        <v>0</v>
      </c>
      <c r="R985" s="27" t="str">
        <f>IF(Table13[[#This Row],[Unit Value]]&lt;=4999,"Low-Value Asset","High-Value Asset")</f>
        <v>Low-Value Asset</v>
      </c>
      <c r="S985" s="27"/>
      <c r="T985" s="27"/>
      <c r="U985" s="27"/>
      <c r="V985" s="27"/>
      <c r="W985" s="74"/>
      <c r="X985" s="27"/>
      <c r="Y985" s="27"/>
      <c r="Z985" s="27"/>
      <c r="AA985" s="27"/>
      <c r="AB9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6" spans="1:28" ht="12.6" x14ac:dyDescent="0.25">
      <c r="A986" s="41"/>
      <c r="B986" s="28"/>
      <c r="C986" s="27"/>
      <c r="D9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6" s="27"/>
      <c r="F986" s="27"/>
      <c r="G986" s="29"/>
      <c r="H986" s="48"/>
      <c r="I986" s="29"/>
      <c r="J986" s="29"/>
      <c r="K986" s="27"/>
      <c r="L986" s="27"/>
      <c r="M986" s="27"/>
      <c r="N986" s="29"/>
      <c r="O986" s="27"/>
      <c r="P986" s="30"/>
      <c r="Q986" s="30">
        <f>Table13[[#This Row],[Unit Value]]*Table13[[#This Row],[Qty | PCount]]</f>
        <v>0</v>
      </c>
      <c r="R986" s="27" t="str">
        <f>IF(Table13[[#This Row],[Unit Value]]&lt;=4999,"Low-Value Asset","High-Value Asset")</f>
        <v>Low-Value Asset</v>
      </c>
      <c r="S986" s="27"/>
      <c r="T986" s="27"/>
      <c r="U986" s="27"/>
      <c r="V986" s="27"/>
      <c r="W986" s="74"/>
      <c r="X986" s="27"/>
      <c r="Y986" s="27"/>
      <c r="Z986" s="27"/>
      <c r="AA986" s="27"/>
      <c r="AB9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7" spans="1:28" ht="12.6" x14ac:dyDescent="0.25">
      <c r="A987" s="41"/>
      <c r="B987" s="28"/>
      <c r="C987" s="27"/>
      <c r="D9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7" s="27"/>
      <c r="F987" s="27"/>
      <c r="G987" s="29"/>
      <c r="H987" s="48"/>
      <c r="I987" s="29"/>
      <c r="J987" s="29"/>
      <c r="K987" s="27"/>
      <c r="L987" s="27"/>
      <c r="M987" s="27"/>
      <c r="N987" s="29"/>
      <c r="O987" s="27"/>
      <c r="P987" s="30"/>
      <c r="Q987" s="30">
        <f>Table13[[#This Row],[Unit Value]]*Table13[[#This Row],[Qty | PCount]]</f>
        <v>0</v>
      </c>
      <c r="R987" s="27" t="str">
        <f>IF(Table13[[#This Row],[Unit Value]]&lt;=4999,"Low-Value Asset","High-Value Asset")</f>
        <v>Low-Value Asset</v>
      </c>
      <c r="S987" s="27"/>
      <c r="T987" s="27"/>
      <c r="U987" s="27"/>
      <c r="V987" s="27"/>
      <c r="W987" s="74"/>
      <c r="X987" s="27"/>
      <c r="Y987" s="27"/>
      <c r="Z987" s="27"/>
      <c r="AA987" s="27"/>
      <c r="AB9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8" spans="1:28" ht="12.6" x14ac:dyDescent="0.25">
      <c r="A988" s="41"/>
      <c r="B988" s="28"/>
      <c r="C988" s="27"/>
      <c r="D9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8" s="27"/>
      <c r="F988" s="27"/>
      <c r="G988" s="29"/>
      <c r="H988" s="48"/>
      <c r="I988" s="29"/>
      <c r="J988" s="29"/>
      <c r="K988" s="27"/>
      <c r="L988" s="27"/>
      <c r="M988" s="27"/>
      <c r="N988" s="29"/>
      <c r="O988" s="27"/>
      <c r="P988" s="30"/>
      <c r="Q988" s="30">
        <f>Table13[[#This Row],[Unit Value]]*Table13[[#This Row],[Qty | PCount]]</f>
        <v>0</v>
      </c>
      <c r="R988" s="27" t="str">
        <f>IF(Table13[[#This Row],[Unit Value]]&lt;=4999,"Low-Value Asset","High-Value Asset")</f>
        <v>Low-Value Asset</v>
      </c>
      <c r="S988" s="27"/>
      <c r="T988" s="27"/>
      <c r="U988" s="27"/>
      <c r="V988" s="27"/>
      <c r="W988" s="74"/>
      <c r="X988" s="27"/>
      <c r="Y988" s="27"/>
      <c r="Z988" s="27"/>
      <c r="AA988" s="27"/>
      <c r="AB9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89" spans="1:28" ht="12.6" x14ac:dyDescent="0.25">
      <c r="A989" s="41"/>
      <c r="B989" s="28"/>
      <c r="C989" s="27"/>
      <c r="D9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89" s="27"/>
      <c r="F989" s="27"/>
      <c r="G989" s="29"/>
      <c r="H989" s="48"/>
      <c r="I989" s="29"/>
      <c r="J989" s="29"/>
      <c r="K989" s="27"/>
      <c r="L989" s="27"/>
      <c r="M989" s="27"/>
      <c r="N989" s="29"/>
      <c r="O989" s="27"/>
      <c r="P989" s="30"/>
      <c r="Q989" s="30">
        <f>Table13[[#This Row],[Unit Value]]*Table13[[#This Row],[Qty | PCount]]</f>
        <v>0</v>
      </c>
      <c r="R989" s="27" t="str">
        <f>IF(Table13[[#This Row],[Unit Value]]&lt;=4999,"Low-Value Asset","High-Value Asset")</f>
        <v>Low-Value Asset</v>
      </c>
      <c r="S989" s="27"/>
      <c r="T989" s="27"/>
      <c r="U989" s="27"/>
      <c r="V989" s="27"/>
      <c r="W989" s="74"/>
      <c r="X989" s="27"/>
      <c r="Y989" s="27"/>
      <c r="Z989" s="27"/>
      <c r="AA989" s="27"/>
      <c r="AB9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0" spans="1:28" ht="12.6" x14ac:dyDescent="0.25">
      <c r="A990" s="41"/>
      <c r="B990" s="28"/>
      <c r="C990" s="27"/>
      <c r="D9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0" s="27"/>
      <c r="F990" s="27"/>
      <c r="G990" s="29"/>
      <c r="H990" s="48"/>
      <c r="I990" s="29"/>
      <c r="J990" s="29"/>
      <c r="K990" s="27"/>
      <c r="L990" s="27"/>
      <c r="M990" s="27"/>
      <c r="N990" s="29"/>
      <c r="O990" s="27"/>
      <c r="P990" s="30"/>
      <c r="Q990" s="30">
        <f>Table13[[#This Row],[Unit Value]]*Table13[[#This Row],[Qty | PCount]]</f>
        <v>0</v>
      </c>
      <c r="R990" s="27" t="str">
        <f>IF(Table13[[#This Row],[Unit Value]]&lt;=4999,"Low-Value Asset","High-Value Asset")</f>
        <v>Low-Value Asset</v>
      </c>
      <c r="S990" s="27"/>
      <c r="T990" s="27"/>
      <c r="U990" s="27"/>
      <c r="V990" s="27"/>
      <c r="W990" s="74"/>
      <c r="X990" s="27"/>
      <c r="Y990" s="27"/>
      <c r="Z990" s="27"/>
      <c r="AA990" s="27"/>
      <c r="AB9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1" spans="1:28" ht="12.6" x14ac:dyDescent="0.25">
      <c r="A991" s="41"/>
      <c r="B991" s="28"/>
      <c r="C991" s="27"/>
      <c r="D9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1" s="27"/>
      <c r="F991" s="27"/>
      <c r="G991" s="29"/>
      <c r="H991" s="48"/>
      <c r="I991" s="29"/>
      <c r="J991" s="29"/>
      <c r="K991" s="27"/>
      <c r="L991" s="27"/>
      <c r="M991" s="27"/>
      <c r="N991" s="29"/>
      <c r="O991" s="27"/>
      <c r="P991" s="30"/>
      <c r="Q991" s="30">
        <f>Table13[[#This Row],[Unit Value]]*Table13[[#This Row],[Qty | PCount]]</f>
        <v>0</v>
      </c>
      <c r="R991" s="27" t="str">
        <f>IF(Table13[[#This Row],[Unit Value]]&lt;=4999,"Low-Value Asset","High-Value Asset")</f>
        <v>Low-Value Asset</v>
      </c>
      <c r="S991" s="27"/>
      <c r="T991" s="27"/>
      <c r="U991" s="27"/>
      <c r="V991" s="27"/>
      <c r="W991" s="74"/>
      <c r="X991" s="27"/>
      <c r="Y991" s="27"/>
      <c r="Z991" s="27"/>
      <c r="AA991" s="27"/>
      <c r="AB9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2" spans="1:28" ht="12.6" x14ac:dyDescent="0.25">
      <c r="A992" s="41"/>
      <c r="B992" s="28"/>
      <c r="C992" s="27"/>
      <c r="D9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2" s="27"/>
      <c r="F992" s="27"/>
      <c r="G992" s="29"/>
      <c r="H992" s="48"/>
      <c r="I992" s="29"/>
      <c r="J992" s="29"/>
      <c r="K992" s="27"/>
      <c r="L992" s="27"/>
      <c r="M992" s="27"/>
      <c r="N992" s="29"/>
      <c r="O992" s="27"/>
      <c r="P992" s="30"/>
      <c r="Q992" s="30">
        <f>Table13[[#This Row],[Unit Value]]*Table13[[#This Row],[Qty | PCount]]</f>
        <v>0</v>
      </c>
      <c r="R992" s="27" t="str">
        <f>IF(Table13[[#This Row],[Unit Value]]&lt;=4999,"Low-Value Asset","High-Value Asset")</f>
        <v>Low-Value Asset</v>
      </c>
      <c r="S992" s="27"/>
      <c r="T992" s="27"/>
      <c r="U992" s="27"/>
      <c r="V992" s="27"/>
      <c r="W992" s="74"/>
      <c r="X992" s="27"/>
      <c r="Y992" s="27"/>
      <c r="Z992" s="27"/>
      <c r="AA992" s="27"/>
      <c r="AB9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3" spans="1:28" ht="12.6" x14ac:dyDescent="0.25">
      <c r="A993" s="41"/>
      <c r="B993" s="28"/>
      <c r="C993" s="27"/>
      <c r="D9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3" s="27"/>
      <c r="F993" s="27"/>
      <c r="G993" s="29"/>
      <c r="H993" s="48"/>
      <c r="I993" s="29"/>
      <c r="J993" s="29"/>
      <c r="K993" s="27"/>
      <c r="L993" s="27"/>
      <c r="M993" s="27"/>
      <c r="N993" s="29"/>
      <c r="O993" s="27"/>
      <c r="P993" s="30"/>
      <c r="Q993" s="30">
        <f>Table13[[#This Row],[Unit Value]]*Table13[[#This Row],[Qty | PCount]]</f>
        <v>0</v>
      </c>
      <c r="R993" s="27" t="str">
        <f>IF(Table13[[#This Row],[Unit Value]]&lt;=4999,"Low-Value Asset","High-Value Asset")</f>
        <v>Low-Value Asset</v>
      </c>
      <c r="S993" s="27"/>
      <c r="T993" s="27"/>
      <c r="U993" s="27"/>
      <c r="V993" s="27"/>
      <c r="W993" s="74"/>
      <c r="X993" s="27"/>
      <c r="Y993" s="27"/>
      <c r="Z993" s="27"/>
      <c r="AA993" s="27"/>
      <c r="AB9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4" spans="1:28" ht="12.6" x14ac:dyDescent="0.25">
      <c r="A994" s="41"/>
      <c r="B994" s="28"/>
      <c r="C994" s="27"/>
      <c r="D9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4" s="27"/>
      <c r="F994" s="27"/>
      <c r="G994" s="29"/>
      <c r="H994" s="48"/>
      <c r="I994" s="29"/>
      <c r="J994" s="29"/>
      <c r="K994" s="27"/>
      <c r="L994" s="27"/>
      <c r="M994" s="27"/>
      <c r="N994" s="29"/>
      <c r="O994" s="27"/>
      <c r="P994" s="30"/>
      <c r="Q994" s="30">
        <f>Table13[[#This Row],[Unit Value]]*Table13[[#This Row],[Qty | PCount]]</f>
        <v>0</v>
      </c>
      <c r="R994" s="27" t="str">
        <f>IF(Table13[[#This Row],[Unit Value]]&lt;=4999,"Low-Value Asset","High-Value Asset")</f>
        <v>Low-Value Asset</v>
      </c>
      <c r="S994" s="27"/>
      <c r="T994" s="27"/>
      <c r="U994" s="27"/>
      <c r="V994" s="27"/>
      <c r="W994" s="74"/>
      <c r="X994" s="27"/>
      <c r="Y994" s="27"/>
      <c r="Z994" s="27"/>
      <c r="AA994" s="27"/>
      <c r="AB9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5" spans="1:28" ht="12.6" x14ac:dyDescent="0.25">
      <c r="A995" s="41"/>
      <c r="B995" s="28"/>
      <c r="C995" s="27"/>
      <c r="D9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5" s="27"/>
      <c r="F995" s="27"/>
      <c r="G995" s="29"/>
      <c r="H995" s="48"/>
      <c r="I995" s="29"/>
      <c r="J995" s="29"/>
      <c r="K995" s="27"/>
      <c r="L995" s="27"/>
      <c r="M995" s="27"/>
      <c r="N995" s="29"/>
      <c r="O995" s="27"/>
      <c r="P995" s="30"/>
      <c r="Q995" s="30">
        <f>Table13[[#This Row],[Unit Value]]*Table13[[#This Row],[Qty | PCount]]</f>
        <v>0</v>
      </c>
      <c r="R995" s="27" t="str">
        <f>IF(Table13[[#This Row],[Unit Value]]&lt;=4999,"Low-Value Asset","High-Value Asset")</f>
        <v>Low-Value Asset</v>
      </c>
      <c r="S995" s="27"/>
      <c r="T995" s="27"/>
      <c r="U995" s="27"/>
      <c r="V995" s="27"/>
      <c r="W995" s="74"/>
      <c r="X995" s="27"/>
      <c r="Y995" s="27"/>
      <c r="Z995" s="27"/>
      <c r="AA995" s="27"/>
      <c r="AB9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6" spans="1:28" ht="12.6" x14ac:dyDescent="0.25">
      <c r="A996" s="41"/>
      <c r="B996" s="28"/>
      <c r="C996" s="27"/>
      <c r="D9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6" s="27"/>
      <c r="F996" s="27"/>
      <c r="G996" s="29"/>
      <c r="H996" s="48"/>
      <c r="I996" s="29"/>
      <c r="J996" s="29"/>
      <c r="K996" s="27"/>
      <c r="L996" s="27"/>
      <c r="M996" s="27"/>
      <c r="N996" s="29"/>
      <c r="O996" s="27"/>
      <c r="P996" s="30"/>
      <c r="Q996" s="30">
        <f>Table13[[#This Row],[Unit Value]]*Table13[[#This Row],[Qty | PCount]]</f>
        <v>0</v>
      </c>
      <c r="R996" s="27" t="str">
        <f>IF(Table13[[#This Row],[Unit Value]]&lt;=4999,"Low-Value Asset","High-Value Asset")</f>
        <v>Low-Value Asset</v>
      </c>
      <c r="S996" s="27"/>
      <c r="T996" s="27"/>
      <c r="U996" s="27"/>
      <c r="V996" s="27"/>
      <c r="W996" s="74"/>
      <c r="X996" s="27"/>
      <c r="Y996" s="27"/>
      <c r="Z996" s="27"/>
      <c r="AA996" s="27"/>
      <c r="AB9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7" spans="1:28" ht="12.6" x14ac:dyDescent="0.25">
      <c r="A997" s="41"/>
      <c r="B997" s="28"/>
      <c r="C997" s="27"/>
      <c r="D9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7" s="27"/>
      <c r="F997" s="27"/>
      <c r="G997" s="29"/>
      <c r="H997" s="48"/>
      <c r="I997" s="29"/>
      <c r="J997" s="29"/>
      <c r="K997" s="27"/>
      <c r="L997" s="27"/>
      <c r="M997" s="27"/>
      <c r="N997" s="29"/>
      <c r="O997" s="27"/>
      <c r="P997" s="30"/>
      <c r="Q997" s="30">
        <f>Table13[[#This Row],[Unit Value]]*Table13[[#This Row],[Qty | PCount]]</f>
        <v>0</v>
      </c>
      <c r="R997" s="27" t="str">
        <f>IF(Table13[[#This Row],[Unit Value]]&lt;=4999,"Low-Value Asset","High-Value Asset")</f>
        <v>Low-Value Asset</v>
      </c>
      <c r="S997" s="27"/>
      <c r="T997" s="27"/>
      <c r="U997" s="27"/>
      <c r="V997" s="27"/>
      <c r="W997" s="74"/>
      <c r="X997" s="27"/>
      <c r="Y997" s="27"/>
      <c r="Z997" s="27"/>
      <c r="AA997" s="27"/>
      <c r="AB9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8" spans="1:28" ht="12.6" x14ac:dyDescent="0.25">
      <c r="A998" s="41"/>
      <c r="B998" s="28"/>
      <c r="C998" s="27"/>
      <c r="D9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8" s="27"/>
      <c r="F998" s="27"/>
      <c r="G998" s="29"/>
      <c r="H998" s="48"/>
      <c r="I998" s="29"/>
      <c r="J998" s="29"/>
      <c r="K998" s="27"/>
      <c r="L998" s="27"/>
      <c r="M998" s="27"/>
      <c r="N998" s="29"/>
      <c r="O998" s="27"/>
      <c r="P998" s="30"/>
      <c r="Q998" s="30">
        <f>Table13[[#This Row],[Unit Value]]*Table13[[#This Row],[Qty | PCount]]</f>
        <v>0</v>
      </c>
      <c r="R998" s="27" t="str">
        <f>IF(Table13[[#This Row],[Unit Value]]&lt;=4999,"Low-Value Asset","High-Value Asset")</f>
        <v>Low-Value Asset</v>
      </c>
      <c r="S998" s="27"/>
      <c r="T998" s="27"/>
      <c r="U998" s="27"/>
      <c r="V998" s="27"/>
      <c r="W998" s="74"/>
      <c r="X998" s="27"/>
      <c r="Y998" s="27"/>
      <c r="Z998" s="27"/>
      <c r="AA998" s="27"/>
      <c r="AB9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999" spans="1:28" ht="12.6" x14ac:dyDescent="0.25">
      <c r="A999" s="41"/>
      <c r="B999" s="28"/>
      <c r="C999" s="27"/>
      <c r="D9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999" s="27"/>
      <c r="F999" s="27"/>
      <c r="G999" s="29"/>
      <c r="H999" s="48"/>
      <c r="I999" s="29"/>
      <c r="J999" s="29"/>
      <c r="K999" s="27"/>
      <c r="L999" s="27"/>
      <c r="M999" s="27"/>
      <c r="N999" s="29"/>
      <c r="O999" s="27"/>
      <c r="P999" s="30"/>
      <c r="Q999" s="30">
        <f>Table13[[#This Row],[Unit Value]]*Table13[[#This Row],[Qty | PCount]]</f>
        <v>0</v>
      </c>
      <c r="R999" s="27" t="str">
        <f>IF(Table13[[#This Row],[Unit Value]]&lt;=4999,"Low-Value Asset","High-Value Asset")</f>
        <v>Low-Value Asset</v>
      </c>
      <c r="S999" s="27"/>
      <c r="T999" s="27"/>
      <c r="U999" s="27"/>
      <c r="V999" s="27"/>
      <c r="W999" s="74"/>
      <c r="X999" s="27"/>
      <c r="Y999" s="27"/>
      <c r="Z999" s="27"/>
      <c r="AA999" s="27"/>
      <c r="AB9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0" spans="1:28" ht="12.6" x14ac:dyDescent="0.25">
      <c r="A1000" s="41"/>
      <c r="B1000" s="28"/>
      <c r="C1000" s="27"/>
      <c r="D10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0" s="27"/>
      <c r="F1000" s="27"/>
      <c r="G1000" s="29"/>
      <c r="H1000" s="48"/>
      <c r="I1000" s="29"/>
      <c r="J1000" s="29"/>
      <c r="K1000" s="27"/>
      <c r="L1000" s="27"/>
      <c r="M1000" s="27"/>
      <c r="N1000" s="29"/>
      <c r="O1000" s="27"/>
      <c r="P1000" s="30"/>
      <c r="Q1000" s="30">
        <f>Table13[[#This Row],[Unit Value]]*Table13[[#This Row],[Qty | PCount]]</f>
        <v>0</v>
      </c>
      <c r="R1000" s="27" t="str">
        <f>IF(Table13[[#This Row],[Unit Value]]&lt;=4999,"Low-Value Asset","High-Value Asset")</f>
        <v>Low-Value Asset</v>
      </c>
      <c r="S1000" s="27"/>
      <c r="T1000" s="27"/>
      <c r="U1000" s="27"/>
      <c r="V1000" s="27"/>
      <c r="W1000" s="74"/>
      <c r="X1000" s="27"/>
      <c r="Y1000" s="27"/>
      <c r="Z1000" s="27"/>
      <c r="AA1000" s="27"/>
      <c r="AB10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1" spans="1:28" ht="12.6" x14ac:dyDescent="0.25">
      <c r="A1001" s="41"/>
      <c r="B1001" s="28"/>
      <c r="C1001" s="27"/>
      <c r="D10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1" s="27"/>
      <c r="F1001" s="27"/>
      <c r="G1001" s="29"/>
      <c r="H1001" s="48"/>
      <c r="I1001" s="29"/>
      <c r="J1001" s="29"/>
      <c r="K1001" s="27"/>
      <c r="L1001" s="27"/>
      <c r="M1001" s="27"/>
      <c r="N1001" s="29"/>
      <c r="O1001" s="27"/>
      <c r="P1001" s="30"/>
      <c r="Q1001" s="30">
        <f>Table13[[#This Row],[Unit Value]]*Table13[[#This Row],[Qty | PCount]]</f>
        <v>0</v>
      </c>
      <c r="R1001" s="27" t="str">
        <f>IF(Table13[[#This Row],[Unit Value]]&lt;=4999,"Low-Value Asset","High-Value Asset")</f>
        <v>Low-Value Asset</v>
      </c>
      <c r="S1001" s="27"/>
      <c r="T1001" s="27"/>
      <c r="U1001" s="27"/>
      <c r="V1001" s="27"/>
      <c r="W1001" s="74"/>
      <c r="X1001" s="27"/>
      <c r="Y1001" s="27"/>
      <c r="Z1001" s="27"/>
      <c r="AA1001" s="27"/>
      <c r="AB10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2" spans="1:28" ht="12.6" x14ac:dyDescent="0.25">
      <c r="A1002" s="41"/>
      <c r="B1002" s="28"/>
      <c r="C1002" s="27"/>
      <c r="D10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2" s="27"/>
      <c r="F1002" s="27"/>
      <c r="G1002" s="29"/>
      <c r="H1002" s="48"/>
      <c r="I1002" s="29"/>
      <c r="J1002" s="29"/>
      <c r="K1002" s="27"/>
      <c r="L1002" s="27"/>
      <c r="M1002" s="27"/>
      <c r="N1002" s="29"/>
      <c r="O1002" s="27"/>
      <c r="P1002" s="30"/>
      <c r="Q1002" s="30">
        <f>Table13[[#This Row],[Unit Value]]*Table13[[#This Row],[Qty | PCount]]</f>
        <v>0</v>
      </c>
      <c r="R1002" s="27" t="str">
        <f>IF(Table13[[#This Row],[Unit Value]]&lt;=4999,"Low-Value Asset","High-Value Asset")</f>
        <v>Low-Value Asset</v>
      </c>
      <c r="S1002" s="27"/>
      <c r="T1002" s="27"/>
      <c r="U1002" s="27"/>
      <c r="V1002" s="27"/>
      <c r="W1002" s="74"/>
      <c r="X1002" s="27"/>
      <c r="Y1002" s="27"/>
      <c r="Z1002" s="27"/>
      <c r="AA1002" s="27"/>
      <c r="AB10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3" spans="1:28" ht="12.6" x14ac:dyDescent="0.25">
      <c r="A1003" s="41"/>
      <c r="B1003" s="28"/>
      <c r="C1003" s="27"/>
      <c r="D10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3" s="27"/>
      <c r="F1003" s="27"/>
      <c r="G1003" s="29"/>
      <c r="H1003" s="48"/>
      <c r="I1003" s="29"/>
      <c r="J1003" s="29"/>
      <c r="K1003" s="27"/>
      <c r="L1003" s="27"/>
      <c r="M1003" s="27"/>
      <c r="N1003" s="29"/>
      <c r="O1003" s="27"/>
      <c r="P1003" s="30"/>
      <c r="Q1003" s="30">
        <f>Table13[[#This Row],[Unit Value]]*Table13[[#This Row],[Qty | PCount]]</f>
        <v>0</v>
      </c>
      <c r="R1003" s="27" t="str">
        <f>IF(Table13[[#This Row],[Unit Value]]&lt;=4999,"Low-Value Asset","High-Value Asset")</f>
        <v>Low-Value Asset</v>
      </c>
      <c r="S1003" s="27"/>
      <c r="T1003" s="27"/>
      <c r="U1003" s="27"/>
      <c r="V1003" s="27"/>
      <c r="W1003" s="74"/>
      <c r="X1003" s="27"/>
      <c r="Y1003" s="27"/>
      <c r="Z1003" s="27"/>
      <c r="AA1003" s="27"/>
      <c r="AB10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4" spans="1:28" ht="12.6" x14ac:dyDescent="0.25">
      <c r="A1004" s="41"/>
      <c r="B1004" s="28"/>
      <c r="C1004" s="27"/>
      <c r="D10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4" s="27"/>
      <c r="F1004" s="27"/>
      <c r="G1004" s="29"/>
      <c r="H1004" s="48"/>
      <c r="I1004" s="29"/>
      <c r="J1004" s="29"/>
      <c r="K1004" s="27"/>
      <c r="L1004" s="27"/>
      <c r="M1004" s="27"/>
      <c r="N1004" s="29"/>
      <c r="O1004" s="27"/>
      <c r="P1004" s="30"/>
      <c r="Q1004" s="30">
        <f>Table13[[#This Row],[Unit Value]]*Table13[[#This Row],[Qty | PCount]]</f>
        <v>0</v>
      </c>
      <c r="R1004" s="27" t="str">
        <f>IF(Table13[[#This Row],[Unit Value]]&lt;=4999,"Low-Value Asset","High-Value Asset")</f>
        <v>Low-Value Asset</v>
      </c>
      <c r="S1004" s="27"/>
      <c r="T1004" s="27"/>
      <c r="U1004" s="27"/>
      <c r="V1004" s="27"/>
      <c r="W1004" s="74"/>
      <c r="X1004" s="27"/>
      <c r="Y1004" s="27"/>
      <c r="Z1004" s="27"/>
      <c r="AA1004" s="27"/>
      <c r="AB10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5" spans="1:28" ht="12.6" x14ac:dyDescent="0.25">
      <c r="A1005" s="41"/>
      <c r="B1005" s="28"/>
      <c r="C1005" s="27"/>
      <c r="D10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5" s="27"/>
      <c r="F1005" s="27"/>
      <c r="G1005" s="29"/>
      <c r="H1005" s="48"/>
      <c r="I1005" s="29"/>
      <c r="J1005" s="29"/>
      <c r="K1005" s="27"/>
      <c r="L1005" s="27"/>
      <c r="M1005" s="27"/>
      <c r="N1005" s="29"/>
      <c r="O1005" s="27"/>
      <c r="P1005" s="30"/>
      <c r="Q1005" s="30">
        <f>Table13[[#This Row],[Unit Value]]*Table13[[#This Row],[Qty | PCount]]</f>
        <v>0</v>
      </c>
      <c r="R1005" s="27" t="str">
        <f>IF(Table13[[#This Row],[Unit Value]]&lt;=4999,"Low-Value Asset","High-Value Asset")</f>
        <v>Low-Value Asset</v>
      </c>
      <c r="S1005" s="27"/>
      <c r="T1005" s="27"/>
      <c r="U1005" s="27"/>
      <c r="V1005" s="27"/>
      <c r="W1005" s="74"/>
      <c r="X1005" s="27"/>
      <c r="Y1005" s="27"/>
      <c r="Z1005" s="27"/>
      <c r="AA1005" s="27"/>
      <c r="AB10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6" spans="1:28" ht="12.6" x14ac:dyDescent="0.25">
      <c r="A1006" s="41"/>
      <c r="B1006" s="28"/>
      <c r="C1006" s="27"/>
      <c r="D10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6" s="27"/>
      <c r="F1006" s="27"/>
      <c r="G1006" s="29"/>
      <c r="H1006" s="48"/>
      <c r="I1006" s="29"/>
      <c r="J1006" s="29"/>
      <c r="K1006" s="27"/>
      <c r="L1006" s="27"/>
      <c r="M1006" s="27"/>
      <c r="N1006" s="29"/>
      <c r="O1006" s="27"/>
      <c r="P1006" s="30"/>
      <c r="Q1006" s="30">
        <f>Table13[[#This Row],[Unit Value]]*Table13[[#This Row],[Qty | PCount]]</f>
        <v>0</v>
      </c>
      <c r="R1006" s="27" t="str">
        <f>IF(Table13[[#This Row],[Unit Value]]&lt;=4999,"Low-Value Asset","High-Value Asset")</f>
        <v>Low-Value Asset</v>
      </c>
      <c r="S1006" s="27"/>
      <c r="T1006" s="27"/>
      <c r="U1006" s="27"/>
      <c r="V1006" s="27"/>
      <c r="W1006" s="74"/>
      <c r="X1006" s="27"/>
      <c r="Y1006" s="27"/>
      <c r="Z1006" s="27"/>
      <c r="AA1006" s="27"/>
      <c r="AB10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7" spans="1:28" ht="12.6" x14ac:dyDescent="0.25">
      <c r="A1007" s="41"/>
      <c r="B1007" s="28"/>
      <c r="C1007" s="27"/>
      <c r="D10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7" s="27"/>
      <c r="F1007" s="27"/>
      <c r="G1007" s="29"/>
      <c r="H1007" s="48"/>
      <c r="I1007" s="29"/>
      <c r="J1007" s="29"/>
      <c r="K1007" s="27"/>
      <c r="L1007" s="27"/>
      <c r="M1007" s="27"/>
      <c r="N1007" s="29"/>
      <c r="O1007" s="27"/>
      <c r="P1007" s="30"/>
      <c r="Q1007" s="30">
        <f>Table13[[#This Row],[Unit Value]]*Table13[[#This Row],[Qty | PCount]]</f>
        <v>0</v>
      </c>
      <c r="R1007" s="27" t="str">
        <f>IF(Table13[[#This Row],[Unit Value]]&lt;=4999,"Low-Value Asset","High-Value Asset")</f>
        <v>Low-Value Asset</v>
      </c>
      <c r="S1007" s="27"/>
      <c r="T1007" s="27"/>
      <c r="U1007" s="27"/>
      <c r="V1007" s="27"/>
      <c r="W1007" s="74"/>
      <c r="X1007" s="27"/>
      <c r="Y1007" s="27"/>
      <c r="Z1007" s="27"/>
      <c r="AA1007" s="27"/>
      <c r="AB10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8" spans="1:28" ht="12.6" x14ac:dyDescent="0.25">
      <c r="A1008" s="41"/>
      <c r="B1008" s="28"/>
      <c r="C1008" s="27"/>
      <c r="D10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8" s="27"/>
      <c r="F1008" s="27"/>
      <c r="G1008" s="29"/>
      <c r="H1008" s="48"/>
      <c r="I1008" s="29"/>
      <c r="J1008" s="29"/>
      <c r="K1008" s="27"/>
      <c r="L1008" s="27"/>
      <c r="M1008" s="27"/>
      <c r="N1008" s="29"/>
      <c r="O1008" s="27"/>
      <c r="P1008" s="30"/>
      <c r="Q1008" s="30">
        <f>Table13[[#This Row],[Unit Value]]*Table13[[#This Row],[Qty | PCount]]</f>
        <v>0</v>
      </c>
      <c r="R1008" s="27" t="str">
        <f>IF(Table13[[#This Row],[Unit Value]]&lt;=4999,"Low-Value Asset","High-Value Asset")</f>
        <v>Low-Value Asset</v>
      </c>
      <c r="S1008" s="27"/>
      <c r="T1008" s="27"/>
      <c r="U1008" s="27"/>
      <c r="V1008" s="27"/>
      <c r="W1008" s="74"/>
      <c r="X1008" s="27"/>
      <c r="Y1008" s="27"/>
      <c r="Z1008" s="27"/>
      <c r="AA1008" s="27"/>
      <c r="AB10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09" spans="1:28" ht="12.6" x14ac:dyDescent="0.25">
      <c r="A1009" s="41"/>
      <c r="B1009" s="28"/>
      <c r="C1009" s="27"/>
      <c r="D10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09" s="27"/>
      <c r="F1009" s="27"/>
      <c r="G1009" s="29"/>
      <c r="H1009" s="48"/>
      <c r="I1009" s="29"/>
      <c r="J1009" s="29"/>
      <c r="K1009" s="27"/>
      <c r="L1009" s="27"/>
      <c r="M1009" s="27"/>
      <c r="N1009" s="29"/>
      <c r="O1009" s="27"/>
      <c r="P1009" s="30"/>
      <c r="Q1009" s="30">
        <f>Table13[[#This Row],[Unit Value]]*Table13[[#This Row],[Qty | PCount]]</f>
        <v>0</v>
      </c>
      <c r="R1009" s="27" t="str">
        <f>IF(Table13[[#This Row],[Unit Value]]&lt;=4999,"Low-Value Asset","High-Value Asset")</f>
        <v>Low-Value Asset</v>
      </c>
      <c r="S1009" s="27"/>
      <c r="T1009" s="27"/>
      <c r="U1009" s="27"/>
      <c r="V1009" s="27"/>
      <c r="W1009" s="74"/>
      <c r="X1009" s="27"/>
      <c r="Y1009" s="27"/>
      <c r="Z1009" s="27"/>
      <c r="AA1009" s="27"/>
      <c r="AB10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0" spans="1:28" ht="12.6" x14ac:dyDescent="0.25">
      <c r="A1010" s="41"/>
      <c r="B1010" s="28"/>
      <c r="C1010" s="27"/>
      <c r="D10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0" s="27"/>
      <c r="F1010" s="27"/>
      <c r="G1010" s="29"/>
      <c r="H1010" s="48"/>
      <c r="I1010" s="29"/>
      <c r="J1010" s="29"/>
      <c r="K1010" s="27"/>
      <c r="L1010" s="27"/>
      <c r="M1010" s="27"/>
      <c r="N1010" s="29"/>
      <c r="O1010" s="27"/>
      <c r="P1010" s="30"/>
      <c r="Q1010" s="30">
        <f>Table13[[#This Row],[Unit Value]]*Table13[[#This Row],[Qty | PCount]]</f>
        <v>0</v>
      </c>
      <c r="R1010" s="27" t="str">
        <f>IF(Table13[[#This Row],[Unit Value]]&lt;=4999,"Low-Value Asset","High-Value Asset")</f>
        <v>Low-Value Asset</v>
      </c>
      <c r="S1010" s="27"/>
      <c r="T1010" s="27"/>
      <c r="U1010" s="27"/>
      <c r="V1010" s="27"/>
      <c r="W1010" s="74"/>
      <c r="X1010" s="27"/>
      <c r="Y1010" s="27"/>
      <c r="Z1010" s="27"/>
      <c r="AA1010" s="27"/>
      <c r="AB10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1" spans="1:28" ht="12.6" x14ac:dyDescent="0.25">
      <c r="A1011" s="41"/>
      <c r="B1011" s="28"/>
      <c r="C1011" s="27"/>
      <c r="D10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1" s="27"/>
      <c r="F1011" s="27"/>
      <c r="G1011" s="29"/>
      <c r="H1011" s="48"/>
      <c r="I1011" s="29"/>
      <c r="J1011" s="29"/>
      <c r="K1011" s="27"/>
      <c r="L1011" s="27"/>
      <c r="M1011" s="27"/>
      <c r="N1011" s="29"/>
      <c r="O1011" s="27"/>
      <c r="P1011" s="30"/>
      <c r="Q1011" s="30">
        <f>Table13[[#This Row],[Unit Value]]*Table13[[#This Row],[Qty | PCount]]</f>
        <v>0</v>
      </c>
      <c r="R1011" s="27" t="str">
        <f>IF(Table13[[#This Row],[Unit Value]]&lt;=4999,"Low-Value Asset","High-Value Asset")</f>
        <v>Low-Value Asset</v>
      </c>
      <c r="S1011" s="27"/>
      <c r="T1011" s="27"/>
      <c r="U1011" s="27"/>
      <c r="V1011" s="27"/>
      <c r="W1011" s="74"/>
      <c r="X1011" s="27"/>
      <c r="Y1011" s="27"/>
      <c r="Z1011" s="27"/>
      <c r="AA1011" s="27"/>
      <c r="AB10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2" spans="1:28" ht="12.6" x14ac:dyDescent="0.25">
      <c r="A1012" s="41"/>
      <c r="B1012" s="28"/>
      <c r="C1012" s="27"/>
      <c r="D10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2" s="27"/>
      <c r="F1012" s="27"/>
      <c r="G1012" s="29"/>
      <c r="H1012" s="48"/>
      <c r="I1012" s="29"/>
      <c r="J1012" s="29"/>
      <c r="K1012" s="27"/>
      <c r="L1012" s="27"/>
      <c r="M1012" s="27"/>
      <c r="N1012" s="29"/>
      <c r="O1012" s="27"/>
      <c r="P1012" s="30"/>
      <c r="Q1012" s="30">
        <f>Table13[[#This Row],[Unit Value]]*Table13[[#This Row],[Qty | PCount]]</f>
        <v>0</v>
      </c>
      <c r="R1012" s="27" t="str">
        <f>IF(Table13[[#This Row],[Unit Value]]&lt;=4999,"Low-Value Asset","High-Value Asset")</f>
        <v>Low-Value Asset</v>
      </c>
      <c r="S1012" s="27"/>
      <c r="T1012" s="27"/>
      <c r="U1012" s="27"/>
      <c r="V1012" s="27"/>
      <c r="W1012" s="74"/>
      <c r="X1012" s="27"/>
      <c r="Y1012" s="27"/>
      <c r="Z1012" s="27"/>
      <c r="AA1012" s="27"/>
      <c r="AB10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3" spans="1:28" ht="12.6" x14ac:dyDescent="0.25">
      <c r="A1013" s="41"/>
      <c r="B1013" s="28"/>
      <c r="C1013" s="27"/>
      <c r="D10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3" s="27"/>
      <c r="F1013" s="27"/>
      <c r="G1013" s="29"/>
      <c r="H1013" s="48"/>
      <c r="I1013" s="29"/>
      <c r="J1013" s="29"/>
      <c r="K1013" s="27"/>
      <c r="L1013" s="27"/>
      <c r="M1013" s="27"/>
      <c r="N1013" s="29"/>
      <c r="O1013" s="27"/>
      <c r="P1013" s="30"/>
      <c r="Q1013" s="30">
        <f>Table13[[#This Row],[Unit Value]]*Table13[[#This Row],[Qty | PCount]]</f>
        <v>0</v>
      </c>
      <c r="R1013" s="27" t="str">
        <f>IF(Table13[[#This Row],[Unit Value]]&lt;=4999,"Low-Value Asset","High-Value Asset")</f>
        <v>Low-Value Asset</v>
      </c>
      <c r="S1013" s="27"/>
      <c r="T1013" s="27"/>
      <c r="U1013" s="27"/>
      <c r="V1013" s="27"/>
      <c r="W1013" s="74"/>
      <c r="X1013" s="27"/>
      <c r="Y1013" s="27"/>
      <c r="Z1013" s="27"/>
      <c r="AA1013" s="27"/>
      <c r="AB10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4" spans="1:28" ht="12.6" x14ac:dyDescent="0.25">
      <c r="A1014" s="41"/>
      <c r="B1014" s="28"/>
      <c r="C1014" s="27"/>
      <c r="D10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4" s="27"/>
      <c r="F1014" s="27"/>
      <c r="G1014" s="29"/>
      <c r="H1014" s="48"/>
      <c r="I1014" s="29"/>
      <c r="J1014" s="29"/>
      <c r="K1014" s="27"/>
      <c r="L1014" s="27"/>
      <c r="M1014" s="27"/>
      <c r="N1014" s="29"/>
      <c r="O1014" s="27"/>
      <c r="P1014" s="30"/>
      <c r="Q1014" s="30">
        <f>Table13[[#This Row],[Unit Value]]*Table13[[#This Row],[Qty | PCount]]</f>
        <v>0</v>
      </c>
      <c r="R1014" s="27" t="str">
        <f>IF(Table13[[#This Row],[Unit Value]]&lt;=4999,"Low-Value Asset","High-Value Asset")</f>
        <v>Low-Value Asset</v>
      </c>
      <c r="S1014" s="27"/>
      <c r="T1014" s="27"/>
      <c r="U1014" s="27"/>
      <c r="V1014" s="27"/>
      <c r="W1014" s="74"/>
      <c r="X1014" s="27"/>
      <c r="Y1014" s="27"/>
      <c r="Z1014" s="27"/>
      <c r="AA1014" s="27"/>
      <c r="AB10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5" spans="1:28" ht="12.6" x14ac:dyDescent="0.25">
      <c r="A1015" s="41"/>
      <c r="B1015" s="28"/>
      <c r="C1015" s="27"/>
      <c r="D10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5" s="27"/>
      <c r="F1015" s="27"/>
      <c r="G1015" s="29"/>
      <c r="H1015" s="48"/>
      <c r="I1015" s="29"/>
      <c r="J1015" s="29"/>
      <c r="K1015" s="27"/>
      <c r="L1015" s="27"/>
      <c r="M1015" s="27"/>
      <c r="N1015" s="29"/>
      <c r="O1015" s="27"/>
      <c r="P1015" s="30"/>
      <c r="Q1015" s="30">
        <f>Table13[[#This Row],[Unit Value]]*Table13[[#This Row],[Qty | PCount]]</f>
        <v>0</v>
      </c>
      <c r="R1015" s="27" t="str">
        <f>IF(Table13[[#This Row],[Unit Value]]&lt;=4999,"Low-Value Asset","High-Value Asset")</f>
        <v>Low-Value Asset</v>
      </c>
      <c r="S1015" s="27"/>
      <c r="T1015" s="27"/>
      <c r="U1015" s="27"/>
      <c r="V1015" s="27"/>
      <c r="W1015" s="74"/>
      <c r="X1015" s="27"/>
      <c r="Y1015" s="27"/>
      <c r="Z1015" s="27"/>
      <c r="AA1015" s="27"/>
      <c r="AB10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6" spans="1:28" ht="12.6" x14ac:dyDescent="0.25">
      <c r="A1016" s="41"/>
      <c r="B1016" s="28"/>
      <c r="C1016" s="27"/>
      <c r="D10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6" s="27"/>
      <c r="F1016" s="27"/>
      <c r="G1016" s="29"/>
      <c r="H1016" s="48"/>
      <c r="I1016" s="29"/>
      <c r="J1016" s="29"/>
      <c r="K1016" s="27"/>
      <c r="L1016" s="27"/>
      <c r="M1016" s="27"/>
      <c r="N1016" s="29"/>
      <c r="O1016" s="27"/>
      <c r="P1016" s="30"/>
      <c r="Q1016" s="30">
        <f>Table13[[#This Row],[Unit Value]]*Table13[[#This Row],[Qty | PCount]]</f>
        <v>0</v>
      </c>
      <c r="R1016" s="27" t="str">
        <f>IF(Table13[[#This Row],[Unit Value]]&lt;=4999,"Low-Value Asset","High-Value Asset")</f>
        <v>Low-Value Asset</v>
      </c>
      <c r="S1016" s="27"/>
      <c r="T1016" s="27"/>
      <c r="U1016" s="27"/>
      <c r="V1016" s="27"/>
      <c r="W1016" s="74"/>
      <c r="X1016" s="27"/>
      <c r="Y1016" s="27"/>
      <c r="Z1016" s="27"/>
      <c r="AA1016" s="27"/>
      <c r="AB10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7" spans="1:28" ht="12.6" x14ac:dyDescent="0.25">
      <c r="A1017" s="41"/>
      <c r="B1017" s="28"/>
      <c r="C1017" s="27"/>
      <c r="D10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7" s="27"/>
      <c r="F1017" s="27"/>
      <c r="G1017" s="29"/>
      <c r="H1017" s="48"/>
      <c r="I1017" s="29"/>
      <c r="J1017" s="29"/>
      <c r="K1017" s="27"/>
      <c r="L1017" s="27"/>
      <c r="M1017" s="27"/>
      <c r="N1017" s="29"/>
      <c r="O1017" s="27"/>
      <c r="P1017" s="30"/>
      <c r="Q1017" s="30">
        <f>Table13[[#This Row],[Unit Value]]*Table13[[#This Row],[Qty | PCount]]</f>
        <v>0</v>
      </c>
      <c r="R1017" s="27" t="str">
        <f>IF(Table13[[#This Row],[Unit Value]]&lt;=4999,"Low-Value Asset","High-Value Asset")</f>
        <v>Low-Value Asset</v>
      </c>
      <c r="S1017" s="27"/>
      <c r="T1017" s="27"/>
      <c r="U1017" s="27"/>
      <c r="V1017" s="27"/>
      <c r="W1017" s="74"/>
      <c r="X1017" s="27"/>
      <c r="Y1017" s="27"/>
      <c r="Z1017" s="27"/>
      <c r="AA1017" s="27"/>
      <c r="AB10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8" spans="1:28" ht="12.6" x14ac:dyDescent="0.25">
      <c r="A1018" s="41"/>
      <c r="B1018" s="28"/>
      <c r="C1018" s="27"/>
      <c r="D10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8" s="27"/>
      <c r="F1018" s="27"/>
      <c r="G1018" s="29"/>
      <c r="H1018" s="48"/>
      <c r="I1018" s="29"/>
      <c r="J1018" s="29"/>
      <c r="K1018" s="27"/>
      <c r="L1018" s="27"/>
      <c r="M1018" s="27"/>
      <c r="N1018" s="29"/>
      <c r="O1018" s="27"/>
      <c r="P1018" s="30"/>
      <c r="Q1018" s="30">
        <f>Table13[[#This Row],[Unit Value]]*Table13[[#This Row],[Qty | PCount]]</f>
        <v>0</v>
      </c>
      <c r="R1018" s="27" t="str">
        <f>IF(Table13[[#This Row],[Unit Value]]&lt;=4999,"Low-Value Asset","High-Value Asset")</f>
        <v>Low-Value Asset</v>
      </c>
      <c r="S1018" s="27"/>
      <c r="T1018" s="27"/>
      <c r="U1018" s="27"/>
      <c r="V1018" s="27"/>
      <c r="W1018" s="74"/>
      <c r="X1018" s="27"/>
      <c r="Y1018" s="27"/>
      <c r="Z1018" s="27"/>
      <c r="AA1018" s="27"/>
      <c r="AB10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19" spans="1:28" ht="12.6" x14ac:dyDescent="0.25">
      <c r="A1019" s="41"/>
      <c r="B1019" s="28"/>
      <c r="C1019" s="27"/>
      <c r="D10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19" s="27"/>
      <c r="F1019" s="27"/>
      <c r="G1019" s="29"/>
      <c r="H1019" s="48"/>
      <c r="I1019" s="29"/>
      <c r="J1019" s="29"/>
      <c r="K1019" s="27"/>
      <c r="L1019" s="27"/>
      <c r="M1019" s="27"/>
      <c r="N1019" s="29"/>
      <c r="O1019" s="27"/>
      <c r="P1019" s="30"/>
      <c r="Q1019" s="30">
        <f>Table13[[#This Row],[Unit Value]]*Table13[[#This Row],[Qty | PCount]]</f>
        <v>0</v>
      </c>
      <c r="R1019" s="27" t="str">
        <f>IF(Table13[[#This Row],[Unit Value]]&lt;=4999,"Low-Value Asset","High-Value Asset")</f>
        <v>Low-Value Asset</v>
      </c>
      <c r="S1019" s="27"/>
      <c r="T1019" s="27"/>
      <c r="U1019" s="27"/>
      <c r="V1019" s="27"/>
      <c r="W1019" s="74"/>
      <c r="X1019" s="27"/>
      <c r="Y1019" s="27"/>
      <c r="Z1019" s="27"/>
      <c r="AA1019" s="27"/>
      <c r="AB10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0" spans="1:28" ht="12.6" x14ac:dyDescent="0.25">
      <c r="A1020" s="41"/>
      <c r="B1020" s="28"/>
      <c r="C1020" s="27"/>
      <c r="D10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0" s="27"/>
      <c r="F1020" s="27"/>
      <c r="G1020" s="29"/>
      <c r="H1020" s="48"/>
      <c r="I1020" s="29"/>
      <c r="J1020" s="29"/>
      <c r="K1020" s="27"/>
      <c r="L1020" s="27"/>
      <c r="M1020" s="27"/>
      <c r="N1020" s="29"/>
      <c r="O1020" s="27"/>
      <c r="P1020" s="30"/>
      <c r="Q1020" s="30">
        <f>Table13[[#This Row],[Unit Value]]*Table13[[#This Row],[Qty | PCount]]</f>
        <v>0</v>
      </c>
      <c r="R1020" s="27" t="str">
        <f>IF(Table13[[#This Row],[Unit Value]]&lt;=4999,"Low-Value Asset","High-Value Asset")</f>
        <v>Low-Value Asset</v>
      </c>
      <c r="S1020" s="27"/>
      <c r="T1020" s="27"/>
      <c r="U1020" s="27"/>
      <c r="V1020" s="27"/>
      <c r="W1020" s="74"/>
      <c r="X1020" s="27"/>
      <c r="Y1020" s="27"/>
      <c r="Z1020" s="27"/>
      <c r="AA1020" s="27"/>
      <c r="AB10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1" spans="1:28" ht="12.6" x14ac:dyDescent="0.25">
      <c r="A1021" s="41"/>
      <c r="B1021" s="28"/>
      <c r="C1021" s="27"/>
      <c r="D10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1" s="27"/>
      <c r="F1021" s="27"/>
      <c r="G1021" s="29"/>
      <c r="H1021" s="48"/>
      <c r="I1021" s="29"/>
      <c r="J1021" s="29"/>
      <c r="K1021" s="27"/>
      <c r="L1021" s="27"/>
      <c r="M1021" s="27"/>
      <c r="N1021" s="29"/>
      <c r="O1021" s="27"/>
      <c r="P1021" s="30"/>
      <c r="Q1021" s="30">
        <f>Table13[[#This Row],[Unit Value]]*Table13[[#This Row],[Qty | PCount]]</f>
        <v>0</v>
      </c>
      <c r="R1021" s="27" t="str">
        <f>IF(Table13[[#This Row],[Unit Value]]&lt;=4999,"Low-Value Asset","High-Value Asset")</f>
        <v>Low-Value Asset</v>
      </c>
      <c r="S1021" s="27"/>
      <c r="T1021" s="27"/>
      <c r="U1021" s="27"/>
      <c r="V1021" s="27"/>
      <c r="W1021" s="74"/>
      <c r="X1021" s="27"/>
      <c r="Y1021" s="27"/>
      <c r="Z1021" s="27"/>
      <c r="AA1021" s="27"/>
      <c r="AB10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2" spans="1:28" ht="12.6" x14ac:dyDescent="0.25">
      <c r="A1022" s="41"/>
      <c r="B1022" s="28"/>
      <c r="C1022" s="27"/>
      <c r="D10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2" s="27"/>
      <c r="F1022" s="27"/>
      <c r="G1022" s="29"/>
      <c r="H1022" s="48"/>
      <c r="I1022" s="29"/>
      <c r="J1022" s="29"/>
      <c r="K1022" s="27"/>
      <c r="L1022" s="27"/>
      <c r="M1022" s="27"/>
      <c r="N1022" s="29"/>
      <c r="O1022" s="27"/>
      <c r="P1022" s="30"/>
      <c r="Q1022" s="30">
        <f>Table13[[#This Row],[Unit Value]]*Table13[[#This Row],[Qty | PCount]]</f>
        <v>0</v>
      </c>
      <c r="R1022" s="27" t="str">
        <f>IF(Table13[[#This Row],[Unit Value]]&lt;=4999,"Low-Value Asset","High-Value Asset")</f>
        <v>Low-Value Asset</v>
      </c>
      <c r="S1022" s="27"/>
      <c r="T1022" s="27"/>
      <c r="U1022" s="27"/>
      <c r="V1022" s="27"/>
      <c r="W1022" s="74"/>
      <c r="X1022" s="27"/>
      <c r="Y1022" s="27"/>
      <c r="Z1022" s="27"/>
      <c r="AA1022" s="27"/>
      <c r="AB10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3" spans="1:28" ht="12.6" x14ac:dyDescent="0.25">
      <c r="A1023" s="41"/>
      <c r="B1023" s="28"/>
      <c r="C1023" s="27"/>
      <c r="D10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3" s="27"/>
      <c r="F1023" s="27"/>
      <c r="G1023" s="29"/>
      <c r="H1023" s="48"/>
      <c r="I1023" s="29"/>
      <c r="J1023" s="29"/>
      <c r="K1023" s="27"/>
      <c r="L1023" s="27"/>
      <c r="M1023" s="27"/>
      <c r="N1023" s="29"/>
      <c r="O1023" s="27"/>
      <c r="P1023" s="30"/>
      <c r="Q1023" s="30">
        <f>Table13[[#This Row],[Unit Value]]*Table13[[#This Row],[Qty | PCount]]</f>
        <v>0</v>
      </c>
      <c r="R1023" s="27" t="str">
        <f>IF(Table13[[#This Row],[Unit Value]]&lt;=4999,"Low-Value Asset","High-Value Asset")</f>
        <v>Low-Value Asset</v>
      </c>
      <c r="S1023" s="27"/>
      <c r="T1023" s="27"/>
      <c r="U1023" s="27"/>
      <c r="V1023" s="27"/>
      <c r="W1023" s="74"/>
      <c r="X1023" s="27"/>
      <c r="Y1023" s="27"/>
      <c r="Z1023" s="27"/>
      <c r="AA1023" s="27"/>
      <c r="AB10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4" spans="1:28" ht="12.6" x14ac:dyDescent="0.25">
      <c r="A1024" s="41"/>
      <c r="B1024" s="28"/>
      <c r="C1024" s="27"/>
      <c r="D10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4" s="27"/>
      <c r="F1024" s="27"/>
      <c r="G1024" s="29"/>
      <c r="H1024" s="48"/>
      <c r="I1024" s="29"/>
      <c r="J1024" s="29"/>
      <c r="K1024" s="27"/>
      <c r="L1024" s="27"/>
      <c r="M1024" s="27"/>
      <c r="N1024" s="29"/>
      <c r="O1024" s="27"/>
      <c r="P1024" s="30"/>
      <c r="Q1024" s="30">
        <f>Table13[[#This Row],[Unit Value]]*Table13[[#This Row],[Qty | PCount]]</f>
        <v>0</v>
      </c>
      <c r="R1024" s="27" t="str">
        <f>IF(Table13[[#This Row],[Unit Value]]&lt;=4999,"Low-Value Asset","High-Value Asset")</f>
        <v>Low-Value Asset</v>
      </c>
      <c r="S1024" s="27"/>
      <c r="T1024" s="27"/>
      <c r="U1024" s="27"/>
      <c r="V1024" s="27"/>
      <c r="W1024" s="74"/>
      <c r="X1024" s="27"/>
      <c r="Y1024" s="27"/>
      <c r="Z1024" s="27"/>
      <c r="AA1024" s="27"/>
      <c r="AB10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5" spans="1:28" ht="12.6" x14ac:dyDescent="0.25">
      <c r="A1025" s="41"/>
      <c r="B1025" s="28"/>
      <c r="C1025" s="27"/>
      <c r="D10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5" s="27"/>
      <c r="F1025" s="27"/>
      <c r="G1025" s="29"/>
      <c r="H1025" s="48"/>
      <c r="I1025" s="29"/>
      <c r="J1025" s="29"/>
      <c r="K1025" s="27"/>
      <c r="L1025" s="27"/>
      <c r="M1025" s="27"/>
      <c r="N1025" s="29"/>
      <c r="O1025" s="27"/>
      <c r="P1025" s="30"/>
      <c r="Q1025" s="30">
        <f>Table13[[#This Row],[Unit Value]]*Table13[[#This Row],[Qty | PCount]]</f>
        <v>0</v>
      </c>
      <c r="R1025" s="27" t="str">
        <f>IF(Table13[[#This Row],[Unit Value]]&lt;=4999,"Low-Value Asset","High-Value Asset")</f>
        <v>Low-Value Asset</v>
      </c>
      <c r="S1025" s="27"/>
      <c r="T1025" s="27"/>
      <c r="U1025" s="27"/>
      <c r="V1025" s="27"/>
      <c r="W1025" s="74"/>
      <c r="X1025" s="27"/>
      <c r="Y1025" s="27"/>
      <c r="Z1025" s="27"/>
      <c r="AA1025" s="27"/>
      <c r="AB10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6" spans="1:28" ht="12.6" x14ac:dyDescent="0.25">
      <c r="A1026" s="41"/>
      <c r="B1026" s="28"/>
      <c r="C1026" s="27"/>
      <c r="D10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6" s="27"/>
      <c r="F1026" s="27"/>
      <c r="G1026" s="29"/>
      <c r="H1026" s="48"/>
      <c r="I1026" s="29"/>
      <c r="J1026" s="29"/>
      <c r="K1026" s="27"/>
      <c r="L1026" s="27"/>
      <c r="M1026" s="27"/>
      <c r="N1026" s="29"/>
      <c r="O1026" s="27"/>
      <c r="P1026" s="30"/>
      <c r="Q1026" s="30">
        <f>Table13[[#This Row],[Unit Value]]*Table13[[#This Row],[Qty | PCount]]</f>
        <v>0</v>
      </c>
      <c r="R1026" s="27" t="str">
        <f>IF(Table13[[#This Row],[Unit Value]]&lt;=4999,"Low-Value Asset","High-Value Asset")</f>
        <v>Low-Value Asset</v>
      </c>
      <c r="S1026" s="27"/>
      <c r="T1026" s="27"/>
      <c r="U1026" s="27"/>
      <c r="V1026" s="27"/>
      <c r="W1026" s="74"/>
      <c r="X1026" s="27"/>
      <c r="Y1026" s="27"/>
      <c r="Z1026" s="27"/>
      <c r="AA1026" s="27"/>
      <c r="AB10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7" spans="1:28" ht="12.6" x14ac:dyDescent="0.25">
      <c r="A1027" s="41"/>
      <c r="B1027" s="28"/>
      <c r="C1027" s="27"/>
      <c r="D10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7" s="27"/>
      <c r="F1027" s="27"/>
      <c r="G1027" s="29"/>
      <c r="H1027" s="48"/>
      <c r="I1027" s="29"/>
      <c r="J1027" s="29"/>
      <c r="K1027" s="27"/>
      <c r="L1027" s="27"/>
      <c r="M1027" s="27"/>
      <c r="N1027" s="29"/>
      <c r="O1027" s="27"/>
      <c r="P1027" s="30"/>
      <c r="Q1027" s="30">
        <f>Table13[[#This Row],[Unit Value]]*Table13[[#This Row],[Qty | PCount]]</f>
        <v>0</v>
      </c>
      <c r="R1027" s="27" t="str">
        <f>IF(Table13[[#This Row],[Unit Value]]&lt;=4999,"Low-Value Asset","High-Value Asset")</f>
        <v>Low-Value Asset</v>
      </c>
      <c r="S1027" s="27"/>
      <c r="T1027" s="27"/>
      <c r="U1027" s="27"/>
      <c r="V1027" s="27"/>
      <c r="W1027" s="74"/>
      <c r="X1027" s="27"/>
      <c r="Y1027" s="27"/>
      <c r="Z1027" s="27"/>
      <c r="AA1027" s="27"/>
      <c r="AB10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8" spans="1:28" ht="12.6" x14ac:dyDescent="0.25">
      <c r="A1028" s="41"/>
      <c r="B1028" s="28"/>
      <c r="C1028" s="27"/>
      <c r="D10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8" s="27"/>
      <c r="F1028" s="27"/>
      <c r="G1028" s="29"/>
      <c r="H1028" s="48"/>
      <c r="I1028" s="29"/>
      <c r="J1028" s="29"/>
      <c r="K1028" s="27"/>
      <c r="L1028" s="27"/>
      <c r="M1028" s="27"/>
      <c r="N1028" s="29"/>
      <c r="O1028" s="27"/>
      <c r="P1028" s="30"/>
      <c r="Q1028" s="30">
        <f>Table13[[#This Row],[Unit Value]]*Table13[[#This Row],[Qty | PCount]]</f>
        <v>0</v>
      </c>
      <c r="R1028" s="27" t="str">
        <f>IF(Table13[[#This Row],[Unit Value]]&lt;=4999,"Low-Value Asset","High-Value Asset")</f>
        <v>Low-Value Asset</v>
      </c>
      <c r="S1028" s="27"/>
      <c r="T1028" s="27"/>
      <c r="U1028" s="27"/>
      <c r="V1028" s="27"/>
      <c r="W1028" s="74"/>
      <c r="X1028" s="27"/>
      <c r="Y1028" s="27"/>
      <c r="Z1028" s="27"/>
      <c r="AA1028" s="27"/>
      <c r="AB10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29" spans="1:28" ht="12.6" x14ac:dyDescent="0.25">
      <c r="A1029" s="41"/>
      <c r="B1029" s="28"/>
      <c r="C1029" s="27"/>
      <c r="D10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29" s="27"/>
      <c r="F1029" s="27"/>
      <c r="G1029" s="29"/>
      <c r="H1029" s="48"/>
      <c r="I1029" s="29"/>
      <c r="J1029" s="29"/>
      <c r="K1029" s="27"/>
      <c r="L1029" s="27"/>
      <c r="M1029" s="27"/>
      <c r="N1029" s="29"/>
      <c r="O1029" s="27"/>
      <c r="P1029" s="30"/>
      <c r="Q1029" s="30">
        <f>Table13[[#This Row],[Unit Value]]*Table13[[#This Row],[Qty | PCount]]</f>
        <v>0</v>
      </c>
      <c r="R1029" s="27" t="str">
        <f>IF(Table13[[#This Row],[Unit Value]]&lt;=4999,"Low-Value Asset","High-Value Asset")</f>
        <v>Low-Value Asset</v>
      </c>
      <c r="S1029" s="27"/>
      <c r="T1029" s="27"/>
      <c r="U1029" s="27"/>
      <c r="V1029" s="27"/>
      <c r="W1029" s="74"/>
      <c r="X1029" s="27"/>
      <c r="Y1029" s="27"/>
      <c r="Z1029" s="27"/>
      <c r="AA1029" s="27"/>
      <c r="AB10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0" spans="1:28" ht="12.6" x14ac:dyDescent="0.25">
      <c r="A1030" s="41"/>
      <c r="B1030" s="28"/>
      <c r="C1030" s="27"/>
      <c r="D10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0" s="27"/>
      <c r="F1030" s="27"/>
      <c r="G1030" s="29"/>
      <c r="H1030" s="48"/>
      <c r="I1030" s="29"/>
      <c r="J1030" s="29"/>
      <c r="K1030" s="27"/>
      <c r="L1030" s="27"/>
      <c r="M1030" s="27"/>
      <c r="N1030" s="29"/>
      <c r="O1030" s="27"/>
      <c r="P1030" s="30"/>
      <c r="Q1030" s="30">
        <f>Table13[[#This Row],[Unit Value]]*Table13[[#This Row],[Qty | PCount]]</f>
        <v>0</v>
      </c>
      <c r="R1030" s="27" t="str">
        <f>IF(Table13[[#This Row],[Unit Value]]&lt;=4999,"Low-Value Asset","High-Value Asset")</f>
        <v>Low-Value Asset</v>
      </c>
      <c r="S1030" s="27"/>
      <c r="T1030" s="27"/>
      <c r="U1030" s="27"/>
      <c r="V1030" s="27"/>
      <c r="W1030" s="74"/>
      <c r="X1030" s="27"/>
      <c r="Y1030" s="27"/>
      <c r="Z1030" s="27"/>
      <c r="AA1030" s="27"/>
      <c r="AB10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1" spans="1:28" ht="12.6" x14ac:dyDescent="0.25">
      <c r="A1031" s="41"/>
      <c r="B1031" s="28"/>
      <c r="C1031" s="27"/>
      <c r="D10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1" s="27"/>
      <c r="F1031" s="27"/>
      <c r="G1031" s="29"/>
      <c r="H1031" s="48"/>
      <c r="I1031" s="29"/>
      <c r="J1031" s="29"/>
      <c r="K1031" s="27"/>
      <c r="L1031" s="27"/>
      <c r="M1031" s="27"/>
      <c r="N1031" s="29"/>
      <c r="O1031" s="27"/>
      <c r="P1031" s="30"/>
      <c r="Q1031" s="30">
        <f>Table13[[#This Row],[Unit Value]]*Table13[[#This Row],[Qty | PCount]]</f>
        <v>0</v>
      </c>
      <c r="R1031" s="27" t="str">
        <f>IF(Table13[[#This Row],[Unit Value]]&lt;=4999,"Low-Value Asset","High-Value Asset")</f>
        <v>Low-Value Asset</v>
      </c>
      <c r="S1031" s="27"/>
      <c r="T1031" s="27"/>
      <c r="U1031" s="27"/>
      <c r="V1031" s="27"/>
      <c r="W1031" s="74"/>
      <c r="X1031" s="27"/>
      <c r="Y1031" s="27"/>
      <c r="Z1031" s="27"/>
      <c r="AA1031" s="27"/>
      <c r="AB10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2" spans="1:28" ht="12.6" x14ac:dyDescent="0.25">
      <c r="A1032" s="41"/>
      <c r="B1032" s="28"/>
      <c r="C1032" s="27"/>
      <c r="D10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2" s="27"/>
      <c r="F1032" s="27"/>
      <c r="G1032" s="29"/>
      <c r="H1032" s="48"/>
      <c r="I1032" s="29"/>
      <c r="J1032" s="29"/>
      <c r="K1032" s="27"/>
      <c r="L1032" s="27"/>
      <c r="M1032" s="27"/>
      <c r="N1032" s="29"/>
      <c r="O1032" s="27"/>
      <c r="P1032" s="30"/>
      <c r="Q1032" s="30">
        <f>Table13[[#This Row],[Unit Value]]*Table13[[#This Row],[Qty | PCount]]</f>
        <v>0</v>
      </c>
      <c r="R1032" s="27" t="str">
        <f>IF(Table13[[#This Row],[Unit Value]]&lt;=4999,"Low-Value Asset","High-Value Asset")</f>
        <v>Low-Value Asset</v>
      </c>
      <c r="S1032" s="27"/>
      <c r="T1032" s="27"/>
      <c r="U1032" s="27"/>
      <c r="V1032" s="27"/>
      <c r="W1032" s="74"/>
      <c r="X1032" s="27"/>
      <c r="Y1032" s="27"/>
      <c r="Z1032" s="27"/>
      <c r="AA1032" s="27"/>
      <c r="AB10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3" spans="1:28" ht="12.6" x14ac:dyDescent="0.25">
      <c r="A1033" s="41"/>
      <c r="B1033" s="28"/>
      <c r="C1033" s="27"/>
      <c r="D10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3" s="27"/>
      <c r="F1033" s="27"/>
      <c r="G1033" s="29"/>
      <c r="H1033" s="48"/>
      <c r="I1033" s="29"/>
      <c r="J1033" s="29"/>
      <c r="K1033" s="27"/>
      <c r="L1033" s="27"/>
      <c r="M1033" s="27"/>
      <c r="N1033" s="29"/>
      <c r="O1033" s="27"/>
      <c r="P1033" s="30"/>
      <c r="Q1033" s="30">
        <f>Table13[[#This Row],[Unit Value]]*Table13[[#This Row],[Qty | PCount]]</f>
        <v>0</v>
      </c>
      <c r="R1033" s="27" t="str">
        <f>IF(Table13[[#This Row],[Unit Value]]&lt;=4999,"Low-Value Asset","High-Value Asset")</f>
        <v>Low-Value Asset</v>
      </c>
      <c r="S1033" s="27"/>
      <c r="T1033" s="27"/>
      <c r="U1033" s="27"/>
      <c r="V1033" s="27"/>
      <c r="W1033" s="74"/>
      <c r="X1033" s="27"/>
      <c r="Y1033" s="27"/>
      <c r="Z1033" s="27"/>
      <c r="AA1033" s="27"/>
      <c r="AB10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4" spans="1:28" ht="12.6" x14ac:dyDescent="0.25">
      <c r="A1034" s="41"/>
      <c r="B1034" s="28"/>
      <c r="C1034" s="27"/>
      <c r="D10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4" s="27"/>
      <c r="F1034" s="27"/>
      <c r="G1034" s="29"/>
      <c r="H1034" s="48"/>
      <c r="I1034" s="29"/>
      <c r="J1034" s="29"/>
      <c r="K1034" s="27"/>
      <c r="L1034" s="27"/>
      <c r="M1034" s="27"/>
      <c r="N1034" s="29"/>
      <c r="O1034" s="27"/>
      <c r="P1034" s="30"/>
      <c r="Q1034" s="30">
        <f>Table13[[#This Row],[Unit Value]]*Table13[[#This Row],[Qty | PCount]]</f>
        <v>0</v>
      </c>
      <c r="R1034" s="27" t="str">
        <f>IF(Table13[[#This Row],[Unit Value]]&lt;=4999,"Low-Value Asset","High-Value Asset")</f>
        <v>Low-Value Asset</v>
      </c>
      <c r="S1034" s="27"/>
      <c r="T1034" s="27"/>
      <c r="U1034" s="27"/>
      <c r="V1034" s="27"/>
      <c r="W1034" s="74"/>
      <c r="X1034" s="27"/>
      <c r="Y1034" s="27"/>
      <c r="Z1034" s="27"/>
      <c r="AA1034" s="27"/>
      <c r="AB10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5" spans="1:28" ht="12.6" x14ac:dyDescent="0.25">
      <c r="A1035" s="41"/>
      <c r="B1035" s="28"/>
      <c r="C1035" s="27"/>
      <c r="D10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5" s="27"/>
      <c r="F1035" s="27"/>
      <c r="G1035" s="29"/>
      <c r="H1035" s="48"/>
      <c r="I1035" s="29"/>
      <c r="J1035" s="29"/>
      <c r="K1035" s="27"/>
      <c r="L1035" s="27"/>
      <c r="M1035" s="27"/>
      <c r="N1035" s="29"/>
      <c r="O1035" s="27"/>
      <c r="P1035" s="30"/>
      <c r="Q1035" s="30">
        <f>Table13[[#This Row],[Unit Value]]*Table13[[#This Row],[Qty | PCount]]</f>
        <v>0</v>
      </c>
      <c r="R1035" s="27" t="str">
        <f>IF(Table13[[#This Row],[Unit Value]]&lt;=4999,"Low-Value Asset","High-Value Asset")</f>
        <v>Low-Value Asset</v>
      </c>
      <c r="S1035" s="27"/>
      <c r="T1035" s="27"/>
      <c r="U1035" s="27"/>
      <c r="V1035" s="27"/>
      <c r="W1035" s="74"/>
      <c r="X1035" s="27"/>
      <c r="Y1035" s="27"/>
      <c r="Z1035" s="27"/>
      <c r="AA1035" s="27"/>
      <c r="AB10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6" spans="1:28" ht="12.6" x14ac:dyDescent="0.25">
      <c r="A1036" s="41"/>
      <c r="B1036" s="28"/>
      <c r="C1036" s="27"/>
      <c r="D10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6" s="27"/>
      <c r="F1036" s="27"/>
      <c r="G1036" s="29"/>
      <c r="H1036" s="48"/>
      <c r="I1036" s="29"/>
      <c r="J1036" s="29"/>
      <c r="K1036" s="27"/>
      <c r="L1036" s="27"/>
      <c r="M1036" s="27"/>
      <c r="N1036" s="29"/>
      <c r="O1036" s="27"/>
      <c r="P1036" s="30"/>
      <c r="Q1036" s="30">
        <f>Table13[[#This Row],[Unit Value]]*Table13[[#This Row],[Qty | PCount]]</f>
        <v>0</v>
      </c>
      <c r="R1036" s="27" t="str">
        <f>IF(Table13[[#This Row],[Unit Value]]&lt;=4999,"Low-Value Asset","High-Value Asset")</f>
        <v>Low-Value Asset</v>
      </c>
      <c r="S1036" s="27"/>
      <c r="T1036" s="27"/>
      <c r="U1036" s="27"/>
      <c r="V1036" s="27"/>
      <c r="W1036" s="74"/>
      <c r="X1036" s="27"/>
      <c r="Y1036" s="27"/>
      <c r="Z1036" s="27"/>
      <c r="AA1036" s="27"/>
      <c r="AB10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7" spans="1:28" ht="12.6" x14ac:dyDescent="0.25">
      <c r="A1037" s="41"/>
      <c r="B1037" s="28"/>
      <c r="C1037" s="27"/>
      <c r="D10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7" s="27"/>
      <c r="F1037" s="27"/>
      <c r="G1037" s="29"/>
      <c r="H1037" s="48"/>
      <c r="I1037" s="29"/>
      <c r="J1037" s="29"/>
      <c r="K1037" s="27"/>
      <c r="L1037" s="27"/>
      <c r="M1037" s="27"/>
      <c r="N1037" s="29"/>
      <c r="O1037" s="27"/>
      <c r="P1037" s="30"/>
      <c r="Q1037" s="30">
        <f>Table13[[#This Row],[Unit Value]]*Table13[[#This Row],[Qty | PCount]]</f>
        <v>0</v>
      </c>
      <c r="R1037" s="27" t="str">
        <f>IF(Table13[[#This Row],[Unit Value]]&lt;=4999,"Low-Value Asset","High-Value Asset")</f>
        <v>Low-Value Asset</v>
      </c>
      <c r="S1037" s="27"/>
      <c r="T1037" s="27"/>
      <c r="U1037" s="27"/>
      <c r="V1037" s="27"/>
      <c r="W1037" s="74"/>
      <c r="X1037" s="27"/>
      <c r="Y1037" s="27"/>
      <c r="Z1037" s="27"/>
      <c r="AA1037" s="27"/>
      <c r="AB10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8" spans="1:28" ht="12.6" x14ac:dyDescent="0.25">
      <c r="A1038" s="41"/>
      <c r="B1038" s="28"/>
      <c r="C1038" s="27"/>
      <c r="D10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8" s="27"/>
      <c r="F1038" s="27"/>
      <c r="G1038" s="29"/>
      <c r="H1038" s="48"/>
      <c r="I1038" s="29"/>
      <c r="J1038" s="29"/>
      <c r="K1038" s="27"/>
      <c r="L1038" s="27"/>
      <c r="M1038" s="27"/>
      <c r="N1038" s="29"/>
      <c r="O1038" s="27"/>
      <c r="P1038" s="30"/>
      <c r="Q1038" s="30">
        <f>Table13[[#This Row],[Unit Value]]*Table13[[#This Row],[Qty | PCount]]</f>
        <v>0</v>
      </c>
      <c r="R1038" s="27" t="str">
        <f>IF(Table13[[#This Row],[Unit Value]]&lt;=4999,"Low-Value Asset","High-Value Asset")</f>
        <v>Low-Value Asset</v>
      </c>
      <c r="S1038" s="27"/>
      <c r="T1038" s="27"/>
      <c r="U1038" s="27"/>
      <c r="V1038" s="27"/>
      <c r="W1038" s="74"/>
      <c r="X1038" s="27"/>
      <c r="Y1038" s="27"/>
      <c r="Z1038" s="27"/>
      <c r="AA1038" s="27"/>
      <c r="AB10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39" spans="1:28" ht="12.6" x14ac:dyDescent="0.25">
      <c r="A1039" s="41"/>
      <c r="B1039" s="28"/>
      <c r="C1039" s="27"/>
      <c r="D10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39" s="27"/>
      <c r="F1039" s="27"/>
      <c r="G1039" s="29"/>
      <c r="H1039" s="48"/>
      <c r="I1039" s="29"/>
      <c r="J1039" s="29"/>
      <c r="K1039" s="27"/>
      <c r="L1039" s="27"/>
      <c r="M1039" s="27"/>
      <c r="N1039" s="29"/>
      <c r="O1039" s="27"/>
      <c r="P1039" s="30"/>
      <c r="Q1039" s="30">
        <f>Table13[[#This Row],[Unit Value]]*Table13[[#This Row],[Qty | PCount]]</f>
        <v>0</v>
      </c>
      <c r="R1039" s="27" t="str">
        <f>IF(Table13[[#This Row],[Unit Value]]&lt;=4999,"Low-Value Asset","High-Value Asset")</f>
        <v>Low-Value Asset</v>
      </c>
      <c r="S1039" s="27"/>
      <c r="T1039" s="27"/>
      <c r="U1039" s="27"/>
      <c r="V1039" s="27"/>
      <c r="W1039" s="74"/>
      <c r="X1039" s="27"/>
      <c r="Y1039" s="27"/>
      <c r="Z1039" s="27"/>
      <c r="AA1039" s="27"/>
      <c r="AB10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0" spans="1:28" ht="12.6" x14ac:dyDescent="0.25">
      <c r="A1040" s="41"/>
      <c r="B1040" s="28"/>
      <c r="C1040" s="27"/>
      <c r="D10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0" s="27"/>
      <c r="F1040" s="27"/>
      <c r="G1040" s="29"/>
      <c r="H1040" s="48"/>
      <c r="I1040" s="29"/>
      <c r="J1040" s="29"/>
      <c r="K1040" s="27"/>
      <c r="L1040" s="27"/>
      <c r="M1040" s="27"/>
      <c r="N1040" s="29"/>
      <c r="O1040" s="27"/>
      <c r="P1040" s="30"/>
      <c r="Q1040" s="30">
        <f>Table13[[#This Row],[Unit Value]]*Table13[[#This Row],[Qty | PCount]]</f>
        <v>0</v>
      </c>
      <c r="R1040" s="27" t="str">
        <f>IF(Table13[[#This Row],[Unit Value]]&lt;=4999,"Low-Value Asset","High-Value Asset")</f>
        <v>Low-Value Asset</v>
      </c>
      <c r="S1040" s="27"/>
      <c r="T1040" s="27"/>
      <c r="U1040" s="27"/>
      <c r="V1040" s="27"/>
      <c r="W1040" s="74"/>
      <c r="X1040" s="27"/>
      <c r="Y1040" s="27"/>
      <c r="Z1040" s="27"/>
      <c r="AA1040" s="27"/>
      <c r="AB10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1" spans="1:28" ht="12.6" x14ac:dyDescent="0.25">
      <c r="A1041" s="41"/>
      <c r="B1041" s="28"/>
      <c r="C1041" s="27"/>
      <c r="D10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1" s="27"/>
      <c r="F1041" s="27"/>
      <c r="G1041" s="29"/>
      <c r="H1041" s="48"/>
      <c r="I1041" s="29"/>
      <c r="J1041" s="29"/>
      <c r="K1041" s="27"/>
      <c r="L1041" s="27"/>
      <c r="M1041" s="27"/>
      <c r="N1041" s="29"/>
      <c r="O1041" s="27"/>
      <c r="P1041" s="30"/>
      <c r="Q1041" s="30">
        <f>Table13[[#This Row],[Unit Value]]*Table13[[#This Row],[Qty | PCount]]</f>
        <v>0</v>
      </c>
      <c r="R1041" s="27" t="str">
        <f>IF(Table13[[#This Row],[Unit Value]]&lt;=4999,"Low-Value Asset","High-Value Asset")</f>
        <v>Low-Value Asset</v>
      </c>
      <c r="S1041" s="27"/>
      <c r="T1041" s="27"/>
      <c r="U1041" s="27"/>
      <c r="V1041" s="27"/>
      <c r="W1041" s="74"/>
      <c r="X1041" s="27"/>
      <c r="Y1041" s="27"/>
      <c r="Z1041" s="27"/>
      <c r="AA1041" s="27"/>
      <c r="AB10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2" spans="1:28" ht="12.6" x14ac:dyDescent="0.25">
      <c r="A1042" s="41"/>
      <c r="B1042" s="28"/>
      <c r="C1042" s="27"/>
      <c r="D10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2" s="27"/>
      <c r="F1042" s="27"/>
      <c r="G1042" s="29"/>
      <c r="H1042" s="48"/>
      <c r="I1042" s="29"/>
      <c r="J1042" s="29"/>
      <c r="K1042" s="27"/>
      <c r="L1042" s="27"/>
      <c r="M1042" s="27"/>
      <c r="N1042" s="29"/>
      <c r="O1042" s="27"/>
      <c r="P1042" s="30"/>
      <c r="Q1042" s="30">
        <f>Table13[[#This Row],[Unit Value]]*Table13[[#This Row],[Qty | PCount]]</f>
        <v>0</v>
      </c>
      <c r="R1042" s="27" t="str">
        <f>IF(Table13[[#This Row],[Unit Value]]&lt;=4999,"Low-Value Asset","High-Value Asset")</f>
        <v>Low-Value Asset</v>
      </c>
      <c r="S1042" s="27"/>
      <c r="T1042" s="27"/>
      <c r="U1042" s="27"/>
      <c r="V1042" s="27"/>
      <c r="W1042" s="74"/>
      <c r="X1042" s="27"/>
      <c r="Y1042" s="27"/>
      <c r="Z1042" s="27"/>
      <c r="AA1042" s="27"/>
      <c r="AB10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3" spans="1:28" ht="12.6" x14ac:dyDescent="0.25">
      <c r="A1043" s="41"/>
      <c r="B1043" s="28"/>
      <c r="C1043" s="27"/>
      <c r="D10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3" s="27"/>
      <c r="F1043" s="27"/>
      <c r="G1043" s="29"/>
      <c r="H1043" s="48"/>
      <c r="I1043" s="29"/>
      <c r="J1043" s="29"/>
      <c r="K1043" s="27"/>
      <c r="L1043" s="27"/>
      <c r="M1043" s="27"/>
      <c r="N1043" s="29"/>
      <c r="O1043" s="27"/>
      <c r="P1043" s="30"/>
      <c r="Q1043" s="30">
        <f>Table13[[#This Row],[Unit Value]]*Table13[[#This Row],[Qty | PCount]]</f>
        <v>0</v>
      </c>
      <c r="R1043" s="27" t="str">
        <f>IF(Table13[[#This Row],[Unit Value]]&lt;=4999,"Low-Value Asset","High-Value Asset")</f>
        <v>Low-Value Asset</v>
      </c>
      <c r="S1043" s="27"/>
      <c r="T1043" s="27"/>
      <c r="U1043" s="27"/>
      <c r="V1043" s="27"/>
      <c r="W1043" s="74"/>
      <c r="X1043" s="27"/>
      <c r="Y1043" s="27"/>
      <c r="Z1043" s="27"/>
      <c r="AA1043" s="27"/>
      <c r="AB10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4" spans="1:28" ht="12.6" x14ac:dyDescent="0.25">
      <c r="A1044" s="41"/>
      <c r="B1044" s="28"/>
      <c r="C1044" s="27"/>
      <c r="D10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4" s="27"/>
      <c r="F1044" s="27"/>
      <c r="G1044" s="29"/>
      <c r="H1044" s="48"/>
      <c r="I1044" s="29"/>
      <c r="J1044" s="29"/>
      <c r="K1044" s="27"/>
      <c r="L1044" s="27"/>
      <c r="M1044" s="27"/>
      <c r="N1044" s="29"/>
      <c r="O1044" s="27"/>
      <c r="P1044" s="30"/>
      <c r="Q1044" s="30">
        <f>Table13[[#This Row],[Unit Value]]*Table13[[#This Row],[Qty | PCount]]</f>
        <v>0</v>
      </c>
      <c r="R1044" s="27" t="str">
        <f>IF(Table13[[#This Row],[Unit Value]]&lt;=4999,"Low-Value Asset","High-Value Asset")</f>
        <v>Low-Value Asset</v>
      </c>
      <c r="S1044" s="27"/>
      <c r="T1044" s="27"/>
      <c r="U1044" s="27"/>
      <c r="V1044" s="27"/>
      <c r="W1044" s="74"/>
      <c r="X1044" s="27"/>
      <c r="Y1044" s="27"/>
      <c r="Z1044" s="27"/>
      <c r="AA1044" s="27"/>
      <c r="AB10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5" spans="1:28" ht="12.6" x14ac:dyDescent="0.25">
      <c r="A1045" s="41"/>
      <c r="B1045" s="28"/>
      <c r="C1045" s="27"/>
      <c r="D10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5" s="27"/>
      <c r="F1045" s="27"/>
      <c r="G1045" s="29"/>
      <c r="H1045" s="48"/>
      <c r="I1045" s="29"/>
      <c r="J1045" s="29"/>
      <c r="K1045" s="27"/>
      <c r="L1045" s="27"/>
      <c r="M1045" s="27"/>
      <c r="N1045" s="29"/>
      <c r="O1045" s="27"/>
      <c r="P1045" s="30"/>
      <c r="Q1045" s="30">
        <f>Table13[[#This Row],[Unit Value]]*Table13[[#This Row],[Qty | PCount]]</f>
        <v>0</v>
      </c>
      <c r="R1045" s="27" t="str">
        <f>IF(Table13[[#This Row],[Unit Value]]&lt;=4999,"Low-Value Asset","High-Value Asset")</f>
        <v>Low-Value Asset</v>
      </c>
      <c r="S1045" s="27"/>
      <c r="T1045" s="27"/>
      <c r="U1045" s="27"/>
      <c r="V1045" s="27"/>
      <c r="W1045" s="74"/>
      <c r="X1045" s="27"/>
      <c r="Y1045" s="27"/>
      <c r="Z1045" s="27"/>
      <c r="AA1045" s="27"/>
      <c r="AB10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6" spans="1:28" ht="12.6" x14ac:dyDescent="0.25">
      <c r="A1046" s="41"/>
      <c r="B1046" s="28"/>
      <c r="C1046" s="27"/>
      <c r="D10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6" s="27"/>
      <c r="F1046" s="27"/>
      <c r="G1046" s="29"/>
      <c r="H1046" s="48"/>
      <c r="I1046" s="29"/>
      <c r="J1046" s="29"/>
      <c r="K1046" s="27"/>
      <c r="L1046" s="27"/>
      <c r="M1046" s="27"/>
      <c r="N1046" s="29"/>
      <c r="O1046" s="27"/>
      <c r="P1046" s="30"/>
      <c r="Q1046" s="30">
        <f>Table13[[#This Row],[Unit Value]]*Table13[[#This Row],[Qty | PCount]]</f>
        <v>0</v>
      </c>
      <c r="R1046" s="27" t="str">
        <f>IF(Table13[[#This Row],[Unit Value]]&lt;=4999,"Low-Value Asset","High-Value Asset")</f>
        <v>Low-Value Asset</v>
      </c>
      <c r="S1046" s="27"/>
      <c r="T1046" s="27"/>
      <c r="U1046" s="27"/>
      <c r="V1046" s="27"/>
      <c r="W1046" s="74"/>
      <c r="X1046" s="27"/>
      <c r="Y1046" s="27"/>
      <c r="Z1046" s="27"/>
      <c r="AA1046" s="27"/>
      <c r="AB10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7" spans="1:28" ht="12.6" x14ac:dyDescent="0.25">
      <c r="A1047" s="41"/>
      <c r="B1047" s="28"/>
      <c r="C1047" s="27"/>
      <c r="D10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7" s="27"/>
      <c r="F1047" s="27"/>
      <c r="G1047" s="29"/>
      <c r="H1047" s="48"/>
      <c r="I1047" s="29"/>
      <c r="J1047" s="29"/>
      <c r="K1047" s="27"/>
      <c r="L1047" s="27"/>
      <c r="M1047" s="27"/>
      <c r="N1047" s="29"/>
      <c r="O1047" s="27"/>
      <c r="P1047" s="30"/>
      <c r="Q1047" s="30">
        <f>Table13[[#This Row],[Unit Value]]*Table13[[#This Row],[Qty | PCount]]</f>
        <v>0</v>
      </c>
      <c r="R1047" s="27" t="str">
        <f>IF(Table13[[#This Row],[Unit Value]]&lt;=4999,"Low-Value Asset","High-Value Asset")</f>
        <v>Low-Value Asset</v>
      </c>
      <c r="S1047" s="27"/>
      <c r="T1047" s="27"/>
      <c r="U1047" s="27"/>
      <c r="V1047" s="27"/>
      <c r="W1047" s="74"/>
      <c r="X1047" s="27"/>
      <c r="Y1047" s="27"/>
      <c r="Z1047" s="27"/>
      <c r="AA1047" s="27"/>
      <c r="AB10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8" spans="1:28" ht="12.6" x14ac:dyDescent="0.25">
      <c r="A1048" s="41"/>
      <c r="B1048" s="28"/>
      <c r="C1048" s="27"/>
      <c r="D10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8" s="27"/>
      <c r="F1048" s="27"/>
      <c r="G1048" s="29"/>
      <c r="H1048" s="48"/>
      <c r="I1048" s="29"/>
      <c r="J1048" s="29"/>
      <c r="K1048" s="27"/>
      <c r="L1048" s="27"/>
      <c r="M1048" s="27"/>
      <c r="N1048" s="29"/>
      <c r="O1048" s="27"/>
      <c r="P1048" s="30"/>
      <c r="Q1048" s="30">
        <f>Table13[[#This Row],[Unit Value]]*Table13[[#This Row],[Qty | PCount]]</f>
        <v>0</v>
      </c>
      <c r="R1048" s="27" t="str">
        <f>IF(Table13[[#This Row],[Unit Value]]&lt;=4999,"Low-Value Asset","High-Value Asset")</f>
        <v>Low-Value Asset</v>
      </c>
      <c r="S1048" s="27"/>
      <c r="T1048" s="27"/>
      <c r="U1048" s="27"/>
      <c r="V1048" s="27"/>
      <c r="W1048" s="74"/>
      <c r="X1048" s="27"/>
      <c r="Y1048" s="27"/>
      <c r="Z1048" s="27"/>
      <c r="AA1048" s="27"/>
      <c r="AB10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49" spans="1:28" ht="12.6" x14ac:dyDescent="0.25">
      <c r="A1049" s="41"/>
      <c r="B1049" s="28"/>
      <c r="C1049" s="27"/>
      <c r="D10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49" s="27"/>
      <c r="F1049" s="27"/>
      <c r="G1049" s="29"/>
      <c r="H1049" s="48"/>
      <c r="I1049" s="29"/>
      <c r="J1049" s="29"/>
      <c r="K1049" s="27"/>
      <c r="L1049" s="27"/>
      <c r="M1049" s="27"/>
      <c r="N1049" s="29"/>
      <c r="O1049" s="27"/>
      <c r="P1049" s="30"/>
      <c r="Q1049" s="30">
        <f>Table13[[#This Row],[Unit Value]]*Table13[[#This Row],[Qty | PCount]]</f>
        <v>0</v>
      </c>
      <c r="R1049" s="27" t="str">
        <f>IF(Table13[[#This Row],[Unit Value]]&lt;=4999,"Low-Value Asset","High-Value Asset")</f>
        <v>Low-Value Asset</v>
      </c>
      <c r="S1049" s="27"/>
      <c r="T1049" s="27"/>
      <c r="U1049" s="27"/>
      <c r="V1049" s="27"/>
      <c r="W1049" s="74"/>
      <c r="X1049" s="27"/>
      <c r="Y1049" s="27"/>
      <c r="Z1049" s="27"/>
      <c r="AA1049" s="27"/>
      <c r="AB10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0" spans="1:28" ht="12.6" x14ac:dyDescent="0.25">
      <c r="A1050" s="41"/>
      <c r="B1050" s="28"/>
      <c r="C1050" s="27"/>
      <c r="D10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0" s="27"/>
      <c r="F1050" s="27"/>
      <c r="G1050" s="29"/>
      <c r="H1050" s="48"/>
      <c r="I1050" s="29"/>
      <c r="J1050" s="29"/>
      <c r="K1050" s="27"/>
      <c r="L1050" s="27"/>
      <c r="M1050" s="27"/>
      <c r="N1050" s="29"/>
      <c r="O1050" s="27"/>
      <c r="P1050" s="30"/>
      <c r="Q1050" s="30">
        <f>Table13[[#This Row],[Unit Value]]*Table13[[#This Row],[Qty | PCount]]</f>
        <v>0</v>
      </c>
      <c r="R1050" s="27" t="str">
        <f>IF(Table13[[#This Row],[Unit Value]]&lt;=4999,"Low-Value Asset","High-Value Asset")</f>
        <v>Low-Value Asset</v>
      </c>
      <c r="S1050" s="27"/>
      <c r="T1050" s="27"/>
      <c r="U1050" s="27"/>
      <c r="V1050" s="27"/>
      <c r="W1050" s="74"/>
      <c r="X1050" s="27"/>
      <c r="Y1050" s="27"/>
      <c r="Z1050" s="27"/>
      <c r="AA1050" s="27"/>
      <c r="AB10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1" spans="1:28" ht="12.6" x14ac:dyDescent="0.25">
      <c r="A1051" s="41"/>
      <c r="B1051" s="28"/>
      <c r="C1051" s="27"/>
      <c r="D10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1" s="27"/>
      <c r="F1051" s="27"/>
      <c r="G1051" s="29"/>
      <c r="H1051" s="48"/>
      <c r="I1051" s="29"/>
      <c r="J1051" s="29"/>
      <c r="K1051" s="27"/>
      <c r="L1051" s="27"/>
      <c r="M1051" s="27"/>
      <c r="N1051" s="29"/>
      <c r="O1051" s="27"/>
      <c r="P1051" s="30"/>
      <c r="Q1051" s="30">
        <f>Table13[[#This Row],[Unit Value]]*Table13[[#This Row],[Qty | PCount]]</f>
        <v>0</v>
      </c>
      <c r="R1051" s="27" t="str">
        <f>IF(Table13[[#This Row],[Unit Value]]&lt;=4999,"Low-Value Asset","High-Value Asset")</f>
        <v>Low-Value Asset</v>
      </c>
      <c r="S1051" s="27"/>
      <c r="T1051" s="27"/>
      <c r="U1051" s="27"/>
      <c r="V1051" s="27"/>
      <c r="W1051" s="74"/>
      <c r="X1051" s="27"/>
      <c r="Y1051" s="27"/>
      <c r="Z1051" s="27"/>
      <c r="AA1051" s="27"/>
      <c r="AB10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2" spans="1:28" ht="12.6" x14ac:dyDescent="0.25">
      <c r="A1052" s="41"/>
      <c r="B1052" s="28"/>
      <c r="C1052" s="27"/>
      <c r="D10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2" s="27"/>
      <c r="F1052" s="27"/>
      <c r="G1052" s="29"/>
      <c r="H1052" s="48"/>
      <c r="I1052" s="29"/>
      <c r="J1052" s="29"/>
      <c r="K1052" s="27"/>
      <c r="L1052" s="27"/>
      <c r="M1052" s="27"/>
      <c r="N1052" s="29"/>
      <c r="O1052" s="27"/>
      <c r="P1052" s="30"/>
      <c r="Q1052" s="30">
        <f>Table13[[#This Row],[Unit Value]]*Table13[[#This Row],[Qty | PCount]]</f>
        <v>0</v>
      </c>
      <c r="R1052" s="27" t="str">
        <f>IF(Table13[[#This Row],[Unit Value]]&lt;=4999,"Low-Value Asset","High-Value Asset")</f>
        <v>Low-Value Asset</v>
      </c>
      <c r="S1052" s="27"/>
      <c r="T1052" s="27"/>
      <c r="U1052" s="27"/>
      <c r="V1052" s="27"/>
      <c r="W1052" s="74"/>
      <c r="X1052" s="27"/>
      <c r="Y1052" s="27"/>
      <c r="Z1052" s="27"/>
      <c r="AA1052" s="27"/>
      <c r="AB10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3" spans="1:28" ht="12.6" x14ac:dyDescent="0.25">
      <c r="A1053" s="41"/>
      <c r="B1053" s="28"/>
      <c r="C1053" s="27"/>
      <c r="D10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3" s="27"/>
      <c r="F1053" s="27"/>
      <c r="G1053" s="29"/>
      <c r="H1053" s="48"/>
      <c r="I1053" s="29"/>
      <c r="J1053" s="29"/>
      <c r="K1053" s="27"/>
      <c r="L1053" s="27"/>
      <c r="M1053" s="27"/>
      <c r="N1053" s="29"/>
      <c r="O1053" s="27"/>
      <c r="P1053" s="30"/>
      <c r="Q1053" s="30">
        <f>Table13[[#This Row],[Unit Value]]*Table13[[#This Row],[Qty | PCount]]</f>
        <v>0</v>
      </c>
      <c r="R1053" s="27" t="str">
        <f>IF(Table13[[#This Row],[Unit Value]]&lt;=4999,"Low-Value Asset","High-Value Asset")</f>
        <v>Low-Value Asset</v>
      </c>
      <c r="S1053" s="27"/>
      <c r="T1053" s="27"/>
      <c r="U1053" s="27"/>
      <c r="V1053" s="27"/>
      <c r="W1053" s="74"/>
      <c r="X1053" s="27"/>
      <c r="Y1053" s="27"/>
      <c r="Z1053" s="27"/>
      <c r="AA1053" s="27"/>
      <c r="AB10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4" spans="1:28" ht="12.6" x14ac:dyDescent="0.25">
      <c r="A1054" s="41"/>
      <c r="B1054" s="28"/>
      <c r="C1054" s="27"/>
      <c r="D10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4" s="27"/>
      <c r="F1054" s="27"/>
      <c r="G1054" s="29"/>
      <c r="H1054" s="48"/>
      <c r="I1054" s="29"/>
      <c r="J1054" s="29"/>
      <c r="K1054" s="27"/>
      <c r="L1054" s="27"/>
      <c r="M1054" s="27"/>
      <c r="N1054" s="29"/>
      <c r="O1054" s="27"/>
      <c r="P1054" s="30"/>
      <c r="Q1054" s="30">
        <f>Table13[[#This Row],[Unit Value]]*Table13[[#This Row],[Qty | PCount]]</f>
        <v>0</v>
      </c>
      <c r="R1054" s="27" t="str">
        <f>IF(Table13[[#This Row],[Unit Value]]&lt;=4999,"Low-Value Asset","High-Value Asset")</f>
        <v>Low-Value Asset</v>
      </c>
      <c r="S1054" s="27"/>
      <c r="T1054" s="27"/>
      <c r="U1054" s="27"/>
      <c r="V1054" s="27"/>
      <c r="W1054" s="74"/>
      <c r="X1054" s="27"/>
      <c r="Y1054" s="27"/>
      <c r="Z1054" s="27"/>
      <c r="AA1054" s="27"/>
      <c r="AB10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5" spans="1:28" ht="12.6" x14ac:dyDescent="0.25">
      <c r="A1055" s="41"/>
      <c r="B1055" s="28"/>
      <c r="C1055" s="27"/>
      <c r="D10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5" s="27"/>
      <c r="F1055" s="27"/>
      <c r="G1055" s="29"/>
      <c r="H1055" s="48"/>
      <c r="I1055" s="29"/>
      <c r="J1055" s="29"/>
      <c r="K1055" s="27"/>
      <c r="L1055" s="27"/>
      <c r="M1055" s="27"/>
      <c r="N1055" s="29"/>
      <c r="O1055" s="27"/>
      <c r="P1055" s="30"/>
      <c r="Q1055" s="30">
        <f>Table13[[#This Row],[Unit Value]]*Table13[[#This Row],[Qty | PCount]]</f>
        <v>0</v>
      </c>
      <c r="R1055" s="27" t="str">
        <f>IF(Table13[[#This Row],[Unit Value]]&lt;=4999,"Low-Value Asset","High-Value Asset")</f>
        <v>Low-Value Asset</v>
      </c>
      <c r="S1055" s="27"/>
      <c r="T1055" s="27"/>
      <c r="U1055" s="27"/>
      <c r="V1055" s="27"/>
      <c r="W1055" s="74"/>
      <c r="X1055" s="27"/>
      <c r="Y1055" s="27"/>
      <c r="Z1055" s="27"/>
      <c r="AA1055" s="27"/>
      <c r="AB10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6" spans="1:28" ht="12.6" x14ac:dyDescent="0.25">
      <c r="A1056" s="41"/>
      <c r="B1056" s="28"/>
      <c r="C1056" s="27"/>
      <c r="D10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6" s="27"/>
      <c r="F1056" s="27"/>
      <c r="G1056" s="29"/>
      <c r="H1056" s="48"/>
      <c r="I1056" s="29"/>
      <c r="J1056" s="29"/>
      <c r="K1056" s="27"/>
      <c r="L1056" s="27"/>
      <c r="M1056" s="27"/>
      <c r="N1056" s="29"/>
      <c r="O1056" s="27"/>
      <c r="P1056" s="30"/>
      <c r="Q1056" s="30">
        <f>Table13[[#This Row],[Unit Value]]*Table13[[#This Row],[Qty | PCount]]</f>
        <v>0</v>
      </c>
      <c r="R1056" s="27" t="str">
        <f>IF(Table13[[#This Row],[Unit Value]]&lt;=4999,"Low-Value Asset","High-Value Asset")</f>
        <v>Low-Value Asset</v>
      </c>
      <c r="S1056" s="27"/>
      <c r="T1056" s="27"/>
      <c r="U1056" s="27"/>
      <c r="V1056" s="27"/>
      <c r="W1056" s="74"/>
      <c r="X1056" s="27"/>
      <c r="Y1056" s="27"/>
      <c r="Z1056" s="27"/>
      <c r="AA1056" s="27"/>
      <c r="AB10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7" spans="1:28" ht="12.6" x14ac:dyDescent="0.25">
      <c r="A1057" s="41"/>
      <c r="B1057" s="28"/>
      <c r="C1057" s="27"/>
      <c r="D10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7" s="27"/>
      <c r="F1057" s="27"/>
      <c r="G1057" s="29"/>
      <c r="H1057" s="48"/>
      <c r="I1057" s="29"/>
      <c r="J1057" s="29"/>
      <c r="K1057" s="27"/>
      <c r="L1057" s="27"/>
      <c r="M1057" s="27"/>
      <c r="N1057" s="29"/>
      <c r="O1057" s="27"/>
      <c r="P1057" s="30"/>
      <c r="Q1057" s="30">
        <f>Table13[[#This Row],[Unit Value]]*Table13[[#This Row],[Qty | PCount]]</f>
        <v>0</v>
      </c>
      <c r="R1057" s="27" t="str">
        <f>IF(Table13[[#This Row],[Unit Value]]&lt;=4999,"Low-Value Asset","High-Value Asset")</f>
        <v>Low-Value Asset</v>
      </c>
      <c r="S1057" s="27"/>
      <c r="T1057" s="27"/>
      <c r="U1057" s="27"/>
      <c r="V1057" s="27"/>
      <c r="W1057" s="74"/>
      <c r="X1057" s="27"/>
      <c r="Y1057" s="27"/>
      <c r="Z1057" s="27"/>
      <c r="AA1057" s="27"/>
      <c r="AB10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8" spans="1:28" ht="12.6" x14ac:dyDescent="0.25">
      <c r="A1058" s="41"/>
      <c r="B1058" s="28"/>
      <c r="C1058" s="27"/>
      <c r="D10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8" s="27"/>
      <c r="F1058" s="27"/>
      <c r="G1058" s="29"/>
      <c r="H1058" s="48"/>
      <c r="I1058" s="29"/>
      <c r="J1058" s="29"/>
      <c r="K1058" s="27"/>
      <c r="L1058" s="27"/>
      <c r="M1058" s="27"/>
      <c r="N1058" s="29"/>
      <c r="O1058" s="27"/>
      <c r="P1058" s="30"/>
      <c r="Q1058" s="30">
        <f>Table13[[#This Row],[Unit Value]]*Table13[[#This Row],[Qty | PCount]]</f>
        <v>0</v>
      </c>
      <c r="R1058" s="27" t="str">
        <f>IF(Table13[[#This Row],[Unit Value]]&lt;=4999,"Low-Value Asset","High-Value Asset")</f>
        <v>Low-Value Asset</v>
      </c>
      <c r="S1058" s="27"/>
      <c r="T1058" s="27"/>
      <c r="U1058" s="27"/>
      <c r="V1058" s="27"/>
      <c r="W1058" s="74"/>
      <c r="X1058" s="27"/>
      <c r="Y1058" s="27"/>
      <c r="Z1058" s="27"/>
      <c r="AA1058" s="27"/>
      <c r="AB10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59" spans="1:28" ht="12.6" x14ac:dyDescent="0.25">
      <c r="A1059" s="41"/>
      <c r="B1059" s="28"/>
      <c r="C1059" s="27"/>
      <c r="D10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59" s="27"/>
      <c r="F1059" s="27"/>
      <c r="G1059" s="29"/>
      <c r="H1059" s="48"/>
      <c r="I1059" s="29"/>
      <c r="J1059" s="29"/>
      <c r="K1059" s="27"/>
      <c r="L1059" s="27"/>
      <c r="M1059" s="27"/>
      <c r="N1059" s="29"/>
      <c r="O1059" s="27"/>
      <c r="P1059" s="30"/>
      <c r="Q1059" s="30">
        <f>Table13[[#This Row],[Unit Value]]*Table13[[#This Row],[Qty | PCount]]</f>
        <v>0</v>
      </c>
      <c r="R1059" s="27" t="str">
        <f>IF(Table13[[#This Row],[Unit Value]]&lt;=4999,"Low-Value Asset","High-Value Asset")</f>
        <v>Low-Value Asset</v>
      </c>
      <c r="S1059" s="27"/>
      <c r="T1059" s="27"/>
      <c r="U1059" s="27"/>
      <c r="V1059" s="27"/>
      <c r="W1059" s="74"/>
      <c r="X1059" s="27"/>
      <c r="Y1059" s="27"/>
      <c r="Z1059" s="27"/>
      <c r="AA1059" s="27"/>
      <c r="AB10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0" spans="1:28" ht="12.6" x14ac:dyDescent="0.25">
      <c r="A1060" s="41"/>
      <c r="B1060" s="28"/>
      <c r="C1060" s="27"/>
      <c r="D10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0" s="27"/>
      <c r="F1060" s="27"/>
      <c r="G1060" s="29"/>
      <c r="H1060" s="48"/>
      <c r="I1060" s="29"/>
      <c r="J1060" s="29"/>
      <c r="K1060" s="27"/>
      <c r="L1060" s="27"/>
      <c r="M1060" s="27"/>
      <c r="N1060" s="29"/>
      <c r="O1060" s="27"/>
      <c r="P1060" s="30"/>
      <c r="Q1060" s="30">
        <f>Table13[[#This Row],[Unit Value]]*Table13[[#This Row],[Qty | PCount]]</f>
        <v>0</v>
      </c>
      <c r="R1060" s="27" t="str">
        <f>IF(Table13[[#This Row],[Unit Value]]&lt;=4999,"Low-Value Asset","High-Value Asset")</f>
        <v>Low-Value Asset</v>
      </c>
      <c r="S1060" s="27"/>
      <c r="T1060" s="27"/>
      <c r="U1060" s="27"/>
      <c r="V1060" s="27"/>
      <c r="W1060" s="74"/>
      <c r="X1060" s="27"/>
      <c r="Y1060" s="27"/>
      <c r="Z1060" s="27"/>
      <c r="AA1060" s="27"/>
      <c r="AB10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1" spans="1:28" ht="12.6" x14ac:dyDescent="0.25">
      <c r="A1061" s="41"/>
      <c r="B1061" s="28"/>
      <c r="C1061" s="27"/>
      <c r="D10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1" s="27"/>
      <c r="F1061" s="27"/>
      <c r="G1061" s="29"/>
      <c r="H1061" s="48"/>
      <c r="I1061" s="29"/>
      <c r="J1061" s="29"/>
      <c r="K1061" s="27"/>
      <c r="L1061" s="27"/>
      <c r="M1061" s="27"/>
      <c r="N1061" s="29"/>
      <c r="O1061" s="27"/>
      <c r="P1061" s="30"/>
      <c r="Q1061" s="30">
        <f>Table13[[#This Row],[Unit Value]]*Table13[[#This Row],[Qty | PCount]]</f>
        <v>0</v>
      </c>
      <c r="R1061" s="27" t="str">
        <f>IF(Table13[[#This Row],[Unit Value]]&lt;=4999,"Low-Value Asset","High-Value Asset")</f>
        <v>Low-Value Asset</v>
      </c>
      <c r="S1061" s="27"/>
      <c r="T1061" s="27"/>
      <c r="U1061" s="27"/>
      <c r="V1061" s="27"/>
      <c r="W1061" s="74"/>
      <c r="X1061" s="27"/>
      <c r="Y1061" s="27"/>
      <c r="Z1061" s="27"/>
      <c r="AA1061" s="27"/>
      <c r="AB10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2" spans="1:28" ht="12.6" x14ac:dyDescent="0.25">
      <c r="A1062" s="41"/>
      <c r="B1062" s="28"/>
      <c r="C1062" s="27"/>
      <c r="D10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2" s="27"/>
      <c r="F1062" s="27"/>
      <c r="G1062" s="29"/>
      <c r="H1062" s="48"/>
      <c r="I1062" s="29"/>
      <c r="J1062" s="29"/>
      <c r="K1062" s="27"/>
      <c r="L1062" s="27"/>
      <c r="M1062" s="27"/>
      <c r="N1062" s="29"/>
      <c r="O1062" s="27"/>
      <c r="P1062" s="30"/>
      <c r="Q1062" s="30">
        <f>Table13[[#This Row],[Unit Value]]*Table13[[#This Row],[Qty | PCount]]</f>
        <v>0</v>
      </c>
      <c r="R1062" s="27" t="str">
        <f>IF(Table13[[#This Row],[Unit Value]]&lt;=4999,"Low-Value Asset","High-Value Asset")</f>
        <v>Low-Value Asset</v>
      </c>
      <c r="S1062" s="27"/>
      <c r="T1062" s="27"/>
      <c r="U1062" s="27"/>
      <c r="V1062" s="27"/>
      <c r="W1062" s="74"/>
      <c r="X1062" s="27"/>
      <c r="Y1062" s="27"/>
      <c r="Z1062" s="27"/>
      <c r="AA1062" s="27"/>
      <c r="AB10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3" spans="1:28" ht="12.6" x14ac:dyDescent="0.25">
      <c r="A1063" s="41"/>
      <c r="B1063" s="28"/>
      <c r="C1063" s="27"/>
      <c r="D10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3" s="27"/>
      <c r="F1063" s="27"/>
      <c r="G1063" s="29"/>
      <c r="H1063" s="48"/>
      <c r="I1063" s="29"/>
      <c r="J1063" s="29"/>
      <c r="K1063" s="27"/>
      <c r="L1063" s="27"/>
      <c r="M1063" s="27"/>
      <c r="N1063" s="29"/>
      <c r="O1063" s="27"/>
      <c r="P1063" s="30"/>
      <c r="Q1063" s="30">
        <f>Table13[[#This Row],[Unit Value]]*Table13[[#This Row],[Qty | PCount]]</f>
        <v>0</v>
      </c>
      <c r="R1063" s="27" t="str">
        <f>IF(Table13[[#This Row],[Unit Value]]&lt;=4999,"Low-Value Asset","High-Value Asset")</f>
        <v>Low-Value Asset</v>
      </c>
      <c r="S1063" s="27"/>
      <c r="T1063" s="27"/>
      <c r="U1063" s="27"/>
      <c r="V1063" s="27"/>
      <c r="W1063" s="74"/>
      <c r="X1063" s="27"/>
      <c r="Y1063" s="27"/>
      <c r="Z1063" s="27"/>
      <c r="AA1063" s="27"/>
      <c r="AB10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4" spans="1:28" ht="12.6" x14ac:dyDescent="0.25">
      <c r="A1064" s="41"/>
      <c r="B1064" s="28"/>
      <c r="C1064" s="27"/>
      <c r="D10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4" s="27"/>
      <c r="F1064" s="27"/>
      <c r="G1064" s="29"/>
      <c r="H1064" s="48"/>
      <c r="I1064" s="29"/>
      <c r="J1064" s="29"/>
      <c r="K1064" s="27"/>
      <c r="L1064" s="27"/>
      <c r="M1064" s="27"/>
      <c r="N1064" s="29"/>
      <c r="O1064" s="27"/>
      <c r="P1064" s="30"/>
      <c r="Q1064" s="30">
        <f>Table13[[#This Row],[Unit Value]]*Table13[[#This Row],[Qty | PCount]]</f>
        <v>0</v>
      </c>
      <c r="R1064" s="27" t="str">
        <f>IF(Table13[[#This Row],[Unit Value]]&lt;=4999,"Low-Value Asset","High-Value Asset")</f>
        <v>Low-Value Asset</v>
      </c>
      <c r="S1064" s="27"/>
      <c r="T1064" s="27"/>
      <c r="U1064" s="27"/>
      <c r="V1064" s="27"/>
      <c r="W1064" s="74"/>
      <c r="X1064" s="27"/>
      <c r="Y1064" s="27"/>
      <c r="Z1064" s="27"/>
      <c r="AA1064" s="27"/>
      <c r="AB10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5" spans="1:28" ht="12.6" x14ac:dyDescent="0.25">
      <c r="A1065" s="41"/>
      <c r="B1065" s="28"/>
      <c r="C1065" s="27"/>
      <c r="D10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5" s="27"/>
      <c r="F1065" s="27"/>
      <c r="G1065" s="29"/>
      <c r="H1065" s="48"/>
      <c r="I1065" s="29"/>
      <c r="J1065" s="29"/>
      <c r="K1065" s="27"/>
      <c r="L1065" s="27"/>
      <c r="M1065" s="27"/>
      <c r="N1065" s="29"/>
      <c r="O1065" s="27"/>
      <c r="P1065" s="30"/>
      <c r="Q1065" s="30">
        <f>Table13[[#This Row],[Unit Value]]*Table13[[#This Row],[Qty | PCount]]</f>
        <v>0</v>
      </c>
      <c r="R1065" s="27" t="str">
        <f>IF(Table13[[#This Row],[Unit Value]]&lt;=4999,"Low-Value Asset","High-Value Asset")</f>
        <v>Low-Value Asset</v>
      </c>
      <c r="S1065" s="27"/>
      <c r="T1065" s="27"/>
      <c r="U1065" s="27"/>
      <c r="V1065" s="27"/>
      <c r="W1065" s="74"/>
      <c r="X1065" s="27"/>
      <c r="Y1065" s="27"/>
      <c r="Z1065" s="27"/>
      <c r="AA1065" s="27"/>
      <c r="AB10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6" spans="1:28" ht="12.6" x14ac:dyDescent="0.25">
      <c r="A1066" s="41"/>
      <c r="B1066" s="28"/>
      <c r="C1066" s="27"/>
      <c r="D10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6" s="27"/>
      <c r="F1066" s="27"/>
      <c r="G1066" s="29"/>
      <c r="H1066" s="48"/>
      <c r="I1066" s="29"/>
      <c r="J1066" s="29"/>
      <c r="K1066" s="27"/>
      <c r="L1066" s="27"/>
      <c r="M1066" s="27"/>
      <c r="N1066" s="29"/>
      <c r="O1066" s="27"/>
      <c r="P1066" s="30"/>
      <c r="Q1066" s="30">
        <f>Table13[[#This Row],[Unit Value]]*Table13[[#This Row],[Qty | PCount]]</f>
        <v>0</v>
      </c>
      <c r="R1066" s="27" t="str">
        <f>IF(Table13[[#This Row],[Unit Value]]&lt;=4999,"Low-Value Asset","High-Value Asset")</f>
        <v>Low-Value Asset</v>
      </c>
      <c r="S1066" s="27"/>
      <c r="T1066" s="27"/>
      <c r="U1066" s="27"/>
      <c r="V1066" s="27"/>
      <c r="W1066" s="74"/>
      <c r="X1066" s="27"/>
      <c r="Y1066" s="27"/>
      <c r="Z1066" s="27"/>
      <c r="AA1066" s="27"/>
      <c r="AB10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7" spans="1:28" ht="12.6" x14ac:dyDescent="0.25">
      <c r="A1067" s="41"/>
      <c r="B1067" s="28"/>
      <c r="C1067" s="27"/>
      <c r="D10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7" s="27"/>
      <c r="F1067" s="27"/>
      <c r="G1067" s="29"/>
      <c r="H1067" s="48"/>
      <c r="I1067" s="29"/>
      <c r="J1067" s="29"/>
      <c r="K1067" s="27"/>
      <c r="L1067" s="27"/>
      <c r="M1067" s="27"/>
      <c r="N1067" s="29"/>
      <c r="O1067" s="27"/>
      <c r="P1067" s="30"/>
      <c r="Q1067" s="30">
        <f>Table13[[#This Row],[Unit Value]]*Table13[[#This Row],[Qty | PCount]]</f>
        <v>0</v>
      </c>
      <c r="R1067" s="27" t="str">
        <f>IF(Table13[[#This Row],[Unit Value]]&lt;=4999,"Low-Value Asset","High-Value Asset")</f>
        <v>Low-Value Asset</v>
      </c>
      <c r="S1067" s="27"/>
      <c r="T1067" s="27"/>
      <c r="U1067" s="27"/>
      <c r="V1067" s="27"/>
      <c r="W1067" s="74"/>
      <c r="X1067" s="27"/>
      <c r="Y1067" s="27"/>
      <c r="Z1067" s="27"/>
      <c r="AA1067" s="27"/>
      <c r="AB10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8" spans="1:28" ht="12.6" x14ac:dyDescent="0.25">
      <c r="A1068" s="41"/>
      <c r="B1068" s="28"/>
      <c r="C1068" s="27"/>
      <c r="D10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8" s="27"/>
      <c r="F1068" s="27"/>
      <c r="G1068" s="29"/>
      <c r="H1068" s="48"/>
      <c r="I1068" s="29"/>
      <c r="J1068" s="29"/>
      <c r="K1068" s="27"/>
      <c r="L1068" s="27"/>
      <c r="M1068" s="27"/>
      <c r="N1068" s="27"/>
      <c r="O1068" s="27"/>
      <c r="P1068" s="30"/>
      <c r="Q1068" s="30">
        <f>Table13[[#This Row],[Unit Value]]*Table13[[#This Row],[Qty | PCount]]</f>
        <v>0</v>
      </c>
      <c r="R1068" s="27" t="str">
        <f>IF(Table13[[#This Row],[Unit Value]]&lt;=4999,"Low-Value Asset","High-Value Asset")</f>
        <v>Low-Value Asset</v>
      </c>
      <c r="S1068" s="27"/>
      <c r="T1068" s="27"/>
      <c r="U1068" s="27"/>
      <c r="V1068" s="27"/>
      <c r="W1068" s="74"/>
      <c r="X1068" s="27"/>
      <c r="Y1068" s="27"/>
      <c r="Z1068" s="27"/>
      <c r="AA1068" s="27"/>
      <c r="AB10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69" spans="1:28" ht="12.6" x14ac:dyDescent="0.25">
      <c r="A1069" s="41"/>
      <c r="B1069" s="28"/>
      <c r="C1069" s="27"/>
      <c r="D10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69" s="27"/>
      <c r="F1069" s="27"/>
      <c r="G1069" s="29"/>
      <c r="H1069" s="48"/>
      <c r="I1069" s="29"/>
      <c r="J1069" s="29"/>
      <c r="K1069" s="27"/>
      <c r="L1069" s="27"/>
      <c r="M1069" s="27"/>
      <c r="N1069" s="27"/>
      <c r="O1069" s="27"/>
      <c r="P1069" s="30"/>
      <c r="Q1069" s="30">
        <f>Table13[[#This Row],[Unit Value]]*Table13[[#This Row],[Qty | PCount]]</f>
        <v>0</v>
      </c>
      <c r="R1069" s="27" t="str">
        <f>IF(Table13[[#This Row],[Unit Value]]&lt;=4999,"Low-Value Asset","High-Value Asset")</f>
        <v>Low-Value Asset</v>
      </c>
      <c r="S1069" s="27"/>
      <c r="T1069" s="27"/>
      <c r="U1069" s="27"/>
      <c r="V1069" s="27"/>
      <c r="W1069" s="74"/>
      <c r="X1069" s="27"/>
      <c r="Y1069" s="27"/>
      <c r="Z1069" s="27"/>
      <c r="AA1069" s="27"/>
      <c r="AB10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0" spans="1:28" ht="12.6" x14ac:dyDescent="0.25">
      <c r="A1070" s="41"/>
      <c r="B1070" s="28"/>
      <c r="C1070" s="27"/>
      <c r="D10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0" s="27"/>
      <c r="F1070" s="27"/>
      <c r="G1070" s="29"/>
      <c r="H1070" s="48"/>
      <c r="I1070" s="29"/>
      <c r="J1070" s="29"/>
      <c r="K1070" s="27"/>
      <c r="L1070" s="27"/>
      <c r="M1070" s="27"/>
      <c r="N1070" s="27"/>
      <c r="O1070" s="27"/>
      <c r="P1070" s="30"/>
      <c r="Q1070" s="30">
        <f>Table13[[#This Row],[Unit Value]]*Table13[[#This Row],[Qty | PCount]]</f>
        <v>0</v>
      </c>
      <c r="R1070" s="27" t="str">
        <f>IF(Table13[[#This Row],[Unit Value]]&lt;=4999,"Low-Value Asset","High-Value Asset")</f>
        <v>Low-Value Asset</v>
      </c>
      <c r="S1070" s="27"/>
      <c r="T1070" s="27"/>
      <c r="U1070" s="27"/>
      <c r="V1070" s="27"/>
      <c r="W1070" s="74"/>
      <c r="X1070" s="27"/>
      <c r="Y1070" s="27"/>
      <c r="Z1070" s="27"/>
      <c r="AA1070" s="27"/>
      <c r="AB10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1" spans="1:28" ht="12.6" x14ac:dyDescent="0.25">
      <c r="A1071" s="41"/>
      <c r="B1071" s="28"/>
      <c r="C1071" s="27"/>
      <c r="D10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1" s="27"/>
      <c r="F1071" s="27"/>
      <c r="G1071" s="29"/>
      <c r="H1071" s="48"/>
      <c r="I1071" s="29"/>
      <c r="J1071" s="29"/>
      <c r="K1071" s="27"/>
      <c r="L1071" s="27"/>
      <c r="M1071" s="27"/>
      <c r="N1071" s="27"/>
      <c r="O1071" s="27"/>
      <c r="P1071" s="30"/>
      <c r="Q1071" s="30">
        <f>Table13[[#This Row],[Unit Value]]*Table13[[#This Row],[Qty | PCount]]</f>
        <v>0</v>
      </c>
      <c r="R1071" s="27" t="str">
        <f>IF(Table13[[#This Row],[Unit Value]]&lt;=4999,"Low-Value Asset","High-Value Asset")</f>
        <v>Low-Value Asset</v>
      </c>
      <c r="S1071" s="27"/>
      <c r="T1071" s="27"/>
      <c r="U1071" s="27"/>
      <c r="V1071" s="27"/>
      <c r="W1071" s="74"/>
      <c r="X1071" s="27"/>
      <c r="Y1071" s="27"/>
      <c r="Z1071" s="27"/>
      <c r="AA1071" s="27"/>
      <c r="AB10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2" spans="1:28" ht="12.6" x14ac:dyDescent="0.25">
      <c r="A1072" s="41"/>
      <c r="B1072" s="28"/>
      <c r="C1072" s="27"/>
      <c r="D10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2" s="27"/>
      <c r="F1072" s="27"/>
      <c r="G1072" s="29"/>
      <c r="H1072" s="48"/>
      <c r="I1072" s="29"/>
      <c r="J1072" s="29"/>
      <c r="K1072" s="27"/>
      <c r="L1072" s="27"/>
      <c r="M1072" s="27"/>
      <c r="N1072" s="27"/>
      <c r="O1072" s="27"/>
      <c r="P1072" s="30"/>
      <c r="Q1072" s="30">
        <f>Table13[[#This Row],[Unit Value]]*Table13[[#This Row],[Qty | PCount]]</f>
        <v>0</v>
      </c>
      <c r="R1072" s="27" t="str">
        <f>IF(Table13[[#This Row],[Unit Value]]&lt;=4999,"Low-Value Asset","High-Value Asset")</f>
        <v>Low-Value Asset</v>
      </c>
      <c r="S1072" s="27"/>
      <c r="T1072" s="27"/>
      <c r="U1072" s="27"/>
      <c r="V1072" s="27"/>
      <c r="W1072" s="74"/>
      <c r="X1072" s="27"/>
      <c r="Y1072" s="27"/>
      <c r="Z1072" s="27"/>
      <c r="AA1072" s="27"/>
      <c r="AB10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3" spans="1:28" ht="12.6" x14ac:dyDescent="0.25">
      <c r="A1073" s="41"/>
      <c r="B1073" s="28"/>
      <c r="C1073" s="27"/>
      <c r="D10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3" s="27"/>
      <c r="F1073" s="27"/>
      <c r="G1073" s="29"/>
      <c r="H1073" s="48"/>
      <c r="I1073" s="29"/>
      <c r="J1073" s="29"/>
      <c r="K1073" s="27"/>
      <c r="L1073" s="27"/>
      <c r="M1073" s="27"/>
      <c r="N1073" s="27"/>
      <c r="O1073" s="27"/>
      <c r="P1073" s="30"/>
      <c r="Q1073" s="30">
        <f>Table13[[#This Row],[Unit Value]]*Table13[[#This Row],[Qty | PCount]]</f>
        <v>0</v>
      </c>
      <c r="R1073" s="27" t="str">
        <f>IF(Table13[[#This Row],[Unit Value]]&lt;=4999,"Low-Value Asset","High-Value Asset")</f>
        <v>Low-Value Asset</v>
      </c>
      <c r="S1073" s="27"/>
      <c r="T1073" s="27"/>
      <c r="U1073" s="27"/>
      <c r="V1073" s="27"/>
      <c r="W1073" s="74"/>
      <c r="X1073" s="27"/>
      <c r="Y1073" s="27"/>
      <c r="Z1073" s="27"/>
      <c r="AA1073" s="27"/>
      <c r="AB10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4" spans="1:28" ht="12.6" x14ac:dyDescent="0.25">
      <c r="A1074" s="41"/>
      <c r="B1074" s="28"/>
      <c r="C1074" s="27"/>
      <c r="D10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4" s="27"/>
      <c r="F1074" s="27"/>
      <c r="G1074" s="29"/>
      <c r="H1074" s="48"/>
      <c r="I1074" s="29"/>
      <c r="J1074" s="29"/>
      <c r="K1074" s="27"/>
      <c r="L1074" s="27"/>
      <c r="M1074" s="27"/>
      <c r="N1074" s="27"/>
      <c r="O1074" s="27"/>
      <c r="P1074" s="30"/>
      <c r="Q1074" s="30">
        <f>Table13[[#This Row],[Unit Value]]*Table13[[#This Row],[Qty | PCount]]</f>
        <v>0</v>
      </c>
      <c r="R1074" s="27" t="str">
        <f>IF(Table13[[#This Row],[Unit Value]]&lt;=4999,"Low-Value Asset","High-Value Asset")</f>
        <v>Low-Value Asset</v>
      </c>
      <c r="S1074" s="27"/>
      <c r="T1074" s="27"/>
      <c r="U1074" s="27"/>
      <c r="V1074" s="27"/>
      <c r="W1074" s="74"/>
      <c r="X1074" s="27"/>
      <c r="Y1074" s="27"/>
      <c r="Z1074" s="27"/>
      <c r="AA1074" s="27"/>
      <c r="AB10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5" spans="1:28" ht="12.6" x14ac:dyDescent="0.25">
      <c r="A1075" s="41"/>
      <c r="B1075" s="28"/>
      <c r="C1075" s="27"/>
      <c r="D10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5" s="27"/>
      <c r="F1075" s="27"/>
      <c r="G1075" s="29"/>
      <c r="H1075" s="48"/>
      <c r="I1075" s="29"/>
      <c r="J1075" s="29"/>
      <c r="K1075" s="27"/>
      <c r="L1075" s="27"/>
      <c r="M1075" s="27"/>
      <c r="N1075" s="27"/>
      <c r="O1075" s="27"/>
      <c r="P1075" s="30"/>
      <c r="Q1075" s="30">
        <f>Table13[[#This Row],[Unit Value]]*Table13[[#This Row],[Qty | PCount]]</f>
        <v>0</v>
      </c>
      <c r="R1075" s="27" t="str">
        <f>IF(Table13[[#This Row],[Unit Value]]&lt;=4999,"Low-Value Asset","High-Value Asset")</f>
        <v>Low-Value Asset</v>
      </c>
      <c r="S1075" s="27"/>
      <c r="T1075" s="27"/>
      <c r="U1075" s="27"/>
      <c r="V1075" s="27"/>
      <c r="W1075" s="74"/>
      <c r="X1075" s="27"/>
      <c r="Y1075" s="27"/>
      <c r="Z1075" s="27"/>
      <c r="AA1075" s="27"/>
      <c r="AB10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6" spans="1:28" ht="12.6" x14ac:dyDescent="0.25">
      <c r="A1076" s="41"/>
      <c r="B1076" s="28"/>
      <c r="C1076" s="27"/>
      <c r="D10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6" s="27"/>
      <c r="F1076" s="27"/>
      <c r="G1076" s="29"/>
      <c r="H1076" s="48"/>
      <c r="I1076" s="29"/>
      <c r="J1076" s="29"/>
      <c r="K1076" s="27"/>
      <c r="L1076" s="27"/>
      <c r="M1076" s="27"/>
      <c r="N1076" s="27"/>
      <c r="O1076" s="27"/>
      <c r="P1076" s="30"/>
      <c r="Q1076" s="30">
        <f>Table13[[#This Row],[Unit Value]]*Table13[[#This Row],[Qty | PCount]]</f>
        <v>0</v>
      </c>
      <c r="R1076" s="27" t="str">
        <f>IF(Table13[[#This Row],[Unit Value]]&lt;=4999,"Low-Value Asset","High-Value Asset")</f>
        <v>Low-Value Asset</v>
      </c>
      <c r="S1076" s="27"/>
      <c r="T1076" s="27"/>
      <c r="U1076" s="27"/>
      <c r="V1076" s="27"/>
      <c r="W1076" s="74"/>
      <c r="X1076" s="27"/>
      <c r="Y1076" s="27"/>
      <c r="Z1076" s="27"/>
      <c r="AA1076" s="27"/>
      <c r="AB10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7" spans="1:28" ht="12.6" x14ac:dyDescent="0.25">
      <c r="A1077" s="41"/>
      <c r="B1077" s="28"/>
      <c r="C1077" s="27"/>
      <c r="D10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7" s="27"/>
      <c r="F1077" s="27"/>
      <c r="G1077" s="29"/>
      <c r="H1077" s="48"/>
      <c r="I1077" s="29"/>
      <c r="J1077" s="29"/>
      <c r="K1077" s="27"/>
      <c r="L1077" s="27"/>
      <c r="M1077" s="27"/>
      <c r="N1077" s="27"/>
      <c r="O1077" s="27"/>
      <c r="P1077" s="30"/>
      <c r="Q1077" s="30">
        <f>Table13[[#This Row],[Unit Value]]*Table13[[#This Row],[Qty | PCount]]</f>
        <v>0</v>
      </c>
      <c r="R1077" s="27" t="str">
        <f>IF(Table13[[#This Row],[Unit Value]]&lt;=4999,"Low-Value Asset","High-Value Asset")</f>
        <v>Low-Value Asset</v>
      </c>
      <c r="S1077" s="27"/>
      <c r="T1077" s="27"/>
      <c r="U1077" s="27"/>
      <c r="V1077" s="27"/>
      <c r="W1077" s="74"/>
      <c r="X1077" s="27"/>
      <c r="Y1077" s="27"/>
      <c r="Z1077" s="27"/>
      <c r="AA1077" s="27"/>
      <c r="AB10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8" spans="1:28" ht="12.6" x14ac:dyDescent="0.25">
      <c r="A1078" s="41"/>
      <c r="B1078" s="28"/>
      <c r="C1078" s="27"/>
      <c r="D10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8" s="27"/>
      <c r="F1078" s="27"/>
      <c r="G1078" s="29"/>
      <c r="H1078" s="48"/>
      <c r="I1078" s="29"/>
      <c r="J1078" s="29"/>
      <c r="K1078" s="27"/>
      <c r="L1078" s="27"/>
      <c r="M1078" s="27"/>
      <c r="N1078" s="27"/>
      <c r="O1078" s="27"/>
      <c r="P1078" s="30"/>
      <c r="Q1078" s="30">
        <f>Table13[[#This Row],[Unit Value]]*Table13[[#This Row],[Qty | PCount]]</f>
        <v>0</v>
      </c>
      <c r="R1078" s="27" t="str">
        <f>IF(Table13[[#This Row],[Unit Value]]&lt;=4999,"Low-Value Asset","High-Value Asset")</f>
        <v>Low-Value Asset</v>
      </c>
      <c r="S1078" s="27"/>
      <c r="T1078" s="27"/>
      <c r="U1078" s="27"/>
      <c r="V1078" s="27"/>
      <c r="W1078" s="74"/>
      <c r="X1078" s="27"/>
      <c r="Y1078" s="27"/>
      <c r="Z1078" s="27"/>
      <c r="AA1078" s="27"/>
      <c r="AB10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79" spans="1:28" ht="12.6" x14ac:dyDescent="0.25">
      <c r="A1079" s="41"/>
      <c r="B1079" s="28"/>
      <c r="C1079" s="27"/>
      <c r="D10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79" s="27"/>
      <c r="F1079" s="27"/>
      <c r="G1079" s="29"/>
      <c r="H1079" s="48"/>
      <c r="I1079" s="29"/>
      <c r="J1079" s="29"/>
      <c r="K1079" s="27"/>
      <c r="L1079" s="27"/>
      <c r="M1079" s="27"/>
      <c r="N1079" s="27"/>
      <c r="O1079" s="27"/>
      <c r="P1079" s="30"/>
      <c r="Q1079" s="30">
        <f>Table13[[#This Row],[Unit Value]]*Table13[[#This Row],[Qty | PCount]]</f>
        <v>0</v>
      </c>
      <c r="R1079" s="27" t="str">
        <f>IF(Table13[[#This Row],[Unit Value]]&lt;=4999,"Low-Value Asset","High-Value Asset")</f>
        <v>Low-Value Asset</v>
      </c>
      <c r="S1079" s="27"/>
      <c r="T1079" s="27"/>
      <c r="U1079" s="27"/>
      <c r="V1079" s="27"/>
      <c r="W1079" s="74"/>
      <c r="X1079" s="27"/>
      <c r="Y1079" s="27"/>
      <c r="Z1079" s="27"/>
      <c r="AA1079" s="27"/>
      <c r="AB10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0" spans="1:28" ht="12.6" x14ac:dyDescent="0.25">
      <c r="A1080" s="41"/>
      <c r="B1080" s="28"/>
      <c r="C1080" s="27"/>
      <c r="D10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0" s="27"/>
      <c r="F1080" s="27"/>
      <c r="G1080" s="29"/>
      <c r="H1080" s="48"/>
      <c r="I1080" s="29"/>
      <c r="J1080" s="29"/>
      <c r="K1080" s="27"/>
      <c r="L1080" s="27"/>
      <c r="M1080" s="27"/>
      <c r="N1080" s="27"/>
      <c r="O1080" s="27"/>
      <c r="P1080" s="30"/>
      <c r="Q1080" s="30">
        <f>Table13[[#This Row],[Unit Value]]*Table13[[#This Row],[Qty | PCount]]</f>
        <v>0</v>
      </c>
      <c r="R1080" s="27" t="str">
        <f>IF(Table13[[#This Row],[Unit Value]]&lt;=4999,"Low-Value Asset","High-Value Asset")</f>
        <v>Low-Value Asset</v>
      </c>
      <c r="S1080" s="27"/>
      <c r="T1080" s="27"/>
      <c r="U1080" s="27"/>
      <c r="V1080" s="27"/>
      <c r="W1080" s="74"/>
      <c r="X1080" s="27"/>
      <c r="Y1080" s="27"/>
      <c r="Z1080" s="27"/>
      <c r="AA1080" s="27"/>
      <c r="AB10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1" spans="1:28" ht="12.6" x14ac:dyDescent="0.25">
      <c r="A1081" s="41"/>
      <c r="B1081" s="28"/>
      <c r="C1081" s="27"/>
      <c r="D10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1" s="27"/>
      <c r="F1081" s="27"/>
      <c r="G1081" s="29"/>
      <c r="H1081" s="48"/>
      <c r="I1081" s="29"/>
      <c r="J1081" s="29"/>
      <c r="K1081" s="27"/>
      <c r="L1081" s="27"/>
      <c r="M1081" s="27"/>
      <c r="N1081" s="27"/>
      <c r="O1081" s="27"/>
      <c r="P1081" s="30"/>
      <c r="Q1081" s="30">
        <f>Table13[[#This Row],[Unit Value]]*Table13[[#This Row],[Qty | PCount]]</f>
        <v>0</v>
      </c>
      <c r="R1081" s="27" t="str">
        <f>IF(Table13[[#This Row],[Unit Value]]&lt;=4999,"Low-Value Asset","High-Value Asset")</f>
        <v>Low-Value Asset</v>
      </c>
      <c r="S1081" s="27"/>
      <c r="T1081" s="27"/>
      <c r="U1081" s="27"/>
      <c r="V1081" s="27"/>
      <c r="W1081" s="74"/>
      <c r="X1081" s="27"/>
      <c r="Y1081" s="27"/>
      <c r="Z1081" s="27"/>
      <c r="AA1081" s="27"/>
      <c r="AB10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2" spans="1:28" ht="12.6" x14ac:dyDescent="0.25">
      <c r="A1082" s="41"/>
      <c r="B1082" s="28"/>
      <c r="C1082" s="27"/>
      <c r="D10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2" s="27"/>
      <c r="F1082" s="27"/>
      <c r="G1082" s="29"/>
      <c r="H1082" s="48"/>
      <c r="I1082" s="29"/>
      <c r="J1082" s="29"/>
      <c r="K1082" s="27"/>
      <c r="L1082" s="27"/>
      <c r="M1082" s="27"/>
      <c r="N1082" s="27"/>
      <c r="O1082" s="27"/>
      <c r="P1082" s="30"/>
      <c r="Q1082" s="30">
        <f>Table13[[#This Row],[Unit Value]]*Table13[[#This Row],[Qty | PCount]]</f>
        <v>0</v>
      </c>
      <c r="R1082" s="27" t="str">
        <f>IF(Table13[[#This Row],[Unit Value]]&lt;=4999,"Low-Value Asset","High-Value Asset")</f>
        <v>Low-Value Asset</v>
      </c>
      <c r="S1082" s="27"/>
      <c r="T1082" s="27"/>
      <c r="U1082" s="27"/>
      <c r="V1082" s="27"/>
      <c r="W1082" s="74"/>
      <c r="X1082" s="27"/>
      <c r="Y1082" s="27"/>
      <c r="Z1082" s="27"/>
      <c r="AA1082" s="27"/>
      <c r="AB10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3" spans="1:28" ht="12.6" x14ac:dyDescent="0.25">
      <c r="A1083" s="41"/>
      <c r="B1083" s="28"/>
      <c r="C1083" s="27"/>
      <c r="D10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3" s="27"/>
      <c r="F1083" s="27"/>
      <c r="G1083" s="29"/>
      <c r="H1083" s="48"/>
      <c r="I1083" s="29"/>
      <c r="J1083" s="29"/>
      <c r="K1083" s="27"/>
      <c r="L1083" s="27"/>
      <c r="M1083" s="27"/>
      <c r="N1083" s="27"/>
      <c r="O1083" s="27"/>
      <c r="P1083" s="30"/>
      <c r="Q1083" s="30">
        <f>Table13[[#This Row],[Unit Value]]*Table13[[#This Row],[Qty | PCount]]</f>
        <v>0</v>
      </c>
      <c r="R1083" s="27" t="str">
        <f>IF(Table13[[#This Row],[Unit Value]]&lt;=4999,"Low-Value Asset","High-Value Asset")</f>
        <v>Low-Value Asset</v>
      </c>
      <c r="S1083" s="27"/>
      <c r="T1083" s="27"/>
      <c r="U1083" s="27"/>
      <c r="V1083" s="27"/>
      <c r="W1083" s="74"/>
      <c r="X1083" s="27"/>
      <c r="Y1083" s="27"/>
      <c r="Z1083" s="27"/>
      <c r="AA1083" s="27"/>
      <c r="AB10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4" spans="1:28" ht="12.6" x14ac:dyDescent="0.25">
      <c r="A1084" s="41"/>
      <c r="B1084" s="28"/>
      <c r="C1084" s="27"/>
      <c r="D10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4" s="27"/>
      <c r="F1084" s="27"/>
      <c r="G1084" s="29"/>
      <c r="H1084" s="48"/>
      <c r="I1084" s="29"/>
      <c r="J1084" s="29"/>
      <c r="K1084" s="27"/>
      <c r="L1084" s="27"/>
      <c r="M1084" s="27"/>
      <c r="N1084" s="27"/>
      <c r="O1084" s="27"/>
      <c r="P1084" s="30"/>
      <c r="Q1084" s="30">
        <f>Table13[[#This Row],[Unit Value]]*Table13[[#This Row],[Qty | PCount]]</f>
        <v>0</v>
      </c>
      <c r="R1084" s="27" t="str">
        <f>IF(Table13[[#This Row],[Unit Value]]&lt;=4999,"Low-Value Asset","High-Value Asset")</f>
        <v>Low-Value Asset</v>
      </c>
      <c r="S1084" s="27"/>
      <c r="T1084" s="27"/>
      <c r="U1084" s="27"/>
      <c r="V1084" s="27"/>
      <c r="W1084" s="74"/>
      <c r="X1084" s="27"/>
      <c r="Y1084" s="27"/>
      <c r="Z1084" s="27"/>
      <c r="AA1084" s="27"/>
      <c r="AB10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5" spans="1:28" ht="12.6" x14ac:dyDescent="0.25">
      <c r="A1085" s="41"/>
      <c r="B1085" s="28"/>
      <c r="C1085" s="27"/>
      <c r="D10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5" s="27"/>
      <c r="F1085" s="27"/>
      <c r="G1085" s="29"/>
      <c r="H1085" s="48"/>
      <c r="I1085" s="29"/>
      <c r="J1085" s="29"/>
      <c r="K1085" s="27"/>
      <c r="L1085" s="27"/>
      <c r="M1085" s="27"/>
      <c r="N1085" s="27"/>
      <c r="O1085" s="27"/>
      <c r="P1085" s="30"/>
      <c r="Q1085" s="30">
        <f>Table13[[#This Row],[Unit Value]]*Table13[[#This Row],[Qty | PCount]]</f>
        <v>0</v>
      </c>
      <c r="R1085" s="27" t="str">
        <f>IF(Table13[[#This Row],[Unit Value]]&lt;=4999,"Low-Value Asset","High-Value Asset")</f>
        <v>Low-Value Asset</v>
      </c>
      <c r="S1085" s="27"/>
      <c r="T1085" s="27"/>
      <c r="U1085" s="27"/>
      <c r="V1085" s="27"/>
      <c r="W1085" s="74"/>
      <c r="X1085" s="27"/>
      <c r="Y1085" s="27"/>
      <c r="Z1085" s="27"/>
      <c r="AA1085" s="27"/>
      <c r="AB10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6" spans="1:28" ht="12.6" x14ac:dyDescent="0.25">
      <c r="A1086" s="41"/>
      <c r="B1086" s="28"/>
      <c r="C1086" s="27"/>
      <c r="D10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6" s="27"/>
      <c r="F1086" s="27"/>
      <c r="G1086" s="29"/>
      <c r="H1086" s="48"/>
      <c r="I1086" s="29"/>
      <c r="J1086" s="29"/>
      <c r="K1086" s="27"/>
      <c r="L1086" s="27"/>
      <c r="M1086" s="27"/>
      <c r="N1086" s="27"/>
      <c r="O1086" s="27"/>
      <c r="P1086" s="30"/>
      <c r="Q1086" s="30">
        <f>Table13[[#This Row],[Unit Value]]*Table13[[#This Row],[Qty | PCount]]</f>
        <v>0</v>
      </c>
      <c r="R1086" s="27" t="str">
        <f>IF(Table13[[#This Row],[Unit Value]]&lt;=4999,"Low-Value Asset","High-Value Asset")</f>
        <v>Low-Value Asset</v>
      </c>
      <c r="S1086" s="27"/>
      <c r="T1086" s="27"/>
      <c r="U1086" s="27"/>
      <c r="V1086" s="27"/>
      <c r="W1086" s="74"/>
      <c r="X1086" s="27"/>
      <c r="Y1086" s="27"/>
      <c r="Z1086" s="27"/>
      <c r="AA1086" s="27"/>
      <c r="AB10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7" spans="1:28" ht="12.6" x14ac:dyDescent="0.25">
      <c r="A1087" s="41"/>
      <c r="B1087" s="28"/>
      <c r="C1087" s="27"/>
      <c r="D10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7" s="27"/>
      <c r="F1087" s="27"/>
      <c r="G1087" s="29"/>
      <c r="H1087" s="48"/>
      <c r="I1087" s="29"/>
      <c r="J1087" s="29"/>
      <c r="K1087" s="27"/>
      <c r="L1087" s="27"/>
      <c r="M1087" s="27"/>
      <c r="N1087" s="27"/>
      <c r="O1087" s="27"/>
      <c r="P1087" s="30"/>
      <c r="Q1087" s="30">
        <f>Table13[[#This Row],[Unit Value]]*Table13[[#This Row],[Qty | PCount]]</f>
        <v>0</v>
      </c>
      <c r="R1087" s="27" t="str">
        <f>IF(Table13[[#This Row],[Unit Value]]&lt;=4999,"Low-Value Asset","High-Value Asset")</f>
        <v>Low-Value Asset</v>
      </c>
      <c r="S1087" s="27"/>
      <c r="T1087" s="27"/>
      <c r="U1087" s="27"/>
      <c r="V1087" s="27"/>
      <c r="W1087" s="74"/>
      <c r="X1087" s="27"/>
      <c r="Y1087" s="27"/>
      <c r="Z1087" s="27"/>
      <c r="AA1087" s="27"/>
      <c r="AB10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8" spans="1:28" ht="12.6" x14ac:dyDescent="0.25">
      <c r="A1088" s="41"/>
      <c r="B1088" s="28"/>
      <c r="C1088" s="27"/>
      <c r="D10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8" s="27"/>
      <c r="F1088" s="27"/>
      <c r="G1088" s="29"/>
      <c r="H1088" s="48"/>
      <c r="I1088" s="29"/>
      <c r="J1088" s="29"/>
      <c r="K1088" s="27"/>
      <c r="L1088" s="27"/>
      <c r="M1088" s="27"/>
      <c r="N1088" s="27"/>
      <c r="O1088" s="27"/>
      <c r="P1088" s="30"/>
      <c r="Q1088" s="30">
        <f>Table13[[#This Row],[Unit Value]]*Table13[[#This Row],[Qty | PCount]]</f>
        <v>0</v>
      </c>
      <c r="R1088" s="27" t="str">
        <f>IF(Table13[[#This Row],[Unit Value]]&lt;=4999,"Low-Value Asset","High-Value Asset")</f>
        <v>Low-Value Asset</v>
      </c>
      <c r="S1088" s="27"/>
      <c r="T1088" s="27"/>
      <c r="U1088" s="27"/>
      <c r="V1088" s="27"/>
      <c r="W1088" s="74"/>
      <c r="X1088" s="27"/>
      <c r="Y1088" s="27"/>
      <c r="Z1088" s="27"/>
      <c r="AA1088" s="27"/>
      <c r="AB10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89" spans="1:28" ht="12.6" x14ac:dyDescent="0.25">
      <c r="A1089" s="41"/>
      <c r="B1089" s="28"/>
      <c r="C1089" s="27"/>
      <c r="D10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89" s="27"/>
      <c r="F1089" s="27"/>
      <c r="G1089" s="29"/>
      <c r="H1089" s="48"/>
      <c r="I1089" s="29"/>
      <c r="J1089" s="29"/>
      <c r="K1089" s="27"/>
      <c r="L1089" s="27"/>
      <c r="M1089" s="27"/>
      <c r="N1089" s="27"/>
      <c r="O1089" s="27"/>
      <c r="P1089" s="30"/>
      <c r="Q1089" s="30">
        <f>Table13[[#This Row],[Unit Value]]*Table13[[#This Row],[Qty | PCount]]</f>
        <v>0</v>
      </c>
      <c r="R1089" s="27" t="str">
        <f>IF(Table13[[#This Row],[Unit Value]]&lt;=4999,"Low-Value Asset","High-Value Asset")</f>
        <v>Low-Value Asset</v>
      </c>
      <c r="S1089" s="27"/>
      <c r="T1089" s="27"/>
      <c r="U1089" s="27"/>
      <c r="V1089" s="27"/>
      <c r="W1089" s="74"/>
      <c r="X1089" s="27"/>
      <c r="Y1089" s="27"/>
      <c r="Z1089" s="27"/>
      <c r="AA1089" s="27"/>
      <c r="AB10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0" spans="1:28" ht="12.6" x14ac:dyDescent="0.25">
      <c r="A1090" s="41"/>
      <c r="B1090" s="28"/>
      <c r="C1090" s="27"/>
      <c r="D10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0" s="27"/>
      <c r="F1090" s="27"/>
      <c r="G1090" s="29"/>
      <c r="H1090" s="48"/>
      <c r="I1090" s="29"/>
      <c r="J1090" s="29"/>
      <c r="K1090" s="27"/>
      <c r="L1090" s="27"/>
      <c r="M1090" s="27"/>
      <c r="N1090" s="27"/>
      <c r="O1090" s="27"/>
      <c r="P1090" s="30"/>
      <c r="Q1090" s="30">
        <f>Table13[[#This Row],[Unit Value]]*Table13[[#This Row],[Qty | PCount]]</f>
        <v>0</v>
      </c>
      <c r="R1090" s="27" t="str">
        <f>IF(Table13[[#This Row],[Unit Value]]&lt;=4999,"Low-Value Asset","High-Value Asset")</f>
        <v>Low-Value Asset</v>
      </c>
      <c r="S1090" s="27"/>
      <c r="T1090" s="27"/>
      <c r="U1090" s="27"/>
      <c r="V1090" s="27"/>
      <c r="W1090" s="74"/>
      <c r="X1090" s="27"/>
      <c r="Y1090" s="27"/>
      <c r="Z1090" s="27"/>
      <c r="AA1090" s="27"/>
      <c r="AB10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1" spans="1:28" ht="12.6" x14ac:dyDescent="0.25">
      <c r="A1091" s="41"/>
      <c r="B1091" s="28"/>
      <c r="C1091" s="27"/>
      <c r="D10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1" s="27"/>
      <c r="F1091" s="27"/>
      <c r="G1091" s="29"/>
      <c r="H1091" s="48"/>
      <c r="I1091" s="29"/>
      <c r="J1091" s="29"/>
      <c r="K1091" s="27"/>
      <c r="L1091" s="27"/>
      <c r="M1091" s="27"/>
      <c r="N1091" s="27"/>
      <c r="O1091" s="27"/>
      <c r="P1091" s="30"/>
      <c r="Q1091" s="30">
        <f>Table13[[#This Row],[Unit Value]]*Table13[[#This Row],[Qty | PCount]]</f>
        <v>0</v>
      </c>
      <c r="R1091" s="27" t="str">
        <f>IF(Table13[[#This Row],[Unit Value]]&lt;=4999,"Low-Value Asset","High-Value Asset")</f>
        <v>Low-Value Asset</v>
      </c>
      <c r="S1091" s="27"/>
      <c r="T1091" s="27"/>
      <c r="U1091" s="27"/>
      <c r="V1091" s="27"/>
      <c r="W1091" s="74"/>
      <c r="X1091" s="27"/>
      <c r="Y1091" s="27"/>
      <c r="Z1091" s="27"/>
      <c r="AA1091" s="27"/>
      <c r="AB10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2" spans="1:28" ht="12.6" x14ac:dyDescent="0.25">
      <c r="A1092" s="41"/>
      <c r="B1092" s="28"/>
      <c r="C1092" s="27"/>
      <c r="D10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2" s="27"/>
      <c r="F1092" s="27"/>
      <c r="G1092" s="29"/>
      <c r="H1092" s="48"/>
      <c r="I1092" s="29"/>
      <c r="J1092" s="29"/>
      <c r="K1092" s="27"/>
      <c r="L1092" s="27"/>
      <c r="M1092" s="27"/>
      <c r="N1092" s="27"/>
      <c r="O1092" s="27"/>
      <c r="P1092" s="30"/>
      <c r="Q1092" s="30">
        <f>Table13[[#This Row],[Unit Value]]*Table13[[#This Row],[Qty | PCount]]</f>
        <v>0</v>
      </c>
      <c r="R1092" s="27" t="str">
        <f>IF(Table13[[#This Row],[Unit Value]]&lt;=4999,"Low-Value Asset","High-Value Asset")</f>
        <v>Low-Value Asset</v>
      </c>
      <c r="S1092" s="27"/>
      <c r="T1092" s="27"/>
      <c r="U1092" s="27"/>
      <c r="V1092" s="27"/>
      <c r="W1092" s="74"/>
      <c r="X1092" s="27"/>
      <c r="Y1092" s="27"/>
      <c r="Z1092" s="27"/>
      <c r="AA1092" s="27"/>
      <c r="AB10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3" spans="1:28" ht="12.6" x14ac:dyDescent="0.25">
      <c r="A1093" s="41"/>
      <c r="B1093" s="28"/>
      <c r="C1093" s="27"/>
      <c r="D10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3" s="27"/>
      <c r="F1093" s="27"/>
      <c r="G1093" s="29"/>
      <c r="H1093" s="48"/>
      <c r="I1093" s="29"/>
      <c r="J1093" s="29"/>
      <c r="K1093" s="27"/>
      <c r="L1093" s="27"/>
      <c r="M1093" s="27"/>
      <c r="N1093" s="27"/>
      <c r="O1093" s="27"/>
      <c r="P1093" s="30"/>
      <c r="Q1093" s="30">
        <f>Table13[[#This Row],[Unit Value]]*Table13[[#This Row],[Qty | PCount]]</f>
        <v>0</v>
      </c>
      <c r="R1093" s="27" t="str">
        <f>IF(Table13[[#This Row],[Unit Value]]&lt;=4999,"Low-Value Asset","High-Value Asset")</f>
        <v>Low-Value Asset</v>
      </c>
      <c r="S1093" s="27"/>
      <c r="T1093" s="27"/>
      <c r="U1093" s="27"/>
      <c r="V1093" s="27"/>
      <c r="W1093" s="74"/>
      <c r="X1093" s="27"/>
      <c r="Y1093" s="27"/>
      <c r="Z1093" s="27"/>
      <c r="AA1093" s="27"/>
      <c r="AB10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4" spans="1:28" ht="12.6" x14ac:dyDescent="0.25">
      <c r="A1094" s="41"/>
      <c r="B1094" s="28"/>
      <c r="C1094" s="27"/>
      <c r="D10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4" s="27"/>
      <c r="F1094" s="27"/>
      <c r="G1094" s="29"/>
      <c r="H1094" s="48"/>
      <c r="I1094" s="29"/>
      <c r="J1094" s="29"/>
      <c r="K1094" s="27"/>
      <c r="L1094" s="27"/>
      <c r="M1094" s="27"/>
      <c r="N1094" s="27"/>
      <c r="O1094" s="27"/>
      <c r="P1094" s="30"/>
      <c r="Q1094" s="30">
        <f>Table13[[#This Row],[Unit Value]]*Table13[[#This Row],[Qty | PCount]]</f>
        <v>0</v>
      </c>
      <c r="R1094" s="27" t="str">
        <f>IF(Table13[[#This Row],[Unit Value]]&lt;=4999,"Low-Value Asset","High-Value Asset")</f>
        <v>Low-Value Asset</v>
      </c>
      <c r="S1094" s="27"/>
      <c r="T1094" s="27"/>
      <c r="U1094" s="27"/>
      <c r="V1094" s="27"/>
      <c r="W1094" s="74"/>
      <c r="X1094" s="27"/>
      <c r="Y1094" s="27"/>
      <c r="Z1094" s="27"/>
      <c r="AA1094" s="27"/>
      <c r="AB10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5" spans="1:28" ht="12.6" x14ac:dyDescent="0.25">
      <c r="A1095" s="41"/>
      <c r="B1095" s="28"/>
      <c r="C1095" s="27"/>
      <c r="D10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5" s="27"/>
      <c r="F1095" s="27"/>
      <c r="G1095" s="29"/>
      <c r="H1095" s="48"/>
      <c r="I1095" s="29"/>
      <c r="J1095" s="29"/>
      <c r="K1095" s="27"/>
      <c r="L1095" s="27"/>
      <c r="M1095" s="27"/>
      <c r="N1095" s="27"/>
      <c r="O1095" s="27"/>
      <c r="P1095" s="30"/>
      <c r="Q1095" s="30">
        <f>Table13[[#This Row],[Unit Value]]*Table13[[#This Row],[Qty | PCount]]</f>
        <v>0</v>
      </c>
      <c r="R1095" s="27" t="str">
        <f>IF(Table13[[#This Row],[Unit Value]]&lt;=4999,"Low-Value Asset","High-Value Asset")</f>
        <v>Low-Value Asset</v>
      </c>
      <c r="S1095" s="27"/>
      <c r="T1095" s="27"/>
      <c r="U1095" s="27"/>
      <c r="V1095" s="27"/>
      <c r="W1095" s="74"/>
      <c r="X1095" s="27"/>
      <c r="Y1095" s="27"/>
      <c r="Z1095" s="27"/>
      <c r="AA1095" s="27"/>
      <c r="AB10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6" spans="1:28" ht="12.6" x14ac:dyDescent="0.25">
      <c r="A1096" s="41"/>
      <c r="B1096" s="28"/>
      <c r="C1096" s="27"/>
      <c r="D10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6" s="27"/>
      <c r="F1096" s="27"/>
      <c r="G1096" s="29"/>
      <c r="H1096" s="48"/>
      <c r="I1096" s="29"/>
      <c r="J1096" s="29"/>
      <c r="K1096" s="27"/>
      <c r="L1096" s="27"/>
      <c r="M1096" s="27"/>
      <c r="N1096" s="27"/>
      <c r="O1096" s="27"/>
      <c r="P1096" s="30"/>
      <c r="Q1096" s="30">
        <f>Table13[[#This Row],[Unit Value]]*Table13[[#This Row],[Qty | PCount]]</f>
        <v>0</v>
      </c>
      <c r="R1096" s="27" t="str">
        <f>IF(Table13[[#This Row],[Unit Value]]&lt;=4999,"Low-Value Asset","High-Value Asset")</f>
        <v>Low-Value Asset</v>
      </c>
      <c r="S1096" s="27"/>
      <c r="T1096" s="27"/>
      <c r="U1096" s="27"/>
      <c r="V1096" s="27"/>
      <c r="W1096" s="74"/>
      <c r="X1096" s="27"/>
      <c r="Y1096" s="27"/>
      <c r="Z1096" s="27"/>
      <c r="AA1096" s="27"/>
      <c r="AB10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7" spans="1:28" ht="12.6" x14ac:dyDescent="0.25">
      <c r="A1097" s="41"/>
      <c r="B1097" s="28"/>
      <c r="C1097" s="27"/>
      <c r="D10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7" s="27"/>
      <c r="F1097" s="27"/>
      <c r="G1097" s="29"/>
      <c r="H1097" s="48"/>
      <c r="I1097" s="29"/>
      <c r="J1097" s="29"/>
      <c r="K1097" s="27"/>
      <c r="L1097" s="27"/>
      <c r="M1097" s="27"/>
      <c r="N1097" s="27"/>
      <c r="O1097" s="27"/>
      <c r="P1097" s="30"/>
      <c r="Q1097" s="30">
        <f>Table13[[#This Row],[Unit Value]]*Table13[[#This Row],[Qty | PCount]]</f>
        <v>0</v>
      </c>
      <c r="R1097" s="27" t="str">
        <f>IF(Table13[[#This Row],[Unit Value]]&lt;=4999,"Low-Value Asset","High-Value Asset")</f>
        <v>Low-Value Asset</v>
      </c>
      <c r="S1097" s="27"/>
      <c r="T1097" s="27"/>
      <c r="U1097" s="27"/>
      <c r="V1097" s="27"/>
      <c r="W1097" s="74"/>
      <c r="X1097" s="27"/>
      <c r="Y1097" s="27"/>
      <c r="Z1097" s="27"/>
      <c r="AA1097" s="27"/>
      <c r="AB10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8" spans="1:28" ht="12.6" x14ac:dyDescent="0.25">
      <c r="A1098" s="41"/>
      <c r="B1098" s="28"/>
      <c r="C1098" s="27"/>
      <c r="D10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8" s="27"/>
      <c r="F1098" s="27"/>
      <c r="G1098" s="29"/>
      <c r="H1098" s="48"/>
      <c r="I1098" s="29"/>
      <c r="J1098" s="29"/>
      <c r="K1098" s="27"/>
      <c r="L1098" s="27"/>
      <c r="M1098" s="27"/>
      <c r="N1098" s="27"/>
      <c r="O1098" s="27"/>
      <c r="P1098" s="30"/>
      <c r="Q1098" s="30">
        <f>Table13[[#This Row],[Unit Value]]*Table13[[#This Row],[Qty | PCount]]</f>
        <v>0</v>
      </c>
      <c r="R1098" s="27" t="str">
        <f>IF(Table13[[#This Row],[Unit Value]]&lt;=4999,"Low-Value Asset","High-Value Asset")</f>
        <v>Low-Value Asset</v>
      </c>
      <c r="S1098" s="27"/>
      <c r="T1098" s="27"/>
      <c r="U1098" s="27"/>
      <c r="V1098" s="27"/>
      <c r="W1098" s="74"/>
      <c r="X1098" s="27"/>
      <c r="Y1098" s="27"/>
      <c r="Z1098" s="27"/>
      <c r="AA1098" s="27"/>
      <c r="AB10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099" spans="1:28" ht="12.6" x14ac:dyDescent="0.25">
      <c r="A1099" s="41"/>
      <c r="B1099" s="28"/>
      <c r="C1099" s="27"/>
      <c r="D10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099" s="27"/>
      <c r="F1099" s="27"/>
      <c r="G1099" s="29"/>
      <c r="H1099" s="48"/>
      <c r="I1099" s="29"/>
      <c r="J1099" s="29"/>
      <c r="K1099" s="27"/>
      <c r="L1099" s="27"/>
      <c r="M1099" s="27"/>
      <c r="N1099" s="27"/>
      <c r="O1099" s="27"/>
      <c r="P1099" s="30"/>
      <c r="Q1099" s="30">
        <f>Table13[[#This Row],[Unit Value]]*Table13[[#This Row],[Qty | PCount]]</f>
        <v>0</v>
      </c>
      <c r="R1099" s="27" t="str">
        <f>IF(Table13[[#This Row],[Unit Value]]&lt;=4999,"Low-Value Asset","High-Value Asset")</f>
        <v>Low-Value Asset</v>
      </c>
      <c r="S1099" s="27"/>
      <c r="T1099" s="27"/>
      <c r="U1099" s="27"/>
      <c r="V1099" s="27"/>
      <c r="W1099" s="74"/>
      <c r="X1099" s="27"/>
      <c r="Y1099" s="27"/>
      <c r="Z1099" s="27"/>
      <c r="AA1099" s="27"/>
      <c r="AB10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0" spans="1:28" ht="12.6" x14ac:dyDescent="0.25">
      <c r="A1100" s="41"/>
      <c r="B1100" s="28"/>
      <c r="C1100" s="27"/>
      <c r="D11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0" s="27"/>
      <c r="F1100" s="27"/>
      <c r="G1100" s="29"/>
      <c r="H1100" s="48"/>
      <c r="I1100" s="29"/>
      <c r="J1100" s="29"/>
      <c r="K1100" s="27"/>
      <c r="L1100" s="27"/>
      <c r="M1100" s="27"/>
      <c r="N1100" s="27"/>
      <c r="O1100" s="27"/>
      <c r="P1100" s="30"/>
      <c r="Q1100" s="30">
        <f>Table13[[#This Row],[Unit Value]]*Table13[[#This Row],[Qty | PCount]]</f>
        <v>0</v>
      </c>
      <c r="R1100" s="27" t="str">
        <f>IF(Table13[[#This Row],[Unit Value]]&lt;=4999,"Low-Value Asset","High-Value Asset")</f>
        <v>Low-Value Asset</v>
      </c>
      <c r="S1100" s="27"/>
      <c r="T1100" s="27"/>
      <c r="U1100" s="27"/>
      <c r="V1100" s="27"/>
      <c r="W1100" s="74"/>
      <c r="X1100" s="27"/>
      <c r="Y1100" s="27"/>
      <c r="Z1100" s="27"/>
      <c r="AA1100" s="27"/>
      <c r="AB11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1" spans="1:28" ht="12.6" x14ac:dyDescent="0.25">
      <c r="A1101" s="41"/>
      <c r="B1101" s="28"/>
      <c r="C1101" s="27"/>
      <c r="D11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1" s="27"/>
      <c r="F1101" s="27"/>
      <c r="G1101" s="29"/>
      <c r="H1101" s="48"/>
      <c r="I1101" s="29"/>
      <c r="J1101" s="29"/>
      <c r="K1101" s="27"/>
      <c r="L1101" s="27"/>
      <c r="M1101" s="27"/>
      <c r="N1101" s="27"/>
      <c r="O1101" s="27"/>
      <c r="P1101" s="30"/>
      <c r="Q1101" s="30">
        <f>Table13[[#This Row],[Unit Value]]*Table13[[#This Row],[Qty | PCount]]</f>
        <v>0</v>
      </c>
      <c r="R1101" s="27" t="str">
        <f>IF(Table13[[#This Row],[Unit Value]]&lt;=4999,"Low-Value Asset","High-Value Asset")</f>
        <v>Low-Value Asset</v>
      </c>
      <c r="S1101" s="27"/>
      <c r="T1101" s="27"/>
      <c r="U1101" s="27"/>
      <c r="V1101" s="27"/>
      <c r="W1101" s="74"/>
      <c r="X1101" s="27"/>
      <c r="Y1101" s="27"/>
      <c r="Z1101" s="27"/>
      <c r="AA1101" s="27"/>
      <c r="AB11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2" spans="1:28" ht="12.6" x14ac:dyDescent="0.25">
      <c r="A1102" s="41"/>
      <c r="B1102" s="28"/>
      <c r="C1102" s="27"/>
      <c r="D11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2" s="27"/>
      <c r="F1102" s="27"/>
      <c r="G1102" s="29"/>
      <c r="H1102" s="48"/>
      <c r="I1102" s="29"/>
      <c r="J1102" s="29"/>
      <c r="K1102" s="27"/>
      <c r="L1102" s="27"/>
      <c r="M1102" s="27"/>
      <c r="N1102" s="27"/>
      <c r="O1102" s="27"/>
      <c r="P1102" s="30"/>
      <c r="Q1102" s="30">
        <f>Table13[[#This Row],[Unit Value]]*Table13[[#This Row],[Qty | PCount]]</f>
        <v>0</v>
      </c>
      <c r="R1102" s="27" t="str">
        <f>IF(Table13[[#This Row],[Unit Value]]&lt;=4999,"Low-Value Asset","High-Value Asset")</f>
        <v>Low-Value Asset</v>
      </c>
      <c r="S1102" s="27"/>
      <c r="T1102" s="27"/>
      <c r="U1102" s="27"/>
      <c r="V1102" s="27"/>
      <c r="W1102" s="74"/>
      <c r="X1102" s="27"/>
      <c r="Y1102" s="27"/>
      <c r="Z1102" s="27"/>
      <c r="AA1102" s="27"/>
      <c r="AB11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3" spans="1:28" ht="12.6" x14ac:dyDescent="0.25">
      <c r="A1103" s="41"/>
      <c r="B1103" s="28"/>
      <c r="C1103" s="27"/>
      <c r="D11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3" s="27"/>
      <c r="F1103" s="27"/>
      <c r="G1103" s="29"/>
      <c r="H1103" s="48"/>
      <c r="I1103" s="29"/>
      <c r="J1103" s="29"/>
      <c r="K1103" s="27"/>
      <c r="L1103" s="27"/>
      <c r="M1103" s="27"/>
      <c r="N1103" s="27"/>
      <c r="O1103" s="27"/>
      <c r="P1103" s="30"/>
      <c r="Q1103" s="30">
        <f>Table13[[#This Row],[Unit Value]]*Table13[[#This Row],[Qty | PCount]]</f>
        <v>0</v>
      </c>
      <c r="R1103" s="27" t="str">
        <f>IF(Table13[[#This Row],[Unit Value]]&lt;=4999,"Low-Value Asset","High-Value Asset")</f>
        <v>Low-Value Asset</v>
      </c>
      <c r="S1103" s="27"/>
      <c r="T1103" s="27"/>
      <c r="U1103" s="27"/>
      <c r="V1103" s="27"/>
      <c r="W1103" s="74"/>
      <c r="X1103" s="27"/>
      <c r="Y1103" s="27"/>
      <c r="Z1103" s="27"/>
      <c r="AA1103" s="27"/>
      <c r="AB11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4" spans="1:28" ht="12.6" x14ac:dyDescent="0.25">
      <c r="A1104" s="41"/>
      <c r="B1104" s="28"/>
      <c r="C1104" s="27"/>
      <c r="D11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4" s="27"/>
      <c r="F1104" s="27"/>
      <c r="G1104" s="29"/>
      <c r="H1104" s="48"/>
      <c r="I1104" s="29"/>
      <c r="J1104" s="49"/>
      <c r="K1104" s="27"/>
      <c r="L1104" s="27"/>
      <c r="M1104" s="27"/>
      <c r="N1104" s="27"/>
      <c r="O1104" s="27"/>
      <c r="P1104" s="30"/>
      <c r="Q1104" s="30">
        <f>Table13[[#This Row],[Unit Value]]*Table13[[#This Row],[Qty | PCount]]</f>
        <v>0</v>
      </c>
      <c r="R1104" s="27" t="str">
        <f>IF(Table13[[#This Row],[Unit Value]]&lt;=4999,"Low-Value Asset","High-Value Asset")</f>
        <v>Low-Value Asset</v>
      </c>
      <c r="S1104" s="27"/>
      <c r="T1104" s="27"/>
      <c r="U1104" s="27"/>
      <c r="V1104" s="27"/>
      <c r="W1104" s="74"/>
      <c r="X1104" s="27"/>
      <c r="Y1104" s="27"/>
      <c r="Z1104" s="27"/>
      <c r="AA1104" s="27"/>
      <c r="AB11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5" spans="1:28" ht="12.6" x14ac:dyDescent="0.25">
      <c r="A1105" s="41"/>
      <c r="B1105" s="28"/>
      <c r="C1105" s="27"/>
      <c r="D11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5" s="27"/>
      <c r="F1105" s="27"/>
      <c r="G1105" s="29"/>
      <c r="H1105" s="48"/>
      <c r="I1105" s="29"/>
      <c r="J1105" s="49"/>
      <c r="K1105" s="27"/>
      <c r="L1105" s="27"/>
      <c r="M1105" s="27"/>
      <c r="N1105" s="27"/>
      <c r="O1105" s="27"/>
      <c r="P1105" s="30"/>
      <c r="Q1105" s="30">
        <f>Table13[[#This Row],[Unit Value]]*Table13[[#This Row],[Qty | PCount]]</f>
        <v>0</v>
      </c>
      <c r="R1105" s="27" t="str">
        <f>IF(Table13[[#This Row],[Unit Value]]&lt;=4999,"Low-Value Asset","High-Value Asset")</f>
        <v>Low-Value Asset</v>
      </c>
      <c r="S1105" s="27"/>
      <c r="T1105" s="27"/>
      <c r="U1105" s="27"/>
      <c r="V1105" s="27"/>
      <c r="W1105" s="74"/>
      <c r="X1105" s="27"/>
      <c r="Y1105" s="27"/>
      <c r="Z1105" s="27"/>
      <c r="AA1105" s="27"/>
      <c r="AB11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6" spans="1:28" ht="12.6" x14ac:dyDescent="0.25">
      <c r="A1106" s="41"/>
      <c r="B1106" s="28"/>
      <c r="C1106" s="27"/>
      <c r="D11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6" s="27"/>
      <c r="F1106" s="27"/>
      <c r="G1106" s="29"/>
      <c r="H1106" s="48"/>
      <c r="I1106" s="29"/>
      <c r="J1106" s="49"/>
      <c r="K1106" s="27"/>
      <c r="L1106" s="27"/>
      <c r="M1106" s="27"/>
      <c r="N1106" s="27"/>
      <c r="O1106" s="27"/>
      <c r="P1106" s="30"/>
      <c r="Q1106" s="30">
        <f>Table13[[#This Row],[Unit Value]]*Table13[[#This Row],[Qty | PCount]]</f>
        <v>0</v>
      </c>
      <c r="R1106" s="27" t="str">
        <f>IF(Table13[[#This Row],[Unit Value]]&lt;=4999,"Low-Value Asset","High-Value Asset")</f>
        <v>Low-Value Asset</v>
      </c>
      <c r="S1106" s="27"/>
      <c r="T1106" s="27"/>
      <c r="U1106" s="27"/>
      <c r="V1106" s="27"/>
      <c r="W1106" s="74"/>
      <c r="X1106" s="27"/>
      <c r="Y1106" s="27"/>
      <c r="Z1106" s="27"/>
      <c r="AA1106" s="27"/>
      <c r="AB11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7" spans="1:28" ht="12.6" x14ac:dyDescent="0.25">
      <c r="A1107" s="41"/>
      <c r="B1107" s="28"/>
      <c r="C1107" s="27"/>
      <c r="D11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7" s="27"/>
      <c r="F1107" s="27"/>
      <c r="G1107" s="29"/>
      <c r="H1107" s="48"/>
      <c r="I1107" s="29"/>
      <c r="J1107" s="49"/>
      <c r="K1107" s="27"/>
      <c r="L1107" s="27"/>
      <c r="M1107" s="27"/>
      <c r="N1107" s="27"/>
      <c r="O1107" s="27"/>
      <c r="P1107" s="30"/>
      <c r="Q1107" s="30">
        <f>Table13[[#This Row],[Unit Value]]*Table13[[#This Row],[Qty | PCount]]</f>
        <v>0</v>
      </c>
      <c r="R1107" s="27" t="str">
        <f>IF(Table13[[#This Row],[Unit Value]]&lt;=4999,"Low-Value Asset","High-Value Asset")</f>
        <v>Low-Value Asset</v>
      </c>
      <c r="S1107" s="27"/>
      <c r="T1107" s="27"/>
      <c r="U1107" s="27"/>
      <c r="V1107" s="27"/>
      <c r="W1107" s="74"/>
      <c r="X1107" s="27"/>
      <c r="Y1107" s="27"/>
      <c r="Z1107" s="27"/>
      <c r="AA1107" s="27"/>
      <c r="AB11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8" spans="1:28" ht="12.6" x14ac:dyDescent="0.25">
      <c r="A1108" s="41"/>
      <c r="B1108" s="28"/>
      <c r="C1108" s="27"/>
      <c r="D11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8" s="27"/>
      <c r="F1108" s="27"/>
      <c r="G1108" s="29"/>
      <c r="H1108" s="48"/>
      <c r="I1108" s="29"/>
      <c r="J1108" s="49"/>
      <c r="K1108" s="27"/>
      <c r="L1108" s="27"/>
      <c r="M1108" s="27"/>
      <c r="N1108" s="27"/>
      <c r="O1108" s="27"/>
      <c r="P1108" s="30"/>
      <c r="Q1108" s="30">
        <f>Table13[[#This Row],[Unit Value]]*Table13[[#This Row],[Qty | PCount]]</f>
        <v>0</v>
      </c>
      <c r="R1108" s="27" t="str">
        <f>IF(Table13[[#This Row],[Unit Value]]&lt;=4999,"Low-Value Asset","High-Value Asset")</f>
        <v>Low-Value Asset</v>
      </c>
      <c r="S1108" s="27"/>
      <c r="T1108" s="27"/>
      <c r="U1108" s="27"/>
      <c r="V1108" s="27"/>
      <c r="W1108" s="74"/>
      <c r="X1108" s="27"/>
      <c r="Y1108" s="27"/>
      <c r="Z1108" s="27"/>
      <c r="AA1108" s="27"/>
      <c r="AB11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09" spans="1:28" ht="12.6" x14ac:dyDescent="0.25">
      <c r="A1109" s="41"/>
      <c r="B1109" s="28"/>
      <c r="C1109" s="27"/>
      <c r="D11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09" s="27"/>
      <c r="F1109" s="27"/>
      <c r="G1109" s="29"/>
      <c r="H1109" s="48"/>
      <c r="I1109" s="29"/>
      <c r="J1109" s="49"/>
      <c r="K1109" s="27"/>
      <c r="L1109" s="27"/>
      <c r="M1109" s="27"/>
      <c r="N1109" s="27"/>
      <c r="O1109" s="27"/>
      <c r="P1109" s="30"/>
      <c r="Q1109" s="30">
        <f>Table13[[#This Row],[Unit Value]]*Table13[[#This Row],[Qty | PCount]]</f>
        <v>0</v>
      </c>
      <c r="R1109" s="27" t="str">
        <f>IF(Table13[[#This Row],[Unit Value]]&lt;=4999,"Low-Value Asset","High-Value Asset")</f>
        <v>Low-Value Asset</v>
      </c>
      <c r="S1109" s="27"/>
      <c r="T1109" s="27"/>
      <c r="U1109" s="27"/>
      <c r="V1109" s="27"/>
      <c r="W1109" s="74"/>
      <c r="X1109" s="27"/>
      <c r="Y1109" s="27"/>
      <c r="Z1109" s="27"/>
      <c r="AA1109" s="27"/>
      <c r="AB11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0" spans="1:28" ht="12.6" x14ac:dyDescent="0.25">
      <c r="A1110" s="41"/>
      <c r="B1110" s="28"/>
      <c r="C1110" s="27"/>
      <c r="D11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0" s="27"/>
      <c r="F1110" s="27"/>
      <c r="G1110" s="29"/>
      <c r="H1110" s="48"/>
      <c r="I1110" s="29"/>
      <c r="J1110" s="49"/>
      <c r="K1110" s="27"/>
      <c r="L1110" s="27"/>
      <c r="M1110" s="27"/>
      <c r="N1110" s="27"/>
      <c r="O1110" s="27"/>
      <c r="P1110" s="30"/>
      <c r="Q1110" s="30">
        <f>Table13[[#This Row],[Unit Value]]*Table13[[#This Row],[Qty | PCount]]</f>
        <v>0</v>
      </c>
      <c r="R1110" s="27" t="str">
        <f>IF(Table13[[#This Row],[Unit Value]]&lt;=4999,"Low-Value Asset","High-Value Asset")</f>
        <v>Low-Value Asset</v>
      </c>
      <c r="S1110" s="27"/>
      <c r="T1110" s="27"/>
      <c r="U1110" s="27"/>
      <c r="V1110" s="27"/>
      <c r="W1110" s="74"/>
      <c r="X1110" s="27"/>
      <c r="Y1110" s="27"/>
      <c r="Z1110" s="27"/>
      <c r="AA1110" s="27"/>
      <c r="AB11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1" spans="1:28" ht="12.6" x14ac:dyDescent="0.25">
      <c r="A1111" s="41"/>
      <c r="B1111" s="28"/>
      <c r="C1111" s="27"/>
      <c r="D11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1" s="27"/>
      <c r="F1111" s="27"/>
      <c r="G1111" s="29"/>
      <c r="H1111" s="48"/>
      <c r="I1111" s="29"/>
      <c r="J1111" s="49"/>
      <c r="K1111" s="27"/>
      <c r="L1111" s="27"/>
      <c r="M1111" s="27"/>
      <c r="N1111" s="27"/>
      <c r="O1111" s="27"/>
      <c r="P1111" s="30"/>
      <c r="Q1111" s="30">
        <f>Table13[[#This Row],[Unit Value]]*Table13[[#This Row],[Qty | PCount]]</f>
        <v>0</v>
      </c>
      <c r="R1111" s="27" t="str">
        <f>IF(Table13[[#This Row],[Unit Value]]&lt;=4999,"Low-Value Asset","High-Value Asset")</f>
        <v>Low-Value Asset</v>
      </c>
      <c r="S1111" s="27"/>
      <c r="T1111" s="27"/>
      <c r="U1111" s="27"/>
      <c r="V1111" s="27"/>
      <c r="W1111" s="74"/>
      <c r="X1111" s="27"/>
      <c r="Y1111" s="27"/>
      <c r="Z1111" s="27"/>
      <c r="AA1111" s="27"/>
      <c r="AB11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2" spans="1:28" ht="12.6" x14ac:dyDescent="0.25">
      <c r="A1112" s="41"/>
      <c r="B1112" s="28"/>
      <c r="C1112" s="27"/>
      <c r="D11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2" s="27"/>
      <c r="F1112" s="27"/>
      <c r="G1112" s="29"/>
      <c r="H1112" s="48"/>
      <c r="I1112" s="29"/>
      <c r="J1112" s="49"/>
      <c r="K1112" s="27"/>
      <c r="L1112" s="27"/>
      <c r="M1112" s="27"/>
      <c r="N1112" s="27"/>
      <c r="O1112" s="27"/>
      <c r="P1112" s="30"/>
      <c r="Q1112" s="30">
        <f>Table13[[#This Row],[Unit Value]]*Table13[[#This Row],[Qty | PCount]]</f>
        <v>0</v>
      </c>
      <c r="R1112" s="27" t="str">
        <f>IF(Table13[[#This Row],[Unit Value]]&lt;=4999,"Low-Value Asset","High-Value Asset")</f>
        <v>Low-Value Asset</v>
      </c>
      <c r="S1112" s="27"/>
      <c r="T1112" s="27"/>
      <c r="U1112" s="27"/>
      <c r="V1112" s="27"/>
      <c r="W1112" s="74"/>
      <c r="X1112" s="27"/>
      <c r="Y1112" s="27"/>
      <c r="Z1112" s="27"/>
      <c r="AA1112" s="27"/>
      <c r="AB11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3" spans="1:28" ht="12.6" x14ac:dyDescent="0.25">
      <c r="A1113" s="41"/>
      <c r="B1113" s="28"/>
      <c r="C1113" s="27"/>
      <c r="D11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3" s="27"/>
      <c r="F1113" s="27"/>
      <c r="G1113" s="29"/>
      <c r="H1113" s="48"/>
      <c r="I1113" s="29"/>
      <c r="J1113" s="49"/>
      <c r="K1113" s="27"/>
      <c r="L1113" s="27"/>
      <c r="M1113" s="27"/>
      <c r="N1113" s="27"/>
      <c r="O1113" s="27"/>
      <c r="P1113" s="30"/>
      <c r="Q1113" s="30">
        <f>Table13[[#This Row],[Unit Value]]*Table13[[#This Row],[Qty | PCount]]</f>
        <v>0</v>
      </c>
      <c r="R1113" s="27" t="str">
        <f>IF(Table13[[#This Row],[Unit Value]]&lt;=4999,"Low-Value Asset","High-Value Asset")</f>
        <v>Low-Value Asset</v>
      </c>
      <c r="S1113" s="27"/>
      <c r="T1113" s="27"/>
      <c r="U1113" s="27"/>
      <c r="V1113" s="27"/>
      <c r="W1113" s="74"/>
      <c r="X1113" s="27"/>
      <c r="Y1113" s="27"/>
      <c r="Z1113" s="27"/>
      <c r="AA1113" s="27"/>
      <c r="AB11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4" spans="1:28" ht="12.6" x14ac:dyDescent="0.25">
      <c r="A1114" s="41"/>
      <c r="B1114" s="28"/>
      <c r="C1114" s="27"/>
      <c r="D11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4" s="27"/>
      <c r="F1114" s="27"/>
      <c r="G1114" s="29"/>
      <c r="H1114" s="48"/>
      <c r="I1114" s="29"/>
      <c r="J1114" s="49"/>
      <c r="K1114" s="27"/>
      <c r="L1114" s="27"/>
      <c r="M1114" s="27"/>
      <c r="N1114" s="27"/>
      <c r="O1114" s="27"/>
      <c r="P1114" s="30"/>
      <c r="Q1114" s="30">
        <f>Table13[[#This Row],[Unit Value]]*Table13[[#This Row],[Qty | PCount]]</f>
        <v>0</v>
      </c>
      <c r="R1114" s="27" t="str">
        <f>IF(Table13[[#This Row],[Unit Value]]&lt;=4999,"Low-Value Asset","High-Value Asset")</f>
        <v>Low-Value Asset</v>
      </c>
      <c r="S1114" s="27"/>
      <c r="T1114" s="27"/>
      <c r="U1114" s="27"/>
      <c r="V1114" s="27"/>
      <c r="W1114" s="74"/>
      <c r="X1114" s="27"/>
      <c r="Y1114" s="27"/>
      <c r="Z1114" s="27"/>
      <c r="AA1114" s="27"/>
      <c r="AB11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5" spans="1:28" ht="12.6" x14ac:dyDescent="0.25">
      <c r="A1115" s="41"/>
      <c r="B1115" s="28"/>
      <c r="C1115" s="27"/>
      <c r="D11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5" s="27"/>
      <c r="F1115" s="27"/>
      <c r="G1115" s="29"/>
      <c r="H1115" s="48"/>
      <c r="I1115" s="29"/>
      <c r="J1115" s="49"/>
      <c r="K1115" s="27"/>
      <c r="L1115" s="27"/>
      <c r="M1115" s="27"/>
      <c r="N1115" s="27"/>
      <c r="O1115" s="27"/>
      <c r="P1115" s="30"/>
      <c r="Q1115" s="30">
        <f>Table13[[#This Row],[Unit Value]]*Table13[[#This Row],[Qty | PCount]]</f>
        <v>0</v>
      </c>
      <c r="R1115" s="27" t="str">
        <f>IF(Table13[[#This Row],[Unit Value]]&lt;=4999,"Low-Value Asset","High-Value Asset")</f>
        <v>Low-Value Asset</v>
      </c>
      <c r="S1115" s="27"/>
      <c r="T1115" s="27"/>
      <c r="U1115" s="27"/>
      <c r="V1115" s="27"/>
      <c r="W1115" s="74"/>
      <c r="X1115" s="27"/>
      <c r="Y1115" s="27"/>
      <c r="Z1115" s="27"/>
      <c r="AA1115" s="27"/>
      <c r="AB11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6" spans="1:28" ht="12.6" x14ac:dyDescent="0.25">
      <c r="A1116" s="41"/>
      <c r="B1116" s="28"/>
      <c r="C1116" s="27"/>
      <c r="D11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6" s="27"/>
      <c r="F1116" s="27"/>
      <c r="G1116" s="29"/>
      <c r="H1116" s="48"/>
      <c r="I1116" s="29"/>
      <c r="J1116" s="49"/>
      <c r="K1116" s="27"/>
      <c r="L1116" s="27"/>
      <c r="M1116" s="27"/>
      <c r="N1116" s="27"/>
      <c r="O1116" s="27"/>
      <c r="P1116" s="30"/>
      <c r="Q1116" s="30">
        <f>Table13[[#This Row],[Unit Value]]*Table13[[#This Row],[Qty | PCount]]</f>
        <v>0</v>
      </c>
      <c r="R1116" s="27" t="str">
        <f>IF(Table13[[#This Row],[Unit Value]]&lt;=4999,"Low-Value Asset","High-Value Asset")</f>
        <v>Low-Value Asset</v>
      </c>
      <c r="S1116" s="27"/>
      <c r="T1116" s="27"/>
      <c r="U1116" s="27"/>
      <c r="V1116" s="27"/>
      <c r="W1116" s="74"/>
      <c r="X1116" s="27"/>
      <c r="Y1116" s="27"/>
      <c r="Z1116" s="27"/>
      <c r="AA1116" s="27"/>
      <c r="AB11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7" spans="1:28" ht="12.6" x14ac:dyDescent="0.25">
      <c r="A1117" s="41"/>
      <c r="B1117" s="28"/>
      <c r="C1117" s="27"/>
      <c r="D11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7" s="27"/>
      <c r="F1117" s="27"/>
      <c r="G1117" s="29"/>
      <c r="H1117" s="48"/>
      <c r="I1117" s="29"/>
      <c r="J1117" s="49"/>
      <c r="K1117" s="27"/>
      <c r="L1117" s="27"/>
      <c r="M1117" s="27"/>
      <c r="N1117" s="27"/>
      <c r="O1117" s="27"/>
      <c r="P1117" s="30"/>
      <c r="Q1117" s="30">
        <f>Table13[[#This Row],[Unit Value]]*Table13[[#This Row],[Qty | PCount]]</f>
        <v>0</v>
      </c>
      <c r="R1117" s="27" t="str">
        <f>IF(Table13[[#This Row],[Unit Value]]&lt;=4999,"Low-Value Asset","High-Value Asset")</f>
        <v>Low-Value Asset</v>
      </c>
      <c r="S1117" s="27"/>
      <c r="T1117" s="27"/>
      <c r="U1117" s="27"/>
      <c r="V1117" s="27"/>
      <c r="W1117" s="74"/>
      <c r="X1117" s="27"/>
      <c r="Y1117" s="27"/>
      <c r="Z1117" s="27"/>
      <c r="AA1117" s="27"/>
      <c r="AB11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8" spans="1:28" ht="12.6" x14ac:dyDescent="0.25">
      <c r="A1118" s="41"/>
      <c r="B1118" s="28"/>
      <c r="C1118" s="27"/>
      <c r="D11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8" s="27"/>
      <c r="F1118" s="27"/>
      <c r="G1118" s="29"/>
      <c r="H1118" s="48"/>
      <c r="I1118" s="29"/>
      <c r="J1118" s="49"/>
      <c r="K1118" s="27"/>
      <c r="L1118" s="27"/>
      <c r="M1118" s="27"/>
      <c r="N1118" s="27"/>
      <c r="O1118" s="27"/>
      <c r="P1118" s="30"/>
      <c r="Q1118" s="30">
        <f>Table13[[#This Row],[Unit Value]]*Table13[[#This Row],[Qty | PCount]]</f>
        <v>0</v>
      </c>
      <c r="R1118" s="27" t="str">
        <f>IF(Table13[[#This Row],[Unit Value]]&lt;=4999,"Low-Value Asset","High-Value Asset")</f>
        <v>Low-Value Asset</v>
      </c>
      <c r="S1118" s="27"/>
      <c r="T1118" s="27"/>
      <c r="U1118" s="27"/>
      <c r="V1118" s="27"/>
      <c r="W1118" s="74"/>
      <c r="X1118" s="27"/>
      <c r="Y1118" s="27"/>
      <c r="Z1118" s="27"/>
      <c r="AA1118" s="27"/>
      <c r="AB11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19" spans="1:28" ht="12.6" x14ac:dyDescent="0.25">
      <c r="A1119" s="41"/>
      <c r="B1119" s="28"/>
      <c r="C1119" s="27"/>
      <c r="D11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19" s="27"/>
      <c r="F1119" s="27"/>
      <c r="G1119" s="29"/>
      <c r="H1119" s="48"/>
      <c r="I1119" s="29"/>
      <c r="J1119" s="49"/>
      <c r="K1119" s="27"/>
      <c r="L1119" s="27"/>
      <c r="M1119" s="27"/>
      <c r="N1119" s="27"/>
      <c r="O1119" s="27"/>
      <c r="P1119" s="30"/>
      <c r="Q1119" s="30">
        <f>Table13[[#This Row],[Unit Value]]*Table13[[#This Row],[Qty | PCount]]</f>
        <v>0</v>
      </c>
      <c r="R1119" s="27" t="str">
        <f>IF(Table13[[#This Row],[Unit Value]]&lt;=4999,"Low-Value Asset","High-Value Asset")</f>
        <v>Low-Value Asset</v>
      </c>
      <c r="S1119" s="27"/>
      <c r="T1119" s="27"/>
      <c r="U1119" s="27"/>
      <c r="V1119" s="27"/>
      <c r="W1119" s="74"/>
      <c r="X1119" s="27"/>
      <c r="Y1119" s="27"/>
      <c r="Z1119" s="27"/>
      <c r="AA1119" s="27"/>
      <c r="AB11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0" spans="1:28" ht="12.6" x14ac:dyDescent="0.25">
      <c r="A1120" s="41"/>
      <c r="B1120" s="28"/>
      <c r="C1120" s="27"/>
      <c r="D11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0" s="27"/>
      <c r="F1120" s="27"/>
      <c r="G1120" s="29"/>
      <c r="H1120" s="48"/>
      <c r="I1120" s="29"/>
      <c r="J1120" s="49"/>
      <c r="K1120" s="27"/>
      <c r="L1120" s="27"/>
      <c r="M1120" s="27"/>
      <c r="N1120" s="27"/>
      <c r="O1120" s="27"/>
      <c r="P1120" s="30"/>
      <c r="Q1120" s="30">
        <f>Table13[[#This Row],[Unit Value]]*Table13[[#This Row],[Qty | PCount]]</f>
        <v>0</v>
      </c>
      <c r="R1120" s="27" t="str">
        <f>IF(Table13[[#This Row],[Unit Value]]&lt;=4999,"Low-Value Asset","High-Value Asset")</f>
        <v>Low-Value Asset</v>
      </c>
      <c r="S1120" s="27"/>
      <c r="T1120" s="27"/>
      <c r="U1120" s="27"/>
      <c r="V1120" s="27"/>
      <c r="W1120" s="74"/>
      <c r="X1120" s="27"/>
      <c r="Y1120" s="27"/>
      <c r="Z1120" s="27"/>
      <c r="AA1120" s="27"/>
      <c r="AB11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1" spans="1:28" ht="12.6" x14ac:dyDescent="0.25">
      <c r="A1121" s="41"/>
      <c r="B1121" s="28"/>
      <c r="C1121" s="27"/>
      <c r="D11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1" s="27"/>
      <c r="F1121" s="27"/>
      <c r="G1121" s="29"/>
      <c r="H1121" s="48"/>
      <c r="I1121" s="29"/>
      <c r="J1121" s="49"/>
      <c r="K1121" s="27"/>
      <c r="L1121" s="27"/>
      <c r="M1121" s="27"/>
      <c r="N1121" s="27"/>
      <c r="O1121" s="27"/>
      <c r="P1121" s="30"/>
      <c r="Q1121" s="30">
        <f>Table13[[#This Row],[Unit Value]]*Table13[[#This Row],[Qty | PCount]]</f>
        <v>0</v>
      </c>
      <c r="R1121" s="27" t="str">
        <f>IF(Table13[[#This Row],[Unit Value]]&lt;=4999,"Low-Value Asset","High-Value Asset")</f>
        <v>Low-Value Asset</v>
      </c>
      <c r="S1121" s="27"/>
      <c r="T1121" s="27"/>
      <c r="U1121" s="27"/>
      <c r="V1121" s="27"/>
      <c r="W1121" s="74"/>
      <c r="X1121" s="27"/>
      <c r="Y1121" s="27"/>
      <c r="Z1121" s="27"/>
      <c r="AA1121" s="27"/>
      <c r="AB11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2" spans="1:28" ht="12.6" x14ac:dyDescent="0.25">
      <c r="A1122" s="41"/>
      <c r="B1122" s="28"/>
      <c r="C1122" s="27"/>
      <c r="D11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2" s="27"/>
      <c r="F1122" s="27"/>
      <c r="G1122" s="29"/>
      <c r="H1122" s="48"/>
      <c r="I1122" s="29"/>
      <c r="J1122" s="49"/>
      <c r="K1122" s="27"/>
      <c r="L1122" s="27"/>
      <c r="M1122" s="27"/>
      <c r="N1122" s="27"/>
      <c r="O1122" s="27"/>
      <c r="P1122" s="30"/>
      <c r="Q1122" s="30">
        <f>Table13[[#This Row],[Unit Value]]*Table13[[#This Row],[Qty | PCount]]</f>
        <v>0</v>
      </c>
      <c r="R1122" s="27" t="str">
        <f>IF(Table13[[#This Row],[Unit Value]]&lt;=4999,"Low-Value Asset","High-Value Asset")</f>
        <v>Low-Value Asset</v>
      </c>
      <c r="S1122" s="27"/>
      <c r="T1122" s="27"/>
      <c r="U1122" s="27"/>
      <c r="V1122" s="27"/>
      <c r="W1122" s="74"/>
      <c r="X1122" s="27"/>
      <c r="Y1122" s="27"/>
      <c r="Z1122" s="27"/>
      <c r="AA1122" s="27"/>
      <c r="AB11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3" spans="1:28" ht="12.6" x14ac:dyDescent="0.25">
      <c r="A1123" s="41"/>
      <c r="B1123" s="28"/>
      <c r="C1123" s="27"/>
      <c r="D11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3" s="27"/>
      <c r="F1123" s="27"/>
      <c r="G1123" s="29"/>
      <c r="H1123" s="48"/>
      <c r="I1123" s="29"/>
      <c r="J1123" s="49"/>
      <c r="K1123" s="27"/>
      <c r="L1123" s="27"/>
      <c r="M1123" s="27"/>
      <c r="N1123" s="27"/>
      <c r="O1123" s="27"/>
      <c r="P1123" s="30"/>
      <c r="Q1123" s="30">
        <f>Table13[[#This Row],[Unit Value]]*Table13[[#This Row],[Qty | PCount]]</f>
        <v>0</v>
      </c>
      <c r="R1123" s="27" t="str">
        <f>IF(Table13[[#This Row],[Unit Value]]&lt;=4999,"Low-Value Asset","High-Value Asset")</f>
        <v>Low-Value Asset</v>
      </c>
      <c r="S1123" s="27"/>
      <c r="T1123" s="27"/>
      <c r="U1123" s="27"/>
      <c r="V1123" s="27"/>
      <c r="W1123" s="74"/>
      <c r="X1123" s="27"/>
      <c r="Y1123" s="27"/>
      <c r="Z1123" s="27"/>
      <c r="AA1123" s="27"/>
      <c r="AB11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4" spans="1:28" ht="12.6" x14ac:dyDescent="0.25">
      <c r="A1124" s="41"/>
      <c r="B1124" s="28"/>
      <c r="C1124" s="27"/>
      <c r="D11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4" s="27"/>
      <c r="F1124" s="27"/>
      <c r="G1124" s="29"/>
      <c r="H1124" s="48"/>
      <c r="I1124" s="29"/>
      <c r="J1124" s="49"/>
      <c r="K1124" s="27"/>
      <c r="L1124" s="27"/>
      <c r="M1124" s="27"/>
      <c r="N1124" s="27"/>
      <c r="O1124" s="27"/>
      <c r="P1124" s="30"/>
      <c r="Q1124" s="30">
        <f>Table13[[#This Row],[Unit Value]]*Table13[[#This Row],[Qty | PCount]]</f>
        <v>0</v>
      </c>
      <c r="R1124" s="27" t="str">
        <f>IF(Table13[[#This Row],[Unit Value]]&lt;=4999,"Low-Value Asset","High-Value Asset")</f>
        <v>Low-Value Asset</v>
      </c>
      <c r="S1124" s="27"/>
      <c r="T1124" s="27"/>
      <c r="U1124" s="27"/>
      <c r="V1124" s="27"/>
      <c r="W1124" s="74"/>
      <c r="X1124" s="27"/>
      <c r="Y1124" s="27"/>
      <c r="Z1124" s="27"/>
      <c r="AA1124" s="27"/>
      <c r="AB11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5" spans="1:28" ht="12.6" x14ac:dyDescent="0.25">
      <c r="A1125" s="41"/>
      <c r="B1125" s="28"/>
      <c r="C1125" s="27"/>
      <c r="D11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5" s="27"/>
      <c r="F1125" s="27"/>
      <c r="G1125" s="29"/>
      <c r="H1125" s="48"/>
      <c r="I1125" s="29"/>
      <c r="J1125" s="49"/>
      <c r="K1125" s="27"/>
      <c r="L1125" s="27"/>
      <c r="M1125" s="27"/>
      <c r="N1125" s="27"/>
      <c r="O1125" s="27"/>
      <c r="P1125" s="30"/>
      <c r="Q1125" s="30">
        <f>Table13[[#This Row],[Unit Value]]*Table13[[#This Row],[Qty | PCount]]</f>
        <v>0</v>
      </c>
      <c r="R1125" s="27" t="str">
        <f>IF(Table13[[#This Row],[Unit Value]]&lt;=4999,"Low-Value Asset","High-Value Asset")</f>
        <v>Low-Value Asset</v>
      </c>
      <c r="S1125" s="27"/>
      <c r="T1125" s="27"/>
      <c r="U1125" s="27"/>
      <c r="V1125" s="27"/>
      <c r="W1125" s="74"/>
      <c r="X1125" s="27"/>
      <c r="Y1125" s="27"/>
      <c r="Z1125" s="27"/>
      <c r="AA1125" s="27"/>
      <c r="AB11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6" spans="1:28" ht="12.6" x14ac:dyDescent="0.25">
      <c r="A1126" s="41"/>
      <c r="B1126" s="28"/>
      <c r="C1126" s="27"/>
      <c r="D11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6" s="27"/>
      <c r="F1126" s="27"/>
      <c r="G1126" s="29"/>
      <c r="H1126" s="48"/>
      <c r="I1126" s="29"/>
      <c r="J1126" s="49"/>
      <c r="K1126" s="27"/>
      <c r="L1126" s="27"/>
      <c r="M1126" s="27"/>
      <c r="N1126" s="27"/>
      <c r="O1126" s="27"/>
      <c r="P1126" s="30"/>
      <c r="Q1126" s="30">
        <f>Table13[[#This Row],[Unit Value]]*Table13[[#This Row],[Qty | PCount]]</f>
        <v>0</v>
      </c>
      <c r="R1126" s="27" t="str">
        <f>IF(Table13[[#This Row],[Unit Value]]&lt;=4999,"Low-Value Asset","High-Value Asset")</f>
        <v>Low-Value Asset</v>
      </c>
      <c r="S1126" s="27"/>
      <c r="T1126" s="27"/>
      <c r="U1126" s="27"/>
      <c r="V1126" s="27"/>
      <c r="W1126" s="74"/>
      <c r="X1126" s="27"/>
      <c r="Y1126" s="27"/>
      <c r="Z1126" s="27"/>
      <c r="AA1126" s="27"/>
      <c r="AB11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7" spans="1:28" ht="12.6" x14ac:dyDescent="0.25">
      <c r="A1127" s="41"/>
      <c r="B1127" s="28"/>
      <c r="C1127" s="27"/>
      <c r="D11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7" s="27"/>
      <c r="F1127" s="27"/>
      <c r="G1127" s="29"/>
      <c r="H1127" s="48"/>
      <c r="I1127" s="29"/>
      <c r="J1127" s="49"/>
      <c r="K1127" s="27"/>
      <c r="L1127" s="27"/>
      <c r="M1127" s="27"/>
      <c r="N1127" s="27"/>
      <c r="O1127" s="27"/>
      <c r="P1127" s="30"/>
      <c r="Q1127" s="30">
        <f>Table13[[#This Row],[Unit Value]]*Table13[[#This Row],[Qty | PCount]]</f>
        <v>0</v>
      </c>
      <c r="R1127" s="27" t="str">
        <f>IF(Table13[[#This Row],[Unit Value]]&lt;=4999,"Low-Value Asset","High-Value Asset")</f>
        <v>Low-Value Asset</v>
      </c>
      <c r="S1127" s="27"/>
      <c r="T1127" s="27"/>
      <c r="U1127" s="27"/>
      <c r="V1127" s="27"/>
      <c r="W1127" s="74"/>
      <c r="X1127" s="27"/>
      <c r="Y1127" s="27"/>
      <c r="Z1127" s="27"/>
      <c r="AA1127" s="27"/>
      <c r="AB11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8" spans="1:28" ht="12.6" x14ac:dyDescent="0.25">
      <c r="A1128" s="41"/>
      <c r="B1128" s="28"/>
      <c r="C1128" s="27"/>
      <c r="D11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8" s="27"/>
      <c r="F1128" s="27"/>
      <c r="G1128" s="29"/>
      <c r="H1128" s="48"/>
      <c r="I1128" s="29"/>
      <c r="J1128" s="49"/>
      <c r="K1128" s="27"/>
      <c r="L1128" s="27"/>
      <c r="M1128" s="27"/>
      <c r="N1128" s="27"/>
      <c r="O1128" s="27"/>
      <c r="P1128" s="30"/>
      <c r="Q1128" s="30">
        <f>Table13[[#This Row],[Unit Value]]*Table13[[#This Row],[Qty | PCount]]</f>
        <v>0</v>
      </c>
      <c r="R1128" s="27" t="str">
        <f>IF(Table13[[#This Row],[Unit Value]]&lt;=4999,"Low-Value Asset","High-Value Asset")</f>
        <v>Low-Value Asset</v>
      </c>
      <c r="S1128" s="27"/>
      <c r="T1128" s="27"/>
      <c r="U1128" s="27"/>
      <c r="V1128" s="27"/>
      <c r="W1128" s="74"/>
      <c r="X1128" s="27"/>
      <c r="Y1128" s="27"/>
      <c r="Z1128" s="27"/>
      <c r="AA1128" s="27"/>
      <c r="AB11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29" spans="1:28" ht="12.6" x14ac:dyDescent="0.25">
      <c r="A1129" s="41"/>
      <c r="B1129" s="28"/>
      <c r="C1129" s="27"/>
      <c r="D11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29" s="27"/>
      <c r="F1129" s="27"/>
      <c r="G1129" s="29"/>
      <c r="H1129" s="48"/>
      <c r="I1129" s="29"/>
      <c r="J1129" s="49"/>
      <c r="K1129" s="27"/>
      <c r="L1129" s="27"/>
      <c r="M1129" s="27"/>
      <c r="N1129" s="27"/>
      <c r="O1129" s="27"/>
      <c r="P1129" s="30"/>
      <c r="Q1129" s="30">
        <f>Table13[[#This Row],[Unit Value]]*Table13[[#This Row],[Qty | PCount]]</f>
        <v>0</v>
      </c>
      <c r="R1129" s="27" t="str">
        <f>IF(Table13[[#This Row],[Unit Value]]&lt;=4999,"Low-Value Asset","High-Value Asset")</f>
        <v>Low-Value Asset</v>
      </c>
      <c r="S1129" s="27"/>
      <c r="T1129" s="27"/>
      <c r="U1129" s="27"/>
      <c r="V1129" s="27"/>
      <c r="W1129" s="74"/>
      <c r="X1129" s="27"/>
      <c r="Y1129" s="27"/>
      <c r="Z1129" s="27"/>
      <c r="AA1129" s="27"/>
      <c r="AB11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0" spans="1:28" ht="12.6" x14ac:dyDescent="0.25">
      <c r="A1130" s="41"/>
      <c r="B1130" s="28"/>
      <c r="C1130" s="27"/>
      <c r="D11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0" s="27"/>
      <c r="F1130" s="27"/>
      <c r="G1130" s="29"/>
      <c r="H1130" s="48"/>
      <c r="I1130" s="29"/>
      <c r="J1130" s="49"/>
      <c r="K1130" s="27"/>
      <c r="L1130" s="27"/>
      <c r="M1130" s="27"/>
      <c r="N1130" s="27"/>
      <c r="O1130" s="27"/>
      <c r="P1130" s="30"/>
      <c r="Q1130" s="30">
        <f>Table13[[#This Row],[Unit Value]]*Table13[[#This Row],[Qty | PCount]]</f>
        <v>0</v>
      </c>
      <c r="R1130" s="27" t="str">
        <f>IF(Table13[[#This Row],[Unit Value]]&lt;=4999,"Low-Value Asset","High-Value Asset")</f>
        <v>Low-Value Asset</v>
      </c>
      <c r="S1130" s="27"/>
      <c r="T1130" s="27"/>
      <c r="U1130" s="27"/>
      <c r="V1130" s="27"/>
      <c r="W1130" s="74"/>
      <c r="X1130" s="27"/>
      <c r="Y1130" s="27"/>
      <c r="Z1130" s="27"/>
      <c r="AA1130" s="27"/>
      <c r="AB11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1" spans="1:28" ht="12.6" x14ac:dyDescent="0.25">
      <c r="A1131" s="41"/>
      <c r="B1131" s="28"/>
      <c r="C1131" s="27"/>
      <c r="D11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1" s="27"/>
      <c r="F1131" s="27"/>
      <c r="G1131" s="29"/>
      <c r="H1131" s="48"/>
      <c r="I1131" s="29"/>
      <c r="J1131" s="49"/>
      <c r="K1131" s="27"/>
      <c r="L1131" s="27"/>
      <c r="M1131" s="27"/>
      <c r="N1131" s="27"/>
      <c r="O1131" s="27"/>
      <c r="P1131" s="30"/>
      <c r="Q1131" s="30">
        <f>Table13[[#This Row],[Unit Value]]*Table13[[#This Row],[Qty | PCount]]</f>
        <v>0</v>
      </c>
      <c r="R1131" s="27" t="str">
        <f>IF(Table13[[#This Row],[Unit Value]]&lt;=4999,"Low-Value Asset","High-Value Asset")</f>
        <v>Low-Value Asset</v>
      </c>
      <c r="S1131" s="27"/>
      <c r="T1131" s="27"/>
      <c r="U1131" s="27"/>
      <c r="V1131" s="27"/>
      <c r="W1131" s="74"/>
      <c r="X1131" s="27"/>
      <c r="Y1131" s="27"/>
      <c r="Z1131" s="27"/>
      <c r="AA1131" s="27"/>
      <c r="AB11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2" spans="1:28" ht="12.6" x14ac:dyDescent="0.25">
      <c r="A1132" s="41"/>
      <c r="B1132" s="28"/>
      <c r="C1132" s="27"/>
      <c r="D11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2" s="27"/>
      <c r="F1132" s="27"/>
      <c r="G1132" s="29"/>
      <c r="H1132" s="48"/>
      <c r="I1132" s="29"/>
      <c r="J1132" s="49"/>
      <c r="K1132" s="27"/>
      <c r="L1132" s="27"/>
      <c r="M1132" s="27"/>
      <c r="N1132" s="27"/>
      <c r="O1132" s="27"/>
      <c r="P1132" s="30"/>
      <c r="Q1132" s="30">
        <f>Table13[[#This Row],[Unit Value]]*Table13[[#This Row],[Qty | PCount]]</f>
        <v>0</v>
      </c>
      <c r="R1132" s="27" t="str">
        <f>IF(Table13[[#This Row],[Unit Value]]&lt;=4999,"Low-Value Asset","High-Value Asset")</f>
        <v>Low-Value Asset</v>
      </c>
      <c r="S1132" s="27"/>
      <c r="T1132" s="27"/>
      <c r="U1132" s="27"/>
      <c r="V1132" s="27"/>
      <c r="W1132" s="74"/>
      <c r="X1132" s="27"/>
      <c r="Y1132" s="27"/>
      <c r="Z1132" s="27"/>
      <c r="AA1132" s="27"/>
      <c r="AB11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3" spans="1:28" ht="12.6" x14ac:dyDescent="0.25">
      <c r="A1133" s="41"/>
      <c r="B1133" s="28"/>
      <c r="C1133" s="27"/>
      <c r="D11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3" s="27"/>
      <c r="F1133" s="27"/>
      <c r="G1133" s="29"/>
      <c r="H1133" s="48"/>
      <c r="I1133" s="29"/>
      <c r="J1133" s="49"/>
      <c r="K1133" s="27"/>
      <c r="L1133" s="27"/>
      <c r="M1133" s="27"/>
      <c r="N1133" s="27"/>
      <c r="O1133" s="27"/>
      <c r="P1133" s="30"/>
      <c r="Q1133" s="30">
        <f>Table13[[#This Row],[Unit Value]]*Table13[[#This Row],[Qty | PCount]]</f>
        <v>0</v>
      </c>
      <c r="R1133" s="27" t="str">
        <f>IF(Table13[[#This Row],[Unit Value]]&lt;=4999,"Low-Value Asset","High-Value Asset")</f>
        <v>Low-Value Asset</v>
      </c>
      <c r="S1133" s="27"/>
      <c r="T1133" s="27"/>
      <c r="U1133" s="27"/>
      <c r="V1133" s="27"/>
      <c r="W1133" s="74"/>
      <c r="X1133" s="27"/>
      <c r="Y1133" s="27"/>
      <c r="Z1133" s="27"/>
      <c r="AA1133" s="27"/>
      <c r="AB11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4" spans="1:28" ht="12.6" x14ac:dyDescent="0.25">
      <c r="A1134" s="41"/>
      <c r="B1134" s="28"/>
      <c r="C1134" s="27"/>
      <c r="D11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4" s="27"/>
      <c r="F1134" s="27"/>
      <c r="G1134" s="29"/>
      <c r="H1134" s="48"/>
      <c r="I1134" s="29"/>
      <c r="J1134" s="49"/>
      <c r="K1134" s="27"/>
      <c r="L1134" s="27"/>
      <c r="M1134" s="27"/>
      <c r="N1134" s="27"/>
      <c r="O1134" s="27"/>
      <c r="P1134" s="30"/>
      <c r="Q1134" s="30">
        <f>Table13[[#This Row],[Unit Value]]*Table13[[#This Row],[Qty | PCount]]</f>
        <v>0</v>
      </c>
      <c r="R1134" s="27" t="str">
        <f>IF(Table13[[#This Row],[Unit Value]]&lt;=4999,"Low-Value Asset","High-Value Asset")</f>
        <v>Low-Value Asset</v>
      </c>
      <c r="S1134" s="27"/>
      <c r="T1134" s="27"/>
      <c r="U1134" s="27"/>
      <c r="V1134" s="27"/>
      <c r="W1134" s="74"/>
      <c r="X1134" s="27"/>
      <c r="Y1134" s="27"/>
      <c r="Z1134" s="27"/>
      <c r="AA1134" s="27"/>
      <c r="AB11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5" spans="1:28" ht="12.6" x14ac:dyDescent="0.25">
      <c r="A1135" s="41"/>
      <c r="B1135" s="28"/>
      <c r="C1135" s="27"/>
      <c r="D11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5" s="27"/>
      <c r="F1135" s="27"/>
      <c r="G1135" s="29"/>
      <c r="H1135" s="48"/>
      <c r="I1135" s="29"/>
      <c r="J1135" s="49"/>
      <c r="K1135" s="27"/>
      <c r="L1135" s="27"/>
      <c r="M1135" s="27"/>
      <c r="N1135" s="27"/>
      <c r="O1135" s="27"/>
      <c r="P1135" s="30"/>
      <c r="Q1135" s="30">
        <f>Table13[[#This Row],[Unit Value]]*Table13[[#This Row],[Qty | PCount]]</f>
        <v>0</v>
      </c>
      <c r="R1135" s="27" t="str">
        <f>IF(Table13[[#This Row],[Unit Value]]&lt;=4999,"Low-Value Asset","High-Value Asset")</f>
        <v>Low-Value Asset</v>
      </c>
      <c r="S1135" s="27"/>
      <c r="T1135" s="27"/>
      <c r="U1135" s="27"/>
      <c r="V1135" s="27"/>
      <c r="W1135" s="74"/>
      <c r="X1135" s="27"/>
      <c r="Y1135" s="27"/>
      <c r="Z1135" s="27"/>
      <c r="AA1135" s="27"/>
      <c r="AB11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6" spans="1:28" ht="12.6" x14ac:dyDescent="0.25">
      <c r="A1136" s="41"/>
      <c r="B1136" s="28"/>
      <c r="C1136" s="27"/>
      <c r="D11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6" s="27"/>
      <c r="F1136" s="27"/>
      <c r="G1136" s="29"/>
      <c r="H1136" s="48"/>
      <c r="I1136" s="29"/>
      <c r="J1136" s="49"/>
      <c r="K1136" s="27"/>
      <c r="L1136" s="27"/>
      <c r="M1136" s="27"/>
      <c r="N1136" s="27"/>
      <c r="O1136" s="27"/>
      <c r="P1136" s="30"/>
      <c r="Q1136" s="30">
        <f>Table13[[#This Row],[Unit Value]]*Table13[[#This Row],[Qty | PCount]]</f>
        <v>0</v>
      </c>
      <c r="R1136" s="27" t="str">
        <f>IF(Table13[[#This Row],[Unit Value]]&lt;=4999,"Low-Value Asset","High-Value Asset")</f>
        <v>Low-Value Asset</v>
      </c>
      <c r="S1136" s="27"/>
      <c r="T1136" s="27"/>
      <c r="U1136" s="27"/>
      <c r="V1136" s="27"/>
      <c r="W1136" s="74"/>
      <c r="X1136" s="27"/>
      <c r="Y1136" s="27"/>
      <c r="Z1136" s="27"/>
      <c r="AA1136" s="27"/>
      <c r="AB11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7" spans="1:28" ht="12.6" x14ac:dyDescent="0.25">
      <c r="A1137" s="41"/>
      <c r="B1137" s="28"/>
      <c r="C1137" s="27"/>
      <c r="D11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7" s="27"/>
      <c r="F1137" s="27"/>
      <c r="G1137" s="29"/>
      <c r="H1137" s="48"/>
      <c r="I1137" s="29"/>
      <c r="J1137" s="49"/>
      <c r="K1137" s="27"/>
      <c r="L1137" s="27"/>
      <c r="M1137" s="27"/>
      <c r="N1137" s="27"/>
      <c r="O1137" s="27"/>
      <c r="P1137" s="30"/>
      <c r="Q1137" s="30">
        <f>Table13[[#This Row],[Unit Value]]*Table13[[#This Row],[Qty | PCount]]</f>
        <v>0</v>
      </c>
      <c r="R1137" s="27" t="str">
        <f>IF(Table13[[#This Row],[Unit Value]]&lt;=4999,"Low-Value Asset","High-Value Asset")</f>
        <v>Low-Value Asset</v>
      </c>
      <c r="S1137" s="27"/>
      <c r="T1137" s="27"/>
      <c r="U1137" s="27"/>
      <c r="V1137" s="27"/>
      <c r="W1137" s="74"/>
      <c r="X1137" s="27"/>
      <c r="Y1137" s="27"/>
      <c r="Z1137" s="27"/>
      <c r="AA1137" s="27"/>
      <c r="AB11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8" spans="1:28" ht="12.6" x14ac:dyDescent="0.25">
      <c r="A1138" s="41"/>
      <c r="B1138" s="28"/>
      <c r="C1138" s="27"/>
      <c r="D11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8" s="27"/>
      <c r="F1138" s="27"/>
      <c r="G1138" s="29"/>
      <c r="H1138" s="48"/>
      <c r="I1138" s="29"/>
      <c r="J1138" s="49"/>
      <c r="K1138" s="27"/>
      <c r="L1138" s="27"/>
      <c r="M1138" s="27"/>
      <c r="N1138" s="27"/>
      <c r="O1138" s="27"/>
      <c r="P1138" s="30"/>
      <c r="Q1138" s="30">
        <f>Table13[[#This Row],[Unit Value]]*Table13[[#This Row],[Qty | PCount]]</f>
        <v>0</v>
      </c>
      <c r="R1138" s="27" t="str">
        <f>IF(Table13[[#This Row],[Unit Value]]&lt;=4999,"Low-Value Asset","High-Value Asset")</f>
        <v>Low-Value Asset</v>
      </c>
      <c r="S1138" s="27"/>
      <c r="T1138" s="27"/>
      <c r="U1138" s="27"/>
      <c r="V1138" s="27"/>
      <c r="W1138" s="74"/>
      <c r="X1138" s="27"/>
      <c r="Y1138" s="27"/>
      <c r="Z1138" s="27"/>
      <c r="AA1138" s="27"/>
      <c r="AB11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39" spans="1:28" ht="12.6" x14ac:dyDescent="0.25">
      <c r="A1139" s="41"/>
      <c r="B1139" s="28"/>
      <c r="C1139" s="27"/>
      <c r="D11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39" s="27"/>
      <c r="F1139" s="27"/>
      <c r="G1139" s="29"/>
      <c r="H1139" s="48"/>
      <c r="I1139" s="29"/>
      <c r="J1139" s="49"/>
      <c r="K1139" s="27"/>
      <c r="L1139" s="27"/>
      <c r="M1139" s="27"/>
      <c r="N1139" s="27"/>
      <c r="O1139" s="27"/>
      <c r="P1139" s="30"/>
      <c r="Q1139" s="30">
        <f>Table13[[#This Row],[Unit Value]]*Table13[[#This Row],[Qty | PCount]]</f>
        <v>0</v>
      </c>
      <c r="R1139" s="27" t="str">
        <f>IF(Table13[[#This Row],[Unit Value]]&lt;=4999,"Low-Value Asset","High-Value Asset")</f>
        <v>Low-Value Asset</v>
      </c>
      <c r="S1139" s="27"/>
      <c r="T1139" s="27"/>
      <c r="U1139" s="27"/>
      <c r="V1139" s="27"/>
      <c r="W1139" s="74"/>
      <c r="X1139" s="27"/>
      <c r="Y1139" s="27"/>
      <c r="Z1139" s="27"/>
      <c r="AA1139" s="27"/>
      <c r="AB11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0" spans="1:28" ht="12.6" x14ac:dyDescent="0.25">
      <c r="A1140" s="41"/>
      <c r="B1140" s="28"/>
      <c r="C1140" s="27"/>
      <c r="D11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0" s="27"/>
      <c r="F1140" s="27"/>
      <c r="G1140" s="29"/>
      <c r="H1140" s="48"/>
      <c r="I1140" s="29"/>
      <c r="J1140" s="49"/>
      <c r="K1140" s="27"/>
      <c r="L1140" s="27"/>
      <c r="M1140" s="27"/>
      <c r="N1140" s="27"/>
      <c r="O1140" s="27"/>
      <c r="P1140" s="30"/>
      <c r="Q1140" s="30">
        <f>Table13[[#This Row],[Unit Value]]*Table13[[#This Row],[Qty | PCount]]</f>
        <v>0</v>
      </c>
      <c r="R1140" s="27" t="str">
        <f>IF(Table13[[#This Row],[Unit Value]]&lt;=4999,"Low-Value Asset","High-Value Asset")</f>
        <v>Low-Value Asset</v>
      </c>
      <c r="S1140" s="27"/>
      <c r="T1140" s="27"/>
      <c r="U1140" s="27"/>
      <c r="V1140" s="27"/>
      <c r="W1140" s="74"/>
      <c r="X1140" s="27"/>
      <c r="Y1140" s="27"/>
      <c r="Z1140" s="27"/>
      <c r="AA1140" s="27"/>
      <c r="AB11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1" spans="1:28" ht="12.6" x14ac:dyDescent="0.25">
      <c r="A1141" s="41"/>
      <c r="B1141" s="28"/>
      <c r="C1141" s="27"/>
      <c r="D11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1" s="27"/>
      <c r="F1141" s="27"/>
      <c r="G1141" s="29"/>
      <c r="H1141" s="48"/>
      <c r="I1141" s="29"/>
      <c r="J1141" s="49"/>
      <c r="K1141" s="27"/>
      <c r="L1141" s="27"/>
      <c r="M1141" s="27"/>
      <c r="N1141" s="27"/>
      <c r="O1141" s="27"/>
      <c r="P1141" s="30"/>
      <c r="Q1141" s="30">
        <f>Table13[[#This Row],[Unit Value]]*Table13[[#This Row],[Qty | PCount]]</f>
        <v>0</v>
      </c>
      <c r="R1141" s="27" t="str">
        <f>IF(Table13[[#This Row],[Unit Value]]&lt;=4999,"Low-Value Asset","High-Value Asset")</f>
        <v>Low-Value Asset</v>
      </c>
      <c r="S1141" s="27"/>
      <c r="T1141" s="27"/>
      <c r="U1141" s="27"/>
      <c r="V1141" s="27"/>
      <c r="W1141" s="74"/>
      <c r="X1141" s="27"/>
      <c r="Y1141" s="27"/>
      <c r="Z1141" s="27"/>
      <c r="AA1141" s="27"/>
      <c r="AB11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2" spans="1:28" ht="12.6" x14ac:dyDescent="0.25">
      <c r="A1142" s="41"/>
      <c r="B1142" s="28"/>
      <c r="C1142" s="27"/>
      <c r="D11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2" s="27"/>
      <c r="F1142" s="27"/>
      <c r="G1142" s="29"/>
      <c r="H1142" s="48"/>
      <c r="I1142" s="29"/>
      <c r="J1142" s="49"/>
      <c r="K1142" s="27"/>
      <c r="L1142" s="27"/>
      <c r="M1142" s="27"/>
      <c r="N1142" s="27"/>
      <c r="O1142" s="27"/>
      <c r="P1142" s="30"/>
      <c r="Q1142" s="30">
        <f>Table13[[#This Row],[Unit Value]]*Table13[[#This Row],[Qty | PCount]]</f>
        <v>0</v>
      </c>
      <c r="R1142" s="27" t="str">
        <f>IF(Table13[[#This Row],[Unit Value]]&lt;=4999,"Low-Value Asset","High-Value Asset")</f>
        <v>Low-Value Asset</v>
      </c>
      <c r="S1142" s="27"/>
      <c r="T1142" s="27"/>
      <c r="U1142" s="27"/>
      <c r="V1142" s="27"/>
      <c r="W1142" s="74"/>
      <c r="X1142" s="27"/>
      <c r="Y1142" s="27"/>
      <c r="Z1142" s="27"/>
      <c r="AA1142" s="27"/>
      <c r="AB11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3" spans="1:28" ht="12.6" x14ac:dyDescent="0.25">
      <c r="A1143" s="41"/>
      <c r="B1143" s="28"/>
      <c r="C1143" s="27"/>
      <c r="D11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3" s="27"/>
      <c r="F1143" s="27"/>
      <c r="G1143" s="29"/>
      <c r="H1143" s="48"/>
      <c r="I1143" s="29"/>
      <c r="J1143" s="49"/>
      <c r="K1143" s="27"/>
      <c r="L1143" s="27"/>
      <c r="M1143" s="27"/>
      <c r="N1143" s="27"/>
      <c r="O1143" s="27"/>
      <c r="P1143" s="30"/>
      <c r="Q1143" s="30">
        <f>Table13[[#This Row],[Unit Value]]*Table13[[#This Row],[Qty | PCount]]</f>
        <v>0</v>
      </c>
      <c r="R1143" s="27" t="str">
        <f>IF(Table13[[#This Row],[Unit Value]]&lt;=4999,"Low-Value Asset","High-Value Asset")</f>
        <v>Low-Value Asset</v>
      </c>
      <c r="S1143" s="27"/>
      <c r="T1143" s="27"/>
      <c r="U1143" s="27"/>
      <c r="V1143" s="27"/>
      <c r="W1143" s="74"/>
      <c r="X1143" s="27"/>
      <c r="Y1143" s="27"/>
      <c r="Z1143" s="27"/>
      <c r="AA1143" s="27"/>
      <c r="AB11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4" spans="1:28" ht="12.6" x14ac:dyDescent="0.25">
      <c r="A1144" s="41"/>
      <c r="B1144" s="28"/>
      <c r="C1144" s="27"/>
      <c r="D11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4" s="27"/>
      <c r="F1144" s="27"/>
      <c r="G1144" s="29"/>
      <c r="H1144" s="48"/>
      <c r="I1144" s="29"/>
      <c r="J1144" s="49"/>
      <c r="K1144" s="27"/>
      <c r="L1144" s="27"/>
      <c r="M1144" s="27"/>
      <c r="N1144" s="27"/>
      <c r="O1144" s="27"/>
      <c r="P1144" s="30"/>
      <c r="Q1144" s="30">
        <f>Table13[[#This Row],[Unit Value]]*Table13[[#This Row],[Qty | PCount]]</f>
        <v>0</v>
      </c>
      <c r="R1144" s="27" t="str">
        <f>IF(Table13[[#This Row],[Unit Value]]&lt;=4999,"Low-Value Asset","High-Value Asset")</f>
        <v>Low-Value Asset</v>
      </c>
      <c r="S1144" s="27"/>
      <c r="T1144" s="27"/>
      <c r="U1144" s="27"/>
      <c r="V1144" s="27"/>
      <c r="W1144" s="74"/>
      <c r="X1144" s="27"/>
      <c r="Y1144" s="27"/>
      <c r="Z1144" s="27"/>
      <c r="AA1144" s="27"/>
      <c r="AB11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5" spans="1:28" ht="12.6" x14ac:dyDescent="0.25">
      <c r="A1145" s="41"/>
      <c r="B1145" s="28"/>
      <c r="C1145" s="27"/>
      <c r="D11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5" s="27"/>
      <c r="F1145" s="27"/>
      <c r="G1145" s="29"/>
      <c r="H1145" s="48"/>
      <c r="I1145" s="29"/>
      <c r="J1145" s="49"/>
      <c r="K1145" s="27"/>
      <c r="L1145" s="27"/>
      <c r="M1145" s="27"/>
      <c r="N1145" s="27"/>
      <c r="O1145" s="27"/>
      <c r="P1145" s="30"/>
      <c r="Q1145" s="30">
        <f>Table13[[#This Row],[Unit Value]]*Table13[[#This Row],[Qty | PCount]]</f>
        <v>0</v>
      </c>
      <c r="R1145" s="27" t="str">
        <f>IF(Table13[[#This Row],[Unit Value]]&lt;=4999,"Low-Value Asset","High-Value Asset")</f>
        <v>Low-Value Asset</v>
      </c>
      <c r="S1145" s="27"/>
      <c r="T1145" s="27"/>
      <c r="U1145" s="27"/>
      <c r="V1145" s="27"/>
      <c r="W1145" s="74"/>
      <c r="X1145" s="27"/>
      <c r="Y1145" s="27"/>
      <c r="Z1145" s="27"/>
      <c r="AA1145" s="27"/>
      <c r="AB11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6" spans="1:28" ht="12.6" x14ac:dyDescent="0.25">
      <c r="A1146" s="41"/>
      <c r="B1146" s="28"/>
      <c r="C1146" s="27"/>
      <c r="D11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6" s="27"/>
      <c r="F1146" s="27"/>
      <c r="G1146" s="29"/>
      <c r="H1146" s="48"/>
      <c r="I1146" s="29"/>
      <c r="J1146" s="49"/>
      <c r="K1146" s="27"/>
      <c r="L1146" s="27"/>
      <c r="M1146" s="27"/>
      <c r="N1146" s="27"/>
      <c r="O1146" s="27"/>
      <c r="P1146" s="30"/>
      <c r="Q1146" s="30">
        <f>Table13[[#This Row],[Unit Value]]*Table13[[#This Row],[Qty | PCount]]</f>
        <v>0</v>
      </c>
      <c r="R1146" s="27" t="str">
        <f>IF(Table13[[#This Row],[Unit Value]]&lt;=4999,"Low-Value Asset","High-Value Asset")</f>
        <v>Low-Value Asset</v>
      </c>
      <c r="S1146" s="27"/>
      <c r="T1146" s="27"/>
      <c r="U1146" s="27"/>
      <c r="V1146" s="27"/>
      <c r="W1146" s="74"/>
      <c r="X1146" s="27"/>
      <c r="Y1146" s="27"/>
      <c r="Z1146" s="27"/>
      <c r="AA1146" s="27"/>
      <c r="AB11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7" spans="1:28" ht="12.6" x14ac:dyDescent="0.25">
      <c r="A1147" s="41"/>
      <c r="B1147" s="28"/>
      <c r="C1147" s="27"/>
      <c r="D11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7" s="27"/>
      <c r="F1147" s="27"/>
      <c r="G1147" s="29"/>
      <c r="H1147" s="48"/>
      <c r="I1147" s="29"/>
      <c r="J1147" s="49"/>
      <c r="K1147" s="27"/>
      <c r="L1147" s="27"/>
      <c r="M1147" s="27"/>
      <c r="N1147" s="27"/>
      <c r="O1147" s="27"/>
      <c r="P1147" s="30"/>
      <c r="Q1147" s="30">
        <f>Table13[[#This Row],[Unit Value]]*Table13[[#This Row],[Qty | PCount]]</f>
        <v>0</v>
      </c>
      <c r="R1147" s="27" t="str">
        <f>IF(Table13[[#This Row],[Unit Value]]&lt;=4999,"Low-Value Asset","High-Value Asset")</f>
        <v>Low-Value Asset</v>
      </c>
      <c r="S1147" s="27"/>
      <c r="T1147" s="27"/>
      <c r="U1147" s="27"/>
      <c r="V1147" s="27"/>
      <c r="W1147" s="74"/>
      <c r="X1147" s="27"/>
      <c r="Y1147" s="27"/>
      <c r="Z1147" s="27"/>
      <c r="AA1147" s="27"/>
      <c r="AB11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8" spans="1:28" ht="12.6" x14ac:dyDescent="0.25">
      <c r="A1148" s="41"/>
      <c r="B1148" s="28"/>
      <c r="C1148" s="27"/>
      <c r="D11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8" s="27"/>
      <c r="F1148" s="27"/>
      <c r="G1148" s="29"/>
      <c r="H1148" s="48"/>
      <c r="I1148" s="29"/>
      <c r="J1148" s="49"/>
      <c r="K1148" s="27"/>
      <c r="L1148" s="27"/>
      <c r="M1148" s="27"/>
      <c r="N1148" s="27"/>
      <c r="O1148" s="27"/>
      <c r="P1148" s="30"/>
      <c r="Q1148" s="30">
        <f>Table13[[#This Row],[Unit Value]]*Table13[[#This Row],[Qty | PCount]]</f>
        <v>0</v>
      </c>
      <c r="R1148" s="27" t="str">
        <f>IF(Table13[[#This Row],[Unit Value]]&lt;=4999,"Low-Value Asset","High-Value Asset")</f>
        <v>Low-Value Asset</v>
      </c>
      <c r="S1148" s="27"/>
      <c r="T1148" s="27"/>
      <c r="U1148" s="27"/>
      <c r="V1148" s="27"/>
      <c r="W1148" s="74"/>
      <c r="X1148" s="27"/>
      <c r="Y1148" s="27"/>
      <c r="Z1148" s="27"/>
      <c r="AA1148" s="27"/>
      <c r="AB11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49" spans="1:28" ht="12.6" x14ac:dyDescent="0.25">
      <c r="A1149" s="41"/>
      <c r="B1149" s="28"/>
      <c r="C1149" s="27"/>
      <c r="D11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49" s="27"/>
      <c r="F1149" s="27"/>
      <c r="G1149" s="29"/>
      <c r="H1149" s="48"/>
      <c r="I1149" s="29"/>
      <c r="J1149" s="49"/>
      <c r="K1149" s="27"/>
      <c r="L1149" s="27"/>
      <c r="M1149" s="27"/>
      <c r="N1149" s="27"/>
      <c r="O1149" s="27"/>
      <c r="P1149" s="30"/>
      <c r="Q1149" s="30">
        <f>Table13[[#This Row],[Unit Value]]*Table13[[#This Row],[Qty | PCount]]</f>
        <v>0</v>
      </c>
      <c r="R1149" s="27" t="str">
        <f>IF(Table13[[#This Row],[Unit Value]]&lt;=4999,"Low-Value Asset","High-Value Asset")</f>
        <v>Low-Value Asset</v>
      </c>
      <c r="S1149" s="27"/>
      <c r="T1149" s="27"/>
      <c r="U1149" s="27"/>
      <c r="V1149" s="27"/>
      <c r="W1149" s="74"/>
      <c r="X1149" s="27"/>
      <c r="Y1149" s="27"/>
      <c r="Z1149" s="27"/>
      <c r="AA1149" s="27"/>
      <c r="AB11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0" spans="1:28" ht="12.6" x14ac:dyDescent="0.25">
      <c r="A1150" s="41"/>
      <c r="B1150" s="28"/>
      <c r="C1150" s="27"/>
      <c r="D1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0" s="27"/>
      <c r="F1150" s="27"/>
      <c r="G1150" s="29"/>
      <c r="H1150" s="48"/>
      <c r="I1150" s="29"/>
      <c r="J1150" s="49"/>
      <c r="K1150" s="27"/>
      <c r="L1150" s="27"/>
      <c r="M1150" s="27"/>
      <c r="N1150" s="27"/>
      <c r="O1150" s="27"/>
      <c r="P1150" s="30"/>
      <c r="Q1150" s="30">
        <f>Table13[[#This Row],[Unit Value]]*Table13[[#This Row],[Qty | PCount]]</f>
        <v>0</v>
      </c>
      <c r="R1150" s="27" t="str">
        <f>IF(Table13[[#This Row],[Unit Value]]&lt;=4999,"Low-Value Asset","High-Value Asset")</f>
        <v>Low-Value Asset</v>
      </c>
      <c r="S1150" s="27"/>
      <c r="T1150" s="27"/>
      <c r="U1150" s="27"/>
      <c r="V1150" s="27"/>
      <c r="W1150" s="74"/>
      <c r="X1150" s="27"/>
      <c r="Y1150" s="27"/>
      <c r="Z1150" s="27"/>
      <c r="AA1150" s="27"/>
      <c r="AB1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1" spans="1:28" ht="12.6" x14ac:dyDescent="0.25">
      <c r="A1151" s="41"/>
      <c r="B1151" s="28"/>
      <c r="C1151" s="27"/>
      <c r="D1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1" s="27"/>
      <c r="F1151" s="27"/>
      <c r="G1151" s="29"/>
      <c r="H1151" s="48"/>
      <c r="I1151" s="29"/>
      <c r="J1151" s="49"/>
      <c r="K1151" s="27"/>
      <c r="L1151" s="27"/>
      <c r="M1151" s="27"/>
      <c r="N1151" s="27"/>
      <c r="O1151" s="27"/>
      <c r="P1151" s="30"/>
      <c r="Q1151" s="30">
        <f>Table13[[#This Row],[Unit Value]]*Table13[[#This Row],[Qty | PCount]]</f>
        <v>0</v>
      </c>
      <c r="R1151" s="27" t="str">
        <f>IF(Table13[[#This Row],[Unit Value]]&lt;=4999,"Low-Value Asset","High-Value Asset")</f>
        <v>Low-Value Asset</v>
      </c>
      <c r="S1151" s="27"/>
      <c r="T1151" s="27"/>
      <c r="U1151" s="27"/>
      <c r="V1151" s="27"/>
      <c r="W1151" s="74"/>
      <c r="X1151" s="27"/>
      <c r="Y1151" s="27"/>
      <c r="Z1151" s="27"/>
      <c r="AA1151" s="27"/>
      <c r="AB1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2" spans="1:28" ht="12.6" x14ac:dyDescent="0.25">
      <c r="A1152" s="41"/>
      <c r="B1152" s="28"/>
      <c r="C1152" s="27"/>
      <c r="D1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2" s="27"/>
      <c r="F1152" s="27"/>
      <c r="G1152" s="29"/>
      <c r="H1152" s="48"/>
      <c r="I1152" s="29"/>
      <c r="J1152" s="49"/>
      <c r="K1152" s="27"/>
      <c r="L1152" s="27"/>
      <c r="M1152" s="27"/>
      <c r="N1152" s="27"/>
      <c r="O1152" s="27"/>
      <c r="P1152" s="30"/>
      <c r="Q1152" s="30">
        <f>Table13[[#This Row],[Unit Value]]*Table13[[#This Row],[Qty | PCount]]</f>
        <v>0</v>
      </c>
      <c r="R1152" s="27" t="str">
        <f>IF(Table13[[#This Row],[Unit Value]]&lt;=4999,"Low-Value Asset","High-Value Asset")</f>
        <v>Low-Value Asset</v>
      </c>
      <c r="S1152" s="27"/>
      <c r="T1152" s="27"/>
      <c r="U1152" s="27"/>
      <c r="V1152" s="27"/>
      <c r="W1152" s="74"/>
      <c r="X1152" s="27"/>
      <c r="Y1152" s="27"/>
      <c r="Z1152" s="27"/>
      <c r="AA1152" s="27"/>
      <c r="AB1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3" spans="1:28" ht="12.6" x14ac:dyDescent="0.25">
      <c r="A1153" s="41"/>
      <c r="B1153" s="28"/>
      <c r="C1153" s="27"/>
      <c r="D1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3" s="27"/>
      <c r="F1153" s="27"/>
      <c r="G1153" s="29"/>
      <c r="H1153" s="48"/>
      <c r="I1153" s="29"/>
      <c r="J1153" s="49"/>
      <c r="K1153" s="27"/>
      <c r="L1153" s="27"/>
      <c r="M1153" s="27"/>
      <c r="N1153" s="27"/>
      <c r="O1153" s="27"/>
      <c r="P1153" s="30"/>
      <c r="Q1153" s="30">
        <f>Table13[[#This Row],[Unit Value]]*Table13[[#This Row],[Qty | PCount]]</f>
        <v>0</v>
      </c>
      <c r="R1153" s="27" t="str">
        <f>IF(Table13[[#This Row],[Unit Value]]&lt;=4999,"Low-Value Asset","High-Value Asset")</f>
        <v>Low-Value Asset</v>
      </c>
      <c r="S1153" s="27"/>
      <c r="T1153" s="27"/>
      <c r="U1153" s="27"/>
      <c r="V1153" s="27"/>
      <c r="W1153" s="74"/>
      <c r="X1153" s="27"/>
      <c r="Y1153" s="27"/>
      <c r="Z1153" s="27"/>
      <c r="AA1153" s="27"/>
      <c r="AB1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4" spans="1:28" ht="12.6" x14ac:dyDescent="0.25">
      <c r="A1154" s="41"/>
      <c r="B1154" s="28"/>
      <c r="C1154" s="27"/>
      <c r="D1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4" s="27"/>
      <c r="F1154" s="27"/>
      <c r="G1154" s="29"/>
      <c r="H1154" s="48"/>
      <c r="I1154" s="29"/>
      <c r="J1154" s="49"/>
      <c r="K1154" s="27"/>
      <c r="L1154" s="27"/>
      <c r="M1154" s="27"/>
      <c r="N1154" s="27"/>
      <c r="O1154" s="27"/>
      <c r="P1154" s="30"/>
      <c r="Q1154" s="30">
        <f>Table13[[#This Row],[Unit Value]]*Table13[[#This Row],[Qty | PCount]]</f>
        <v>0</v>
      </c>
      <c r="R1154" s="27" t="str">
        <f>IF(Table13[[#This Row],[Unit Value]]&lt;=4999,"Low-Value Asset","High-Value Asset")</f>
        <v>Low-Value Asset</v>
      </c>
      <c r="S1154" s="27"/>
      <c r="T1154" s="27"/>
      <c r="U1154" s="27"/>
      <c r="V1154" s="27"/>
      <c r="W1154" s="74"/>
      <c r="X1154" s="27"/>
      <c r="Y1154" s="27"/>
      <c r="Z1154" s="27"/>
      <c r="AA1154" s="27"/>
      <c r="AB1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5" spans="1:28" ht="12.6" x14ac:dyDescent="0.25">
      <c r="A1155" s="41"/>
      <c r="B1155" s="28"/>
      <c r="C1155" s="27"/>
      <c r="D1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5" s="27"/>
      <c r="F1155" s="27"/>
      <c r="G1155" s="29"/>
      <c r="H1155" s="48"/>
      <c r="I1155" s="29"/>
      <c r="J1155" s="49"/>
      <c r="K1155" s="27"/>
      <c r="L1155" s="27"/>
      <c r="M1155" s="27"/>
      <c r="N1155" s="27"/>
      <c r="O1155" s="27"/>
      <c r="P1155" s="30"/>
      <c r="Q1155" s="30">
        <f>Table13[[#This Row],[Unit Value]]*Table13[[#This Row],[Qty | PCount]]</f>
        <v>0</v>
      </c>
      <c r="R1155" s="27" t="str">
        <f>IF(Table13[[#This Row],[Unit Value]]&lt;=4999,"Low-Value Asset","High-Value Asset")</f>
        <v>Low-Value Asset</v>
      </c>
      <c r="S1155" s="27"/>
      <c r="T1155" s="27"/>
      <c r="U1155" s="27"/>
      <c r="V1155" s="27"/>
      <c r="W1155" s="74"/>
      <c r="X1155" s="27"/>
      <c r="Y1155" s="27"/>
      <c r="Z1155" s="27"/>
      <c r="AA1155" s="27"/>
      <c r="AB1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6" spans="1:28" ht="12.6" x14ac:dyDescent="0.25">
      <c r="A1156" s="41"/>
      <c r="B1156" s="28"/>
      <c r="C1156" s="27"/>
      <c r="D1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6" s="27"/>
      <c r="F1156" s="27"/>
      <c r="G1156" s="29"/>
      <c r="H1156" s="48"/>
      <c r="I1156" s="29"/>
      <c r="J1156" s="49"/>
      <c r="K1156" s="27"/>
      <c r="L1156" s="27"/>
      <c r="M1156" s="27"/>
      <c r="N1156" s="27"/>
      <c r="O1156" s="27"/>
      <c r="P1156" s="30"/>
      <c r="Q1156" s="30">
        <f>Table13[[#This Row],[Unit Value]]*Table13[[#This Row],[Qty | PCount]]</f>
        <v>0</v>
      </c>
      <c r="R1156" s="27" t="str">
        <f>IF(Table13[[#This Row],[Unit Value]]&lt;=4999,"Low-Value Asset","High-Value Asset")</f>
        <v>Low-Value Asset</v>
      </c>
      <c r="S1156" s="27"/>
      <c r="T1156" s="27"/>
      <c r="U1156" s="27"/>
      <c r="V1156" s="27"/>
      <c r="W1156" s="74"/>
      <c r="X1156" s="27"/>
      <c r="Y1156" s="27"/>
      <c r="Z1156" s="27"/>
      <c r="AA1156" s="27"/>
      <c r="AB1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7" spans="1:28" ht="12.6" x14ac:dyDescent="0.25">
      <c r="A1157" s="41"/>
      <c r="B1157" s="28"/>
      <c r="C1157" s="27"/>
      <c r="D1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7" s="27"/>
      <c r="F1157" s="27"/>
      <c r="G1157" s="29"/>
      <c r="H1157" s="48"/>
      <c r="I1157" s="29"/>
      <c r="J1157" s="49"/>
      <c r="K1157" s="27"/>
      <c r="L1157" s="27"/>
      <c r="M1157" s="27"/>
      <c r="N1157" s="27"/>
      <c r="O1157" s="27"/>
      <c r="P1157" s="30"/>
      <c r="Q1157" s="30">
        <f>Table13[[#This Row],[Unit Value]]*Table13[[#This Row],[Qty | PCount]]</f>
        <v>0</v>
      </c>
      <c r="R1157" s="27" t="str">
        <f>IF(Table13[[#This Row],[Unit Value]]&lt;=4999,"Low-Value Asset","High-Value Asset")</f>
        <v>Low-Value Asset</v>
      </c>
      <c r="S1157" s="27"/>
      <c r="T1157" s="27"/>
      <c r="U1157" s="27"/>
      <c r="V1157" s="27"/>
      <c r="W1157" s="74"/>
      <c r="X1157" s="27"/>
      <c r="Y1157" s="27"/>
      <c r="Z1157" s="27"/>
      <c r="AA1157" s="27"/>
      <c r="AB1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8" spans="1:28" ht="12.6" x14ac:dyDescent="0.25">
      <c r="A1158" s="41"/>
      <c r="B1158" s="28"/>
      <c r="C1158" s="27"/>
      <c r="D1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8" s="27"/>
      <c r="F1158" s="27"/>
      <c r="G1158" s="29"/>
      <c r="H1158" s="48"/>
      <c r="I1158" s="29"/>
      <c r="J1158" s="49"/>
      <c r="K1158" s="27"/>
      <c r="L1158" s="27"/>
      <c r="M1158" s="27"/>
      <c r="N1158" s="27"/>
      <c r="O1158" s="27"/>
      <c r="P1158" s="30"/>
      <c r="Q1158" s="30">
        <f>Table13[[#This Row],[Unit Value]]*Table13[[#This Row],[Qty | PCount]]</f>
        <v>0</v>
      </c>
      <c r="R1158" s="27" t="str">
        <f>IF(Table13[[#This Row],[Unit Value]]&lt;=4999,"Low-Value Asset","High-Value Asset")</f>
        <v>Low-Value Asset</v>
      </c>
      <c r="S1158" s="27"/>
      <c r="T1158" s="27"/>
      <c r="U1158" s="27"/>
      <c r="V1158" s="27"/>
      <c r="W1158" s="74"/>
      <c r="X1158" s="27"/>
      <c r="Y1158" s="27"/>
      <c r="Z1158" s="27"/>
      <c r="AA1158" s="27"/>
      <c r="AB1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59" spans="1:28" ht="12.6" x14ac:dyDescent="0.25">
      <c r="A1159" s="41"/>
      <c r="B1159" s="28"/>
      <c r="C1159" s="27"/>
      <c r="D1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59" s="27"/>
      <c r="F1159" s="27"/>
      <c r="G1159" s="29"/>
      <c r="H1159" s="48"/>
      <c r="I1159" s="29"/>
      <c r="J1159" s="49"/>
      <c r="K1159" s="27"/>
      <c r="L1159" s="27"/>
      <c r="M1159" s="27"/>
      <c r="N1159" s="27"/>
      <c r="O1159" s="27"/>
      <c r="P1159" s="30"/>
      <c r="Q1159" s="30">
        <f>Table13[[#This Row],[Unit Value]]*Table13[[#This Row],[Qty | PCount]]</f>
        <v>0</v>
      </c>
      <c r="R1159" s="27" t="str">
        <f>IF(Table13[[#This Row],[Unit Value]]&lt;=4999,"Low-Value Asset","High-Value Asset")</f>
        <v>Low-Value Asset</v>
      </c>
      <c r="S1159" s="27"/>
      <c r="T1159" s="27"/>
      <c r="U1159" s="27"/>
      <c r="V1159" s="27"/>
      <c r="W1159" s="74"/>
      <c r="X1159" s="27"/>
      <c r="Y1159" s="27"/>
      <c r="Z1159" s="27"/>
      <c r="AA1159" s="27"/>
      <c r="AB1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0" spans="1:28" ht="12.6" x14ac:dyDescent="0.25">
      <c r="A1160" s="41"/>
      <c r="B1160" s="28"/>
      <c r="C1160" s="27"/>
      <c r="D1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0" s="27"/>
      <c r="F1160" s="27"/>
      <c r="G1160" s="29"/>
      <c r="H1160" s="48"/>
      <c r="I1160" s="29"/>
      <c r="J1160" s="49"/>
      <c r="K1160" s="27"/>
      <c r="L1160" s="27"/>
      <c r="M1160" s="27"/>
      <c r="N1160" s="27"/>
      <c r="O1160" s="27"/>
      <c r="P1160" s="30"/>
      <c r="Q1160" s="30">
        <f>Table13[[#This Row],[Unit Value]]*Table13[[#This Row],[Qty | PCount]]</f>
        <v>0</v>
      </c>
      <c r="R1160" s="27" t="str">
        <f>IF(Table13[[#This Row],[Unit Value]]&lt;=4999,"Low-Value Asset","High-Value Asset")</f>
        <v>Low-Value Asset</v>
      </c>
      <c r="S1160" s="27"/>
      <c r="T1160" s="27"/>
      <c r="U1160" s="27"/>
      <c r="V1160" s="27"/>
      <c r="W1160" s="74"/>
      <c r="X1160" s="27"/>
      <c r="Y1160" s="27"/>
      <c r="Z1160" s="27"/>
      <c r="AA1160" s="27"/>
      <c r="AB1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1" spans="1:28" ht="12.6" x14ac:dyDescent="0.25">
      <c r="A1161" s="41"/>
      <c r="B1161" s="28"/>
      <c r="C1161" s="27"/>
      <c r="D1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1" s="27"/>
      <c r="F1161" s="27"/>
      <c r="G1161" s="29"/>
      <c r="H1161" s="48"/>
      <c r="I1161" s="29"/>
      <c r="J1161" s="49"/>
      <c r="K1161" s="27"/>
      <c r="L1161" s="27"/>
      <c r="M1161" s="27"/>
      <c r="N1161" s="27"/>
      <c r="O1161" s="27"/>
      <c r="P1161" s="30"/>
      <c r="Q1161" s="30">
        <f>Table13[[#This Row],[Unit Value]]*Table13[[#This Row],[Qty | PCount]]</f>
        <v>0</v>
      </c>
      <c r="R1161" s="27" t="str">
        <f>IF(Table13[[#This Row],[Unit Value]]&lt;=4999,"Low-Value Asset","High-Value Asset")</f>
        <v>Low-Value Asset</v>
      </c>
      <c r="S1161" s="27"/>
      <c r="T1161" s="27"/>
      <c r="U1161" s="27"/>
      <c r="V1161" s="27"/>
      <c r="W1161" s="74"/>
      <c r="X1161" s="27"/>
      <c r="Y1161" s="27"/>
      <c r="Z1161" s="27"/>
      <c r="AA1161" s="27"/>
      <c r="AB1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2" spans="1:28" ht="12.6" x14ac:dyDescent="0.25">
      <c r="A1162" s="41"/>
      <c r="B1162" s="28"/>
      <c r="C1162" s="27"/>
      <c r="D1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2" s="27"/>
      <c r="F1162" s="27"/>
      <c r="G1162" s="29"/>
      <c r="H1162" s="48"/>
      <c r="I1162" s="29"/>
      <c r="J1162" s="49"/>
      <c r="K1162" s="27"/>
      <c r="L1162" s="27"/>
      <c r="M1162" s="27"/>
      <c r="N1162" s="27"/>
      <c r="O1162" s="27"/>
      <c r="P1162" s="30"/>
      <c r="Q1162" s="30">
        <f>Table13[[#This Row],[Unit Value]]*Table13[[#This Row],[Qty | PCount]]</f>
        <v>0</v>
      </c>
      <c r="R1162" s="27" t="str">
        <f>IF(Table13[[#This Row],[Unit Value]]&lt;=4999,"Low-Value Asset","High-Value Asset")</f>
        <v>Low-Value Asset</v>
      </c>
      <c r="S1162" s="27"/>
      <c r="T1162" s="27"/>
      <c r="U1162" s="27"/>
      <c r="V1162" s="27"/>
      <c r="W1162" s="74"/>
      <c r="X1162" s="27"/>
      <c r="Y1162" s="27"/>
      <c r="Z1162" s="27"/>
      <c r="AA1162" s="27"/>
      <c r="AB1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3" spans="1:28" ht="12.6" x14ac:dyDescent="0.25">
      <c r="A1163" s="41"/>
      <c r="B1163" s="28"/>
      <c r="C1163" s="27"/>
      <c r="D1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3" s="27"/>
      <c r="F1163" s="27"/>
      <c r="G1163" s="29"/>
      <c r="H1163" s="48"/>
      <c r="I1163" s="29"/>
      <c r="J1163" s="49"/>
      <c r="K1163" s="27"/>
      <c r="L1163" s="27"/>
      <c r="M1163" s="27"/>
      <c r="N1163" s="27"/>
      <c r="O1163" s="27"/>
      <c r="P1163" s="30"/>
      <c r="Q1163" s="30">
        <f>Table13[[#This Row],[Unit Value]]*Table13[[#This Row],[Qty | PCount]]</f>
        <v>0</v>
      </c>
      <c r="R1163" s="27" t="str">
        <f>IF(Table13[[#This Row],[Unit Value]]&lt;=4999,"Low-Value Asset","High-Value Asset")</f>
        <v>Low-Value Asset</v>
      </c>
      <c r="S1163" s="27"/>
      <c r="T1163" s="27"/>
      <c r="U1163" s="27"/>
      <c r="V1163" s="27"/>
      <c r="W1163" s="74"/>
      <c r="X1163" s="27"/>
      <c r="Y1163" s="27"/>
      <c r="Z1163" s="27"/>
      <c r="AA1163" s="27"/>
      <c r="AB1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4" spans="1:28" ht="12.6" x14ac:dyDescent="0.25">
      <c r="A1164" s="41"/>
      <c r="B1164" s="28"/>
      <c r="C1164" s="27"/>
      <c r="D1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4" s="27"/>
      <c r="F1164" s="27"/>
      <c r="G1164" s="29"/>
      <c r="H1164" s="48"/>
      <c r="I1164" s="29"/>
      <c r="J1164" s="29"/>
      <c r="K1164" s="27"/>
      <c r="L1164" s="27"/>
      <c r="M1164" s="27"/>
      <c r="N1164" s="27"/>
      <c r="O1164" s="27"/>
      <c r="P1164" s="30"/>
      <c r="Q1164" s="30">
        <f>Table13[[#This Row],[Unit Value]]*Table13[[#This Row],[Qty | PCount]]</f>
        <v>0</v>
      </c>
      <c r="R1164" s="27" t="str">
        <f>IF(Table13[[#This Row],[Unit Value]]&lt;=4999,"Low-Value Asset","High-Value Asset")</f>
        <v>Low-Value Asset</v>
      </c>
      <c r="S1164" s="27"/>
      <c r="T1164" s="27"/>
      <c r="U1164" s="27"/>
      <c r="V1164" s="27"/>
      <c r="W1164" s="74"/>
      <c r="X1164" s="27"/>
      <c r="Y1164" s="27"/>
      <c r="Z1164" s="27"/>
      <c r="AA1164" s="27"/>
      <c r="AB1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5" spans="1:28" ht="12.6" x14ac:dyDescent="0.25">
      <c r="A1165" s="41"/>
      <c r="B1165" s="28"/>
      <c r="C1165" s="27"/>
      <c r="D1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5" s="27"/>
      <c r="F1165" s="27"/>
      <c r="G1165" s="29"/>
      <c r="H1165" s="48"/>
      <c r="I1165" s="29"/>
      <c r="J1165" s="29"/>
      <c r="K1165" s="27"/>
      <c r="L1165" s="27"/>
      <c r="M1165" s="27"/>
      <c r="N1165" s="27"/>
      <c r="O1165" s="27"/>
      <c r="P1165" s="30"/>
      <c r="Q1165" s="30">
        <f>Table13[[#This Row],[Unit Value]]*Table13[[#This Row],[Qty | PCount]]</f>
        <v>0</v>
      </c>
      <c r="R1165" s="27" t="str">
        <f>IF(Table13[[#This Row],[Unit Value]]&lt;=4999,"Low-Value Asset","High-Value Asset")</f>
        <v>Low-Value Asset</v>
      </c>
      <c r="S1165" s="27"/>
      <c r="T1165" s="27"/>
      <c r="U1165" s="27"/>
      <c r="V1165" s="27"/>
      <c r="W1165" s="74"/>
      <c r="X1165" s="27"/>
      <c r="Y1165" s="27"/>
      <c r="Z1165" s="27"/>
      <c r="AA1165" s="27"/>
      <c r="AB1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6" spans="1:28" ht="12.6" x14ac:dyDescent="0.25">
      <c r="A1166" s="41"/>
      <c r="B1166" s="28"/>
      <c r="C1166" s="27"/>
      <c r="D1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6" s="27"/>
      <c r="F1166" s="27"/>
      <c r="G1166" s="29"/>
      <c r="H1166" s="48"/>
      <c r="I1166" s="29"/>
      <c r="J1166" s="29"/>
      <c r="K1166" s="27"/>
      <c r="L1166" s="27"/>
      <c r="M1166" s="27"/>
      <c r="N1166" s="27"/>
      <c r="O1166" s="27"/>
      <c r="P1166" s="30"/>
      <c r="Q1166" s="30">
        <f>Table13[[#This Row],[Unit Value]]*Table13[[#This Row],[Qty | PCount]]</f>
        <v>0</v>
      </c>
      <c r="R1166" s="27" t="str">
        <f>IF(Table13[[#This Row],[Unit Value]]&lt;=4999,"Low-Value Asset","High-Value Asset")</f>
        <v>Low-Value Asset</v>
      </c>
      <c r="S1166" s="27"/>
      <c r="T1166" s="27"/>
      <c r="U1166" s="27"/>
      <c r="V1166" s="27"/>
      <c r="W1166" s="74"/>
      <c r="X1166" s="27"/>
      <c r="Y1166" s="27"/>
      <c r="Z1166" s="27"/>
      <c r="AA1166" s="27"/>
      <c r="AB1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7" spans="1:28" ht="12.6" x14ac:dyDescent="0.25">
      <c r="A1167" s="41"/>
      <c r="B1167" s="28"/>
      <c r="C1167" s="27"/>
      <c r="D1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7" s="27"/>
      <c r="F1167" s="27"/>
      <c r="G1167" s="29"/>
      <c r="H1167" s="48"/>
      <c r="I1167" s="29"/>
      <c r="J1167" s="29"/>
      <c r="K1167" s="27"/>
      <c r="L1167" s="27"/>
      <c r="M1167" s="27"/>
      <c r="N1167" s="27"/>
      <c r="O1167" s="27"/>
      <c r="P1167" s="30"/>
      <c r="Q1167" s="30">
        <f>Table13[[#This Row],[Unit Value]]*Table13[[#This Row],[Qty | PCount]]</f>
        <v>0</v>
      </c>
      <c r="R1167" s="27" t="str">
        <f>IF(Table13[[#This Row],[Unit Value]]&lt;=4999,"Low-Value Asset","High-Value Asset")</f>
        <v>Low-Value Asset</v>
      </c>
      <c r="S1167" s="27"/>
      <c r="T1167" s="27"/>
      <c r="U1167" s="27"/>
      <c r="V1167" s="27"/>
      <c r="W1167" s="74"/>
      <c r="X1167" s="27"/>
      <c r="Y1167" s="27"/>
      <c r="Z1167" s="27"/>
      <c r="AA1167" s="27"/>
      <c r="AB1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8" spans="1:28" ht="12.6" x14ac:dyDescent="0.25">
      <c r="A1168" s="41"/>
      <c r="B1168" s="28"/>
      <c r="C1168" s="27"/>
      <c r="D1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8" s="27"/>
      <c r="F1168" s="27"/>
      <c r="G1168" s="29"/>
      <c r="H1168" s="48"/>
      <c r="I1168" s="29"/>
      <c r="J1168" s="29"/>
      <c r="K1168" s="27"/>
      <c r="L1168" s="27"/>
      <c r="M1168" s="27"/>
      <c r="N1168" s="27"/>
      <c r="O1168" s="27"/>
      <c r="P1168" s="30"/>
      <c r="Q1168" s="30">
        <f>Table13[[#This Row],[Unit Value]]*Table13[[#This Row],[Qty | PCount]]</f>
        <v>0</v>
      </c>
      <c r="R1168" s="27" t="str">
        <f>IF(Table13[[#This Row],[Unit Value]]&lt;=4999,"Low-Value Asset","High-Value Asset")</f>
        <v>Low-Value Asset</v>
      </c>
      <c r="S1168" s="27"/>
      <c r="T1168" s="27"/>
      <c r="U1168" s="27"/>
      <c r="V1168" s="27"/>
      <c r="W1168" s="74"/>
      <c r="X1168" s="27"/>
      <c r="Y1168" s="27"/>
      <c r="Z1168" s="27"/>
      <c r="AA1168" s="27"/>
      <c r="AB1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69" spans="1:28" ht="12.6" x14ac:dyDescent="0.25">
      <c r="A1169" s="41"/>
      <c r="B1169" s="28"/>
      <c r="C1169" s="27"/>
      <c r="D1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69" s="27"/>
      <c r="F1169" s="27"/>
      <c r="G1169" s="29"/>
      <c r="H1169" s="48"/>
      <c r="I1169" s="29"/>
      <c r="J1169" s="29"/>
      <c r="K1169" s="27"/>
      <c r="L1169" s="27"/>
      <c r="M1169" s="27"/>
      <c r="N1169" s="27"/>
      <c r="O1169" s="27"/>
      <c r="P1169" s="30"/>
      <c r="Q1169" s="30">
        <f>Table13[[#This Row],[Unit Value]]*Table13[[#This Row],[Qty | PCount]]</f>
        <v>0</v>
      </c>
      <c r="R1169" s="27" t="str">
        <f>IF(Table13[[#This Row],[Unit Value]]&lt;=4999,"Low-Value Asset","High-Value Asset")</f>
        <v>Low-Value Asset</v>
      </c>
      <c r="S1169" s="27"/>
      <c r="T1169" s="27"/>
      <c r="U1169" s="27"/>
      <c r="V1169" s="27"/>
      <c r="W1169" s="74"/>
      <c r="X1169" s="27"/>
      <c r="Y1169" s="27"/>
      <c r="Z1169" s="27"/>
      <c r="AA1169" s="27"/>
      <c r="AB1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0" spans="1:28" ht="12.6" x14ac:dyDescent="0.25">
      <c r="A1170" s="41"/>
      <c r="B1170" s="28"/>
      <c r="C1170" s="27"/>
      <c r="D1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0" s="27"/>
      <c r="F1170" s="27"/>
      <c r="G1170" s="29"/>
      <c r="H1170" s="48"/>
      <c r="I1170" s="29"/>
      <c r="J1170" s="29"/>
      <c r="K1170" s="27"/>
      <c r="L1170" s="27"/>
      <c r="M1170" s="27"/>
      <c r="N1170" s="27"/>
      <c r="O1170" s="27"/>
      <c r="P1170" s="30"/>
      <c r="Q1170" s="30">
        <f>Table13[[#This Row],[Unit Value]]*Table13[[#This Row],[Qty | PCount]]</f>
        <v>0</v>
      </c>
      <c r="R1170" s="27" t="str">
        <f>IF(Table13[[#This Row],[Unit Value]]&lt;=4999,"Low-Value Asset","High-Value Asset")</f>
        <v>Low-Value Asset</v>
      </c>
      <c r="S1170" s="27"/>
      <c r="T1170" s="27"/>
      <c r="U1170" s="27"/>
      <c r="V1170" s="27"/>
      <c r="W1170" s="74"/>
      <c r="X1170" s="27"/>
      <c r="Y1170" s="27"/>
      <c r="Z1170" s="27"/>
      <c r="AA1170" s="27"/>
      <c r="AB1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1" spans="1:28" ht="12.6" x14ac:dyDescent="0.25">
      <c r="A1171" s="41"/>
      <c r="B1171" s="28"/>
      <c r="C1171" s="27"/>
      <c r="D1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1" s="27"/>
      <c r="F1171" s="27"/>
      <c r="G1171" s="29"/>
      <c r="H1171" s="48"/>
      <c r="I1171" s="29"/>
      <c r="J1171" s="29"/>
      <c r="K1171" s="27"/>
      <c r="L1171" s="27"/>
      <c r="M1171" s="27"/>
      <c r="N1171" s="27"/>
      <c r="O1171" s="27"/>
      <c r="P1171" s="30"/>
      <c r="Q1171" s="30">
        <f>Table13[[#This Row],[Unit Value]]*Table13[[#This Row],[Qty | PCount]]</f>
        <v>0</v>
      </c>
      <c r="R1171" s="27" t="str">
        <f>IF(Table13[[#This Row],[Unit Value]]&lt;=4999,"Low-Value Asset","High-Value Asset")</f>
        <v>Low-Value Asset</v>
      </c>
      <c r="S1171" s="27"/>
      <c r="T1171" s="27"/>
      <c r="U1171" s="27"/>
      <c r="V1171" s="27"/>
      <c r="W1171" s="74"/>
      <c r="X1171" s="27"/>
      <c r="Y1171" s="27"/>
      <c r="Z1171" s="27"/>
      <c r="AA1171" s="27"/>
      <c r="AB1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2" spans="1:28" ht="12.6" x14ac:dyDescent="0.25">
      <c r="A1172" s="41"/>
      <c r="B1172" s="28"/>
      <c r="C1172" s="27"/>
      <c r="D1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2" s="27"/>
      <c r="F1172" s="27"/>
      <c r="G1172" s="29"/>
      <c r="H1172" s="48"/>
      <c r="I1172" s="29"/>
      <c r="J1172" s="29"/>
      <c r="K1172" s="27"/>
      <c r="L1172" s="27"/>
      <c r="M1172" s="27"/>
      <c r="N1172" s="27"/>
      <c r="O1172" s="27"/>
      <c r="P1172" s="30"/>
      <c r="Q1172" s="30">
        <f>Table13[[#This Row],[Unit Value]]*Table13[[#This Row],[Qty | PCount]]</f>
        <v>0</v>
      </c>
      <c r="R1172" s="27" t="str">
        <f>IF(Table13[[#This Row],[Unit Value]]&lt;=4999,"Low-Value Asset","High-Value Asset")</f>
        <v>Low-Value Asset</v>
      </c>
      <c r="S1172" s="27"/>
      <c r="T1172" s="27"/>
      <c r="U1172" s="27"/>
      <c r="V1172" s="27"/>
      <c r="W1172" s="74"/>
      <c r="X1172" s="27"/>
      <c r="Y1172" s="27"/>
      <c r="Z1172" s="27"/>
      <c r="AA1172" s="27"/>
      <c r="AB1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3" spans="1:28" ht="12.6" x14ac:dyDescent="0.25">
      <c r="A1173" s="41"/>
      <c r="B1173" s="28"/>
      <c r="C1173" s="27"/>
      <c r="D1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3" s="27"/>
      <c r="F1173" s="27"/>
      <c r="G1173" s="29"/>
      <c r="H1173" s="48"/>
      <c r="I1173" s="29"/>
      <c r="J1173" s="29"/>
      <c r="K1173" s="27"/>
      <c r="L1173" s="27"/>
      <c r="M1173" s="27"/>
      <c r="N1173" s="27"/>
      <c r="O1173" s="27"/>
      <c r="P1173" s="30"/>
      <c r="Q1173" s="30">
        <f>Table13[[#This Row],[Unit Value]]*Table13[[#This Row],[Qty | PCount]]</f>
        <v>0</v>
      </c>
      <c r="R1173" s="27" t="str">
        <f>IF(Table13[[#This Row],[Unit Value]]&lt;=4999,"Low-Value Asset","High-Value Asset")</f>
        <v>Low-Value Asset</v>
      </c>
      <c r="S1173" s="27"/>
      <c r="T1173" s="27"/>
      <c r="U1173" s="27"/>
      <c r="V1173" s="27"/>
      <c r="W1173" s="74"/>
      <c r="X1173" s="27"/>
      <c r="Y1173" s="27"/>
      <c r="Z1173" s="27"/>
      <c r="AA1173" s="27"/>
      <c r="AB1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4" spans="1:28" ht="12.6" x14ac:dyDescent="0.25">
      <c r="A1174" s="41"/>
      <c r="B1174" s="28"/>
      <c r="C1174" s="27"/>
      <c r="D1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4" s="27"/>
      <c r="F1174" s="27"/>
      <c r="G1174" s="29"/>
      <c r="H1174" s="48"/>
      <c r="I1174" s="29"/>
      <c r="J1174" s="29"/>
      <c r="K1174" s="27"/>
      <c r="L1174" s="27"/>
      <c r="M1174" s="27"/>
      <c r="N1174" s="27"/>
      <c r="O1174" s="27"/>
      <c r="P1174" s="30"/>
      <c r="Q1174" s="30">
        <f>Table13[[#This Row],[Unit Value]]*Table13[[#This Row],[Qty | PCount]]</f>
        <v>0</v>
      </c>
      <c r="R1174" s="27" t="str">
        <f>IF(Table13[[#This Row],[Unit Value]]&lt;=4999,"Low-Value Asset","High-Value Asset")</f>
        <v>Low-Value Asset</v>
      </c>
      <c r="S1174" s="27"/>
      <c r="T1174" s="27"/>
      <c r="U1174" s="27"/>
      <c r="V1174" s="27"/>
      <c r="W1174" s="74"/>
      <c r="X1174" s="27"/>
      <c r="Y1174" s="27"/>
      <c r="Z1174" s="27"/>
      <c r="AA1174" s="27"/>
      <c r="AB1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5" spans="1:28" ht="12.6" x14ac:dyDescent="0.25">
      <c r="A1175" s="41"/>
      <c r="B1175" s="28"/>
      <c r="C1175" s="27"/>
      <c r="D1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5" s="27"/>
      <c r="F1175" s="27"/>
      <c r="G1175" s="29"/>
      <c r="H1175" s="48"/>
      <c r="I1175" s="29"/>
      <c r="J1175" s="29"/>
      <c r="K1175" s="27"/>
      <c r="L1175" s="27"/>
      <c r="M1175" s="27"/>
      <c r="N1175" s="27"/>
      <c r="O1175" s="27"/>
      <c r="P1175" s="30"/>
      <c r="Q1175" s="30">
        <f>Table13[[#This Row],[Unit Value]]*Table13[[#This Row],[Qty | PCount]]</f>
        <v>0</v>
      </c>
      <c r="R1175" s="27" t="str">
        <f>IF(Table13[[#This Row],[Unit Value]]&lt;=4999,"Low-Value Asset","High-Value Asset")</f>
        <v>Low-Value Asset</v>
      </c>
      <c r="S1175" s="27"/>
      <c r="T1175" s="27"/>
      <c r="U1175" s="27"/>
      <c r="V1175" s="27"/>
      <c r="W1175" s="74"/>
      <c r="X1175" s="27"/>
      <c r="Y1175" s="27"/>
      <c r="Z1175" s="27"/>
      <c r="AA1175" s="27"/>
      <c r="AB1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6" spans="1:28" ht="12.6" x14ac:dyDescent="0.25">
      <c r="A1176" s="41"/>
      <c r="B1176" s="28"/>
      <c r="C1176" s="27"/>
      <c r="D1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6" s="27"/>
      <c r="F1176" s="27"/>
      <c r="G1176" s="29"/>
      <c r="H1176" s="48"/>
      <c r="I1176" s="29"/>
      <c r="J1176" s="29"/>
      <c r="K1176" s="27"/>
      <c r="L1176" s="27"/>
      <c r="M1176" s="27"/>
      <c r="N1176" s="27"/>
      <c r="O1176" s="27"/>
      <c r="P1176" s="30"/>
      <c r="Q1176" s="30">
        <f>Table13[[#This Row],[Unit Value]]*Table13[[#This Row],[Qty | PCount]]</f>
        <v>0</v>
      </c>
      <c r="R1176" s="27" t="str">
        <f>IF(Table13[[#This Row],[Unit Value]]&lt;=4999,"Low-Value Asset","High-Value Asset")</f>
        <v>Low-Value Asset</v>
      </c>
      <c r="S1176" s="27"/>
      <c r="T1176" s="27"/>
      <c r="U1176" s="27"/>
      <c r="V1176" s="27"/>
      <c r="W1176" s="74"/>
      <c r="X1176" s="27"/>
      <c r="Y1176" s="27"/>
      <c r="Z1176" s="27"/>
      <c r="AA1176" s="27"/>
      <c r="AB1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7" spans="1:28" ht="12.6" x14ac:dyDescent="0.25">
      <c r="A1177" s="41"/>
      <c r="B1177" s="28"/>
      <c r="C1177" s="27"/>
      <c r="D1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7" s="27"/>
      <c r="F1177" s="27"/>
      <c r="G1177" s="29"/>
      <c r="H1177" s="48"/>
      <c r="I1177" s="29"/>
      <c r="J1177" s="29"/>
      <c r="K1177" s="27"/>
      <c r="L1177" s="27"/>
      <c r="M1177" s="27"/>
      <c r="N1177" s="27"/>
      <c r="O1177" s="27"/>
      <c r="P1177" s="30"/>
      <c r="Q1177" s="30">
        <f>Table13[[#This Row],[Unit Value]]*Table13[[#This Row],[Qty | PCount]]</f>
        <v>0</v>
      </c>
      <c r="R1177" s="27" t="str">
        <f>IF(Table13[[#This Row],[Unit Value]]&lt;=4999,"Low-Value Asset","High-Value Asset")</f>
        <v>Low-Value Asset</v>
      </c>
      <c r="S1177" s="27"/>
      <c r="T1177" s="27"/>
      <c r="U1177" s="27"/>
      <c r="V1177" s="27"/>
      <c r="W1177" s="74"/>
      <c r="X1177" s="27"/>
      <c r="Y1177" s="27"/>
      <c r="Z1177" s="27"/>
      <c r="AA1177" s="27"/>
      <c r="AB1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8" spans="1:28" ht="12.6" x14ac:dyDescent="0.25">
      <c r="A1178" s="41"/>
      <c r="B1178" s="28"/>
      <c r="C1178" s="27"/>
      <c r="D1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8" s="27"/>
      <c r="F1178" s="27"/>
      <c r="G1178" s="29"/>
      <c r="H1178" s="48"/>
      <c r="I1178" s="29"/>
      <c r="J1178" s="29"/>
      <c r="K1178" s="27"/>
      <c r="L1178" s="27"/>
      <c r="M1178" s="27"/>
      <c r="N1178" s="27"/>
      <c r="O1178" s="27"/>
      <c r="P1178" s="30"/>
      <c r="Q1178" s="30">
        <f>Table13[[#This Row],[Unit Value]]*Table13[[#This Row],[Qty | PCount]]</f>
        <v>0</v>
      </c>
      <c r="R1178" s="27" t="str">
        <f>IF(Table13[[#This Row],[Unit Value]]&lt;=4999,"Low-Value Asset","High-Value Asset")</f>
        <v>Low-Value Asset</v>
      </c>
      <c r="S1178" s="27"/>
      <c r="T1178" s="27"/>
      <c r="U1178" s="27"/>
      <c r="V1178" s="27"/>
      <c r="W1178" s="74"/>
      <c r="X1178" s="27"/>
      <c r="Y1178" s="27"/>
      <c r="Z1178" s="27"/>
      <c r="AA1178" s="27"/>
      <c r="AB1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79" spans="1:28" ht="12.6" x14ac:dyDescent="0.25">
      <c r="A1179" s="41"/>
      <c r="B1179" s="28"/>
      <c r="C1179" s="27"/>
      <c r="D1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79" s="27"/>
      <c r="F1179" s="27"/>
      <c r="G1179" s="29"/>
      <c r="H1179" s="48"/>
      <c r="I1179" s="29"/>
      <c r="J1179" s="29"/>
      <c r="K1179" s="27"/>
      <c r="L1179" s="27"/>
      <c r="M1179" s="27"/>
      <c r="N1179" s="27"/>
      <c r="O1179" s="27"/>
      <c r="P1179" s="30"/>
      <c r="Q1179" s="30">
        <f>Table13[[#This Row],[Unit Value]]*Table13[[#This Row],[Qty | PCount]]</f>
        <v>0</v>
      </c>
      <c r="R1179" s="27" t="str">
        <f>IF(Table13[[#This Row],[Unit Value]]&lt;=4999,"Low-Value Asset","High-Value Asset")</f>
        <v>Low-Value Asset</v>
      </c>
      <c r="S1179" s="27"/>
      <c r="T1179" s="27"/>
      <c r="U1179" s="27"/>
      <c r="V1179" s="27"/>
      <c r="W1179" s="74"/>
      <c r="X1179" s="27"/>
      <c r="Y1179" s="27"/>
      <c r="Z1179" s="27"/>
      <c r="AA1179" s="27"/>
      <c r="AB1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0" spans="1:28" ht="12.6" x14ac:dyDescent="0.25">
      <c r="A1180" s="41"/>
      <c r="B1180" s="28"/>
      <c r="C1180" s="27"/>
      <c r="D1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0" s="27"/>
      <c r="F1180" s="27"/>
      <c r="G1180" s="29"/>
      <c r="H1180" s="48"/>
      <c r="I1180" s="29"/>
      <c r="J1180" s="29"/>
      <c r="K1180" s="27"/>
      <c r="L1180" s="27"/>
      <c r="M1180" s="27"/>
      <c r="N1180" s="27"/>
      <c r="O1180" s="27"/>
      <c r="P1180" s="30"/>
      <c r="Q1180" s="30">
        <f>Table13[[#This Row],[Unit Value]]*Table13[[#This Row],[Qty | PCount]]</f>
        <v>0</v>
      </c>
      <c r="R1180" s="27" t="str">
        <f>IF(Table13[[#This Row],[Unit Value]]&lt;=4999,"Low-Value Asset","High-Value Asset")</f>
        <v>Low-Value Asset</v>
      </c>
      <c r="S1180" s="27"/>
      <c r="T1180" s="27"/>
      <c r="U1180" s="27"/>
      <c r="V1180" s="27"/>
      <c r="W1180" s="74"/>
      <c r="X1180" s="27"/>
      <c r="Y1180" s="27"/>
      <c r="Z1180" s="27"/>
      <c r="AA1180" s="27"/>
      <c r="AB1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1" spans="1:28" ht="12.6" x14ac:dyDescent="0.25">
      <c r="A1181" s="41"/>
      <c r="B1181" s="28"/>
      <c r="C1181" s="27"/>
      <c r="D1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1" s="27"/>
      <c r="F1181" s="27"/>
      <c r="G1181" s="29"/>
      <c r="H1181" s="48"/>
      <c r="I1181" s="29"/>
      <c r="J1181" s="29"/>
      <c r="K1181" s="27"/>
      <c r="L1181" s="27"/>
      <c r="M1181" s="27"/>
      <c r="N1181" s="27"/>
      <c r="O1181" s="27"/>
      <c r="P1181" s="30"/>
      <c r="Q1181" s="30">
        <f>Table13[[#This Row],[Unit Value]]*Table13[[#This Row],[Qty | PCount]]</f>
        <v>0</v>
      </c>
      <c r="R1181" s="27" t="str">
        <f>IF(Table13[[#This Row],[Unit Value]]&lt;=4999,"Low-Value Asset","High-Value Asset")</f>
        <v>Low-Value Asset</v>
      </c>
      <c r="S1181" s="27"/>
      <c r="T1181" s="27"/>
      <c r="U1181" s="27"/>
      <c r="V1181" s="27"/>
      <c r="W1181" s="74"/>
      <c r="X1181" s="27"/>
      <c r="Y1181" s="27"/>
      <c r="Z1181" s="27"/>
      <c r="AA1181" s="27"/>
      <c r="AB1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2" spans="1:28" ht="12.6" x14ac:dyDescent="0.25">
      <c r="A1182" s="41"/>
      <c r="B1182" s="28"/>
      <c r="C1182" s="27"/>
      <c r="D11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2" s="27"/>
      <c r="F1182" s="27"/>
      <c r="G1182" s="29"/>
      <c r="H1182" s="48"/>
      <c r="I1182" s="29"/>
      <c r="J1182" s="29"/>
      <c r="K1182" s="27"/>
      <c r="L1182" s="27"/>
      <c r="M1182" s="27"/>
      <c r="N1182" s="27"/>
      <c r="O1182" s="27"/>
      <c r="P1182" s="30"/>
      <c r="Q1182" s="30">
        <f>Table13[[#This Row],[Unit Value]]*Table13[[#This Row],[Qty | PCount]]</f>
        <v>0</v>
      </c>
      <c r="R1182" s="27" t="str">
        <f>IF(Table13[[#This Row],[Unit Value]]&lt;=4999,"Low-Value Asset","High-Value Asset")</f>
        <v>Low-Value Asset</v>
      </c>
      <c r="S1182" s="27"/>
      <c r="T1182" s="27"/>
      <c r="U1182" s="27"/>
      <c r="V1182" s="27"/>
      <c r="W1182" s="74"/>
      <c r="X1182" s="27"/>
      <c r="Y1182" s="27"/>
      <c r="Z1182" s="27"/>
      <c r="AA1182" s="27"/>
      <c r="AB11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3" spans="1:28" ht="12.6" x14ac:dyDescent="0.25">
      <c r="A1183" s="41"/>
      <c r="B1183" s="28"/>
      <c r="C1183" s="27"/>
      <c r="D11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3" s="27"/>
      <c r="F1183" s="27"/>
      <c r="G1183" s="29"/>
      <c r="H1183" s="48"/>
      <c r="I1183" s="29"/>
      <c r="J1183" s="29"/>
      <c r="K1183" s="27"/>
      <c r="L1183" s="27"/>
      <c r="M1183" s="27"/>
      <c r="N1183" s="27"/>
      <c r="O1183" s="27"/>
      <c r="P1183" s="30"/>
      <c r="Q1183" s="30">
        <f>Table13[[#This Row],[Unit Value]]*Table13[[#This Row],[Qty | PCount]]</f>
        <v>0</v>
      </c>
      <c r="R1183" s="27" t="str">
        <f>IF(Table13[[#This Row],[Unit Value]]&lt;=4999,"Low-Value Asset","High-Value Asset")</f>
        <v>Low-Value Asset</v>
      </c>
      <c r="S1183" s="27"/>
      <c r="T1183" s="27"/>
      <c r="U1183" s="27"/>
      <c r="V1183" s="27"/>
      <c r="W1183" s="74"/>
      <c r="X1183" s="27"/>
      <c r="Y1183" s="27"/>
      <c r="Z1183" s="27"/>
      <c r="AA1183" s="27"/>
      <c r="AB11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4" spans="1:28" ht="12.6" x14ac:dyDescent="0.25">
      <c r="A1184" s="41"/>
      <c r="B1184" s="28"/>
      <c r="C1184" s="27"/>
      <c r="D11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4" s="27"/>
      <c r="F1184" s="27"/>
      <c r="G1184" s="29"/>
      <c r="H1184" s="48"/>
      <c r="I1184" s="29"/>
      <c r="J1184" s="29"/>
      <c r="K1184" s="27"/>
      <c r="L1184" s="27"/>
      <c r="M1184" s="27"/>
      <c r="N1184" s="27"/>
      <c r="O1184" s="27"/>
      <c r="P1184" s="30"/>
      <c r="Q1184" s="30">
        <f>Table13[[#This Row],[Unit Value]]*Table13[[#This Row],[Qty | PCount]]</f>
        <v>0</v>
      </c>
      <c r="R1184" s="27" t="str">
        <f>IF(Table13[[#This Row],[Unit Value]]&lt;=4999,"Low-Value Asset","High-Value Asset")</f>
        <v>Low-Value Asset</v>
      </c>
      <c r="S1184" s="27"/>
      <c r="T1184" s="27"/>
      <c r="U1184" s="27"/>
      <c r="V1184" s="27"/>
      <c r="W1184" s="74"/>
      <c r="X1184" s="27"/>
      <c r="Y1184" s="27"/>
      <c r="Z1184" s="27"/>
      <c r="AA1184" s="27"/>
      <c r="AB11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5" spans="1:28" ht="12.6" x14ac:dyDescent="0.25">
      <c r="A1185" s="41"/>
      <c r="B1185" s="28"/>
      <c r="C1185" s="27"/>
      <c r="D11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5" s="27"/>
      <c r="F1185" s="27"/>
      <c r="G1185" s="29"/>
      <c r="H1185" s="48"/>
      <c r="I1185" s="29"/>
      <c r="J1185" s="29"/>
      <c r="K1185" s="27"/>
      <c r="L1185" s="27"/>
      <c r="M1185" s="27"/>
      <c r="N1185" s="27"/>
      <c r="O1185" s="27"/>
      <c r="P1185" s="30"/>
      <c r="Q1185" s="30">
        <f>Table13[[#This Row],[Unit Value]]*Table13[[#This Row],[Qty | PCount]]</f>
        <v>0</v>
      </c>
      <c r="R1185" s="27" t="str">
        <f>IF(Table13[[#This Row],[Unit Value]]&lt;=4999,"Low-Value Asset","High-Value Asset")</f>
        <v>Low-Value Asset</v>
      </c>
      <c r="S1185" s="27"/>
      <c r="T1185" s="27"/>
      <c r="U1185" s="27"/>
      <c r="V1185" s="27"/>
      <c r="W1185" s="74"/>
      <c r="X1185" s="27"/>
      <c r="Y1185" s="27"/>
      <c r="Z1185" s="27"/>
      <c r="AA1185" s="27"/>
      <c r="AB11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6" spans="1:28" ht="12.6" x14ac:dyDescent="0.25">
      <c r="A1186" s="41"/>
      <c r="B1186" s="28"/>
      <c r="C1186" s="27"/>
      <c r="D11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6" s="27"/>
      <c r="F1186" s="27"/>
      <c r="G1186" s="29"/>
      <c r="H1186" s="48"/>
      <c r="I1186" s="29"/>
      <c r="J1186" s="29"/>
      <c r="K1186" s="27"/>
      <c r="L1186" s="27"/>
      <c r="M1186" s="27"/>
      <c r="N1186" s="27"/>
      <c r="O1186" s="27"/>
      <c r="P1186" s="30"/>
      <c r="Q1186" s="30">
        <f>Table13[[#This Row],[Unit Value]]*Table13[[#This Row],[Qty | PCount]]</f>
        <v>0</v>
      </c>
      <c r="R1186" s="27" t="str">
        <f>IF(Table13[[#This Row],[Unit Value]]&lt;=4999,"Low-Value Asset","High-Value Asset")</f>
        <v>Low-Value Asset</v>
      </c>
      <c r="S1186" s="27"/>
      <c r="T1186" s="27"/>
      <c r="U1186" s="27"/>
      <c r="V1186" s="27"/>
      <c r="W1186" s="74"/>
      <c r="X1186" s="27"/>
      <c r="Y1186" s="27"/>
      <c r="Z1186" s="27"/>
      <c r="AA1186" s="27"/>
      <c r="AB11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7" spans="1:28" ht="12.6" x14ac:dyDescent="0.25">
      <c r="A1187" s="41"/>
      <c r="B1187" s="28"/>
      <c r="C1187" s="27"/>
      <c r="D11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7" s="27"/>
      <c r="F1187" s="27"/>
      <c r="G1187" s="29"/>
      <c r="H1187" s="48"/>
      <c r="I1187" s="29"/>
      <c r="J1187" s="29"/>
      <c r="K1187" s="27"/>
      <c r="L1187" s="27"/>
      <c r="M1187" s="27"/>
      <c r="N1187" s="27"/>
      <c r="O1187" s="27"/>
      <c r="P1187" s="30"/>
      <c r="Q1187" s="30">
        <f>Table13[[#This Row],[Unit Value]]*Table13[[#This Row],[Qty | PCount]]</f>
        <v>0</v>
      </c>
      <c r="R1187" s="27" t="str">
        <f>IF(Table13[[#This Row],[Unit Value]]&lt;=4999,"Low-Value Asset","High-Value Asset")</f>
        <v>Low-Value Asset</v>
      </c>
      <c r="S1187" s="27"/>
      <c r="T1187" s="27"/>
      <c r="U1187" s="27"/>
      <c r="V1187" s="27"/>
      <c r="W1187" s="74"/>
      <c r="X1187" s="27"/>
      <c r="Y1187" s="27"/>
      <c r="Z1187" s="27"/>
      <c r="AA1187" s="27"/>
      <c r="AB11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8" spans="1:28" ht="12.6" x14ac:dyDescent="0.25">
      <c r="A1188" s="41"/>
      <c r="B1188" s="28"/>
      <c r="C1188" s="27"/>
      <c r="D11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8" s="27"/>
      <c r="F1188" s="27"/>
      <c r="G1188" s="29"/>
      <c r="H1188" s="48"/>
      <c r="I1188" s="29"/>
      <c r="J1188" s="29"/>
      <c r="K1188" s="27"/>
      <c r="L1188" s="27"/>
      <c r="M1188" s="27"/>
      <c r="N1188" s="27"/>
      <c r="O1188" s="27"/>
      <c r="P1188" s="30"/>
      <c r="Q1188" s="30">
        <f>Table13[[#This Row],[Unit Value]]*Table13[[#This Row],[Qty | PCount]]</f>
        <v>0</v>
      </c>
      <c r="R1188" s="27" t="str">
        <f>IF(Table13[[#This Row],[Unit Value]]&lt;=4999,"Low-Value Asset","High-Value Asset")</f>
        <v>Low-Value Asset</v>
      </c>
      <c r="S1188" s="27"/>
      <c r="T1188" s="27"/>
      <c r="U1188" s="27"/>
      <c r="V1188" s="27"/>
      <c r="W1188" s="74"/>
      <c r="X1188" s="27"/>
      <c r="Y1188" s="27"/>
      <c r="Z1188" s="27"/>
      <c r="AA1188" s="27"/>
      <c r="AB11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89" spans="1:28" ht="12.6" x14ac:dyDescent="0.25">
      <c r="A1189" s="41"/>
      <c r="B1189" s="28"/>
      <c r="C1189" s="27"/>
      <c r="D11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89" s="27"/>
      <c r="F1189" s="27"/>
      <c r="G1189" s="29"/>
      <c r="H1189" s="48"/>
      <c r="I1189" s="29"/>
      <c r="J1189" s="29"/>
      <c r="K1189" s="27"/>
      <c r="L1189" s="27"/>
      <c r="M1189" s="27"/>
      <c r="N1189" s="27"/>
      <c r="O1189" s="27"/>
      <c r="P1189" s="30"/>
      <c r="Q1189" s="30">
        <f>Table13[[#This Row],[Unit Value]]*Table13[[#This Row],[Qty | PCount]]</f>
        <v>0</v>
      </c>
      <c r="R1189" s="27" t="str">
        <f>IF(Table13[[#This Row],[Unit Value]]&lt;=4999,"Low-Value Asset","High-Value Asset")</f>
        <v>Low-Value Asset</v>
      </c>
      <c r="S1189" s="27"/>
      <c r="T1189" s="27"/>
      <c r="U1189" s="27"/>
      <c r="V1189" s="27"/>
      <c r="W1189" s="74"/>
      <c r="X1189" s="27"/>
      <c r="Y1189" s="27"/>
      <c r="Z1189" s="27"/>
      <c r="AA1189" s="27"/>
      <c r="AB11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0" spans="1:28" ht="12.6" x14ac:dyDescent="0.25">
      <c r="A1190" s="41"/>
      <c r="B1190" s="28"/>
      <c r="C1190" s="27"/>
      <c r="D11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0" s="27"/>
      <c r="F1190" s="27"/>
      <c r="G1190" s="29"/>
      <c r="H1190" s="48"/>
      <c r="I1190" s="29"/>
      <c r="J1190" s="29"/>
      <c r="K1190" s="27"/>
      <c r="L1190" s="27"/>
      <c r="M1190" s="27"/>
      <c r="N1190" s="27"/>
      <c r="O1190" s="27"/>
      <c r="P1190" s="30"/>
      <c r="Q1190" s="30">
        <f>Table13[[#This Row],[Unit Value]]*Table13[[#This Row],[Qty | PCount]]</f>
        <v>0</v>
      </c>
      <c r="R1190" s="27" t="str">
        <f>IF(Table13[[#This Row],[Unit Value]]&lt;=4999,"Low-Value Asset","High-Value Asset")</f>
        <v>Low-Value Asset</v>
      </c>
      <c r="S1190" s="27"/>
      <c r="T1190" s="27"/>
      <c r="U1190" s="27"/>
      <c r="V1190" s="27"/>
      <c r="W1190" s="74"/>
      <c r="X1190" s="27"/>
      <c r="Y1190" s="27"/>
      <c r="Z1190" s="27"/>
      <c r="AA1190" s="27"/>
      <c r="AB11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1" spans="1:28" ht="12.6" x14ac:dyDescent="0.25">
      <c r="A1191" s="41"/>
      <c r="B1191" s="28"/>
      <c r="C1191" s="27"/>
      <c r="D11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1" s="27"/>
      <c r="F1191" s="27"/>
      <c r="G1191" s="29"/>
      <c r="H1191" s="48"/>
      <c r="I1191" s="29"/>
      <c r="J1191" s="29"/>
      <c r="K1191" s="27"/>
      <c r="L1191" s="27"/>
      <c r="M1191" s="27"/>
      <c r="N1191" s="27"/>
      <c r="O1191" s="27"/>
      <c r="P1191" s="30"/>
      <c r="Q1191" s="30">
        <f>Table13[[#This Row],[Unit Value]]*Table13[[#This Row],[Qty | PCount]]</f>
        <v>0</v>
      </c>
      <c r="R1191" s="27" t="str">
        <f>IF(Table13[[#This Row],[Unit Value]]&lt;=4999,"Low-Value Asset","High-Value Asset")</f>
        <v>Low-Value Asset</v>
      </c>
      <c r="S1191" s="27"/>
      <c r="T1191" s="27"/>
      <c r="U1191" s="27"/>
      <c r="V1191" s="27"/>
      <c r="W1191" s="74"/>
      <c r="X1191" s="27"/>
      <c r="Y1191" s="27"/>
      <c r="Z1191" s="27"/>
      <c r="AA1191" s="27"/>
      <c r="AB11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2" spans="1:28" ht="12.6" x14ac:dyDescent="0.25">
      <c r="A1192" s="41"/>
      <c r="B1192" s="28"/>
      <c r="C1192" s="27"/>
      <c r="D11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2" s="27"/>
      <c r="F1192" s="27"/>
      <c r="G1192" s="29"/>
      <c r="H1192" s="48"/>
      <c r="I1192" s="29"/>
      <c r="J1192" s="29"/>
      <c r="K1192" s="27"/>
      <c r="L1192" s="27"/>
      <c r="M1192" s="27"/>
      <c r="N1192" s="27"/>
      <c r="O1192" s="27"/>
      <c r="P1192" s="30"/>
      <c r="Q1192" s="30">
        <f>Table13[[#This Row],[Unit Value]]*Table13[[#This Row],[Qty | PCount]]</f>
        <v>0</v>
      </c>
      <c r="R1192" s="27" t="str">
        <f>IF(Table13[[#This Row],[Unit Value]]&lt;=4999,"Low-Value Asset","High-Value Asset")</f>
        <v>Low-Value Asset</v>
      </c>
      <c r="S1192" s="27"/>
      <c r="T1192" s="27"/>
      <c r="U1192" s="27"/>
      <c r="V1192" s="27"/>
      <c r="W1192" s="74"/>
      <c r="X1192" s="27"/>
      <c r="Y1192" s="27"/>
      <c r="Z1192" s="27"/>
      <c r="AA1192" s="27"/>
      <c r="AB11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3" spans="1:28" ht="12.6" x14ac:dyDescent="0.25">
      <c r="A1193" s="41"/>
      <c r="B1193" s="28"/>
      <c r="C1193" s="27"/>
      <c r="D11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3" s="27"/>
      <c r="F1193" s="27"/>
      <c r="G1193" s="29"/>
      <c r="H1193" s="48"/>
      <c r="I1193" s="29"/>
      <c r="J1193" s="29"/>
      <c r="K1193" s="27"/>
      <c r="L1193" s="27"/>
      <c r="M1193" s="27"/>
      <c r="N1193" s="27"/>
      <c r="O1193" s="27"/>
      <c r="P1193" s="30"/>
      <c r="Q1193" s="30">
        <f>Table13[[#This Row],[Unit Value]]*Table13[[#This Row],[Qty | PCount]]</f>
        <v>0</v>
      </c>
      <c r="R1193" s="27" t="str">
        <f>IF(Table13[[#This Row],[Unit Value]]&lt;=4999,"Low-Value Asset","High-Value Asset")</f>
        <v>Low-Value Asset</v>
      </c>
      <c r="S1193" s="27"/>
      <c r="T1193" s="27"/>
      <c r="U1193" s="27"/>
      <c r="V1193" s="27"/>
      <c r="W1193" s="74"/>
      <c r="X1193" s="27"/>
      <c r="Y1193" s="27"/>
      <c r="Z1193" s="27"/>
      <c r="AA1193" s="27"/>
      <c r="AB11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4" spans="1:28" ht="12.6" x14ac:dyDescent="0.25">
      <c r="A1194" s="41"/>
      <c r="B1194" s="28"/>
      <c r="C1194" s="27"/>
      <c r="D11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4" s="27"/>
      <c r="F1194" s="27"/>
      <c r="G1194" s="29"/>
      <c r="H1194" s="48"/>
      <c r="I1194" s="29"/>
      <c r="J1194" s="29"/>
      <c r="K1194" s="27"/>
      <c r="L1194" s="27"/>
      <c r="M1194" s="27"/>
      <c r="N1194" s="27"/>
      <c r="O1194" s="27"/>
      <c r="P1194" s="30"/>
      <c r="Q1194" s="30">
        <f>Table13[[#This Row],[Unit Value]]*Table13[[#This Row],[Qty | PCount]]</f>
        <v>0</v>
      </c>
      <c r="R1194" s="27" t="str">
        <f>IF(Table13[[#This Row],[Unit Value]]&lt;=4999,"Low-Value Asset","High-Value Asset")</f>
        <v>Low-Value Asset</v>
      </c>
      <c r="S1194" s="27"/>
      <c r="T1194" s="27"/>
      <c r="U1194" s="27"/>
      <c r="V1194" s="27"/>
      <c r="W1194" s="74"/>
      <c r="X1194" s="27"/>
      <c r="Y1194" s="27"/>
      <c r="Z1194" s="27"/>
      <c r="AA1194" s="27"/>
      <c r="AB11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5" spans="1:28" ht="12.6" x14ac:dyDescent="0.25">
      <c r="A1195" s="41"/>
      <c r="B1195" s="28"/>
      <c r="C1195" s="27"/>
      <c r="D11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5" s="27"/>
      <c r="F1195" s="27"/>
      <c r="G1195" s="29"/>
      <c r="H1195" s="48"/>
      <c r="I1195" s="29"/>
      <c r="J1195" s="29"/>
      <c r="K1195" s="27"/>
      <c r="L1195" s="27"/>
      <c r="M1195" s="27"/>
      <c r="N1195" s="27"/>
      <c r="O1195" s="27"/>
      <c r="P1195" s="30"/>
      <c r="Q1195" s="30">
        <f>Table13[[#This Row],[Unit Value]]*Table13[[#This Row],[Qty | PCount]]</f>
        <v>0</v>
      </c>
      <c r="R1195" s="27" t="str">
        <f>IF(Table13[[#This Row],[Unit Value]]&lt;=4999,"Low-Value Asset","High-Value Asset")</f>
        <v>Low-Value Asset</v>
      </c>
      <c r="S1195" s="27"/>
      <c r="T1195" s="27"/>
      <c r="U1195" s="27"/>
      <c r="V1195" s="27"/>
      <c r="W1195" s="74"/>
      <c r="X1195" s="27"/>
      <c r="Y1195" s="27"/>
      <c r="Z1195" s="27"/>
      <c r="AA1195" s="27"/>
      <c r="AB11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6" spans="1:28" ht="12.6" x14ac:dyDescent="0.25">
      <c r="A1196" s="41"/>
      <c r="B1196" s="28"/>
      <c r="C1196" s="27"/>
      <c r="D11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6" s="27"/>
      <c r="F1196" s="27"/>
      <c r="G1196" s="29"/>
      <c r="H1196" s="48"/>
      <c r="I1196" s="29"/>
      <c r="J1196" s="29"/>
      <c r="K1196" s="27"/>
      <c r="L1196" s="27"/>
      <c r="M1196" s="27"/>
      <c r="N1196" s="27"/>
      <c r="O1196" s="27"/>
      <c r="P1196" s="30"/>
      <c r="Q1196" s="30">
        <f>Table13[[#This Row],[Unit Value]]*Table13[[#This Row],[Qty | PCount]]</f>
        <v>0</v>
      </c>
      <c r="R1196" s="27" t="str">
        <f>IF(Table13[[#This Row],[Unit Value]]&lt;=4999,"Low-Value Asset","High-Value Asset")</f>
        <v>Low-Value Asset</v>
      </c>
      <c r="S1196" s="27"/>
      <c r="T1196" s="27"/>
      <c r="U1196" s="27"/>
      <c r="V1196" s="27"/>
      <c r="W1196" s="74"/>
      <c r="X1196" s="27"/>
      <c r="Y1196" s="27"/>
      <c r="Z1196" s="27"/>
      <c r="AA1196" s="27"/>
      <c r="AB11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7" spans="1:28" ht="12.6" x14ac:dyDescent="0.25">
      <c r="A1197" s="41"/>
      <c r="B1197" s="28"/>
      <c r="C1197" s="27"/>
      <c r="D11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7" s="27"/>
      <c r="F1197" s="27"/>
      <c r="G1197" s="29"/>
      <c r="H1197" s="48"/>
      <c r="I1197" s="29"/>
      <c r="J1197" s="29"/>
      <c r="K1197" s="27"/>
      <c r="L1197" s="27"/>
      <c r="M1197" s="27"/>
      <c r="N1197" s="27"/>
      <c r="O1197" s="27"/>
      <c r="P1197" s="30"/>
      <c r="Q1197" s="30">
        <f>Table13[[#This Row],[Unit Value]]*Table13[[#This Row],[Qty | PCount]]</f>
        <v>0</v>
      </c>
      <c r="R1197" s="27" t="str">
        <f>IF(Table13[[#This Row],[Unit Value]]&lt;=4999,"Low-Value Asset","High-Value Asset")</f>
        <v>Low-Value Asset</v>
      </c>
      <c r="S1197" s="27"/>
      <c r="T1197" s="27"/>
      <c r="U1197" s="27"/>
      <c r="V1197" s="27"/>
      <c r="W1197" s="74"/>
      <c r="X1197" s="27"/>
      <c r="Y1197" s="27"/>
      <c r="Z1197" s="27"/>
      <c r="AA1197" s="27"/>
      <c r="AB11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8" spans="1:28" ht="12.6" x14ac:dyDescent="0.25">
      <c r="A1198" s="41"/>
      <c r="B1198" s="28"/>
      <c r="C1198" s="27"/>
      <c r="D11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8" s="27"/>
      <c r="F1198" s="27"/>
      <c r="G1198" s="29"/>
      <c r="H1198" s="48"/>
      <c r="I1198" s="29"/>
      <c r="J1198" s="29"/>
      <c r="K1198" s="27"/>
      <c r="L1198" s="27"/>
      <c r="M1198" s="27"/>
      <c r="N1198" s="27"/>
      <c r="O1198" s="27"/>
      <c r="P1198" s="30"/>
      <c r="Q1198" s="30">
        <f>Table13[[#This Row],[Unit Value]]*Table13[[#This Row],[Qty | PCount]]</f>
        <v>0</v>
      </c>
      <c r="R1198" s="27" t="str">
        <f>IF(Table13[[#This Row],[Unit Value]]&lt;=4999,"Low-Value Asset","High-Value Asset")</f>
        <v>Low-Value Asset</v>
      </c>
      <c r="S1198" s="27"/>
      <c r="T1198" s="27"/>
      <c r="U1198" s="27"/>
      <c r="V1198" s="27"/>
      <c r="W1198" s="74"/>
      <c r="X1198" s="27"/>
      <c r="Y1198" s="27"/>
      <c r="Z1198" s="27"/>
      <c r="AA1198" s="27"/>
      <c r="AB11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199" spans="1:28" ht="12.6" x14ac:dyDescent="0.25">
      <c r="A1199" s="41"/>
      <c r="B1199" s="28"/>
      <c r="C1199" s="27"/>
      <c r="D11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199" s="27"/>
      <c r="F1199" s="27"/>
      <c r="G1199" s="29"/>
      <c r="H1199" s="48"/>
      <c r="I1199" s="29"/>
      <c r="J1199" s="29"/>
      <c r="K1199" s="27"/>
      <c r="L1199" s="27"/>
      <c r="M1199" s="27"/>
      <c r="N1199" s="27"/>
      <c r="O1199" s="27"/>
      <c r="P1199" s="30"/>
      <c r="Q1199" s="30">
        <f>Table13[[#This Row],[Unit Value]]*Table13[[#This Row],[Qty | PCount]]</f>
        <v>0</v>
      </c>
      <c r="R1199" s="27" t="str">
        <f>IF(Table13[[#This Row],[Unit Value]]&lt;=4999,"Low-Value Asset","High-Value Asset")</f>
        <v>Low-Value Asset</v>
      </c>
      <c r="S1199" s="27"/>
      <c r="T1199" s="27"/>
      <c r="U1199" s="27"/>
      <c r="V1199" s="27"/>
      <c r="W1199" s="74"/>
      <c r="X1199" s="27"/>
      <c r="Y1199" s="27"/>
      <c r="Z1199" s="27"/>
      <c r="AA1199" s="27"/>
      <c r="AB11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0" spans="1:28" ht="12.6" x14ac:dyDescent="0.25">
      <c r="A1200" s="41"/>
      <c r="B1200" s="28"/>
      <c r="C1200" s="27"/>
      <c r="D12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0" s="27"/>
      <c r="F1200" s="27"/>
      <c r="G1200" s="29"/>
      <c r="H1200" s="48"/>
      <c r="I1200" s="29"/>
      <c r="J1200" s="29"/>
      <c r="K1200" s="27"/>
      <c r="L1200" s="27"/>
      <c r="M1200" s="27"/>
      <c r="N1200" s="27"/>
      <c r="O1200" s="27"/>
      <c r="P1200" s="30"/>
      <c r="Q1200" s="30">
        <f>Table13[[#This Row],[Unit Value]]*Table13[[#This Row],[Qty | PCount]]</f>
        <v>0</v>
      </c>
      <c r="R1200" s="27" t="str">
        <f>IF(Table13[[#This Row],[Unit Value]]&lt;=4999,"Low-Value Asset","High-Value Asset")</f>
        <v>Low-Value Asset</v>
      </c>
      <c r="S1200" s="27"/>
      <c r="T1200" s="27"/>
      <c r="U1200" s="27"/>
      <c r="V1200" s="27"/>
      <c r="W1200" s="74"/>
      <c r="X1200" s="27"/>
      <c r="Y1200" s="27"/>
      <c r="Z1200" s="27"/>
      <c r="AA1200" s="27"/>
      <c r="AB12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1" spans="1:28" ht="12.6" x14ac:dyDescent="0.25">
      <c r="A1201" s="41"/>
      <c r="B1201" s="28"/>
      <c r="C1201" s="27"/>
      <c r="D12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1" s="27"/>
      <c r="F1201" s="27"/>
      <c r="G1201" s="29"/>
      <c r="H1201" s="48"/>
      <c r="I1201" s="29"/>
      <c r="J1201" s="29"/>
      <c r="K1201" s="27"/>
      <c r="L1201" s="27"/>
      <c r="M1201" s="27"/>
      <c r="N1201" s="27"/>
      <c r="O1201" s="27"/>
      <c r="P1201" s="30"/>
      <c r="Q1201" s="30">
        <f>Table13[[#This Row],[Unit Value]]*Table13[[#This Row],[Qty | PCount]]</f>
        <v>0</v>
      </c>
      <c r="R1201" s="27" t="str">
        <f>IF(Table13[[#This Row],[Unit Value]]&lt;=4999,"Low-Value Asset","High-Value Asset")</f>
        <v>Low-Value Asset</v>
      </c>
      <c r="S1201" s="27"/>
      <c r="T1201" s="27"/>
      <c r="U1201" s="27"/>
      <c r="V1201" s="27"/>
      <c r="W1201" s="74"/>
      <c r="X1201" s="27"/>
      <c r="Y1201" s="27"/>
      <c r="Z1201" s="27"/>
      <c r="AA1201" s="27"/>
      <c r="AB12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2" spans="1:28" ht="12.6" x14ac:dyDescent="0.25">
      <c r="A1202" s="41"/>
      <c r="B1202" s="28"/>
      <c r="C1202" s="27"/>
      <c r="D12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2" s="27"/>
      <c r="F1202" s="27"/>
      <c r="G1202" s="29"/>
      <c r="H1202" s="48"/>
      <c r="I1202" s="29"/>
      <c r="J1202" s="29"/>
      <c r="K1202" s="27"/>
      <c r="L1202" s="27"/>
      <c r="M1202" s="27"/>
      <c r="N1202" s="27"/>
      <c r="O1202" s="27"/>
      <c r="P1202" s="30"/>
      <c r="Q1202" s="30">
        <f>Table13[[#This Row],[Unit Value]]*Table13[[#This Row],[Qty | PCount]]</f>
        <v>0</v>
      </c>
      <c r="R1202" s="27" t="str">
        <f>IF(Table13[[#This Row],[Unit Value]]&lt;=4999,"Low-Value Asset","High-Value Asset")</f>
        <v>Low-Value Asset</v>
      </c>
      <c r="S1202" s="27"/>
      <c r="T1202" s="27"/>
      <c r="U1202" s="27"/>
      <c r="V1202" s="27"/>
      <c r="W1202" s="74"/>
      <c r="X1202" s="27"/>
      <c r="Y1202" s="27"/>
      <c r="Z1202" s="27"/>
      <c r="AA1202" s="27"/>
      <c r="AB12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3" spans="1:28" ht="12.6" x14ac:dyDescent="0.25">
      <c r="A1203" s="41"/>
      <c r="B1203" s="28"/>
      <c r="C1203" s="27"/>
      <c r="D12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3" s="27"/>
      <c r="F1203" s="27"/>
      <c r="G1203" s="29"/>
      <c r="H1203" s="48"/>
      <c r="I1203" s="29"/>
      <c r="J1203" s="29"/>
      <c r="K1203" s="27"/>
      <c r="L1203" s="27"/>
      <c r="M1203" s="27"/>
      <c r="N1203" s="27"/>
      <c r="O1203" s="27"/>
      <c r="P1203" s="30"/>
      <c r="Q1203" s="30">
        <f>Table13[[#This Row],[Unit Value]]*Table13[[#This Row],[Qty | PCount]]</f>
        <v>0</v>
      </c>
      <c r="R1203" s="27" t="str">
        <f>IF(Table13[[#This Row],[Unit Value]]&lt;=4999,"Low-Value Asset","High-Value Asset")</f>
        <v>Low-Value Asset</v>
      </c>
      <c r="S1203" s="27"/>
      <c r="T1203" s="27"/>
      <c r="U1203" s="27"/>
      <c r="V1203" s="27"/>
      <c r="W1203" s="74"/>
      <c r="X1203" s="27"/>
      <c r="Y1203" s="27"/>
      <c r="Z1203" s="27"/>
      <c r="AA1203" s="27"/>
      <c r="AB12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4" spans="1:28" ht="12.6" x14ac:dyDescent="0.25">
      <c r="A1204" s="41"/>
      <c r="B1204" s="28"/>
      <c r="C1204" s="27"/>
      <c r="D12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4" s="27"/>
      <c r="F1204" s="27"/>
      <c r="G1204" s="29"/>
      <c r="H1204" s="48"/>
      <c r="I1204" s="29"/>
      <c r="J1204" s="29"/>
      <c r="K1204" s="27"/>
      <c r="L1204" s="27"/>
      <c r="M1204" s="27"/>
      <c r="N1204" s="27"/>
      <c r="O1204" s="27"/>
      <c r="P1204" s="30"/>
      <c r="Q1204" s="30">
        <f>Table13[[#This Row],[Unit Value]]*Table13[[#This Row],[Qty | PCount]]</f>
        <v>0</v>
      </c>
      <c r="R1204" s="27" t="str">
        <f>IF(Table13[[#This Row],[Unit Value]]&lt;=4999,"Low-Value Asset","High-Value Asset")</f>
        <v>Low-Value Asset</v>
      </c>
      <c r="S1204" s="27"/>
      <c r="T1204" s="27"/>
      <c r="U1204" s="27"/>
      <c r="V1204" s="27"/>
      <c r="W1204" s="74"/>
      <c r="X1204" s="27"/>
      <c r="Y1204" s="27"/>
      <c r="Z1204" s="27"/>
      <c r="AA1204" s="27"/>
      <c r="AB12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5" spans="1:28" ht="12.6" x14ac:dyDescent="0.25">
      <c r="A1205" s="41"/>
      <c r="B1205" s="28"/>
      <c r="C1205" s="27"/>
      <c r="D12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5" s="27"/>
      <c r="F1205" s="27"/>
      <c r="G1205" s="29"/>
      <c r="H1205" s="48"/>
      <c r="I1205" s="29"/>
      <c r="J1205" s="29"/>
      <c r="K1205" s="27"/>
      <c r="L1205" s="27"/>
      <c r="M1205" s="27"/>
      <c r="N1205" s="27"/>
      <c r="O1205" s="27"/>
      <c r="P1205" s="30"/>
      <c r="Q1205" s="30">
        <f>Table13[[#This Row],[Unit Value]]*Table13[[#This Row],[Qty | PCount]]</f>
        <v>0</v>
      </c>
      <c r="R1205" s="27" t="str">
        <f>IF(Table13[[#This Row],[Unit Value]]&lt;=4999,"Low-Value Asset","High-Value Asset")</f>
        <v>Low-Value Asset</v>
      </c>
      <c r="S1205" s="27"/>
      <c r="T1205" s="27"/>
      <c r="U1205" s="27"/>
      <c r="V1205" s="27"/>
      <c r="W1205" s="74"/>
      <c r="X1205" s="27"/>
      <c r="Y1205" s="27"/>
      <c r="Z1205" s="27"/>
      <c r="AA1205" s="27"/>
      <c r="AB12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6" spans="1:28" ht="12.6" x14ac:dyDescent="0.25">
      <c r="A1206" s="41"/>
      <c r="B1206" s="28"/>
      <c r="C1206" s="27"/>
      <c r="D12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6" s="27"/>
      <c r="F1206" s="27"/>
      <c r="G1206" s="29"/>
      <c r="H1206" s="48"/>
      <c r="I1206" s="29"/>
      <c r="J1206" s="29"/>
      <c r="K1206" s="27"/>
      <c r="L1206" s="27"/>
      <c r="M1206" s="27"/>
      <c r="N1206" s="27"/>
      <c r="O1206" s="27"/>
      <c r="P1206" s="30"/>
      <c r="Q1206" s="30">
        <f>Table13[[#This Row],[Unit Value]]*Table13[[#This Row],[Qty | PCount]]</f>
        <v>0</v>
      </c>
      <c r="R1206" s="27" t="str">
        <f>IF(Table13[[#This Row],[Unit Value]]&lt;=4999,"Low-Value Asset","High-Value Asset")</f>
        <v>Low-Value Asset</v>
      </c>
      <c r="S1206" s="27"/>
      <c r="T1206" s="27"/>
      <c r="U1206" s="27"/>
      <c r="V1206" s="27"/>
      <c r="W1206" s="74"/>
      <c r="X1206" s="27"/>
      <c r="Y1206" s="27"/>
      <c r="Z1206" s="27"/>
      <c r="AA1206" s="27"/>
      <c r="AB12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7" spans="1:28" ht="12.6" x14ac:dyDescent="0.25">
      <c r="A1207" s="41"/>
      <c r="B1207" s="28"/>
      <c r="C1207" s="27"/>
      <c r="D12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7" s="27"/>
      <c r="F1207" s="27"/>
      <c r="G1207" s="29"/>
      <c r="H1207" s="48"/>
      <c r="I1207" s="29"/>
      <c r="J1207" s="29"/>
      <c r="K1207" s="27"/>
      <c r="L1207" s="27"/>
      <c r="M1207" s="27"/>
      <c r="N1207" s="27"/>
      <c r="O1207" s="27"/>
      <c r="P1207" s="30"/>
      <c r="Q1207" s="30">
        <f>Table13[[#This Row],[Unit Value]]*Table13[[#This Row],[Qty | PCount]]</f>
        <v>0</v>
      </c>
      <c r="R1207" s="27" t="str">
        <f>IF(Table13[[#This Row],[Unit Value]]&lt;=4999,"Low-Value Asset","High-Value Asset")</f>
        <v>Low-Value Asset</v>
      </c>
      <c r="S1207" s="27"/>
      <c r="T1207" s="27"/>
      <c r="U1207" s="27"/>
      <c r="V1207" s="27"/>
      <c r="W1207" s="74"/>
      <c r="X1207" s="27"/>
      <c r="Y1207" s="27"/>
      <c r="Z1207" s="27"/>
      <c r="AA1207" s="27"/>
      <c r="AB12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8" spans="1:28" ht="12.6" x14ac:dyDescent="0.25">
      <c r="A1208" s="41"/>
      <c r="B1208" s="28"/>
      <c r="C1208" s="27"/>
      <c r="D12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8" s="27"/>
      <c r="F1208" s="27"/>
      <c r="G1208" s="29"/>
      <c r="H1208" s="48"/>
      <c r="I1208" s="29"/>
      <c r="J1208" s="29"/>
      <c r="K1208" s="27"/>
      <c r="L1208" s="27"/>
      <c r="M1208" s="27"/>
      <c r="N1208" s="27"/>
      <c r="O1208" s="27"/>
      <c r="P1208" s="30"/>
      <c r="Q1208" s="30">
        <f>Table13[[#This Row],[Unit Value]]*Table13[[#This Row],[Qty | PCount]]</f>
        <v>0</v>
      </c>
      <c r="R1208" s="27" t="str">
        <f>IF(Table13[[#This Row],[Unit Value]]&lt;=4999,"Low-Value Asset","High-Value Asset")</f>
        <v>Low-Value Asset</v>
      </c>
      <c r="S1208" s="27"/>
      <c r="T1208" s="27"/>
      <c r="U1208" s="27"/>
      <c r="V1208" s="27"/>
      <c r="W1208" s="74"/>
      <c r="X1208" s="27"/>
      <c r="Y1208" s="27"/>
      <c r="Z1208" s="27"/>
      <c r="AA1208" s="27"/>
      <c r="AB12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09" spans="1:28" ht="12.6" x14ac:dyDescent="0.25">
      <c r="A1209" s="41"/>
      <c r="B1209" s="28"/>
      <c r="C1209" s="27"/>
      <c r="D12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09" s="27"/>
      <c r="F1209" s="27"/>
      <c r="G1209" s="29"/>
      <c r="H1209" s="48"/>
      <c r="I1209" s="29"/>
      <c r="J1209" s="29"/>
      <c r="K1209" s="27"/>
      <c r="L1209" s="27"/>
      <c r="M1209" s="27"/>
      <c r="N1209" s="27"/>
      <c r="O1209" s="27"/>
      <c r="P1209" s="30"/>
      <c r="Q1209" s="30">
        <f>Table13[[#This Row],[Unit Value]]*Table13[[#This Row],[Qty | PCount]]</f>
        <v>0</v>
      </c>
      <c r="R1209" s="27" t="str">
        <f>IF(Table13[[#This Row],[Unit Value]]&lt;=4999,"Low-Value Asset","High-Value Asset")</f>
        <v>Low-Value Asset</v>
      </c>
      <c r="S1209" s="27"/>
      <c r="T1209" s="27"/>
      <c r="U1209" s="27"/>
      <c r="V1209" s="27"/>
      <c r="W1209" s="74"/>
      <c r="X1209" s="27"/>
      <c r="Y1209" s="27"/>
      <c r="Z1209" s="27"/>
      <c r="AA1209" s="27"/>
      <c r="AB12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0" spans="1:28" ht="12.6" x14ac:dyDescent="0.25">
      <c r="A1210" s="41"/>
      <c r="B1210" s="28"/>
      <c r="C1210" s="27"/>
      <c r="D12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0" s="27"/>
      <c r="F1210" s="27"/>
      <c r="G1210" s="29"/>
      <c r="H1210" s="48"/>
      <c r="I1210" s="29"/>
      <c r="J1210" s="29"/>
      <c r="K1210" s="27"/>
      <c r="L1210" s="27"/>
      <c r="M1210" s="27"/>
      <c r="N1210" s="27"/>
      <c r="O1210" s="27"/>
      <c r="P1210" s="30"/>
      <c r="Q1210" s="30">
        <f>Table13[[#This Row],[Unit Value]]*Table13[[#This Row],[Qty | PCount]]</f>
        <v>0</v>
      </c>
      <c r="R1210" s="27" t="str">
        <f>IF(Table13[[#This Row],[Unit Value]]&lt;=4999,"Low-Value Asset","High-Value Asset")</f>
        <v>Low-Value Asset</v>
      </c>
      <c r="S1210" s="27"/>
      <c r="T1210" s="27"/>
      <c r="U1210" s="27"/>
      <c r="V1210" s="27"/>
      <c r="W1210" s="74"/>
      <c r="X1210" s="27"/>
      <c r="Y1210" s="27"/>
      <c r="Z1210" s="27"/>
      <c r="AA1210" s="27"/>
      <c r="AB12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1" spans="1:28" ht="12.6" x14ac:dyDescent="0.25">
      <c r="A1211" s="41"/>
      <c r="B1211" s="28"/>
      <c r="C1211" s="27"/>
      <c r="D12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1" s="27"/>
      <c r="F1211" s="27"/>
      <c r="G1211" s="29"/>
      <c r="H1211" s="48"/>
      <c r="I1211" s="29"/>
      <c r="J1211" s="29"/>
      <c r="K1211" s="27"/>
      <c r="L1211" s="27"/>
      <c r="M1211" s="27"/>
      <c r="N1211" s="27"/>
      <c r="O1211" s="27"/>
      <c r="P1211" s="30"/>
      <c r="Q1211" s="30">
        <f>Table13[[#This Row],[Unit Value]]*Table13[[#This Row],[Qty | PCount]]</f>
        <v>0</v>
      </c>
      <c r="R1211" s="27" t="str">
        <f>IF(Table13[[#This Row],[Unit Value]]&lt;=4999,"Low-Value Asset","High-Value Asset")</f>
        <v>Low-Value Asset</v>
      </c>
      <c r="S1211" s="27"/>
      <c r="T1211" s="27"/>
      <c r="U1211" s="27"/>
      <c r="V1211" s="27"/>
      <c r="W1211" s="74"/>
      <c r="X1211" s="27"/>
      <c r="Y1211" s="27"/>
      <c r="Z1211" s="27"/>
      <c r="AA1211" s="27"/>
      <c r="AB12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2" spans="1:28" ht="12.6" x14ac:dyDescent="0.25">
      <c r="A1212" s="41"/>
      <c r="B1212" s="28"/>
      <c r="C1212" s="27"/>
      <c r="D12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2" s="27"/>
      <c r="F1212" s="27"/>
      <c r="G1212" s="29"/>
      <c r="H1212" s="48"/>
      <c r="I1212" s="29"/>
      <c r="J1212" s="29"/>
      <c r="K1212" s="27"/>
      <c r="L1212" s="27"/>
      <c r="M1212" s="27"/>
      <c r="N1212" s="27"/>
      <c r="O1212" s="27"/>
      <c r="P1212" s="30"/>
      <c r="Q1212" s="30">
        <f>Table13[[#This Row],[Unit Value]]*Table13[[#This Row],[Qty | PCount]]</f>
        <v>0</v>
      </c>
      <c r="R1212" s="27" t="str">
        <f>IF(Table13[[#This Row],[Unit Value]]&lt;=4999,"Low-Value Asset","High-Value Asset")</f>
        <v>Low-Value Asset</v>
      </c>
      <c r="S1212" s="27"/>
      <c r="T1212" s="27"/>
      <c r="U1212" s="27"/>
      <c r="V1212" s="27"/>
      <c r="W1212" s="74"/>
      <c r="X1212" s="27"/>
      <c r="Y1212" s="27"/>
      <c r="Z1212" s="27"/>
      <c r="AA1212" s="27"/>
      <c r="AB12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3" spans="1:28" ht="12.6" x14ac:dyDescent="0.25">
      <c r="A1213" s="41"/>
      <c r="B1213" s="28"/>
      <c r="C1213" s="27"/>
      <c r="D12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3" s="27"/>
      <c r="F1213" s="27"/>
      <c r="G1213" s="29"/>
      <c r="H1213" s="48"/>
      <c r="I1213" s="29"/>
      <c r="J1213" s="29"/>
      <c r="K1213" s="27"/>
      <c r="L1213" s="27"/>
      <c r="M1213" s="27"/>
      <c r="N1213" s="27"/>
      <c r="O1213" s="27"/>
      <c r="P1213" s="30"/>
      <c r="Q1213" s="30">
        <f>Table13[[#This Row],[Unit Value]]*Table13[[#This Row],[Qty | PCount]]</f>
        <v>0</v>
      </c>
      <c r="R1213" s="27" t="str">
        <f>IF(Table13[[#This Row],[Unit Value]]&lt;=4999,"Low-Value Asset","High-Value Asset")</f>
        <v>Low-Value Asset</v>
      </c>
      <c r="S1213" s="27"/>
      <c r="T1213" s="27"/>
      <c r="U1213" s="27"/>
      <c r="V1213" s="27"/>
      <c r="W1213" s="74"/>
      <c r="X1213" s="27"/>
      <c r="Y1213" s="27"/>
      <c r="Z1213" s="27"/>
      <c r="AA1213" s="27"/>
      <c r="AB12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4" spans="1:28" ht="12.6" x14ac:dyDescent="0.25">
      <c r="A1214" s="41"/>
      <c r="B1214" s="28"/>
      <c r="C1214" s="27"/>
      <c r="D12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4" s="27"/>
      <c r="F1214" s="27"/>
      <c r="G1214" s="29"/>
      <c r="H1214" s="48"/>
      <c r="I1214" s="29"/>
      <c r="J1214" s="29"/>
      <c r="K1214" s="27"/>
      <c r="L1214" s="27"/>
      <c r="M1214" s="27"/>
      <c r="N1214" s="27"/>
      <c r="O1214" s="27"/>
      <c r="P1214" s="30"/>
      <c r="Q1214" s="30">
        <f>Table13[[#This Row],[Unit Value]]*Table13[[#This Row],[Qty | PCount]]</f>
        <v>0</v>
      </c>
      <c r="R1214" s="27" t="str">
        <f>IF(Table13[[#This Row],[Unit Value]]&lt;=4999,"Low-Value Asset","High-Value Asset")</f>
        <v>Low-Value Asset</v>
      </c>
      <c r="S1214" s="27"/>
      <c r="T1214" s="27"/>
      <c r="U1214" s="27"/>
      <c r="V1214" s="27"/>
      <c r="W1214" s="74"/>
      <c r="X1214" s="27"/>
      <c r="Y1214" s="27"/>
      <c r="Z1214" s="27"/>
      <c r="AA1214" s="27"/>
      <c r="AB12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5" spans="1:28" ht="12.6" x14ac:dyDescent="0.25">
      <c r="A1215" s="41"/>
      <c r="B1215" s="28"/>
      <c r="C1215" s="27"/>
      <c r="D12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5" s="27"/>
      <c r="F1215" s="27"/>
      <c r="G1215" s="29"/>
      <c r="H1215" s="48"/>
      <c r="I1215" s="29"/>
      <c r="J1215" s="29"/>
      <c r="K1215" s="27"/>
      <c r="L1215" s="27"/>
      <c r="M1215" s="27"/>
      <c r="N1215" s="27"/>
      <c r="O1215" s="27"/>
      <c r="P1215" s="30"/>
      <c r="Q1215" s="30">
        <f>Table13[[#This Row],[Unit Value]]*Table13[[#This Row],[Qty | PCount]]</f>
        <v>0</v>
      </c>
      <c r="R1215" s="27" t="str">
        <f>IF(Table13[[#This Row],[Unit Value]]&lt;=4999,"Low-Value Asset","High-Value Asset")</f>
        <v>Low-Value Asset</v>
      </c>
      <c r="S1215" s="27"/>
      <c r="T1215" s="27"/>
      <c r="U1215" s="27"/>
      <c r="V1215" s="27"/>
      <c r="W1215" s="74"/>
      <c r="X1215" s="27"/>
      <c r="Y1215" s="27"/>
      <c r="Z1215" s="27"/>
      <c r="AA1215" s="27"/>
      <c r="AB12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6" spans="1:28" ht="12.6" x14ac:dyDescent="0.25">
      <c r="A1216" s="41"/>
      <c r="B1216" s="28"/>
      <c r="C1216" s="27"/>
      <c r="D12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6" s="27"/>
      <c r="F1216" s="27"/>
      <c r="G1216" s="29"/>
      <c r="H1216" s="48"/>
      <c r="I1216" s="29"/>
      <c r="J1216" s="29"/>
      <c r="K1216" s="27"/>
      <c r="L1216" s="27"/>
      <c r="M1216" s="27"/>
      <c r="N1216" s="27"/>
      <c r="O1216" s="27"/>
      <c r="P1216" s="30"/>
      <c r="Q1216" s="30">
        <f>Table13[[#This Row],[Unit Value]]*Table13[[#This Row],[Qty | PCount]]</f>
        <v>0</v>
      </c>
      <c r="R1216" s="27" t="str">
        <f>IF(Table13[[#This Row],[Unit Value]]&lt;=4999,"Low-Value Asset","High-Value Asset")</f>
        <v>Low-Value Asset</v>
      </c>
      <c r="S1216" s="27"/>
      <c r="T1216" s="27"/>
      <c r="U1216" s="27"/>
      <c r="V1216" s="27"/>
      <c r="W1216" s="74"/>
      <c r="X1216" s="27"/>
      <c r="Y1216" s="27"/>
      <c r="Z1216" s="27"/>
      <c r="AA1216" s="27"/>
      <c r="AB12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7" spans="1:28" ht="12.6" x14ac:dyDescent="0.25">
      <c r="A1217" s="41"/>
      <c r="B1217" s="28"/>
      <c r="C1217" s="27"/>
      <c r="D12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7" s="27"/>
      <c r="F1217" s="27"/>
      <c r="G1217" s="29"/>
      <c r="H1217" s="48"/>
      <c r="I1217" s="29"/>
      <c r="J1217" s="29"/>
      <c r="K1217" s="27"/>
      <c r="L1217" s="27"/>
      <c r="M1217" s="27"/>
      <c r="N1217" s="27"/>
      <c r="O1217" s="27"/>
      <c r="P1217" s="30"/>
      <c r="Q1217" s="30">
        <f>Table13[[#This Row],[Unit Value]]*Table13[[#This Row],[Qty | PCount]]</f>
        <v>0</v>
      </c>
      <c r="R1217" s="27" t="str">
        <f>IF(Table13[[#This Row],[Unit Value]]&lt;=4999,"Low-Value Asset","High-Value Asset")</f>
        <v>Low-Value Asset</v>
      </c>
      <c r="S1217" s="27"/>
      <c r="T1217" s="27"/>
      <c r="U1217" s="27"/>
      <c r="V1217" s="27"/>
      <c r="W1217" s="74"/>
      <c r="X1217" s="27"/>
      <c r="Y1217" s="27"/>
      <c r="Z1217" s="27"/>
      <c r="AA1217" s="27"/>
      <c r="AB12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8" spans="1:28" ht="12.6" x14ac:dyDescent="0.25">
      <c r="A1218" s="41"/>
      <c r="B1218" s="28"/>
      <c r="C1218" s="27"/>
      <c r="D12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8" s="27"/>
      <c r="F1218" s="27"/>
      <c r="G1218" s="29"/>
      <c r="H1218" s="48"/>
      <c r="I1218" s="29"/>
      <c r="J1218" s="29"/>
      <c r="K1218" s="27"/>
      <c r="L1218" s="27"/>
      <c r="M1218" s="27"/>
      <c r="N1218" s="27"/>
      <c r="O1218" s="27"/>
      <c r="P1218" s="30"/>
      <c r="Q1218" s="30">
        <f>Table13[[#This Row],[Unit Value]]*Table13[[#This Row],[Qty | PCount]]</f>
        <v>0</v>
      </c>
      <c r="R1218" s="27" t="str">
        <f>IF(Table13[[#This Row],[Unit Value]]&lt;=4999,"Low-Value Asset","High-Value Asset")</f>
        <v>Low-Value Asset</v>
      </c>
      <c r="S1218" s="27"/>
      <c r="T1218" s="27"/>
      <c r="U1218" s="27"/>
      <c r="V1218" s="27"/>
      <c r="W1218" s="74"/>
      <c r="X1218" s="27"/>
      <c r="Y1218" s="27"/>
      <c r="Z1218" s="27"/>
      <c r="AA1218" s="27"/>
      <c r="AB12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19" spans="1:28" ht="12.6" x14ac:dyDescent="0.25">
      <c r="A1219" s="41"/>
      <c r="B1219" s="28"/>
      <c r="C1219" s="27"/>
      <c r="D12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19" s="27"/>
      <c r="F1219" s="27"/>
      <c r="G1219" s="29"/>
      <c r="H1219" s="48"/>
      <c r="I1219" s="29"/>
      <c r="J1219" s="29"/>
      <c r="K1219" s="27"/>
      <c r="L1219" s="27"/>
      <c r="M1219" s="27"/>
      <c r="N1219" s="27"/>
      <c r="O1219" s="27"/>
      <c r="P1219" s="30"/>
      <c r="Q1219" s="30">
        <f>Table13[[#This Row],[Unit Value]]*Table13[[#This Row],[Qty | PCount]]</f>
        <v>0</v>
      </c>
      <c r="R1219" s="27" t="str">
        <f>IF(Table13[[#This Row],[Unit Value]]&lt;=4999,"Low-Value Asset","High-Value Asset")</f>
        <v>Low-Value Asset</v>
      </c>
      <c r="S1219" s="27"/>
      <c r="T1219" s="27"/>
      <c r="U1219" s="27"/>
      <c r="V1219" s="27"/>
      <c r="W1219" s="74"/>
      <c r="X1219" s="27"/>
      <c r="Y1219" s="27"/>
      <c r="Z1219" s="27"/>
      <c r="AA1219" s="27"/>
      <c r="AB12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0" spans="1:28" ht="12.6" x14ac:dyDescent="0.25">
      <c r="A1220" s="41"/>
      <c r="B1220" s="28"/>
      <c r="C1220" s="27"/>
      <c r="D12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0" s="27"/>
      <c r="F1220" s="27"/>
      <c r="G1220" s="29"/>
      <c r="H1220" s="48"/>
      <c r="I1220" s="29"/>
      <c r="J1220" s="29"/>
      <c r="K1220" s="27"/>
      <c r="L1220" s="27"/>
      <c r="M1220" s="27"/>
      <c r="N1220" s="27"/>
      <c r="O1220" s="27"/>
      <c r="P1220" s="30"/>
      <c r="Q1220" s="30">
        <f>Table13[[#This Row],[Unit Value]]*Table13[[#This Row],[Qty | PCount]]</f>
        <v>0</v>
      </c>
      <c r="R1220" s="27" t="str">
        <f>IF(Table13[[#This Row],[Unit Value]]&lt;=4999,"Low-Value Asset","High-Value Asset")</f>
        <v>Low-Value Asset</v>
      </c>
      <c r="S1220" s="27"/>
      <c r="T1220" s="27"/>
      <c r="U1220" s="27"/>
      <c r="V1220" s="27"/>
      <c r="W1220" s="74"/>
      <c r="X1220" s="27"/>
      <c r="Y1220" s="27"/>
      <c r="Z1220" s="27"/>
      <c r="AA1220" s="27"/>
      <c r="AB12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1" spans="1:28" ht="12.6" x14ac:dyDescent="0.25">
      <c r="A1221" s="41"/>
      <c r="B1221" s="28"/>
      <c r="C1221" s="27"/>
      <c r="D12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1" s="27"/>
      <c r="F1221" s="27"/>
      <c r="G1221" s="29"/>
      <c r="H1221" s="48"/>
      <c r="I1221" s="29"/>
      <c r="J1221" s="29"/>
      <c r="K1221" s="27"/>
      <c r="L1221" s="27"/>
      <c r="M1221" s="27"/>
      <c r="N1221" s="27"/>
      <c r="O1221" s="27"/>
      <c r="P1221" s="30"/>
      <c r="Q1221" s="30">
        <f>Table13[[#This Row],[Unit Value]]*Table13[[#This Row],[Qty | PCount]]</f>
        <v>0</v>
      </c>
      <c r="R1221" s="27" t="str">
        <f>IF(Table13[[#This Row],[Unit Value]]&lt;=4999,"Low-Value Asset","High-Value Asset")</f>
        <v>Low-Value Asset</v>
      </c>
      <c r="S1221" s="27"/>
      <c r="T1221" s="27"/>
      <c r="U1221" s="27"/>
      <c r="V1221" s="27"/>
      <c r="W1221" s="74"/>
      <c r="X1221" s="27"/>
      <c r="Y1221" s="27"/>
      <c r="Z1221" s="27"/>
      <c r="AA1221" s="27"/>
      <c r="AB12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2" spans="1:28" ht="12.6" x14ac:dyDescent="0.25">
      <c r="A1222" s="41"/>
      <c r="B1222" s="28"/>
      <c r="C1222" s="27"/>
      <c r="D12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2" s="27"/>
      <c r="F1222" s="27"/>
      <c r="G1222" s="29"/>
      <c r="H1222" s="48"/>
      <c r="I1222" s="29"/>
      <c r="J1222" s="29"/>
      <c r="K1222" s="27"/>
      <c r="L1222" s="27"/>
      <c r="M1222" s="27"/>
      <c r="N1222" s="27"/>
      <c r="O1222" s="27"/>
      <c r="P1222" s="30"/>
      <c r="Q1222" s="30">
        <f>Table13[[#This Row],[Unit Value]]*Table13[[#This Row],[Qty | PCount]]</f>
        <v>0</v>
      </c>
      <c r="R1222" s="27" t="str">
        <f>IF(Table13[[#This Row],[Unit Value]]&lt;=4999,"Low-Value Asset","High-Value Asset")</f>
        <v>Low-Value Asset</v>
      </c>
      <c r="S1222" s="27"/>
      <c r="T1222" s="27"/>
      <c r="U1222" s="27"/>
      <c r="V1222" s="27"/>
      <c r="W1222" s="74"/>
      <c r="X1222" s="27"/>
      <c r="Y1222" s="27"/>
      <c r="Z1222" s="27"/>
      <c r="AA1222" s="27"/>
      <c r="AB12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3" spans="1:28" ht="12.6" x14ac:dyDescent="0.25">
      <c r="A1223" s="41"/>
      <c r="B1223" s="28"/>
      <c r="C1223" s="27"/>
      <c r="D12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3" s="27"/>
      <c r="F1223" s="27"/>
      <c r="G1223" s="29"/>
      <c r="H1223" s="48"/>
      <c r="I1223" s="29"/>
      <c r="J1223" s="29"/>
      <c r="K1223" s="27"/>
      <c r="L1223" s="27"/>
      <c r="M1223" s="27"/>
      <c r="N1223" s="27"/>
      <c r="O1223" s="27"/>
      <c r="P1223" s="30"/>
      <c r="Q1223" s="30">
        <f>Table13[[#This Row],[Unit Value]]*Table13[[#This Row],[Qty | PCount]]</f>
        <v>0</v>
      </c>
      <c r="R1223" s="27" t="str">
        <f>IF(Table13[[#This Row],[Unit Value]]&lt;=4999,"Low-Value Asset","High-Value Asset")</f>
        <v>Low-Value Asset</v>
      </c>
      <c r="S1223" s="27"/>
      <c r="T1223" s="27"/>
      <c r="U1223" s="27"/>
      <c r="V1223" s="27"/>
      <c r="W1223" s="74"/>
      <c r="X1223" s="27"/>
      <c r="Y1223" s="27"/>
      <c r="Z1223" s="27"/>
      <c r="AA1223" s="27"/>
      <c r="AB12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4" spans="1:28" ht="12.6" x14ac:dyDescent="0.25">
      <c r="A1224" s="41"/>
      <c r="B1224" s="28"/>
      <c r="C1224" s="27"/>
      <c r="D12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4" s="27"/>
      <c r="F1224" s="27"/>
      <c r="G1224" s="29"/>
      <c r="H1224" s="48"/>
      <c r="I1224" s="29"/>
      <c r="J1224" s="29"/>
      <c r="K1224" s="27"/>
      <c r="L1224" s="27"/>
      <c r="M1224" s="27"/>
      <c r="N1224" s="27"/>
      <c r="O1224" s="27"/>
      <c r="P1224" s="30"/>
      <c r="Q1224" s="30">
        <f>Table13[[#This Row],[Unit Value]]*Table13[[#This Row],[Qty | PCount]]</f>
        <v>0</v>
      </c>
      <c r="R1224" s="27" t="str">
        <f>IF(Table13[[#This Row],[Unit Value]]&lt;=4999,"Low-Value Asset","High-Value Asset")</f>
        <v>Low-Value Asset</v>
      </c>
      <c r="S1224" s="27"/>
      <c r="T1224" s="27"/>
      <c r="U1224" s="27"/>
      <c r="V1224" s="27"/>
      <c r="W1224" s="74"/>
      <c r="X1224" s="27"/>
      <c r="Y1224" s="27"/>
      <c r="Z1224" s="27"/>
      <c r="AA1224" s="27"/>
      <c r="AB12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5" spans="1:28" ht="12.6" x14ac:dyDescent="0.25">
      <c r="A1225" s="41"/>
      <c r="B1225" s="28"/>
      <c r="C1225" s="27"/>
      <c r="D12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5" s="27"/>
      <c r="F1225" s="27"/>
      <c r="G1225" s="29"/>
      <c r="H1225" s="48"/>
      <c r="I1225" s="29"/>
      <c r="J1225" s="29"/>
      <c r="K1225" s="27"/>
      <c r="L1225" s="27"/>
      <c r="M1225" s="27"/>
      <c r="N1225" s="27"/>
      <c r="O1225" s="27"/>
      <c r="P1225" s="30"/>
      <c r="Q1225" s="30">
        <f>Table13[[#This Row],[Unit Value]]*Table13[[#This Row],[Qty | PCount]]</f>
        <v>0</v>
      </c>
      <c r="R1225" s="27" t="str">
        <f>IF(Table13[[#This Row],[Unit Value]]&lt;=4999,"Low-Value Asset","High-Value Asset")</f>
        <v>Low-Value Asset</v>
      </c>
      <c r="S1225" s="27"/>
      <c r="T1225" s="27"/>
      <c r="U1225" s="27"/>
      <c r="V1225" s="27"/>
      <c r="W1225" s="74"/>
      <c r="X1225" s="27"/>
      <c r="Y1225" s="27"/>
      <c r="Z1225" s="27"/>
      <c r="AA1225" s="27"/>
      <c r="AB12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6" spans="1:28" ht="12.6" x14ac:dyDescent="0.25">
      <c r="A1226" s="41"/>
      <c r="B1226" s="28"/>
      <c r="C1226" s="27"/>
      <c r="D12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6" s="27"/>
      <c r="F1226" s="27"/>
      <c r="G1226" s="29"/>
      <c r="H1226" s="48"/>
      <c r="I1226" s="29"/>
      <c r="J1226" s="29"/>
      <c r="K1226" s="27"/>
      <c r="L1226" s="27"/>
      <c r="M1226" s="27"/>
      <c r="N1226" s="27"/>
      <c r="O1226" s="27"/>
      <c r="P1226" s="30"/>
      <c r="Q1226" s="30">
        <f>Table13[[#This Row],[Unit Value]]*Table13[[#This Row],[Qty | PCount]]</f>
        <v>0</v>
      </c>
      <c r="R1226" s="27" t="str">
        <f>IF(Table13[[#This Row],[Unit Value]]&lt;=4999,"Low-Value Asset","High-Value Asset")</f>
        <v>Low-Value Asset</v>
      </c>
      <c r="S1226" s="27"/>
      <c r="T1226" s="27"/>
      <c r="U1226" s="27"/>
      <c r="V1226" s="27"/>
      <c r="W1226" s="74"/>
      <c r="X1226" s="27"/>
      <c r="Y1226" s="27"/>
      <c r="Z1226" s="27"/>
      <c r="AA1226" s="27"/>
      <c r="AB12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7" spans="1:28" ht="12.6" x14ac:dyDescent="0.25">
      <c r="A1227" s="41"/>
      <c r="B1227" s="28"/>
      <c r="C1227" s="27"/>
      <c r="D12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7" s="27"/>
      <c r="F1227" s="27"/>
      <c r="G1227" s="29"/>
      <c r="H1227" s="48"/>
      <c r="I1227" s="29"/>
      <c r="J1227" s="29"/>
      <c r="K1227" s="27"/>
      <c r="L1227" s="27"/>
      <c r="M1227" s="27"/>
      <c r="N1227" s="27"/>
      <c r="O1227" s="27"/>
      <c r="P1227" s="30"/>
      <c r="Q1227" s="30">
        <f>Table13[[#This Row],[Unit Value]]*Table13[[#This Row],[Qty | PCount]]</f>
        <v>0</v>
      </c>
      <c r="R1227" s="27" t="str">
        <f>IF(Table13[[#This Row],[Unit Value]]&lt;=4999,"Low-Value Asset","High-Value Asset")</f>
        <v>Low-Value Asset</v>
      </c>
      <c r="S1227" s="27"/>
      <c r="T1227" s="27"/>
      <c r="U1227" s="27"/>
      <c r="V1227" s="27"/>
      <c r="W1227" s="74"/>
      <c r="X1227" s="27"/>
      <c r="Y1227" s="27"/>
      <c r="Z1227" s="27"/>
      <c r="AA1227" s="27"/>
      <c r="AB12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8" spans="1:28" ht="12.6" x14ac:dyDescent="0.25">
      <c r="A1228" s="41"/>
      <c r="B1228" s="28"/>
      <c r="C1228" s="27"/>
      <c r="D12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8" s="27"/>
      <c r="F1228" s="27"/>
      <c r="G1228" s="29"/>
      <c r="H1228" s="48"/>
      <c r="I1228" s="29"/>
      <c r="J1228" s="29"/>
      <c r="K1228" s="27"/>
      <c r="L1228" s="27"/>
      <c r="M1228" s="27"/>
      <c r="N1228" s="27"/>
      <c r="O1228" s="27"/>
      <c r="P1228" s="30"/>
      <c r="Q1228" s="30">
        <f>Table13[[#This Row],[Unit Value]]*Table13[[#This Row],[Qty | PCount]]</f>
        <v>0</v>
      </c>
      <c r="R1228" s="27" t="str">
        <f>IF(Table13[[#This Row],[Unit Value]]&lt;=4999,"Low-Value Asset","High-Value Asset")</f>
        <v>Low-Value Asset</v>
      </c>
      <c r="S1228" s="27"/>
      <c r="T1228" s="27"/>
      <c r="U1228" s="27"/>
      <c r="V1228" s="27"/>
      <c r="W1228" s="74"/>
      <c r="X1228" s="27"/>
      <c r="Y1228" s="27"/>
      <c r="Z1228" s="27"/>
      <c r="AA1228" s="27"/>
      <c r="AB12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29" spans="1:28" ht="12.6" x14ac:dyDescent="0.25">
      <c r="A1229" s="41"/>
      <c r="B1229" s="28"/>
      <c r="C1229" s="27"/>
      <c r="D12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29" s="27"/>
      <c r="F1229" s="27"/>
      <c r="G1229" s="29"/>
      <c r="H1229" s="48"/>
      <c r="I1229" s="29"/>
      <c r="J1229" s="29"/>
      <c r="K1229" s="27"/>
      <c r="L1229" s="27"/>
      <c r="M1229" s="27"/>
      <c r="N1229" s="27"/>
      <c r="O1229" s="27"/>
      <c r="P1229" s="30"/>
      <c r="Q1229" s="30">
        <f>Table13[[#This Row],[Unit Value]]*Table13[[#This Row],[Qty | PCount]]</f>
        <v>0</v>
      </c>
      <c r="R1229" s="27" t="str">
        <f>IF(Table13[[#This Row],[Unit Value]]&lt;=4999,"Low-Value Asset","High-Value Asset")</f>
        <v>Low-Value Asset</v>
      </c>
      <c r="S1229" s="27"/>
      <c r="T1229" s="27"/>
      <c r="U1229" s="27"/>
      <c r="V1229" s="27"/>
      <c r="W1229" s="74"/>
      <c r="X1229" s="27"/>
      <c r="Y1229" s="27"/>
      <c r="Z1229" s="27"/>
      <c r="AA1229" s="27"/>
      <c r="AB12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0" spans="1:28" ht="12.6" x14ac:dyDescent="0.25">
      <c r="A1230" s="41"/>
      <c r="B1230" s="28"/>
      <c r="C1230" s="27"/>
      <c r="D12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0" s="27"/>
      <c r="F1230" s="27"/>
      <c r="G1230" s="29"/>
      <c r="H1230" s="48"/>
      <c r="I1230" s="29"/>
      <c r="J1230" s="29"/>
      <c r="K1230" s="27"/>
      <c r="L1230" s="27"/>
      <c r="M1230" s="27"/>
      <c r="N1230" s="27"/>
      <c r="O1230" s="27"/>
      <c r="P1230" s="30"/>
      <c r="Q1230" s="30">
        <f>Table13[[#This Row],[Unit Value]]*Table13[[#This Row],[Qty | PCount]]</f>
        <v>0</v>
      </c>
      <c r="R1230" s="27" t="str">
        <f>IF(Table13[[#This Row],[Unit Value]]&lt;=4999,"Low-Value Asset","High-Value Asset")</f>
        <v>Low-Value Asset</v>
      </c>
      <c r="S1230" s="27"/>
      <c r="T1230" s="27"/>
      <c r="U1230" s="27"/>
      <c r="V1230" s="27"/>
      <c r="W1230" s="74"/>
      <c r="X1230" s="27"/>
      <c r="Y1230" s="27"/>
      <c r="Z1230" s="27"/>
      <c r="AA1230" s="27"/>
      <c r="AB12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1" spans="1:28" ht="12.6" x14ac:dyDescent="0.25">
      <c r="A1231" s="41"/>
      <c r="B1231" s="28"/>
      <c r="C1231" s="27"/>
      <c r="D12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1" s="27"/>
      <c r="F1231" s="27"/>
      <c r="G1231" s="29"/>
      <c r="H1231" s="48"/>
      <c r="I1231" s="29"/>
      <c r="J1231" s="29"/>
      <c r="K1231" s="27"/>
      <c r="L1231" s="27"/>
      <c r="M1231" s="27"/>
      <c r="N1231" s="27"/>
      <c r="O1231" s="27"/>
      <c r="P1231" s="30"/>
      <c r="Q1231" s="30">
        <f>Table13[[#This Row],[Unit Value]]*Table13[[#This Row],[Qty | PCount]]</f>
        <v>0</v>
      </c>
      <c r="R1231" s="27" t="str">
        <f>IF(Table13[[#This Row],[Unit Value]]&lt;=4999,"Low-Value Asset","High-Value Asset")</f>
        <v>Low-Value Asset</v>
      </c>
      <c r="S1231" s="27"/>
      <c r="T1231" s="27"/>
      <c r="U1231" s="27"/>
      <c r="V1231" s="27"/>
      <c r="W1231" s="74"/>
      <c r="X1231" s="27"/>
      <c r="Y1231" s="27"/>
      <c r="Z1231" s="27"/>
      <c r="AA1231" s="27"/>
      <c r="AB12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2" spans="1:28" ht="12.6" x14ac:dyDescent="0.25">
      <c r="A1232" s="41"/>
      <c r="B1232" s="28"/>
      <c r="C1232" s="27"/>
      <c r="D12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2" s="27"/>
      <c r="F1232" s="27"/>
      <c r="G1232" s="29"/>
      <c r="H1232" s="48"/>
      <c r="I1232" s="29"/>
      <c r="J1232" s="29"/>
      <c r="K1232" s="27"/>
      <c r="L1232" s="27"/>
      <c r="M1232" s="27"/>
      <c r="N1232" s="27"/>
      <c r="O1232" s="27"/>
      <c r="P1232" s="30"/>
      <c r="Q1232" s="30">
        <f>Table13[[#This Row],[Unit Value]]*Table13[[#This Row],[Qty | PCount]]</f>
        <v>0</v>
      </c>
      <c r="R1232" s="27" t="str">
        <f>IF(Table13[[#This Row],[Unit Value]]&lt;=4999,"Low-Value Asset","High-Value Asset")</f>
        <v>Low-Value Asset</v>
      </c>
      <c r="S1232" s="27"/>
      <c r="T1232" s="27"/>
      <c r="U1232" s="27"/>
      <c r="V1232" s="27"/>
      <c r="W1232" s="74"/>
      <c r="X1232" s="27"/>
      <c r="Y1232" s="27"/>
      <c r="Z1232" s="27"/>
      <c r="AA1232" s="27"/>
      <c r="AB12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3" spans="1:28" ht="12.6" x14ac:dyDescent="0.25">
      <c r="A1233" s="41"/>
      <c r="B1233" s="28"/>
      <c r="C1233" s="27"/>
      <c r="D12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3" s="27"/>
      <c r="F1233" s="27"/>
      <c r="G1233" s="29"/>
      <c r="H1233" s="48"/>
      <c r="I1233" s="29"/>
      <c r="J1233" s="29"/>
      <c r="K1233" s="27"/>
      <c r="L1233" s="27"/>
      <c r="M1233" s="27"/>
      <c r="N1233" s="27"/>
      <c r="O1233" s="27"/>
      <c r="P1233" s="30"/>
      <c r="Q1233" s="30">
        <f>Table13[[#This Row],[Unit Value]]*Table13[[#This Row],[Qty | PCount]]</f>
        <v>0</v>
      </c>
      <c r="R1233" s="27" t="str">
        <f>IF(Table13[[#This Row],[Unit Value]]&lt;=4999,"Low-Value Asset","High-Value Asset")</f>
        <v>Low-Value Asset</v>
      </c>
      <c r="S1233" s="27"/>
      <c r="T1233" s="27"/>
      <c r="U1233" s="27"/>
      <c r="V1233" s="27"/>
      <c r="W1233" s="74"/>
      <c r="X1233" s="27"/>
      <c r="Y1233" s="27"/>
      <c r="Z1233" s="27"/>
      <c r="AA1233" s="27"/>
      <c r="AB12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4" spans="1:28" ht="12.6" x14ac:dyDescent="0.25">
      <c r="A1234" s="41"/>
      <c r="B1234" s="28"/>
      <c r="C1234" s="27"/>
      <c r="D12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4" s="27"/>
      <c r="F1234" s="27"/>
      <c r="G1234" s="29"/>
      <c r="H1234" s="48"/>
      <c r="I1234" s="29"/>
      <c r="J1234" s="29"/>
      <c r="K1234" s="27"/>
      <c r="L1234" s="27"/>
      <c r="M1234" s="27"/>
      <c r="N1234" s="27"/>
      <c r="O1234" s="27"/>
      <c r="P1234" s="30"/>
      <c r="Q1234" s="30">
        <f>Table13[[#This Row],[Unit Value]]*Table13[[#This Row],[Qty | PCount]]</f>
        <v>0</v>
      </c>
      <c r="R1234" s="27" t="str">
        <f>IF(Table13[[#This Row],[Unit Value]]&lt;=4999,"Low-Value Asset","High-Value Asset")</f>
        <v>Low-Value Asset</v>
      </c>
      <c r="S1234" s="27"/>
      <c r="T1234" s="27"/>
      <c r="U1234" s="27"/>
      <c r="V1234" s="27"/>
      <c r="W1234" s="74"/>
      <c r="X1234" s="27"/>
      <c r="Y1234" s="27"/>
      <c r="Z1234" s="27"/>
      <c r="AA1234" s="27"/>
      <c r="AB12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5" spans="1:28" ht="12.6" x14ac:dyDescent="0.25">
      <c r="A1235" s="41"/>
      <c r="B1235" s="28"/>
      <c r="C1235" s="27"/>
      <c r="D12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5" s="27"/>
      <c r="F1235" s="27"/>
      <c r="G1235" s="29"/>
      <c r="H1235" s="48"/>
      <c r="I1235" s="29"/>
      <c r="J1235" s="29"/>
      <c r="K1235" s="27"/>
      <c r="L1235" s="27"/>
      <c r="M1235" s="27"/>
      <c r="N1235" s="27"/>
      <c r="O1235" s="27"/>
      <c r="P1235" s="30"/>
      <c r="Q1235" s="30">
        <f>Table13[[#This Row],[Unit Value]]*Table13[[#This Row],[Qty | PCount]]</f>
        <v>0</v>
      </c>
      <c r="R1235" s="27" t="str">
        <f>IF(Table13[[#This Row],[Unit Value]]&lt;=4999,"Low-Value Asset","High-Value Asset")</f>
        <v>Low-Value Asset</v>
      </c>
      <c r="S1235" s="27"/>
      <c r="T1235" s="27"/>
      <c r="U1235" s="27"/>
      <c r="V1235" s="27"/>
      <c r="W1235" s="74"/>
      <c r="X1235" s="27"/>
      <c r="Y1235" s="27"/>
      <c r="Z1235" s="27"/>
      <c r="AA1235" s="27"/>
      <c r="AB12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6" spans="1:28" ht="12.6" x14ac:dyDescent="0.25">
      <c r="A1236" s="41"/>
      <c r="B1236" s="28"/>
      <c r="C1236" s="27"/>
      <c r="D12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6" s="27"/>
      <c r="F1236" s="27"/>
      <c r="G1236" s="29"/>
      <c r="H1236" s="48"/>
      <c r="I1236" s="29"/>
      <c r="J1236" s="29"/>
      <c r="K1236" s="27"/>
      <c r="L1236" s="27"/>
      <c r="M1236" s="27"/>
      <c r="N1236" s="27"/>
      <c r="O1236" s="27"/>
      <c r="P1236" s="30"/>
      <c r="Q1236" s="30">
        <f>Table13[[#This Row],[Unit Value]]*Table13[[#This Row],[Qty | PCount]]</f>
        <v>0</v>
      </c>
      <c r="R1236" s="27" t="str">
        <f>IF(Table13[[#This Row],[Unit Value]]&lt;=4999,"Low-Value Asset","High-Value Asset")</f>
        <v>Low-Value Asset</v>
      </c>
      <c r="S1236" s="27"/>
      <c r="T1236" s="27"/>
      <c r="U1236" s="27"/>
      <c r="V1236" s="27"/>
      <c r="W1236" s="74"/>
      <c r="X1236" s="27"/>
      <c r="Y1236" s="27"/>
      <c r="Z1236" s="27"/>
      <c r="AA1236" s="27"/>
      <c r="AB12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7" spans="1:28" ht="12.6" x14ac:dyDescent="0.25">
      <c r="A1237" s="41"/>
      <c r="B1237" s="28"/>
      <c r="C1237" s="27"/>
      <c r="D12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7" s="27"/>
      <c r="F1237" s="27"/>
      <c r="G1237" s="29"/>
      <c r="H1237" s="48"/>
      <c r="I1237" s="29"/>
      <c r="J1237" s="29"/>
      <c r="K1237" s="27"/>
      <c r="L1237" s="27"/>
      <c r="M1237" s="27"/>
      <c r="N1237" s="27"/>
      <c r="O1237" s="27"/>
      <c r="P1237" s="30"/>
      <c r="Q1237" s="30">
        <f>Table13[[#This Row],[Unit Value]]*Table13[[#This Row],[Qty | PCount]]</f>
        <v>0</v>
      </c>
      <c r="R1237" s="27" t="str">
        <f>IF(Table13[[#This Row],[Unit Value]]&lt;=4999,"Low-Value Asset","High-Value Asset")</f>
        <v>Low-Value Asset</v>
      </c>
      <c r="S1237" s="27"/>
      <c r="T1237" s="27"/>
      <c r="U1237" s="27"/>
      <c r="V1237" s="27"/>
      <c r="W1237" s="74"/>
      <c r="X1237" s="27"/>
      <c r="Y1237" s="27"/>
      <c r="Z1237" s="27"/>
      <c r="AA1237" s="27"/>
      <c r="AB12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8" spans="1:28" ht="12.6" x14ac:dyDescent="0.25">
      <c r="A1238" s="41"/>
      <c r="B1238" s="28"/>
      <c r="C1238" s="27"/>
      <c r="D12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8" s="27"/>
      <c r="F1238" s="27"/>
      <c r="G1238" s="29"/>
      <c r="H1238" s="48"/>
      <c r="I1238" s="29"/>
      <c r="J1238" s="29"/>
      <c r="K1238" s="27"/>
      <c r="L1238" s="27"/>
      <c r="M1238" s="27"/>
      <c r="N1238" s="27"/>
      <c r="O1238" s="27"/>
      <c r="P1238" s="30"/>
      <c r="Q1238" s="30">
        <f>Table13[[#This Row],[Unit Value]]*Table13[[#This Row],[Qty | PCount]]</f>
        <v>0</v>
      </c>
      <c r="R1238" s="27" t="str">
        <f>IF(Table13[[#This Row],[Unit Value]]&lt;=4999,"Low-Value Asset","High-Value Asset")</f>
        <v>Low-Value Asset</v>
      </c>
      <c r="S1238" s="27"/>
      <c r="T1238" s="27"/>
      <c r="U1238" s="27"/>
      <c r="V1238" s="27"/>
      <c r="W1238" s="74"/>
      <c r="X1238" s="27"/>
      <c r="Y1238" s="27"/>
      <c r="Z1238" s="27"/>
      <c r="AA1238" s="27"/>
      <c r="AB12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39" spans="1:28" ht="12.6" x14ac:dyDescent="0.25">
      <c r="A1239" s="41"/>
      <c r="B1239" s="28"/>
      <c r="C1239" s="27"/>
      <c r="D12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39" s="27"/>
      <c r="F1239" s="27"/>
      <c r="G1239" s="29"/>
      <c r="H1239" s="48"/>
      <c r="I1239" s="29"/>
      <c r="J1239" s="29"/>
      <c r="K1239" s="27"/>
      <c r="L1239" s="27"/>
      <c r="M1239" s="27"/>
      <c r="N1239" s="27"/>
      <c r="O1239" s="27"/>
      <c r="P1239" s="30"/>
      <c r="Q1239" s="30">
        <f>Table13[[#This Row],[Unit Value]]*Table13[[#This Row],[Qty | PCount]]</f>
        <v>0</v>
      </c>
      <c r="R1239" s="27" t="str">
        <f>IF(Table13[[#This Row],[Unit Value]]&lt;=4999,"Low-Value Asset","High-Value Asset")</f>
        <v>Low-Value Asset</v>
      </c>
      <c r="S1239" s="27"/>
      <c r="T1239" s="27"/>
      <c r="U1239" s="27"/>
      <c r="V1239" s="27"/>
      <c r="W1239" s="74"/>
      <c r="X1239" s="27"/>
      <c r="Y1239" s="27"/>
      <c r="Z1239" s="27"/>
      <c r="AA1239" s="27"/>
      <c r="AB12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0" spans="1:28" ht="12.6" x14ac:dyDescent="0.25">
      <c r="A1240" s="41"/>
      <c r="B1240" s="28"/>
      <c r="C1240" s="27"/>
      <c r="D12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0" s="27"/>
      <c r="F1240" s="27"/>
      <c r="G1240" s="29"/>
      <c r="H1240" s="48"/>
      <c r="I1240" s="29"/>
      <c r="J1240" s="29"/>
      <c r="K1240" s="27"/>
      <c r="L1240" s="27"/>
      <c r="M1240" s="27"/>
      <c r="N1240" s="27"/>
      <c r="O1240" s="27"/>
      <c r="P1240" s="30"/>
      <c r="Q1240" s="30">
        <f>Table13[[#This Row],[Unit Value]]*Table13[[#This Row],[Qty | PCount]]</f>
        <v>0</v>
      </c>
      <c r="R1240" s="27" t="str">
        <f>IF(Table13[[#This Row],[Unit Value]]&lt;=4999,"Low-Value Asset","High-Value Asset")</f>
        <v>Low-Value Asset</v>
      </c>
      <c r="S1240" s="27"/>
      <c r="T1240" s="27"/>
      <c r="U1240" s="27"/>
      <c r="V1240" s="27"/>
      <c r="W1240" s="74"/>
      <c r="X1240" s="27"/>
      <c r="Y1240" s="27"/>
      <c r="Z1240" s="27"/>
      <c r="AA1240" s="27"/>
      <c r="AB12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1" spans="1:28" ht="12.6" x14ac:dyDescent="0.25">
      <c r="A1241" s="41"/>
      <c r="B1241" s="28"/>
      <c r="C1241" s="27"/>
      <c r="D12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1" s="27"/>
      <c r="F1241" s="27"/>
      <c r="G1241" s="29"/>
      <c r="H1241" s="48"/>
      <c r="I1241" s="29"/>
      <c r="J1241" s="29"/>
      <c r="K1241" s="27"/>
      <c r="L1241" s="27"/>
      <c r="M1241" s="27"/>
      <c r="N1241" s="27"/>
      <c r="O1241" s="27"/>
      <c r="P1241" s="30"/>
      <c r="Q1241" s="30">
        <f>Table13[[#This Row],[Unit Value]]*Table13[[#This Row],[Qty | PCount]]</f>
        <v>0</v>
      </c>
      <c r="R1241" s="27" t="str">
        <f>IF(Table13[[#This Row],[Unit Value]]&lt;=4999,"Low-Value Asset","High-Value Asset")</f>
        <v>Low-Value Asset</v>
      </c>
      <c r="S1241" s="27"/>
      <c r="T1241" s="27"/>
      <c r="U1241" s="27"/>
      <c r="V1241" s="27"/>
      <c r="W1241" s="74"/>
      <c r="X1241" s="27"/>
      <c r="Y1241" s="27"/>
      <c r="Z1241" s="27"/>
      <c r="AA1241" s="27"/>
      <c r="AB12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2" spans="1:28" ht="12.6" x14ac:dyDescent="0.25">
      <c r="A1242" s="41"/>
      <c r="B1242" s="28"/>
      <c r="C1242" s="27"/>
      <c r="D12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2" s="27"/>
      <c r="F1242" s="27"/>
      <c r="G1242" s="29"/>
      <c r="H1242" s="48"/>
      <c r="I1242" s="29"/>
      <c r="J1242" s="29"/>
      <c r="K1242" s="27"/>
      <c r="L1242" s="27"/>
      <c r="M1242" s="27"/>
      <c r="N1242" s="27"/>
      <c r="O1242" s="27"/>
      <c r="P1242" s="30"/>
      <c r="Q1242" s="30">
        <f>Table13[[#This Row],[Unit Value]]*Table13[[#This Row],[Qty | PCount]]</f>
        <v>0</v>
      </c>
      <c r="R1242" s="27" t="str">
        <f>IF(Table13[[#This Row],[Unit Value]]&lt;=4999,"Low-Value Asset","High-Value Asset")</f>
        <v>Low-Value Asset</v>
      </c>
      <c r="S1242" s="27"/>
      <c r="T1242" s="27"/>
      <c r="U1242" s="27"/>
      <c r="V1242" s="27"/>
      <c r="W1242" s="74"/>
      <c r="X1242" s="27"/>
      <c r="Y1242" s="27"/>
      <c r="Z1242" s="27"/>
      <c r="AA1242" s="27"/>
      <c r="AB12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3" spans="1:28" ht="12.6" x14ac:dyDescent="0.25">
      <c r="A1243" s="41"/>
      <c r="B1243" s="28"/>
      <c r="C1243" s="27"/>
      <c r="D12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3" s="27"/>
      <c r="F1243" s="27"/>
      <c r="G1243" s="29"/>
      <c r="H1243" s="48"/>
      <c r="I1243" s="29"/>
      <c r="J1243" s="29"/>
      <c r="K1243" s="27"/>
      <c r="L1243" s="27"/>
      <c r="M1243" s="27"/>
      <c r="N1243" s="27"/>
      <c r="O1243" s="27"/>
      <c r="P1243" s="30"/>
      <c r="Q1243" s="30">
        <f>Table13[[#This Row],[Unit Value]]*Table13[[#This Row],[Qty | PCount]]</f>
        <v>0</v>
      </c>
      <c r="R1243" s="27" t="str">
        <f>IF(Table13[[#This Row],[Unit Value]]&lt;=4999,"Low-Value Asset","High-Value Asset")</f>
        <v>Low-Value Asset</v>
      </c>
      <c r="S1243" s="27"/>
      <c r="T1243" s="27"/>
      <c r="U1243" s="27"/>
      <c r="V1243" s="27"/>
      <c r="W1243" s="74"/>
      <c r="X1243" s="27"/>
      <c r="Y1243" s="27"/>
      <c r="Z1243" s="27"/>
      <c r="AA1243" s="27"/>
      <c r="AB12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4" spans="1:28" ht="12.6" x14ac:dyDescent="0.25">
      <c r="A1244" s="41"/>
      <c r="B1244" s="28"/>
      <c r="C1244" s="27"/>
      <c r="D12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4" s="27"/>
      <c r="F1244" s="27"/>
      <c r="G1244" s="29"/>
      <c r="H1244" s="48"/>
      <c r="I1244" s="29"/>
      <c r="J1244" s="29"/>
      <c r="K1244" s="27"/>
      <c r="L1244" s="27"/>
      <c r="M1244" s="27"/>
      <c r="N1244" s="27"/>
      <c r="O1244" s="27"/>
      <c r="P1244" s="30"/>
      <c r="Q1244" s="30">
        <f>Table13[[#This Row],[Unit Value]]*Table13[[#This Row],[Qty | PCount]]</f>
        <v>0</v>
      </c>
      <c r="R1244" s="27" t="str">
        <f>IF(Table13[[#This Row],[Unit Value]]&lt;=4999,"Low-Value Asset","High-Value Asset")</f>
        <v>Low-Value Asset</v>
      </c>
      <c r="S1244" s="27"/>
      <c r="T1244" s="27"/>
      <c r="U1244" s="27"/>
      <c r="V1244" s="27"/>
      <c r="W1244" s="74"/>
      <c r="X1244" s="27"/>
      <c r="Y1244" s="27"/>
      <c r="Z1244" s="27"/>
      <c r="AA1244" s="27"/>
      <c r="AB12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5" spans="1:28" ht="12.6" x14ac:dyDescent="0.25">
      <c r="A1245" s="41"/>
      <c r="B1245" s="28"/>
      <c r="C1245" s="27"/>
      <c r="D12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5" s="27"/>
      <c r="F1245" s="27"/>
      <c r="G1245" s="29"/>
      <c r="H1245" s="48"/>
      <c r="I1245" s="29"/>
      <c r="J1245" s="29"/>
      <c r="K1245" s="27"/>
      <c r="L1245" s="27"/>
      <c r="M1245" s="27"/>
      <c r="N1245" s="27"/>
      <c r="O1245" s="27"/>
      <c r="P1245" s="30"/>
      <c r="Q1245" s="30">
        <f>Table13[[#This Row],[Unit Value]]*Table13[[#This Row],[Qty | PCount]]</f>
        <v>0</v>
      </c>
      <c r="R1245" s="27" t="str">
        <f>IF(Table13[[#This Row],[Unit Value]]&lt;=4999,"Low-Value Asset","High-Value Asset")</f>
        <v>Low-Value Asset</v>
      </c>
      <c r="S1245" s="27"/>
      <c r="T1245" s="27"/>
      <c r="U1245" s="27"/>
      <c r="V1245" s="27"/>
      <c r="W1245" s="74"/>
      <c r="X1245" s="27"/>
      <c r="Y1245" s="27"/>
      <c r="Z1245" s="27"/>
      <c r="AA1245" s="27"/>
      <c r="AB12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6" spans="1:28" ht="12.6" x14ac:dyDescent="0.25">
      <c r="A1246" s="41"/>
      <c r="B1246" s="28"/>
      <c r="C1246" s="27"/>
      <c r="D12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6" s="27"/>
      <c r="F1246" s="27"/>
      <c r="G1246" s="29"/>
      <c r="H1246" s="48"/>
      <c r="I1246" s="29"/>
      <c r="J1246" s="29"/>
      <c r="K1246" s="27"/>
      <c r="L1246" s="27"/>
      <c r="M1246" s="27"/>
      <c r="N1246" s="27"/>
      <c r="O1246" s="27"/>
      <c r="P1246" s="30"/>
      <c r="Q1246" s="30">
        <f>Table13[[#This Row],[Unit Value]]*Table13[[#This Row],[Qty | PCount]]</f>
        <v>0</v>
      </c>
      <c r="R1246" s="27" t="str">
        <f>IF(Table13[[#This Row],[Unit Value]]&lt;=4999,"Low-Value Asset","High-Value Asset")</f>
        <v>Low-Value Asset</v>
      </c>
      <c r="S1246" s="27"/>
      <c r="T1246" s="27"/>
      <c r="U1246" s="27"/>
      <c r="V1246" s="27"/>
      <c r="W1246" s="74"/>
      <c r="X1246" s="27"/>
      <c r="Y1246" s="27"/>
      <c r="Z1246" s="27"/>
      <c r="AA1246" s="27"/>
      <c r="AB12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7" spans="1:28" ht="12.6" x14ac:dyDescent="0.25">
      <c r="A1247" s="41"/>
      <c r="B1247" s="28"/>
      <c r="C1247" s="27"/>
      <c r="D12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7" s="27"/>
      <c r="F1247" s="27"/>
      <c r="G1247" s="29"/>
      <c r="H1247" s="48"/>
      <c r="I1247" s="29"/>
      <c r="J1247" s="29"/>
      <c r="K1247" s="27"/>
      <c r="L1247" s="27"/>
      <c r="M1247" s="27"/>
      <c r="N1247" s="27"/>
      <c r="O1247" s="27"/>
      <c r="P1247" s="30"/>
      <c r="Q1247" s="30">
        <f>Table13[[#This Row],[Unit Value]]*Table13[[#This Row],[Qty | PCount]]</f>
        <v>0</v>
      </c>
      <c r="R1247" s="27" t="str">
        <f>IF(Table13[[#This Row],[Unit Value]]&lt;=4999,"Low-Value Asset","High-Value Asset")</f>
        <v>Low-Value Asset</v>
      </c>
      <c r="S1247" s="27"/>
      <c r="T1247" s="27"/>
      <c r="U1247" s="27"/>
      <c r="V1247" s="27"/>
      <c r="W1247" s="74"/>
      <c r="X1247" s="27"/>
      <c r="Y1247" s="27"/>
      <c r="Z1247" s="27"/>
      <c r="AA1247" s="27"/>
      <c r="AB12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8" spans="1:28" ht="12.6" x14ac:dyDescent="0.25">
      <c r="A1248" s="41"/>
      <c r="B1248" s="28"/>
      <c r="C1248" s="27"/>
      <c r="D12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8" s="27"/>
      <c r="F1248" s="27"/>
      <c r="G1248" s="29"/>
      <c r="H1248" s="48"/>
      <c r="I1248" s="29"/>
      <c r="J1248" s="29"/>
      <c r="K1248" s="27"/>
      <c r="L1248" s="27"/>
      <c r="M1248" s="27"/>
      <c r="N1248" s="27"/>
      <c r="O1248" s="27"/>
      <c r="P1248" s="30"/>
      <c r="Q1248" s="30">
        <f>Table13[[#This Row],[Unit Value]]*Table13[[#This Row],[Qty | PCount]]</f>
        <v>0</v>
      </c>
      <c r="R1248" s="27" t="str">
        <f>IF(Table13[[#This Row],[Unit Value]]&lt;=4999,"Low-Value Asset","High-Value Asset")</f>
        <v>Low-Value Asset</v>
      </c>
      <c r="S1248" s="27"/>
      <c r="T1248" s="27"/>
      <c r="U1248" s="27"/>
      <c r="V1248" s="27"/>
      <c r="W1248" s="74"/>
      <c r="X1248" s="27"/>
      <c r="Y1248" s="27"/>
      <c r="Z1248" s="27"/>
      <c r="AA1248" s="27"/>
      <c r="AB12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49" spans="1:28" ht="12.6" x14ac:dyDescent="0.25">
      <c r="A1249" s="41"/>
      <c r="B1249" s="28"/>
      <c r="C1249" s="27"/>
      <c r="D12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49" s="27"/>
      <c r="F1249" s="27"/>
      <c r="G1249" s="29"/>
      <c r="H1249" s="48"/>
      <c r="I1249" s="29"/>
      <c r="J1249" s="29"/>
      <c r="K1249" s="27"/>
      <c r="L1249" s="27"/>
      <c r="M1249" s="27"/>
      <c r="N1249" s="27"/>
      <c r="O1249" s="27"/>
      <c r="P1249" s="30"/>
      <c r="Q1249" s="30">
        <f>Table13[[#This Row],[Unit Value]]*Table13[[#This Row],[Qty | PCount]]</f>
        <v>0</v>
      </c>
      <c r="R1249" s="27" t="str">
        <f>IF(Table13[[#This Row],[Unit Value]]&lt;=4999,"Low-Value Asset","High-Value Asset")</f>
        <v>Low-Value Asset</v>
      </c>
      <c r="S1249" s="27"/>
      <c r="T1249" s="27"/>
      <c r="U1249" s="27"/>
      <c r="V1249" s="27"/>
      <c r="W1249" s="74"/>
      <c r="X1249" s="27"/>
      <c r="Y1249" s="27"/>
      <c r="Z1249" s="27"/>
      <c r="AA1249" s="27"/>
      <c r="AB12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0" spans="1:28" ht="12.6" x14ac:dyDescent="0.25">
      <c r="A1250" s="41"/>
      <c r="B1250" s="28"/>
      <c r="C1250" s="27"/>
      <c r="D12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0" s="27"/>
      <c r="F1250" s="27"/>
      <c r="G1250" s="29"/>
      <c r="H1250" s="48"/>
      <c r="I1250" s="29"/>
      <c r="J1250" s="29"/>
      <c r="K1250" s="27"/>
      <c r="L1250" s="27"/>
      <c r="M1250" s="27"/>
      <c r="N1250" s="27"/>
      <c r="O1250" s="27"/>
      <c r="P1250" s="30"/>
      <c r="Q1250" s="30">
        <f>Table13[[#This Row],[Unit Value]]*Table13[[#This Row],[Qty | PCount]]</f>
        <v>0</v>
      </c>
      <c r="R1250" s="27" t="str">
        <f>IF(Table13[[#This Row],[Unit Value]]&lt;=4999,"Low-Value Asset","High-Value Asset")</f>
        <v>Low-Value Asset</v>
      </c>
      <c r="S1250" s="27"/>
      <c r="T1250" s="27"/>
      <c r="U1250" s="27"/>
      <c r="V1250" s="27"/>
      <c r="W1250" s="74"/>
      <c r="X1250" s="27"/>
      <c r="Y1250" s="27"/>
      <c r="Z1250" s="27"/>
      <c r="AA1250" s="27"/>
      <c r="AB12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1" spans="1:28" ht="12.6" x14ac:dyDescent="0.25">
      <c r="A1251" s="41"/>
      <c r="B1251" s="28"/>
      <c r="C1251" s="27"/>
      <c r="D12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1" s="27"/>
      <c r="F1251" s="27"/>
      <c r="G1251" s="29"/>
      <c r="H1251" s="48"/>
      <c r="I1251" s="29"/>
      <c r="J1251" s="29"/>
      <c r="K1251" s="27"/>
      <c r="L1251" s="27"/>
      <c r="M1251" s="27"/>
      <c r="N1251" s="27"/>
      <c r="O1251" s="27"/>
      <c r="P1251" s="30"/>
      <c r="Q1251" s="30">
        <f>Table13[[#This Row],[Unit Value]]*Table13[[#This Row],[Qty | PCount]]</f>
        <v>0</v>
      </c>
      <c r="R1251" s="27" t="str">
        <f>IF(Table13[[#This Row],[Unit Value]]&lt;=4999,"Low-Value Asset","High-Value Asset")</f>
        <v>Low-Value Asset</v>
      </c>
      <c r="S1251" s="27"/>
      <c r="T1251" s="27"/>
      <c r="U1251" s="27"/>
      <c r="V1251" s="27"/>
      <c r="W1251" s="74"/>
      <c r="X1251" s="27"/>
      <c r="Y1251" s="27"/>
      <c r="Z1251" s="27"/>
      <c r="AA1251" s="27"/>
      <c r="AB12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2" spans="1:28" ht="12.6" x14ac:dyDescent="0.25">
      <c r="A1252" s="41"/>
      <c r="B1252" s="28"/>
      <c r="C1252" s="27"/>
      <c r="D12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2" s="27"/>
      <c r="F1252" s="27"/>
      <c r="G1252" s="29"/>
      <c r="H1252" s="48"/>
      <c r="I1252" s="29"/>
      <c r="J1252" s="29"/>
      <c r="K1252" s="27"/>
      <c r="L1252" s="27"/>
      <c r="M1252" s="27"/>
      <c r="N1252" s="27"/>
      <c r="O1252" s="27"/>
      <c r="P1252" s="30"/>
      <c r="Q1252" s="30">
        <f>Table13[[#This Row],[Unit Value]]*Table13[[#This Row],[Qty | PCount]]</f>
        <v>0</v>
      </c>
      <c r="R1252" s="27" t="str">
        <f>IF(Table13[[#This Row],[Unit Value]]&lt;=4999,"Low-Value Asset","High-Value Asset")</f>
        <v>Low-Value Asset</v>
      </c>
      <c r="S1252" s="27"/>
      <c r="T1252" s="27"/>
      <c r="U1252" s="27"/>
      <c r="V1252" s="27"/>
      <c r="W1252" s="74"/>
      <c r="X1252" s="27"/>
      <c r="Y1252" s="27"/>
      <c r="Z1252" s="27"/>
      <c r="AA1252" s="27"/>
      <c r="AB12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3" spans="1:28" ht="12.6" x14ac:dyDescent="0.25">
      <c r="A1253" s="41"/>
      <c r="B1253" s="28"/>
      <c r="C1253" s="27"/>
      <c r="D12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3" s="27"/>
      <c r="F1253" s="27"/>
      <c r="G1253" s="29"/>
      <c r="H1253" s="48"/>
      <c r="I1253" s="29"/>
      <c r="J1253" s="29"/>
      <c r="K1253" s="27"/>
      <c r="L1253" s="27"/>
      <c r="M1253" s="27"/>
      <c r="N1253" s="27"/>
      <c r="O1253" s="27"/>
      <c r="P1253" s="30"/>
      <c r="Q1253" s="30">
        <f>Table13[[#This Row],[Unit Value]]*Table13[[#This Row],[Qty | PCount]]</f>
        <v>0</v>
      </c>
      <c r="R1253" s="27" t="str">
        <f>IF(Table13[[#This Row],[Unit Value]]&lt;=4999,"Low-Value Asset","High-Value Asset")</f>
        <v>Low-Value Asset</v>
      </c>
      <c r="S1253" s="27"/>
      <c r="T1253" s="27"/>
      <c r="U1253" s="27"/>
      <c r="V1253" s="27"/>
      <c r="W1253" s="74"/>
      <c r="X1253" s="27"/>
      <c r="Y1253" s="27"/>
      <c r="Z1253" s="27"/>
      <c r="AA1253" s="27"/>
      <c r="AB12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4" spans="1:28" ht="12.6" x14ac:dyDescent="0.25">
      <c r="A1254" s="41"/>
      <c r="B1254" s="28"/>
      <c r="C1254" s="27"/>
      <c r="D12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4" s="27"/>
      <c r="F1254" s="27"/>
      <c r="G1254" s="29"/>
      <c r="H1254" s="48"/>
      <c r="I1254" s="29"/>
      <c r="J1254" s="29"/>
      <c r="K1254" s="27"/>
      <c r="L1254" s="27"/>
      <c r="M1254" s="27"/>
      <c r="N1254" s="27"/>
      <c r="O1254" s="27"/>
      <c r="P1254" s="30"/>
      <c r="Q1254" s="30">
        <f>Table13[[#This Row],[Unit Value]]*Table13[[#This Row],[Qty | PCount]]</f>
        <v>0</v>
      </c>
      <c r="R1254" s="27" t="str">
        <f>IF(Table13[[#This Row],[Unit Value]]&lt;=4999,"Low-Value Asset","High-Value Asset")</f>
        <v>Low-Value Asset</v>
      </c>
      <c r="S1254" s="27"/>
      <c r="T1254" s="27"/>
      <c r="U1254" s="27"/>
      <c r="V1254" s="27"/>
      <c r="W1254" s="74"/>
      <c r="X1254" s="27"/>
      <c r="Y1254" s="27"/>
      <c r="Z1254" s="27"/>
      <c r="AA1254" s="27"/>
      <c r="AB12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5" spans="1:28" ht="12.6" x14ac:dyDescent="0.25">
      <c r="A1255" s="41"/>
      <c r="B1255" s="28"/>
      <c r="C1255" s="27"/>
      <c r="D12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5" s="27"/>
      <c r="F1255" s="27"/>
      <c r="G1255" s="29"/>
      <c r="H1255" s="48"/>
      <c r="I1255" s="29"/>
      <c r="J1255" s="29"/>
      <c r="K1255" s="27"/>
      <c r="L1255" s="27"/>
      <c r="M1255" s="27"/>
      <c r="N1255" s="27"/>
      <c r="O1255" s="27"/>
      <c r="P1255" s="30"/>
      <c r="Q1255" s="30">
        <f>Table13[[#This Row],[Unit Value]]*Table13[[#This Row],[Qty | PCount]]</f>
        <v>0</v>
      </c>
      <c r="R1255" s="27" t="str">
        <f>IF(Table13[[#This Row],[Unit Value]]&lt;=4999,"Low-Value Asset","High-Value Asset")</f>
        <v>Low-Value Asset</v>
      </c>
      <c r="S1255" s="27"/>
      <c r="T1255" s="27"/>
      <c r="U1255" s="27"/>
      <c r="V1255" s="27"/>
      <c r="W1255" s="74"/>
      <c r="X1255" s="27"/>
      <c r="Y1255" s="27"/>
      <c r="Z1255" s="27"/>
      <c r="AA1255" s="27"/>
      <c r="AB12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6" spans="1:28" ht="12.6" x14ac:dyDescent="0.25">
      <c r="A1256" s="41"/>
      <c r="B1256" s="28"/>
      <c r="C1256" s="27"/>
      <c r="D12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6" s="27"/>
      <c r="F1256" s="27"/>
      <c r="G1256" s="29"/>
      <c r="H1256" s="48"/>
      <c r="I1256" s="29"/>
      <c r="J1256" s="29"/>
      <c r="K1256" s="27"/>
      <c r="L1256" s="27"/>
      <c r="M1256" s="27"/>
      <c r="N1256" s="27"/>
      <c r="O1256" s="27"/>
      <c r="P1256" s="30"/>
      <c r="Q1256" s="30">
        <f>Table13[[#This Row],[Unit Value]]*Table13[[#This Row],[Qty | PCount]]</f>
        <v>0</v>
      </c>
      <c r="R1256" s="27" t="str">
        <f>IF(Table13[[#This Row],[Unit Value]]&lt;=4999,"Low-Value Asset","High-Value Asset")</f>
        <v>Low-Value Asset</v>
      </c>
      <c r="S1256" s="27"/>
      <c r="T1256" s="27"/>
      <c r="U1256" s="27"/>
      <c r="V1256" s="27"/>
      <c r="W1256" s="74"/>
      <c r="X1256" s="27"/>
      <c r="Y1256" s="27"/>
      <c r="Z1256" s="27"/>
      <c r="AA1256" s="27"/>
      <c r="AB12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7" spans="1:28" ht="12.6" x14ac:dyDescent="0.25">
      <c r="A1257" s="41"/>
      <c r="B1257" s="28"/>
      <c r="C1257" s="27"/>
      <c r="D12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7" s="27"/>
      <c r="F1257" s="27"/>
      <c r="G1257" s="29"/>
      <c r="H1257" s="48"/>
      <c r="I1257" s="29"/>
      <c r="J1257" s="29"/>
      <c r="K1257" s="27"/>
      <c r="L1257" s="27"/>
      <c r="M1257" s="27"/>
      <c r="N1257" s="27"/>
      <c r="O1257" s="27"/>
      <c r="P1257" s="30"/>
      <c r="Q1257" s="30">
        <f>Table13[[#This Row],[Unit Value]]*Table13[[#This Row],[Qty | PCount]]</f>
        <v>0</v>
      </c>
      <c r="R1257" s="27" t="str">
        <f>IF(Table13[[#This Row],[Unit Value]]&lt;=4999,"Low-Value Asset","High-Value Asset")</f>
        <v>Low-Value Asset</v>
      </c>
      <c r="S1257" s="27"/>
      <c r="T1257" s="27"/>
      <c r="U1257" s="27"/>
      <c r="V1257" s="27"/>
      <c r="W1257" s="74"/>
      <c r="X1257" s="27"/>
      <c r="Y1257" s="27"/>
      <c r="Z1257" s="27"/>
      <c r="AA1257" s="27"/>
      <c r="AB12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8" spans="1:28" ht="12.6" x14ac:dyDescent="0.25">
      <c r="A1258" s="41"/>
      <c r="B1258" s="28"/>
      <c r="C1258" s="27"/>
      <c r="D12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8" s="27"/>
      <c r="F1258" s="27"/>
      <c r="G1258" s="29"/>
      <c r="H1258" s="48"/>
      <c r="I1258" s="29"/>
      <c r="J1258" s="29"/>
      <c r="K1258" s="27"/>
      <c r="L1258" s="27"/>
      <c r="M1258" s="27"/>
      <c r="N1258" s="27"/>
      <c r="O1258" s="27"/>
      <c r="P1258" s="30"/>
      <c r="Q1258" s="30">
        <f>Table13[[#This Row],[Unit Value]]*Table13[[#This Row],[Qty | PCount]]</f>
        <v>0</v>
      </c>
      <c r="R1258" s="27" t="str">
        <f>IF(Table13[[#This Row],[Unit Value]]&lt;=4999,"Low-Value Asset","High-Value Asset")</f>
        <v>Low-Value Asset</v>
      </c>
      <c r="S1258" s="27"/>
      <c r="T1258" s="27"/>
      <c r="U1258" s="27"/>
      <c r="V1258" s="27"/>
      <c r="W1258" s="74"/>
      <c r="X1258" s="27"/>
      <c r="Y1258" s="27"/>
      <c r="Z1258" s="27"/>
      <c r="AA1258" s="27"/>
      <c r="AB12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59" spans="1:28" ht="12.6" x14ac:dyDescent="0.25">
      <c r="A1259" s="41"/>
      <c r="B1259" s="28"/>
      <c r="C1259" s="27"/>
      <c r="D12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59" s="27"/>
      <c r="F1259" s="27"/>
      <c r="G1259" s="29"/>
      <c r="H1259" s="48"/>
      <c r="I1259" s="29"/>
      <c r="J1259" s="29"/>
      <c r="K1259" s="27"/>
      <c r="L1259" s="27"/>
      <c r="M1259" s="27"/>
      <c r="N1259" s="27"/>
      <c r="O1259" s="27"/>
      <c r="P1259" s="30"/>
      <c r="Q1259" s="30">
        <f>Table13[[#This Row],[Unit Value]]*Table13[[#This Row],[Qty | PCount]]</f>
        <v>0</v>
      </c>
      <c r="R1259" s="27" t="str">
        <f>IF(Table13[[#This Row],[Unit Value]]&lt;=4999,"Low-Value Asset","High-Value Asset")</f>
        <v>Low-Value Asset</v>
      </c>
      <c r="S1259" s="27"/>
      <c r="T1259" s="27"/>
      <c r="U1259" s="27"/>
      <c r="V1259" s="27"/>
      <c r="W1259" s="74"/>
      <c r="X1259" s="27"/>
      <c r="Y1259" s="27"/>
      <c r="Z1259" s="27"/>
      <c r="AA1259" s="27"/>
      <c r="AB12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0" spans="1:28" ht="12.6" x14ac:dyDescent="0.25">
      <c r="A1260" s="41"/>
      <c r="B1260" s="28"/>
      <c r="C1260" s="27"/>
      <c r="D12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0" s="27"/>
      <c r="F1260" s="27"/>
      <c r="G1260" s="29"/>
      <c r="H1260" s="48"/>
      <c r="I1260" s="29"/>
      <c r="J1260" s="29"/>
      <c r="K1260" s="27"/>
      <c r="L1260" s="27"/>
      <c r="M1260" s="27"/>
      <c r="N1260" s="27"/>
      <c r="O1260" s="27"/>
      <c r="P1260" s="30"/>
      <c r="Q1260" s="30">
        <f>Table13[[#This Row],[Unit Value]]*Table13[[#This Row],[Qty | PCount]]</f>
        <v>0</v>
      </c>
      <c r="R1260" s="27" t="str">
        <f>IF(Table13[[#This Row],[Unit Value]]&lt;=4999,"Low-Value Asset","High-Value Asset")</f>
        <v>Low-Value Asset</v>
      </c>
      <c r="S1260" s="27"/>
      <c r="T1260" s="27"/>
      <c r="U1260" s="27"/>
      <c r="V1260" s="27"/>
      <c r="W1260" s="74"/>
      <c r="X1260" s="27"/>
      <c r="Y1260" s="27"/>
      <c r="Z1260" s="27"/>
      <c r="AA1260" s="27"/>
      <c r="AB12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1" spans="1:28" ht="12.6" x14ac:dyDescent="0.25">
      <c r="A1261" s="41"/>
      <c r="B1261" s="28"/>
      <c r="C1261" s="27"/>
      <c r="D12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1" s="27"/>
      <c r="F1261" s="27"/>
      <c r="G1261" s="29"/>
      <c r="H1261" s="48"/>
      <c r="I1261" s="29"/>
      <c r="J1261" s="29"/>
      <c r="K1261" s="27"/>
      <c r="L1261" s="27"/>
      <c r="M1261" s="27"/>
      <c r="N1261" s="29"/>
      <c r="O1261" s="27"/>
      <c r="P1261" s="30"/>
      <c r="Q1261" s="30">
        <f>Table13[[#This Row],[Unit Value]]*Table13[[#This Row],[Qty | PCount]]</f>
        <v>0</v>
      </c>
      <c r="R1261" s="27" t="str">
        <f>IF(Table13[[#This Row],[Unit Value]]&lt;=4999,"Low-Value Asset","High-Value Asset")</f>
        <v>Low-Value Asset</v>
      </c>
      <c r="S1261" s="27"/>
      <c r="T1261" s="27"/>
      <c r="U1261" s="27"/>
      <c r="V1261" s="27"/>
      <c r="W1261" s="74"/>
      <c r="X1261" s="27"/>
      <c r="Y1261" s="27"/>
      <c r="Z1261" s="27"/>
      <c r="AA1261" s="27"/>
      <c r="AB12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2" spans="1:28" ht="12.6" x14ac:dyDescent="0.25">
      <c r="A1262" s="41"/>
      <c r="B1262" s="28"/>
      <c r="C1262" s="27"/>
      <c r="D12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2" s="27"/>
      <c r="F1262" s="27"/>
      <c r="G1262" s="29"/>
      <c r="H1262" s="48"/>
      <c r="I1262" s="29"/>
      <c r="J1262" s="29"/>
      <c r="K1262" s="27"/>
      <c r="L1262" s="27"/>
      <c r="M1262" s="27"/>
      <c r="N1262" s="29"/>
      <c r="O1262" s="27"/>
      <c r="P1262" s="30"/>
      <c r="Q1262" s="30">
        <f>Table13[[#This Row],[Unit Value]]*Table13[[#This Row],[Qty | PCount]]</f>
        <v>0</v>
      </c>
      <c r="R1262" s="27" t="str">
        <f>IF(Table13[[#This Row],[Unit Value]]&lt;=4999,"Low-Value Asset","High-Value Asset")</f>
        <v>Low-Value Asset</v>
      </c>
      <c r="S1262" s="27"/>
      <c r="T1262" s="27"/>
      <c r="U1262" s="27"/>
      <c r="V1262" s="27"/>
      <c r="W1262" s="74"/>
      <c r="X1262" s="27"/>
      <c r="Y1262" s="27"/>
      <c r="Z1262" s="27"/>
      <c r="AA1262" s="27"/>
      <c r="AB12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3" spans="1:28" ht="12.6" x14ac:dyDescent="0.25">
      <c r="A1263" s="41"/>
      <c r="B1263" s="28"/>
      <c r="C1263" s="27"/>
      <c r="D12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3" s="27"/>
      <c r="F1263" s="27"/>
      <c r="G1263" s="29"/>
      <c r="H1263" s="48"/>
      <c r="I1263" s="29"/>
      <c r="J1263" s="29"/>
      <c r="K1263" s="27"/>
      <c r="L1263" s="27"/>
      <c r="M1263" s="27"/>
      <c r="N1263" s="29"/>
      <c r="O1263" s="27"/>
      <c r="P1263" s="30"/>
      <c r="Q1263" s="30">
        <f>Table13[[#This Row],[Unit Value]]*Table13[[#This Row],[Qty | PCount]]</f>
        <v>0</v>
      </c>
      <c r="R1263" s="27" t="str">
        <f>IF(Table13[[#This Row],[Unit Value]]&lt;=4999,"Low-Value Asset","High-Value Asset")</f>
        <v>Low-Value Asset</v>
      </c>
      <c r="S1263" s="27"/>
      <c r="T1263" s="27"/>
      <c r="U1263" s="27"/>
      <c r="V1263" s="27"/>
      <c r="W1263" s="74"/>
      <c r="X1263" s="27"/>
      <c r="Y1263" s="27"/>
      <c r="Z1263" s="27"/>
      <c r="AA1263" s="27"/>
      <c r="AB12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4" spans="1:28" ht="12.6" x14ac:dyDescent="0.25">
      <c r="A1264" s="41"/>
      <c r="B1264" s="28"/>
      <c r="C1264" s="27"/>
      <c r="D12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4" s="27"/>
      <c r="F1264" s="27"/>
      <c r="G1264" s="29"/>
      <c r="H1264" s="48"/>
      <c r="I1264" s="29"/>
      <c r="J1264" s="29"/>
      <c r="K1264" s="27"/>
      <c r="L1264" s="27"/>
      <c r="M1264" s="27"/>
      <c r="N1264" s="27"/>
      <c r="O1264" s="27"/>
      <c r="P1264" s="30"/>
      <c r="Q1264" s="30">
        <f>Table13[[#This Row],[Unit Value]]*Table13[[#This Row],[Qty | PCount]]</f>
        <v>0</v>
      </c>
      <c r="R1264" s="27" t="str">
        <f>IF(Table13[[#This Row],[Unit Value]]&lt;=4999,"Low-Value Asset","High-Value Asset")</f>
        <v>Low-Value Asset</v>
      </c>
      <c r="S1264" s="27"/>
      <c r="T1264" s="27"/>
      <c r="U1264" s="27"/>
      <c r="V1264" s="27"/>
      <c r="W1264" s="74"/>
      <c r="X1264" s="27"/>
      <c r="Y1264" s="27"/>
      <c r="Z1264" s="27"/>
      <c r="AA1264" s="27"/>
      <c r="AB12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5" spans="1:28" ht="12.6" x14ac:dyDescent="0.25">
      <c r="A1265" s="41"/>
      <c r="B1265" s="28"/>
      <c r="C1265" s="27"/>
      <c r="D12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5" s="27"/>
      <c r="F1265" s="27"/>
      <c r="G1265" s="29"/>
      <c r="H1265" s="48"/>
      <c r="I1265" s="29"/>
      <c r="J1265" s="29"/>
      <c r="K1265" s="27"/>
      <c r="L1265" s="27"/>
      <c r="M1265" s="27"/>
      <c r="N1265" s="27"/>
      <c r="O1265" s="27"/>
      <c r="P1265" s="30"/>
      <c r="Q1265" s="30">
        <f>Table13[[#This Row],[Unit Value]]*Table13[[#This Row],[Qty | PCount]]</f>
        <v>0</v>
      </c>
      <c r="R1265" s="27" t="str">
        <f>IF(Table13[[#This Row],[Unit Value]]&lt;=4999,"Low-Value Asset","High-Value Asset")</f>
        <v>Low-Value Asset</v>
      </c>
      <c r="S1265" s="27"/>
      <c r="T1265" s="27"/>
      <c r="U1265" s="27"/>
      <c r="V1265" s="27"/>
      <c r="W1265" s="74"/>
      <c r="X1265" s="27"/>
      <c r="Y1265" s="27"/>
      <c r="Z1265" s="27"/>
      <c r="AA1265" s="27"/>
      <c r="AB12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6" spans="1:28" ht="12.6" x14ac:dyDescent="0.25">
      <c r="A1266" s="41"/>
      <c r="B1266" s="28"/>
      <c r="C1266" s="27"/>
      <c r="D12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6" s="27"/>
      <c r="F1266" s="27"/>
      <c r="G1266" s="29"/>
      <c r="H1266" s="48"/>
      <c r="I1266" s="29"/>
      <c r="J1266" s="29"/>
      <c r="K1266" s="27"/>
      <c r="L1266" s="27"/>
      <c r="M1266" s="27"/>
      <c r="N1266" s="27"/>
      <c r="O1266" s="27"/>
      <c r="P1266" s="30"/>
      <c r="Q1266" s="30">
        <f>Table13[[#This Row],[Unit Value]]*Table13[[#This Row],[Qty | PCount]]</f>
        <v>0</v>
      </c>
      <c r="R1266" s="27" t="str">
        <f>IF(Table13[[#This Row],[Unit Value]]&lt;=4999,"Low-Value Asset","High-Value Asset")</f>
        <v>Low-Value Asset</v>
      </c>
      <c r="S1266" s="27"/>
      <c r="T1266" s="27"/>
      <c r="U1266" s="27"/>
      <c r="V1266" s="27"/>
      <c r="W1266" s="74"/>
      <c r="X1266" s="27"/>
      <c r="Y1266" s="27"/>
      <c r="Z1266" s="27"/>
      <c r="AA1266" s="27"/>
      <c r="AB12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7" spans="1:28" ht="12.6" x14ac:dyDescent="0.25">
      <c r="A1267" s="41"/>
      <c r="B1267" s="28"/>
      <c r="C1267" s="27"/>
      <c r="D12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7" s="27"/>
      <c r="F1267" s="27"/>
      <c r="G1267" s="29"/>
      <c r="H1267" s="48"/>
      <c r="I1267" s="29"/>
      <c r="J1267" s="29"/>
      <c r="K1267" s="27"/>
      <c r="L1267" s="27"/>
      <c r="M1267" s="27"/>
      <c r="N1267" s="27"/>
      <c r="O1267" s="27"/>
      <c r="P1267" s="30"/>
      <c r="Q1267" s="30">
        <f>Table13[[#This Row],[Unit Value]]*Table13[[#This Row],[Qty | PCount]]</f>
        <v>0</v>
      </c>
      <c r="R1267" s="27" t="str">
        <f>IF(Table13[[#This Row],[Unit Value]]&lt;=4999,"Low-Value Asset","High-Value Asset")</f>
        <v>Low-Value Asset</v>
      </c>
      <c r="S1267" s="27"/>
      <c r="T1267" s="27"/>
      <c r="U1267" s="27"/>
      <c r="V1267" s="27"/>
      <c r="W1267" s="74"/>
      <c r="X1267" s="27"/>
      <c r="Y1267" s="27"/>
      <c r="Z1267" s="27"/>
      <c r="AA1267" s="27"/>
      <c r="AB12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8" spans="1:28" ht="12.6" x14ac:dyDescent="0.25">
      <c r="A1268" s="41"/>
      <c r="B1268" s="28"/>
      <c r="C1268" s="27"/>
      <c r="D12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8" s="27"/>
      <c r="F1268" s="27"/>
      <c r="G1268" s="29"/>
      <c r="H1268" s="48"/>
      <c r="I1268" s="29"/>
      <c r="J1268" s="29"/>
      <c r="K1268" s="27"/>
      <c r="L1268" s="27"/>
      <c r="M1268" s="27"/>
      <c r="N1268" s="27"/>
      <c r="O1268" s="27"/>
      <c r="P1268" s="30"/>
      <c r="Q1268" s="30">
        <f>Table13[[#This Row],[Unit Value]]*Table13[[#This Row],[Qty | PCount]]</f>
        <v>0</v>
      </c>
      <c r="R1268" s="27" t="str">
        <f>IF(Table13[[#This Row],[Unit Value]]&lt;=4999,"Low-Value Asset","High-Value Asset")</f>
        <v>Low-Value Asset</v>
      </c>
      <c r="S1268" s="27"/>
      <c r="T1268" s="27"/>
      <c r="U1268" s="27"/>
      <c r="V1268" s="27"/>
      <c r="W1268" s="74"/>
      <c r="X1268" s="27"/>
      <c r="Y1268" s="27"/>
      <c r="Z1268" s="27"/>
      <c r="AA1268" s="27"/>
      <c r="AB12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69" spans="1:28" ht="12.6" x14ac:dyDescent="0.25">
      <c r="A1269" s="41"/>
      <c r="B1269" s="28"/>
      <c r="C1269" s="27"/>
      <c r="D12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69" s="27"/>
      <c r="F1269" s="27"/>
      <c r="G1269" s="29"/>
      <c r="H1269" s="48"/>
      <c r="I1269" s="29"/>
      <c r="J1269" s="29"/>
      <c r="K1269" s="27"/>
      <c r="L1269" s="27"/>
      <c r="M1269" s="27"/>
      <c r="N1269" s="27"/>
      <c r="O1269" s="27"/>
      <c r="P1269" s="30"/>
      <c r="Q1269" s="30">
        <f>Table13[[#This Row],[Unit Value]]*Table13[[#This Row],[Qty | PCount]]</f>
        <v>0</v>
      </c>
      <c r="R1269" s="27" t="str">
        <f>IF(Table13[[#This Row],[Unit Value]]&lt;=4999,"Low-Value Asset","High-Value Asset")</f>
        <v>Low-Value Asset</v>
      </c>
      <c r="S1269" s="27"/>
      <c r="T1269" s="27"/>
      <c r="U1269" s="27"/>
      <c r="V1269" s="27"/>
      <c r="W1269" s="74"/>
      <c r="X1269" s="27"/>
      <c r="Y1269" s="27"/>
      <c r="Z1269" s="27"/>
      <c r="AA1269" s="27"/>
      <c r="AB12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0" spans="1:28" ht="12.6" x14ac:dyDescent="0.25">
      <c r="A1270" s="41"/>
      <c r="B1270" s="28"/>
      <c r="C1270" s="27"/>
      <c r="D12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0" s="27"/>
      <c r="F1270" s="27"/>
      <c r="G1270" s="29"/>
      <c r="H1270" s="48"/>
      <c r="I1270" s="29"/>
      <c r="J1270" s="29"/>
      <c r="K1270" s="27"/>
      <c r="L1270" s="27"/>
      <c r="M1270" s="27"/>
      <c r="N1270" s="27"/>
      <c r="O1270" s="27"/>
      <c r="P1270" s="30"/>
      <c r="Q1270" s="30">
        <f>Table13[[#This Row],[Unit Value]]*Table13[[#This Row],[Qty | PCount]]</f>
        <v>0</v>
      </c>
      <c r="R1270" s="27" t="str">
        <f>IF(Table13[[#This Row],[Unit Value]]&lt;=4999,"Low-Value Asset","High-Value Asset")</f>
        <v>Low-Value Asset</v>
      </c>
      <c r="S1270" s="27"/>
      <c r="T1270" s="27"/>
      <c r="U1270" s="27"/>
      <c r="V1270" s="27"/>
      <c r="W1270" s="74"/>
      <c r="X1270" s="27"/>
      <c r="Y1270" s="27"/>
      <c r="Z1270" s="27"/>
      <c r="AA1270" s="27"/>
      <c r="AB12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1" spans="1:28" ht="12.6" x14ac:dyDescent="0.25">
      <c r="A1271" s="41"/>
      <c r="B1271" s="28"/>
      <c r="C1271" s="27"/>
      <c r="D12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1" s="27"/>
      <c r="F1271" s="27"/>
      <c r="G1271" s="29"/>
      <c r="H1271" s="48"/>
      <c r="I1271" s="29"/>
      <c r="J1271" s="29"/>
      <c r="K1271" s="27"/>
      <c r="L1271" s="27"/>
      <c r="M1271" s="27"/>
      <c r="N1271" s="27"/>
      <c r="O1271" s="27"/>
      <c r="P1271" s="30"/>
      <c r="Q1271" s="30">
        <f>Table13[[#This Row],[Unit Value]]*Table13[[#This Row],[Qty | PCount]]</f>
        <v>0</v>
      </c>
      <c r="R1271" s="27" t="str">
        <f>IF(Table13[[#This Row],[Unit Value]]&lt;=4999,"Low-Value Asset","High-Value Asset")</f>
        <v>Low-Value Asset</v>
      </c>
      <c r="S1271" s="27"/>
      <c r="T1271" s="27"/>
      <c r="U1271" s="27"/>
      <c r="V1271" s="27"/>
      <c r="W1271" s="74"/>
      <c r="X1271" s="27"/>
      <c r="Y1271" s="27"/>
      <c r="Z1271" s="27"/>
      <c r="AA1271" s="27"/>
      <c r="AB12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2" spans="1:28" ht="12.6" x14ac:dyDescent="0.25">
      <c r="A1272" s="41"/>
      <c r="B1272" s="28"/>
      <c r="C1272" s="27"/>
      <c r="D12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2" s="27"/>
      <c r="F1272" s="27"/>
      <c r="G1272" s="29"/>
      <c r="H1272" s="48"/>
      <c r="I1272" s="29"/>
      <c r="J1272" s="29"/>
      <c r="K1272" s="27"/>
      <c r="L1272" s="27"/>
      <c r="M1272" s="27"/>
      <c r="N1272" s="27"/>
      <c r="O1272" s="27"/>
      <c r="P1272" s="30"/>
      <c r="Q1272" s="30">
        <f>Table13[[#This Row],[Unit Value]]*Table13[[#This Row],[Qty | PCount]]</f>
        <v>0</v>
      </c>
      <c r="R1272" s="27" t="str">
        <f>IF(Table13[[#This Row],[Unit Value]]&lt;=4999,"Low-Value Asset","High-Value Asset")</f>
        <v>Low-Value Asset</v>
      </c>
      <c r="S1272" s="27"/>
      <c r="T1272" s="27"/>
      <c r="U1272" s="27"/>
      <c r="V1272" s="27"/>
      <c r="W1272" s="74"/>
      <c r="X1272" s="27"/>
      <c r="Y1272" s="27"/>
      <c r="Z1272" s="27"/>
      <c r="AA1272" s="27"/>
      <c r="AB12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3" spans="1:28" ht="12.6" x14ac:dyDescent="0.25">
      <c r="A1273" s="41"/>
      <c r="B1273" s="28"/>
      <c r="C1273" s="27"/>
      <c r="D12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3" s="27"/>
      <c r="F1273" s="27"/>
      <c r="G1273" s="29"/>
      <c r="H1273" s="48"/>
      <c r="I1273" s="29"/>
      <c r="J1273" s="29"/>
      <c r="K1273" s="27"/>
      <c r="L1273" s="27"/>
      <c r="M1273" s="27"/>
      <c r="N1273" s="27"/>
      <c r="O1273" s="27"/>
      <c r="P1273" s="30"/>
      <c r="Q1273" s="30">
        <f>Table13[[#This Row],[Unit Value]]*Table13[[#This Row],[Qty | PCount]]</f>
        <v>0</v>
      </c>
      <c r="R1273" s="27" t="str">
        <f>IF(Table13[[#This Row],[Unit Value]]&lt;=4999,"Low-Value Asset","High-Value Asset")</f>
        <v>Low-Value Asset</v>
      </c>
      <c r="S1273" s="27"/>
      <c r="T1273" s="27"/>
      <c r="U1273" s="27"/>
      <c r="V1273" s="27"/>
      <c r="W1273" s="74"/>
      <c r="X1273" s="27"/>
      <c r="Y1273" s="27"/>
      <c r="Z1273" s="27"/>
      <c r="AA1273" s="27"/>
      <c r="AB12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4" spans="1:28" ht="12.6" x14ac:dyDescent="0.25">
      <c r="A1274" s="41"/>
      <c r="B1274" s="28"/>
      <c r="C1274" s="27"/>
      <c r="D12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4" s="27"/>
      <c r="F1274" s="27"/>
      <c r="G1274" s="29"/>
      <c r="H1274" s="48"/>
      <c r="I1274" s="29"/>
      <c r="J1274" s="29"/>
      <c r="K1274" s="27"/>
      <c r="L1274" s="27"/>
      <c r="M1274" s="27"/>
      <c r="N1274" s="27"/>
      <c r="O1274" s="27"/>
      <c r="P1274" s="30"/>
      <c r="Q1274" s="30">
        <f>Table13[[#This Row],[Unit Value]]*Table13[[#This Row],[Qty | PCount]]</f>
        <v>0</v>
      </c>
      <c r="R1274" s="27" t="str">
        <f>IF(Table13[[#This Row],[Unit Value]]&lt;=4999,"Low-Value Asset","High-Value Asset")</f>
        <v>Low-Value Asset</v>
      </c>
      <c r="S1274" s="27"/>
      <c r="T1274" s="27"/>
      <c r="U1274" s="27"/>
      <c r="V1274" s="27"/>
      <c r="W1274" s="74"/>
      <c r="X1274" s="27"/>
      <c r="Y1274" s="27"/>
      <c r="Z1274" s="27"/>
      <c r="AA1274" s="27"/>
      <c r="AB12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5" spans="1:28" ht="12.6" x14ac:dyDescent="0.25">
      <c r="A1275" s="41"/>
      <c r="B1275" s="28"/>
      <c r="C1275" s="27"/>
      <c r="D12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5" s="27"/>
      <c r="F1275" s="27"/>
      <c r="G1275" s="29"/>
      <c r="H1275" s="48"/>
      <c r="I1275" s="29"/>
      <c r="J1275" s="29"/>
      <c r="K1275" s="27"/>
      <c r="L1275" s="27"/>
      <c r="M1275" s="27"/>
      <c r="N1275" s="27"/>
      <c r="O1275" s="27"/>
      <c r="P1275" s="30"/>
      <c r="Q1275" s="30">
        <f>Table13[[#This Row],[Unit Value]]*Table13[[#This Row],[Qty | PCount]]</f>
        <v>0</v>
      </c>
      <c r="R1275" s="27" t="str">
        <f>IF(Table13[[#This Row],[Unit Value]]&lt;=4999,"Low-Value Asset","High-Value Asset")</f>
        <v>Low-Value Asset</v>
      </c>
      <c r="S1275" s="27"/>
      <c r="T1275" s="27"/>
      <c r="U1275" s="27"/>
      <c r="V1275" s="27"/>
      <c r="W1275" s="74"/>
      <c r="X1275" s="27"/>
      <c r="Y1275" s="27"/>
      <c r="Z1275" s="27"/>
      <c r="AA1275" s="27"/>
      <c r="AB12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6" spans="1:28" ht="12.6" x14ac:dyDescent="0.25">
      <c r="A1276" s="41"/>
      <c r="B1276" s="28"/>
      <c r="C1276" s="27"/>
      <c r="D12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6" s="27"/>
      <c r="F1276" s="27"/>
      <c r="G1276" s="29"/>
      <c r="H1276" s="48"/>
      <c r="I1276" s="29"/>
      <c r="J1276" s="29"/>
      <c r="K1276" s="27"/>
      <c r="L1276" s="27"/>
      <c r="M1276" s="27"/>
      <c r="N1276" s="27"/>
      <c r="O1276" s="27"/>
      <c r="P1276" s="30"/>
      <c r="Q1276" s="30">
        <f>Table13[[#This Row],[Unit Value]]*Table13[[#This Row],[Qty | PCount]]</f>
        <v>0</v>
      </c>
      <c r="R1276" s="27" t="str">
        <f>IF(Table13[[#This Row],[Unit Value]]&lt;=4999,"Low-Value Asset","High-Value Asset")</f>
        <v>Low-Value Asset</v>
      </c>
      <c r="S1276" s="27"/>
      <c r="T1276" s="27"/>
      <c r="U1276" s="27"/>
      <c r="V1276" s="27"/>
      <c r="W1276" s="74"/>
      <c r="X1276" s="27"/>
      <c r="Y1276" s="27"/>
      <c r="Z1276" s="27"/>
      <c r="AA1276" s="27"/>
      <c r="AB12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7" spans="1:28" ht="12.6" x14ac:dyDescent="0.25">
      <c r="A1277" s="41"/>
      <c r="B1277" s="28"/>
      <c r="C1277" s="27"/>
      <c r="D12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7" s="27"/>
      <c r="F1277" s="27"/>
      <c r="G1277" s="29"/>
      <c r="H1277" s="48"/>
      <c r="I1277" s="29"/>
      <c r="J1277" s="29"/>
      <c r="K1277" s="27"/>
      <c r="L1277" s="27"/>
      <c r="M1277" s="27"/>
      <c r="N1277" s="29"/>
      <c r="O1277" s="27"/>
      <c r="P1277" s="30"/>
      <c r="Q1277" s="30">
        <f>Table13[[#This Row],[Unit Value]]*Table13[[#This Row],[Qty | PCount]]</f>
        <v>0</v>
      </c>
      <c r="R1277" s="27" t="str">
        <f>IF(Table13[[#This Row],[Unit Value]]&lt;=4999,"Low-Value Asset","High-Value Asset")</f>
        <v>Low-Value Asset</v>
      </c>
      <c r="S1277" s="27"/>
      <c r="T1277" s="27"/>
      <c r="U1277" s="27"/>
      <c r="V1277" s="27"/>
      <c r="W1277" s="74"/>
      <c r="X1277" s="27"/>
      <c r="Y1277" s="27"/>
      <c r="Z1277" s="27"/>
      <c r="AA1277" s="27"/>
      <c r="AB12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8" spans="1:28" ht="12.6" x14ac:dyDescent="0.25">
      <c r="A1278" s="41"/>
      <c r="B1278" s="28"/>
      <c r="C1278" s="27"/>
      <c r="D12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8" s="27"/>
      <c r="F1278" s="27"/>
      <c r="G1278" s="29"/>
      <c r="H1278" s="48"/>
      <c r="I1278" s="29"/>
      <c r="J1278" s="29"/>
      <c r="K1278" s="27"/>
      <c r="L1278" s="27"/>
      <c r="M1278" s="27"/>
      <c r="N1278" s="29"/>
      <c r="O1278" s="27"/>
      <c r="P1278" s="30"/>
      <c r="Q1278" s="30">
        <f>Table13[[#This Row],[Unit Value]]*Table13[[#This Row],[Qty | PCount]]</f>
        <v>0</v>
      </c>
      <c r="R1278" s="27" t="str">
        <f>IF(Table13[[#This Row],[Unit Value]]&lt;=4999,"Low-Value Asset","High-Value Asset")</f>
        <v>Low-Value Asset</v>
      </c>
      <c r="S1278" s="27"/>
      <c r="T1278" s="27"/>
      <c r="U1278" s="27"/>
      <c r="V1278" s="27"/>
      <c r="W1278" s="74"/>
      <c r="X1278" s="27"/>
      <c r="Y1278" s="27"/>
      <c r="Z1278" s="27"/>
      <c r="AA1278" s="27"/>
      <c r="AB12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79" spans="1:28" ht="12.6" x14ac:dyDescent="0.25">
      <c r="A1279" s="41"/>
      <c r="B1279" s="28"/>
      <c r="C1279" s="27"/>
      <c r="D12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79" s="27"/>
      <c r="F1279" s="27"/>
      <c r="G1279" s="29"/>
      <c r="H1279" s="48"/>
      <c r="I1279" s="29"/>
      <c r="J1279" s="29"/>
      <c r="K1279" s="27"/>
      <c r="L1279" s="27"/>
      <c r="M1279" s="27"/>
      <c r="N1279" s="29"/>
      <c r="O1279" s="27"/>
      <c r="P1279" s="30"/>
      <c r="Q1279" s="30">
        <f>Table13[[#This Row],[Unit Value]]*Table13[[#This Row],[Qty | PCount]]</f>
        <v>0</v>
      </c>
      <c r="R1279" s="27" t="str">
        <f>IF(Table13[[#This Row],[Unit Value]]&lt;=4999,"Low-Value Asset","High-Value Asset")</f>
        <v>Low-Value Asset</v>
      </c>
      <c r="S1279" s="27"/>
      <c r="T1279" s="27"/>
      <c r="U1279" s="27"/>
      <c r="V1279" s="27"/>
      <c r="W1279" s="74"/>
      <c r="X1279" s="27"/>
      <c r="Y1279" s="27"/>
      <c r="Z1279" s="27"/>
      <c r="AA1279" s="27"/>
      <c r="AB12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0" spans="1:28" ht="12.6" x14ac:dyDescent="0.25">
      <c r="A1280" s="41"/>
      <c r="B1280" s="28"/>
      <c r="C1280" s="27"/>
      <c r="D12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0" s="27"/>
      <c r="F1280" s="27"/>
      <c r="G1280" s="29"/>
      <c r="H1280" s="41"/>
      <c r="I1280" s="29"/>
      <c r="J1280" s="29"/>
      <c r="K1280" s="27"/>
      <c r="L1280" s="27"/>
      <c r="M1280" s="27"/>
      <c r="N1280" s="27"/>
      <c r="O1280" s="27"/>
      <c r="P1280" s="30"/>
      <c r="Q1280" s="30">
        <f>Table13[[#This Row],[Unit Value]]*Table13[[#This Row],[Qty | PCount]]</f>
        <v>0</v>
      </c>
      <c r="R1280" s="27" t="str">
        <f>IF(Table13[[#This Row],[Unit Value]]&lt;=4999,"Low-Value Asset","High-Value Asset")</f>
        <v>Low-Value Asset</v>
      </c>
      <c r="S1280" s="27"/>
      <c r="T1280" s="27"/>
      <c r="U1280" s="27"/>
      <c r="V1280" s="27"/>
      <c r="W1280" s="74"/>
      <c r="X1280" s="27"/>
      <c r="Y1280" s="27"/>
      <c r="Z1280" s="27"/>
      <c r="AA1280" s="27"/>
      <c r="AB12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1" spans="1:28" ht="12.6" x14ac:dyDescent="0.25">
      <c r="A1281" s="41"/>
      <c r="B1281" s="28"/>
      <c r="C1281" s="27"/>
      <c r="D12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1" s="27"/>
      <c r="F1281" s="27"/>
      <c r="G1281" s="29"/>
      <c r="H1281" s="41"/>
      <c r="I1281" s="29"/>
      <c r="J1281" s="29"/>
      <c r="K1281" s="27"/>
      <c r="L1281" s="27"/>
      <c r="M1281" s="27"/>
      <c r="N1281" s="27"/>
      <c r="O1281" s="27"/>
      <c r="P1281" s="30"/>
      <c r="Q1281" s="30">
        <f>Table13[[#This Row],[Unit Value]]*Table13[[#This Row],[Qty | PCount]]</f>
        <v>0</v>
      </c>
      <c r="R1281" s="27" t="str">
        <f>IF(Table13[[#This Row],[Unit Value]]&lt;=4999,"Low-Value Asset","High-Value Asset")</f>
        <v>Low-Value Asset</v>
      </c>
      <c r="S1281" s="27"/>
      <c r="T1281" s="27"/>
      <c r="U1281" s="27"/>
      <c r="V1281" s="27"/>
      <c r="W1281" s="74"/>
      <c r="X1281" s="27"/>
      <c r="Y1281" s="27"/>
      <c r="Z1281" s="27"/>
      <c r="AA1281" s="27"/>
      <c r="AB12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2" spans="1:28" ht="12.6" x14ac:dyDescent="0.25">
      <c r="A1282" s="41"/>
      <c r="B1282" s="28"/>
      <c r="C1282" s="27"/>
      <c r="D12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2" s="27"/>
      <c r="F1282" s="27"/>
      <c r="G1282" s="29"/>
      <c r="H1282" s="41"/>
      <c r="I1282" s="29"/>
      <c r="J1282" s="29"/>
      <c r="K1282" s="27"/>
      <c r="L1282" s="27"/>
      <c r="M1282" s="27"/>
      <c r="N1282" s="27"/>
      <c r="O1282" s="27"/>
      <c r="P1282" s="30"/>
      <c r="Q1282" s="30">
        <f>Table13[[#This Row],[Unit Value]]*Table13[[#This Row],[Qty | PCount]]</f>
        <v>0</v>
      </c>
      <c r="R1282" s="27" t="str">
        <f>IF(Table13[[#This Row],[Unit Value]]&lt;=4999,"Low-Value Asset","High-Value Asset")</f>
        <v>Low-Value Asset</v>
      </c>
      <c r="S1282" s="27"/>
      <c r="T1282" s="27"/>
      <c r="U1282" s="27"/>
      <c r="V1282" s="27"/>
      <c r="W1282" s="74"/>
      <c r="X1282" s="27"/>
      <c r="Y1282" s="27"/>
      <c r="Z1282" s="27"/>
      <c r="AA1282" s="27"/>
      <c r="AB12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3" spans="1:28" ht="12.6" x14ac:dyDescent="0.25">
      <c r="A1283" s="41"/>
      <c r="B1283" s="28"/>
      <c r="C1283" s="27"/>
      <c r="D12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3" s="27"/>
      <c r="F1283" s="27"/>
      <c r="G1283" s="29"/>
      <c r="H1283" s="41"/>
      <c r="I1283" s="29"/>
      <c r="J1283" s="29"/>
      <c r="K1283" s="27"/>
      <c r="L1283" s="27"/>
      <c r="M1283" s="27"/>
      <c r="N1283" s="27"/>
      <c r="O1283" s="27"/>
      <c r="P1283" s="30"/>
      <c r="Q1283" s="30">
        <f>Table13[[#This Row],[Unit Value]]*Table13[[#This Row],[Qty | PCount]]</f>
        <v>0</v>
      </c>
      <c r="R1283" s="27" t="str">
        <f>IF(Table13[[#This Row],[Unit Value]]&lt;=4999,"Low-Value Asset","High-Value Asset")</f>
        <v>Low-Value Asset</v>
      </c>
      <c r="S1283" s="27"/>
      <c r="T1283" s="27"/>
      <c r="U1283" s="27"/>
      <c r="V1283" s="27"/>
      <c r="W1283" s="74"/>
      <c r="X1283" s="27"/>
      <c r="Y1283" s="27"/>
      <c r="Z1283" s="27"/>
      <c r="AA1283" s="27"/>
      <c r="AB12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4" spans="1:28" ht="12.6" x14ac:dyDescent="0.25">
      <c r="A1284" s="41"/>
      <c r="B1284" s="28"/>
      <c r="C1284" s="27"/>
      <c r="D12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4" s="27"/>
      <c r="F1284" s="27"/>
      <c r="G1284" s="29"/>
      <c r="H1284" s="41"/>
      <c r="I1284" s="29"/>
      <c r="J1284" s="29"/>
      <c r="K1284" s="27"/>
      <c r="L1284" s="27"/>
      <c r="M1284" s="27"/>
      <c r="N1284" s="27"/>
      <c r="O1284" s="27"/>
      <c r="P1284" s="30"/>
      <c r="Q1284" s="30">
        <f>Table13[[#This Row],[Unit Value]]*Table13[[#This Row],[Qty | PCount]]</f>
        <v>0</v>
      </c>
      <c r="R1284" s="27" t="str">
        <f>IF(Table13[[#This Row],[Unit Value]]&lt;=4999,"Low-Value Asset","High-Value Asset")</f>
        <v>Low-Value Asset</v>
      </c>
      <c r="S1284" s="27"/>
      <c r="T1284" s="27"/>
      <c r="U1284" s="27"/>
      <c r="V1284" s="27"/>
      <c r="W1284" s="74"/>
      <c r="X1284" s="27"/>
      <c r="Y1284" s="27"/>
      <c r="Z1284" s="27"/>
      <c r="AA1284" s="27"/>
      <c r="AB12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5" spans="1:28" ht="12.6" x14ac:dyDescent="0.25">
      <c r="A1285" s="41"/>
      <c r="B1285" s="28"/>
      <c r="C1285" s="27"/>
      <c r="D12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5" s="27"/>
      <c r="F1285" s="27"/>
      <c r="G1285" s="29"/>
      <c r="H1285" s="41"/>
      <c r="I1285" s="29"/>
      <c r="J1285" s="29"/>
      <c r="K1285" s="27"/>
      <c r="L1285" s="27"/>
      <c r="M1285" s="27"/>
      <c r="N1285" s="27"/>
      <c r="O1285" s="27"/>
      <c r="P1285" s="30"/>
      <c r="Q1285" s="30">
        <f>Table13[[#This Row],[Unit Value]]*Table13[[#This Row],[Qty | PCount]]</f>
        <v>0</v>
      </c>
      <c r="R1285" s="27" t="str">
        <f>IF(Table13[[#This Row],[Unit Value]]&lt;=4999,"Low-Value Asset","High-Value Asset")</f>
        <v>Low-Value Asset</v>
      </c>
      <c r="S1285" s="27"/>
      <c r="T1285" s="27"/>
      <c r="U1285" s="27"/>
      <c r="V1285" s="27"/>
      <c r="W1285" s="74"/>
      <c r="X1285" s="27"/>
      <c r="Y1285" s="27"/>
      <c r="Z1285" s="27"/>
      <c r="AA1285" s="27"/>
      <c r="AB12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6" spans="1:28" ht="12.6" x14ac:dyDescent="0.25">
      <c r="A1286" s="41"/>
      <c r="B1286" s="28"/>
      <c r="C1286" s="27"/>
      <c r="D12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6" s="27"/>
      <c r="F1286" s="27"/>
      <c r="G1286" s="29"/>
      <c r="H1286" s="41"/>
      <c r="I1286" s="29"/>
      <c r="J1286" s="29"/>
      <c r="K1286" s="27"/>
      <c r="L1286" s="27"/>
      <c r="M1286" s="27"/>
      <c r="N1286" s="27"/>
      <c r="O1286" s="27"/>
      <c r="P1286" s="30"/>
      <c r="Q1286" s="30">
        <f>Table13[[#This Row],[Unit Value]]*Table13[[#This Row],[Qty | PCount]]</f>
        <v>0</v>
      </c>
      <c r="R1286" s="27" t="str">
        <f>IF(Table13[[#This Row],[Unit Value]]&lt;=4999,"Low-Value Asset","High-Value Asset")</f>
        <v>Low-Value Asset</v>
      </c>
      <c r="S1286" s="27"/>
      <c r="T1286" s="27"/>
      <c r="U1286" s="27"/>
      <c r="V1286" s="27"/>
      <c r="W1286" s="74"/>
      <c r="X1286" s="27"/>
      <c r="Y1286" s="27"/>
      <c r="Z1286" s="27"/>
      <c r="AA1286" s="27"/>
      <c r="AB12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7" spans="1:28" ht="12.6" x14ac:dyDescent="0.25">
      <c r="A1287" s="41"/>
      <c r="B1287" s="28"/>
      <c r="C1287" s="27"/>
      <c r="D12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7" s="27"/>
      <c r="F1287" s="27"/>
      <c r="G1287" s="29"/>
      <c r="H1287" s="41"/>
      <c r="I1287" s="29"/>
      <c r="J1287" s="29"/>
      <c r="K1287" s="27"/>
      <c r="L1287" s="27"/>
      <c r="M1287" s="27"/>
      <c r="N1287" s="27"/>
      <c r="O1287" s="27"/>
      <c r="P1287" s="30"/>
      <c r="Q1287" s="30">
        <f>Table13[[#This Row],[Unit Value]]*Table13[[#This Row],[Qty | PCount]]</f>
        <v>0</v>
      </c>
      <c r="R1287" s="27" t="str">
        <f>IF(Table13[[#This Row],[Unit Value]]&lt;=4999,"Low-Value Asset","High-Value Asset")</f>
        <v>Low-Value Asset</v>
      </c>
      <c r="S1287" s="27"/>
      <c r="T1287" s="27"/>
      <c r="U1287" s="27"/>
      <c r="V1287" s="27"/>
      <c r="W1287" s="74"/>
      <c r="X1287" s="27"/>
      <c r="Y1287" s="27"/>
      <c r="Z1287" s="27"/>
      <c r="AA1287" s="27"/>
      <c r="AB12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8" spans="1:28" ht="12.6" x14ac:dyDescent="0.25">
      <c r="A1288" s="41"/>
      <c r="B1288" s="28"/>
      <c r="C1288" s="27"/>
      <c r="D12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8" s="27"/>
      <c r="F1288" s="27"/>
      <c r="G1288" s="29"/>
      <c r="H1288" s="41"/>
      <c r="I1288" s="29"/>
      <c r="J1288" s="29"/>
      <c r="K1288" s="27"/>
      <c r="L1288" s="27"/>
      <c r="M1288" s="27"/>
      <c r="N1288" s="27"/>
      <c r="O1288" s="27"/>
      <c r="P1288" s="30"/>
      <c r="Q1288" s="30">
        <f>Table13[[#This Row],[Unit Value]]*Table13[[#This Row],[Qty | PCount]]</f>
        <v>0</v>
      </c>
      <c r="R1288" s="27" t="str">
        <f>IF(Table13[[#This Row],[Unit Value]]&lt;=4999,"Low-Value Asset","High-Value Asset")</f>
        <v>Low-Value Asset</v>
      </c>
      <c r="S1288" s="27"/>
      <c r="T1288" s="27"/>
      <c r="U1288" s="27"/>
      <c r="V1288" s="27"/>
      <c r="W1288" s="74"/>
      <c r="X1288" s="27"/>
      <c r="Y1288" s="27"/>
      <c r="Z1288" s="27"/>
      <c r="AA1288" s="27"/>
      <c r="AB12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89" spans="1:28" ht="12.6" x14ac:dyDescent="0.25">
      <c r="A1289" s="41"/>
      <c r="B1289" s="28"/>
      <c r="C1289" s="27"/>
      <c r="D12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89" s="27"/>
      <c r="F1289" s="27"/>
      <c r="G1289" s="29"/>
      <c r="H1289" s="41"/>
      <c r="I1289" s="29"/>
      <c r="J1289" s="29"/>
      <c r="K1289" s="27"/>
      <c r="L1289" s="27"/>
      <c r="M1289" s="27"/>
      <c r="N1289" s="27"/>
      <c r="O1289" s="27"/>
      <c r="P1289" s="30"/>
      <c r="Q1289" s="30">
        <f>Table13[[#This Row],[Unit Value]]*Table13[[#This Row],[Qty | PCount]]</f>
        <v>0</v>
      </c>
      <c r="R1289" s="27" t="str">
        <f>IF(Table13[[#This Row],[Unit Value]]&lt;=4999,"Low-Value Asset","High-Value Asset")</f>
        <v>Low-Value Asset</v>
      </c>
      <c r="S1289" s="27"/>
      <c r="T1289" s="27"/>
      <c r="U1289" s="27"/>
      <c r="V1289" s="27"/>
      <c r="W1289" s="74"/>
      <c r="X1289" s="27"/>
      <c r="Y1289" s="27"/>
      <c r="Z1289" s="27"/>
      <c r="AA1289" s="27"/>
      <c r="AB12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0" spans="1:28" ht="12.6" x14ac:dyDescent="0.25">
      <c r="A1290" s="41"/>
      <c r="B1290" s="28"/>
      <c r="C1290" s="27"/>
      <c r="D12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0" s="27"/>
      <c r="F1290" s="27"/>
      <c r="G1290" s="29"/>
      <c r="H1290" s="41"/>
      <c r="I1290" s="29"/>
      <c r="J1290" s="29"/>
      <c r="K1290" s="27"/>
      <c r="L1290" s="27"/>
      <c r="M1290" s="27"/>
      <c r="N1290" s="27"/>
      <c r="O1290" s="27"/>
      <c r="P1290" s="30"/>
      <c r="Q1290" s="30">
        <f>Table13[[#This Row],[Unit Value]]*Table13[[#This Row],[Qty | PCount]]</f>
        <v>0</v>
      </c>
      <c r="R1290" s="27" t="str">
        <f>IF(Table13[[#This Row],[Unit Value]]&lt;=4999,"Low-Value Asset","High-Value Asset")</f>
        <v>Low-Value Asset</v>
      </c>
      <c r="S1290" s="27"/>
      <c r="T1290" s="27"/>
      <c r="U1290" s="27"/>
      <c r="V1290" s="27"/>
      <c r="W1290" s="74"/>
      <c r="X1290" s="27"/>
      <c r="Y1290" s="27"/>
      <c r="Z1290" s="27"/>
      <c r="AA1290" s="27"/>
      <c r="AB12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1" spans="1:28" ht="12.6" x14ac:dyDescent="0.25">
      <c r="A1291" s="41"/>
      <c r="B1291" s="28"/>
      <c r="C1291" s="27"/>
      <c r="D12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1" s="27"/>
      <c r="F1291" s="27"/>
      <c r="G1291" s="29"/>
      <c r="H1291" s="41"/>
      <c r="I1291" s="29"/>
      <c r="J1291" s="29"/>
      <c r="K1291" s="27"/>
      <c r="L1291" s="27"/>
      <c r="M1291" s="27"/>
      <c r="N1291" s="27"/>
      <c r="O1291" s="27"/>
      <c r="P1291" s="30"/>
      <c r="Q1291" s="30">
        <f>Table13[[#This Row],[Unit Value]]*Table13[[#This Row],[Qty | PCount]]</f>
        <v>0</v>
      </c>
      <c r="R1291" s="27" t="str">
        <f>IF(Table13[[#This Row],[Unit Value]]&lt;=4999,"Low-Value Asset","High-Value Asset")</f>
        <v>Low-Value Asset</v>
      </c>
      <c r="S1291" s="27"/>
      <c r="T1291" s="27"/>
      <c r="U1291" s="27"/>
      <c r="V1291" s="27"/>
      <c r="W1291" s="74"/>
      <c r="X1291" s="27"/>
      <c r="Y1291" s="27"/>
      <c r="Z1291" s="27"/>
      <c r="AA1291" s="27"/>
      <c r="AB12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2" spans="1:28" ht="12.6" x14ac:dyDescent="0.25">
      <c r="A1292" s="41"/>
      <c r="B1292" s="28"/>
      <c r="C1292" s="27"/>
      <c r="D12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2" s="27"/>
      <c r="F1292" s="27"/>
      <c r="G1292" s="29"/>
      <c r="H1292" s="41"/>
      <c r="I1292" s="29"/>
      <c r="J1292" s="29"/>
      <c r="K1292" s="27"/>
      <c r="L1292" s="27"/>
      <c r="M1292" s="27"/>
      <c r="N1292" s="27"/>
      <c r="O1292" s="27"/>
      <c r="P1292" s="30"/>
      <c r="Q1292" s="30">
        <f>Table13[[#This Row],[Unit Value]]*Table13[[#This Row],[Qty | PCount]]</f>
        <v>0</v>
      </c>
      <c r="R1292" s="27" t="str">
        <f>IF(Table13[[#This Row],[Unit Value]]&lt;=4999,"Low-Value Asset","High-Value Asset")</f>
        <v>Low-Value Asset</v>
      </c>
      <c r="S1292" s="27"/>
      <c r="T1292" s="27"/>
      <c r="U1292" s="27"/>
      <c r="V1292" s="27"/>
      <c r="W1292" s="74"/>
      <c r="X1292" s="27"/>
      <c r="Y1292" s="27"/>
      <c r="Z1292" s="27"/>
      <c r="AA1292" s="27"/>
      <c r="AB12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3" spans="1:28" ht="12.6" x14ac:dyDescent="0.25">
      <c r="A1293" s="41"/>
      <c r="B1293" s="28"/>
      <c r="C1293" s="27"/>
      <c r="D12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3" s="27"/>
      <c r="F1293" s="27"/>
      <c r="G1293" s="29"/>
      <c r="H1293" s="41"/>
      <c r="I1293" s="29"/>
      <c r="J1293" s="29"/>
      <c r="K1293" s="27"/>
      <c r="L1293" s="27"/>
      <c r="M1293" s="27"/>
      <c r="N1293" s="27"/>
      <c r="O1293" s="27"/>
      <c r="P1293" s="30"/>
      <c r="Q1293" s="30">
        <f>Table13[[#This Row],[Unit Value]]*Table13[[#This Row],[Qty | PCount]]</f>
        <v>0</v>
      </c>
      <c r="R1293" s="27" t="str">
        <f>IF(Table13[[#This Row],[Unit Value]]&lt;=4999,"Low-Value Asset","High-Value Asset")</f>
        <v>Low-Value Asset</v>
      </c>
      <c r="S1293" s="27"/>
      <c r="T1293" s="27"/>
      <c r="U1293" s="27"/>
      <c r="V1293" s="27"/>
      <c r="W1293" s="74"/>
      <c r="X1293" s="27"/>
      <c r="Y1293" s="27"/>
      <c r="Z1293" s="27"/>
      <c r="AA1293" s="27"/>
      <c r="AB12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4" spans="1:28" ht="12.6" x14ac:dyDescent="0.25">
      <c r="A1294" s="41"/>
      <c r="B1294" s="28"/>
      <c r="C1294" s="27"/>
      <c r="D12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4" s="27"/>
      <c r="F1294" s="27"/>
      <c r="G1294" s="29"/>
      <c r="H1294" s="41"/>
      <c r="I1294" s="29"/>
      <c r="J1294" s="29"/>
      <c r="K1294" s="27"/>
      <c r="L1294" s="27"/>
      <c r="M1294" s="27"/>
      <c r="N1294" s="27"/>
      <c r="O1294" s="27"/>
      <c r="P1294" s="30"/>
      <c r="Q1294" s="30">
        <f>Table13[[#This Row],[Unit Value]]*Table13[[#This Row],[Qty | PCount]]</f>
        <v>0</v>
      </c>
      <c r="R1294" s="27" t="str">
        <f>IF(Table13[[#This Row],[Unit Value]]&lt;=4999,"Low-Value Asset","High-Value Asset")</f>
        <v>Low-Value Asset</v>
      </c>
      <c r="S1294" s="27"/>
      <c r="T1294" s="27"/>
      <c r="U1294" s="27"/>
      <c r="V1294" s="27"/>
      <c r="W1294" s="74"/>
      <c r="X1294" s="27"/>
      <c r="Y1294" s="27"/>
      <c r="Z1294" s="27"/>
      <c r="AA1294" s="27"/>
      <c r="AB12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5" spans="1:28" ht="12.6" x14ac:dyDescent="0.25">
      <c r="A1295" s="41"/>
      <c r="B1295" s="28"/>
      <c r="C1295" s="27"/>
      <c r="D12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5" s="27"/>
      <c r="F1295" s="27"/>
      <c r="G1295" s="29"/>
      <c r="H1295" s="41"/>
      <c r="I1295" s="29"/>
      <c r="J1295" s="29"/>
      <c r="K1295" s="27"/>
      <c r="L1295" s="27"/>
      <c r="M1295" s="27"/>
      <c r="N1295" s="27"/>
      <c r="O1295" s="27"/>
      <c r="P1295" s="30"/>
      <c r="Q1295" s="30">
        <f>Table13[[#This Row],[Unit Value]]*Table13[[#This Row],[Qty | PCount]]</f>
        <v>0</v>
      </c>
      <c r="R1295" s="27" t="str">
        <f>IF(Table13[[#This Row],[Unit Value]]&lt;=4999,"Low-Value Asset","High-Value Asset")</f>
        <v>Low-Value Asset</v>
      </c>
      <c r="S1295" s="27"/>
      <c r="T1295" s="27"/>
      <c r="U1295" s="27"/>
      <c r="V1295" s="27"/>
      <c r="W1295" s="74"/>
      <c r="X1295" s="27"/>
      <c r="Y1295" s="27"/>
      <c r="Z1295" s="27"/>
      <c r="AA1295" s="27"/>
      <c r="AB12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6" spans="1:28" ht="12.6" x14ac:dyDescent="0.25">
      <c r="A1296" s="41"/>
      <c r="B1296" s="28"/>
      <c r="C1296" s="27"/>
      <c r="D12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6" s="27"/>
      <c r="F1296" s="27"/>
      <c r="G1296" s="29"/>
      <c r="H1296" s="41"/>
      <c r="I1296" s="29"/>
      <c r="J1296" s="29"/>
      <c r="K1296" s="27"/>
      <c r="L1296" s="27"/>
      <c r="M1296" s="27"/>
      <c r="N1296" s="27"/>
      <c r="O1296" s="27"/>
      <c r="P1296" s="30"/>
      <c r="Q1296" s="30">
        <f>Table13[[#This Row],[Unit Value]]*Table13[[#This Row],[Qty | PCount]]</f>
        <v>0</v>
      </c>
      <c r="R1296" s="27" t="str">
        <f>IF(Table13[[#This Row],[Unit Value]]&lt;=4999,"Low-Value Asset","High-Value Asset")</f>
        <v>Low-Value Asset</v>
      </c>
      <c r="S1296" s="27"/>
      <c r="T1296" s="27"/>
      <c r="U1296" s="27"/>
      <c r="V1296" s="27"/>
      <c r="W1296" s="74"/>
      <c r="X1296" s="27"/>
      <c r="Y1296" s="27"/>
      <c r="Z1296" s="27"/>
      <c r="AA1296" s="27"/>
      <c r="AB12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7" spans="1:28" ht="12.6" x14ac:dyDescent="0.25">
      <c r="A1297" s="41"/>
      <c r="B1297" s="28"/>
      <c r="C1297" s="27"/>
      <c r="D12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7" s="27"/>
      <c r="F1297" s="27"/>
      <c r="G1297" s="29"/>
      <c r="H1297" s="41"/>
      <c r="I1297" s="29"/>
      <c r="J1297" s="29"/>
      <c r="K1297" s="27"/>
      <c r="L1297" s="27"/>
      <c r="M1297" s="27"/>
      <c r="N1297" s="27"/>
      <c r="O1297" s="27"/>
      <c r="P1297" s="30"/>
      <c r="Q1297" s="30">
        <f>Table13[[#This Row],[Unit Value]]*Table13[[#This Row],[Qty | PCount]]</f>
        <v>0</v>
      </c>
      <c r="R1297" s="27" t="str">
        <f>IF(Table13[[#This Row],[Unit Value]]&lt;=4999,"Low-Value Asset","High-Value Asset")</f>
        <v>Low-Value Asset</v>
      </c>
      <c r="S1297" s="27"/>
      <c r="T1297" s="27"/>
      <c r="U1297" s="27"/>
      <c r="V1297" s="27"/>
      <c r="W1297" s="74"/>
      <c r="X1297" s="27"/>
      <c r="Y1297" s="27"/>
      <c r="Z1297" s="27"/>
      <c r="AA1297" s="27"/>
      <c r="AB12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8" spans="1:28" ht="12.6" x14ac:dyDescent="0.25">
      <c r="A1298" s="41"/>
      <c r="B1298" s="28"/>
      <c r="C1298" s="27"/>
      <c r="D12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8" s="27"/>
      <c r="F1298" s="27"/>
      <c r="G1298" s="29"/>
      <c r="H1298" s="41"/>
      <c r="I1298" s="29"/>
      <c r="J1298" s="29"/>
      <c r="K1298" s="27"/>
      <c r="L1298" s="27"/>
      <c r="M1298" s="27"/>
      <c r="N1298" s="27"/>
      <c r="O1298" s="27"/>
      <c r="P1298" s="30"/>
      <c r="Q1298" s="30">
        <f>Table13[[#This Row],[Unit Value]]*Table13[[#This Row],[Qty | PCount]]</f>
        <v>0</v>
      </c>
      <c r="R1298" s="27" t="str">
        <f>IF(Table13[[#This Row],[Unit Value]]&lt;=4999,"Low-Value Asset","High-Value Asset")</f>
        <v>Low-Value Asset</v>
      </c>
      <c r="S1298" s="27"/>
      <c r="T1298" s="27"/>
      <c r="U1298" s="27"/>
      <c r="V1298" s="27"/>
      <c r="W1298" s="74"/>
      <c r="X1298" s="27"/>
      <c r="Y1298" s="27"/>
      <c r="Z1298" s="27"/>
      <c r="AA1298" s="27"/>
      <c r="AB12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299" spans="1:28" ht="12.6" x14ac:dyDescent="0.25">
      <c r="A1299" s="41"/>
      <c r="B1299" s="28"/>
      <c r="C1299" s="27"/>
      <c r="D12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299" s="27"/>
      <c r="F1299" s="27"/>
      <c r="G1299" s="29"/>
      <c r="H1299" s="41"/>
      <c r="I1299" s="29"/>
      <c r="J1299" s="29"/>
      <c r="K1299" s="27"/>
      <c r="L1299" s="27"/>
      <c r="M1299" s="27"/>
      <c r="N1299" s="27"/>
      <c r="O1299" s="27"/>
      <c r="P1299" s="30"/>
      <c r="Q1299" s="30">
        <f>Table13[[#This Row],[Unit Value]]*Table13[[#This Row],[Qty | PCount]]</f>
        <v>0</v>
      </c>
      <c r="R1299" s="27" t="str">
        <f>IF(Table13[[#This Row],[Unit Value]]&lt;=4999,"Low-Value Asset","High-Value Asset")</f>
        <v>Low-Value Asset</v>
      </c>
      <c r="S1299" s="27"/>
      <c r="T1299" s="27"/>
      <c r="U1299" s="27"/>
      <c r="V1299" s="27"/>
      <c r="W1299" s="74"/>
      <c r="X1299" s="27"/>
      <c r="Y1299" s="27"/>
      <c r="Z1299" s="27"/>
      <c r="AA1299" s="27"/>
      <c r="AB12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0" spans="1:28" ht="12.6" x14ac:dyDescent="0.25">
      <c r="A1300" s="41"/>
      <c r="B1300" s="28"/>
      <c r="C1300" s="27"/>
      <c r="D13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0" s="27"/>
      <c r="F1300" s="27"/>
      <c r="G1300" s="29"/>
      <c r="H1300" s="41"/>
      <c r="I1300" s="29"/>
      <c r="J1300" s="29"/>
      <c r="K1300" s="27"/>
      <c r="L1300" s="27"/>
      <c r="M1300" s="27"/>
      <c r="N1300" s="27"/>
      <c r="O1300" s="27"/>
      <c r="P1300" s="30"/>
      <c r="Q1300" s="30">
        <f>Table13[[#This Row],[Unit Value]]*Table13[[#This Row],[Qty | PCount]]</f>
        <v>0</v>
      </c>
      <c r="R1300" s="27" t="str">
        <f>IF(Table13[[#This Row],[Unit Value]]&lt;=4999,"Low-Value Asset","High-Value Asset")</f>
        <v>Low-Value Asset</v>
      </c>
      <c r="S1300" s="27"/>
      <c r="T1300" s="27"/>
      <c r="U1300" s="27"/>
      <c r="V1300" s="27"/>
      <c r="W1300" s="74"/>
      <c r="X1300" s="27"/>
      <c r="Y1300" s="27"/>
      <c r="Z1300" s="27"/>
      <c r="AA1300" s="27"/>
      <c r="AB13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1" spans="1:28" ht="12.6" x14ac:dyDescent="0.25">
      <c r="A1301" s="41"/>
      <c r="B1301" s="28"/>
      <c r="C1301" s="27"/>
      <c r="D13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1" s="27"/>
      <c r="F1301" s="27"/>
      <c r="G1301" s="29"/>
      <c r="H1301" s="41"/>
      <c r="I1301" s="29"/>
      <c r="J1301" s="29"/>
      <c r="K1301" s="27"/>
      <c r="L1301" s="27"/>
      <c r="M1301" s="27"/>
      <c r="N1301" s="27"/>
      <c r="O1301" s="27"/>
      <c r="P1301" s="30"/>
      <c r="Q1301" s="30">
        <f>Table13[[#This Row],[Unit Value]]*Table13[[#This Row],[Qty | PCount]]</f>
        <v>0</v>
      </c>
      <c r="R1301" s="27" t="str">
        <f>IF(Table13[[#This Row],[Unit Value]]&lt;=4999,"Low-Value Asset","High-Value Asset")</f>
        <v>Low-Value Asset</v>
      </c>
      <c r="S1301" s="27"/>
      <c r="T1301" s="27"/>
      <c r="U1301" s="27"/>
      <c r="V1301" s="27"/>
      <c r="W1301" s="74"/>
      <c r="X1301" s="27"/>
      <c r="Y1301" s="27"/>
      <c r="Z1301" s="27"/>
      <c r="AA1301" s="27"/>
      <c r="AB13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2" spans="1:28" ht="12.6" x14ac:dyDescent="0.25">
      <c r="A1302" s="41"/>
      <c r="B1302" s="28"/>
      <c r="C1302" s="27"/>
      <c r="D13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2" s="27"/>
      <c r="F1302" s="27"/>
      <c r="G1302" s="29"/>
      <c r="H1302" s="41"/>
      <c r="I1302" s="29"/>
      <c r="J1302" s="29"/>
      <c r="K1302" s="27"/>
      <c r="L1302" s="27"/>
      <c r="M1302" s="27"/>
      <c r="N1302" s="27"/>
      <c r="O1302" s="27"/>
      <c r="P1302" s="30"/>
      <c r="Q1302" s="30">
        <f>Table13[[#This Row],[Unit Value]]*Table13[[#This Row],[Qty | PCount]]</f>
        <v>0</v>
      </c>
      <c r="R1302" s="27" t="str">
        <f>IF(Table13[[#This Row],[Unit Value]]&lt;=4999,"Low-Value Asset","High-Value Asset")</f>
        <v>Low-Value Asset</v>
      </c>
      <c r="S1302" s="27"/>
      <c r="T1302" s="27"/>
      <c r="U1302" s="27"/>
      <c r="V1302" s="27"/>
      <c r="W1302" s="74"/>
      <c r="X1302" s="27"/>
      <c r="Y1302" s="27"/>
      <c r="Z1302" s="27"/>
      <c r="AA1302" s="27"/>
      <c r="AB13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3" spans="1:28" ht="12.6" x14ac:dyDescent="0.25">
      <c r="A1303" s="41"/>
      <c r="B1303" s="28"/>
      <c r="C1303" s="27"/>
      <c r="D13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3" s="27"/>
      <c r="F1303" s="27"/>
      <c r="G1303" s="29"/>
      <c r="H1303" s="41"/>
      <c r="I1303" s="29"/>
      <c r="J1303" s="29"/>
      <c r="K1303" s="27"/>
      <c r="L1303" s="27"/>
      <c r="M1303" s="27"/>
      <c r="N1303" s="27"/>
      <c r="O1303" s="27"/>
      <c r="P1303" s="30"/>
      <c r="Q1303" s="30">
        <f>Table13[[#This Row],[Unit Value]]*Table13[[#This Row],[Qty | PCount]]</f>
        <v>0</v>
      </c>
      <c r="R1303" s="27" t="str">
        <f>IF(Table13[[#This Row],[Unit Value]]&lt;=4999,"Low-Value Asset","High-Value Asset")</f>
        <v>Low-Value Asset</v>
      </c>
      <c r="S1303" s="27"/>
      <c r="T1303" s="27"/>
      <c r="U1303" s="27"/>
      <c r="V1303" s="27"/>
      <c r="W1303" s="74"/>
      <c r="X1303" s="27"/>
      <c r="Y1303" s="27"/>
      <c r="Z1303" s="27"/>
      <c r="AA1303" s="27"/>
      <c r="AB13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4" spans="1:28" ht="12.6" x14ac:dyDescent="0.25">
      <c r="A1304" s="41"/>
      <c r="B1304" s="28"/>
      <c r="C1304" s="27"/>
      <c r="D13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4" s="27"/>
      <c r="F1304" s="27"/>
      <c r="G1304" s="29"/>
      <c r="H1304" s="41"/>
      <c r="I1304" s="29"/>
      <c r="J1304" s="29"/>
      <c r="K1304" s="27"/>
      <c r="L1304" s="27"/>
      <c r="M1304" s="27"/>
      <c r="N1304" s="27"/>
      <c r="O1304" s="27"/>
      <c r="P1304" s="30"/>
      <c r="Q1304" s="30">
        <f>Table13[[#This Row],[Unit Value]]*Table13[[#This Row],[Qty | PCount]]</f>
        <v>0</v>
      </c>
      <c r="R1304" s="27" t="str">
        <f>IF(Table13[[#This Row],[Unit Value]]&lt;=4999,"Low-Value Asset","High-Value Asset")</f>
        <v>Low-Value Asset</v>
      </c>
      <c r="S1304" s="27"/>
      <c r="T1304" s="27"/>
      <c r="U1304" s="27"/>
      <c r="V1304" s="27"/>
      <c r="W1304" s="74"/>
      <c r="X1304" s="27"/>
      <c r="Y1304" s="27"/>
      <c r="Z1304" s="27"/>
      <c r="AA1304" s="27"/>
      <c r="AB13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5" spans="1:28" ht="12.6" x14ac:dyDescent="0.25">
      <c r="A1305" s="41"/>
      <c r="B1305" s="28"/>
      <c r="C1305" s="27"/>
      <c r="D13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5" s="27"/>
      <c r="F1305" s="27"/>
      <c r="G1305" s="29"/>
      <c r="H1305" s="41"/>
      <c r="I1305" s="29"/>
      <c r="J1305" s="29"/>
      <c r="K1305" s="27"/>
      <c r="L1305" s="27"/>
      <c r="M1305" s="27"/>
      <c r="N1305" s="27"/>
      <c r="O1305" s="27"/>
      <c r="P1305" s="30"/>
      <c r="Q1305" s="30">
        <f>Table13[[#This Row],[Unit Value]]*Table13[[#This Row],[Qty | PCount]]</f>
        <v>0</v>
      </c>
      <c r="R1305" s="27" t="str">
        <f>IF(Table13[[#This Row],[Unit Value]]&lt;=4999,"Low-Value Asset","High-Value Asset")</f>
        <v>Low-Value Asset</v>
      </c>
      <c r="S1305" s="27"/>
      <c r="T1305" s="27"/>
      <c r="U1305" s="27"/>
      <c r="V1305" s="27"/>
      <c r="W1305" s="74"/>
      <c r="X1305" s="27"/>
      <c r="Y1305" s="27"/>
      <c r="Z1305" s="27"/>
      <c r="AA1305" s="27"/>
      <c r="AB13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6" spans="1:28" ht="12.6" x14ac:dyDescent="0.25">
      <c r="A1306" s="41"/>
      <c r="B1306" s="28"/>
      <c r="C1306" s="27"/>
      <c r="D13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6" s="27"/>
      <c r="F1306" s="27"/>
      <c r="G1306" s="29"/>
      <c r="H1306" s="41"/>
      <c r="I1306" s="29"/>
      <c r="J1306" s="29"/>
      <c r="K1306" s="27"/>
      <c r="L1306" s="27"/>
      <c r="M1306" s="27"/>
      <c r="N1306" s="27"/>
      <c r="O1306" s="27"/>
      <c r="P1306" s="30"/>
      <c r="Q1306" s="30">
        <f>Table13[[#This Row],[Unit Value]]*Table13[[#This Row],[Qty | PCount]]</f>
        <v>0</v>
      </c>
      <c r="R1306" s="27" t="str">
        <f>IF(Table13[[#This Row],[Unit Value]]&lt;=4999,"Low-Value Asset","High-Value Asset")</f>
        <v>Low-Value Asset</v>
      </c>
      <c r="S1306" s="27"/>
      <c r="T1306" s="27"/>
      <c r="U1306" s="27"/>
      <c r="V1306" s="27"/>
      <c r="W1306" s="74"/>
      <c r="X1306" s="27"/>
      <c r="Y1306" s="27"/>
      <c r="Z1306" s="27"/>
      <c r="AA1306" s="27"/>
      <c r="AB13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7" spans="1:28" ht="12.6" x14ac:dyDescent="0.25">
      <c r="A1307" s="41"/>
      <c r="B1307" s="28"/>
      <c r="C1307" s="27"/>
      <c r="D13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7" s="27"/>
      <c r="F1307" s="27"/>
      <c r="G1307" s="29"/>
      <c r="H1307" s="41"/>
      <c r="I1307" s="29"/>
      <c r="J1307" s="29"/>
      <c r="K1307" s="27"/>
      <c r="L1307" s="27"/>
      <c r="M1307" s="27"/>
      <c r="N1307" s="27"/>
      <c r="O1307" s="27"/>
      <c r="P1307" s="30"/>
      <c r="Q1307" s="30">
        <f>Table13[[#This Row],[Unit Value]]*Table13[[#This Row],[Qty | PCount]]</f>
        <v>0</v>
      </c>
      <c r="R1307" s="27" t="str">
        <f>IF(Table13[[#This Row],[Unit Value]]&lt;=4999,"Low-Value Asset","High-Value Asset")</f>
        <v>Low-Value Asset</v>
      </c>
      <c r="S1307" s="27"/>
      <c r="T1307" s="27"/>
      <c r="U1307" s="27"/>
      <c r="V1307" s="27"/>
      <c r="W1307" s="74"/>
      <c r="X1307" s="27"/>
      <c r="Y1307" s="27"/>
      <c r="Z1307" s="27"/>
      <c r="AA1307" s="27"/>
      <c r="AB13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8" spans="1:28" ht="12.6" x14ac:dyDescent="0.25">
      <c r="A1308" s="41"/>
      <c r="B1308" s="28"/>
      <c r="C1308" s="27"/>
      <c r="D13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8" s="27"/>
      <c r="F1308" s="27"/>
      <c r="G1308" s="29"/>
      <c r="H1308" s="41"/>
      <c r="I1308" s="29"/>
      <c r="J1308" s="29"/>
      <c r="K1308" s="27"/>
      <c r="L1308" s="27"/>
      <c r="M1308" s="27"/>
      <c r="N1308" s="27"/>
      <c r="O1308" s="27"/>
      <c r="P1308" s="30"/>
      <c r="Q1308" s="30">
        <f>Table13[[#This Row],[Unit Value]]*Table13[[#This Row],[Qty | PCount]]</f>
        <v>0</v>
      </c>
      <c r="R1308" s="27" t="str">
        <f>IF(Table13[[#This Row],[Unit Value]]&lt;=4999,"Low-Value Asset","High-Value Asset")</f>
        <v>Low-Value Asset</v>
      </c>
      <c r="S1308" s="27"/>
      <c r="T1308" s="27"/>
      <c r="U1308" s="27"/>
      <c r="V1308" s="27"/>
      <c r="W1308" s="74"/>
      <c r="X1308" s="27"/>
      <c r="Y1308" s="27"/>
      <c r="Z1308" s="27"/>
      <c r="AA1308" s="27"/>
      <c r="AB13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09" spans="1:28" ht="12.6" x14ac:dyDescent="0.25">
      <c r="A1309" s="41"/>
      <c r="B1309" s="28"/>
      <c r="C1309" s="27"/>
      <c r="D13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09" s="27"/>
      <c r="F1309" s="27"/>
      <c r="G1309" s="29"/>
      <c r="H1309" s="41"/>
      <c r="I1309" s="29"/>
      <c r="J1309" s="29"/>
      <c r="K1309" s="27"/>
      <c r="L1309" s="27"/>
      <c r="M1309" s="27"/>
      <c r="N1309" s="27"/>
      <c r="O1309" s="27"/>
      <c r="P1309" s="30"/>
      <c r="Q1309" s="30">
        <f>Table13[[#This Row],[Unit Value]]*Table13[[#This Row],[Qty | PCount]]</f>
        <v>0</v>
      </c>
      <c r="R1309" s="27" t="str">
        <f>IF(Table13[[#This Row],[Unit Value]]&lt;=4999,"Low-Value Asset","High-Value Asset")</f>
        <v>Low-Value Asset</v>
      </c>
      <c r="S1309" s="27"/>
      <c r="T1309" s="27"/>
      <c r="U1309" s="27"/>
      <c r="V1309" s="27"/>
      <c r="W1309" s="74"/>
      <c r="X1309" s="27"/>
      <c r="Y1309" s="27"/>
      <c r="Z1309" s="27"/>
      <c r="AA1309" s="27"/>
      <c r="AB13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0" spans="1:28" ht="12.6" x14ac:dyDescent="0.25">
      <c r="A1310" s="41"/>
      <c r="B1310" s="28"/>
      <c r="C1310" s="27"/>
      <c r="D13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0" s="27"/>
      <c r="F1310" s="27"/>
      <c r="G1310" s="29"/>
      <c r="H1310" s="41"/>
      <c r="I1310" s="29"/>
      <c r="J1310" s="29"/>
      <c r="K1310" s="27"/>
      <c r="L1310" s="27"/>
      <c r="M1310" s="27"/>
      <c r="N1310" s="27"/>
      <c r="O1310" s="27"/>
      <c r="P1310" s="30"/>
      <c r="Q1310" s="30">
        <f>Table13[[#This Row],[Unit Value]]*Table13[[#This Row],[Qty | PCount]]</f>
        <v>0</v>
      </c>
      <c r="R1310" s="27" t="str">
        <f>IF(Table13[[#This Row],[Unit Value]]&lt;=4999,"Low-Value Asset","High-Value Asset")</f>
        <v>Low-Value Asset</v>
      </c>
      <c r="S1310" s="27"/>
      <c r="T1310" s="27"/>
      <c r="U1310" s="27"/>
      <c r="V1310" s="27"/>
      <c r="W1310" s="74"/>
      <c r="X1310" s="27"/>
      <c r="Y1310" s="27"/>
      <c r="Z1310" s="27"/>
      <c r="AA1310" s="27"/>
      <c r="AB13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1" spans="1:28" ht="12.6" x14ac:dyDescent="0.25">
      <c r="A1311" s="41"/>
      <c r="B1311" s="28"/>
      <c r="C1311" s="27"/>
      <c r="D13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1" s="27"/>
      <c r="F1311" s="27"/>
      <c r="G1311" s="29"/>
      <c r="H1311" s="41"/>
      <c r="I1311" s="29"/>
      <c r="J1311" s="29"/>
      <c r="K1311" s="27"/>
      <c r="L1311" s="27"/>
      <c r="M1311" s="27"/>
      <c r="N1311" s="27"/>
      <c r="O1311" s="27"/>
      <c r="P1311" s="30"/>
      <c r="Q1311" s="30">
        <f>Table13[[#This Row],[Unit Value]]*Table13[[#This Row],[Qty | PCount]]</f>
        <v>0</v>
      </c>
      <c r="R1311" s="27" t="str">
        <f>IF(Table13[[#This Row],[Unit Value]]&lt;=4999,"Low-Value Asset","High-Value Asset")</f>
        <v>Low-Value Asset</v>
      </c>
      <c r="S1311" s="27"/>
      <c r="T1311" s="27"/>
      <c r="U1311" s="27"/>
      <c r="V1311" s="27"/>
      <c r="W1311" s="74"/>
      <c r="X1311" s="27"/>
      <c r="Y1311" s="27"/>
      <c r="Z1311" s="27"/>
      <c r="AA1311" s="27"/>
      <c r="AB13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2" spans="1:28" ht="12.6" x14ac:dyDescent="0.25">
      <c r="A1312" s="41"/>
      <c r="B1312" s="28"/>
      <c r="C1312" s="27"/>
      <c r="D13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2" s="27"/>
      <c r="F1312" s="27"/>
      <c r="G1312" s="29"/>
      <c r="H1312" s="41"/>
      <c r="I1312" s="29"/>
      <c r="J1312" s="29"/>
      <c r="K1312" s="27"/>
      <c r="L1312" s="27"/>
      <c r="M1312" s="27"/>
      <c r="N1312" s="27"/>
      <c r="O1312" s="27"/>
      <c r="P1312" s="30"/>
      <c r="Q1312" s="30">
        <f>Table13[[#This Row],[Unit Value]]*Table13[[#This Row],[Qty | PCount]]</f>
        <v>0</v>
      </c>
      <c r="R1312" s="27" t="str">
        <f>IF(Table13[[#This Row],[Unit Value]]&lt;=4999,"Low-Value Asset","High-Value Asset")</f>
        <v>Low-Value Asset</v>
      </c>
      <c r="S1312" s="27"/>
      <c r="T1312" s="27"/>
      <c r="U1312" s="27"/>
      <c r="V1312" s="27"/>
      <c r="W1312" s="74"/>
      <c r="X1312" s="27"/>
      <c r="Y1312" s="27"/>
      <c r="Z1312" s="27"/>
      <c r="AA1312" s="27"/>
      <c r="AB13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3" spans="1:28" ht="12.6" x14ac:dyDescent="0.25">
      <c r="A1313" s="41"/>
      <c r="B1313" s="28"/>
      <c r="C1313" s="27"/>
      <c r="D13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3" s="27"/>
      <c r="F1313" s="27"/>
      <c r="G1313" s="29"/>
      <c r="H1313" s="41"/>
      <c r="I1313" s="29"/>
      <c r="J1313" s="29"/>
      <c r="K1313" s="27"/>
      <c r="L1313" s="27"/>
      <c r="M1313" s="27"/>
      <c r="N1313" s="27"/>
      <c r="O1313" s="27"/>
      <c r="P1313" s="30"/>
      <c r="Q1313" s="30">
        <f>Table13[[#This Row],[Unit Value]]*Table13[[#This Row],[Qty | PCount]]</f>
        <v>0</v>
      </c>
      <c r="R1313" s="27" t="str">
        <f>IF(Table13[[#This Row],[Unit Value]]&lt;=4999,"Low-Value Asset","High-Value Asset")</f>
        <v>Low-Value Asset</v>
      </c>
      <c r="S1313" s="27"/>
      <c r="T1313" s="27"/>
      <c r="U1313" s="27"/>
      <c r="V1313" s="27"/>
      <c r="W1313" s="74"/>
      <c r="X1313" s="27"/>
      <c r="Y1313" s="27"/>
      <c r="Z1313" s="27"/>
      <c r="AA1313" s="27"/>
      <c r="AB13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4" spans="1:28" ht="12.6" x14ac:dyDescent="0.25">
      <c r="A1314" s="41"/>
      <c r="B1314" s="28"/>
      <c r="C1314" s="27"/>
      <c r="D13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4" s="27"/>
      <c r="F1314" s="27"/>
      <c r="G1314" s="29"/>
      <c r="H1314" s="41"/>
      <c r="I1314" s="29"/>
      <c r="J1314" s="29"/>
      <c r="K1314" s="27"/>
      <c r="L1314" s="27"/>
      <c r="M1314" s="27"/>
      <c r="N1314" s="27"/>
      <c r="O1314" s="27"/>
      <c r="P1314" s="30"/>
      <c r="Q1314" s="30">
        <f>Table13[[#This Row],[Unit Value]]*Table13[[#This Row],[Qty | PCount]]</f>
        <v>0</v>
      </c>
      <c r="R1314" s="27" t="str">
        <f>IF(Table13[[#This Row],[Unit Value]]&lt;=4999,"Low-Value Asset","High-Value Asset")</f>
        <v>Low-Value Asset</v>
      </c>
      <c r="S1314" s="27"/>
      <c r="T1314" s="27"/>
      <c r="U1314" s="27"/>
      <c r="V1314" s="27"/>
      <c r="W1314" s="74"/>
      <c r="X1314" s="27"/>
      <c r="Y1314" s="27"/>
      <c r="Z1314" s="27"/>
      <c r="AA1314" s="27"/>
      <c r="AB13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5" spans="1:28" ht="12.6" x14ac:dyDescent="0.25">
      <c r="A1315" s="41"/>
      <c r="B1315" s="28"/>
      <c r="C1315" s="27"/>
      <c r="D13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5" s="27"/>
      <c r="F1315" s="27"/>
      <c r="G1315" s="29"/>
      <c r="H1315" s="41"/>
      <c r="I1315" s="29"/>
      <c r="J1315" s="29"/>
      <c r="K1315" s="27"/>
      <c r="L1315" s="27"/>
      <c r="M1315" s="27"/>
      <c r="N1315" s="27"/>
      <c r="O1315" s="27"/>
      <c r="P1315" s="30"/>
      <c r="Q1315" s="30">
        <f>Table13[[#This Row],[Unit Value]]*Table13[[#This Row],[Qty | PCount]]</f>
        <v>0</v>
      </c>
      <c r="R1315" s="27" t="str">
        <f>IF(Table13[[#This Row],[Unit Value]]&lt;=4999,"Low-Value Asset","High-Value Asset")</f>
        <v>Low-Value Asset</v>
      </c>
      <c r="S1315" s="27"/>
      <c r="T1315" s="27"/>
      <c r="U1315" s="27"/>
      <c r="V1315" s="27"/>
      <c r="W1315" s="74"/>
      <c r="X1315" s="27"/>
      <c r="Y1315" s="27"/>
      <c r="Z1315" s="27"/>
      <c r="AA1315" s="27"/>
      <c r="AB13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6" spans="1:28" ht="12.6" x14ac:dyDescent="0.25">
      <c r="A1316" s="41"/>
      <c r="B1316" s="28"/>
      <c r="C1316" s="27"/>
      <c r="D13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6" s="27"/>
      <c r="F1316" s="27"/>
      <c r="G1316" s="29"/>
      <c r="H1316" s="41"/>
      <c r="I1316" s="29"/>
      <c r="J1316" s="29"/>
      <c r="K1316" s="27"/>
      <c r="L1316" s="27"/>
      <c r="M1316" s="27"/>
      <c r="N1316" s="27"/>
      <c r="O1316" s="27"/>
      <c r="P1316" s="30"/>
      <c r="Q1316" s="30">
        <f>Table13[[#This Row],[Unit Value]]*Table13[[#This Row],[Qty | PCount]]</f>
        <v>0</v>
      </c>
      <c r="R1316" s="27" t="str">
        <f>IF(Table13[[#This Row],[Unit Value]]&lt;=4999,"Low-Value Asset","High-Value Asset")</f>
        <v>Low-Value Asset</v>
      </c>
      <c r="S1316" s="27"/>
      <c r="T1316" s="27"/>
      <c r="U1316" s="27"/>
      <c r="V1316" s="27"/>
      <c r="W1316" s="74"/>
      <c r="X1316" s="27"/>
      <c r="Y1316" s="27"/>
      <c r="Z1316" s="27"/>
      <c r="AA1316" s="27"/>
      <c r="AB13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7" spans="1:28" ht="12.6" x14ac:dyDescent="0.25">
      <c r="A1317" s="41"/>
      <c r="B1317" s="28"/>
      <c r="C1317" s="27"/>
      <c r="D13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7" s="27"/>
      <c r="F1317" s="27"/>
      <c r="G1317" s="29"/>
      <c r="H1317" s="41"/>
      <c r="I1317" s="29"/>
      <c r="J1317" s="29"/>
      <c r="K1317" s="27"/>
      <c r="L1317" s="27"/>
      <c r="M1317" s="27"/>
      <c r="N1317" s="27"/>
      <c r="O1317" s="27"/>
      <c r="P1317" s="30"/>
      <c r="Q1317" s="30">
        <f>Table13[[#This Row],[Unit Value]]*Table13[[#This Row],[Qty | PCount]]</f>
        <v>0</v>
      </c>
      <c r="R1317" s="27" t="str">
        <f>IF(Table13[[#This Row],[Unit Value]]&lt;=4999,"Low-Value Asset","High-Value Asset")</f>
        <v>Low-Value Asset</v>
      </c>
      <c r="S1317" s="27"/>
      <c r="T1317" s="27"/>
      <c r="U1317" s="27"/>
      <c r="V1317" s="27"/>
      <c r="W1317" s="74"/>
      <c r="X1317" s="27"/>
      <c r="Y1317" s="27"/>
      <c r="Z1317" s="27"/>
      <c r="AA1317" s="27"/>
      <c r="AB13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8" spans="1:28" ht="12.6" x14ac:dyDescent="0.25">
      <c r="A1318" s="41"/>
      <c r="B1318" s="28"/>
      <c r="C1318" s="27"/>
      <c r="D13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8" s="27"/>
      <c r="F1318" s="27"/>
      <c r="G1318" s="29"/>
      <c r="H1318" s="41"/>
      <c r="I1318" s="29"/>
      <c r="J1318" s="29"/>
      <c r="K1318" s="27"/>
      <c r="L1318" s="27"/>
      <c r="M1318" s="27"/>
      <c r="N1318" s="27"/>
      <c r="O1318" s="27"/>
      <c r="P1318" s="30"/>
      <c r="Q1318" s="30">
        <f>Table13[[#This Row],[Unit Value]]*Table13[[#This Row],[Qty | PCount]]</f>
        <v>0</v>
      </c>
      <c r="R1318" s="27" t="str">
        <f>IF(Table13[[#This Row],[Unit Value]]&lt;=4999,"Low-Value Asset","High-Value Asset")</f>
        <v>Low-Value Asset</v>
      </c>
      <c r="S1318" s="27"/>
      <c r="T1318" s="27"/>
      <c r="U1318" s="27"/>
      <c r="V1318" s="27"/>
      <c r="W1318" s="74"/>
      <c r="X1318" s="27"/>
      <c r="Y1318" s="27"/>
      <c r="Z1318" s="27"/>
      <c r="AA1318" s="27"/>
      <c r="AB13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19" spans="1:28" ht="12.6" x14ac:dyDescent="0.25">
      <c r="A1319" s="41"/>
      <c r="B1319" s="28"/>
      <c r="C1319" s="27"/>
      <c r="D13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19" s="27"/>
      <c r="F1319" s="27"/>
      <c r="G1319" s="29"/>
      <c r="H1319" s="41"/>
      <c r="I1319" s="29"/>
      <c r="J1319" s="29"/>
      <c r="K1319" s="27"/>
      <c r="L1319" s="27"/>
      <c r="M1319" s="27"/>
      <c r="N1319" s="27"/>
      <c r="O1319" s="27"/>
      <c r="P1319" s="30"/>
      <c r="Q1319" s="30">
        <f>Table13[[#This Row],[Unit Value]]*Table13[[#This Row],[Qty | PCount]]</f>
        <v>0</v>
      </c>
      <c r="R1319" s="27" t="str">
        <f>IF(Table13[[#This Row],[Unit Value]]&lt;=4999,"Low-Value Asset","High-Value Asset")</f>
        <v>Low-Value Asset</v>
      </c>
      <c r="S1319" s="27"/>
      <c r="T1319" s="27"/>
      <c r="U1319" s="27"/>
      <c r="V1319" s="27"/>
      <c r="W1319" s="74"/>
      <c r="X1319" s="27"/>
      <c r="Y1319" s="27"/>
      <c r="Z1319" s="27"/>
      <c r="AA1319" s="27"/>
      <c r="AB13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0" spans="1:28" ht="12.6" x14ac:dyDescent="0.25">
      <c r="A1320" s="41"/>
      <c r="B1320" s="28"/>
      <c r="C1320" s="27"/>
      <c r="D13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0" s="27"/>
      <c r="F1320" s="27"/>
      <c r="G1320" s="29"/>
      <c r="H1320" s="41"/>
      <c r="I1320" s="29"/>
      <c r="J1320" s="29"/>
      <c r="K1320" s="27"/>
      <c r="L1320" s="27"/>
      <c r="M1320" s="27"/>
      <c r="N1320" s="27"/>
      <c r="O1320" s="27"/>
      <c r="P1320" s="30"/>
      <c r="Q1320" s="30">
        <f>Table13[[#This Row],[Unit Value]]*Table13[[#This Row],[Qty | PCount]]</f>
        <v>0</v>
      </c>
      <c r="R1320" s="27" t="str">
        <f>IF(Table13[[#This Row],[Unit Value]]&lt;=4999,"Low-Value Asset","High-Value Asset")</f>
        <v>Low-Value Asset</v>
      </c>
      <c r="S1320" s="27"/>
      <c r="T1320" s="27"/>
      <c r="U1320" s="27"/>
      <c r="V1320" s="27"/>
      <c r="W1320" s="74"/>
      <c r="X1320" s="27"/>
      <c r="Y1320" s="27"/>
      <c r="Z1320" s="27"/>
      <c r="AA1320" s="27"/>
      <c r="AB13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1" spans="1:28" ht="12.6" x14ac:dyDescent="0.25">
      <c r="A1321" s="41"/>
      <c r="B1321" s="28"/>
      <c r="C1321" s="27"/>
      <c r="D13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1" s="27"/>
      <c r="F1321" s="27"/>
      <c r="G1321" s="29"/>
      <c r="H1321" s="41"/>
      <c r="I1321" s="29"/>
      <c r="J1321" s="29"/>
      <c r="K1321" s="27"/>
      <c r="L1321" s="27"/>
      <c r="M1321" s="27"/>
      <c r="N1321" s="27"/>
      <c r="O1321" s="27"/>
      <c r="P1321" s="30"/>
      <c r="Q1321" s="30">
        <f>Table13[[#This Row],[Unit Value]]*Table13[[#This Row],[Qty | PCount]]</f>
        <v>0</v>
      </c>
      <c r="R1321" s="27" t="str">
        <f>IF(Table13[[#This Row],[Unit Value]]&lt;=4999,"Low-Value Asset","High-Value Asset")</f>
        <v>Low-Value Asset</v>
      </c>
      <c r="S1321" s="27"/>
      <c r="T1321" s="27"/>
      <c r="U1321" s="27"/>
      <c r="V1321" s="27"/>
      <c r="W1321" s="74"/>
      <c r="X1321" s="27"/>
      <c r="Y1321" s="27"/>
      <c r="Z1321" s="27"/>
      <c r="AA1321" s="27"/>
      <c r="AB13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2" spans="1:28" ht="12.6" x14ac:dyDescent="0.25">
      <c r="A1322" s="41"/>
      <c r="B1322" s="28"/>
      <c r="C1322" s="27"/>
      <c r="D13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2" s="27"/>
      <c r="F1322" s="27"/>
      <c r="G1322" s="29"/>
      <c r="H1322" s="41"/>
      <c r="I1322" s="29"/>
      <c r="J1322" s="29"/>
      <c r="K1322" s="27"/>
      <c r="L1322" s="27"/>
      <c r="M1322" s="27"/>
      <c r="N1322" s="27"/>
      <c r="O1322" s="27"/>
      <c r="P1322" s="30"/>
      <c r="Q1322" s="30">
        <f>Table13[[#This Row],[Unit Value]]*Table13[[#This Row],[Qty | PCount]]</f>
        <v>0</v>
      </c>
      <c r="R1322" s="27" t="str">
        <f>IF(Table13[[#This Row],[Unit Value]]&lt;=4999,"Low-Value Asset","High-Value Asset")</f>
        <v>Low-Value Asset</v>
      </c>
      <c r="S1322" s="27"/>
      <c r="T1322" s="27"/>
      <c r="U1322" s="27"/>
      <c r="V1322" s="27"/>
      <c r="W1322" s="74"/>
      <c r="X1322" s="27"/>
      <c r="Y1322" s="27"/>
      <c r="Z1322" s="27"/>
      <c r="AA1322" s="27"/>
      <c r="AB13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3" spans="1:28" ht="12.6" x14ac:dyDescent="0.25">
      <c r="A1323" s="41"/>
      <c r="B1323" s="28"/>
      <c r="C1323" s="27"/>
      <c r="D13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3" s="27"/>
      <c r="F1323" s="27"/>
      <c r="G1323" s="29"/>
      <c r="H1323" s="41"/>
      <c r="I1323" s="29"/>
      <c r="J1323" s="29"/>
      <c r="K1323" s="27"/>
      <c r="L1323" s="27"/>
      <c r="M1323" s="27"/>
      <c r="N1323" s="27"/>
      <c r="O1323" s="27"/>
      <c r="P1323" s="30"/>
      <c r="Q1323" s="30">
        <f>Table13[[#This Row],[Unit Value]]*Table13[[#This Row],[Qty | PCount]]</f>
        <v>0</v>
      </c>
      <c r="R1323" s="27" t="str">
        <f>IF(Table13[[#This Row],[Unit Value]]&lt;=4999,"Low-Value Asset","High-Value Asset")</f>
        <v>Low-Value Asset</v>
      </c>
      <c r="S1323" s="27"/>
      <c r="T1323" s="27"/>
      <c r="U1323" s="27"/>
      <c r="V1323" s="27"/>
      <c r="W1323" s="74"/>
      <c r="X1323" s="27"/>
      <c r="Y1323" s="27"/>
      <c r="Z1323" s="27"/>
      <c r="AA1323" s="27"/>
      <c r="AB13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4" spans="1:28" ht="12.6" x14ac:dyDescent="0.25">
      <c r="A1324" s="41"/>
      <c r="B1324" s="28"/>
      <c r="C1324" s="27"/>
      <c r="D13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4" s="27"/>
      <c r="F1324" s="27"/>
      <c r="G1324" s="29"/>
      <c r="H1324" s="41"/>
      <c r="I1324" s="29"/>
      <c r="J1324" s="29"/>
      <c r="K1324" s="27"/>
      <c r="L1324" s="27"/>
      <c r="M1324" s="27"/>
      <c r="N1324" s="27"/>
      <c r="O1324" s="27"/>
      <c r="P1324" s="30"/>
      <c r="Q1324" s="30">
        <f>Table13[[#This Row],[Unit Value]]*Table13[[#This Row],[Qty | PCount]]</f>
        <v>0</v>
      </c>
      <c r="R1324" s="27" t="str">
        <f>IF(Table13[[#This Row],[Unit Value]]&lt;=4999,"Low-Value Asset","High-Value Asset")</f>
        <v>Low-Value Asset</v>
      </c>
      <c r="S1324" s="27"/>
      <c r="T1324" s="27"/>
      <c r="U1324" s="27"/>
      <c r="V1324" s="27"/>
      <c r="W1324" s="74"/>
      <c r="X1324" s="27"/>
      <c r="Y1324" s="27"/>
      <c r="Z1324" s="27"/>
      <c r="AA1324" s="27"/>
      <c r="AB13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5" spans="1:28" ht="12.6" x14ac:dyDescent="0.25">
      <c r="A1325" s="41"/>
      <c r="B1325" s="28"/>
      <c r="C1325" s="27"/>
      <c r="D13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5" s="27"/>
      <c r="F1325" s="27"/>
      <c r="G1325" s="29"/>
      <c r="H1325" s="41"/>
      <c r="I1325" s="29"/>
      <c r="J1325" s="29"/>
      <c r="K1325" s="27"/>
      <c r="L1325" s="27"/>
      <c r="M1325" s="27"/>
      <c r="N1325" s="27"/>
      <c r="O1325" s="27"/>
      <c r="P1325" s="30"/>
      <c r="Q1325" s="30">
        <f>Table13[[#This Row],[Unit Value]]*Table13[[#This Row],[Qty | PCount]]</f>
        <v>0</v>
      </c>
      <c r="R1325" s="27" t="str">
        <f>IF(Table13[[#This Row],[Unit Value]]&lt;=4999,"Low-Value Asset","High-Value Asset")</f>
        <v>Low-Value Asset</v>
      </c>
      <c r="S1325" s="27"/>
      <c r="T1325" s="27"/>
      <c r="U1325" s="27"/>
      <c r="V1325" s="27"/>
      <c r="W1325" s="74"/>
      <c r="X1325" s="27"/>
      <c r="Y1325" s="27"/>
      <c r="Z1325" s="27"/>
      <c r="AA1325" s="27"/>
      <c r="AB13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6" spans="1:28" ht="12.6" x14ac:dyDescent="0.25">
      <c r="A1326" s="41"/>
      <c r="B1326" s="28"/>
      <c r="C1326" s="27"/>
      <c r="D13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6" s="27"/>
      <c r="F1326" s="27"/>
      <c r="G1326" s="29"/>
      <c r="H1326" s="41"/>
      <c r="I1326" s="29"/>
      <c r="J1326" s="29"/>
      <c r="K1326" s="27"/>
      <c r="L1326" s="27"/>
      <c r="M1326" s="27"/>
      <c r="N1326" s="27"/>
      <c r="O1326" s="27"/>
      <c r="P1326" s="30"/>
      <c r="Q1326" s="30">
        <f>Table13[[#This Row],[Unit Value]]*Table13[[#This Row],[Qty | PCount]]</f>
        <v>0</v>
      </c>
      <c r="R1326" s="27" t="str">
        <f>IF(Table13[[#This Row],[Unit Value]]&lt;=4999,"Low-Value Asset","High-Value Asset")</f>
        <v>Low-Value Asset</v>
      </c>
      <c r="S1326" s="27"/>
      <c r="T1326" s="27"/>
      <c r="U1326" s="27"/>
      <c r="V1326" s="27"/>
      <c r="W1326" s="74"/>
      <c r="X1326" s="27"/>
      <c r="Y1326" s="27"/>
      <c r="Z1326" s="27"/>
      <c r="AA1326" s="27"/>
      <c r="AB13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7" spans="1:28" ht="12.6" x14ac:dyDescent="0.25">
      <c r="A1327" s="41"/>
      <c r="B1327" s="28"/>
      <c r="C1327" s="27"/>
      <c r="D13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7" s="27"/>
      <c r="F1327" s="27"/>
      <c r="G1327" s="29"/>
      <c r="H1327" s="41"/>
      <c r="I1327" s="29"/>
      <c r="J1327" s="29"/>
      <c r="K1327" s="27"/>
      <c r="L1327" s="27"/>
      <c r="M1327" s="27"/>
      <c r="N1327" s="27"/>
      <c r="O1327" s="27"/>
      <c r="P1327" s="30"/>
      <c r="Q1327" s="30">
        <f>Table13[[#This Row],[Unit Value]]*Table13[[#This Row],[Qty | PCount]]</f>
        <v>0</v>
      </c>
      <c r="R1327" s="27" t="str">
        <f>IF(Table13[[#This Row],[Unit Value]]&lt;=4999,"Low-Value Asset","High-Value Asset")</f>
        <v>Low-Value Asset</v>
      </c>
      <c r="S1327" s="27"/>
      <c r="T1327" s="27"/>
      <c r="U1327" s="27"/>
      <c r="V1327" s="27"/>
      <c r="W1327" s="74"/>
      <c r="X1327" s="27"/>
      <c r="Y1327" s="27"/>
      <c r="Z1327" s="27"/>
      <c r="AA1327" s="27"/>
      <c r="AB13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8" spans="1:28" ht="12.6" x14ac:dyDescent="0.25">
      <c r="A1328" s="41"/>
      <c r="B1328" s="28"/>
      <c r="C1328" s="27"/>
      <c r="D13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8" s="27"/>
      <c r="F1328" s="27"/>
      <c r="G1328" s="29"/>
      <c r="H1328" s="41"/>
      <c r="I1328" s="29"/>
      <c r="J1328" s="29"/>
      <c r="K1328" s="27"/>
      <c r="L1328" s="27"/>
      <c r="M1328" s="27"/>
      <c r="N1328" s="27"/>
      <c r="O1328" s="27"/>
      <c r="P1328" s="30"/>
      <c r="Q1328" s="30">
        <f>Table13[[#This Row],[Unit Value]]*Table13[[#This Row],[Qty | PCount]]</f>
        <v>0</v>
      </c>
      <c r="R1328" s="27" t="str">
        <f>IF(Table13[[#This Row],[Unit Value]]&lt;=4999,"Low-Value Asset","High-Value Asset")</f>
        <v>Low-Value Asset</v>
      </c>
      <c r="S1328" s="27"/>
      <c r="T1328" s="27"/>
      <c r="U1328" s="27"/>
      <c r="V1328" s="27"/>
      <c r="W1328" s="74"/>
      <c r="X1328" s="27"/>
      <c r="Y1328" s="27"/>
      <c r="Z1328" s="27"/>
      <c r="AA1328" s="27"/>
      <c r="AB13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29" spans="1:28" ht="12.6" x14ac:dyDescent="0.25">
      <c r="A1329" s="41"/>
      <c r="B1329" s="28"/>
      <c r="C1329" s="27"/>
      <c r="D13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29" s="27"/>
      <c r="F1329" s="27"/>
      <c r="G1329" s="29"/>
      <c r="H1329" s="41"/>
      <c r="I1329" s="29"/>
      <c r="J1329" s="29"/>
      <c r="K1329" s="27"/>
      <c r="L1329" s="27"/>
      <c r="M1329" s="27"/>
      <c r="N1329" s="27"/>
      <c r="O1329" s="27"/>
      <c r="P1329" s="30"/>
      <c r="Q1329" s="30">
        <f>Table13[[#This Row],[Unit Value]]*Table13[[#This Row],[Qty | PCount]]</f>
        <v>0</v>
      </c>
      <c r="R1329" s="27" t="str">
        <f>IF(Table13[[#This Row],[Unit Value]]&lt;=4999,"Low-Value Asset","High-Value Asset")</f>
        <v>Low-Value Asset</v>
      </c>
      <c r="S1329" s="27"/>
      <c r="T1329" s="27"/>
      <c r="U1329" s="27"/>
      <c r="V1329" s="27"/>
      <c r="W1329" s="74"/>
      <c r="X1329" s="27"/>
      <c r="Y1329" s="27"/>
      <c r="Z1329" s="27"/>
      <c r="AA1329" s="27"/>
      <c r="AB13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0" spans="1:28" ht="12.6" x14ac:dyDescent="0.25">
      <c r="A1330" s="41"/>
      <c r="B1330" s="28"/>
      <c r="C1330" s="27"/>
      <c r="D13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0" s="27"/>
      <c r="F1330" s="27"/>
      <c r="G1330" s="29"/>
      <c r="H1330" s="41"/>
      <c r="I1330" s="29"/>
      <c r="J1330" s="29"/>
      <c r="K1330" s="27"/>
      <c r="L1330" s="27"/>
      <c r="M1330" s="27"/>
      <c r="N1330" s="27"/>
      <c r="O1330" s="27"/>
      <c r="P1330" s="30"/>
      <c r="Q1330" s="30">
        <f>Table13[[#This Row],[Unit Value]]*Table13[[#This Row],[Qty | PCount]]</f>
        <v>0</v>
      </c>
      <c r="R1330" s="27" t="str">
        <f>IF(Table13[[#This Row],[Unit Value]]&lt;=4999,"Low-Value Asset","High-Value Asset")</f>
        <v>Low-Value Asset</v>
      </c>
      <c r="S1330" s="27"/>
      <c r="T1330" s="27"/>
      <c r="U1330" s="27"/>
      <c r="V1330" s="27"/>
      <c r="W1330" s="74"/>
      <c r="X1330" s="27"/>
      <c r="Y1330" s="27"/>
      <c r="Z1330" s="27"/>
      <c r="AA1330" s="27"/>
      <c r="AB13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1" spans="1:28" ht="12.6" x14ac:dyDescent="0.25">
      <c r="A1331" s="41"/>
      <c r="B1331" s="28"/>
      <c r="C1331" s="27"/>
      <c r="D13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1" s="27"/>
      <c r="F1331" s="27"/>
      <c r="G1331" s="29"/>
      <c r="H1331" s="41"/>
      <c r="I1331" s="29"/>
      <c r="J1331" s="29"/>
      <c r="K1331" s="27"/>
      <c r="L1331" s="27"/>
      <c r="M1331" s="27"/>
      <c r="N1331" s="27"/>
      <c r="O1331" s="27"/>
      <c r="P1331" s="30"/>
      <c r="Q1331" s="30">
        <f>Table13[[#This Row],[Unit Value]]*Table13[[#This Row],[Qty | PCount]]</f>
        <v>0</v>
      </c>
      <c r="R1331" s="27" t="str">
        <f>IF(Table13[[#This Row],[Unit Value]]&lt;=4999,"Low-Value Asset","High-Value Asset")</f>
        <v>Low-Value Asset</v>
      </c>
      <c r="S1331" s="27"/>
      <c r="T1331" s="27"/>
      <c r="U1331" s="27"/>
      <c r="V1331" s="27"/>
      <c r="W1331" s="74"/>
      <c r="X1331" s="27"/>
      <c r="Y1331" s="27"/>
      <c r="Z1331" s="27"/>
      <c r="AA1331" s="27"/>
      <c r="AB13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2" spans="1:28" ht="12.6" x14ac:dyDescent="0.25">
      <c r="A1332" s="41"/>
      <c r="B1332" s="28"/>
      <c r="C1332" s="27"/>
      <c r="D13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2" s="27"/>
      <c r="F1332" s="27"/>
      <c r="G1332" s="29"/>
      <c r="H1332" s="41"/>
      <c r="I1332" s="29"/>
      <c r="J1332" s="29"/>
      <c r="K1332" s="27"/>
      <c r="L1332" s="27"/>
      <c r="M1332" s="27"/>
      <c r="N1332" s="27"/>
      <c r="O1332" s="27"/>
      <c r="P1332" s="30"/>
      <c r="Q1332" s="30">
        <f>Table13[[#This Row],[Unit Value]]*Table13[[#This Row],[Qty | PCount]]</f>
        <v>0</v>
      </c>
      <c r="R1332" s="27" t="str">
        <f>IF(Table13[[#This Row],[Unit Value]]&lt;=4999,"Low-Value Asset","High-Value Asset")</f>
        <v>Low-Value Asset</v>
      </c>
      <c r="S1332" s="27"/>
      <c r="T1332" s="27"/>
      <c r="U1332" s="27"/>
      <c r="V1332" s="27"/>
      <c r="W1332" s="74"/>
      <c r="X1332" s="27"/>
      <c r="Y1332" s="27"/>
      <c r="Z1332" s="27"/>
      <c r="AA1332" s="27"/>
      <c r="AB13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3" spans="1:28" ht="12.6" x14ac:dyDescent="0.25">
      <c r="A1333" s="41"/>
      <c r="B1333" s="28"/>
      <c r="C1333" s="27"/>
      <c r="D13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3" s="27"/>
      <c r="F1333" s="27"/>
      <c r="G1333" s="29"/>
      <c r="H1333" s="41"/>
      <c r="I1333" s="29"/>
      <c r="J1333" s="29"/>
      <c r="K1333" s="27"/>
      <c r="L1333" s="27"/>
      <c r="M1333" s="27"/>
      <c r="N1333" s="27"/>
      <c r="O1333" s="27"/>
      <c r="P1333" s="30"/>
      <c r="Q1333" s="30">
        <f>Table13[[#This Row],[Unit Value]]*Table13[[#This Row],[Qty | PCount]]</f>
        <v>0</v>
      </c>
      <c r="R1333" s="27" t="str">
        <f>IF(Table13[[#This Row],[Unit Value]]&lt;=4999,"Low-Value Asset","High-Value Asset")</f>
        <v>Low-Value Asset</v>
      </c>
      <c r="S1333" s="27"/>
      <c r="T1333" s="27"/>
      <c r="U1333" s="27"/>
      <c r="V1333" s="27"/>
      <c r="W1333" s="74"/>
      <c r="X1333" s="27"/>
      <c r="Y1333" s="27"/>
      <c r="Z1333" s="27"/>
      <c r="AA1333" s="27"/>
      <c r="AB13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4" spans="1:28" ht="12.6" x14ac:dyDescent="0.25">
      <c r="A1334" s="41"/>
      <c r="B1334" s="28"/>
      <c r="C1334" s="27"/>
      <c r="D13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4" s="27"/>
      <c r="F1334" s="27"/>
      <c r="G1334" s="29"/>
      <c r="H1334" s="41"/>
      <c r="I1334" s="29"/>
      <c r="J1334" s="29"/>
      <c r="K1334" s="27"/>
      <c r="L1334" s="27"/>
      <c r="M1334" s="27"/>
      <c r="N1334" s="27"/>
      <c r="O1334" s="27"/>
      <c r="P1334" s="30"/>
      <c r="Q1334" s="30">
        <f>Table13[[#This Row],[Unit Value]]*Table13[[#This Row],[Qty | PCount]]</f>
        <v>0</v>
      </c>
      <c r="R1334" s="27" t="str">
        <f>IF(Table13[[#This Row],[Unit Value]]&lt;=4999,"Low-Value Asset","High-Value Asset")</f>
        <v>Low-Value Asset</v>
      </c>
      <c r="S1334" s="27"/>
      <c r="T1334" s="27"/>
      <c r="U1334" s="27"/>
      <c r="V1334" s="27"/>
      <c r="W1334" s="74"/>
      <c r="X1334" s="27"/>
      <c r="Y1334" s="27"/>
      <c r="Z1334" s="27"/>
      <c r="AA1334" s="27"/>
      <c r="AB13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5" spans="1:28" ht="12.6" x14ac:dyDescent="0.25">
      <c r="A1335" s="41"/>
      <c r="B1335" s="28"/>
      <c r="C1335" s="27"/>
      <c r="D13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5" s="27"/>
      <c r="F1335" s="27"/>
      <c r="G1335" s="29"/>
      <c r="H1335" s="41"/>
      <c r="I1335" s="29"/>
      <c r="J1335" s="29"/>
      <c r="K1335" s="27"/>
      <c r="L1335" s="27"/>
      <c r="M1335" s="27"/>
      <c r="N1335" s="27"/>
      <c r="O1335" s="27"/>
      <c r="P1335" s="30"/>
      <c r="Q1335" s="30">
        <f>Table13[[#This Row],[Unit Value]]*Table13[[#This Row],[Qty | PCount]]</f>
        <v>0</v>
      </c>
      <c r="R1335" s="27" t="str">
        <f>IF(Table13[[#This Row],[Unit Value]]&lt;=4999,"Low-Value Asset","High-Value Asset")</f>
        <v>Low-Value Asset</v>
      </c>
      <c r="S1335" s="27"/>
      <c r="T1335" s="27"/>
      <c r="U1335" s="27"/>
      <c r="V1335" s="27"/>
      <c r="W1335" s="74"/>
      <c r="X1335" s="27"/>
      <c r="Y1335" s="27"/>
      <c r="Z1335" s="27"/>
      <c r="AA1335" s="27"/>
      <c r="AB13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6" spans="1:28" ht="12.6" x14ac:dyDescent="0.25">
      <c r="A1336" s="41"/>
      <c r="B1336" s="28"/>
      <c r="C1336" s="27"/>
      <c r="D13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6" s="27"/>
      <c r="F1336" s="27"/>
      <c r="G1336" s="29"/>
      <c r="H1336" s="41"/>
      <c r="I1336" s="29"/>
      <c r="J1336" s="29"/>
      <c r="K1336" s="27"/>
      <c r="L1336" s="27"/>
      <c r="M1336" s="27"/>
      <c r="N1336" s="27"/>
      <c r="O1336" s="27"/>
      <c r="P1336" s="30"/>
      <c r="Q1336" s="30">
        <f>Table13[[#This Row],[Unit Value]]*Table13[[#This Row],[Qty | PCount]]</f>
        <v>0</v>
      </c>
      <c r="R1336" s="27" t="str">
        <f>IF(Table13[[#This Row],[Unit Value]]&lt;=4999,"Low-Value Asset","High-Value Asset")</f>
        <v>Low-Value Asset</v>
      </c>
      <c r="S1336" s="27"/>
      <c r="T1336" s="27"/>
      <c r="U1336" s="27"/>
      <c r="V1336" s="27"/>
      <c r="W1336" s="74"/>
      <c r="X1336" s="27"/>
      <c r="Y1336" s="27"/>
      <c r="Z1336" s="27"/>
      <c r="AA1336" s="27"/>
      <c r="AB13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7" spans="1:28" ht="12.6" x14ac:dyDescent="0.25">
      <c r="A1337" s="41"/>
      <c r="B1337" s="28"/>
      <c r="C1337" s="27"/>
      <c r="D13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7" s="27"/>
      <c r="F1337" s="27"/>
      <c r="G1337" s="29"/>
      <c r="H1337" s="41"/>
      <c r="I1337" s="29"/>
      <c r="J1337" s="29"/>
      <c r="K1337" s="27"/>
      <c r="L1337" s="27"/>
      <c r="M1337" s="27"/>
      <c r="N1337" s="27"/>
      <c r="O1337" s="27"/>
      <c r="P1337" s="30"/>
      <c r="Q1337" s="30">
        <f>Table13[[#This Row],[Unit Value]]*Table13[[#This Row],[Qty | PCount]]</f>
        <v>0</v>
      </c>
      <c r="R1337" s="27" t="str">
        <f>IF(Table13[[#This Row],[Unit Value]]&lt;=4999,"Low-Value Asset","High-Value Asset")</f>
        <v>Low-Value Asset</v>
      </c>
      <c r="S1337" s="27"/>
      <c r="T1337" s="27"/>
      <c r="U1337" s="27"/>
      <c r="V1337" s="27"/>
      <c r="W1337" s="74"/>
      <c r="X1337" s="27"/>
      <c r="Y1337" s="27"/>
      <c r="Z1337" s="27"/>
      <c r="AA1337" s="27"/>
      <c r="AB13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8" spans="1:28" ht="12.6" x14ac:dyDescent="0.25">
      <c r="A1338" s="41"/>
      <c r="B1338" s="28"/>
      <c r="C1338" s="27"/>
      <c r="D13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8" s="27"/>
      <c r="F1338" s="27"/>
      <c r="G1338" s="29"/>
      <c r="H1338" s="41"/>
      <c r="I1338" s="29"/>
      <c r="J1338" s="29"/>
      <c r="K1338" s="27"/>
      <c r="L1338" s="27"/>
      <c r="M1338" s="27"/>
      <c r="N1338" s="27"/>
      <c r="O1338" s="27"/>
      <c r="P1338" s="30"/>
      <c r="Q1338" s="30">
        <f>Table13[[#This Row],[Unit Value]]*Table13[[#This Row],[Qty | PCount]]</f>
        <v>0</v>
      </c>
      <c r="R1338" s="27" t="str">
        <f>IF(Table13[[#This Row],[Unit Value]]&lt;=4999,"Low-Value Asset","High-Value Asset")</f>
        <v>Low-Value Asset</v>
      </c>
      <c r="S1338" s="27"/>
      <c r="T1338" s="27"/>
      <c r="U1338" s="27"/>
      <c r="V1338" s="27"/>
      <c r="W1338" s="74"/>
      <c r="X1338" s="27"/>
      <c r="Y1338" s="27"/>
      <c r="Z1338" s="27"/>
      <c r="AA1338" s="27"/>
      <c r="AB13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39" spans="1:28" ht="12.6" x14ac:dyDescent="0.25">
      <c r="A1339" s="41"/>
      <c r="B1339" s="28"/>
      <c r="C1339" s="27"/>
      <c r="D13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39" s="27"/>
      <c r="F1339" s="27"/>
      <c r="G1339" s="29"/>
      <c r="H1339" s="41"/>
      <c r="I1339" s="29"/>
      <c r="J1339" s="29"/>
      <c r="K1339" s="27"/>
      <c r="L1339" s="27"/>
      <c r="M1339" s="27"/>
      <c r="N1339" s="27"/>
      <c r="O1339" s="27"/>
      <c r="P1339" s="30"/>
      <c r="Q1339" s="30">
        <f>Table13[[#This Row],[Unit Value]]*Table13[[#This Row],[Qty | PCount]]</f>
        <v>0</v>
      </c>
      <c r="R1339" s="27" t="str">
        <f>IF(Table13[[#This Row],[Unit Value]]&lt;=4999,"Low-Value Asset","High-Value Asset")</f>
        <v>Low-Value Asset</v>
      </c>
      <c r="S1339" s="27"/>
      <c r="T1339" s="27"/>
      <c r="U1339" s="27"/>
      <c r="V1339" s="27"/>
      <c r="W1339" s="74"/>
      <c r="X1339" s="27"/>
      <c r="Y1339" s="27"/>
      <c r="Z1339" s="27"/>
      <c r="AA1339" s="27"/>
      <c r="AB13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0" spans="1:28" ht="12.6" x14ac:dyDescent="0.25">
      <c r="A1340" s="41"/>
      <c r="B1340" s="28"/>
      <c r="C1340" s="27"/>
      <c r="D13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0" s="27"/>
      <c r="F1340" s="27"/>
      <c r="G1340" s="29"/>
      <c r="H1340" s="41"/>
      <c r="I1340" s="29"/>
      <c r="J1340" s="29"/>
      <c r="K1340" s="27"/>
      <c r="L1340" s="27"/>
      <c r="M1340" s="27"/>
      <c r="N1340" s="27"/>
      <c r="O1340" s="27"/>
      <c r="P1340" s="30"/>
      <c r="Q1340" s="30">
        <f>Table13[[#This Row],[Unit Value]]*Table13[[#This Row],[Qty | PCount]]</f>
        <v>0</v>
      </c>
      <c r="R1340" s="27" t="str">
        <f>IF(Table13[[#This Row],[Unit Value]]&lt;=4999,"Low-Value Asset","High-Value Asset")</f>
        <v>Low-Value Asset</v>
      </c>
      <c r="S1340" s="27"/>
      <c r="T1340" s="27"/>
      <c r="U1340" s="27"/>
      <c r="V1340" s="27"/>
      <c r="W1340" s="74"/>
      <c r="X1340" s="27"/>
      <c r="Y1340" s="27"/>
      <c r="Z1340" s="27"/>
      <c r="AA1340" s="27"/>
      <c r="AB13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1" spans="1:28" ht="12.6" x14ac:dyDescent="0.25">
      <c r="A1341" s="41"/>
      <c r="B1341" s="28"/>
      <c r="C1341" s="27"/>
      <c r="D13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1" s="27"/>
      <c r="F1341" s="27"/>
      <c r="G1341" s="29"/>
      <c r="H1341" s="41"/>
      <c r="I1341" s="29"/>
      <c r="J1341" s="29"/>
      <c r="K1341" s="27"/>
      <c r="L1341" s="27"/>
      <c r="M1341" s="27"/>
      <c r="N1341" s="27"/>
      <c r="O1341" s="27"/>
      <c r="P1341" s="30"/>
      <c r="Q1341" s="30">
        <f>Table13[[#This Row],[Unit Value]]*Table13[[#This Row],[Qty | PCount]]</f>
        <v>0</v>
      </c>
      <c r="R1341" s="27" t="str">
        <f>IF(Table13[[#This Row],[Unit Value]]&lt;=4999,"Low-Value Asset","High-Value Asset")</f>
        <v>Low-Value Asset</v>
      </c>
      <c r="S1341" s="27"/>
      <c r="T1341" s="27"/>
      <c r="U1341" s="27"/>
      <c r="V1341" s="27"/>
      <c r="W1341" s="74"/>
      <c r="X1341" s="27"/>
      <c r="Y1341" s="27"/>
      <c r="Z1341" s="27"/>
      <c r="AA1341" s="27"/>
      <c r="AB13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2" spans="1:28" ht="12.6" x14ac:dyDescent="0.25">
      <c r="A1342" s="41"/>
      <c r="B1342" s="28"/>
      <c r="C1342" s="27"/>
      <c r="D13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2" s="27"/>
      <c r="F1342" s="27"/>
      <c r="G1342" s="29"/>
      <c r="H1342" s="41"/>
      <c r="I1342" s="29"/>
      <c r="J1342" s="29"/>
      <c r="K1342" s="27"/>
      <c r="L1342" s="27"/>
      <c r="M1342" s="27"/>
      <c r="N1342" s="27"/>
      <c r="O1342" s="27"/>
      <c r="P1342" s="30"/>
      <c r="Q1342" s="30">
        <f>Table13[[#This Row],[Unit Value]]*Table13[[#This Row],[Qty | PCount]]</f>
        <v>0</v>
      </c>
      <c r="R1342" s="27" t="str">
        <f>IF(Table13[[#This Row],[Unit Value]]&lt;=4999,"Low-Value Asset","High-Value Asset")</f>
        <v>Low-Value Asset</v>
      </c>
      <c r="S1342" s="27"/>
      <c r="T1342" s="27"/>
      <c r="U1342" s="27"/>
      <c r="V1342" s="27"/>
      <c r="W1342" s="74"/>
      <c r="X1342" s="27"/>
      <c r="Y1342" s="27"/>
      <c r="Z1342" s="27"/>
      <c r="AA1342" s="27"/>
      <c r="AB13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3" spans="1:28" ht="15.45" customHeight="1" x14ac:dyDescent="0.25">
      <c r="A1343" s="41"/>
      <c r="B1343" s="28"/>
      <c r="C1343" s="27"/>
      <c r="D13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3" s="27"/>
      <c r="F1343" s="27"/>
      <c r="G1343" s="29"/>
      <c r="H1343" s="41"/>
      <c r="I1343" s="29"/>
      <c r="J1343" s="29"/>
      <c r="K1343" s="27"/>
      <c r="L1343" s="27"/>
      <c r="M1343" s="27"/>
      <c r="N1343" s="27"/>
      <c r="O1343" s="27"/>
      <c r="P1343" s="30"/>
      <c r="Q1343" s="30">
        <f>Table13[[#This Row],[Unit Value]]*Table13[[#This Row],[Qty | PCount]]</f>
        <v>0</v>
      </c>
      <c r="R1343" s="27" t="str">
        <f>IF(Table13[[#This Row],[Unit Value]]&lt;=4999,"Low-Value Asset","High-Value Asset")</f>
        <v>Low-Value Asset</v>
      </c>
      <c r="S1343" s="27"/>
      <c r="T1343" s="27"/>
      <c r="U1343" s="27"/>
      <c r="V1343" s="27"/>
      <c r="W1343" s="74"/>
      <c r="X1343" s="27"/>
      <c r="Y1343" s="27"/>
      <c r="Z1343" s="27"/>
      <c r="AA1343" s="27"/>
      <c r="AB13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4" spans="1:28" ht="12.6" x14ac:dyDescent="0.25">
      <c r="A1344" s="41"/>
      <c r="B1344" s="28"/>
      <c r="C1344" s="27"/>
      <c r="D13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4" s="27"/>
      <c r="F1344" s="27"/>
      <c r="G1344" s="29"/>
      <c r="H1344" s="41"/>
      <c r="I1344" s="29"/>
      <c r="J1344" s="29"/>
      <c r="K1344" s="27"/>
      <c r="L1344" s="27"/>
      <c r="M1344" s="27"/>
      <c r="N1344" s="27"/>
      <c r="O1344" s="27"/>
      <c r="P1344" s="30"/>
      <c r="Q1344" s="30">
        <f>Table13[[#This Row],[Unit Value]]*Table13[[#This Row],[Qty | PCount]]</f>
        <v>0</v>
      </c>
      <c r="R1344" s="27" t="str">
        <f>IF(Table13[[#This Row],[Unit Value]]&lt;=4999,"Low-Value Asset","High-Value Asset")</f>
        <v>Low-Value Asset</v>
      </c>
      <c r="S1344" s="27"/>
      <c r="T1344" s="27"/>
      <c r="U1344" s="27"/>
      <c r="V1344" s="27"/>
      <c r="W1344" s="74"/>
      <c r="X1344" s="27"/>
      <c r="Y1344" s="27"/>
      <c r="Z1344" s="27"/>
      <c r="AA1344" s="27"/>
      <c r="AB13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5" spans="1:28" ht="15.45" customHeight="1" x14ac:dyDescent="0.25">
      <c r="A1345" s="41"/>
      <c r="B1345" s="28"/>
      <c r="C1345" s="27"/>
      <c r="D13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5" s="27"/>
      <c r="F1345" s="27"/>
      <c r="G1345" s="29"/>
      <c r="H1345" s="41"/>
      <c r="I1345" s="29"/>
      <c r="J1345" s="29"/>
      <c r="K1345" s="27"/>
      <c r="L1345" s="27"/>
      <c r="M1345" s="27"/>
      <c r="N1345" s="27"/>
      <c r="O1345" s="27"/>
      <c r="P1345" s="30"/>
      <c r="Q1345" s="30">
        <f>Table13[[#This Row],[Unit Value]]*Table13[[#This Row],[Qty | PCount]]</f>
        <v>0</v>
      </c>
      <c r="R1345" s="27" t="str">
        <f>IF(Table13[[#This Row],[Unit Value]]&lt;=4999,"Low-Value Asset","High-Value Asset")</f>
        <v>Low-Value Asset</v>
      </c>
      <c r="S1345" s="27"/>
      <c r="T1345" s="27"/>
      <c r="U1345" s="27"/>
      <c r="V1345" s="27"/>
      <c r="W1345" s="74"/>
      <c r="X1345" s="27"/>
      <c r="Y1345" s="27"/>
      <c r="Z1345" s="27"/>
      <c r="AA1345" s="27"/>
      <c r="AB13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6" spans="1:28" ht="12.6" x14ac:dyDescent="0.25">
      <c r="A1346" s="41"/>
      <c r="B1346" s="28"/>
      <c r="C1346" s="27"/>
      <c r="D13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6" s="27"/>
      <c r="F1346" s="27"/>
      <c r="G1346" s="29"/>
      <c r="H1346" s="41"/>
      <c r="I1346" s="29"/>
      <c r="J1346" s="29"/>
      <c r="K1346" s="27"/>
      <c r="L1346" s="27"/>
      <c r="M1346" s="27"/>
      <c r="N1346" s="27"/>
      <c r="O1346" s="27"/>
      <c r="P1346" s="30"/>
      <c r="Q1346" s="30">
        <f>Table13[[#This Row],[Unit Value]]*Table13[[#This Row],[Qty | PCount]]</f>
        <v>0</v>
      </c>
      <c r="R1346" s="27" t="str">
        <f>IF(Table13[[#This Row],[Unit Value]]&lt;=4999,"Low-Value Asset","High-Value Asset")</f>
        <v>Low-Value Asset</v>
      </c>
      <c r="S1346" s="27"/>
      <c r="T1346" s="27"/>
      <c r="U1346" s="27"/>
      <c r="V1346" s="27"/>
      <c r="W1346" s="74"/>
      <c r="X1346" s="27"/>
      <c r="Y1346" s="27"/>
      <c r="Z1346" s="27"/>
      <c r="AA1346" s="27"/>
      <c r="AB13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7" spans="1:28" ht="12.6" x14ac:dyDescent="0.25">
      <c r="A1347" s="41"/>
      <c r="B1347" s="28"/>
      <c r="C1347" s="27"/>
      <c r="D13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7" s="27"/>
      <c r="F1347" s="27"/>
      <c r="G1347" s="29"/>
      <c r="H1347" s="41"/>
      <c r="I1347" s="29"/>
      <c r="J1347" s="29"/>
      <c r="K1347" s="27"/>
      <c r="L1347" s="27"/>
      <c r="M1347" s="27"/>
      <c r="N1347" s="27"/>
      <c r="O1347" s="27"/>
      <c r="P1347" s="30"/>
      <c r="Q1347" s="30">
        <f>Table13[[#This Row],[Unit Value]]*Table13[[#This Row],[Qty | PCount]]</f>
        <v>0</v>
      </c>
      <c r="R1347" s="27" t="str">
        <f>IF(Table13[[#This Row],[Unit Value]]&lt;=4999,"Low-Value Asset","High-Value Asset")</f>
        <v>Low-Value Asset</v>
      </c>
      <c r="S1347" s="27"/>
      <c r="T1347" s="27"/>
      <c r="U1347" s="27"/>
      <c r="V1347" s="27"/>
      <c r="W1347" s="74"/>
      <c r="X1347" s="27"/>
      <c r="Y1347" s="27"/>
      <c r="Z1347" s="27"/>
      <c r="AA1347" s="27"/>
      <c r="AB13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8" spans="1:28" ht="12.6" x14ac:dyDescent="0.25">
      <c r="A1348" s="41"/>
      <c r="B1348" s="28"/>
      <c r="C1348" s="27"/>
      <c r="D13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8" s="27"/>
      <c r="F1348" s="27"/>
      <c r="G1348" s="29"/>
      <c r="H1348" s="41"/>
      <c r="I1348" s="29"/>
      <c r="J1348" s="29"/>
      <c r="K1348" s="27"/>
      <c r="L1348" s="27"/>
      <c r="M1348" s="27"/>
      <c r="N1348" s="27"/>
      <c r="O1348" s="27"/>
      <c r="P1348" s="30"/>
      <c r="Q1348" s="30">
        <f>Table13[[#This Row],[Unit Value]]*Table13[[#This Row],[Qty | PCount]]</f>
        <v>0</v>
      </c>
      <c r="R1348" s="27" t="str">
        <f>IF(Table13[[#This Row],[Unit Value]]&lt;=4999,"Low-Value Asset","High-Value Asset")</f>
        <v>Low-Value Asset</v>
      </c>
      <c r="S1348" s="27"/>
      <c r="T1348" s="27"/>
      <c r="U1348" s="27"/>
      <c r="V1348" s="27"/>
      <c r="W1348" s="74"/>
      <c r="X1348" s="27"/>
      <c r="Y1348" s="27"/>
      <c r="Z1348" s="27"/>
      <c r="AA1348" s="27"/>
      <c r="AB13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49" spans="1:28" ht="12.6" x14ac:dyDescent="0.25">
      <c r="A1349" s="41"/>
      <c r="B1349" s="28"/>
      <c r="C1349" s="27"/>
      <c r="D13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49" s="27"/>
      <c r="F1349" s="27"/>
      <c r="G1349" s="29"/>
      <c r="H1349" s="41"/>
      <c r="I1349" s="29"/>
      <c r="J1349" s="29"/>
      <c r="K1349" s="27"/>
      <c r="L1349" s="27"/>
      <c r="M1349" s="27"/>
      <c r="N1349" s="27"/>
      <c r="O1349" s="27"/>
      <c r="P1349" s="30"/>
      <c r="Q1349" s="30">
        <f>Table13[[#This Row],[Unit Value]]*Table13[[#This Row],[Qty | PCount]]</f>
        <v>0</v>
      </c>
      <c r="R1349" s="27" t="str">
        <f>IF(Table13[[#This Row],[Unit Value]]&lt;=4999,"Low-Value Asset","High-Value Asset")</f>
        <v>Low-Value Asset</v>
      </c>
      <c r="S1349" s="27"/>
      <c r="T1349" s="27"/>
      <c r="U1349" s="27"/>
      <c r="V1349" s="27"/>
      <c r="W1349" s="74"/>
      <c r="X1349" s="27"/>
      <c r="Y1349" s="27"/>
      <c r="Z1349" s="27"/>
      <c r="AA1349" s="27"/>
      <c r="AB13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0" spans="1:28" ht="12.6" x14ac:dyDescent="0.25">
      <c r="A1350" s="41"/>
      <c r="B1350" s="28"/>
      <c r="C1350" s="27"/>
      <c r="D13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0" s="27"/>
      <c r="F1350" s="27"/>
      <c r="G1350" s="29"/>
      <c r="H1350" s="41"/>
      <c r="I1350" s="29"/>
      <c r="J1350" s="29"/>
      <c r="K1350" s="27"/>
      <c r="L1350" s="27"/>
      <c r="M1350" s="27"/>
      <c r="N1350" s="27"/>
      <c r="O1350" s="27"/>
      <c r="P1350" s="30"/>
      <c r="Q1350" s="30">
        <f>Table13[[#This Row],[Unit Value]]*Table13[[#This Row],[Qty | PCount]]</f>
        <v>0</v>
      </c>
      <c r="R1350" s="27" t="str">
        <f>IF(Table13[[#This Row],[Unit Value]]&lt;=4999,"Low-Value Asset","High-Value Asset")</f>
        <v>Low-Value Asset</v>
      </c>
      <c r="S1350" s="27"/>
      <c r="T1350" s="27"/>
      <c r="U1350" s="27"/>
      <c r="V1350" s="27"/>
      <c r="W1350" s="74"/>
      <c r="X1350" s="27"/>
      <c r="Y1350" s="27"/>
      <c r="Z1350" s="27"/>
      <c r="AA1350" s="27"/>
      <c r="AB13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1" spans="1:28" ht="12.6" x14ac:dyDescent="0.25">
      <c r="A1351" s="41"/>
      <c r="B1351" s="28"/>
      <c r="C1351" s="27"/>
      <c r="D13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1" s="27"/>
      <c r="F1351" s="27"/>
      <c r="G1351" s="29"/>
      <c r="H1351" s="41"/>
      <c r="I1351" s="29"/>
      <c r="J1351" s="29"/>
      <c r="K1351" s="27"/>
      <c r="L1351" s="27"/>
      <c r="M1351" s="27"/>
      <c r="N1351" s="27"/>
      <c r="O1351" s="27"/>
      <c r="P1351" s="30"/>
      <c r="Q1351" s="30">
        <f>Table13[[#This Row],[Unit Value]]*Table13[[#This Row],[Qty | PCount]]</f>
        <v>0</v>
      </c>
      <c r="R1351" s="27" t="str">
        <f>IF(Table13[[#This Row],[Unit Value]]&lt;=4999,"Low-Value Asset","High-Value Asset")</f>
        <v>Low-Value Asset</v>
      </c>
      <c r="S1351" s="27"/>
      <c r="T1351" s="27"/>
      <c r="U1351" s="27"/>
      <c r="V1351" s="27"/>
      <c r="W1351" s="74"/>
      <c r="X1351" s="27"/>
      <c r="Y1351" s="27"/>
      <c r="Z1351" s="27"/>
      <c r="AA1351" s="27"/>
      <c r="AB13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2" spans="1:28" ht="12.6" x14ac:dyDescent="0.25">
      <c r="A1352" s="41"/>
      <c r="B1352" s="28"/>
      <c r="C1352" s="27"/>
      <c r="D13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2" s="27"/>
      <c r="F1352" s="27"/>
      <c r="G1352" s="29"/>
      <c r="H1352" s="41"/>
      <c r="I1352" s="29"/>
      <c r="J1352" s="29"/>
      <c r="K1352" s="27"/>
      <c r="L1352" s="27"/>
      <c r="M1352" s="27"/>
      <c r="N1352" s="27"/>
      <c r="O1352" s="27"/>
      <c r="P1352" s="30"/>
      <c r="Q1352" s="30">
        <f>Table13[[#This Row],[Unit Value]]*Table13[[#This Row],[Qty | PCount]]</f>
        <v>0</v>
      </c>
      <c r="R1352" s="27" t="str">
        <f>IF(Table13[[#This Row],[Unit Value]]&lt;=4999,"Low-Value Asset","High-Value Asset")</f>
        <v>Low-Value Asset</v>
      </c>
      <c r="S1352" s="27"/>
      <c r="T1352" s="27"/>
      <c r="U1352" s="27"/>
      <c r="V1352" s="27"/>
      <c r="W1352" s="74"/>
      <c r="X1352" s="27"/>
      <c r="Y1352" s="27"/>
      <c r="Z1352" s="27"/>
      <c r="AA1352" s="27"/>
      <c r="AB13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3" spans="1:28" ht="12.6" x14ac:dyDescent="0.25">
      <c r="A1353" s="41"/>
      <c r="B1353" s="28"/>
      <c r="C1353" s="27"/>
      <c r="D13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3" s="27"/>
      <c r="F1353" s="27"/>
      <c r="G1353" s="29"/>
      <c r="H1353" s="41"/>
      <c r="I1353" s="29"/>
      <c r="J1353" s="29"/>
      <c r="K1353" s="27"/>
      <c r="L1353" s="27"/>
      <c r="M1353" s="27"/>
      <c r="N1353" s="27"/>
      <c r="O1353" s="27"/>
      <c r="P1353" s="30"/>
      <c r="Q1353" s="30">
        <f>Table13[[#This Row],[Unit Value]]*Table13[[#This Row],[Qty | PCount]]</f>
        <v>0</v>
      </c>
      <c r="R1353" s="27" t="str">
        <f>IF(Table13[[#This Row],[Unit Value]]&lt;=4999,"Low-Value Asset","High-Value Asset")</f>
        <v>Low-Value Asset</v>
      </c>
      <c r="S1353" s="27"/>
      <c r="T1353" s="27"/>
      <c r="U1353" s="27"/>
      <c r="V1353" s="27"/>
      <c r="W1353" s="74"/>
      <c r="X1353" s="27"/>
      <c r="Y1353" s="27"/>
      <c r="Z1353" s="27"/>
      <c r="AA1353" s="27"/>
      <c r="AB13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4" spans="1:28" ht="12.6" x14ac:dyDescent="0.25">
      <c r="A1354" s="41"/>
      <c r="B1354" s="28"/>
      <c r="C1354" s="27"/>
      <c r="D13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4" s="27"/>
      <c r="F1354" s="27"/>
      <c r="G1354" s="29"/>
      <c r="H1354" s="41"/>
      <c r="I1354" s="29"/>
      <c r="J1354" s="29"/>
      <c r="K1354" s="27"/>
      <c r="L1354" s="27"/>
      <c r="M1354" s="27"/>
      <c r="N1354" s="27"/>
      <c r="O1354" s="27"/>
      <c r="P1354" s="30"/>
      <c r="Q1354" s="30">
        <f>Table13[[#This Row],[Unit Value]]*Table13[[#This Row],[Qty | PCount]]</f>
        <v>0</v>
      </c>
      <c r="R1354" s="27" t="str">
        <f>IF(Table13[[#This Row],[Unit Value]]&lt;=4999,"Low-Value Asset","High-Value Asset")</f>
        <v>Low-Value Asset</v>
      </c>
      <c r="S1354" s="27"/>
      <c r="T1354" s="27"/>
      <c r="U1354" s="27"/>
      <c r="V1354" s="27"/>
      <c r="W1354" s="74"/>
      <c r="X1354" s="27"/>
      <c r="Y1354" s="27"/>
      <c r="Z1354" s="27"/>
      <c r="AA1354" s="27"/>
      <c r="AB13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5" spans="1:28" ht="12.6" x14ac:dyDescent="0.25">
      <c r="A1355" s="41"/>
      <c r="B1355" s="28"/>
      <c r="C1355" s="27"/>
      <c r="D13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5" s="27"/>
      <c r="F1355" s="27"/>
      <c r="G1355" s="29"/>
      <c r="H1355" s="41"/>
      <c r="I1355" s="29"/>
      <c r="J1355" s="29"/>
      <c r="K1355" s="27"/>
      <c r="L1355" s="27"/>
      <c r="M1355" s="27"/>
      <c r="N1355" s="27"/>
      <c r="O1355" s="27"/>
      <c r="P1355" s="30"/>
      <c r="Q1355" s="30">
        <f>Table13[[#This Row],[Unit Value]]*Table13[[#This Row],[Qty | PCount]]</f>
        <v>0</v>
      </c>
      <c r="R1355" s="27" t="str">
        <f>IF(Table13[[#This Row],[Unit Value]]&lt;=4999,"Low-Value Asset","High-Value Asset")</f>
        <v>Low-Value Asset</v>
      </c>
      <c r="S1355" s="27"/>
      <c r="T1355" s="27"/>
      <c r="U1355" s="27"/>
      <c r="V1355" s="27"/>
      <c r="W1355" s="74"/>
      <c r="X1355" s="27"/>
      <c r="Y1355" s="27"/>
      <c r="Z1355" s="27"/>
      <c r="AA1355" s="27"/>
      <c r="AB13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6" spans="1:28" ht="12.6" x14ac:dyDescent="0.25">
      <c r="A1356" s="41"/>
      <c r="B1356" s="28"/>
      <c r="C1356" s="27"/>
      <c r="D13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6" s="27"/>
      <c r="F1356" s="27"/>
      <c r="G1356" s="29"/>
      <c r="H1356" s="41"/>
      <c r="I1356" s="29"/>
      <c r="J1356" s="29"/>
      <c r="K1356" s="27"/>
      <c r="L1356" s="27"/>
      <c r="M1356" s="27"/>
      <c r="N1356" s="27"/>
      <c r="O1356" s="27"/>
      <c r="P1356" s="30"/>
      <c r="Q1356" s="30">
        <f>Table13[[#This Row],[Unit Value]]*Table13[[#This Row],[Qty | PCount]]</f>
        <v>0</v>
      </c>
      <c r="R1356" s="27" t="str">
        <f>IF(Table13[[#This Row],[Unit Value]]&lt;=4999,"Low-Value Asset","High-Value Asset")</f>
        <v>Low-Value Asset</v>
      </c>
      <c r="S1356" s="27"/>
      <c r="T1356" s="27"/>
      <c r="U1356" s="27"/>
      <c r="V1356" s="27"/>
      <c r="W1356" s="74"/>
      <c r="X1356" s="27"/>
      <c r="Y1356" s="27"/>
      <c r="Z1356" s="27"/>
      <c r="AA1356" s="27"/>
      <c r="AB13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7" spans="1:28" ht="12.6" x14ac:dyDescent="0.25">
      <c r="A1357" s="41"/>
      <c r="B1357" s="28"/>
      <c r="C1357" s="27"/>
      <c r="D13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7" s="27"/>
      <c r="F1357" s="27"/>
      <c r="G1357" s="29"/>
      <c r="H1357" s="41"/>
      <c r="I1357" s="29"/>
      <c r="J1357" s="29"/>
      <c r="K1357" s="27"/>
      <c r="L1357" s="27"/>
      <c r="M1357" s="27"/>
      <c r="N1357" s="27"/>
      <c r="O1357" s="27"/>
      <c r="P1357" s="30"/>
      <c r="Q1357" s="30">
        <f>Table13[[#This Row],[Unit Value]]*Table13[[#This Row],[Qty | PCount]]</f>
        <v>0</v>
      </c>
      <c r="R1357" s="27" t="str">
        <f>IF(Table13[[#This Row],[Unit Value]]&lt;=4999,"Low-Value Asset","High-Value Asset")</f>
        <v>Low-Value Asset</v>
      </c>
      <c r="S1357" s="27"/>
      <c r="T1357" s="27"/>
      <c r="U1357" s="27"/>
      <c r="V1357" s="27"/>
      <c r="W1357" s="74"/>
      <c r="X1357" s="27"/>
      <c r="Y1357" s="27"/>
      <c r="Z1357" s="27"/>
      <c r="AA1357" s="27"/>
      <c r="AB13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8" spans="1:28" ht="12.6" x14ac:dyDescent="0.25">
      <c r="A1358" s="41"/>
      <c r="B1358" s="28"/>
      <c r="C1358" s="27"/>
      <c r="D13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8" s="27"/>
      <c r="F1358" s="27"/>
      <c r="G1358" s="29"/>
      <c r="H1358" s="41"/>
      <c r="I1358" s="29"/>
      <c r="J1358" s="29"/>
      <c r="K1358" s="27"/>
      <c r="L1358" s="27"/>
      <c r="M1358" s="27"/>
      <c r="N1358" s="27"/>
      <c r="O1358" s="27"/>
      <c r="P1358" s="30"/>
      <c r="Q1358" s="30">
        <f>Table13[[#This Row],[Unit Value]]*Table13[[#This Row],[Qty | PCount]]</f>
        <v>0</v>
      </c>
      <c r="R1358" s="27" t="str">
        <f>IF(Table13[[#This Row],[Unit Value]]&lt;=4999,"Low-Value Asset","High-Value Asset")</f>
        <v>Low-Value Asset</v>
      </c>
      <c r="S1358" s="27"/>
      <c r="T1358" s="27"/>
      <c r="U1358" s="27"/>
      <c r="V1358" s="27"/>
      <c r="W1358" s="74"/>
      <c r="X1358" s="27"/>
      <c r="Y1358" s="27"/>
      <c r="Z1358" s="27"/>
      <c r="AA1358" s="27"/>
      <c r="AB13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59" spans="1:28" ht="12.6" x14ac:dyDescent="0.25">
      <c r="A1359" s="41"/>
      <c r="B1359" s="28"/>
      <c r="C1359" s="27"/>
      <c r="D13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59" s="27"/>
      <c r="F1359" s="27"/>
      <c r="G1359" s="29"/>
      <c r="H1359" s="41"/>
      <c r="I1359" s="29"/>
      <c r="J1359" s="29"/>
      <c r="K1359" s="27"/>
      <c r="L1359" s="27"/>
      <c r="M1359" s="27"/>
      <c r="N1359" s="27"/>
      <c r="O1359" s="27"/>
      <c r="P1359" s="30"/>
      <c r="Q1359" s="30">
        <f>Table13[[#This Row],[Unit Value]]*Table13[[#This Row],[Qty | PCount]]</f>
        <v>0</v>
      </c>
      <c r="R1359" s="27" t="str">
        <f>IF(Table13[[#This Row],[Unit Value]]&lt;=4999,"Low-Value Asset","High-Value Asset")</f>
        <v>Low-Value Asset</v>
      </c>
      <c r="S1359" s="27"/>
      <c r="T1359" s="27"/>
      <c r="U1359" s="27"/>
      <c r="V1359" s="27"/>
      <c r="W1359" s="74"/>
      <c r="X1359" s="27"/>
      <c r="Y1359" s="27"/>
      <c r="Z1359" s="27"/>
      <c r="AA1359" s="27"/>
      <c r="AB13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0" spans="1:28" ht="12.6" x14ac:dyDescent="0.25">
      <c r="A1360" s="41"/>
      <c r="B1360" s="28"/>
      <c r="C1360" s="27"/>
      <c r="D13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0" s="27"/>
      <c r="F1360" s="27"/>
      <c r="G1360" s="29"/>
      <c r="H1360" s="41"/>
      <c r="I1360" s="29"/>
      <c r="J1360" s="29"/>
      <c r="K1360" s="27"/>
      <c r="L1360" s="27"/>
      <c r="M1360" s="27"/>
      <c r="N1360" s="27"/>
      <c r="O1360" s="27"/>
      <c r="P1360" s="30"/>
      <c r="Q1360" s="30">
        <f>Table13[[#This Row],[Unit Value]]*Table13[[#This Row],[Qty | PCount]]</f>
        <v>0</v>
      </c>
      <c r="R1360" s="27" t="str">
        <f>IF(Table13[[#This Row],[Unit Value]]&lt;=4999,"Low-Value Asset","High-Value Asset")</f>
        <v>Low-Value Asset</v>
      </c>
      <c r="S1360" s="27"/>
      <c r="T1360" s="27"/>
      <c r="U1360" s="27"/>
      <c r="V1360" s="27"/>
      <c r="W1360" s="74"/>
      <c r="X1360" s="27"/>
      <c r="Y1360" s="27"/>
      <c r="Z1360" s="27"/>
      <c r="AA1360" s="27"/>
      <c r="AB13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1" spans="1:28" ht="12.6" x14ac:dyDescent="0.25">
      <c r="A1361" s="41"/>
      <c r="B1361" s="28"/>
      <c r="C1361" s="27"/>
      <c r="D13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1" s="27"/>
      <c r="F1361" s="27"/>
      <c r="G1361" s="29"/>
      <c r="H1361" s="41"/>
      <c r="I1361" s="29"/>
      <c r="J1361" s="29"/>
      <c r="K1361" s="27"/>
      <c r="L1361" s="27"/>
      <c r="M1361" s="27"/>
      <c r="N1361" s="27"/>
      <c r="O1361" s="27"/>
      <c r="P1361" s="30"/>
      <c r="Q1361" s="30">
        <f>Table13[[#This Row],[Unit Value]]*Table13[[#This Row],[Qty | PCount]]</f>
        <v>0</v>
      </c>
      <c r="R1361" s="27" t="str">
        <f>IF(Table13[[#This Row],[Unit Value]]&lt;=4999,"Low-Value Asset","High-Value Asset")</f>
        <v>Low-Value Asset</v>
      </c>
      <c r="S1361" s="27"/>
      <c r="T1361" s="27"/>
      <c r="U1361" s="27"/>
      <c r="V1361" s="27"/>
      <c r="W1361" s="74"/>
      <c r="X1361" s="27"/>
      <c r="Y1361" s="27"/>
      <c r="Z1361" s="27"/>
      <c r="AA1361" s="27"/>
      <c r="AB13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2" spans="1:28" ht="12.6" x14ac:dyDescent="0.25">
      <c r="A1362" s="41"/>
      <c r="B1362" s="28"/>
      <c r="C1362" s="27"/>
      <c r="D13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2" s="27"/>
      <c r="F1362" s="27"/>
      <c r="G1362" s="29"/>
      <c r="H1362" s="41"/>
      <c r="I1362" s="29"/>
      <c r="J1362" s="29"/>
      <c r="K1362" s="27"/>
      <c r="L1362" s="27"/>
      <c r="M1362" s="27"/>
      <c r="N1362" s="27"/>
      <c r="O1362" s="27"/>
      <c r="P1362" s="30"/>
      <c r="Q1362" s="30">
        <f>Table13[[#This Row],[Unit Value]]*Table13[[#This Row],[Qty | PCount]]</f>
        <v>0</v>
      </c>
      <c r="R1362" s="27" t="str">
        <f>IF(Table13[[#This Row],[Unit Value]]&lt;=4999,"Low-Value Asset","High-Value Asset")</f>
        <v>Low-Value Asset</v>
      </c>
      <c r="S1362" s="27"/>
      <c r="T1362" s="27"/>
      <c r="U1362" s="27"/>
      <c r="V1362" s="27"/>
      <c r="W1362" s="74"/>
      <c r="X1362" s="27"/>
      <c r="Y1362" s="27"/>
      <c r="Z1362" s="27"/>
      <c r="AA1362" s="27"/>
      <c r="AB13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3" spans="1:28" ht="12.6" x14ac:dyDescent="0.25">
      <c r="A1363" s="41"/>
      <c r="B1363" s="28"/>
      <c r="C1363" s="27"/>
      <c r="D13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3" s="27"/>
      <c r="F1363" s="27"/>
      <c r="G1363" s="29"/>
      <c r="H1363" s="41"/>
      <c r="I1363" s="29"/>
      <c r="J1363" s="29"/>
      <c r="K1363" s="27"/>
      <c r="L1363" s="27"/>
      <c r="M1363" s="27"/>
      <c r="N1363" s="27"/>
      <c r="O1363" s="27"/>
      <c r="P1363" s="30"/>
      <c r="Q1363" s="30">
        <f>Table13[[#This Row],[Unit Value]]*Table13[[#This Row],[Qty | PCount]]</f>
        <v>0</v>
      </c>
      <c r="R1363" s="27" t="str">
        <f>IF(Table13[[#This Row],[Unit Value]]&lt;=4999,"Low-Value Asset","High-Value Asset")</f>
        <v>Low-Value Asset</v>
      </c>
      <c r="S1363" s="27"/>
      <c r="T1363" s="27"/>
      <c r="U1363" s="27"/>
      <c r="V1363" s="27"/>
      <c r="W1363" s="74"/>
      <c r="X1363" s="27"/>
      <c r="Y1363" s="27"/>
      <c r="Z1363" s="27"/>
      <c r="AA1363" s="27"/>
      <c r="AB13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4" spans="1:28" ht="12.6" x14ac:dyDescent="0.25">
      <c r="A1364" s="41"/>
      <c r="B1364" s="28"/>
      <c r="C1364" s="27"/>
      <c r="D13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4" s="27"/>
      <c r="F1364" s="27"/>
      <c r="G1364" s="29"/>
      <c r="H1364" s="41"/>
      <c r="I1364" s="29"/>
      <c r="J1364" s="29"/>
      <c r="K1364" s="27"/>
      <c r="L1364" s="27"/>
      <c r="M1364" s="27"/>
      <c r="N1364" s="27"/>
      <c r="O1364" s="27"/>
      <c r="P1364" s="30"/>
      <c r="Q1364" s="30">
        <f>Table13[[#This Row],[Unit Value]]*Table13[[#This Row],[Qty | PCount]]</f>
        <v>0</v>
      </c>
      <c r="R1364" s="27" t="str">
        <f>IF(Table13[[#This Row],[Unit Value]]&lt;=4999,"Low-Value Asset","High-Value Asset")</f>
        <v>Low-Value Asset</v>
      </c>
      <c r="S1364" s="27"/>
      <c r="T1364" s="27"/>
      <c r="U1364" s="27"/>
      <c r="V1364" s="27"/>
      <c r="W1364" s="74"/>
      <c r="X1364" s="27"/>
      <c r="Y1364" s="27"/>
      <c r="Z1364" s="27"/>
      <c r="AA1364" s="27"/>
      <c r="AB13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5" spans="1:28" ht="12.6" x14ac:dyDescent="0.25">
      <c r="A1365" s="41"/>
      <c r="B1365" s="28"/>
      <c r="C1365" s="27"/>
      <c r="D13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5" s="27"/>
      <c r="F1365" s="27"/>
      <c r="G1365" s="29"/>
      <c r="H1365" s="41"/>
      <c r="I1365" s="29"/>
      <c r="J1365" s="29"/>
      <c r="K1365" s="27"/>
      <c r="L1365" s="27"/>
      <c r="M1365" s="27"/>
      <c r="N1365" s="27"/>
      <c r="O1365" s="27"/>
      <c r="P1365" s="30"/>
      <c r="Q1365" s="30">
        <f>Table13[[#This Row],[Unit Value]]*Table13[[#This Row],[Qty | PCount]]</f>
        <v>0</v>
      </c>
      <c r="R1365" s="27" t="str">
        <f>IF(Table13[[#This Row],[Unit Value]]&lt;=4999,"Low-Value Asset","High-Value Asset")</f>
        <v>Low-Value Asset</v>
      </c>
      <c r="S1365" s="27"/>
      <c r="T1365" s="27"/>
      <c r="U1365" s="27"/>
      <c r="V1365" s="27"/>
      <c r="W1365" s="74"/>
      <c r="X1365" s="27"/>
      <c r="Y1365" s="27"/>
      <c r="Z1365" s="27"/>
      <c r="AA1365" s="27"/>
      <c r="AB13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6" spans="1:28" ht="12.6" x14ac:dyDescent="0.25">
      <c r="A1366" s="41"/>
      <c r="B1366" s="28"/>
      <c r="C1366" s="27"/>
      <c r="D13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6" s="27"/>
      <c r="F1366" s="27"/>
      <c r="G1366" s="29"/>
      <c r="H1366" s="41"/>
      <c r="I1366" s="29"/>
      <c r="J1366" s="29"/>
      <c r="K1366" s="27"/>
      <c r="L1366" s="27"/>
      <c r="M1366" s="27"/>
      <c r="N1366" s="27"/>
      <c r="O1366" s="27"/>
      <c r="P1366" s="30"/>
      <c r="Q1366" s="30">
        <f>Table13[[#This Row],[Unit Value]]*Table13[[#This Row],[Qty | PCount]]</f>
        <v>0</v>
      </c>
      <c r="R1366" s="27" t="str">
        <f>IF(Table13[[#This Row],[Unit Value]]&lt;=4999,"Low-Value Asset","High-Value Asset")</f>
        <v>Low-Value Asset</v>
      </c>
      <c r="S1366" s="27"/>
      <c r="T1366" s="27"/>
      <c r="U1366" s="27"/>
      <c r="V1366" s="27"/>
      <c r="W1366" s="74"/>
      <c r="X1366" s="27"/>
      <c r="Y1366" s="27"/>
      <c r="Z1366" s="27"/>
      <c r="AA1366" s="27"/>
      <c r="AB13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7" spans="1:28" ht="12.6" x14ac:dyDescent="0.25">
      <c r="A1367" s="41"/>
      <c r="B1367" s="28"/>
      <c r="C1367" s="27"/>
      <c r="D13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7" s="27"/>
      <c r="F1367" s="27"/>
      <c r="G1367" s="29"/>
      <c r="H1367" s="41"/>
      <c r="I1367" s="29"/>
      <c r="J1367" s="29"/>
      <c r="K1367" s="27"/>
      <c r="L1367" s="27"/>
      <c r="M1367" s="27"/>
      <c r="N1367" s="27"/>
      <c r="O1367" s="27"/>
      <c r="P1367" s="30"/>
      <c r="Q1367" s="30">
        <f>Table13[[#This Row],[Unit Value]]*Table13[[#This Row],[Qty | PCount]]</f>
        <v>0</v>
      </c>
      <c r="R1367" s="27" t="str">
        <f>IF(Table13[[#This Row],[Unit Value]]&lt;=4999,"Low-Value Asset","High-Value Asset")</f>
        <v>Low-Value Asset</v>
      </c>
      <c r="S1367" s="27"/>
      <c r="T1367" s="27"/>
      <c r="U1367" s="27"/>
      <c r="V1367" s="27"/>
      <c r="W1367" s="74"/>
      <c r="X1367" s="27"/>
      <c r="Y1367" s="27"/>
      <c r="Z1367" s="27"/>
      <c r="AA1367" s="27"/>
      <c r="AB13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8" spans="1:28" ht="12.6" x14ac:dyDescent="0.25">
      <c r="A1368" s="41"/>
      <c r="B1368" s="28"/>
      <c r="C1368" s="27"/>
      <c r="D13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8" s="27"/>
      <c r="F1368" s="27"/>
      <c r="G1368" s="29"/>
      <c r="H1368" s="41"/>
      <c r="I1368" s="29"/>
      <c r="J1368" s="29"/>
      <c r="K1368" s="27"/>
      <c r="L1368" s="27"/>
      <c r="M1368" s="27"/>
      <c r="N1368" s="27"/>
      <c r="O1368" s="27"/>
      <c r="P1368" s="30"/>
      <c r="Q1368" s="30">
        <f>Table13[[#This Row],[Unit Value]]*Table13[[#This Row],[Qty | PCount]]</f>
        <v>0</v>
      </c>
      <c r="R1368" s="27" t="str">
        <f>IF(Table13[[#This Row],[Unit Value]]&lt;=4999,"Low-Value Asset","High-Value Asset")</f>
        <v>Low-Value Asset</v>
      </c>
      <c r="S1368" s="27"/>
      <c r="T1368" s="27"/>
      <c r="U1368" s="27"/>
      <c r="V1368" s="27"/>
      <c r="W1368" s="74"/>
      <c r="X1368" s="27"/>
      <c r="Y1368" s="27"/>
      <c r="Z1368" s="27"/>
      <c r="AA1368" s="27"/>
      <c r="AB13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69" spans="1:28" ht="12.6" x14ac:dyDescent="0.25">
      <c r="A1369" s="41"/>
      <c r="B1369" s="28"/>
      <c r="C1369" s="27"/>
      <c r="D13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69" s="27"/>
      <c r="F1369" s="27"/>
      <c r="G1369" s="29"/>
      <c r="H1369" s="41"/>
      <c r="I1369" s="29"/>
      <c r="J1369" s="29"/>
      <c r="K1369" s="27"/>
      <c r="L1369" s="27"/>
      <c r="M1369" s="27"/>
      <c r="N1369" s="27"/>
      <c r="O1369" s="27"/>
      <c r="P1369" s="30"/>
      <c r="Q1369" s="30">
        <f>Table13[[#This Row],[Unit Value]]*Table13[[#This Row],[Qty | PCount]]</f>
        <v>0</v>
      </c>
      <c r="R1369" s="27" t="str">
        <f>IF(Table13[[#This Row],[Unit Value]]&lt;=4999,"Low-Value Asset","High-Value Asset")</f>
        <v>Low-Value Asset</v>
      </c>
      <c r="S1369" s="27"/>
      <c r="T1369" s="27"/>
      <c r="U1369" s="27"/>
      <c r="V1369" s="27"/>
      <c r="W1369" s="74"/>
      <c r="X1369" s="27"/>
      <c r="Y1369" s="27"/>
      <c r="Z1369" s="27"/>
      <c r="AA1369" s="27"/>
      <c r="AB13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0" spans="1:28" s="25" customFormat="1" ht="12.6" x14ac:dyDescent="0.25">
      <c r="A1370" s="41"/>
      <c r="B1370" s="28"/>
      <c r="C1370" s="27"/>
      <c r="D13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0" s="27"/>
      <c r="F1370" s="27"/>
      <c r="G1370" s="29"/>
      <c r="H1370" s="41"/>
      <c r="I1370" s="29"/>
      <c r="J1370" s="29"/>
      <c r="K1370" s="27"/>
      <c r="L1370" s="27"/>
      <c r="M1370" s="27"/>
      <c r="N1370" s="27"/>
      <c r="O1370" s="27"/>
      <c r="P1370" s="30"/>
      <c r="Q1370" s="30">
        <f>Table13[[#This Row],[Unit Value]]*Table13[[#This Row],[Qty | PCount]]</f>
        <v>0</v>
      </c>
      <c r="R1370" s="27" t="str">
        <f>IF(Table13[[#This Row],[Unit Value]]&lt;=4999,"Low-Value Asset","High-Value Asset")</f>
        <v>Low-Value Asset</v>
      </c>
      <c r="S1370" s="27"/>
      <c r="T1370" s="27"/>
      <c r="U1370" s="27"/>
      <c r="V1370" s="27"/>
      <c r="W1370" s="74"/>
      <c r="X1370" s="27"/>
      <c r="Y1370" s="27"/>
      <c r="Z1370" s="27"/>
      <c r="AA1370" s="27"/>
      <c r="AB13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1" spans="1:28" s="25" customFormat="1" ht="12.6" x14ac:dyDescent="0.25">
      <c r="A1371" s="41"/>
      <c r="B1371" s="28"/>
      <c r="C1371" s="27"/>
      <c r="D13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1" s="27"/>
      <c r="F1371" s="27"/>
      <c r="G1371" s="29"/>
      <c r="H1371" s="41"/>
      <c r="I1371" s="29"/>
      <c r="J1371" s="29"/>
      <c r="K1371" s="27"/>
      <c r="L1371" s="27"/>
      <c r="M1371" s="27"/>
      <c r="N1371" s="27"/>
      <c r="O1371" s="27"/>
      <c r="P1371" s="30"/>
      <c r="Q1371" s="30">
        <f>Table13[[#This Row],[Unit Value]]*Table13[[#This Row],[Qty | PCount]]</f>
        <v>0</v>
      </c>
      <c r="R1371" s="27" t="str">
        <f>IF(Table13[[#This Row],[Unit Value]]&lt;=4999,"Low-Value Asset","High-Value Asset")</f>
        <v>Low-Value Asset</v>
      </c>
      <c r="S1371" s="27"/>
      <c r="T1371" s="27"/>
      <c r="U1371" s="27"/>
      <c r="V1371" s="27"/>
      <c r="W1371" s="74"/>
      <c r="X1371" s="27"/>
      <c r="Y1371" s="27"/>
      <c r="Z1371" s="27"/>
      <c r="AA1371" s="27"/>
      <c r="AB13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2" spans="1:28" s="25" customFormat="1" ht="12.6" x14ac:dyDescent="0.25">
      <c r="A1372" s="41"/>
      <c r="B1372" s="28"/>
      <c r="C1372" s="27"/>
      <c r="D13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2" s="27"/>
      <c r="F1372" s="27"/>
      <c r="G1372" s="29"/>
      <c r="H1372" s="41"/>
      <c r="I1372" s="29"/>
      <c r="J1372" s="29"/>
      <c r="K1372" s="27"/>
      <c r="L1372" s="27"/>
      <c r="M1372" s="27"/>
      <c r="N1372" s="27"/>
      <c r="O1372" s="27"/>
      <c r="P1372" s="30"/>
      <c r="Q1372" s="30">
        <f>Table13[[#This Row],[Unit Value]]*Table13[[#This Row],[Qty | PCount]]</f>
        <v>0</v>
      </c>
      <c r="R1372" s="27" t="str">
        <f>IF(Table13[[#This Row],[Unit Value]]&lt;=4999,"Low-Value Asset","High-Value Asset")</f>
        <v>Low-Value Asset</v>
      </c>
      <c r="S1372" s="27"/>
      <c r="T1372" s="27"/>
      <c r="U1372" s="27"/>
      <c r="V1372" s="27"/>
      <c r="W1372" s="74"/>
      <c r="X1372" s="27"/>
      <c r="Y1372" s="27"/>
      <c r="Z1372" s="27"/>
      <c r="AA1372" s="27"/>
      <c r="AB13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3" spans="1:28" s="25" customFormat="1" ht="12.6" x14ac:dyDescent="0.25">
      <c r="A1373" s="41"/>
      <c r="B1373" s="28"/>
      <c r="C1373" s="27"/>
      <c r="D13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3" s="27"/>
      <c r="F1373" s="27"/>
      <c r="G1373" s="29"/>
      <c r="H1373" s="41"/>
      <c r="I1373" s="29"/>
      <c r="J1373" s="29"/>
      <c r="K1373" s="27"/>
      <c r="L1373" s="27"/>
      <c r="M1373" s="27"/>
      <c r="N1373" s="27"/>
      <c r="O1373" s="27"/>
      <c r="P1373" s="30"/>
      <c r="Q1373" s="30">
        <f>Table13[[#This Row],[Unit Value]]*Table13[[#This Row],[Qty | PCount]]</f>
        <v>0</v>
      </c>
      <c r="R1373" s="27" t="str">
        <f>IF(Table13[[#This Row],[Unit Value]]&lt;=4999,"Low-Value Asset","High-Value Asset")</f>
        <v>Low-Value Asset</v>
      </c>
      <c r="S1373" s="27"/>
      <c r="T1373" s="27"/>
      <c r="U1373" s="27"/>
      <c r="V1373" s="27"/>
      <c r="W1373" s="74"/>
      <c r="X1373" s="27"/>
      <c r="Y1373" s="27"/>
      <c r="Z1373" s="27"/>
      <c r="AA1373" s="27"/>
      <c r="AB13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4" spans="1:28" s="25" customFormat="1" ht="12.6" x14ac:dyDescent="0.25">
      <c r="A1374" s="41"/>
      <c r="B1374" s="28"/>
      <c r="C1374" s="27"/>
      <c r="D13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4" s="27"/>
      <c r="F1374" s="27"/>
      <c r="G1374" s="29"/>
      <c r="H1374" s="41"/>
      <c r="I1374" s="29"/>
      <c r="J1374" s="29"/>
      <c r="K1374" s="27"/>
      <c r="L1374" s="27"/>
      <c r="M1374" s="27"/>
      <c r="N1374" s="27"/>
      <c r="O1374" s="27"/>
      <c r="P1374" s="30"/>
      <c r="Q1374" s="30">
        <f>Table13[[#This Row],[Unit Value]]*Table13[[#This Row],[Qty | PCount]]</f>
        <v>0</v>
      </c>
      <c r="R1374" s="27" t="str">
        <f>IF(Table13[[#This Row],[Unit Value]]&lt;=4999,"Low-Value Asset","High-Value Asset")</f>
        <v>Low-Value Asset</v>
      </c>
      <c r="S1374" s="27"/>
      <c r="T1374" s="27"/>
      <c r="U1374" s="27"/>
      <c r="V1374" s="27"/>
      <c r="W1374" s="74"/>
      <c r="X1374" s="27"/>
      <c r="Y1374" s="27"/>
      <c r="Z1374" s="27"/>
      <c r="AA1374" s="27"/>
      <c r="AB13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5" spans="1:28" s="25" customFormat="1" ht="12.6" x14ac:dyDescent="0.25">
      <c r="A1375" s="41"/>
      <c r="B1375" s="28"/>
      <c r="C1375" s="27"/>
      <c r="D13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5" s="27"/>
      <c r="F1375" s="27"/>
      <c r="G1375" s="29"/>
      <c r="H1375" s="41"/>
      <c r="I1375" s="29"/>
      <c r="J1375" s="29"/>
      <c r="K1375" s="27"/>
      <c r="L1375" s="27"/>
      <c r="M1375" s="27"/>
      <c r="N1375" s="27"/>
      <c r="O1375" s="27"/>
      <c r="P1375" s="30"/>
      <c r="Q1375" s="30">
        <f>Table13[[#This Row],[Unit Value]]*Table13[[#This Row],[Qty | PCount]]</f>
        <v>0</v>
      </c>
      <c r="R1375" s="27" t="str">
        <f>IF(Table13[[#This Row],[Unit Value]]&lt;=4999,"Low-Value Asset","High-Value Asset")</f>
        <v>Low-Value Asset</v>
      </c>
      <c r="S1375" s="27"/>
      <c r="T1375" s="27"/>
      <c r="U1375" s="27"/>
      <c r="V1375" s="27"/>
      <c r="W1375" s="74"/>
      <c r="X1375" s="27"/>
      <c r="Y1375" s="27"/>
      <c r="Z1375" s="27"/>
      <c r="AA1375" s="27"/>
      <c r="AB13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6" spans="1:28" s="25" customFormat="1" ht="12.6" x14ac:dyDescent="0.25">
      <c r="A1376" s="41"/>
      <c r="B1376" s="28"/>
      <c r="C1376" s="27"/>
      <c r="D13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6" s="27"/>
      <c r="F1376" s="27"/>
      <c r="G1376" s="29"/>
      <c r="H1376" s="41"/>
      <c r="I1376" s="29"/>
      <c r="J1376" s="29"/>
      <c r="K1376" s="27"/>
      <c r="L1376" s="27"/>
      <c r="M1376" s="27"/>
      <c r="N1376" s="27"/>
      <c r="O1376" s="27"/>
      <c r="P1376" s="30"/>
      <c r="Q1376" s="30">
        <f>Table13[[#This Row],[Unit Value]]*Table13[[#This Row],[Qty | PCount]]</f>
        <v>0</v>
      </c>
      <c r="R1376" s="27" t="str">
        <f>IF(Table13[[#This Row],[Unit Value]]&lt;=4999,"Low-Value Asset","High-Value Asset")</f>
        <v>Low-Value Asset</v>
      </c>
      <c r="S1376" s="27"/>
      <c r="T1376" s="27"/>
      <c r="U1376" s="27"/>
      <c r="V1376" s="27"/>
      <c r="W1376" s="74"/>
      <c r="X1376" s="27"/>
      <c r="Y1376" s="27"/>
      <c r="Z1376" s="27"/>
      <c r="AA1376" s="27"/>
      <c r="AB13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7" spans="1:28" s="25" customFormat="1" ht="12.6" x14ac:dyDescent="0.25">
      <c r="A1377" s="41"/>
      <c r="B1377" s="28"/>
      <c r="C1377" s="27"/>
      <c r="D13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7" s="27"/>
      <c r="F1377" s="27"/>
      <c r="G1377" s="29"/>
      <c r="H1377" s="41"/>
      <c r="I1377" s="29"/>
      <c r="J1377" s="29"/>
      <c r="K1377" s="27"/>
      <c r="L1377" s="27"/>
      <c r="M1377" s="27"/>
      <c r="N1377" s="27"/>
      <c r="O1377" s="27"/>
      <c r="P1377" s="30"/>
      <c r="Q1377" s="30">
        <f>Table13[[#This Row],[Unit Value]]*Table13[[#This Row],[Qty | PCount]]</f>
        <v>0</v>
      </c>
      <c r="R1377" s="27" t="str">
        <f>IF(Table13[[#This Row],[Unit Value]]&lt;=4999,"Low-Value Asset","High-Value Asset")</f>
        <v>Low-Value Asset</v>
      </c>
      <c r="S1377" s="27"/>
      <c r="T1377" s="27"/>
      <c r="U1377" s="27"/>
      <c r="V1377" s="27"/>
      <c r="W1377" s="74"/>
      <c r="X1377" s="27"/>
      <c r="Y1377" s="27"/>
      <c r="Z1377" s="27"/>
      <c r="AA1377" s="27"/>
      <c r="AB13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8" spans="1:28" s="25" customFormat="1" ht="12.6" x14ac:dyDescent="0.25">
      <c r="A1378" s="41"/>
      <c r="B1378" s="28"/>
      <c r="C1378" s="27"/>
      <c r="D13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8" s="27"/>
      <c r="F1378" s="27"/>
      <c r="G1378" s="29"/>
      <c r="H1378" s="41"/>
      <c r="I1378" s="29"/>
      <c r="J1378" s="29"/>
      <c r="K1378" s="27"/>
      <c r="L1378" s="27"/>
      <c r="M1378" s="27"/>
      <c r="N1378" s="27"/>
      <c r="O1378" s="27"/>
      <c r="P1378" s="30"/>
      <c r="Q1378" s="30">
        <f>Table13[[#This Row],[Unit Value]]*Table13[[#This Row],[Qty | PCount]]</f>
        <v>0</v>
      </c>
      <c r="R1378" s="27" t="str">
        <f>IF(Table13[[#This Row],[Unit Value]]&lt;=4999,"Low-Value Asset","High-Value Asset")</f>
        <v>Low-Value Asset</v>
      </c>
      <c r="S1378" s="27"/>
      <c r="T1378" s="27"/>
      <c r="U1378" s="27"/>
      <c r="V1378" s="27"/>
      <c r="W1378" s="74"/>
      <c r="X1378" s="27"/>
      <c r="Y1378" s="27"/>
      <c r="Z1378" s="27"/>
      <c r="AA1378" s="27"/>
      <c r="AB13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79" spans="1:28" s="25" customFormat="1" ht="12.6" x14ac:dyDescent="0.25">
      <c r="A1379" s="41"/>
      <c r="B1379" s="28"/>
      <c r="C1379" s="27"/>
      <c r="D13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79" s="27"/>
      <c r="F1379" s="27"/>
      <c r="G1379" s="29"/>
      <c r="H1379" s="41"/>
      <c r="I1379" s="29"/>
      <c r="J1379" s="29"/>
      <c r="K1379" s="27"/>
      <c r="L1379" s="27"/>
      <c r="M1379" s="27"/>
      <c r="N1379" s="27"/>
      <c r="O1379" s="27"/>
      <c r="P1379" s="30"/>
      <c r="Q1379" s="30">
        <f>Table13[[#This Row],[Unit Value]]*Table13[[#This Row],[Qty | PCount]]</f>
        <v>0</v>
      </c>
      <c r="R1379" s="27" t="str">
        <f>IF(Table13[[#This Row],[Unit Value]]&lt;=4999,"Low-Value Asset","High-Value Asset")</f>
        <v>Low-Value Asset</v>
      </c>
      <c r="S1379" s="27"/>
      <c r="T1379" s="27"/>
      <c r="U1379" s="27"/>
      <c r="V1379" s="27"/>
      <c r="W1379" s="74"/>
      <c r="X1379" s="27"/>
      <c r="Y1379" s="27"/>
      <c r="Z1379" s="27"/>
      <c r="AA1379" s="27"/>
      <c r="AB13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0" spans="1:28" s="25" customFormat="1" ht="12.6" x14ac:dyDescent="0.25">
      <c r="A1380" s="41"/>
      <c r="B1380" s="28"/>
      <c r="C1380" s="27"/>
      <c r="D13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0" s="27"/>
      <c r="F1380" s="27"/>
      <c r="G1380" s="29"/>
      <c r="H1380" s="41"/>
      <c r="I1380" s="29"/>
      <c r="J1380" s="29"/>
      <c r="K1380" s="27"/>
      <c r="L1380" s="27"/>
      <c r="M1380" s="27"/>
      <c r="N1380" s="27"/>
      <c r="O1380" s="27"/>
      <c r="P1380" s="30"/>
      <c r="Q1380" s="30">
        <f>Table13[[#This Row],[Unit Value]]*Table13[[#This Row],[Qty | PCount]]</f>
        <v>0</v>
      </c>
      <c r="R1380" s="27" t="str">
        <f>IF(Table13[[#This Row],[Unit Value]]&lt;=4999,"Low-Value Asset","High-Value Asset")</f>
        <v>Low-Value Asset</v>
      </c>
      <c r="S1380" s="27"/>
      <c r="T1380" s="27"/>
      <c r="U1380" s="27"/>
      <c r="V1380" s="27"/>
      <c r="W1380" s="74"/>
      <c r="X1380" s="27"/>
      <c r="Y1380" s="27"/>
      <c r="Z1380" s="27"/>
      <c r="AA1380" s="27"/>
      <c r="AB13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1" spans="1:28" s="25" customFormat="1" ht="12.6" x14ac:dyDescent="0.25">
      <c r="A1381" s="41"/>
      <c r="B1381" s="28"/>
      <c r="C1381" s="27"/>
      <c r="D13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1" s="27"/>
      <c r="F1381" s="27"/>
      <c r="G1381" s="29"/>
      <c r="H1381" s="41"/>
      <c r="I1381" s="29"/>
      <c r="J1381" s="29"/>
      <c r="K1381" s="27"/>
      <c r="L1381" s="27"/>
      <c r="M1381" s="27"/>
      <c r="N1381" s="27"/>
      <c r="O1381" s="27"/>
      <c r="P1381" s="30"/>
      <c r="Q1381" s="30">
        <f>Table13[[#This Row],[Unit Value]]*Table13[[#This Row],[Qty | PCount]]</f>
        <v>0</v>
      </c>
      <c r="R1381" s="27" t="str">
        <f>IF(Table13[[#This Row],[Unit Value]]&lt;=4999,"Low-Value Asset","High-Value Asset")</f>
        <v>Low-Value Asset</v>
      </c>
      <c r="S1381" s="27"/>
      <c r="T1381" s="27"/>
      <c r="U1381" s="27"/>
      <c r="V1381" s="27"/>
      <c r="W1381" s="74"/>
      <c r="X1381" s="27"/>
      <c r="Y1381" s="27"/>
      <c r="Z1381" s="27"/>
      <c r="AA1381" s="27"/>
      <c r="AB13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2" spans="1:28" s="25" customFormat="1" ht="12.6" x14ac:dyDescent="0.25">
      <c r="A1382" s="41"/>
      <c r="B1382" s="28"/>
      <c r="C1382" s="27"/>
      <c r="D13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2" s="27"/>
      <c r="F1382" s="27"/>
      <c r="G1382" s="29"/>
      <c r="H1382" s="41"/>
      <c r="I1382" s="29"/>
      <c r="J1382" s="29"/>
      <c r="K1382" s="27"/>
      <c r="L1382" s="27"/>
      <c r="M1382" s="27"/>
      <c r="N1382" s="27"/>
      <c r="O1382" s="27"/>
      <c r="P1382" s="30"/>
      <c r="Q1382" s="30">
        <f>Table13[[#This Row],[Unit Value]]*Table13[[#This Row],[Qty | PCount]]</f>
        <v>0</v>
      </c>
      <c r="R1382" s="27" t="str">
        <f>IF(Table13[[#This Row],[Unit Value]]&lt;=4999,"Low-Value Asset","High-Value Asset")</f>
        <v>Low-Value Asset</v>
      </c>
      <c r="S1382" s="27"/>
      <c r="T1382" s="27"/>
      <c r="U1382" s="27"/>
      <c r="V1382" s="27"/>
      <c r="W1382" s="74"/>
      <c r="X1382" s="27"/>
      <c r="Y1382" s="27"/>
      <c r="Z1382" s="27"/>
      <c r="AA1382" s="27"/>
      <c r="AB13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3" spans="1:28" s="25" customFormat="1" ht="12.6" x14ac:dyDescent="0.25">
      <c r="A1383" s="41"/>
      <c r="B1383" s="28"/>
      <c r="C1383" s="27"/>
      <c r="D13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3" s="27"/>
      <c r="F1383" s="27"/>
      <c r="G1383" s="29"/>
      <c r="H1383" s="41"/>
      <c r="I1383" s="29"/>
      <c r="J1383" s="29"/>
      <c r="K1383" s="27"/>
      <c r="L1383" s="27"/>
      <c r="M1383" s="27"/>
      <c r="N1383" s="27"/>
      <c r="O1383" s="27"/>
      <c r="P1383" s="30"/>
      <c r="Q1383" s="30">
        <f>Table13[[#This Row],[Unit Value]]*Table13[[#This Row],[Qty | PCount]]</f>
        <v>0</v>
      </c>
      <c r="R1383" s="27" t="str">
        <f>IF(Table13[[#This Row],[Unit Value]]&lt;=4999,"Low-Value Asset","High-Value Asset")</f>
        <v>Low-Value Asset</v>
      </c>
      <c r="S1383" s="27"/>
      <c r="T1383" s="27"/>
      <c r="U1383" s="27"/>
      <c r="V1383" s="27"/>
      <c r="W1383" s="74"/>
      <c r="X1383" s="27"/>
      <c r="Y1383" s="27"/>
      <c r="Z1383" s="27"/>
      <c r="AA1383" s="27"/>
      <c r="AB13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4" spans="1:28" s="25" customFormat="1" ht="12.6" x14ac:dyDescent="0.25">
      <c r="A1384" s="41"/>
      <c r="B1384" s="28"/>
      <c r="C1384" s="27"/>
      <c r="D13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4" s="27"/>
      <c r="F1384" s="27"/>
      <c r="G1384" s="29"/>
      <c r="H1384" s="41"/>
      <c r="I1384" s="29"/>
      <c r="J1384" s="29"/>
      <c r="K1384" s="27"/>
      <c r="L1384" s="27"/>
      <c r="M1384" s="27"/>
      <c r="N1384" s="27"/>
      <c r="O1384" s="27"/>
      <c r="P1384" s="30"/>
      <c r="Q1384" s="30">
        <f>Table13[[#This Row],[Unit Value]]*Table13[[#This Row],[Qty | PCount]]</f>
        <v>0</v>
      </c>
      <c r="R1384" s="27" t="str">
        <f>IF(Table13[[#This Row],[Unit Value]]&lt;=4999,"Low-Value Asset","High-Value Asset")</f>
        <v>Low-Value Asset</v>
      </c>
      <c r="S1384" s="27"/>
      <c r="T1384" s="27"/>
      <c r="U1384" s="27"/>
      <c r="V1384" s="27"/>
      <c r="W1384" s="74"/>
      <c r="X1384" s="27"/>
      <c r="Y1384" s="27"/>
      <c r="Z1384" s="27"/>
      <c r="AA1384" s="27"/>
      <c r="AB13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5" spans="1:28" s="25" customFormat="1" ht="12.6" x14ac:dyDescent="0.25">
      <c r="A1385" s="41"/>
      <c r="B1385" s="28"/>
      <c r="C1385" s="27"/>
      <c r="D13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5" s="27"/>
      <c r="F1385" s="27"/>
      <c r="G1385" s="29"/>
      <c r="H1385" s="41"/>
      <c r="I1385" s="29"/>
      <c r="J1385" s="29"/>
      <c r="K1385" s="27"/>
      <c r="L1385" s="27"/>
      <c r="M1385" s="27"/>
      <c r="N1385" s="27"/>
      <c r="O1385" s="27"/>
      <c r="P1385" s="30"/>
      <c r="Q1385" s="30">
        <f>Table13[[#This Row],[Unit Value]]*Table13[[#This Row],[Qty | PCount]]</f>
        <v>0</v>
      </c>
      <c r="R1385" s="27" t="str">
        <f>IF(Table13[[#This Row],[Unit Value]]&lt;=4999,"Low-Value Asset","High-Value Asset")</f>
        <v>Low-Value Asset</v>
      </c>
      <c r="S1385" s="27"/>
      <c r="T1385" s="27"/>
      <c r="U1385" s="27"/>
      <c r="V1385" s="27"/>
      <c r="W1385" s="74"/>
      <c r="X1385" s="27"/>
      <c r="Y1385" s="27"/>
      <c r="Z1385" s="27"/>
      <c r="AA1385" s="27"/>
      <c r="AB13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6" spans="1:28" s="25" customFormat="1" ht="12.6" x14ac:dyDescent="0.25">
      <c r="A1386" s="50"/>
      <c r="B1386" s="51"/>
      <c r="C1386" s="40"/>
      <c r="D13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6" s="40"/>
      <c r="F1386" s="40"/>
      <c r="G1386" s="52"/>
      <c r="H1386" s="50"/>
      <c r="I1386" s="52"/>
      <c r="J1386" s="52"/>
      <c r="K1386" s="40"/>
      <c r="L1386" s="40"/>
      <c r="M1386" s="40"/>
      <c r="N1386" s="40"/>
      <c r="O1386" s="40"/>
      <c r="P1386" s="38"/>
      <c r="Q1386" s="38">
        <f>Table13[[#This Row],[Unit Value]]*Table13[[#This Row],[Qty | PCount]]</f>
        <v>0</v>
      </c>
      <c r="R1386" s="40" t="str">
        <f>IF(Table13[[#This Row],[Unit Value]]&lt;=4999,"Low-Value Asset","High-Value Asset")</f>
        <v>Low-Value Asset</v>
      </c>
      <c r="S1386" s="40"/>
      <c r="T1386" s="40"/>
      <c r="U1386" s="40"/>
      <c r="V1386" s="40"/>
      <c r="W1386" s="75"/>
      <c r="X1386" s="40"/>
      <c r="Y1386" s="40"/>
      <c r="Z1386" s="40"/>
      <c r="AA1386" s="40"/>
      <c r="AB13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7" spans="1:28" s="25" customFormat="1" ht="12.6" x14ac:dyDescent="0.25">
      <c r="A1387" s="50"/>
      <c r="B1387" s="51"/>
      <c r="C1387" s="40"/>
      <c r="D13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7" s="40"/>
      <c r="F1387" s="40"/>
      <c r="G1387" s="52"/>
      <c r="H1387" s="50"/>
      <c r="I1387" s="52"/>
      <c r="J1387" s="52"/>
      <c r="K1387" s="40"/>
      <c r="L1387" s="40"/>
      <c r="M1387" s="40"/>
      <c r="N1387" s="40"/>
      <c r="O1387" s="40"/>
      <c r="P1387" s="38"/>
      <c r="Q1387" s="38">
        <f>Table13[[#This Row],[Unit Value]]*Table13[[#This Row],[Qty | PCount]]</f>
        <v>0</v>
      </c>
      <c r="R1387" s="40" t="str">
        <f>IF(Table13[[#This Row],[Unit Value]]&lt;=4999,"Low-Value Asset","High-Value Asset")</f>
        <v>Low-Value Asset</v>
      </c>
      <c r="S1387" s="40"/>
      <c r="T1387" s="40"/>
      <c r="U1387" s="40"/>
      <c r="V1387" s="40"/>
      <c r="W1387" s="75"/>
      <c r="X1387" s="40"/>
      <c r="Y1387" s="40"/>
      <c r="Z1387" s="40"/>
      <c r="AA1387" s="40"/>
      <c r="AB13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8" spans="1:28" s="25" customFormat="1" ht="12.6" x14ac:dyDescent="0.25">
      <c r="A1388" s="50"/>
      <c r="B1388" s="51"/>
      <c r="C1388" s="40"/>
      <c r="D13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8" s="40"/>
      <c r="F1388" s="40"/>
      <c r="G1388" s="52"/>
      <c r="H1388" s="50"/>
      <c r="I1388" s="52"/>
      <c r="J1388" s="52"/>
      <c r="K1388" s="40"/>
      <c r="L1388" s="40"/>
      <c r="M1388" s="40"/>
      <c r="N1388" s="40"/>
      <c r="O1388" s="40"/>
      <c r="P1388" s="38"/>
      <c r="Q1388" s="38">
        <f>Table13[[#This Row],[Unit Value]]*Table13[[#This Row],[Qty | PCount]]</f>
        <v>0</v>
      </c>
      <c r="R1388" s="40" t="str">
        <f>IF(Table13[[#This Row],[Unit Value]]&lt;=4999,"Low-Value Asset","High-Value Asset")</f>
        <v>Low-Value Asset</v>
      </c>
      <c r="S1388" s="40"/>
      <c r="T1388" s="40"/>
      <c r="U1388" s="40"/>
      <c r="V1388" s="40"/>
      <c r="W1388" s="75"/>
      <c r="X1388" s="40"/>
      <c r="Y1388" s="40"/>
      <c r="Z1388" s="40"/>
      <c r="AA1388" s="40"/>
      <c r="AB13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89" spans="1:28" s="25" customFormat="1" ht="12.6" x14ac:dyDescent="0.25">
      <c r="A1389" s="50"/>
      <c r="B1389" s="51"/>
      <c r="C1389" s="40"/>
      <c r="D13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89" s="40"/>
      <c r="F1389" s="40"/>
      <c r="G1389" s="52"/>
      <c r="H1389" s="50"/>
      <c r="I1389" s="52"/>
      <c r="J1389" s="52"/>
      <c r="K1389" s="40"/>
      <c r="L1389" s="40"/>
      <c r="M1389" s="40"/>
      <c r="N1389" s="40"/>
      <c r="O1389" s="40"/>
      <c r="P1389" s="38"/>
      <c r="Q1389" s="38">
        <f>Table13[[#This Row],[Unit Value]]*Table13[[#This Row],[Qty | PCount]]</f>
        <v>0</v>
      </c>
      <c r="R1389" s="40" t="str">
        <f>IF(Table13[[#This Row],[Unit Value]]&lt;=4999,"Low-Value Asset","High-Value Asset")</f>
        <v>Low-Value Asset</v>
      </c>
      <c r="S1389" s="40"/>
      <c r="T1389" s="40"/>
      <c r="U1389" s="40"/>
      <c r="V1389" s="40"/>
      <c r="W1389" s="75"/>
      <c r="X1389" s="40"/>
      <c r="Y1389" s="40"/>
      <c r="Z1389" s="40"/>
      <c r="AA1389" s="40"/>
      <c r="AB13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0" spans="1:28" s="25" customFormat="1" ht="12.6" x14ac:dyDescent="0.25">
      <c r="A1390" s="50"/>
      <c r="B1390" s="51"/>
      <c r="C1390" s="40"/>
      <c r="D13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0" s="40"/>
      <c r="F1390" s="40"/>
      <c r="G1390" s="52"/>
      <c r="H1390" s="50"/>
      <c r="I1390" s="52"/>
      <c r="J1390" s="52"/>
      <c r="K1390" s="40"/>
      <c r="L1390" s="40"/>
      <c r="M1390" s="40"/>
      <c r="N1390" s="40"/>
      <c r="O1390" s="40"/>
      <c r="P1390" s="38"/>
      <c r="Q1390" s="38">
        <f>Table13[[#This Row],[Unit Value]]*Table13[[#This Row],[Qty | PCount]]</f>
        <v>0</v>
      </c>
      <c r="R1390" s="40" t="str">
        <f>IF(Table13[[#This Row],[Unit Value]]&lt;=4999,"Low-Value Asset","High-Value Asset")</f>
        <v>Low-Value Asset</v>
      </c>
      <c r="S1390" s="40"/>
      <c r="T1390" s="40"/>
      <c r="U1390" s="40"/>
      <c r="V1390" s="40"/>
      <c r="W1390" s="75"/>
      <c r="X1390" s="40"/>
      <c r="Y1390" s="40"/>
      <c r="Z1390" s="40"/>
      <c r="AA1390" s="40"/>
      <c r="AB13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1" spans="1:28" s="25" customFormat="1" ht="12.6" x14ac:dyDescent="0.25">
      <c r="A1391" s="50"/>
      <c r="B1391" s="51"/>
      <c r="C1391" s="40"/>
      <c r="D13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1" s="40"/>
      <c r="F1391" s="40"/>
      <c r="G1391" s="52"/>
      <c r="H1391" s="50"/>
      <c r="I1391" s="52"/>
      <c r="J1391" s="52"/>
      <c r="K1391" s="40"/>
      <c r="L1391" s="40"/>
      <c r="M1391" s="40"/>
      <c r="N1391" s="40"/>
      <c r="O1391" s="40"/>
      <c r="P1391" s="38"/>
      <c r="Q1391" s="38">
        <f>Table13[[#This Row],[Unit Value]]*Table13[[#This Row],[Qty | PCount]]</f>
        <v>0</v>
      </c>
      <c r="R1391" s="40" t="str">
        <f>IF(Table13[[#This Row],[Unit Value]]&lt;=4999,"Low-Value Asset","High-Value Asset")</f>
        <v>Low-Value Asset</v>
      </c>
      <c r="S1391" s="40"/>
      <c r="T1391" s="40"/>
      <c r="U1391" s="40"/>
      <c r="V1391" s="40"/>
      <c r="W1391" s="75"/>
      <c r="X1391" s="40"/>
      <c r="Y1391" s="40"/>
      <c r="Z1391" s="40"/>
      <c r="AA1391" s="40"/>
      <c r="AB13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2" spans="1:28" s="25" customFormat="1" ht="12.6" x14ac:dyDescent="0.25">
      <c r="A1392" s="50"/>
      <c r="B1392" s="51"/>
      <c r="C1392" s="40"/>
      <c r="D139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2" s="40"/>
      <c r="F1392" s="40"/>
      <c r="G1392" s="52"/>
      <c r="H1392" s="50"/>
      <c r="I1392" s="52"/>
      <c r="J1392" s="52"/>
      <c r="K1392" s="40"/>
      <c r="L1392" s="40"/>
      <c r="M1392" s="40"/>
      <c r="N1392" s="40"/>
      <c r="O1392" s="40"/>
      <c r="P1392" s="38"/>
      <c r="Q1392" s="38">
        <f>Table13[[#This Row],[Unit Value]]*Table13[[#This Row],[Qty | PCount]]</f>
        <v>0</v>
      </c>
      <c r="R1392" s="40" t="str">
        <f>IF(Table13[[#This Row],[Unit Value]]&lt;=4999,"Low-Value Asset","High-Value Asset")</f>
        <v>Low-Value Asset</v>
      </c>
      <c r="S1392" s="40"/>
      <c r="T1392" s="40"/>
      <c r="U1392" s="40"/>
      <c r="V1392" s="40"/>
      <c r="W1392" s="75"/>
      <c r="X1392" s="40"/>
      <c r="Y1392" s="40"/>
      <c r="Z1392" s="40"/>
      <c r="AA1392" s="40"/>
      <c r="AB139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3" spans="1:28" s="25" customFormat="1" ht="12.6" x14ac:dyDescent="0.25">
      <c r="A1393" s="50"/>
      <c r="B1393" s="51"/>
      <c r="C1393" s="40"/>
      <c r="D139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3" s="40"/>
      <c r="F1393" s="40"/>
      <c r="G1393" s="52"/>
      <c r="H1393" s="50"/>
      <c r="I1393" s="52"/>
      <c r="J1393" s="52"/>
      <c r="K1393" s="40"/>
      <c r="L1393" s="40"/>
      <c r="M1393" s="40"/>
      <c r="N1393" s="40"/>
      <c r="O1393" s="40"/>
      <c r="P1393" s="38"/>
      <c r="Q1393" s="38">
        <f>Table13[[#This Row],[Unit Value]]*Table13[[#This Row],[Qty | PCount]]</f>
        <v>0</v>
      </c>
      <c r="R1393" s="40" t="str">
        <f>IF(Table13[[#This Row],[Unit Value]]&lt;=4999,"Low-Value Asset","High-Value Asset")</f>
        <v>Low-Value Asset</v>
      </c>
      <c r="S1393" s="40"/>
      <c r="T1393" s="40"/>
      <c r="U1393" s="40"/>
      <c r="V1393" s="40"/>
      <c r="W1393" s="75"/>
      <c r="X1393" s="40"/>
      <c r="Y1393" s="40"/>
      <c r="Z1393" s="40"/>
      <c r="AA1393" s="40"/>
      <c r="AB139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4" spans="1:28" s="25" customFormat="1" ht="12.6" x14ac:dyDescent="0.25">
      <c r="A1394" s="50"/>
      <c r="B1394" s="51"/>
      <c r="C1394" s="40"/>
      <c r="D139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4" s="40"/>
      <c r="F1394" s="40"/>
      <c r="G1394" s="52"/>
      <c r="H1394" s="50"/>
      <c r="I1394" s="52"/>
      <c r="J1394" s="52"/>
      <c r="K1394" s="40"/>
      <c r="L1394" s="40"/>
      <c r="M1394" s="40"/>
      <c r="N1394" s="40"/>
      <c r="O1394" s="40"/>
      <c r="P1394" s="38"/>
      <c r="Q1394" s="38">
        <f>Table13[[#This Row],[Unit Value]]*Table13[[#This Row],[Qty | PCount]]</f>
        <v>0</v>
      </c>
      <c r="R1394" s="40" t="str">
        <f>IF(Table13[[#This Row],[Unit Value]]&lt;=4999,"Low-Value Asset","High-Value Asset")</f>
        <v>Low-Value Asset</v>
      </c>
      <c r="S1394" s="40"/>
      <c r="T1394" s="40"/>
      <c r="U1394" s="40"/>
      <c r="V1394" s="40"/>
      <c r="W1394" s="75"/>
      <c r="X1394" s="40"/>
      <c r="Y1394" s="40"/>
      <c r="Z1394" s="40"/>
      <c r="AA1394" s="40"/>
      <c r="AB139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5" spans="1:28" s="25" customFormat="1" ht="12.6" x14ac:dyDescent="0.25">
      <c r="A1395" s="50"/>
      <c r="B1395" s="51"/>
      <c r="C1395" s="40"/>
      <c r="D139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5" s="40"/>
      <c r="F1395" s="40"/>
      <c r="G1395" s="52"/>
      <c r="H1395" s="50"/>
      <c r="I1395" s="52"/>
      <c r="J1395" s="52"/>
      <c r="K1395" s="40"/>
      <c r="L1395" s="40"/>
      <c r="M1395" s="40"/>
      <c r="N1395" s="40"/>
      <c r="O1395" s="40"/>
      <c r="P1395" s="38"/>
      <c r="Q1395" s="38">
        <f>Table13[[#This Row],[Unit Value]]*Table13[[#This Row],[Qty | PCount]]</f>
        <v>0</v>
      </c>
      <c r="R1395" s="40" t="str">
        <f>IF(Table13[[#This Row],[Unit Value]]&lt;=4999,"Low-Value Asset","High-Value Asset")</f>
        <v>Low-Value Asset</v>
      </c>
      <c r="S1395" s="40"/>
      <c r="T1395" s="40"/>
      <c r="U1395" s="40"/>
      <c r="V1395" s="40"/>
      <c r="W1395" s="75"/>
      <c r="X1395" s="40"/>
      <c r="Y1395" s="40"/>
      <c r="Z1395" s="40"/>
      <c r="AA1395" s="40"/>
      <c r="AB139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6" spans="1:28" s="25" customFormat="1" ht="12.6" x14ac:dyDescent="0.25">
      <c r="A1396" s="50"/>
      <c r="B1396" s="51"/>
      <c r="C1396" s="40"/>
      <c r="D139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6" s="40"/>
      <c r="F1396" s="40"/>
      <c r="G1396" s="52"/>
      <c r="H1396" s="50"/>
      <c r="I1396" s="52"/>
      <c r="J1396" s="52"/>
      <c r="K1396" s="40"/>
      <c r="L1396" s="40"/>
      <c r="M1396" s="40"/>
      <c r="N1396" s="40"/>
      <c r="O1396" s="40"/>
      <c r="P1396" s="38"/>
      <c r="Q1396" s="38">
        <f>Table13[[#This Row],[Unit Value]]*Table13[[#This Row],[Qty | PCount]]</f>
        <v>0</v>
      </c>
      <c r="R1396" s="40" t="str">
        <f>IF(Table13[[#This Row],[Unit Value]]&lt;=4999,"Low-Value Asset","High-Value Asset")</f>
        <v>Low-Value Asset</v>
      </c>
      <c r="S1396" s="40"/>
      <c r="T1396" s="40"/>
      <c r="U1396" s="40"/>
      <c r="V1396" s="40"/>
      <c r="W1396" s="75"/>
      <c r="X1396" s="40"/>
      <c r="Y1396" s="40"/>
      <c r="Z1396" s="40"/>
      <c r="AA1396" s="40"/>
      <c r="AB139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7" spans="1:28" s="25" customFormat="1" ht="12.6" x14ac:dyDescent="0.25">
      <c r="A1397" s="50"/>
      <c r="B1397" s="51"/>
      <c r="C1397" s="40"/>
      <c r="D139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7" s="40"/>
      <c r="F1397" s="40"/>
      <c r="G1397" s="52"/>
      <c r="H1397" s="50"/>
      <c r="I1397" s="52"/>
      <c r="J1397" s="52"/>
      <c r="K1397" s="40"/>
      <c r="L1397" s="40"/>
      <c r="M1397" s="40"/>
      <c r="N1397" s="40"/>
      <c r="O1397" s="40"/>
      <c r="P1397" s="38"/>
      <c r="Q1397" s="38">
        <f>Table13[[#This Row],[Unit Value]]*Table13[[#This Row],[Qty | PCount]]</f>
        <v>0</v>
      </c>
      <c r="R1397" s="40" t="str">
        <f>IF(Table13[[#This Row],[Unit Value]]&lt;=4999,"Low-Value Asset","High-Value Asset")</f>
        <v>Low-Value Asset</v>
      </c>
      <c r="S1397" s="40"/>
      <c r="T1397" s="40"/>
      <c r="U1397" s="40"/>
      <c r="V1397" s="40"/>
      <c r="W1397" s="75"/>
      <c r="X1397" s="40"/>
      <c r="Y1397" s="40"/>
      <c r="Z1397" s="40"/>
      <c r="AA1397" s="40"/>
      <c r="AB139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8" spans="1:28" s="25" customFormat="1" ht="12.6" x14ac:dyDescent="0.25">
      <c r="A1398" s="50"/>
      <c r="B1398" s="51"/>
      <c r="C1398" s="40"/>
      <c r="D139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8" s="40"/>
      <c r="F1398" s="40"/>
      <c r="G1398" s="52"/>
      <c r="H1398" s="50"/>
      <c r="I1398" s="52"/>
      <c r="J1398" s="52"/>
      <c r="K1398" s="40"/>
      <c r="L1398" s="40"/>
      <c r="M1398" s="40"/>
      <c r="N1398" s="40"/>
      <c r="O1398" s="40"/>
      <c r="P1398" s="38"/>
      <c r="Q1398" s="38">
        <f>Table13[[#This Row],[Unit Value]]*Table13[[#This Row],[Qty | PCount]]</f>
        <v>0</v>
      </c>
      <c r="R1398" s="40" t="str">
        <f>IF(Table13[[#This Row],[Unit Value]]&lt;=4999,"Low-Value Asset","High-Value Asset")</f>
        <v>Low-Value Asset</v>
      </c>
      <c r="S1398" s="40"/>
      <c r="T1398" s="40"/>
      <c r="U1398" s="40"/>
      <c r="V1398" s="40"/>
      <c r="W1398" s="75"/>
      <c r="X1398" s="40"/>
      <c r="Y1398" s="40"/>
      <c r="Z1398" s="40"/>
      <c r="AA1398" s="40"/>
      <c r="AB139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399" spans="1:28" s="25" customFormat="1" ht="12.6" x14ac:dyDescent="0.25">
      <c r="A1399" s="50"/>
      <c r="B1399" s="51"/>
      <c r="C1399" s="40"/>
      <c r="D139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399" s="40"/>
      <c r="F1399" s="40"/>
      <c r="G1399" s="52"/>
      <c r="H1399" s="50"/>
      <c r="I1399" s="52"/>
      <c r="J1399" s="52"/>
      <c r="K1399" s="40"/>
      <c r="L1399" s="40"/>
      <c r="M1399" s="40"/>
      <c r="N1399" s="40"/>
      <c r="O1399" s="40"/>
      <c r="P1399" s="38"/>
      <c r="Q1399" s="38">
        <f>Table13[[#This Row],[Unit Value]]*Table13[[#This Row],[Qty | PCount]]</f>
        <v>0</v>
      </c>
      <c r="R1399" s="40" t="str">
        <f>IF(Table13[[#This Row],[Unit Value]]&lt;=4999,"Low-Value Asset","High-Value Asset")</f>
        <v>Low-Value Asset</v>
      </c>
      <c r="S1399" s="40"/>
      <c r="T1399" s="40"/>
      <c r="U1399" s="40"/>
      <c r="V1399" s="40"/>
      <c r="W1399" s="75"/>
      <c r="X1399" s="40"/>
      <c r="Y1399" s="40"/>
      <c r="Z1399" s="40"/>
      <c r="AA1399" s="40"/>
      <c r="AB139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0" spans="1:28" s="25" customFormat="1" ht="12.6" x14ac:dyDescent="0.25">
      <c r="A1400" s="50"/>
      <c r="B1400" s="51"/>
      <c r="C1400" s="40"/>
      <c r="D140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0" s="40"/>
      <c r="F1400" s="40"/>
      <c r="G1400" s="52"/>
      <c r="H1400" s="50"/>
      <c r="I1400" s="52"/>
      <c r="J1400" s="52"/>
      <c r="K1400" s="40"/>
      <c r="L1400" s="40"/>
      <c r="M1400" s="40"/>
      <c r="N1400" s="40"/>
      <c r="O1400" s="40"/>
      <c r="P1400" s="38"/>
      <c r="Q1400" s="38">
        <f>Table13[[#This Row],[Unit Value]]*Table13[[#This Row],[Qty | PCount]]</f>
        <v>0</v>
      </c>
      <c r="R1400" s="40" t="str">
        <f>IF(Table13[[#This Row],[Unit Value]]&lt;=4999,"Low-Value Asset","High-Value Asset")</f>
        <v>Low-Value Asset</v>
      </c>
      <c r="S1400" s="40"/>
      <c r="T1400" s="40"/>
      <c r="U1400" s="40"/>
      <c r="V1400" s="40"/>
      <c r="W1400" s="75"/>
      <c r="X1400" s="40"/>
      <c r="Y1400" s="40"/>
      <c r="Z1400" s="40"/>
      <c r="AA1400" s="40"/>
      <c r="AB140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1" spans="1:28" s="25" customFormat="1" ht="12.6" x14ac:dyDescent="0.25">
      <c r="A1401" s="50"/>
      <c r="B1401" s="51"/>
      <c r="C1401" s="40"/>
      <c r="D140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1" s="40"/>
      <c r="F1401" s="40"/>
      <c r="G1401" s="52"/>
      <c r="H1401" s="50"/>
      <c r="I1401" s="52"/>
      <c r="J1401" s="52"/>
      <c r="K1401" s="40"/>
      <c r="L1401" s="40"/>
      <c r="M1401" s="40"/>
      <c r="N1401" s="40"/>
      <c r="O1401" s="40"/>
      <c r="P1401" s="38"/>
      <c r="Q1401" s="38">
        <f>Table13[[#This Row],[Unit Value]]*Table13[[#This Row],[Qty | PCount]]</f>
        <v>0</v>
      </c>
      <c r="R1401" s="40" t="str">
        <f>IF(Table13[[#This Row],[Unit Value]]&lt;=4999,"Low-Value Asset","High-Value Asset")</f>
        <v>Low-Value Asset</v>
      </c>
      <c r="S1401" s="40"/>
      <c r="T1401" s="40"/>
      <c r="U1401" s="40"/>
      <c r="V1401" s="40"/>
      <c r="W1401" s="75"/>
      <c r="X1401" s="40"/>
      <c r="Y1401" s="40"/>
      <c r="Z1401" s="40"/>
      <c r="AA1401" s="40"/>
      <c r="AB140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2" spans="1:28" s="25" customFormat="1" ht="12.6" x14ac:dyDescent="0.25">
      <c r="A1402" s="50"/>
      <c r="B1402" s="51"/>
      <c r="C1402" s="40"/>
      <c r="D140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2" s="40"/>
      <c r="F1402" s="40"/>
      <c r="G1402" s="52"/>
      <c r="H1402" s="50"/>
      <c r="I1402" s="52"/>
      <c r="J1402" s="52"/>
      <c r="K1402" s="40"/>
      <c r="L1402" s="40"/>
      <c r="M1402" s="40"/>
      <c r="N1402" s="40"/>
      <c r="O1402" s="40"/>
      <c r="P1402" s="38"/>
      <c r="Q1402" s="38">
        <f>Table13[[#This Row],[Unit Value]]*Table13[[#This Row],[Qty | PCount]]</f>
        <v>0</v>
      </c>
      <c r="R1402" s="40" t="str">
        <f>IF(Table13[[#This Row],[Unit Value]]&lt;=4999,"Low-Value Asset","High-Value Asset")</f>
        <v>Low-Value Asset</v>
      </c>
      <c r="S1402" s="40"/>
      <c r="T1402" s="40"/>
      <c r="U1402" s="40"/>
      <c r="V1402" s="40"/>
      <c r="W1402" s="75"/>
      <c r="X1402" s="40"/>
      <c r="Y1402" s="40"/>
      <c r="Z1402" s="40"/>
      <c r="AA1402" s="40"/>
      <c r="AB140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3" spans="1:28" s="25" customFormat="1" ht="12.6" x14ac:dyDescent="0.25">
      <c r="A1403" s="50"/>
      <c r="B1403" s="51"/>
      <c r="C1403" s="40"/>
      <c r="D140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3" s="40"/>
      <c r="F1403" s="40"/>
      <c r="G1403" s="52"/>
      <c r="H1403" s="50"/>
      <c r="I1403" s="52"/>
      <c r="J1403" s="52"/>
      <c r="K1403" s="40"/>
      <c r="L1403" s="40"/>
      <c r="M1403" s="40"/>
      <c r="N1403" s="40"/>
      <c r="O1403" s="40"/>
      <c r="P1403" s="38"/>
      <c r="Q1403" s="38">
        <f>Table13[[#This Row],[Unit Value]]*Table13[[#This Row],[Qty | PCount]]</f>
        <v>0</v>
      </c>
      <c r="R1403" s="40" t="str">
        <f>IF(Table13[[#This Row],[Unit Value]]&lt;=4999,"Low-Value Asset","High-Value Asset")</f>
        <v>Low-Value Asset</v>
      </c>
      <c r="S1403" s="40"/>
      <c r="T1403" s="40"/>
      <c r="U1403" s="40"/>
      <c r="V1403" s="40"/>
      <c r="W1403" s="75"/>
      <c r="X1403" s="40"/>
      <c r="Y1403" s="40"/>
      <c r="Z1403" s="40"/>
      <c r="AA1403" s="40"/>
      <c r="AB140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4" spans="1:28" s="25" customFormat="1" ht="12.6" x14ac:dyDescent="0.25">
      <c r="A1404" s="50"/>
      <c r="B1404" s="51"/>
      <c r="C1404" s="40"/>
      <c r="D140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4" s="40"/>
      <c r="F1404" s="40"/>
      <c r="G1404" s="52"/>
      <c r="H1404" s="50"/>
      <c r="I1404" s="52"/>
      <c r="J1404" s="52"/>
      <c r="K1404" s="40"/>
      <c r="L1404" s="40"/>
      <c r="M1404" s="40"/>
      <c r="N1404" s="40"/>
      <c r="O1404" s="40"/>
      <c r="P1404" s="38"/>
      <c r="Q1404" s="38">
        <f>Table13[[#This Row],[Unit Value]]*Table13[[#This Row],[Qty | PCount]]</f>
        <v>0</v>
      </c>
      <c r="R1404" s="40" t="str">
        <f>IF(Table13[[#This Row],[Unit Value]]&lt;=4999,"Low-Value Asset","High-Value Asset")</f>
        <v>Low-Value Asset</v>
      </c>
      <c r="S1404" s="40"/>
      <c r="T1404" s="40"/>
      <c r="U1404" s="40"/>
      <c r="V1404" s="40"/>
      <c r="W1404" s="75"/>
      <c r="X1404" s="40"/>
      <c r="Y1404" s="40"/>
      <c r="Z1404" s="40"/>
      <c r="AA1404" s="40"/>
      <c r="AB140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5" spans="1:28" s="25" customFormat="1" ht="12.6" x14ac:dyDescent="0.25">
      <c r="A1405" s="50"/>
      <c r="B1405" s="51"/>
      <c r="C1405" s="40"/>
      <c r="D140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5" s="40"/>
      <c r="F1405" s="40"/>
      <c r="G1405" s="52"/>
      <c r="H1405" s="50"/>
      <c r="I1405" s="52"/>
      <c r="J1405" s="52"/>
      <c r="K1405" s="40"/>
      <c r="L1405" s="40"/>
      <c r="M1405" s="40"/>
      <c r="N1405" s="40"/>
      <c r="O1405" s="40"/>
      <c r="P1405" s="38"/>
      <c r="Q1405" s="38">
        <f>Table13[[#This Row],[Unit Value]]*Table13[[#This Row],[Qty | PCount]]</f>
        <v>0</v>
      </c>
      <c r="R1405" s="40" t="str">
        <f>IF(Table13[[#This Row],[Unit Value]]&lt;=4999,"Low-Value Asset","High-Value Asset")</f>
        <v>Low-Value Asset</v>
      </c>
      <c r="S1405" s="40"/>
      <c r="T1405" s="40"/>
      <c r="U1405" s="40"/>
      <c r="V1405" s="40"/>
      <c r="W1405" s="75"/>
      <c r="X1405" s="40"/>
      <c r="Y1405" s="40"/>
      <c r="Z1405" s="40"/>
      <c r="AA1405" s="40"/>
      <c r="AB140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6" spans="1:28" s="25" customFormat="1" ht="12.6" x14ac:dyDescent="0.25">
      <c r="A1406" s="50"/>
      <c r="B1406" s="51"/>
      <c r="C1406" s="40"/>
      <c r="D140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6" s="40"/>
      <c r="F1406" s="40"/>
      <c r="G1406" s="52"/>
      <c r="H1406" s="50"/>
      <c r="I1406" s="52"/>
      <c r="J1406" s="52"/>
      <c r="K1406" s="40"/>
      <c r="L1406" s="40"/>
      <c r="M1406" s="40"/>
      <c r="N1406" s="40"/>
      <c r="O1406" s="40"/>
      <c r="P1406" s="38"/>
      <c r="Q1406" s="38">
        <f>Table13[[#This Row],[Unit Value]]*Table13[[#This Row],[Qty | PCount]]</f>
        <v>0</v>
      </c>
      <c r="R1406" s="40" t="str">
        <f>IF(Table13[[#This Row],[Unit Value]]&lt;=4999,"Low-Value Asset","High-Value Asset")</f>
        <v>Low-Value Asset</v>
      </c>
      <c r="S1406" s="40"/>
      <c r="T1406" s="40"/>
      <c r="U1406" s="40"/>
      <c r="V1406" s="40"/>
      <c r="W1406" s="75"/>
      <c r="X1406" s="40"/>
      <c r="Y1406" s="40"/>
      <c r="Z1406" s="40"/>
      <c r="AA1406" s="40"/>
      <c r="AB140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7" spans="1:28" s="25" customFormat="1" ht="12.6" x14ac:dyDescent="0.25">
      <c r="A1407" s="50"/>
      <c r="B1407" s="51"/>
      <c r="C1407" s="40"/>
      <c r="D140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7" s="40"/>
      <c r="F1407" s="40"/>
      <c r="G1407" s="52"/>
      <c r="H1407" s="50"/>
      <c r="I1407" s="52"/>
      <c r="J1407" s="52"/>
      <c r="K1407" s="40"/>
      <c r="L1407" s="40"/>
      <c r="M1407" s="40"/>
      <c r="N1407" s="40"/>
      <c r="O1407" s="40"/>
      <c r="P1407" s="38"/>
      <c r="Q1407" s="38">
        <f>Table13[[#This Row],[Unit Value]]*Table13[[#This Row],[Qty | PCount]]</f>
        <v>0</v>
      </c>
      <c r="R1407" s="40" t="str">
        <f>IF(Table13[[#This Row],[Unit Value]]&lt;=4999,"Low-Value Asset","High-Value Asset")</f>
        <v>Low-Value Asset</v>
      </c>
      <c r="S1407" s="40"/>
      <c r="T1407" s="40"/>
      <c r="U1407" s="40"/>
      <c r="V1407" s="40"/>
      <c r="W1407" s="75"/>
      <c r="X1407" s="40"/>
      <c r="Y1407" s="40"/>
      <c r="Z1407" s="40"/>
      <c r="AA1407" s="40"/>
      <c r="AB140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8" spans="1:28" s="25" customFormat="1" ht="12.6" x14ac:dyDescent="0.25">
      <c r="A1408" s="50"/>
      <c r="B1408" s="51"/>
      <c r="C1408" s="40"/>
      <c r="D140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8" s="40"/>
      <c r="F1408" s="40"/>
      <c r="G1408" s="52"/>
      <c r="H1408" s="50"/>
      <c r="I1408" s="52"/>
      <c r="J1408" s="52"/>
      <c r="K1408" s="40"/>
      <c r="L1408" s="40"/>
      <c r="M1408" s="40"/>
      <c r="N1408" s="40"/>
      <c r="O1408" s="40"/>
      <c r="P1408" s="38"/>
      <c r="Q1408" s="38">
        <f>Table13[[#This Row],[Unit Value]]*Table13[[#This Row],[Qty | PCount]]</f>
        <v>0</v>
      </c>
      <c r="R1408" s="40" t="str">
        <f>IF(Table13[[#This Row],[Unit Value]]&lt;=4999,"Low-Value Asset","High-Value Asset")</f>
        <v>Low-Value Asset</v>
      </c>
      <c r="S1408" s="40"/>
      <c r="T1408" s="40"/>
      <c r="U1408" s="40"/>
      <c r="V1408" s="40"/>
      <c r="W1408" s="75"/>
      <c r="X1408" s="40"/>
      <c r="Y1408" s="40"/>
      <c r="Z1408" s="40"/>
      <c r="AA1408" s="40"/>
      <c r="AB140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09" spans="1:28" s="25" customFormat="1" ht="12.6" x14ac:dyDescent="0.25">
      <c r="A1409" s="50"/>
      <c r="B1409" s="51"/>
      <c r="C1409" s="40"/>
      <c r="D140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09" s="40"/>
      <c r="F1409" s="40"/>
      <c r="G1409" s="52"/>
      <c r="H1409" s="50"/>
      <c r="I1409" s="52"/>
      <c r="J1409" s="52"/>
      <c r="K1409" s="40"/>
      <c r="L1409" s="40"/>
      <c r="M1409" s="40"/>
      <c r="N1409" s="40"/>
      <c r="O1409" s="40"/>
      <c r="P1409" s="38"/>
      <c r="Q1409" s="38">
        <f>Table13[[#This Row],[Unit Value]]*Table13[[#This Row],[Qty | PCount]]</f>
        <v>0</v>
      </c>
      <c r="R1409" s="40" t="str">
        <f>IF(Table13[[#This Row],[Unit Value]]&lt;=4999,"Low-Value Asset","High-Value Asset")</f>
        <v>Low-Value Asset</v>
      </c>
      <c r="S1409" s="40"/>
      <c r="T1409" s="40"/>
      <c r="U1409" s="40"/>
      <c r="V1409" s="40"/>
      <c r="W1409" s="75"/>
      <c r="X1409" s="40"/>
      <c r="Y1409" s="40"/>
      <c r="Z1409" s="40"/>
      <c r="AA1409" s="40"/>
      <c r="AB140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0" spans="1:28" s="25" customFormat="1" ht="12.6" x14ac:dyDescent="0.25">
      <c r="A1410" s="50"/>
      <c r="B1410" s="51"/>
      <c r="C1410" s="40"/>
      <c r="D141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0" s="40"/>
      <c r="F1410" s="40"/>
      <c r="G1410" s="52"/>
      <c r="H1410" s="50"/>
      <c r="I1410" s="52"/>
      <c r="J1410" s="52"/>
      <c r="K1410" s="40"/>
      <c r="L1410" s="40"/>
      <c r="M1410" s="40"/>
      <c r="N1410" s="40"/>
      <c r="O1410" s="40"/>
      <c r="P1410" s="38"/>
      <c r="Q1410" s="38">
        <f>Table13[[#This Row],[Unit Value]]*Table13[[#This Row],[Qty | PCount]]</f>
        <v>0</v>
      </c>
      <c r="R1410" s="40" t="str">
        <f>IF(Table13[[#This Row],[Unit Value]]&lt;=4999,"Low-Value Asset","High-Value Asset")</f>
        <v>Low-Value Asset</v>
      </c>
      <c r="S1410" s="40"/>
      <c r="T1410" s="40"/>
      <c r="U1410" s="40"/>
      <c r="V1410" s="40"/>
      <c r="W1410" s="75"/>
      <c r="X1410" s="40"/>
      <c r="Y1410" s="40"/>
      <c r="Z1410" s="40"/>
      <c r="AA1410" s="40"/>
      <c r="AB141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1" spans="1:28" s="25" customFormat="1" ht="12.6" x14ac:dyDescent="0.25">
      <c r="A1411" s="50"/>
      <c r="B1411" s="51"/>
      <c r="C1411" s="40"/>
      <c r="D141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1" s="40"/>
      <c r="F1411" s="40"/>
      <c r="G1411" s="52"/>
      <c r="H1411" s="50"/>
      <c r="I1411" s="52"/>
      <c r="J1411" s="52"/>
      <c r="K1411" s="40"/>
      <c r="L1411" s="40"/>
      <c r="M1411" s="40"/>
      <c r="N1411" s="40"/>
      <c r="O1411" s="40"/>
      <c r="P1411" s="38"/>
      <c r="Q1411" s="38">
        <f>Table13[[#This Row],[Unit Value]]*Table13[[#This Row],[Qty | PCount]]</f>
        <v>0</v>
      </c>
      <c r="R1411" s="40" t="str">
        <f>IF(Table13[[#This Row],[Unit Value]]&lt;=4999,"Low-Value Asset","High-Value Asset")</f>
        <v>Low-Value Asset</v>
      </c>
      <c r="S1411" s="40"/>
      <c r="T1411" s="40"/>
      <c r="U1411" s="40"/>
      <c r="V1411" s="40"/>
      <c r="W1411" s="75"/>
      <c r="X1411" s="40"/>
      <c r="Y1411" s="40"/>
      <c r="Z1411" s="40"/>
      <c r="AA1411" s="40"/>
      <c r="AB141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2" spans="1:28" s="25" customFormat="1" ht="12.6" x14ac:dyDescent="0.25">
      <c r="A1412" s="50"/>
      <c r="B1412" s="51"/>
      <c r="C1412" s="40"/>
      <c r="D141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2" s="40"/>
      <c r="F1412" s="40"/>
      <c r="G1412" s="52"/>
      <c r="H1412" s="50"/>
      <c r="I1412" s="52"/>
      <c r="J1412" s="52"/>
      <c r="K1412" s="40"/>
      <c r="L1412" s="40"/>
      <c r="M1412" s="40"/>
      <c r="N1412" s="40"/>
      <c r="O1412" s="40"/>
      <c r="P1412" s="38"/>
      <c r="Q1412" s="38">
        <f>Table13[[#This Row],[Unit Value]]*Table13[[#This Row],[Qty | PCount]]</f>
        <v>0</v>
      </c>
      <c r="R1412" s="40" t="str">
        <f>IF(Table13[[#This Row],[Unit Value]]&lt;=4999,"Low-Value Asset","High-Value Asset")</f>
        <v>Low-Value Asset</v>
      </c>
      <c r="S1412" s="40"/>
      <c r="T1412" s="40"/>
      <c r="U1412" s="40"/>
      <c r="V1412" s="40"/>
      <c r="W1412" s="75"/>
      <c r="X1412" s="40"/>
      <c r="Y1412" s="40"/>
      <c r="Z1412" s="40"/>
      <c r="AA1412" s="40"/>
      <c r="AB141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3" spans="1:28" s="25" customFormat="1" ht="12.6" x14ac:dyDescent="0.25">
      <c r="A1413" s="50"/>
      <c r="B1413" s="51"/>
      <c r="C1413" s="40"/>
      <c r="D141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3" s="40"/>
      <c r="F1413" s="40"/>
      <c r="G1413" s="52"/>
      <c r="H1413" s="50"/>
      <c r="I1413" s="52"/>
      <c r="J1413" s="52"/>
      <c r="K1413" s="40"/>
      <c r="L1413" s="40"/>
      <c r="M1413" s="40"/>
      <c r="N1413" s="40"/>
      <c r="O1413" s="40"/>
      <c r="P1413" s="38"/>
      <c r="Q1413" s="38">
        <f>Table13[[#This Row],[Unit Value]]*Table13[[#This Row],[Qty | PCount]]</f>
        <v>0</v>
      </c>
      <c r="R1413" s="40" t="str">
        <f>IF(Table13[[#This Row],[Unit Value]]&lt;=4999,"Low-Value Asset","High-Value Asset")</f>
        <v>Low-Value Asset</v>
      </c>
      <c r="S1413" s="40"/>
      <c r="T1413" s="40"/>
      <c r="U1413" s="40"/>
      <c r="V1413" s="40"/>
      <c r="W1413" s="75"/>
      <c r="X1413" s="40"/>
      <c r="Y1413" s="40"/>
      <c r="Z1413" s="40"/>
      <c r="AA1413" s="40"/>
      <c r="AB141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4" spans="1:28" s="25" customFormat="1" ht="12.6" x14ac:dyDescent="0.25">
      <c r="A1414" s="50"/>
      <c r="B1414" s="51"/>
      <c r="C1414" s="40"/>
      <c r="D141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4" s="40"/>
      <c r="F1414" s="40"/>
      <c r="G1414" s="52"/>
      <c r="H1414" s="50"/>
      <c r="I1414" s="52"/>
      <c r="J1414" s="52"/>
      <c r="K1414" s="40"/>
      <c r="L1414" s="40"/>
      <c r="M1414" s="40"/>
      <c r="N1414" s="40"/>
      <c r="O1414" s="40"/>
      <c r="P1414" s="38"/>
      <c r="Q1414" s="38">
        <f>Table13[[#This Row],[Unit Value]]*Table13[[#This Row],[Qty | PCount]]</f>
        <v>0</v>
      </c>
      <c r="R1414" s="40" t="str">
        <f>IF(Table13[[#This Row],[Unit Value]]&lt;=4999,"Low-Value Asset","High-Value Asset")</f>
        <v>Low-Value Asset</v>
      </c>
      <c r="S1414" s="40"/>
      <c r="T1414" s="40"/>
      <c r="U1414" s="40"/>
      <c r="V1414" s="40"/>
      <c r="W1414" s="75"/>
      <c r="X1414" s="40"/>
      <c r="Y1414" s="40"/>
      <c r="Z1414" s="40"/>
      <c r="AA1414" s="40"/>
      <c r="AB141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5" spans="1:28" s="25" customFormat="1" ht="12.6" x14ac:dyDescent="0.25">
      <c r="A1415" s="50"/>
      <c r="B1415" s="51"/>
      <c r="C1415" s="40"/>
      <c r="D141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5" s="40"/>
      <c r="F1415" s="40"/>
      <c r="G1415" s="52"/>
      <c r="H1415" s="50"/>
      <c r="I1415" s="52"/>
      <c r="J1415" s="52"/>
      <c r="K1415" s="40"/>
      <c r="L1415" s="40"/>
      <c r="M1415" s="40"/>
      <c r="N1415" s="40"/>
      <c r="O1415" s="40"/>
      <c r="P1415" s="38"/>
      <c r="Q1415" s="38">
        <f>Table13[[#This Row],[Unit Value]]*Table13[[#This Row],[Qty | PCount]]</f>
        <v>0</v>
      </c>
      <c r="R1415" s="40" t="str">
        <f>IF(Table13[[#This Row],[Unit Value]]&lt;=4999,"Low-Value Asset","High-Value Asset")</f>
        <v>Low-Value Asset</v>
      </c>
      <c r="S1415" s="40"/>
      <c r="T1415" s="40"/>
      <c r="U1415" s="40"/>
      <c r="V1415" s="40"/>
      <c r="W1415" s="75"/>
      <c r="X1415" s="40"/>
      <c r="Y1415" s="40"/>
      <c r="Z1415" s="40"/>
      <c r="AA1415" s="40"/>
      <c r="AB141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6" spans="1:28" s="25" customFormat="1" ht="12.6" x14ac:dyDescent="0.25">
      <c r="A1416" s="50"/>
      <c r="B1416" s="51"/>
      <c r="C1416" s="40"/>
      <c r="D141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6" s="40"/>
      <c r="F1416" s="40"/>
      <c r="G1416" s="52"/>
      <c r="H1416" s="50"/>
      <c r="I1416" s="52"/>
      <c r="J1416" s="52"/>
      <c r="K1416" s="40"/>
      <c r="L1416" s="40"/>
      <c r="M1416" s="40"/>
      <c r="N1416" s="40"/>
      <c r="O1416" s="40"/>
      <c r="P1416" s="38"/>
      <c r="Q1416" s="38">
        <f>Table13[[#This Row],[Unit Value]]*Table13[[#This Row],[Qty | PCount]]</f>
        <v>0</v>
      </c>
      <c r="R1416" s="40" t="str">
        <f>IF(Table13[[#This Row],[Unit Value]]&lt;=4999,"Low-Value Asset","High-Value Asset")</f>
        <v>Low-Value Asset</v>
      </c>
      <c r="S1416" s="40"/>
      <c r="T1416" s="40"/>
      <c r="U1416" s="40"/>
      <c r="V1416" s="40"/>
      <c r="W1416" s="75"/>
      <c r="X1416" s="40"/>
      <c r="Y1416" s="40"/>
      <c r="Z1416" s="40"/>
      <c r="AA1416" s="40"/>
      <c r="AB141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7" spans="1:28" s="25" customFormat="1" ht="12.6" x14ac:dyDescent="0.25">
      <c r="A1417" s="50"/>
      <c r="B1417" s="51"/>
      <c r="C1417" s="40"/>
      <c r="D141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7" s="40"/>
      <c r="F1417" s="40"/>
      <c r="G1417" s="52"/>
      <c r="H1417" s="50"/>
      <c r="I1417" s="52"/>
      <c r="J1417" s="52"/>
      <c r="K1417" s="40"/>
      <c r="L1417" s="40"/>
      <c r="M1417" s="40"/>
      <c r="N1417" s="40"/>
      <c r="O1417" s="40"/>
      <c r="P1417" s="38"/>
      <c r="Q1417" s="38">
        <f>Table13[[#This Row],[Unit Value]]*Table13[[#This Row],[Qty | PCount]]</f>
        <v>0</v>
      </c>
      <c r="R1417" s="40" t="str">
        <f>IF(Table13[[#This Row],[Unit Value]]&lt;=4999,"Low-Value Asset","High-Value Asset")</f>
        <v>Low-Value Asset</v>
      </c>
      <c r="S1417" s="40"/>
      <c r="T1417" s="40"/>
      <c r="U1417" s="40"/>
      <c r="V1417" s="40"/>
      <c r="W1417" s="75"/>
      <c r="X1417" s="40"/>
      <c r="Y1417" s="40"/>
      <c r="Z1417" s="40"/>
      <c r="AA1417" s="40"/>
      <c r="AB141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8" spans="1:28" s="25" customFormat="1" ht="12.6" x14ac:dyDescent="0.25">
      <c r="A1418" s="50"/>
      <c r="B1418" s="51"/>
      <c r="C1418" s="40"/>
      <c r="D141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8" s="40"/>
      <c r="F1418" s="40"/>
      <c r="G1418" s="52"/>
      <c r="H1418" s="50"/>
      <c r="I1418" s="52"/>
      <c r="J1418" s="52"/>
      <c r="K1418" s="40"/>
      <c r="L1418" s="40"/>
      <c r="M1418" s="40"/>
      <c r="N1418" s="40"/>
      <c r="O1418" s="40"/>
      <c r="P1418" s="38"/>
      <c r="Q1418" s="38">
        <f>Table13[[#This Row],[Unit Value]]*Table13[[#This Row],[Qty | PCount]]</f>
        <v>0</v>
      </c>
      <c r="R1418" s="40" t="str">
        <f>IF(Table13[[#This Row],[Unit Value]]&lt;=4999,"Low-Value Asset","High-Value Asset")</f>
        <v>Low-Value Asset</v>
      </c>
      <c r="S1418" s="40"/>
      <c r="T1418" s="40"/>
      <c r="U1418" s="40"/>
      <c r="V1418" s="40"/>
      <c r="W1418" s="75"/>
      <c r="X1418" s="40"/>
      <c r="Y1418" s="40"/>
      <c r="Z1418" s="40"/>
      <c r="AA1418" s="40"/>
      <c r="AB141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19" spans="1:28" s="25" customFormat="1" ht="12.6" x14ac:dyDescent="0.25">
      <c r="A1419" s="50"/>
      <c r="B1419" s="51"/>
      <c r="C1419" s="40"/>
      <c r="D141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19" s="40"/>
      <c r="F1419" s="40"/>
      <c r="G1419" s="52"/>
      <c r="H1419" s="50"/>
      <c r="I1419" s="52"/>
      <c r="J1419" s="52"/>
      <c r="K1419" s="40"/>
      <c r="L1419" s="40"/>
      <c r="M1419" s="40"/>
      <c r="N1419" s="40"/>
      <c r="O1419" s="40"/>
      <c r="P1419" s="38"/>
      <c r="Q1419" s="38">
        <f>Table13[[#This Row],[Unit Value]]*Table13[[#This Row],[Qty | PCount]]</f>
        <v>0</v>
      </c>
      <c r="R1419" s="40" t="str">
        <f>IF(Table13[[#This Row],[Unit Value]]&lt;=4999,"Low-Value Asset","High-Value Asset")</f>
        <v>Low-Value Asset</v>
      </c>
      <c r="S1419" s="40"/>
      <c r="T1419" s="40"/>
      <c r="U1419" s="40"/>
      <c r="V1419" s="40"/>
      <c r="W1419" s="75"/>
      <c r="X1419" s="40"/>
      <c r="Y1419" s="40"/>
      <c r="Z1419" s="40"/>
      <c r="AA1419" s="40"/>
      <c r="AB141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0" spans="1:28" s="25" customFormat="1" ht="12.6" x14ac:dyDescent="0.25">
      <c r="A1420" s="50"/>
      <c r="B1420" s="51"/>
      <c r="C1420" s="40"/>
      <c r="D142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0" s="40"/>
      <c r="F1420" s="40"/>
      <c r="G1420" s="52"/>
      <c r="H1420" s="50"/>
      <c r="I1420" s="52"/>
      <c r="J1420" s="52"/>
      <c r="K1420" s="40"/>
      <c r="L1420" s="40"/>
      <c r="M1420" s="40"/>
      <c r="N1420" s="40"/>
      <c r="O1420" s="40"/>
      <c r="P1420" s="38"/>
      <c r="Q1420" s="38">
        <f>Table13[[#This Row],[Unit Value]]*Table13[[#This Row],[Qty | PCount]]</f>
        <v>0</v>
      </c>
      <c r="R1420" s="40" t="str">
        <f>IF(Table13[[#This Row],[Unit Value]]&lt;=4999,"Low-Value Asset","High-Value Asset")</f>
        <v>Low-Value Asset</v>
      </c>
      <c r="S1420" s="40"/>
      <c r="T1420" s="40"/>
      <c r="U1420" s="40"/>
      <c r="V1420" s="40"/>
      <c r="W1420" s="75"/>
      <c r="X1420" s="40"/>
      <c r="Y1420" s="40"/>
      <c r="Z1420" s="40"/>
      <c r="AA1420" s="40"/>
      <c r="AB142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1" spans="1:28" s="25" customFormat="1" ht="12.6" x14ac:dyDescent="0.25">
      <c r="A1421" s="50"/>
      <c r="B1421" s="51"/>
      <c r="C1421" s="40"/>
      <c r="D142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1" s="40"/>
      <c r="F1421" s="40"/>
      <c r="G1421" s="52"/>
      <c r="H1421" s="50"/>
      <c r="I1421" s="52"/>
      <c r="J1421" s="52"/>
      <c r="K1421" s="40"/>
      <c r="L1421" s="40"/>
      <c r="M1421" s="40"/>
      <c r="N1421" s="40"/>
      <c r="O1421" s="40"/>
      <c r="P1421" s="38"/>
      <c r="Q1421" s="38">
        <f>Table13[[#This Row],[Unit Value]]*Table13[[#This Row],[Qty | PCount]]</f>
        <v>0</v>
      </c>
      <c r="R1421" s="40" t="str">
        <f>IF(Table13[[#This Row],[Unit Value]]&lt;=4999,"Low-Value Asset","High-Value Asset")</f>
        <v>Low-Value Asset</v>
      </c>
      <c r="S1421" s="40"/>
      <c r="T1421" s="40"/>
      <c r="U1421" s="40"/>
      <c r="V1421" s="40"/>
      <c r="W1421" s="75"/>
      <c r="X1421" s="40"/>
      <c r="Y1421" s="40"/>
      <c r="Z1421" s="40"/>
      <c r="AA1421" s="40"/>
      <c r="AB142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2" spans="1:28" s="25" customFormat="1" ht="12.6" x14ac:dyDescent="0.25">
      <c r="A1422" s="50"/>
      <c r="B1422" s="51"/>
      <c r="C1422" s="40"/>
      <c r="D142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2" s="40"/>
      <c r="F1422" s="40"/>
      <c r="G1422" s="52"/>
      <c r="H1422" s="50"/>
      <c r="I1422" s="52"/>
      <c r="J1422" s="52"/>
      <c r="K1422" s="40"/>
      <c r="L1422" s="40"/>
      <c r="M1422" s="40"/>
      <c r="N1422" s="40"/>
      <c r="O1422" s="40"/>
      <c r="P1422" s="38"/>
      <c r="Q1422" s="38">
        <f>Table13[[#This Row],[Unit Value]]*Table13[[#This Row],[Qty | PCount]]</f>
        <v>0</v>
      </c>
      <c r="R1422" s="40" t="str">
        <f>IF(Table13[[#This Row],[Unit Value]]&lt;=4999,"Low-Value Asset","High-Value Asset")</f>
        <v>Low-Value Asset</v>
      </c>
      <c r="S1422" s="40"/>
      <c r="T1422" s="40"/>
      <c r="U1422" s="40"/>
      <c r="V1422" s="40"/>
      <c r="W1422" s="75"/>
      <c r="X1422" s="40"/>
      <c r="Y1422" s="40"/>
      <c r="Z1422" s="40"/>
      <c r="AA1422" s="40"/>
      <c r="AB142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3" spans="1:28" s="25" customFormat="1" ht="12.6" x14ac:dyDescent="0.25">
      <c r="A1423" s="50"/>
      <c r="B1423" s="51"/>
      <c r="C1423" s="40"/>
      <c r="D142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3" s="40"/>
      <c r="F1423" s="40"/>
      <c r="G1423" s="52"/>
      <c r="H1423" s="50"/>
      <c r="I1423" s="52"/>
      <c r="J1423" s="52"/>
      <c r="K1423" s="40"/>
      <c r="L1423" s="40"/>
      <c r="M1423" s="40"/>
      <c r="N1423" s="40"/>
      <c r="O1423" s="40"/>
      <c r="P1423" s="38"/>
      <c r="Q1423" s="38">
        <f>Table13[[#This Row],[Unit Value]]*Table13[[#This Row],[Qty | PCount]]</f>
        <v>0</v>
      </c>
      <c r="R1423" s="40" t="str">
        <f>IF(Table13[[#This Row],[Unit Value]]&lt;=4999,"Low-Value Asset","High-Value Asset")</f>
        <v>Low-Value Asset</v>
      </c>
      <c r="S1423" s="40"/>
      <c r="T1423" s="40"/>
      <c r="U1423" s="40"/>
      <c r="V1423" s="40"/>
      <c r="W1423" s="75"/>
      <c r="X1423" s="40"/>
      <c r="Y1423" s="40"/>
      <c r="Z1423" s="40"/>
      <c r="AA1423" s="40"/>
      <c r="AB142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4" spans="1:28" s="25" customFormat="1" ht="12.6" x14ac:dyDescent="0.25">
      <c r="A1424" s="50"/>
      <c r="B1424" s="51"/>
      <c r="C1424" s="40"/>
      <c r="D142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4" s="40"/>
      <c r="F1424" s="40"/>
      <c r="G1424" s="52"/>
      <c r="H1424" s="50"/>
      <c r="I1424" s="52"/>
      <c r="J1424" s="52"/>
      <c r="K1424" s="40"/>
      <c r="L1424" s="40"/>
      <c r="M1424" s="40"/>
      <c r="N1424" s="40"/>
      <c r="O1424" s="40"/>
      <c r="P1424" s="38"/>
      <c r="Q1424" s="38">
        <f>Table13[[#This Row],[Unit Value]]*Table13[[#This Row],[Qty | PCount]]</f>
        <v>0</v>
      </c>
      <c r="R1424" s="40" t="str">
        <f>IF(Table13[[#This Row],[Unit Value]]&lt;=4999,"Low-Value Asset","High-Value Asset")</f>
        <v>Low-Value Asset</v>
      </c>
      <c r="S1424" s="40"/>
      <c r="T1424" s="40"/>
      <c r="U1424" s="40"/>
      <c r="V1424" s="40"/>
      <c r="W1424" s="75"/>
      <c r="X1424" s="40"/>
      <c r="Y1424" s="40"/>
      <c r="Z1424" s="40"/>
      <c r="AA1424" s="40"/>
      <c r="AB142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5" spans="1:28" s="25" customFormat="1" ht="12.6" x14ac:dyDescent="0.25">
      <c r="A1425" s="50"/>
      <c r="B1425" s="51"/>
      <c r="C1425" s="40"/>
      <c r="D142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5" s="40"/>
      <c r="F1425" s="40"/>
      <c r="G1425" s="52"/>
      <c r="H1425" s="50"/>
      <c r="I1425" s="52"/>
      <c r="J1425" s="52"/>
      <c r="K1425" s="40"/>
      <c r="L1425" s="40"/>
      <c r="M1425" s="40"/>
      <c r="N1425" s="40"/>
      <c r="O1425" s="40"/>
      <c r="P1425" s="38"/>
      <c r="Q1425" s="38">
        <f>Table13[[#This Row],[Unit Value]]*Table13[[#This Row],[Qty | PCount]]</f>
        <v>0</v>
      </c>
      <c r="R1425" s="40" t="str">
        <f>IF(Table13[[#This Row],[Unit Value]]&lt;=4999,"Low-Value Asset","High-Value Asset")</f>
        <v>Low-Value Asset</v>
      </c>
      <c r="S1425" s="40"/>
      <c r="T1425" s="40"/>
      <c r="U1425" s="40"/>
      <c r="V1425" s="40"/>
      <c r="W1425" s="75"/>
      <c r="X1425" s="40"/>
      <c r="Y1425" s="40"/>
      <c r="Z1425" s="40"/>
      <c r="AA1425" s="40"/>
      <c r="AB142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6" spans="1:28" s="25" customFormat="1" ht="12.6" x14ac:dyDescent="0.25">
      <c r="A1426" s="50"/>
      <c r="B1426" s="51"/>
      <c r="C1426" s="40"/>
      <c r="D142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6" s="40"/>
      <c r="F1426" s="40"/>
      <c r="G1426" s="52"/>
      <c r="H1426" s="50"/>
      <c r="I1426" s="52"/>
      <c r="J1426" s="52"/>
      <c r="K1426" s="40"/>
      <c r="L1426" s="40"/>
      <c r="M1426" s="40"/>
      <c r="N1426" s="40"/>
      <c r="O1426" s="40"/>
      <c r="P1426" s="38"/>
      <c r="Q1426" s="38">
        <f>Table13[[#This Row],[Unit Value]]*Table13[[#This Row],[Qty | PCount]]</f>
        <v>0</v>
      </c>
      <c r="R1426" s="40" t="str">
        <f>IF(Table13[[#This Row],[Unit Value]]&lt;=4999,"Low-Value Asset","High-Value Asset")</f>
        <v>Low-Value Asset</v>
      </c>
      <c r="S1426" s="40"/>
      <c r="T1426" s="40"/>
      <c r="U1426" s="40"/>
      <c r="V1426" s="40"/>
      <c r="W1426" s="75"/>
      <c r="X1426" s="40"/>
      <c r="Y1426" s="40"/>
      <c r="Z1426" s="40"/>
      <c r="AA1426" s="40"/>
      <c r="AB142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7" spans="1:28" s="25" customFormat="1" ht="12.6" x14ac:dyDescent="0.25">
      <c r="A1427" s="50"/>
      <c r="B1427" s="51"/>
      <c r="C1427" s="40"/>
      <c r="D142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7" s="40"/>
      <c r="F1427" s="40"/>
      <c r="G1427" s="52"/>
      <c r="H1427" s="50"/>
      <c r="I1427" s="52"/>
      <c r="J1427" s="52"/>
      <c r="K1427" s="40"/>
      <c r="L1427" s="40"/>
      <c r="M1427" s="40"/>
      <c r="N1427" s="40"/>
      <c r="O1427" s="40"/>
      <c r="P1427" s="38"/>
      <c r="Q1427" s="38">
        <f>Table13[[#This Row],[Unit Value]]*Table13[[#This Row],[Qty | PCount]]</f>
        <v>0</v>
      </c>
      <c r="R1427" s="40" t="str">
        <f>IF(Table13[[#This Row],[Unit Value]]&lt;=4999,"Low-Value Asset","High-Value Asset")</f>
        <v>Low-Value Asset</v>
      </c>
      <c r="S1427" s="40"/>
      <c r="T1427" s="40"/>
      <c r="U1427" s="40"/>
      <c r="V1427" s="40"/>
      <c r="W1427" s="75"/>
      <c r="X1427" s="40"/>
      <c r="Y1427" s="40"/>
      <c r="Z1427" s="40"/>
      <c r="AA1427" s="40"/>
      <c r="AB142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8" spans="1:28" s="25" customFormat="1" ht="12.6" x14ac:dyDescent="0.25">
      <c r="A1428" s="50"/>
      <c r="B1428" s="51"/>
      <c r="C1428" s="40"/>
      <c r="D142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8" s="40"/>
      <c r="F1428" s="40"/>
      <c r="G1428" s="52"/>
      <c r="H1428" s="50"/>
      <c r="I1428" s="52"/>
      <c r="J1428" s="52"/>
      <c r="K1428" s="40"/>
      <c r="L1428" s="40"/>
      <c r="M1428" s="40"/>
      <c r="N1428" s="40"/>
      <c r="O1428" s="40"/>
      <c r="P1428" s="38"/>
      <c r="Q1428" s="38">
        <f>Table13[[#This Row],[Unit Value]]*Table13[[#This Row],[Qty | PCount]]</f>
        <v>0</v>
      </c>
      <c r="R1428" s="40" t="str">
        <f>IF(Table13[[#This Row],[Unit Value]]&lt;=4999,"Low-Value Asset","High-Value Asset")</f>
        <v>Low-Value Asset</v>
      </c>
      <c r="S1428" s="40"/>
      <c r="T1428" s="40"/>
      <c r="U1428" s="40"/>
      <c r="V1428" s="40"/>
      <c r="W1428" s="75"/>
      <c r="X1428" s="40"/>
      <c r="Y1428" s="40"/>
      <c r="Z1428" s="40"/>
      <c r="AA1428" s="40"/>
      <c r="AB142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29" spans="1:28" s="25" customFormat="1" ht="12.6" x14ac:dyDescent="0.25">
      <c r="A1429" s="50"/>
      <c r="B1429" s="51"/>
      <c r="C1429" s="40"/>
      <c r="D142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29" s="40"/>
      <c r="F1429" s="40"/>
      <c r="G1429" s="52"/>
      <c r="H1429" s="50"/>
      <c r="I1429" s="52"/>
      <c r="J1429" s="52"/>
      <c r="K1429" s="40"/>
      <c r="L1429" s="40"/>
      <c r="M1429" s="40"/>
      <c r="N1429" s="40"/>
      <c r="O1429" s="40"/>
      <c r="P1429" s="38"/>
      <c r="Q1429" s="38">
        <f>Table13[[#This Row],[Unit Value]]*Table13[[#This Row],[Qty | PCount]]</f>
        <v>0</v>
      </c>
      <c r="R1429" s="40" t="str">
        <f>IF(Table13[[#This Row],[Unit Value]]&lt;=4999,"Low-Value Asset","High-Value Asset")</f>
        <v>Low-Value Asset</v>
      </c>
      <c r="S1429" s="40"/>
      <c r="T1429" s="40"/>
      <c r="U1429" s="40"/>
      <c r="V1429" s="40"/>
      <c r="W1429" s="75"/>
      <c r="X1429" s="40"/>
      <c r="Y1429" s="40"/>
      <c r="Z1429" s="40"/>
      <c r="AA1429" s="40"/>
      <c r="AB142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0" spans="1:28" s="25" customFormat="1" ht="12.6" x14ac:dyDescent="0.25">
      <c r="A1430" s="50"/>
      <c r="B1430" s="51"/>
      <c r="C1430" s="40"/>
      <c r="D143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0" s="40"/>
      <c r="F1430" s="40"/>
      <c r="G1430" s="52"/>
      <c r="H1430" s="50"/>
      <c r="I1430" s="52"/>
      <c r="J1430" s="52"/>
      <c r="K1430" s="40"/>
      <c r="L1430" s="40"/>
      <c r="M1430" s="40"/>
      <c r="N1430" s="40"/>
      <c r="O1430" s="40"/>
      <c r="P1430" s="38"/>
      <c r="Q1430" s="38">
        <f>Table13[[#This Row],[Unit Value]]*Table13[[#This Row],[Qty | PCount]]</f>
        <v>0</v>
      </c>
      <c r="R1430" s="40" t="str">
        <f>IF(Table13[[#This Row],[Unit Value]]&lt;=4999,"Low-Value Asset","High-Value Asset")</f>
        <v>Low-Value Asset</v>
      </c>
      <c r="S1430" s="40"/>
      <c r="T1430" s="40"/>
      <c r="U1430" s="40"/>
      <c r="V1430" s="40"/>
      <c r="W1430" s="75"/>
      <c r="X1430" s="40"/>
      <c r="Y1430" s="40"/>
      <c r="Z1430" s="40"/>
      <c r="AA1430" s="40"/>
      <c r="AB143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1" spans="1:28" s="25" customFormat="1" ht="12.6" x14ac:dyDescent="0.25">
      <c r="A1431" s="50"/>
      <c r="B1431" s="51"/>
      <c r="C1431" s="40"/>
      <c r="D143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1" s="40"/>
      <c r="F1431" s="40"/>
      <c r="G1431" s="52"/>
      <c r="H1431" s="50"/>
      <c r="I1431" s="52"/>
      <c r="J1431" s="52"/>
      <c r="K1431" s="40"/>
      <c r="L1431" s="40"/>
      <c r="M1431" s="40"/>
      <c r="N1431" s="40"/>
      <c r="O1431" s="40"/>
      <c r="P1431" s="38"/>
      <c r="Q1431" s="38">
        <f>Table13[[#This Row],[Unit Value]]*Table13[[#This Row],[Qty | PCount]]</f>
        <v>0</v>
      </c>
      <c r="R1431" s="40" t="str">
        <f>IF(Table13[[#This Row],[Unit Value]]&lt;=4999,"Low-Value Asset","High-Value Asset")</f>
        <v>Low-Value Asset</v>
      </c>
      <c r="S1431" s="40"/>
      <c r="T1431" s="40"/>
      <c r="U1431" s="40"/>
      <c r="V1431" s="40"/>
      <c r="W1431" s="75"/>
      <c r="X1431" s="40"/>
      <c r="Y1431" s="40"/>
      <c r="Z1431" s="40"/>
      <c r="AA1431" s="40"/>
      <c r="AB143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2" spans="1:28" s="25" customFormat="1" ht="12.6" x14ac:dyDescent="0.25">
      <c r="A1432" s="50"/>
      <c r="B1432" s="51"/>
      <c r="C1432" s="40"/>
      <c r="D143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2" s="40"/>
      <c r="F1432" s="40"/>
      <c r="G1432" s="52"/>
      <c r="H1432" s="50"/>
      <c r="I1432" s="52"/>
      <c r="J1432" s="52"/>
      <c r="K1432" s="40"/>
      <c r="L1432" s="40"/>
      <c r="M1432" s="40"/>
      <c r="N1432" s="40"/>
      <c r="O1432" s="40"/>
      <c r="P1432" s="38"/>
      <c r="Q1432" s="38">
        <f>Table13[[#This Row],[Unit Value]]*Table13[[#This Row],[Qty | PCount]]</f>
        <v>0</v>
      </c>
      <c r="R1432" s="40" t="str">
        <f>IF(Table13[[#This Row],[Unit Value]]&lt;=4999,"Low-Value Asset","High-Value Asset")</f>
        <v>Low-Value Asset</v>
      </c>
      <c r="S1432" s="40"/>
      <c r="T1432" s="40"/>
      <c r="U1432" s="40"/>
      <c r="V1432" s="40"/>
      <c r="W1432" s="75"/>
      <c r="X1432" s="40"/>
      <c r="Y1432" s="40"/>
      <c r="Z1432" s="40"/>
      <c r="AA1432" s="40"/>
      <c r="AB143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3" spans="1:28" s="25" customFormat="1" ht="12.6" x14ac:dyDescent="0.25">
      <c r="A1433" s="50"/>
      <c r="B1433" s="51"/>
      <c r="C1433" s="40"/>
      <c r="D143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3" s="40"/>
      <c r="F1433" s="40"/>
      <c r="G1433" s="52"/>
      <c r="H1433" s="50"/>
      <c r="I1433" s="52"/>
      <c r="J1433" s="52"/>
      <c r="K1433" s="40"/>
      <c r="L1433" s="40"/>
      <c r="M1433" s="40"/>
      <c r="N1433" s="40"/>
      <c r="O1433" s="40"/>
      <c r="P1433" s="38"/>
      <c r="Q1433" s="38">
        <f>Table13[[#This Row],[Unit Value]]*Table13[[#This Row],[Qty | PCount]]</f>
        <v>0</v>
      </c>
      <c r="R1433" s="40" t="str">
        <f>IF(Table13[[#This Row],[Unit Value]]&lt;=4999,"Low-Value Asset","High-Value Asset")</f>
        <v>Low-Value Asset</v>
      </c>
      <c r="S1433" s="40"/>
      <c r="T1433" s="40"/>
      <c r="U1433" s="40"/>
      <c r="V1433" s="40"/>
      <c r="W1433" s="75"/>
      <c r="X1433" s="40"/>
      <c r="Y1433" s="40"/>
      <c r="Z1433" s="40"/>
      <c r="AA1433" s="40"/>
      <c r="AB143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4" spans="1:28" s="25" customFormat="1" ht="12.6" x14ac:dyDescent="0.25">
      <c r="A1434" s="50"/>
      <c r="B1434" s="51"/>
      <c r="C1434" s="40"/>
      <c r="D143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4" s="40"/>
      <c r="F1434" s="40"/>
      <c r="G1434" s="52"/>
      <c r="H1434" s="50"/>
      <c r="I1434" s="52"/>
      <c r="J1434" s="52"/>
      <c r="K1434" s="40"/>
      <c r="L1434" s="40"/>
      <c r="M1434" s="40"/>
      <c r="N1434" s="40"/>
      <c r="O1434" s="40"/>
      <c r="P1434" s="38"/>
      <c r="Q1434" s="38">
        <f>Table13[[#This Row],[Unit Value]]*Table13[[#This Row],[Qty | PCount]]</f>
        <v>0</v>
      </c>
      <c r="R1434" s="40" t="str">
        <f>IF(Table13[[#This Row],[Unit Value]]&lt;=4999,"Low-Value Asset","High-Value Asset")</f>
        <v>Low-Value Asset</v>
      </c>
      <c r="S1434" s="40"/>
      <c r="T1434" s="40"/>
      <c r="U1434" s="40"/>
      <c r="V1434" s="40"/>
      <c r="W1434" s="75"/>
      <c r="X1434" s="40"/>
      <c r="Y1434" s="40"/>
      <c r="Z1434" s="40"/>
      <c r="AA1434" s="40"/>
      <c r="AB143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5" spans="1:28" s="25" customFormat="1" ht="12.6" x14ac:dyDescent="0.25">
      <c r="A1435" s="50"/>
      <c r="B1435" s="51"/>
      <c r="C1435" s="40"/>
      <c r="D143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5" s="40"/>
      <c r="F1435" s="40"/>
      <c r="G1435" s="52"/>
      <c r="H1435" s="50"/>
      <c r="I1435" s="52"/>
      <c r="J1435" s="52"/>
      <c r="K1435" s="40"/>
      <c r="L1435" s="40"/>
      <c r="M1435" s="40"/>
      <c r="N1435" s="40"/>
      <c r="O1435" s="40"/>
      <c r="P1435" s="38"/>
      <c r="Q1435" s="38">
        <f>Table13[[#This Row],[Unit Value]]*Table13[[#This Row],[Qty | PCount]]</f>
        <v>0</v>
      </c>
      <c r="R1435" s="40" t="str">
        <f>IF(Table13[[#This Row],[Unit Value]]&lt;=4999,"Low-Value Asset","High-Value Asset")</f>
        <v>Low-Value Asset</v>
      </c>
      <c r="S1435" s="40"/>
      <c r="T1435" s="40"/>
      <c r="U1435" s="40"/>
      <c r="V1435" s="40"/>
      <c r="W1435" s="75"/>
      <c r="X1435" s="40"/>
      <c r="Y1435" s="40"/>
      <c r="Z1435" s="40"/>
      <c r="AA1435" s="40"/>
      <c r="AB143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6" spans="1:28" s="25" customFormat="1" ht="12.6" x14ac:dyDescent="0.25">
      <c r="A1436" s="50"/>
      <c r="B1436" s="51"/>
      <c r="C1436" s="40"/>
      <c r="D143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6" s="40"/>
      <c r="F1436" s="40"/>
      <c r="G1436" s="52"/>
      <c r="H1436" s="50"/>
      <c r="I1436" s="52"/>
      <c r="J1436" s="52"/>
      <c r="K1436" s="40"/>
      <c r="L1436" s="40"/>
      <c r="M1436" s="40"/>
      <c r="N1436" s="40"/>
      <c r="O1436" s="40"/>
      <c r="P1436" s="38"/>
      <c r="Q1436" s="38">
        <f>Table13[[#This Row],[Unit Value]]*Table13[[#This Row],[Qty | PCount]]</f>
        <v>0</v>
      </c>
      <c r="R1436" s="40" t="str">
        <f>IF(Table13[[#This Row],[Unit Value]]&lt;=4999,"Low-Value Asset","High-Value Asset")</f>
        <v>Low-Value Asset</v>
      </c>
      <c r="S1436" s="40"/>
      <c r="T1436" s="40"/>
      <c r="U1436" s="40"/>
      <c r="V1436" s="40"/>
      <c r="W1436" s="75"/>
      <c r="X1436" s="40"/>
      <c r="Y1436" s="40"/>
      <c r="Z1436" s="40"/>
      <c r="AA1436" s="40"/>
      <c r="AB143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7" spans="1:28" s="25" customFormat="1" ht="12.6" x14ac:dyDescent="0.25">
      <c r="A1437" s="50"/>
      <c r="B1437" s="51"/>
      <c r="C1437" s="40"/>
      <c r="D143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7" s="40"/>
      <c r="F1437" s="40"/>
      <c r="G1437" s="52"/>
      <c r="H1437" s="50"/>
      <c r="I1437" s="52"/>
      <c r="J1437" s="52"/>
      <c r="K1437" s="40"/>
      <c r="L1437" s="40"/>
      <c r="M1437" s="40"/>
      <c r="N1437" s="40"/>
      <c r="O1437" s="40"/>
      <c r="P1437" s="38"/>
      <c r="Q1437" s="38">
        <f>Table13[[#This Row],[Unit Value]]*Table13[[#This Row],[Qty | PCount]]</f>
        <v>0</v>
      </c>
      <c r="R1437" s="40" t="str">
        <f>IF(Table13[[#This Row],[Unit Value]]&lt;=4999,"Low-Value Asset","High-Value Asset")</f>
        <v>Low-Value Asset</v>
      </c>
      <c r="S1437" s="40"/>
      <c r="T1437" s="40"/>
      <c r="U1437" s="40"/>
      <c r="V1437" s="40"/>
      <c r="W1437" s="75"/>
      <c r="X1437" s="40"/>
      <c r="Y1437" s="40"/>
      <c r="Z1437" s="40"/>
      <c r="AA1437" s="40"/>
      <c r="AB143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8" spans="1:28" s="25" customFormat="1" ht="12.6" x14ac:dyDescent="0.25">
      <c r="A1438" s="50"/>
      <c r="B1438" s="51"/>
      <c r="C1438" s="40"/>
      <c r="D143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8" s="40"/>
      <c r="F1438" s="40"/>
      <c r="G1438" s="52"/>
      <c r="H1438" s="50"/>
      <c r="I1438" s="52"/>
      <c r="J1438" s="52"/>
      <c r="K1438" s="40"/>
      <c r="L1438" s="40"/>
      <c r="M1438" s="40"/>
      <c r="N1438" s="40"/>
      <c r="O1438" s="40"/>
      <c r="P1438" s="38"/>
      <c r="Q1438" s="38">
        <f>Table13[[#This Row],[Unit Value]]*Table13[[#This Row],[Qty | PCount]]</f>
        <v>0</v>
      </c>
      <c r="R1438" s="40" t="str">
        <f>IF(Table13[[#This Row],[Unit Value]]&lt;=4999,"Low-Value Asset","High-Value Asset")</f>
        <v>Low-Value Asset</v>
      </c>
      <c r="S1438" s="40"/>
      <c r="T1438" s="40"/>
      <c r="U1438" s="40"/>
      <c r="V1438" s="40"/>
      <c r="W1438" s="75"/>
      <c r="X1438" s="40"/>
      <c r="Y1438" s="40"/>
      <c r="Z1438" s="40"/>
      <c r="AA1438" s="40"/>
      <c r="AB143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39" spans="1:28" s="25" customFormat="1" ht="12.6" x14ac:dyDescent="0.25">
      <c r="A1439" s="50"/>
      <c r="B1439" s="51"/>
      <c r="C1439" s="40"/>
      <c r="D143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39" s="40"/>
      <c r="F1439" s="40"/>
      <c r="G1439" s="52"/>
      <c r="H1439" s="50"/>
      <c r="I1439" s="52"/>
      <c r="J1439" s="52"/>
      <c r="K1439" s="40"/>
      <c r="L1439" s="40"/>
      <c r="M1439" s="40"/>
      <c r="N1439" s="40"/>
      <c r="O1439" s="40"/>
      <c r="P1439" s="38"/>
      <c r="Q1439" s="38">
        <f>Table13[[#This Row],[Unit Value]]*Table13[[#This Row],[Qty | PCount]]</f>
        <v>0</v>
      </c>
      <c r="R1439" s="40" t="str">
        <f>IF(Table13[[#This Row],[Unit Value]]&lt;=4999,"Low-Value Asset","High-Value Asset")</f>
        <v>Low-Value Asset</v>
      </c>
      <c r="S1439" s="40"/>
      <c r="T1439" s="40"/>
      <c r="U1439" s="40"/>
      <c r="V1439" s="40"/>
      <c r="W1439" s="75"/>
      <c r="X1439" s="40"/>
      <c r="Y1439" s="40"/>
      <c r="Z1439" s="40"/>
      <c r="AA1439" s="40"/>
      <c r="AB143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0" spans="1:28" s="25" customFormat="1" ht="12.6" x14ac:dyDescent="0.25">
      <c r="A1440" s="50"/>
      <c r="B1440" s="51"/>
      <c r="C1440" s="40"/>
      <c r="D144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0" s="40"/>
      <c r="F1440" s="40"/>
      <c r="G1440" s="52"/>
      <c r="H1440" s="50"/>
      <c r="I1440" s="52"/>
      <c r="J1440" s="52"/>
      <c r="K1440" s="40"/>
      <c r="L1440" s="40"/>
      <c r="M1440" s="40"/>
      <c r="N1440" s="40"/>
      <c r="O1440" s="40"/>
      <c r="P1440" s="38"/>
      <c r="Q1440" s="38">
        <f>Table13[[#This Row],[Unit Value]]*Table13[[#This Row],[Qty | PCount]]</f>
        <v>0</v>
      </c>
      <c r="R1440" s="40" t="str">
        <f>IF(Table13[[#This Row],[Unit Value]]&lt;=4999,"Low-Value Asset","High-Value Asset")</f>
        <v>Low-Value Asset</v>
      </c>
      <c r="S1440" s="40"/>
      <c r="T1440" s="40"/>
      <c r="U1440" s="40"/>
      <c r="V1440" s="40"/>
      <c r="W1440" s="75"/>
      <c r="X1440" s="40"/>
      <c r="Y1440" s="40"/>
      <c r="Z1440" s="40"/>
      <c r="AA1440" s="40"/>
      <c r="AB144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1" spans="1:28" s="25" customFormat="1" ht="12.6" x14ac:dyDescent="0.25">
      <c r="A1441" s="50"/>
      <c r="B1441" s="51"/>
      <c r="C1441" s="40"/>
      <c r="D144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1" s="40"/>
      <c r="F1441" s="40"/>
      <c r="G1441" s="52"/>
      <c r="H1441" s="50"/>
      <c r="I1441" s="52"/>
      <c r="J1441" s="52"/>
      <c r="K1441" s="40"/>
      <c r="L1441" s="40"/>
      <c r="M1441" s="40"/>
      <c r="N1441" s="40"/>
      <c r="O1441" s="40"/>
      <c r="P1441" s="38"/>
      <c r="Q1441" s="38">
        <f>Table13[[#This Row],[Unit Value]]*Table13[[#This Row],[Qty | PCount]]</f>
        <v>0</v>
      </c>
      <c r="R1441" s="40" t="str">
        <f>IF(Table13[[#This Row],[Unit Value]]&lt;=4999,"Low-Value Asset","High-Value Asset")</f>
        <v>Low-Value Asset</v>
      </c>
      <c r="S1441" s="40"/>
      <c r="T1441" s="40"/>
      <c r="U1441" s="40"/>
      <c r="V1441" s="40"/>
      <c r="W1441" s="75"/>
      <c r="X1441" s="40"/>
      <c r="Y1441" s="40"/>
      <c r="Z1441" s="40"/>
      <c r="AA1441" s="40"/>
      <c r="AB144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2" spans="1:28" s="25" customFormat="1" ht="12.6" x14ac:dyDescent="0.25">
      <c r="A1442" s="50"/>
      <c r="B1442" s="51"/>
      <c r="C1442" s="40"/>
      <c r="D144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2" s="40"/>
      <c r="F1442" s="40"/>
      <c r="G1442" s="52"/>
      <c r="H1442" s="50"/>
      <c r="I1442" s="52"/>
      <c r="J1442" s="52"/>
      <c r="K1442" s="40"/>
      <c r="L1442" s="40"/>
      <c r="M1442" s="40"/>
      <c r="N1442" s="40"/>
      <c r="O1442" s="40"/>
      <c r="P1442" s="38"/>
      <c r="Q1442" s="38">
        <f>Table13[[#This Row],[Unit Value]]*Table13[[#This Row],[Qty | PCount]]</f>
        <v>0</v>
      </c>
      <c r="R1442" s="40" t="str">
        <f>IF(Table13[[#This Row],[Unit Value]]&lt;=4999,"Low-Value Asset","High-Value Asset")</f>
        <v>Low-Value Asset</v>
      </c>
      <c r="S1442" s="40"/>
      <c r="T1442" s="40"/>
      <c r="U1442" s="40"/>
      <c r="V1442" s="40"/>
      <c r="W1442" s="75"/>
      <c r="X1442" s="40"/>
      <c r="Y1442" s="40"/>
      <c r="Z1442" s="40"/>
      <c r="AA1442" s="40"/>
      <c r="AB144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3" spans="1:28" s="25" customFormat="1" ht="12.6" x14ac:dyDescent="0.25">
      <c r="A1443" s="50"/>
      <c r="B1443" s="51"/>
      <c r="C1443" s="40"/>
      <c r="D144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3" s="40"/>
      <c r="F1443" s="40"/>
      <c r="G1443" s="52"/>
      <c r="H1443" s="50"/>
      <c r="I1443" s="52"/>
      <c r="J1443" s="52"/>
      <c r="K1443" s="40"/>
      <c r="L1443" s="40"/>
      <c r="M1443" s="40"/>
      <c r="N1443" s="40"/>
      <c r="O1443" s="40"/>
      <c r="P1443" s="38"/>
      <c r="Q1443" s="38">
        <f>Table13[[#This Row],[Unit Value]]*Table13[[#This Row],[Qty | PCount]]</f>
        <v>0</v>
      </c>
      <c r="R1443" s="40" t="str">
        <f>IF(Table13[[#This Row],[Unit Value]]&lt;=4999,"Low-Value Asset","High-Value Asset")</f>
        <v>Low-Value Asset</v>
      </c>
      <c r="S1443" s="40"/>
      <c r="T1443" s="40"/>
      <c r="U1443" s="40"/>
      <c r="V1443" s="40"/>
      <c r="W1443" s="75"/>
      <c r="X1443" s="40"/>
      <c r="Y1443" s="40"/>
      <c r="Z1443" s="40"/>
      <c r="AA1443" s="40"/>
      <c r="AB144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4" spans="1:28" s="25" customFormat="1" ht="12.6" x14ac:dyDescent="0.25">
      <c r="A1444" s="50"/>
      <c r="B1444" s="51"/>
      <c r="C1444" s="40"/>
      <c r="D144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4" s="40"/>
      <c r="F1444" s="40"/>
      <c r="G1444" s="52"/>
      <c r="H1444" s="50"/>
      <c r="I1444" s="52"/>
      <c r="J1444" s="52"/>
      <c r="K1444" s="40"/>
      <c r="L1444" s="40"/>
      <c r="M1444" s="40"/>
      <c r="N1444" s="40"/>
      <c r="O1444" s="40"/>
      <c r="P1444" s="38"/>
      <c r="Q1444" s="38">
        <f>Table13[[#This Row],[Unit Value]]*Table13[[#This Row],[Qty | PCount]]</f>
        <v>0</v>
      </c>
      <c r="R1444" s="40" t="str">
        <f>IF(Table13[[#This Row],[Unit Value]]&lt;=4999,"Low-Value Asset","High-Value Asset")</f>
        <v>Low-Value Asset</v>
      </c>
      <c r="S1444" s="40"/>
      <c r="T1444" s="40"/>
      <c r="U1444" s="40"/>
      <c r="V1444" s="40"/>
      <c r="W1444" s="75"/>
      <c r="X1444" s="40"/>
      <c r="Y1444" s="40"/>
      <c r="Z1444" s="40"/>
      <c r="AA1444" s="40"/>
      <c r="AB144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5" spans="1:28" s="25" customFormat="1" ht="12.6" x14ac:dyDescent="0.25">
      <c r="A1445" s="50"/>
      <c r="B1445" s="51"/>
      <c r="C1445" s="40"/>
      <c r="D144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5" s="40"/>
      <c r="F1445" s="40"/>
      <c r="G1445" s="52"/>
      <c r="H1445" s="50"/>
      <c r="I1445" s="52"/>
      <c r="J1445" s="52"/>
      <c r="K1445" s="40"/>
      <c r="L1445" s="40"/>
      <c r="M1445" s="40"/>
      <c r="N1445" s="40"/>
      <c r="O1445" s="40"/>
      <c r="P1445" s="38"/>
      <c r="Q1445" s="38">
        <f>Table13[[#This Row],[Unit Value]]*Table13[[#This Row],[Qty | PCount]]</f>
        <v>0</v>
      </c>
      <c r="R1445" s="40" t="str">
        <f>IF(Table13[[#This Row],[Unit Value]]&lt;=4999,"Low-Value Asset","High-Value Asset")</f>
        <v>Low-Value Asset</v>
      </c>
      <c r="S1445" s="40"/>
      <c r="T1445" s="40"/>
      <c r="U1445" s="40"/>
      <c r="V1445" s="40"/>
      <c r="W1445" s="75"/>
      <c r="X1445" s="40"/>
      <c r="Y1445" s="40"/>
      <c r="Z1445" s="40"/>
      <c r="AA1445" s="40"/>
      <c r="AB144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6" spans="1:28" s="25" customFormat="1" ht="12.6" x14ac:dyDescent="0.25">
      <c r="A1446" s="50"/>
      <c r="B1446" s="51"/>
      <c r="C1446" s="40"/>
      <c r="D144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6" s="40"/>
      <c r="F1446" s="40"/>
      <c r="G1446" s="52"/>
      <c r="H1446" s="50"/>
      <c r="I1446" s="52"/>
      <c r="J1446" s="52"/>
      <c r="K1446" s="40"/>
      <c r="L1446" s="40"/>
      <c r="M1446" s="40"/>
      <c r="N1446" s="40"/>
      <c r="O1446" s="40"/>
      <c r="P1446" s="38"/>
      <c r="Q1446" s="38">
        <f>Table13[[#This Row],[Unit Value]]*Table13[[#This Row],[Qty | PCount]]</f>
        <v>0</v>
      </c>
      <c r="R1446" s="40" t="str">
        <f>IF(Table13[[#This Row],[Unit Value]]&lt;=4999,"Low-Value Asset","High-Value Asset")</f>
        <v>Low-Value Asset</v>
      </c>
      <c r="S1446" s="40"/>
      <c r="T1446" s="40"/>
      <c r="U1446" s="40"/>
      <c r="V1446" s="40"/>
      <c r="W1446" s="75"/>
      <c r="X1446" s="40"/>
      <c r="Y1446" s="40"/>
      <c r="Z1446" s="40"/>
      <c r="AA1446" s="40"/>
      <c r="AB144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7" spans="1:28" s="25" customFormat="1" ht="12.6" x14ac:dyDescent="0.25">
      <c r="A1447" s="50"/>
      <c r="B1447" s="51"/>
      <c r="C1447" s="40"/>
      <c r="D144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7" s="40"/>
      <c r="F1447" s="40"/>
      <c r="G1447" s="52"/>
      <c r="H1447" s="50"/>
      <c r="I1447" s="52"/>
      <c r="J1447" s="52"/>
      <c r="K1447" s="40"/>
      <c r="L1447" s="40"/>
      <c r="M1447" s="40"/>
      <c r="N1447" s="40"/>
      <c r="O1447" s="40"/>
      <c r="P1447" s="38"/>
      <c r="Q1447" s="38">
        <f>Table13[[#This Row],[Unit Value]]*Table13[[#This Row],[Qty | PCount]]</f>
        <v>0</v>
      </c>
      <c r="R1447" s="40" t="str">
        <f>IF(Table13[[#This Row],[Unit Value]]&lt;=4999,"Low-Value Asset","High-Value Asset")</f>
        <v>Low-Value Asset</v>
      </c>
      <c r="S1447" s="40"/>
      <c r="T1447" s="40"/>
      <c r="U1447" s="40"/>
      <c r="V1447" s="40"/>
      <c r="W1447" s="75"/>
      <c r="X1447" s="40"/>
      <c r="Y1447" s="40"/>
      <c r="Z1447" s="40"/>
      <c r="AA1447" s="40"/>
      <c r="AB144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8" spans="1:28" s="25" customFormat="1" ht="12.6" x14ac:dyDescent="0.25">
      <c r="A1448" s="50"/>
      <c r="B1448" s="51"/>
      <c r="C1448" s="40"/>
      <c r="D144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8" s="40"/>
      <c r="F1448" s="40"/>
      <c r="G1448" s="52"/>
      <c r="H1448" s="50"/>
      <c r="I1448" s="52"/>
      <c r="J1448" s="52"/>
      <c r="K1448" s="40"/>
      <c r="L1448" s="40"/>
      <c r="M1448" s="40"/>
      <c r="N1448" s="40"/>
      <c r="O1448" s="40"/>
      <c r="P1448" s="38"/>
      <c r="Q1448" s="38">
        <f>Table13[[#This Row],[Unit Value]]*Table13[[#This Row],[Qty | PCount]]</f>
        <v>0</v>
      </c>
      <c r="R1448" s="40" t="str">
        <f>IF(Table13[[#This Row],[Unit Value]]&lt;=4999,"Low-Value Asset","High-Value Asset")</f>
        <v>Low-Value Asset</v>
      </c>
      <c r="S1448" s="40"/>
      <c r="T1448" s="40"/>
      <c r="U1448" s="40"/>
      <c r="V1448" s="40"/>
      <c r="W1448" s="75"/>
      <c r="X1448" s="40"/>
      <c r="Y1448" s="40"/>
      <c r="Z1448" s="40"/>
      <c r="AA1448" s="40"/>
      <c r="AB144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49" spans="1:28" s="25" customFormat="1" ht="15.45" customHeight="1" x14ac:dyDescent="0.25">
      <c r="A1449" s="50"/>
      <c r="B1449" s="51"/>
      <c r="C1449" s="40"/>
      <c r="D144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49" s="40"/>
      <c r="F1449" s="40"/>
      <c r="G1449" s="52"/>
      <c r="H1449" s="50"/>
      <c r="I1449" s="52"/>
      <c r="J1449" s="52"/>
      <c r="K1449" s="40"/>
      <c r="L1449" s="40"/>
      <c r="M1449" s="40"/>
      <c r="N1449" s="40"/>
      <c r="O1449" s="40"/>
      <c r="P1449" s="38"/>
      <c r="Q1449" s="38">
        <f>Table13[[#This Row],[Unit Value]]*Table13[[#This Row],[Qty | PCount]]</f>
        <v>0</v>
      </c>
      <c r="R1449" s="40" t="str">
        <f>IF(Table13[[#This Row],[Unit Value]]&lt;=4999,"Low-Value Asset","High-Value Asset")</f>
        <v>Low-Value Asset</v>
      </c>
      <c r="S1449" s="40"/>
      <c r="T1449" s="40"/>
      <c r="U1449" s="40"/>
      <c r="V1449" s="40"/>
      <c r="W1449" s="75"/>
      <c r="X1449" s="40"/>
      <c r="Y1449" s="40"/>
      <c r="Z1449" s="40"/>
      <c r="AA1449" s="40"/>
      <c r="AB144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0" spans="1:28" s="25" customFormat="1" ht="12.6" x14ac:dyDescent="0.25">
      <c r="A1450" s="50"/>
      <c r="B1450" s="51"/>
      <c r="C1450" s="40"/>
      <c r="D145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0" s="40"/>
      <c r="F1450" s="40"/>
      <c r="G1450" s="52"/>
      <c r="H1450" s="50"/>
      <c r="I1450" s="52"/>
      <c r="J1450" s="52"/>
      <c r="K1450" s="40"/>
      <c r="L1450" s="40"/>
      <c r="M1450" s="40"/>
      <c r="N1450" s="40"/>
      <c r="O1450" s="40"/>
      <c r="P1450" s="38"/>
      <c r="Q1450" s="38">
        <f>Table13[[#This Row],[Unit Value]]*Table13[[#This Row],[Qty | PCount]]</f>
        <v>0</v>
      </c>
      <c r="R1450" s="40" t="str">
        <f>IF(Table13[[#This Row],[Unit Value]]&lt;=4999,"Low-Value Asset","High-Value Asset")</f>
        <v>Low-Value Asset</v>
      </c>
      <c r="S1450" s="40"/>
      <c r="T1450" s="40"/>
      <c r="U1450" s="40"/>
      <c r="V1450" s="40"/>
      <c r="W1450" s="75"/>
      <c r="X1450" s="40"/>
      <c r="Y1450" s="40"/>
      <c r="Z1450" s="40"/>
      <c r="AA1450" s="40"/>
      <c r="AB145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1" spans="1:28" s="25" customFormat="1" ht="15.45" customHeight="1" x14ac:dyDescent="0.25">
      <c r="A1451" s="50"/>
      <c r="B1451" s="51"/>
      <c r="C1451" s="40"/>
      <c r="D145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1" s="40"/>
      <c r="F1451" s="40"/>
      <c r="G1451" s="52"/>
      <c r="H1451" s="50"/>
      <c r="I1451" s="52"/>
      <c r="J1451" s="52"/>
      <c r="K1451" s="40"/>
      <c r="L1451" s="40"/>
      <c r="M1451" s="40"/>
      <c r="N1451" s="40"/>
      <c r="O1451" s="40"/>
      <c r="P1451" s="38"/>
      <c r="Q1451" s="38">
        <f>Table13[[#This Row],[Unit Value]]*Table13[[#This Row],[Qty | PCount]]</f>
        <v>0</v>
      </c>
      <c r="R1451" s="40" t="str">
        <f>IF(Table13[[#This Row],[Unit Value]]&lt;=4999,"Low-Value Asset","High-Value Asset")</f>
        <v>Low-Value Asset</v>
      </c>
      <c r="S1451" s="40"/>
      <c r="T1451" s="40"/>
      <c r="U1451" s="40"/>
      <c r="V1451" s="40"/>
      <c r="W1451" s="75"/>
      <c r="X1451" s="40"/>
      <c r="Y1451" s="40"/>
      <c r="Z1451" s="40"/>
      <c r="AA1451" s="40"/>
      <c r="AB145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2" spans="1:28" s="25" customFormat="1" ht="12.6" x14ac:dyDescent="0.25">
      <c r="A1452" s="50"/>
      <c r="B1452" s="51"/>
      <c r="C1452" s="40"/>
      <c r="D145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2" s="40"/>
      <c r="F1452" s="40"/>
      <c r="G1452" s="52"/>
      <c r="H1452" s="50"/>
      <c r="I1452" s="52"/>
      <c r="J1452" s="52"/>
      <c r="K1452" s="40"/>
      <c r="L1452" s="40"/>
      <c r="M1452" s="40"/>
      <c r="N1452" s="40"/>
      <c r="O1452" s="40"/>
      <c r="P1452" s="38"/>
      <c r="Q1452" s="38">
        <f>Table13[[#This Row],[Unit Value]]*Table13[[#This Row],[Qty | PCount]]</f>
        <v>0</v>
      </c>
      <c r="R1452" s="40" t="str">
        <f>IF(Table13[[#This Row],[Unit Value]]&lt;=4999,"Low-Value Asset","High-Value Asset")</f>
        <v>Low-Value Asset</v>
      </c>
      <c r="S1452" s="40"/>
      <c r="T1452" s="40"/>
      <c r="U1452" s="40"/>
      <c r="V1452" s="40"/>
      <c r="W1452" s="75"/>
      <c r="X1452" s="40"/>
      <c r="Y1452" s="40"/>
      <c r="Z1452" s="40"/>
      <c r="AA1452" s="40"/>
      <c r="AB145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3" spans="1:28" s="25" customFormat="1" ht="12.6" x14ac:dyDescent="0.25">
      <c r="A1453" s="50"/>
      <c r="B1453" s="51"/>
      <c r="C1453" s="40"/>
      <c r="D145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3" s="40"/>
      <c r="F1453" s="40"/>
      <c r="G1453" s="52"/>
      <c r="H1453" s="50"/>
      <c r="I1453" s="52"/>
      <c r="J1453" s="52"/>
      <c r="K1453" s="40"/>
      <c r="L1453" s="40"/>
      <c r="M1453" s="40"/>
      <c r="N1453" s="40"/>
      <c r="O1453" s="40"/>
      <c r="P1453" s="38"/>
      <c r="Q1453" s="38">
        <f>Table13[[#This Row],[Unit Value]]*Table13[[#This Row],[Qty | PCount]]</f>
        <v>0</v>
      </c>
      <c r="R1453" s="40" t="str">
        <f>IF(Table13[[#This Row],[Unit Value]]&lt;=4999,"Low-Value Asset","High-Value Asset")</f>
        <v>Low-Value Asset</v>
      </c>
      <c r="S1453" s="40"/>
      <c r="T1453" s="40"/>
      <c r="U1453" s="40"/>
      <c r="V1453" s="40"/>
      <c r="W1453" s="75"/>
      <c r="X1453" s="40"/>
      <c r="Y1453" s="40"/>
      <c r="Z1453" s="40"/>
      <c r="AA1453" s="40"/>
      <c r="AB145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4" spans="1:28" s="25" customFormat="1" ht="12.6" x14ac:dyDescent="0.25">
      <c r="A1454" s="50"/>
      <c r="B1454" s="51"/>
      <c r="C1454" s="40"/>
      <c r="D145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4" s="40"/>
      <c r="F1454" s="40"/>
      <c r="G1454" s="52"/>
      <c r="H1454" s="50"/>
      <c r="I1454" s="52"/>
      <c r="J1454" s="52"/>
      <c r="K1454" s="40"/>
      <c r="L1454" s="40"/>
      <c r="M1454" s="40"/>
      <c r="N1454" s="40"/>
      <c r="O1454" s="40"/>
      <c r="P1454" s="38"/>
      <c r="Q1454" s="38">
        <f>Table13[[#This Row],[Unit Value]]*Table13[[#This Row],[Qty | PCount]]</f>
        <v>0</v>
      </c>
      <c r="R1454" s="40" t="str">
        <f>IF(Table13[[#This Row],[Unit Value]]&lt;=4999,"Low-Value Asset","High-Value Asset")</f>
        <v>Low-Value Asset</v>
      </c>
      <c r="S1454" s="40"/>
      <c r="T1454" s="40"/>
      <c r="U1454" s="40"/>
      <c r="V1454" s="40"/>
      <c r="W1454" s="75"/>
      <c r="X1454" s="40"/>
      <c r="Y1454" s="40"/>
      <c r="Z1454" s="40"/>
      <c r="AA1454" s="40"/>
      <c r="AB145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5" spans="1:28" s="25" customFormat="1" ht="12.6" x14ac:dyDescent="0.25">
      <c r="A1455" s="50"/>
      <c r="B1455" s="51"/>
      <c r="C1455" s="40"/>
      <c r="D145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5" s="40"/>
      <c r="F1455" s="40"/>
      <c r="G1455" s="52"/>
      <c r="H1455" s="50"/>
      <c r="I1455" s="52"/>
      <c r="J1455" s="52"/>
      <c r="K1455" s="40"/>
      <c r="L1455" s="40"/>
      <c r="M1455" s="40"/>
      <c r="N1455" s="40"/>
      <c r="O1455" s="40"/>
      <c r="P1455" s="38"/>
      <c r="Q1455" s="38">
        <f>Table13[[#This Row],[Unit Value]]*Table13[[#This Row],[Qty | PCount]]</f>
        <v>0</v>
      </c>
      <c r="R1455" s="40" t="str">
        <f>IF(Table13[[#This Row],[Unit Value]]&lt;=4999,"Low-Value Asset","High-Value Asset")</f>
        <v>Low-Value Asset</v>
      </c>
      <c r="S1455" s="40"/>
      <c r="T1455" s="40"/>
      <c r="U1455" s="40"/>
      <c r="V1455" s="40"/>
      <c r="W1455" s="75"/>
      <c r="X1455" s="40"/>
      <c r="Y1455" s="40"/>
      <c r="Z1455" s="40"/>
      <c r="AA1455" s="40"/>
      <c r="AB145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6" spans="1:28" s="25" customFormat="1" ht="12.6" x14ac:dyDescent="0.25">
      <c r="A1456" s="50"/>
      <c r="B1456" s="51"/>
      <c r="C1456" s="40"/>
      <c r="D145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6" s="40"/>
      <c r="F1456" s="40"/>
      <c r="G1456" s="52"/>
      <c r="H1456" s="50"/>
      <c r="I1456" s="52"/>
      <c r="J1456" s="52"/>
      <c r="K1456" s="40"/>
      <c r="L1456" s="40"/>
      <c r="M1456" s="40"/>
      <c r="N1456" s="40"/>
      <c r="O1456" s="40"/>
      <c r="P1456" s="38"/>
      <c r="Q1456" s="38">
        <f>Table13[[#This Row],[Unit Value]]*Table13[[#This Row],[Qty | PCount]]</f>
        <v>0</v>
      </c>
      <c r="R1456" s="40" t="str">
        <f>IF(Table13[[#This Row],[Unit Value]]&lt;=4999,"Low-Value Asset","High-Value Asset")</f>
        <v>Low-Value Asset</v>
      </c>
      <c r="S1456" s="40"/>
      <c r="T1456" s="40"/>
      <c r="U1456" s="40"/>
      <c r="V1456" s="40"/>
      <c r="W1456" s="75"/>
      <c r="X1456" s="40"/>
      <c r="Y1456" s="40"/>
      <c r="Z1456" s="40"/>
      <c r="AA1456" s="40"/>
      <c r="AB145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7" spans="1:28" s="25" customFormat="1" ht="12.6" x14ac:dyDescent="0.25">
      <c r="A1457" s="50"/>
      <c r="B1457" s="51"/>
      <c r="C1457" s="40"/>
      <c r="D145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7" s="40"/>
      <c r="F1457" s="40"/>
      <c r="G1457" s="52"/>
      <c r="H1457" s="50"/>
      <c r="I1457" s="52"/>
      <c r="J1457" s="52"/>
      <c r="K1457" s="40"/>
      <c r="L1457" s="40"/>
      <c r="M1457" s="40"/>
      <c r="N1457" s="40"/>
      <c r="O1457" s="40"/>
      <c r="P1457" s="38"/>
      <c r="Q1457" s="38">
        <f>Table13[[#This Row],[Unit Value]]*Table13[[#This Row],[Qty | PCount]]</f>
        <v>0</v>
      </c>
      <c r="R1457" s="40" t="str">
        <f>IF(Table13[[#This Row],[Unit Value]]&lt;=4999,"Low-Value Asset","High-Value Asset")</f>
        <v>Low-Value Asset</v>
      </c>
      <c r="S1457" s="40"/>
      <c r="T1457" s="40"/>
      <c r="U1457" s="40"/>
      <c r="V1457" s="40"/>
      <c r="W1457" s="75"/>
      <c r="X1457" s="40"/>
      <c r="Y1457" s="40"/>
      <c r="Z1457" s="40"/>
      <c r="AA1457" s="40"/>
      <c r="AB145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8" spans="1:28" s="25" customFormat="1" ht="12.6" x14ac:dyDescent="0.25">
      <c r="A1458" s="50"/>
      <c r="B1458" s="51"/>
      <c r="C1458" s="40"/>
      <c r="D145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8" s="40"/>
      <c r="F1458" s="40"/>
      <c r="G1458" s="52"/>
      <c r="H1458" s="50"/>
      <c r="I1458" s="52"/>
      <c r="J1458" s="52"/>
      <c r="K1458" s="40"/>
      <c r="L1458" s="40"/>
      <c r="M1458" s="40"/>
      <c r="N1458" s="40"/>
      <c r="O1458" s="40"/>
      <c r="P1458" s="38"/>
      <c r="Q1458" s="38">
        <f>Table13[[#This Row],[Unit Value]]*Table13[[#This Row],[Qty | PCount]]</f>
        <v>0</v>
      </c>
      <c r="R1458" s="40" t="str">
        <f>IF(Table13[[#This Row],[Unit Value]]&lt;=4999,"Low-Value Asset","High-Value Asset")</f>
        <v>Low-Value Asset</v>
      </c>
      <c r="S1458" s="40"/>
      <c r="T1458" s="40"/>
      <c r="U1458" s="40"/>
      <c r="V1458" s="40"/>
      <c r="W1458" s="75"/>
      <c r="X1458" s="40"/>
      <c r="Y1458" s="40"/>
      <c r="Z1458" s="40"/>
      <c r="AA1458" s="40"/>
      <c r="AB145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59" spans="1:28" s="25" customFormat="1" ht="12.6" x14ac:dyDescent="0.25">
      <c r="A1459" s="50"/>
      <c r="B1459" s="51"/>
      <c r="C1459" s="40"/>
      <c r="D145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59" s="40"/>
      <c r="F1459" s="40"/>
      <c r="G1459" s="52"/>
      <c r="H1459" s="50"/>
      <c r="I1459" s="52"/>
      <c r="J1459" s="52"/>
      <c r="K1459" s="40"/>
      <c r="L1459" s="40"/>
      <c r="M1459" s="40"/>
      <c r="N1459" s="40"/>
      <c r="O1459" s="40"/>
      <c r="P1459" s="38"/>
      <c r="Q1459" s="38">
        <f>Table13[[#This Row],[Unit Value]]*Table13[[#This Row],[Qty | PCount]]</f>
        <v>0</v>
      </c>
      <c r="R1459" s="40" t="str">
        <f>IF(Table13[[#This Row],[Unit Value]]&lt;=4999,"Low-Value Asset","High-Value Asset")</f>
        <v>Low-Value Asset</v>
      </c>
      <c r="S1459" s="40"/>
      <c r="T1459" s="40"/>
      <c r="U1459" s="40"/>
      <c r="V1459" s="40"/>
      <c r="W1459" s="75"/>
      <c r="X1459" s="40"/>
      <c r="Y1459" s="40"/>
      <c r="Z1459" s="40"/>
      <c r="AA1459" s="40"/>
      <c r="AB145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0" spans="1:28" s="25" customFormat="1" ht="12.6" x14ac:dyDescent="0.25">
      <c r="A1460" s="50"/>
      <c r="B1460" s="51"/>
      <c r="C1460" s="40"/>
      <c r="D146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0" s="40"/>
      <c r="F1460" s="40"/>
      <c r="G1460" s="52"/>
      <c r="H1460" s="50"/>
      <c r="I1460" s="52"/>
      <c r="J1460" s="52"/>
      <c r="K1460" s="40"/>
      <c r="L1460" s="40"/>
      <c r="M1460" s="40"/>
      <c r="N1460" s="40"/>
      <c r="O1460" s="40"/>
      <c r="P1460" s="38"/>
      <c r="Q1460" s="38">
        <f>Table13[[#This Row],[Unit Value]]*Table13[[#This Row],[Qty | PCount]]</f>
        <v>0</v>
      </c>
      <c r="R1460" s="40" t="str">
        <f>IF(Table13[[#This Row],[Unit Value]]&lt;=4999,"Low-Value Asset","High-Value Asset")</f>
        <v>Low-Value Asset</v>
      </c>
      <c r="S1460" s="40"/>
      <c r="T1460" s="40"/>
      <c r="U1460" s="40"/>
      <c r="V1460" s="40"/>
      <c r="W1460" s="75"/>
      <c r="X1460" s="40"/>
      <c r="Y1460" s="40"/>
      <c r="Z1460" s="40"/>
      <c r="AA1460" s="40"/>
      <c r="AB146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1" spans="1:28" s="25" customFormat="1" ht="12.6" x14ac:dyDescent="0.25">
      <c r="A1461" s="50"/>
      <c r="B1461" s="51"/>
      <c r="C1461" s="40"/>
      <c r="D146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1" s="40"/>
      <c r="F1461" s="40"/>
      <c r="G1461" s="52"/>
      <c r="H1461" s="50"/>
      <c r="I1461" s="52"/>
      <c r="J1461" s="52"/>
      <c r="K1461" s="40"/>
      <c r="L1461" s="40"/>
      <c r="M1461" s="40"/>
      <c r="N1461" s="40"/>
      <c r="O1461" s="40"/>
      <c r="P1461" s="38"/>
      <c r="Q1461" s="38">
        <f>Table13[[#This Row],[Unit Value]]*Table13[[#This Row],[Qty | PCount]]</f>
        <v>0</v>
      </c>
      <c r="R1461" s="40" t="str">
        <f>IF(Table13[[#This Row],[Unit Value]]&lt;=4999,"Low-Value Asset","High-Value Asset")</f>
        <v>Low-Value Asset</v>
      </c>
      <c r="S1461" s="40"/>
      <c r="T1461" s="40"/>
      <c r="U1461" s="40"/>
      <c r="V1461" s="40"/>
      <c r="W1461" s="75"/>
      <c r="X1461" s="40"/>
      <c r="Y1461" s="40"/>
      <c r="Z1461" s="40"/>
      <c r="AA1461" s="40"/>
      <c r="AB146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2" spans="1:28" s="25" customFormat="1" ht="12.6" x14ac:dyDescent="0.25">
      <c r="A1462" s="50"/>
      <c r="B1462" s="51"/>
      <c r="C1462" s="40"/>
      <c r="D146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2" s="40"/>
      <c r="F1462" s="40"/>
      <c r="G1462" s="52"/>
      <c r="H1462" s="50"/>
      <c r="I1462" s="52"/>
      <c r="J1462" s="52"/>
      <c r="K1462" s="40"/>
      <c r="L1462" s="40"/>
      <c r="M1462" s="40"/>
      <c r="N1462" s="40"/>
      <c r="O1462" s="40"/>
      <c r="P1462" s="38"/>
      <c r="Q1462" s="38">
        <f>Table13[[#This Row],[Unit Value]]*Table13[[#This Row],[Qty | PCount]]</f>
        <v>0</v>
      </c>
      <c r="R1462" s="40" t="str">
        <f>IF(Table13[[#This Row],[Unit Value]]&lt;=4999,"Low-Value Asset","High-Value Asset")</f>
        <v>Low-Value Asset</v>
      </c>
      <c r="S1462" s="40"/>
      <c r="T1462" s="40"/>
      <c r="U1462" s="40"/>
      <c r="V1462" s="40"/>
      <c r="W1462" s="75"/>
      <c r="X1462" s="40"/>
      <c r="Y1462" s="40"/>
      <c r="Z1462" s="40"/>
      <c r="AA1462" s="40"/>
      <c r="AB146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3" spans="1:28" s="25" customFormat="1" ht="12.6" x14ac:dyDescent="0.25">
      <c r="A1463" s="50"/>
      <c r="B1463" s="51"/>
      <c r="C1463" s="40"/>
      <c r="D146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3" s="40"/>
      <c r="F1463" s="40"/>
      <c r="G1463" s="52"/>
      <c r="H1463" s="50"/>
      <c r="I1463" s="52"/>
      <c r="J1463" s="52"/>
      <c r="K1463" s="40"/>
      <c r="L1463" s="40"/>
      <c r="M1463" s="40"/>
      <c r="N1463" s="40"/>
      <c r="O1463" s="40"/>
      <c r="P1463" s="38"/>
      <c r="Q1463" s="38">
        <f>Table13[[#This Row],[Unit Value]]*Table13[[#This Row],[Qty | PCount]]</f>
        <v>0</v>
      </c>
      <c r="R1463" s="40" t="str">
        <f>IF(Table13[[#This Row],[Unit Value]]&lt;=4999,"Low-Value Asset","High-Value Asset")</f>
        <v>Low-Value Asset</v>
      </c>
      <c r="S1463" s="40"/>
      <c r="T1463" s="40"/>
      <c r="U1463" s="40"/>
      <c r="V1463" s="40"/>
      <c r="W1463" s="75"/>
      <c r="X1463" s="40"/>
      <c r="Y1463" s="40"/>
      <c r="Z1463" s="40"/>
      <c r="AA1463" s="40"/>
      <c r="AB146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4" spans="1:28" s="25" customFormat="1" ht="12.6" x14ac:dyDescent="0.25">
      <c r="A1464" s="50"/>
      <c r="B1464" s="51"/>
      <c r="C1464" s="40"/>
      <c r="D146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4" s="40"/>
      <c r="F1464" s="40"/>
      <c r="G1464" s="52"/>
      <c r="H1464" s="50"/>
      <c r="I1464" s="52"/>
      <c r="J1464" s="52"/>
      <c r="K1464" s="40"/>
      <c r="L1464" s="40"/>
      <c r="M1464" s="40"/>
      <c r="N1464" s="40"/>
      <c r="O1464" s="40"/>
      <c r="P1464" s="38"/>
      <c r="Q1464" s="38">
        <f>Table13[[#This Row],[Unit Value]]*Table13[[#This Row],[Qty | PCount]]</f>
        <v>0</v>
      </c>
      <c r="R1464" s="40" t="str">
        <f>IF(Table13[[#This Row],[Unit Value]]&lt;=4999,"Low-Value Asset","High-Value Asset")</f>
        <v>Low-Value Asset</v>
      </c>
      <c r="S1464" s="40"/>
      <c r="T1464" s="40"/>
      <c r="U1464" s="40"/>
      <c r="V1464" s="40"/>
      <c r="W1464" s="75"/>
      <c r="X1464" s="40"/>
      <c r="Y1464" s="40"/>
      <c r="Z1464" s="40"/>
      <c r="AA1464" s="40"/>
      <c r="AB146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5" spans="1:28" s="25" customFormat="1" ht="12.6" x14ac:dyDescent="0.25">
      <c r="A1465" s="50"/>
      <c r="B1465" s="51"/>
      <c r="C1465" s="40"/>
      <c r="D146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5" s="40"/>
      <c r="F1465" s="40"/>
      <c r="G1465" s="52"/>
      <c r="H1465" s="50"/>
      <c r="I1465" s="52"/>
      <c r="J1465" s="52"/>
      <c r="K1465" s="40"/>
      <c r="L1465" s="40"/>
      <c r="M1465" s="40"/>
      <c r="N1465" s="40"/>
      <c r="O1465" s="40"/>
      <c r="P1465" s="38"/>
      <c r="Q1465" s="38">
        <f>Table13[[#This Row],[Unit Value]]*Table13[[#This Row],[Qty | PCount]]</f>
        <v>0</v>
      </c>
      <c r="R1465" s="40" t="str">
        <f>IF(Table13[[#This Row],[Unit Value]]&lt;=4999,"Low-Value Asset","High-Value Asset")</f>
        <v>Low-Value Asset</v>
      </c>
      <c r="S1465" s="40"/>
      <c r="T1465" s="40"/>
      <c r="U1465" s="40"/>
      <c r="V1465" s="40"/>
      <c r="W1465" s="75"/>
      <c r="X1465" s="40"/>
      <c r="Y1465" s="40"/>
      <c r="Z1465" s="40"/>
      <c r="AA1465" s="40"/>
      <c r="AB146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6" spans="1:28" s="25" customFormat="1" ht="12.6" x14ac:dyDescent="0.25">
      <c r="A1466" s="50"/>
      <c r="B1466" s="51"/>
      <c r="C1466" s="40"/>
      <c r="D146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6" s="40"/>
      <c r="F1466" s="40"/>
      <c r="G1466" s="52"/>
      <c r="H1466" s="50"/>
      <c r="I1466" s="52"/>
      <c r="J1466" s="52"/>
      <c r="K1466" s="40"/>
      <c r="L1466" s="40"/>
      <c r="M1466" s="40"/>
      <c r="N1466" s="40"/>
      <c r="O1466" s="40"/>
      <c r="P1466" s="38"/>
      <c r="Q1466" s="38">
        <f>Table13[[#This Row],[Unit Value]]*Table13[[#This Row],[Qty | PCount]]</f>
        <v>0</v>
      </c>
      <c r="R1466" s="40" t="str">
        <f>IF(Table13[[#This Row],[Unit Value]]&lt;=4999,"Low-Value Asset","High-Value Asset")</f>
        <v>Low-Value Asset</v>
      </c>
      <c r="S1466" s="40"/>
      <c r="T1466" s="40"/>
      <c r="U1466" s="40"/>
      <c r="V1466" s="40"/>
      <c r="W1466" s="75"/>
      <c r="X1466" s="40"/>
      <c r="Y1466" s="40"/>
      <c r="Z1466" s="40"/>
      <c r="AA1466" s="40"/>
      <c r="AB146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7" spans="1:28" s="25" customFormat="1" ht="12.6" x14ac:dyDescent="0.25">
      <c r="A1467" s="50"/>
      <c r="B1467" s="51"/>
      <c r="C1467" s="40"/>
      <c r="D146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7" s="40"/>
      <c r="F1467" s="40"/>
      <c r="G1467" s="52"/>
      <c r="H1467" s="50"/>
      <c r="I1467" s="52"/>
      <c r="J1467" s="52"/>
      <c r="K1467" s="40"/>
      <c r="L1467" s="40"/>
      <c r="M1467" s="40"/>
      <c r="N1467" s="40"/>
      <c r="O1467" s="40"/>
      <c r="P1467" s="38"/>
      <c r="Q1467" s="38">
        <f>Table13[[#This Row],[Unit Value]]*Table13[[#This Row],[Qty | PCount]]</f>
        <v>0</v>
      </c>
      <c r="R1467" s="40" t="str">
        <f>IF(Table13[[#This Row],[Unit Value]]&lt;=4999,"Low-Value Asset","High-Value Asset")</f>
        <v>Low-Value Asset</v>
      </c>
      <c r="S1467" s="40"/>
      <c r="T1467" s="40"/>
      <c r="U1467" s="40"/>
      <c r="V1467" s="40"/>
      <c r="W1467" s="75"/>
      <c r="X1467" s="40"/>
      <c r="Y1467" s="40"/>
      <c r="Z1467" s="40"/>
      <c r="AA1467" s="40"/>
      <c r="AB146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8" spans="1:28" s="25" customFormat="1" ht="12.6" x14ac:dyDescent="0.25">
      <c r="A1468" s="50"/>
      <c r="B1468" s="51"/>
      <c r="C1468" s="40"/>
      <c r="D146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8" s="40"/>
      <c r="F1468" s="40"/>
      <c r="G1468" s="52"/>
      <c r="H1468" s="50"/>
      <c r="I1468" s="52"/>
      <c r="J1468" s="52"/>
      <c r="K1468" s="40"/>
      <c r="L1468" s="40"/>
      <c r="M1468" s="40"/>
      <c r="N1468" s="40"/>
      <c r="O1468" s="40"/>
      <c r="P1468" s="38"/>
      <c r="Q1468" s="38">
        <f>Table13[[#This Row],[Unit Value]]*Table13[[#This Row],[Qty | PCount]]</f>
        <v>0</v>
      </c>
      <c r="R1468" s="40" t="str">
        <f>IF(Table13[[#This Row],[Unit Value]]&lt;=4999,"Low-Value Asset","High-Value Asset")</f>
        <v>Low-Value Asset</v>
      </c>
      <c r="S1468" s="40"/>
      <c r="T1468" s="40"/>
      <c r="U1468" s="40"/>
      <c r="V1468" s="40"/>
      <c r="W1468" s="75"/>
      <c r="X1468" s="40"/>
      <c r="Y1468" s="40"/>
      <c r="Z1468" s="40"/>
      <c r="AA1468" s="40"/>
      <c r="AB146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69" spans="1:28" s="25" customFormat="1" ht="12.6" x14ac:dyDescent="0.25">
      <c r="A1469" s="50"/>
      <c r="B1469" s="51"/>
      <c r="C1469" s="40"/>
      <c r="D146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69" s="40"/>
      <c r="F1469" s="40"/>
      <c r="G1469" s="52"/>
      <c r="H1469" s="50"/>
      <c r="I1469" s="52"/>
      <c r="J1469" s="52"/>
      <c r="K1469" s="40"/>
      <c r="L1469" s="40"/>
      <c r="M1469" s="40"/>
      <c r="N1469" s="40"/>
      <c r="O1469" s="40"/>
      <c r="P1469" s="38"/>
      <c r="Q1469" s="38">
        <f>Table13[[#This Row],[Unit Value]]*Table13[[#This Row],[Qty | PCount]]</f>
        <v>0</v>
      </c>
      <c r="R1469" s="40" t="str">
        <f>IF(Table13[[#This Row],[Unit Value]]&lt;=4999,"Low-Value Asset","High-Value Asset")</f>
        <v>Low-Value Asset</v>
      </c>
      <c r="S1469" s="40"/>
      <c r="T1469" s="40"/>
      <c r="U1469" s="40"/>
      <c r="V1469" s="40"/>
      <c r="W1469" s="75"/>
      <c r="X1469" s="40"/>
      <c r="Y1469" s="40"/>
      <c r="Z1469" s="40"/>
      <c r="AA1469" s="40"/>
      <c r="AB146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0" spans="1:28" s="25" customFormat="1" ht="12.6" x14ac:dyDescent="0.25">
      <c r="A1470" s="50"/>
      <c r="B1470" s="51"/>
      <c r="C1470" s="40"/>
      <c r="D147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0" s="40"/>
      <c r="F1470" s="40"/>
      <c r="G1470" s="52"/>
      <c r="H1470" s="50"/>
      <c r="I1470" s="52"/>
      <c r="J1470" s="52"/>
      <c r="K1470" s="40"/>
      <c r="L1470" s="40"/>
      <c r="M1470" s="40"/>
      <c r="N1470" s="40"/>
      <c r="O1470" s="40"/>
      <c r="P1470" s="38"/>
      <c r="Q1470" s="38">
        <f>Table13[[#This Row],[Unit Value]]*Table13[[#This Row],[Qty | PCount]]</f>
        <v>0</v>
      </c>
      <c r="R1470" s="40" t="str">
        <f>IF(Table13[[#This Row],[Unit Value]]&lt;=4999,"Low-Value Asset","High-Value Asset")</f>
        <v>Low-Value Asset</v>
      </c>
      <c r="S1470" s="40"/>
      <c r="T1470" s="40"/>
      <c r="U1470" s="40"/>
      <c r="V1470" s="40"/>
      <c r="W1470" s="75"/>
      <c r="X1470" s="40"/>
      <c r="Y1470" s="40"/>
      <c r="Z1470" s="40"/>
      <c r="AA1470" s="40"/>
      <c r="AB147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1" spans="1:28" s="25" customFormat="1" ht="12.6" x14ac:dyDescent="0.25">
      <c r="A1471" s="50"/>
      <c r="B1471" s="51"/>
      <c r="C1471" s="40"/>
      <c r="D147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1" s="40"/>
      <c r="F1471" s="40"/>
      <c r="G1471" s="52"/>
      <c r="H1471" s="50"/>
      <c r="I1471" s="52"/>
      <c r="J1471" s="52"/>
      <c r="K1471" s="40"/>
      <c r="L1471" s="40"/>
      <c r="M1471" s="40"/>
      <c r="N1471" s="40"/>
      <c r="O1471" s="40"/>
      <c r="P1471" s="38"/>
      <c r="Q1471" s="38">
        <f>Table13[[#This Row],[Unit Value]]*Table13[[#This Row],[Qty | PCount]]</f>
        <v>0</v>
      </c>
      <c r="R1471" s="40" t="str">
        <f>IF(Table13[[#This Row],[Unit Value]]&lt;=4999,"Low-Value Asset","High-Value Asset")</f>
        <v>Low-Value Asset</v>
      </c>
      <c r="S1471" s="40"/>
      <c r="T1471" s="40"/>
      <c r="U1471" s="40"/>
      <c r="V1471" s="40"/>
      <c r="W1471" s="75"/>
      <c r="X1471" s="40"/>
      <c r="Y1471" s="40"/>
      <c r="Z1471" s="40"/>
      <c r="AA1471" s="40"/>
      <c r="AB147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2" spans="1:28" s="25" customFormat="1" ht="12.6" x14ac:dyDescent="0.25">
      <c r="A1472" s="50"/>
      <c r="B1472" s="51"/>
      <c r="C1472" s="40"/>
      <c r="D147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2" s="40"/>
      <c r="F1472" s="40"/>
      <c r="G1472" s="52"/>
      <c r="H1472" s="50"/>
      <c r="I1472" s="52"/>
      <c r="J1472" s="52"/>
      <c r="K1472" s="40"/>
      <c r="L1472" s="40"/>
      <c r="M1472" s="40"/>
      <c r="N1472" s="40"/>
      <c r="O1472" s="40"/>
      <c r="P1472" s="38"/>
      <c r="Q1472" s="38">
        <f>Table13[[#This Row],[Unit Value]]*Table13[[#This Row],[Qty | PCount]]</f>
        <v>0</v>
      </c>
      <c r="R1472" s="40" t="str">
        <f>IF(Table13[[#This Row],[Unit Value]]&lt;=4999,"Low-Value Asset","High-Value Asset")</f>
        <v>Low-Value Asset</v>
      </c>
      <c r="S1472" s="40"/>
      <c r="T1472" s="40"/>
      <c r="U1472" s="40"/>
      <c r="V1472" s="40"/>
      <c r="W1472" s="75"/>
      <c r="X1472" s="40"/>
      <c r="Y1472" s="40"/>
      <c r="Z1472" s="40"/>
      <c r="AA1472" s="40"/>
      <c r="AB147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3" spans="1:28" s="25" customFormat="1" ht="12.6" x14ac:dyDescent="0.25">
      <c r="A1473" s="50"/>
      <c r="B1473" s="51"/>
      <c r="C1473" s="40"/>
      <c r="D147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3" s="40"/>
      <c r="F1473" s="40"/>
      <c r="G1473" s="52"/>
      <c r="H1473" s="50"/>
      <c r="I1473" s="52"/>
      <c r="J1473" s="52"/>
      <c r="K1473" s="40"/>
      <c r="L1473" s="40"/>
      <c r="M1473" s="40"/>
      <c r="N1473" s="40"/>
      <c r="O1473" s="40"/>
      <c r="P1473" s="38"/>
      <c r="Q1473" s="38">
        <f>Table13[[#This Row],[Unit Value]]*Table13[[#This Row],[Qty | PCount]]</f>
        <v>0</v>
      </c>
      <c r="R1473" s="40" t="str">
        <f>IF(Table13[[#This Row],[Unit Value]]&lt;=4999,"Low-Value Asset","High-Value Asset")</f>
        <v>Low-Value Asset</v>
      </c>
      <c r="S1473" s="40"/>
      <c r="T1473" s="40"/>
      <c r="U1473" s="40"/>
      <c r="V1473" s="40"/>
      <c r="W1473" s="75"/>
      <c r="X1473" s="40"/>
      <c r="Y1473" s="40"/>
      <c r="Z1473" s="40"/>
      <c r="AA1473" s="40"/>
      <c r="AB147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4" spans="1:28" s="25" customFormat="1" ht="12.6" x14ac:dyDescent="0.25">
      <c r="A1474" s="50"/>
      <c r="B1474" s="51"/>
      <c r="C1474" s="40"/>
      <c r="D147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4" s="40"/>
      <c r="F1474" s="40"/>
      <c r="G1474" s="52"/>
      <c r="H1474" s="50"/>
      <c r="I1474" s="52"/>
      <c r="J1474" s="52"/>
      <c r="K1474" s="40"/>
      <c r="L1474" s="40"/>
      <c r="M1474" s="40"/>
      <c r="N1474" s="40"/>
      <c r="O1474" s="40"/>
      <c r="P1474" s="38"/>
      <c r="Q1474" s="38">
        <f>Table13[[#This Row],[Unit Value]]*Table13[[#This Row],[Qty | PCount]]</f>
        <v>0</v>
      </c>
      <c r="R1474" s="40" t="str">
        <f>IF(Table13[[#This Row],[Unit Value]]&lt;=4999,"Low-Value Asset","High-Value Asset")</f>
        <v>Low-Value Asset</v>
      </c>
      <c r="S1474" s="40"/>
      <c r="T1474" s="40"/>
      <c r="U1474" s="40"/>
      <c r="V1474" s="40"/>
      <c r="W1474" s="75"/>
      <c r="X1474" s="40"/>
      <c r="Y1474" s="40"/>
      <c r="Z1474" s="40"/>
      <c r="AA1474" s="40"/>
      <c r="AB147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5" spans="1:28" s="25" customFormat="1" ht="12.6" x14ac:dyDescent="0.25">
      <c r="A1475" s="50"/>
      <c r="B1475" s="51"/>
      <c r="C1475" s="40"/>
      <c r="D147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5" s="40"/>
      <c r="F1475" s="40"/>
      <c r="G1475" s="52"/>
      <c r="H1475" s="50"/>
      <c r="I1475" s="52"/>
      <c r="J1475" s="52"/>
      <c r="K1475" s="40"/>
      <c r="L1475" s="40"/>
      <c r="M1475" s="40"/>
      <c r="N1475" s="40"/>
      <c r="O1475" s="40"/>
      <c r="P1475" s="38"/>
      <c r="Q1475" s="38">
        <f>Table13[[#This Row],[Unit Value]]*Table13[[#This Row],[Qty | PCount]]</f>
        <v>0</v>
      </c>
      <c r="R1475" s="40" t="str">
        <f>IF(Table13[[#This Row],[Unit Value]]&lt;=4999,"Low-Value Asset","High-Value Asset")</f>
        <v>Low-Value Asset</v>
      </c>
      <c r="S1475" s="40"/>
      <c r="T1475" s="40"/>
      <c r="U1475" s="40"/>
      <c r="V1475" s="40"/>
      <c r="W1475" s="75"/>
      <c r="X1475" s="40"/>
      <c r="Y1475" s="40"/>
      <c r="Z1475" s="40"/>
      <c r="AA1475" s="40"/>
      <c r="AB147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6" spans="1:28" s="26" customFormat="1" ht="12.6" x14ac:dyDescent="0.25">
      <c r="A1476" s="50"/>
      <c r="B1476" s="51"/>
      <c r="C1476" s="40"/>
      <c r="D147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6" s="40"/>
      <c r="F1476" s="40"/>
      <c r="G1476" s="52"/>
      <c r="H1476" s="50"/>
      <c r="I1476" s="52"/>
      <c r="J1476" s="52"/>
      <c r="K1476" s="40"/>
      <c r="L1476" s="40"/>
      <c r="M1476" s="40"/>
      <c r="N1476" s="40"/>
      <c r="O1476" s="40"/>
      <c r="P1476" s="38"/>
      <c r="Q1476" s="38">
        <f>Table13[[#This Row],[Unit Value]]*Table13[[#This Row],[Qty | PCount]]</f>
        <v>0</v>
      </c>
      <c r="R1476" s="40" t="str">
        <f>IF(Table13[[#This Row],[Unit Value]]&lt;=4999,"Low-Value Asset","High-Value Asset")</f>
        <v>Low-Value Asset</v>
      </c>
      <c r="S1476" s="40"/>
      <c r="T1476" s="40"/>
      <c r="U1476" s="40"/>
      <c r="V1476" s="40"/>
      <c r="W1476" s="75"/>
      <c r="X1476" s="40"/>
      <c r="Y1476" s="40"/>
      <c r="Z1476" s="40"/>
      <c r="AA1476" s="40"/>
      <c r="AB147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7" spans="1:28" s="26" customFormat="1" ht="12.6" x14ac:dyDescent="0.25">
      <c r="A1477" s="50"/>
      <c r="B1477" s="51"/>
      <c r="C1477" s="40"/>
      <c r="D147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7" s="40"/>
      <c r="F1477" s="40"/>
      <c r="G1477" s="52"/>
      <c r="H1477" s="50"/>
      <c r="I1477" s="52"/>
      <c r="J1477" s="52"/>
      <c r="K1477" s="40"/>
      <c r="L1477" s="40"/>
      <c r="M1477" s="40"/>
      <c r="N1477" s="40"/>
      <c r="O1477" s="40"/>
      <c r="P1477" s="38"/>
      <c r="Q1477" s="38">
        <f>Table13[[#This Row],[Unit Value]]*Table13[[#This Row],[Qty | PCount]]</f>
        <v>0</v>
      </c>
      <c r="R1477" s="40" t="str">
        <f>IF(Table13[[#This Row],[Unit Value]]&lt;=4999,"Low-Value Asset","High-Value Asset")</f>
        <v>Low-Value Asset</v>
      </c>
      <c r="S1477" s="40"/>
      <c r="T1477" s="40"/>
      <c r="U1477" s="40"/>
      <c r="V1477" s="40"/>
      <c r="W1477" s="75"/>
      <c r="X1477" s="40"/>
      <c r="Y1477" s="40"/>
      <c r="Z1477" s="40"/>
      <c r="AA1477" s="40"/>
      <c r="AB147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8" spans="1:28" s="26" customFormat="1" ht="12.6" x14ac:dyDescent="0.25">
      <c r="A1478" s="50"/>
      <c r="B1478" s="51"/>
      <c r="C1478" s="40"/>
      <c r="D147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8" s="40"/>
      <c r="F1478" s="40"/>
      <c r="G1478" s="52"/>
      <c r="H1478" s="50"/>
      <c r="I1478" s="52"/>
      <c r="J1478" s="52"/>
      <c r="K1478" s="40"/>
      <c r="L1478" s="40"/>
      <c r="M1478" s="40"/>
      <c r="N1478" s="40"/>
      <c r="O1478" s="40"/>
      <c r="P1478" s="38"/>
      <c r="Q1478" s="38">
        <f>Table13[[#This Row],[Unit Value]]*Table13[[#This Row],[Qty | PCount]]</f>
        <v>0</v>
      </c>
      <c r="R1478" s="40" t="str">
        <f>IF(Table13[[#This Row],[Unit Value]]&lt;=4999,"Low-Value Asset","High-Value Asset")</f>
        <v>Low-Value Asset</v>
      </c>
      <c r="S1478" s="40"/>
      <c r="T1478" s="40"/>
      <c r="U1478" s="40"/>
      <c r="V1478" s="40"/>
      <c r="W1478" s="75"/>
      <c r="X1478" s="40"/>
      <c r="Y1478" s="40"/>
      <c r="Z1478" s="40"/>
      <c r="AA1478" s="40"/>
      <c r="AB147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79" spans="1:28" s="26" customFormat="1" ht="12.6" x14ac:dyDescent="0.25">
      <c r="A1479" s="50"/>
      <c r="B1479" s="51"/>
      <c r="C1479" s="40"/>
      <c r="D147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79" s="40"/>
      <c r="F1479" s="40"/>
      <c r="G1479" s="52"/>
      <c r="H1479" s="50"/>
      <c r="I1479" s="52"/>
      <c r="J1479" s="52"/>
      <c r="K1479" s="40"/>
      <c r="L1479" s="40"/>
      <c r="M1479" s="40"/>
      <c r="N1479" s="40"/>
      <c r="O1479" s="40"/>
      <c r="P1479" s="38"/>
      <c r="Q1479" s="38">
        <f>Table13[[#This Row],[Unit Value]]*Table13[[#This Row],[Qty | PCount]]</f>
        <v>0</v>
      </c>
      <c r="R1479" s="40" t="str">
        <f>IF(Table13[[#This Row],[Unit Value]]&lt;=4999,"Low-Value Asset","High-Value Asset")</f>
        <v>Low-Value Asset</v>
      </c>
      <c r="S1479" s="40"/>
      <c r="T1479" s="40"/>
      <c r="U1479" s="40"/>
      <c r="V1479" s="40"/>
      <c r="W1479" s="75"/>
      <c r="X1479" s="40"/>
      <c r="Y1479" s="40"/>
      <c r="Z1479" s="40"/>
      <c r="AA1479" s="40"/>
      <c r="AB147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0" spans="1:28" s="26" customFormat="1" ht="12.6" x14ac:dyDescent="0.25">
      <c r="A1480" s="50"/>
      <c r="B1480" s="51"/>
      <c r="C1480" s="40"/>
      <c r="D148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0" s="40"/>
      <c r="F1480" s="40"/>
      <c r="G1480" s="52"/>
      <c r="H1480" s="50"/>
      <c r="I1480" s="52"/>
      <c r="J1480" s="52"/>
      <c r="K1480" s="40"/>
      <c r="L1480" s="40"/>
      <c r="M1480" s="40"/>
      <c r="N1480" s="40"/>
      <c r="O1480" s="40"/>
      <c r="P1480" s="38"/>
      <c r="Q1480" s="38">
        <f>Table13[[#This Row],[Unit Value]]*Table13[[#This Row],[Qty | PCount]]</f>
        <v>0</v>
      </c>
      <c r="R1480" s="40" t="str">
        <f>IF(Table13[[#This Row],[Unit Value]]&lt;=4999,"Low-Value Asset","High-Value Asset")</f>
        <v>Low-Value Asset</v>
      </c>
      <c r="S1480" s="40"/>
      <c r="T1480" s="40"/>
      <c r="U1480" s="40"/>
      <c r="V1480" s="40"/>
      <c r="W1480" s="75"/>
      <c r="X1480" s="40"/>
      <c r="Y1480" s="40"/>
      <c r="Z1480" s="40"/>
      <c r="AA1480" s="40"/>
      <c r="AB148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1" spans="1:28" s="26" customFormat="1" ht="12.6" x14ac:dyDescent="0.25">
      <c r="A1481" s="50"/>
      <c r="B1481" s="51"/>
      <c r="C1481" s="40"/>
      <c r="D148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1" s="40"/>
      <c r="F1481" s="40"/>
      <c r="G1481" s="52"/>
      <c r="H1481" s="50"/>
      <c r="I1481" s="52"/>
      <c r="J1481" s="52"/>
      <c r="K1481" s="40"/>
      <c r="L1481" s="40"/>
      <c r="M1481" s="40"/>
      <c r="N1481" s="40"/>
      <c r="O1481" s="40"/>
      <c r="P1481" s="38"/>
      <c r="Q1481" s="38">
        <f>Table13[[#This Row],[Unit Value]]*Table13[[#This Row],[Qty | PCount]]</f>
        <v>0</v>
      </c>
      <c r="R1481" s="40" t="str">
        <f>IF(Table13[[#This Row],[Unit Value]]&lt;=4999,"Low-Value Asset","High-Value Asset")</f>
        <v>Low-Value Asset</v>
      </c>
      <c r="S1481" s="40"/>
      <c r="T1481" s="40"/>
      <c r="U1481" s="40"/>
      <c r="V1481" s="40"/>
      <c r="W1481" s="75"/>
      <c r="X1481" s="40"/>
      <c r="Y1481" s="40"/>
      <c r="Z1481" s="40"/>
      <c r="AA1481" s="40"/>
      <c r="AB148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2" spans="1:28" s="26" customFormat="1" ht="12.6" x14ac:dyDescent="0.25">
      <c r="A1482" s="50"/>
      <c r="B1482" s="51"/>
      <c r="C1482" s="40"/>
      <c r="D148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2" s="40"/>
      <c r="F1482" s="40"/>
      <c r="G1482" s="52"/>
      <c r="H1482" s="50"/>
      <c r="I1482" s="52"/>
      <c r="J1482" s="52"/>
      <c r="K1482" s="40"/>
      <c r="L1482" s="40"/>
      <c r="M1482" s="40"/>
      <c r="N1482" s="40"/>
      <c r="O1482" s="40"/>
      <c r="P1482" s="38"/>
      <c r="Q1482" s="38">
        <f>Table13[[#This Row],[Unit Value]]*Table13[[#This Row],[Qty | PCount]]</f>
        <v>0</v>
      </c>
      <c r="R1482" s="40" t="str">
        <f>IF(Table13[[#This Row],[Unit Value]]&lt;=4999,"Low-Value Asset","High-Value Asset")</f>
        <v>Low-Value Asset</v>
      </c>
      <c r="S1482" s="40"/>
      <c r="T1482" s="40"/>
      <c r="U1482" s="40"/>
      <c r="V1482" s="40"/>
      <c r="W1482" s="75"/>
      <c r="X1482" s="40"/>
      <c r="Y1482" s="40"/>
      <c r="Z1482" s="40"/>
      <c r="AA1482" s="40"/>
      <c r="AB148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3" spans="1:28" s="26" customFormat="1" ht="12.6" x14ac:dyDescent="0.25">
      <c r="A1483" s="50"/>
      <c r="B1483" s="51"/>
      <c r="C1483" s="40"/>
      <c r="D148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3" s="40"/>
      <c r="F1483" s="40"/>
      <c r="G1483" s="52"/>
      <c r="H1483" s="50"/>
      <c r="I1483" s="52"/>
      <c r="J1483" s="52"/>
      <c r="K1483" s="40"/>
      <c r="L1483" s="40"/>
      <c r="M1483" s="40"/>
      <c r="N1483" s="40"/>
      <c r="O1483" s="40"/>
      <c r="P1483" s="38"/>
      <c r="Q1483" s="38">
        <f>Table13[[#This Row],[Unit Value]]*Table13[[#This Row],[Qty | PCount]]</f>
        <v>0</v>
      </c>
      <c r="R1483" s="40" t="str">
        <f>IF(Table13[[#This Row],[Unit Value]]&lt;=4999,"Low-Value Asset","High-Value Asset")</f>
        <v>Low-Value Asset</v>
      </c>
      <c r="S1483" s="40"/>
      <c r="T1483" s="40"/>
      <c r="U1483" s="40"/>
      <c r="V1483" s="40"/>
      <c r="W1483" s="75"/>
      <c r="X1483" s="40"/>
      <c r="Y1483" s="40"/>
      <c r="Z1483" s="40"/>
      <c r="AA1483" s="40"/>
      <c r="AB148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4" spans="1:28" s="26" customFormat="1" ht="12.6" x14ac:dyDescent="0.25">
      <c r="A1484" s="50"/>
      <c r="B1484" s="51"/>
      <c r="C1484" s="40"/>
      <c r="D148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4" s="40"/>
      <c r="F1484" s="40"/>
      <c r="G1484" s="52"/>
      <c r="H1484" s="50"/>
      <c r="I1484" s="52"/>
      <c r="J1484" s="52"/>
      <c r="K1484" s="40"/>
      <c r="L1484" s="40"/>
      <c r="M1484" s="40"/>
      <c r="N1484" s="40"/>
      <c r="O1484" s="40"/>
      <c r="P1484" s="38"/>
      <c r="Q1484" s="38">
        <f>Table13[[#This Row],[Unit Value]]*Table13[[#This Row],[Qty | PCount]]</f>
        <v>0</v>
      </c>
      <c r="R1484" s="40" t="str">
        <f>IF(Table13[[#This Row],[Unit Value]]&lt;=4999,"Low-Value Asset","High-Value Asset")</f>
        <v>Low-Value Asset</v>
      </c>
      <c r="S1484" s="40"/>
      <c r="T1484" s="40"/>
      <c r="U1484" s="40"/>
      <c r="V1484" s="40"/>
      <c r="W1484" s="75"/>
      <c r="X1484" s="40"/>
      <c r="Y1484" s="40"/>
      <c r="Z1484" s="40"/>
      <c r="AA1484" s="40"/>
      <c r="AB148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5" spans="1:28" s="26" customFormat="1" ht="12.6" x14ac:dyDescent="0.25">
      <c r="A1485" s="50"/>
      <c r="B1485" s="51"/>
      <c r="C1485" s="40"/>
      <c r="D148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5" s="40"/>
      <c r="F1485" s="40"/>
      <c r="G1485" s="52"/>
      <c r="H1485" s="50"/>
      <c r="I1485" s="52"/>
      <c r="J1485" s="52"/>
      <c r="K1485" s="40"/>
      <c r="L1485" s="40"/>
      <c r="M1485" s="40"/>
      <c r="N1485" s="40"/>
      <c r="O1485" s="40"/>
      <c r="P1485" s="38"/>
      <c r="Q1485" s="38">
        <f>Table13[[#This Row],[Unit Value]]*Table13[[#This Row],[Qty | PCount]]</f>
        <v>0</v>
      </c>
      <c r="R1485" s="40" t="str">
        <f>IF(Table13[[#This Row],[Unit Value]]&lt;=4999,"Low-Value Asset","High-Value Asset")</f>
        <v>Low-Value Asset</v>
      </c>
      <c r="S1485" s="40"/>
      <c r="T1485" s="40"/>
      <c r="U1485" s="40"/>
      <c r="V1485" s="40"/>
      <c r="W1485" s="75"/>
      <c r="X1485" s="40"/>
      <c r="Y1485" s="40"/>
      <c r="Z1485" s="40"/>
      <c r="AA1485" s="40"/>
      <c r="AB148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6" spans="1:28" s="26" customFormat="1" ht="12.6" x14ac:dyDescent="0.25">
      <c r="A1486" s="50"/>
      <c r="B1486" s="51"/>
      <c r="C1486" s="40"/>
      <c r="D14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6" s="40"/>
      <c r="F1486" s="40"/>
      <c r="G1486" s="52"/>
      <c r="H1486" s="50"/>
      <c r="I1486" s="52"/>
      <c r="J1486" s="52"/>
      <c r="K1486" s="40"/>
      <c r="L1486" s="40"/>
      <c r="M1486" s="40"/>
      <c r="N1486" s="40"/>
      <c r="O1486" s="40"/>
      <c r="P1486" s="38"/>
      <c r="Q1486" s="38">
        <f>Table13[[#This Row],[Unit Value]]*Table13[[#This Row],[Qty | PCount]]</f>
        <v>0</v>
      </c>
      <c r="R1486" s="40" t="str">
        <f>IF(Table13[[#This Row],[Unit Value]]&lt;=4999,"Low-Value Asset","High-Value Asset")</f>
        <v>Low-Value Asset</v>
      </c>
      <c r="S1486" s="40"/>
      <c r="T1486" s="40"/>
      <c r="U1486" s="40"/>
      <c r="V1486" s="40"/>
      <c r="W1486" s="75"/>
      <c r="X1486" s="40"/>
      <c r="Y1486" s="40"/>
      <c r="Z1486" s="40"/>
      <c r="AA1486" s="40"/>
      <c r="AB14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7" spans="1:28" s="26" customFormat="1" ht="12.6" x14ac:dyDescent="0.25">
      <c r="A1487" s="50"/>
      <c r="B1487" s="51"/>
      <c r="C1487" s="40"/>
      <c r="D14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7" s="40"/>
      <c r="F1487" s="40"/>
      <c r="G1487" s="52"/>
      <c r="H1487" s="50"/>
      <c r="I1487" s="52"/>
      <c r="J1487" s="52"/>
      <c r="K1487" s="40"/>
      <c r="L1487" s="40"/>
      <c r="M1487" s="40"/>
      <c r="N1487" s="40"/>
      <c r="O1487" s="40"/>
      <c r="P1487" s="38"/>
      <c r="Q1487" s="38">
        <f>Table13[[#This Row],[Unit Value]]*Table13[[#This Row],[Qty | PCount]]</f>
        <v>0</v>
      </c>
      <c r="R1487" s="40" t="str">
        <f>IF(Table13[[#This Row],[Unit Value]]&lt;=4999,"Low-Value Asset","High-Value Asset")</f>
        <v>Low-Value Asset</v>
      </c>
      <c r="S1487" s="40"/>
      <c r="T1487" s="40"/>
      <c r="U1487" s="40"/>
      <c r="V1487" s="40"/>
      <c r="W1487" s="75"/>
      <c r="X1487" s="40"/>
      <c r="Y1487" s="40"/>
      <c r="Z1487" s="40"/>
      <c r="AA1487" s="40"/>
      <c r="AB14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8" spans="1:28" s="26" customFormat="1" ht="12.6" x14ac:dyDescent="0.25">
      <c r="A1488" s="50"/>
      <c r="B1488" s="51"/>
      <c r="C1488" s="40"/>
      <c r="D14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8" s="40"/>
      <c r="F1488" s="40"/>
      <c r="G1488" s="52"/>
      <c r="H1488" s="50"/>
      <c r="I1488" s="52"/>
      <c r="J1488" s="52"/>
      <c r="K1488" s="40"/>
      <c r="L1488" s="40"/>
      <c r="M1488" s="40"/>
      <c r="N1488" s="40"/>
      <c r="O1488" s="40"/>
      <c r="P1488" s="38"/>
      <c r="Q1488" s="38">
        <f>Table13[[#This Row],[Unit Value]]*Table13[[#This Row],[Qty | PCount]]</f>
        <v>0</v>
      </c>
      <c r="R1488" s="40" t="str">
        <f>IF(Table13[[#This Row],[Unit Value]]&lt;=4999,"Low-Value Asset","High-Value Asset")</f>
        <v>Low-Value Asset</v>
      </c>
      <c r="S1488" s="40"/>
      <c r="T1488" s="40"/>
      <c r="U1488" s="40"/>
      <c r="V1488" s="40"/>
      <c r="W1488" s="75"/>
      <c r="X1488" s="40"/>
      <c r="Y1488" s="40"/>
      <c r="Z1488" s="40"/>
      <c r="AA1488" s="40"/>
      <c r="AB14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89" spans="1:28" s="26" customFormat="1" ht="12.6" x14ac:dyDescent="0.25">
      <c r="A1489" s="50"/>
      <c r="B1489" s="51"/>
      <c r="C1489" s="40"/>
      <c r="D14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89" s="40"/>
      <c r="F1489" s="40"/>
      <c r="G1489" s="52"/>
      <c r="H1489" s="50"/>
      <c r="I1489" s="52"/>
      <c r="J1489" s="52"/>
      <c r="K1489" s="40"/>
      <c r="L1489" s="40"/>
      <c r="M1489" s="40"/>
      <c r="N1489" s="40"/>
      <c r="O1489" s="40"/>
      <c r="P1489" s="38"/>
      <c r="Q1489" s="38">
        <f>Table13[[#This Row],[Unit Value]]*Table13[[#This Row],[Qty | PCount]]</f>
        <v>0</v>
      </c>
      <c r="R1489" s="40" t="str">
        <f>IF(Table13[[#This Row],[Unit Value]]&lt;=4999,"Low-Value Asset","High-Value Asset")</f>
        <v>Low-Value Asset</v>
      </c>
      <c r="S1489" s="40"/>
      <c r="T1489" s="40"/>
      <c r="U1489" s="40"/>
      <c r="V1489" s="40"/>
      <c r="W1489" s="75"/>
      <c r="X1489" s="40"/>
      <c r="Y1489" s="40"/>
      <c r="Z1489" s="40"/>
      <c r="AA1489" s="40"/>
      <c r="AB14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0" spans="1:28" s="26" customFormat="1" ht="12.6" x14ac:dyDescent="0.25">
      <c r="A1490" s="50"/>
      <c r="B1490" s="51"/>
      <c r="C1490" s="40"/>
      <c r="D14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0" s="40"/>
      <c r="F1490" s="40"/>
      <c r="G1490" s="52"/>
      <c r="H1490" s="50"/>
      <c r="I1490" s="52"/>
      <c r="J1490" s="52"/>
      <c r="K1490" s="40"/>
      <c r="L1490" s="40"/>
      <c r="M1490" s="40"/>
      <c r="N1490" s="40"/>
      <c r="O1490" s="40"/>
      <c r="P1490" s="38"/>
      <c r="Q1490" s="38">
        <f>Table13[[#This Row],[Unit Value]]*Table13[[#This Row],[Qty | PCount]]</f>
        <v>0</v>
      </c>
      <c r="R1490" s="40" t="str">
        <f>IF(Table13[[#This Row],[Unit Value]]&lt;=4999,"Low-Value Asset","High-Value Asset")</f>
        <v>Low-Value Asset</v>
      </c>
      <c r="S1490" s="40"/>
      <c r="T1490" s="40"/>
      <c r="U1490" s="40"/>
      <c r="V1490" s="40"/>
      <c r="W1490" s="75"/>
      <c r="X1490" s="40"/>
      <c r="Y1490" s="40"/>
      <c r="Z1490" s="40"/>
      <c r="AA1490" s="40"/>
      <c r="AB14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1" spans="1:28" s="26" customFormat="1" ht="12.6" x14ac:dyDescent="0.25">
      <c r="A1491" s="50"/>
      <c r="B1491" s="51"/>
      <c r="C1491" s="40"/>
      <c r="D14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1" s="40"/>
      <c r="F1491" s="40"/>
      <c r="G1491" s="52"/>
      <c r="H1491" s="50"/>
      <c r="I1491" s="52"/>
      <c r="J1491" s="52"/>
      <c r="K1491" s="40"/>
      <c r="L1491" s="40"/>
      <c r="M1491" s="40"/>
      <c r="N1491" s="40"/>
      <c r="O1491" s="40"/>
      <c r="P1491" s="38"/>
      <c r="Q1491" s="38">
        <f>Table13[[#This Row],[Unit Value]]*Table13[[#This Row],[Qty | PCount]]</f>
        <v>0</v>
      </c>
      <c r="R1491" s="40" t="str">
        <f>IF(Table13[[#This Row],[Unit Value]]&lt;=4999,"Low-Value Asset","High-Value Asset")</f>
        <v>Low-Value Asset</v>
      </c>
      <c r="S1491" s="40"/>
      <c r="T1491" s="40"/>
      <c r="U1491" s="40"/>
      <c r="V1491" s="40"/>
      <c r="W1491" s="75"/>
      <c r="X1491" s="40"/>
      <c r="Y1491" s="40"/>
      <c r="Z1491" s="40"/>
      <c r="AA1491" s="40"/>
      <c r="AB14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2" spans="1:28" s="26" customFormat="1" ht="12.6" x14ac:dyDescent="0.25">
      <c r="A1492" s="53"/>
      <c r="B1492" s="54"/>
      <c r="C1492" s="55"/>
      <c r="D149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2" s="55"/>
      <c r="F1492" s="55"/>
      <c r="G1492" s="56"/>
      <c r="H1492" s="53"/>
      <c r="I1492" s="56"/>
      <c r="J1492" s="56"/>
      <c r="K1492" s="55"/>
      <c r="L1492" s="55"/>
      <c r="M1492" s="55"/>
      <c r="N1492" s="55"/>
      <c r="O1492" s="55"/>
      <c r="P1492" s="57"/>
      <c r="Q1492" s="57">
        <f>Table13[[#This Row],[Unit Value]]*Table13[[#This Row],[Qty | PCount]]</f>
        <v>0</v>
      </c>
      <c r="R1492" s="55" t="str">
        <f>IF(Table13[[#This Row],[Unit Value]]&lt;=4999,"Low-Value Asset","High-Value Asset")</f>
        <v>Low-Value Asset</v>
      </c>
      <c r="S1492" s="55"/>
      <c r="T1492" s="55"/>
      <c r="U1492" s="55"/>
      <c r="V1492" s="55"/>
      <c r="W1492" s="76"/>
      <c r="X1492" s="55"/>
      <c r="Y1492" s="55"/>
      <c r="Z1492" s="55"/>
      <c r="AA1492" s="55"/>
      <c r="AB149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3" spans="1:28" s="26" customFormat="1" ht="12.6" x14ac:dyDescent="0.25">
      <c r="A1493" s="53"/>
      <c r="B1493" s="54"/>
      <c r="C1493" s="55"/>
      <c r="D149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3" s="55"/>
      <c r="F1493" s="55"/>
      <c r="G1493" s="56"/>
      <c r="H1493" s="53"/>
      <c r="I1493" s="56"/>
      <c r="J1493" s="56"/>
      <c r="K1493" s="55"/>
      <c r="L1493" s="55"/>
      <c r="M1493" s="55"/>
      <c r="N1493" s="55"/>
      <c r="O1493" s="55"/>
      <c r="P1493" s="57"/>
      <c r="Q1493" s="57">
        <f>Table13[[#This Row],[Unit Value]]*Table13[[#This Row],[Qty | PCount]]</f>
        <v>0</v>
      </c>
      <c r="R1493" s="55" t="str">
        <f>IF(Table13[[#This Row],[Unit Value]]&lt;=4999,"Low-Value Asset","High-Value Asset")</f>
        <v>Low-Value Asset</v>
      </c>
      <c r="S1493" s="55"/>
      <c r="T1493" s="55"/>
      <c r="U1493" s="55"/>
      <c r="V1493" s="55"/>
      <c r="W1493" s="76"/>
      <c r="X1493" s="55"/>
      <c r="Y1493" s="55"/>
      <c r="Z1493" s="55"/>
      <c r="AA1493" s="55"/>
      <c r="AB149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4" spans="1:28" s="26" customFormat="1" ht="12.6" x14ac:dyDescent="0.25">
      <c r="A1494" s="53"/>
      <c r="B1494" s="54"/>
      <c r="C1494" s="55"/>
      <c r="D149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4" s="55"/>
      <c r="F1494" s="55"/>
      <c r="G1494" s="56"/>
      <c r="H1494" s="53"/>
      <c r="I1494" s="56"/>
      <c r="J1494" s="56"/>
      <c r="K1494" s="55"/>
      <c r="L1494" s="55"/>
      <c r="M1494" s="55"/>
      <c r="N1494" s="55"/>
      <c r="O1494" s="55"/>
      <c r="P1494" s="57"/>
      <c r="Q1494" s="57">
        <f>Table13[[#This Row],[Unit Value]]*Table13[[#This Row],[Qty | PCount]]</f>
        <v>0</v>
      </c>
      <c r="R1494" s="55" t="str">
        <f>IF(Table13[[#This Row],[Unit Value]]&lt;=4999,"Low-Value Asset","High-Value Asset")</f>
        <v>Low-Value Asset</v>
      </c>
      <c r="S1494" s="55"/>
      <c r="T1494" s="55"/>
      <c r="U1494" s="55"/>
      <c r="V1494" s="55"/>
      <c r="W1494" s="76"/>
      <c r="X1494" s="55"/>
      <c r="Y1494" s="55"/>
      <c r="Z1494" s="55"/>
      <c r="AA1494" s="55"/>
      <c r="AB149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5" spans="1:28" s="26" customFormat="1" ht="12.6" x14ac:dyDescent="0.25">
      <c r="A1495" s="53"/>
      <c r="B1495" s="54"/>
      <c r="C1495" s="55"/>
      <c r="D149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5" s="55"/>
      <c r="F1495" s="55"/>
      <c r="G1495" s="56"/>
      <c r="H1495" s="53"/>
      <c r="I1495" s="56"/>
      <c r="J1495" s="56"/>
      <c r="K1495" s="55"/>
      <c r="L1495" s="55"/>
      <c r="M1495" s="55"/>
      <c r="N1495" s="55"/>
      <c r="O1495" s="55"/>
      <c r="P1495" s="57"/>
      <c r="Q1495" s="57">
        <f>Table13[[#This Row],[Unit Value]]*Table13[[#This Row],[Qty | PCount]]</f>
        <v>0</v>
      </c>
      <c r="R1495" s="55" t="str">
        <f>IF(Table13[[#This Row],[Unit Value]]&lt;=4999,"Low-Value Asset","High-Value Asset")</f>
        <v>Low-Value Asset</v>
      </c>
      <c r="S1495" s="55"/>
      <c r="T1495" s="55"/>
      <c r="U1495" s="55"/>
      <c r="V1495" s="55"/>
      <c r="W1495" s="76"/>
      <c r="X1495" s="55"/>
      <c r="Y1495" s="55"/>
      <c r="Z1495" s="55"/>
      <c r="AA1495" s="55"/>
      <c r="AB149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6" spans="1:28" s="26" customFormat="1" ht="12.6" x14ac:dyDescent="0.25">
      <c r="A1496" s="53"/>
      <c r="B1496" s="54"/>
      <c r="C1496" s="55"/>
      <c r="D149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6" s="55"/>
      <c r="F1496" s="55"/>
      <c r="G1496" s="56"/>
      <c r="H1496" s="53"/>
      <c r="I1496" s="56"/>
      <c r="J1496" s="56"/>
      <c r="K1496" s="55"/>
      <c r="L1496" s="55"/>
      <c r="M1496" s="55"/>
      <c r="N1496" s="55"/>
      <c r="O1496" s="55"/>
      <c r="P1496" s="57"/>
      <c r="Q1496" s="57">
        <f>Table13[[#This Row],[Unit Value]]*Table13[[#This Row],[Qty | PCount]]</f>
        <v>0</v>
      </c>
      <c r="R1496" s="55" t="str">
        <f>IF(Table13[[#This Row],[Unit Value]]&lt;=4999,"Low-Value Asset","High-Value Asset")</f>
        <v>Low-Value Asset</v>
      </c>
      <c r="S1496" s="55"/>
      <c r="T1496" s="55"/>
      <c r="U1496" s="55"/>
      <c r="V1496" s="55"/>
      <c r="W1496" s="76"/>
      <c r="X1496" s="55"/>
      <c r="Y1496" s="55"/>
      <c r="Z1496" s="55"/>
      <c r="AA1496" s="55"/>
      <c r="AB149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7" spans="1:28" s="26" customFormat="1" ht="12.6" x14ac:dyDescent="0.25">
      <c r="A1497" s="53"/>
      <c r="B1497" s="54"/>
      <c r="C1497" s="55"/>
      <c r="D149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7" s="55"/>
      <c r="F1497" s="55"/>
      <c r="G1497" s="56"/>
      <c r="H1497" s="53"/>
      <c r="I1497" s="56"/>
      <c r="J1497" s="56"/>
      <c r="K1497" s="55"/>
      <c r="L1497" s="55"/>
      <c r="M1497" s="55"/>
      <c r="N1497" s="55"/>
      <c r="O1497" s="55"/>
      <c r="P1497" s="57"/>
      <c r="Q1497" s="57">
        <f>Table13[[#This Row],[Unit Value]]*Table13[[#This Row],[Qty | PCount]]</f>
        <v>0</v>
      </c>
      <c r="R1497" s="55" t="str">
        <f>IF(Table13[[#This Row],[Unit Value]]&lt;=4999,"Low-Value Asset","High-Value Asset")</f>
        <v>Low-Value Asset</v>
      </c>
      <c r="S1497" s="55"/>
      <c r="T1497" s="55"/>
      <c r="U1497" s="55"/>
      <c r="V1497" s="55"/>
      <c r="W1497" s="76"/>
      <c r="X1497" s="55"/>
      <c r="Y1497" s="55"/>
      <c r="Z1497" s="55"/>
      <c r="AA1497" s="55"/>
      <c r="AB149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8" spans="1:28" s="26" customFormat="1" ht="12.6" x14ac:dyDescent="0.25">
      <c r="A1498" s="53"/>
      <c r="B1498" s="54"/>
      <c r="C1498" s="55"/>
      <c r="D149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8" s="55"/>
      <c r="F1498" s="55"/>
      <c r="G1498" s="56"/>
      <c r="H1498" s="53"/>
      <c r="I1498" s="56"/>
      <c r="J1498" s="56"/>
      <c r="K1498" s="55"/>
      <c r="L1498" s="55"/>
      <c r="M1498" s="55"/>
      <c r="N1498" s="55"/>
      <c r="O1498" s="55"/>
      <c r="P1498" s="57"/>
      <c r="Q1498" s="57">
        <f>Table13[[#This Row],[Unit Value]]*Table13[[#This Row],[Qty | PCount]]</f>
        <v>0</v>
      </c>
      <c r="R1498" s="55" t="str">
        <f>IF(Table13[[#This Row],[Unit Value]]&lt;=4999,"Low-Value Asset","High-Value Asset")</f>
        <v>Low-Value Asset</v>
      </c>
      <c r="S1498" s="55"/>
      <c r="T1498" s="55"/>
      <c r="U1498" s="55"/>
      <c r="V1498" s="55"/>
      <c r="W1498" s="76"/>
      <c r="X1498" s="55"/>
      <c r="Y1498" s="55"/>
      <c r="Z1498" s="55"/>
      <c r="AA1498" s="55"/>
      <c r="AB149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499" spans="1:28" s="26" customFormat="1" ht="12.6" x14ac:dyDescent="0.25">
      <c r="A1499" s="53"/>
      <c r="B1499" s="54"/>
      <c r="C1499" s="55"/>
      <c r="D149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499" s="55"/>
      <c r="F1499" s="55"/>
      <c r="G1499" s="56"/>
      <c r="H1499" s="53"/>
      <c r="I1499" s="56"/>
      <c r="J1499" s="56"/>
      <c r="K1499" s="55"/>
      <c r="L1499" s="55"/>
      <c r="M1499" s="55"/>
      <c r="N1499" s="55"/>
      <c r="O1499" s="55"/>
      <c r="P1499" s="57"/>
      <c r="Q1499" s="57">
        <f>Table13[[#This Row],[Unit Value]]*Table13[[#This Row],[Qty | PCount]]</f>
        <v>0</v>
      </c>
      <c r="R1499" s="55" t="str">
        <f>IF(Table13[[#This Row],[Unit Value]]&lt;=4999,"Low-Value Asset","High-Value Asset")</f>
        <v>Low-Value Asset</v>
      </c>
      <c r="S1499" s="55"/>
      <c r="T1499" s="55"/>
      <c r="U1499" s="55"/>
      <c r="V1499" s="55"/>
      <c r="W1499" s="76"/>
      <c r="X1499" s="55"/>
      <c r="Y1499" s="55"/>
      <c r="Z1499" s="55"/>
      <c r="AA1499" s="55"/>
      <c r="AB149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0" spans="1:28" s="26" customFormat="1" ht="12.6" x14ac:dyDescent="0.25">
      <c r="A1500" s="53"/>
      <c r="B1500" s="54"/>
      <c r="C1500" s="55"/>
      <c r="D150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0" s="55"/>
      <c r="F1500" s="55"/>
      <c r="G1500" s="56"/>
      <c r="H1500" s="53"/>
      <c r="I1500" s="56"/>
      <c r="J1500" s="56"/>
      <c r="K1500" s="55"/>
      <c r="L1500" s="55"/>
      <c r="M1500" s="55"/>
      <c r="N1500" s="55"/>
      <c r="O1500" s="55"/>
      <c r="P1500" s="57"/>
      <c r="Q1500" s="57">
        <f>Table13[[#This Row],[Unit Value]]*Table13[[#This Row],[Qty | PCount]]</f>
        <v>0</v>
      </c>
      <c r="R1500" s="55" t="str">
        <f>IF(Table13[[#This Row],[Unit Value]]&lt;=4999,"Low-Value Asset","High-Value Asset")</f>
        <v>Low-Value Asset</v>
      </c>
      <c r="S1500" s="55"/>
      <c r="T1500" s="55"/>
      <c r="U1500" s="55"/>
      <c r="V1500" s="55"/>
      <c r="W1500" s="76"/>
      <c r="X1500" s="55"/>
      <c r="Y1500" s="55"/>
      <c r="Z1500" s="55"/>
      <c r="AA1500" s="55"/>
      <c r="AB150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1" spans="1:28" s="26" customFormat="1" ht="12.6" x14ac:dyDescent="0.25">
      <c r="A1501" s="53"/>
      <c r="B1501" s="54"/>
      <c r="C1501" s="55"/>
      <c r="D150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1" s="55"/>
      <c r="F1501" s="55"/>
      <c r="G1501" s="56"/>
      <c r="H1501" s="53"/>
      <c r="I1501" s="56"/>
      <c r="J1501" s="56"/>
      <c r="K1501" s="55"/>
      <c r="L1501" s="55"/>
      <c r="M1501" s="55"/>
      <c r="N1501" s="55"/>
      <c r="O1501" s="55"/>
      <c r="P1501" s="57"/>
      <c r="Q1501" s="57">
        <f>Table13[[#This Row],[Unit Value]]*Table13[[#This Row],[Qty | PCount]]</f>
        <v>0</v>
      </c>
      <c r="R1501" s="55" t="str">
        <f>IF(Table13[[#This Row],[Unit Value]]&lt;=4999,"Low-Value Asset","High-Value Asset")</f>
        <v>Low-Value Asset</v>
      </c>
      <c r="S1501" s="55"/>
      <c r="T1501" s="55"/>
      <c r="U1501" s="55"/>
      <c r="V1501" s="55"/>
      <c r="W1501" s="76"/>
      <c r="X1501" s="55"/>
      <c r="Y1501" s="55"/>
      <c r="Z1501" s="55"/>
      <c r="AA1501" s="55"/>
      <c r="AB150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2" spans="1:28" s="26" customFormat="1" ht="12.6" x14ac:dyDescent="0.25">
      <c r="A1502" s="53"/>
      <c r="B1502" s="54"/>
      <c r="C1502" s="55"/>
      <c r="D150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2" s="55"/>
      <c r="F1502" s="55"/>
      <c r="G1502" s="56"/>
      <c r="H1502" s="53"/>
      <c r="I1502" s="56"/>
      <c r="J1502" s="56"/>
      <c r="K1502" s="55"/>
      <c r="L1502" s="55"/>
      <c r="M1502" s="55"/>
      <c r="N1502" s="55"/>
      <c r="O1502" s="55"/>
      <c r="P1502" s="57"/>
      <c r="Q1502" s="57">
        <f>Table13[[#This Row],[Unit Value]]*Table13[[#This Row],[Qty | PCount]]</f>
        <v>0</v>
      </c>
      <c r="R1502" s="55" t="str">
        <f>IF(Table13[[#This Row],[Unit Value]]&lt;=4999,"Low-Value Asset","High-Value Asset")</f>
        <v>Low-Value Asset</v>
      </c>
      <c r="S1502" s="55"/>
      <c r="T1502" s="55"/>
      <c r="U1502" s="55"/>
      <c r="V1502" s="55"/>
      <c r="W1502" s="76"/>
      <c r="X1502" s="55"/>
      <c r="Y1502" s="55"/>
      <c r="Z1502" s="55"/>
      <c r="AA1502" s="55"/>
      <c r="AB150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3" spans="1:28" s="26" customFormat="1" ht="12.6" x14ac:dyDescent="0.25">
      <c r="A1503" s="53"/>
      <c r="B1503" s="54"/>
      <c r="C1503" s="55"/>
      <c r="D150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3" s="55"/>
      <c r="F1503" s="55"/>
      <c r="G1503" s="56"/>
      <c r="H1503" s="53"/>
      <c r="I1503" s="56"/>
      <c r="J1503" s="56"/>
      <c r="K1503" s="55"/>
      <c r="L1503" s="55"/>
      <c r="M1503" s="55"/>
      <c r="N1503" s="55"/>
      <c r="O1503" s="55"/>
      <c r="P1503" s="57"/>
      <c r="Q1503" s="57">
        <f>Table13[[#This Row],[Unit Value]]*Table13[[#This Row],[Qty | PCount]]</f>
        <v>0</v>
      </c>
      <c r="R1503" s="55" t="str">
        <f>IF(Table13[[#This Row],[Unit Value]]&lt;=4999,"Low-Value Asset","High-Value Asset")</f>
        <v>Low-Value Asset</v>
      </c>
      <c r="S1503" s="55"/>
      <c r="T1503" s="55"/>
      <c r="U1503" s="55"/>
      <c r="V1503" s="55"/>
      <c r="W1503" s="76"/>
      <c r="X1503" s="55"/>
      <c r="Y1503" s="55"/>
      <c r="Z1503" s="55"/>
      <c r="AA1503" s="55"/>
      <c r="AB150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4" spans="1:28" s="26" customFormat="1" ht="12.6" x14ac:dyDescent="0.25">
      <c r="A1504" s="53"/>
      <c r="B1504" s="54"/>
      <c r="C1504" s="55"/>
      <c r="D150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4" s="55"/>
      <c r="F1504" s="55"/>
      <c r="G1504" s="56"/>
      <c r="H1504" s="53"/>
      <c r="I1504" s="56"/>
      <c r="J1504" s="56"/>
      <c r="K1504" s="55"/>
      <c r="L1504" s="55"/>
      <c r="M1504" s="55"/>
      <c r="N1504" s="55"/>
      <c r="O1504" s="55"/>
      <c r="P1504" s="57"/>
      <c r="Q1504" s="57">
        <f>Table13[[#This Row],[Unit Value]]*Table13[[#This Row],[Qty | PCount]]</f>
        <v>0</v>
      </c>
      <c r="R1504" s="55" t="str">
        <f>IF(Table13[[#This Row],[Unit Value]]&lt;=4999,"Low-Value Asset","High-Value Asset")</f>
        <v>Low-Value Asset</v>
      </c>
      <c r="S1504" s="55"/>
      <c r="T1504" s="55"/>
      <c r="U1504" s="55"/>
      <c r="V1504" s="55"/>
      <c r="W1504" s="76"/>
      <c r="X1504" s="55"/>
      <c r="Y1504" s="55"/>
      <c r="Z1504" s="55"/>
      <c r="AA1504" s="55"/>
      <c r="AB150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5" spans="1:28" s="26" customFormat="1" ht="12.6" x14ac:dyDescent="0.25">
      <c r="A1505" s="53"/>
      <c r="B1505" s="54"/>
      <c r="C1505" s="55"/>
      <c r="D150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5" s="55"/>
      <c r="F1505" s="55"/>
      <c r="G1505" s="56"/>
      <c r="H1505" s="53"/>
      <c r="I1505" s="56"/>
      <c r="J1505" s="56"/>
      <c r="K1505" s="55"/>
      <c r="L1505" s="55"/>
      <c r="M1505" s="55"/>
      <c r="N1505" s="55"/>
      <c r="O1505" s="55"/>
      <c r="P1505" s="57"/>
      <c r="Q1505" s="57">
        <f>Table13[[#This Row],[Unit Value]]*Table13[[#This Row],[Qty | PCount]]</f>
        <v>0</v>
      </c>
      <c r="R1505" s="55" t="str">
        <f>IF(Table13[[#This Row],[Unit Value]]&lt;=4999,"Low-Value Asset","High-Value Asset")</f>
        <v>Low-Value Asset</v>
      </c>
      <c r="S1505" s="55"/>
      <c r="T1505" s="55"/>
      <c r="U1505" s="55"/>
      <c r="V1505" s="55"/>
      <c r="W1505" s="76"/>
      <c r="X1505" s="55"/>
      <c r="Y1505" s="55"/>
      <c r="Z1505" s="55"/>
      <c r="AA1505" s="55"/>
      <c r="AB150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6" spans="1:28" s="26" customFormat="1" ht="12.6" x14ac:dyDescent="0.25">
      <c r="A1506" s="53"/>
      <c r="B1506" s="54"/>
      <c r="C1506" s="55"/>
      <c r="D150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6" s="55"/>
      <c r="F1506" s="55"/>
      <c r="G1506" s="56"/>
      <c r="H1506" s="53"/>
      <c r="I1506" s="56"/>
      <c r="J1506" s="56"/>
      <c r="K1506" s="55"/>
      <c r="L1506" s="55"/>
      <c r="M1506" s="55"/>
      <c r="N1506" s="55"/>
      <c r="O1506" s="55"/>
      <c r="P1506" s="57"/>
      <c r="Q1506" s="57">
        <f>Table13[[#This Row],[Unit Value]]*Table13[[#This Row],[Qty | PCount]]</f>
        <v>0</v>
      </c>
      <c r="R1506" s="55" t="str">
        <f>IF(Table13[[#This Row],[Unit Value]]&lt;=4999,"Low-Value Asset","High-Value Asset")</f>
        <v>Low-Value Asset</v>
      </c>
      <c r="S1506" s="55"/>
      <c r="T1506" s="55"/>
      <c r="U1506" s="55"/>
      <c r="V1506" s="55"/>
      <c r="W1506" s="76"/>
      <c r="X1506" s="55"/>
      <c r="Y1506" s="55"/>
      <c r="Z1506" s="55"/>
      <c r="AA1506" s="55"/>
      <c r="AB150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7" spans="1:28" s="26" customFormat="1" ht="12.6" x14ac:dyDescent="0.25">
      <c r="A1507" s="53"/>
      <c r="B1507" s="54"/>
      <c r="C1507" s="55"/>
      <c r="D150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7" s="55"/>
      <c r="F1507" s="55"/>
      <c r="G1507" s="56"/>
      <c r="H1507" s="53"/>
      <c r="I1507" s="56"/>
      <c r="J1507" s="56"/>
      <c r="K1507" s="55"/>
      <c r="L1507" s="55"/>
      <c r="M1507" s="55"/>
      <c r="N1507" s="55"/>
      <c r="O1507" s="55"/>
      <c r="P1507" s="57"/>
      <c r="Q1507" s="57">
        <f>Table13[[#This Row],[Unit Value]]*Table13[[#This Row],[Qty | PCount]]</f>
        <v>0</v>
      </c>
      <c r="R1507" s="55" t="str">
        <f>IF(Table13[[#This Row],[Unit Value]]&lt;=4999,"Low-Value Asset","High-Value Asset")</f>
        <v>Low-Value Asset</v>
      </c>
      <c r="S1507" s="55"/>
      <c r="T1507" s="55"/>
      <c r="U1507" s="55"/>
      <c r="V1507" s="55"/>
      <c r="W1507" s="76"/>
      <c r="X1507" s="55"/>
      <c r="Y1507" s="55"/>
      <c r="Z1507" s="55"/>
      <c r="AA1507" s="55"/>
      <c r="AB150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8" spans="1:28" s="26" customFormat="1" ht="12.6" x14ac:dyDescent="0.25">
      <c r="A1508" s="53"/>
      <c r="B1508" s="54"/>
      <c r="C1508" s="55"/>
      <c r="D150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8" s="55"/>
      <c r="F1508" s="55"/>
      <c r="G1508" s="56"/>
      <c r="H1508" s="53"/>
      <c r="I1508" s="56"/>
      <c r="J1508" s="56"/>
      <c r="K1508" s="55"/>
      <c r="L1508" s="55"/>
      <c r="M1508" s="55"/>
      <c r="N1508" s="55"/>
      <c r="O1508" s="55"/>
      <c r="P1508" s="57"/>
      <c r="Q1508" s="57">
        <f>Table13[[#This Row],[Unit Value]]*Table13[[#This Row],[Qty | PCount]]</f>
        <v>0</v>
      </c>
      <c r="R1508" s="55" t="str">
        <f>IF(Table13[[#This Row],[Unit Value]]&lt;=4999,"Low-Value Asset","High-Value Asset")</f>
        <v>Low-Value Asset</v>
      </c>
      <c r="S1508" s="55"/>
      <c r="T1508" s="55"/>
      <c r="U1508" s="55"/>
      <c r="V1508" s="55"/>
      <c r="W1508" s="76"/>
      <c r="X1508" s="55"/>
      <c r="Y1508" s="55"/>
      <c r="Z1508" s="55"/>
      <c r="AA1508" s="55"/>
      <c r="AB150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09" spans="1:28" s="26" customFormat="1" ht="12.6" x14ac:dyDescent="0.25">
      <c r="A1509" s="53"/>
      <c r="B1509" s="54"/>
      <c r="C1509" s="55"/>
      <c r="D150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09" s="55"/>
      <c r="F1509" s="55"/>
      <c r="G1509" s="56"/>
      <c r="H1509" s="53"/>
      <c r="I1509" s="56"/>
      <c r="J1509" s="56"/>
      <c r="K1509" s="55"/>
      <c r="L1509" s="55"/>
      <c r="M1509" s="55"/>
      <c r="N1509" s="55"/>
      <c r="O1509" s="55"/>
      <c r="P1509" s="57"/>
      <c r="Q1509" s="57">
        <f>Table13[[#This Row],[Unit Value]]*Table13[[#This Row],[Qty | PCount]]</f>
        <v>0</v>
      </c>
      <c r="R1509" s="55" t="str">
        <f>IF(Table13[[#This Row],[Unit Value]]&lt;=4999,"Low-Value Asset","High-Value Asset")</f>
        <v>Low-Value Asset</v>
      </c>
      <c r="S1509" s="55"/>
      <c r="T1509" s="55"/>
      <c r="U1509" s="55"/>
      <c r="V1509" s="55"/>
      <c r="W1509" s="76"/>
      <c r="X1509" s="55"/>
      <c r="Y1509" s="55"/>
      <c r="Z1509" s="55"/>
      <c r="AA1509" s="55"/>
      <c r="AB150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0" spans="1:28" s="26" customFormat="1" ht="12.6" x14ac:dyDescent="0.25">
      <c r="A1510" s="53"/>
      <c r="B1510" s="54"/>
      <c r="C1510" s="55"/>
      <c r="D151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0" s="55"/>
      <c r="F1510" s="55"/>
      <c r="G1510" s="56"/>
      <c r="H1510" s="53"/>
      <c r="I1510" s="56"/>
      <c r="J1510" s="56"/>
      <c r="K1510" s="55"/>
      <c r="L1510" s="55"/>
      <c r="M1510" s="55"/>
      <c r="N1510" s="55"/>
      <c r="O1510" s="55"/>
      <c r="P1510" s="57"/>
      <c r="Q1510" s="57">
        <f>Table13[[#This Row],[Unit Value]]*Table13[[#This Row],[Qty | PCount]]</f>
        <v>0</v>
      </c>
      <c r="R1510" s="55" t="str">
        <f>IF(Table13[[#This Row],[Unit Value]]&lt;=4999,"Low-Value Asset","High-Value Asset")</f>
        <v>Low-Value Asset</v>
      </c>
      <c r="S1510" s="55"/>
      <c r="T1510" s="55"/>
      <c r="U1510" s="55"/>
      <c r="V1510" s="55"/>
      <c r="W1510" s="76"/>
      <c r="X1510" s="55"/>
      <c r="Y1510" s="55"/>
      <c r="Z1510" s="55"/>
      <c r="AA1510" s="55"/>
      <c r="AB151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1" spans="1:28" s="26" customFormat="1" ht="12.6" x14ac:dyDescent="0.25">
      <c r="A1511" s="53"/>
      <c r="B1511" s="54"/>
      <c r="C1511" s="55"/>
      <c r="D151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1" s="55"/>
      <c r="F1511" s="55"/>
      <c r="G1511" s="56"/>
      <c r="H1511" s="53"/>
      <c r="I1511" s="56"/>
      <c r="J1511" s="56"/>
      <c r="K1511" s="55"/>
      <c r="L1511" s="55"/>
      <c r="M1511" s="55"/>
      <c r="N1511" s="55"/>
      <c r="O1511" s="55"/>
      <c r="P1511" s="57"/>
      <c r="Q1511" s="57">
        <f>Table13[[#This Row],[Unit Value]]*Table13[[#This Row],[Qty | PCount]]</f>
        <v>0</v>
      </c>
      <c r="R1511" s="55" t="str">
        <f>IF(Table13[[#This Row],[Unit Value]]&lt;=4999,"Low-Value Asset","High-Value Asset")</f>
        <v>Low-Value Asset</v>
      </c>
      <c r="S1511" s="55"/>
      <c r="T1511" s="55"/>
      <c r="U1511" s="55"/>
      <c r="V1511" s="55"/>
      <c r="W1511" s="76"/>
      <c r="X1511" s="55"/>
      <c r="Y1511" s="55"/>
      <c r="Z1511" s="55"/>
      <c r="AA1511" s="55"/>
      <c r="AB151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2" spans="1:28" s="26" customFormat="1" ht="12.6" x14ac:dyDescent="0.25">
      <c r="A1512" s="53"/>
      <c r="B1512" s="54"/>
      <c r="C1512" s="55"/>
      <c r="D151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2" s="55"/>
      <c r="F1512" s="55"/>
      <c r="G1512" s="56"/>
      <c r="H1512" s="53"/>
      <c r="I1512" s="56"/>
      <c r="J1512" s="56"/>
      <c r="K1512" s="55"/>
      <c r="L1512" s="55"/>
      <c r="M1512" s="55"/>
      <c r="N1512" s="55"/>
      <c r="O1512" s="55"/>
      <c r="P1512" s="57"/>
      <c r="Q1512" s="57">
        <f>Table13[[#This Row],[Unit Value]]*Table13[[#This Row],[Qty | PCount]]</f>
        <v>0</v>
      </c>
      <c r="R1512" s="55" t="str">
        <f>IF(Table13[[#This Row],[Unit Value]]&lt;=4999,"Low-Value Asset","High-Value Asset")</f>
        <v>Low-Value Asset</v>
      </c>
      <c r="S1512" s="55"/>
      <c r="T1512" s="55"/>
      <c r="U1512" s="55"/>
      <c r="V1512" s="55"/>
      <c r="W1512" s="76"/>
      <c r="X1512" s="55"/>
      <c r="Y1512" s="55"/>
      <c r="Z1512" s="55"/>
      <c r="AA1512" s="55"/>
      <c r="AB151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3" spans="1:28" s="26" customFormat="1" ht="12.6" x14ac:dyDescent="0.25">
      <c r="A1513" s="53"/>
      <c r="B1513" s="54"/>
      <c r="C1513" s="55"/>
      <c r="D151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3" s="55"/>
      <c r="F1513" s="55"/>
      <c r="G1513" s="56"/>
      <c r="H1513" s="53"/>
      <c r="I1513" s="56"/>
      <c r="J1513" s="56"/>
      <c r="K1513" s="55"/>
      <c r="L1513" s="55"/>
      <c r="M1513" s="55"/>
      <c r="N1513" s="55"/>
      <c r="O1513" s="55"/>
      <c r="P1513" s="57"/>
      <c r="Q1513" s="57">
        <f>Table13[[#This Row],[Unit Value]]*Table13[[#This Row],[Qty | PCount]]</f>
        <v>0</v>
      </c>
      <c r="R1513" s="55" t="str">
        <f>IF(Table13[[#This Row],[Unit Value]]&lt;=4999,"Low-Value Asset","High-Value Asset")</f>
        <v>Low-Value Asset</v>
      </c>
      <c r="S1513" s="55"/>
      <c r="T1513" s="55"/>
      <c r="U1513" s="55"/>
      <c r="V1513" s="55"/>
      <c r="W1513" s="76"/>
      <c r="X1513" s="55"/>
      <c r="Y1513" s="55"/>
      <c r="Z1513" s="55"/>
      <c r="AA1513" s="55"/>
      <c r="AB151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4" spans="1:28" s="26" customFormat="1" ht="12.6" x14ac:dyDescent="0.25">
      <c r="A1514" s="53"/>
      <c r="B1514" s="54"/>
      <c r="C1514" s="55"/>
      <c r="D151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4" s="55"/>
      <c r="F1514" s="55"/>
      <c r="G1514" s="56"/>
      <c r="H1514" s="53"/>
      <c r="I1514" s="56"/>
      <c r="J1514" s="56"/>
      <c r="K1514" s="55"/>
      <c r="L1514" s="55"/>
      <c r="M1514" s="55"/>
      <c r="N1514" s="55"/>
      <c r="O1514" s="55"/>
      <c r="P1514" s="57"/>
      <c r="Q1514" s="57">
        <f>Table13[[#This Row],[Unit Value]]*Table13[[#This Row],[Qty | PCount]]</f>
        <v>0</v>
      </c>
      <c r="R1514" s="55" t="str">
        <f>IF(Table13[[#This Row],[Unit Value]]&lt;=4999,"Low-Value Asset","High-Value Asset")</f>
        <v>Low-Value Asset</v>
      </c>
      <c r="S1514" s="55"/>
      <c r="T1514" s="55"/>
      <c r="U1514" s="55"/>
      <c r="V1514" s="55"/>
      <c r="W1514" s="76"/>
      <c r="X1514" s="55"/>
      <c r="Y1514" s="55"/>
      <c r="Z1514" s="55"/>
      <c r="AA1514" s="55"/>
      <c r="AB151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5" spans="1:28" s="26" customFormat="1" ht="12.6" x14ac:dyDescent="0.25">
      <c r="A1515" s="53"/>
      <c r="B1515" s="54"/>
      <c r="C1515" s="55"/>
      <c r="D151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5" s="55"/>
      <c r="F1515" s="55"/>
      <c r="G1515" s="56"/>
      <c r="H1515" s="53"/>
      <c r="I1515" s="56"/>
      <c r="J1515" s="56"/>
      <c r="K1515" s="55"/>
      <c r="L1515" s="55"/>
      <c r="M1515" s="55"/>
      <c r="N1515" s="55"/>
      <c r="O1515" s="55"/>
      <c r="P1515" s="57"/>
      <c r="Q1515" s="57">
        <f>Table13[[#This Row],[Unit Value]]*Table13[[#This Row],[Qty | PCount]]</f>
        <v>0</v>
      </c>
      <c r="R1515" s="55" t="str">
        <f>IF(Table13[[#This Row],[Unit Value]]&lt;=4999,"Low-Value Asset","High-Value Asset")</f>
        <v>Low-Value Asset</v>
      </c>
      <c r="S1515" s="55"/>
      <c r="T1515" s="55"/>
      <c r="U1515" s="55"/>
      <c r="V1515" s="55"/>
      <c r="W1515" s="76"/>
      <c r="X1515" s="55"/>
      <c r="Y1515" s="55"/>
      <c r="Z1515" s="55"/>
      <c r="AA1515" s="55"/>
      <c r="AB151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6" spans="1:28" s="26" customFormat="1" ht="12.6" x14ac:dyDescent="0.25">
      <c r="A1516" s="53"/>
      <c r="B1516" s="54"/>
      <c r="C1516" s="55"/>
      <c r="D151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6" s="55"/>
      <c r="F1516" s="55"/>
      <c r="G1516" s="56"/>
      <c r="H1516" s="53"/>
      <c r="I1516" s="56"/>
      <c r="J1516" s="56"/>
      <c r="K1516" s="55"/>
      <c r="L1516" s="55"/>
      <c r="M1516" s="55"/>
      <c r="N1516" s="55"/>
      <c r="O1516" s="55"/>
      <c r="P1516" s="57"/>
      <c r="Q1516" s="57">
        <f>Table13[[#This Row],[Unit Value]]*Table13[[#This Row],[Qty | PCount]]</f>
        <v>0</v>
      </c>
      <c r="R1516" s="55" t="str">
        <f>IF(Table13[[#This Row],[Unit Value]]&lt;=4999,"Low-Value Asset","High-Value Asset")</f>
        <v>Low-Value Asset</v>
      </c>
      <c r="S1516" s="55"/>
      <c r="T1516" s="55"/>
      <c r="U1516" s="55"/>
      <c r="V1516" s="55"/>
      <c r="W1516" s="76"/>
      <c r="X1516" s="55"/>
      <c r="Y1516" s="55"/>
      <c r="Z1516" s="55"/>
      <c r="AA1516" s="55"/>
      <c r="AB151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7" spans="1:28" s="26" customFormat="1" ht="12.6" x14ac:dyDescent="0.25">
      <c r="A1517" s="53"/>
      <c r="B1517" s="54"/>
      <c r="C1517" s="55"/>
      <c r="D151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7" s="55"/>
      <c r="F1517" s="55"/>
      <c r="G1517" s="56"/>
      <c r="H1517" s="53"/>
      <c r="I1517" s="56"/>
      <c r="J1517" s="56"/>
      <c r="K1517" s="55"/>
      <c r="L1517" s="55"/>
      <c r="M1517" s="55"/>
      <c r="N1517" s="55"/>
      <c r="O1517" s="55"/>
      <c r="P1517" s="57"/>
      <c r="Q1517" s="57">
        <f>Table13[[#This Row],[Unit Value]]*Table13[[#This Row],[Qty | PCount]]</f>
        <v>0</v>
      </c>
      <c r="R1517" s="55" t="str">
        <f>IF(Table13[[#This Row],[Unit Value]]&lt;=4999,"Low-Value Asset","High-Value Asset")</f>
        <v>Low-Value Asset</v>
      </c>
      <c r="S1517" s="55"/>
      <c r="T1517" s="55"/>
      <c r="U1517" s="55"/>
      <c r="V1517" s="55"/>
      <c r="W1517" s="76"/>
      <c r="X1517" s="55"/>
      <c r="Y1517" s="55"/>
      <c r="Z1517" s="55"/>
      <c r="AA1517" s="55"/>
      <c r="AB151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8" spans="1:28" s="26" customFormat="1" ht="12.6" x14ac:dyDescent="0.25">
      <c r="A1518" s="53"/>
      <c r="B1518" s="54"/>
      <c r="C1518" s="55"/>
      <c r="D151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8" s="55"/>
      <c r="F1518" s="55"/>
      <c r="G1518" s="56"/>
      <c r="H1518" s="53"/>
      <c r="I1518" s="56"/>
      <c r="J1518" s="56"/>
      <c r="K1518" s="55"/>
      <c r="L1518" s="55"/>
      <c r="M1518" s="55"/>
      <c r="N1518" s="55"/>
      <c r="O1518" s="55"/>
      <c r="P1518" s="57"/>
      <c r="Q1518" s="57">
        <f>Table13[[#This Row],[Unit Value]]*Table13[[#This Row],[Qty | PCount]]</f>
        <v>0</v>
      </c>
      <c r="R1518" s="55" t="str">
        <f>IF(Table13[[#This Row],[Unit Value]]&lt;=4999,"Low-Value Asset","High-Value Asset")</f>
        <v>Low-Value Asset</v>
      </c>
      <c r="S1518" s="55"/>
      <c r="T1518" s="55"/>
      <c r="U1518" s="55"/>
      <c r="V1518" s="55"/>
      <c r="W1518" s="76"/>
      <c r="X1518" s="55"/>
      <c r="Y1518" s="55"/>
      <c r="Z1518" s="55"/>
      <c r="AA1518" s="55"/>
      <c r="AB151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19" spans="1:28" s="26" customFormat="1" ht="12.6" x14ac:dyDescent="0.25">
      <c r="A1519" s="53"/>
      <c r="B1519" s="54"/>
      <c r="C1519" s="55"/>
      <c r="D151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19" s="55"/>
      <c r="F1519" s="55"/>
      <c r="G1519" s="56"/>
      <c r="H1519" s="53"/>
      <c r="I1519" s="56"/>
      <c r="J1519" s="56"/>
      <c r="K1519" s="55"/>
      <c r="L1519" s="55"/>
      <c r="M1519" s="55"/>
      <c r="N1519" s="55"/>
      <c r="O1519" s="55"/>
      <c r="P1519" s="57"/>
      <c r="Q1519" s="57">
        <f>Table13[[#This Row],[Unit Value]]*Table13[[#This Row],[Qty | PCount]]</f>
        <v>0</v>
      </c>
      <c r="R1519" s="55" t="str">
        <f>IF(Table13[[#This Row],[Unit Value]]&lt;=4999,"Low-Value Asset","High-Value Asset")</f>
        <v>Low-Value Asset</v>
      </c>
      <c r="S1519" s="55"/>
      <c r="T1519" s="55"/>
      <c r="U1519" s="55"/>
      <c r="V1519" s="55"/>
      <c r="W1519" s="76"/>
      <c r="X1519" s="55"/>
      <c r="Y1519" s="55"/>
      <c r="Z1519" s="55"/>
      <c r="AA1519" s="55"/>
      <c r="AB151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0" spans="1:28" s="26" customFormat="1" ht="12.6" x14ac:dyDescent="0.25">
      <c r="A1520" s="53"/>
      <c r="B1520" s="54"/>
      <c r="C1520" s="55"/>
      <c r="D152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0" s="55"/>
      <c r="F1520" s="55"/>
      <c r="G1520" s="56"/>
      <c r="H1520" s="53"/>
      <c r="I1520" s="56"/>
      <c r="J1520" s="56"/>
      <c r="K1520" s="55"/>
      <c r="L1520" s="55"/>
      <c r="M1520" s="55"/>
      <c r="N1520" s="55"/>
      <c r="O1520" s="55"/>
      <c r="P1520" s="57"/>
      <c r="Q1520" s="57">
        <f>Table13[[#This Row],[Unit Value]]*Table13[[#This Row],[Qty | PCount]]</f>
        <v>0</v>
      </c>
      <c r="R1520" s="55" t="str">
        <f>IF(Table13[[#This Row],[Unit Value]]&lt;=4999,"Low-Value Asset","High-Value Asset")</f>
        <v>Low-Value Asset</v>
      </c>
      <c r="S1520" s="55"/>
      <c r="T1520" s="55"/>
      <c r="U1520" s="55"/>
      <c r="V1520" s="55"/>
      <c r="W1520" s="76"/>
      <c r="X1520" s="55"/>
      <c r="Y1520" s="55"/>
      <c r="Z1520" s="55"/>
      <c r="AA1520" s="55"/>
      <c r="AB152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1" spans="1:28" s="26" customFormat="1" ht="12.6" x14ac:dyDescent="0.25">
      <c r="A1521" s="53"/>
      <c r="B1521" s="54"/>
      <c r="C1521" s="55"/>
      <c r="D152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1" s="55"/>
      <c r="F1521" s="55"/>
      <c r="G1521" s="56"/>
      <c r="H1521" s="53"/>
      <c r="I1521" s="56"/>
      <c r="J1521" s="56"/>
      <c r="K1521" s="55"/>
      <c r="L1521" s="55"/>
      <c r="M1521" s="55"/>
      <c r="N1521" s="55"/>
      <c r="O1521" s="55"/>
      <c r="P1521" s="57"/>
      <c r="Q1521" s="57">
        <f>Table13[[#This Row],[Unit Value]]*Table13[[#This Row],[Qty | PCount]]</f>
        <v>0</v>
      </c>
      <c r="R1521" s="55" t="str">
        <f>IF(Table13[[#This Row],[Unit Value]]&lt;=4999,"Low-Value Asset","High-Value Asset")</f>
        <v>Low-Value Asset</v>
      </c>
      <c r="S1521" s="55"/>
      <c r="T1521" s="55"/>
      <c r="U1521" s="55"/>
      <c r="V1521" s="55"/>
      <c r="W1521" s="76"/>
      <c r="X1521" s="55"/>
      <c r="Y1521" s="55"/>
      <c r="Z1521" s="55"/>
      <c r="AA1521" s="55"/>
      <c r="AB152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2" spans="1:28" s="26" customFormat="1" ht="12.6" x14ac:dyDescent="0.25">
      <c r="A1522" s="53"/>
      <c r="B1522" s="54"/>
      <c r="C1522" s="55"/>
      <c r="D152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2" s="55"/>
      <c r="F1522" s="55"/>
      <c r="G1522" s="56"/>
      <c r="H1522" s="53"/>
      <c r="I1522" s="56"/>
      <c r="J1522" s="56"/>
      <c r="K1522" s="55"/>
      <c r="L1522" s="55"/>
      <c r="M1522" s="55"/>
      <c r="N1522" s="55"/>
      <c r="O1522" s="55"/>
      <c r="P1522" s="57"/>
      <c r="Q1522" s="57">
        <f>Table13[[#This Row],[Unit Value]]*Table13[[#This Row],[Qty | PCount]]</f>
        <v>0</v>
      </c>
      <c r="R1522" s="55" t="str">
        <f>IF(Table13[[#This Row],[Unit Value]]&lt;=4999,"Low-Value Asset","High-Value Asset")</f>
        <v>Low-Value Asset</v>
      </c>
      <c r="S1522" s="55"/>
      <c r="T1522" s="55"/>
      <c r="U1522" s="55"/>
      <c r="V1522" s="55"/>
      <c r="W1522" s="76"/>
      <c r="X1522" s="55"/>
      <c r="Y1522" s="55"/>
      <c r="Z1522" s="55"/>
      <c r="AA1522" s="55"/>
      <c r="AB152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3" spans="1:28" s="26" customFormat="1" ht="12.6" x14ac:dyDescent="0.25">
      <c r="A1523" s="53"/>
      <c r="B1523" s="54"/>
      <c r="C1523" s="55"/>
      <c r="D152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3" s="55"/>
      <c r="F1523" s="55"/>
      <c r="G1523" s="56"/>
      <c r="H1523" s="53"/>
      <c r="I1523" s="56"/>
      <c r="J1523" s="56"/>
      <c r="K1523" s="55"/>
      <c r="L1523" s="55"/>
      <c r="M1523" s="55"/>
      <c r="N1523" s="55"/>
      <c r="O1523" s="55"/>
      <c r="P1523" s="57"/>
      <c r="Q1523" s="57">
        <f>Table13[[#This Row],[Unit Value]]*Table13[[#This Row],[Qty | PCount]]</f>
        <v>0</v>
      </c>
      <c r="R1523" s="55" t="str">
        <f>IF(Table13[[#This Row],[Unit Value]]&lt;=4999,"Low-Value Asset","High-Value Asset")</f>
        <v>Low-Value Asset</v>
      </c>
      <c r="S1523" s="55"/>
      <c r="T1523" s="55"/>
      <c r="U1523" s="55"/>
      <c r="V1523" s="55"/>
      <c r="W1523" s="76"/>
      <c r="X1523" s="55"/>
      <c r="Y1523" s="55"/>
      <c r="Z1523" s="55"/>
      <c r="AA1523" s="55"/>
      <c r="AB152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4" spans="1:28" s="26" customFormat="1" ht="12.6" x14ac:dyDescent="0.25">
      <c r="A1524" s="53"/>
      <c r="B1524" s="54"/>
      <c r="C1524" s="55"/>
      <c r="D152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4" s="55"/>
      <c r="F1524" s="55"/>
      <c r="G1524" s="56"/>
      <c r="H1524" s="53"/>
      <c r="I1524" s="56"/>
      <c r="J1524" s="56"/>
      <c r="K1524" s="55"/>
      <c r="L1524" s="55"/>
      <c r="M1524" s="55"/>
      <c r="N1524" s="55"/>
      <c r="O1524" s="55"/>
      <c r="P1524" s="57"/>
      <c r="Q1524" s="57">
        <f>Table13[[#This Row],[Unit Value]]*Table13[[#This Row],[Qty | PCount]]</f>
        <v>0</v>
      </c>
      <c r="R1524" s="55" t="str">
        <f>IF(Table13[[#This Row],[Unit Value]]&lt;=4999,"Low-Value Asset","High-Value Asset")</f>
        <v>Low-Value Asset</v>
      </c>
      <c r="S1524" s="55"/>
      <c r="T1524" s="55"/>
      <c r="U1524" s="55"/>
      <c r="V1524" s="55"/>
      <c r="W1524" s="76"/>
      <c r="X1524" s="55"/>
      <c r="Y1524" s="55"/>
      <c r="Z1524" s="55"/>
      <c r="AA1524" s="55"/>
      <c r="AB152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5" spans="1:28" s="26" customFormat="1" ht="12.6" x14ac:dyDescent="0.25">
      <c r="A1525" s="53"/>
      <c r="B1525" s="54"/>
      <c r="C1525" s="55"/>
      <c r="D152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5" s="55"/>
      <c r="F1525" s="55"/>
      <c r="G1525" s="56"/>
      <c r="H1525" s="53"/>
      <c r="I1525" s="56"/>
      <c r="J1525" s="56"/>
      <c r="K1525" s="55"/>
      <c r="L1525" s="55"/>
      <c r="M1525" s="55"/>
      <c r="N1525" s="55"/>
      <c r="O1525" s="55"/>
      <c r="P1525" s="57"/>
      <c r="Q1525" s="57">
        <f>Table13[[#This Row],[Unit Value]]*Table13[[#This Row],[Qty | PCount]]</f>
        <v>0</v>
      </c>
      <c r="R1525" s="55" t="str">
        <f>IF(Table13[[#This Row],[Unit Value]]&lt;=4999,"Low-Value Asset","High-Value Asset")</f>
        <v>Low-Value Asset</v>
      </c>
      <c r="S1525" s="55"/>
      <c r="T1525" s="55"/>
      <c r="U1525" s="55"/>
      <c r="V1525" s="55"/>
      <c r="W1525" s="76"/>
      <c r="X1525" s="55"/>
      <c r="Y1525" s="55"/>
      <c r="Z1525" s="55"/>
      <c r="AA1525" s="55"/>
      <c r="AB152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6" spans="1:28" s="26" customFormat="1" ht="12.6" x14ac:dyDescent="0.25">
      <c r="A1526" s="53"/>
      <c r="B1526" s="54"/>
      <c r="C1526" s="55"/>
      <c r="D152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6" s="55"/>
      <c r="F1526" s="55"/>
      <c r="G1526" s="56"/>
      <c r="H1526" s="53"/>
      <c r="I1526" s="56"/>
      <c r="J1526" s="56"/>
      <c r="K1526" s="55"/>
      <c r="L1526" s="55"/>
      <c r="M1526" s="55"/>
      <c r="N1526" s="55"/>
      <c r="O1526" s="55"/>
      <c r="P1526" s="57"/>
      <c r="Q1526" s="57">
        <f>Table13[[#This Row],[Unit Value]]*Table13[[#This Row],[Qty | PCount]]</f>
        <v>0</v>
      </c>
      <c r="R1526" s="55" t="str">
        <f>IF(Table13[[#This Row],[Unit Value]]&lt;=4999,"Low-Value Asset","High-Value Asset")</f>
        <v>Low-Value Asset</v>
      </c>
      <c r="S1526" s="55"/>
      <c r="T1526" s="55"/>
      <c r="U1526" s="55"/>
      <c r="V1526" s="55"/>
      <c r="W1526" s="76"/>
      <c r="X1526" s="55"/>
      <c r="Y1526" s="55"/>
      <c r="Z1526" s="55"/>
      <c r="AA1526" s="55"/>
      <c r="AB152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7" spans="1:28" s="26" customFormat="1" ht="12.6" x14ac:dyDescent="0.25">
      <c r="A1527" s="53"/>
      <c r="B1527" s="54"/>
      <c r="C1527" s="55"/>
      <c r="D152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7" s="55"/>
      <c r="F1527" s="55"/>
      <c r="G1527" s="56"/>
      <c r="H1527" s="53"/>
      <c r="I1527" s="56"/>
      <c r="J1527" s="56"/>
      <c r="K1527" s="55"/>
      <c r="L1527" s="55"/>
      <c r="M1527" s="55"/>
      <c r="N1527" s="55"/>
      <c r="O1527" s="55"/>
      <c r="P1527" s="57"/>
      <c r="Q1527" s="57">
        <f>Table13[[#This Row],[Unit Value]]*Table13[[#This Row],[Qty | PCount]]</f>
        <v>0</v>
      </c>
      <c r="R1527" s="55" t="str">
        <f>IF(Table13[[#This Row],[Unit Value]]&lt;=4999,"Low-Value Asset","High-Value Asset")</f>
        <v>Low-Value Asset</v>
      </c>
      <c r="S1527" s="55"/>
      <c r="T1527" s="55"/>
      <c r="U1527" s="55"/>
      <c r="V1527" s="55"/>
      <c r="W1527" s="76"/>
      <c r="X1527" s="55"/>
      <c r="Y1527" s="55"/>
      <c r="Z1527" s="55"/>
      <c r="AA1527" s="55"/>
      <c r="AB152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8" spans="1:28" s="26" customFormat="1" ht="12.6" x14ac:dyDescent="0.25">
      <c r="A1528" s="53"/>
      <c r="B1528" s="54"/>
      <c r="C1528" s="55"/>
      <c r="D152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8" s="55"/>
      <c r="F1528" s="55"/>
      <c r="G1528" s="56"/>
      <c r="H1528" s="53"/>
      <c r="I1528" s="56"/>
      <c r="J1528" s="56"/>
      <c r="K1528" s="55"/>
      <c r="L1528" s="55"/>
      <c r="M1528" s="55"/>
      <c r="N1528" s="55"/>
      <c r="O1528" s="55"/>
      <c r="P1528" s="57"/>
      <c r="Q1528" s="57">
        <f>Table13[[#This Row],[Unit Value]]*Table13[[#This Row],[Qty | PCount]]</f>
        <v>0</v>
      </c>
      <c r="R1528" s="55" t="str">
        <f>IF(Table13[[#This Row],[Unit Value]]&lt;=4999,"Low-Value Asset","High-Value Asset")</f>
        <v>Low-Value Asset</v>
      </c>
      <c r="S1528" s="55"/>
      <c r="T1528" s="55"/>
      <c r="U1528" s="55"/>
      <c r="V1528" s="55"/>
      <c r="W1528" s="76"/>
      <c r="X1528" s="55"/>
      <c r="Y1528" s="55"/>
      <c r="Z1528" s="55"/>
      <c r="AA1528" s="55"/>
      <c r="AB152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29" spans="1:28" s="26" customFormat="1" ht="12.6" x14ac:dyDescent="0.25">
      <c r="A1529" s="53"/>
      <c r="B1529" s="54"/>
      <c r="C1529" s="55"/>
      <c r="D152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29" s="55"/>
      <c r="F1529" s="55"/>
      <c r="G1529" s="56"/>
      <c r="H1529" s="53"/>
      <c r="I1529" s="56"/>
      <c r="J1529" s="56"/>
      <c r="K1529" s="55"/>
      <c r="L1529" s="55"/>
      <c r="M1529" s="55"/>
      <c r="N1529" s="55"/>
      <c r="O1529" s="55"/>
      <c r="P1529" s="57"/>
      <c r="Q1529" s="57">
        <f>Table13[[#This Row],[Unit Value]]*Table13[[#This Row],[Qty | PCount]]</f>
        <v>0</v>
      </c>
      <c r="R1529" s="55" t="str">
        <f>IF(Table13[[#This Row],[Unit Value]]&lt;=4999,"Low-Value Asset","High-Value Asset")</f>
        <v>Low-Value Asset</v>
      </c>
      <c r="S1529" s="55"/>
      <c r="T1529" s="55"/>
      <c r="U1529" s="55"/>
      <c r="V1529" s="55"/>
      <c r="W1529" s="76"/>
      <c r="X1529" s="55"/>
      <c r="Y1529" s="55"/>
      <c r="Z1529" s="55"/>
      <c r="AA1529" s="55"/>
      <c r="AB152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0" spans="1:28" s="26" customFormat="1" ht="12.6" x14ac:dyDescent="0.25">
      <c r="A1530" s="53"/>
      <c r="B1530" s="54"/>
      <c r="C1530" s="55"/>
      <c r="D153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0" s="55"/>
      <c r="F1530" s="55"/>
      <c r="G1530" s="56"/>
      <c r="H1530" s="53"/>
      <c r="I1530" s="56"/>
      <c r="J1530" s="56"/>
      <c r="K1530" s="55"/>
      <c r="L1530" s="55"/>
      <c r="M1530" s="55"/>
      <c r="N1530" s="55"/>
      <c r="O1530" s="55"/>
      <c r="P1530" s="57"/>
      <c r="Q1530" s="57">
        <f>Table13[[#This Row],[Unit Value]]*Table13[[#This Row],[Qty | PCount]]</f>
        <v>0</v>
      </c>
      <c r="R1530" s="55" t="str">
        <f>IF(Table13[[#This Row],[Unit Value]]&lt;=4999,"Low-Value Asset","High-Value Asset")</f>
        <v>Low-Value Asset</v>
      </c>
      <c r="S1530" s="55"/>
      <c r="T1530" s="55"/>
      <c r="U1530" s="55"/>
      <c r="V1530" s="55"/>
      <c r="W1530" s="76"/>
      <c r="X1530" s="55"/>
      <c r="Y1530" s="55"/>
      <c r="Z1530" s="55"/>
      <c r="AA1530" s="55"/>
      <c r="AB153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1" spans="1:28" s="26" customFormat="1" ht="12.6" x14ac:dyDescent="0.25">
      <c r="A1531" s="53"/>
      <c r="B1531" s="54"/>
      <c r="C1531" s="55"/>
      <c r="D153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1" s="55"/>
      <c r="F1531" s="55"/>
      <c r="G1531" s="56"/>
      <c r="H1531" s="53"/>
      <c r="I1531" s="56"/>
      <c r="J1531" s="56"/>
      <c r="K1531" s="55"/>
      <c r="L1531" s="55"/>
      <c r="M1531" s="55"/>
      <c r="N1531" s="55"/>
      <c r="O1531" s="55"/>
      <c r="P1531" s="57"/>
      <c r="Q1531" s="57">
        <f>Table13[[#This Row],[Unit Value]]*Table13[[#This Row],[Qty | PCount]]</f>
        <v>0</v>
      </c>
      <c r="R1531" s="55" t="str">
        <f>IF(Table13[[#This Row],[Unit Value]]&lt;=4999,"Low-Value Asset","High-Value Asset")</f>
        <v>Low-Value Asset</v>
      </c>
      <c r="S1531" s="55"/>
      <c r="T1531" s="55"/>
      <c r="U1531" s="55"/>
      <c r="V1531" s="55"/>
      <c r="W1531" s="76"/>
      <c r="X1531" s="55"/>
      <c r="Y1531" s="55"/>
      <c r="Z1531" s="55"/>
      <c r="AA1531" s="55"/>
      <c r="AB153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2" spans="1:28" s="26" customFormat="1" ht="12.6" x14ac:dyDescent="0.25">
      <c r="A1532" s="53"/>
      <c r="B1532" s="54"/>
      <c r="C1532" s="55"/>
      <c r="D153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2" s="55"/>
      <c r="F1532" s="55"/>
      <c r="G1532" s="56"/>
      <c r="H1532" s="53"/>
      <c r="I1532" s="56"/>
      <c r="J1532" s="56"/>
      <c r="K1532" s="55"/>
      <c r="L1532" s="55"/>
      <c r="M1532" s="55"/>
      <c r="N1532" s="55"/>
      <c r="O1532" s="55"/>
      <c r="P1532" s="57"/>
      <c r="Q1532" s="57">
        <f>Table13[[#This Row],[Unit Value]]*Table13[[#This Row],[Qty | PCount]]</f>
        <v>0</v>
      </c>
      <c r="R1532" s="55" t="str">
        <f>IF(Table13[[#This Row],[Unit Value]]&lt;=4999,"Low-Value Asset","High-Value Asset")</f>
        <v>Low-Value Asset</v>
      </c>
      <c r="S1532" s="55"/>
      <c r="T1532" s="55"/>
      <c r="U1532" s="55"/>
      <c r="V1532" s="55"/>
      <c r="W1532" s="76"/>
      <c r="X1532" s="55"/>
      <c r="Y1532" s="55"/>
      <c r="Z1532" s="55"/>
      <c r="AA1532" s="55"/>
      <c r="AB153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3" spans="1:28" s="26" customFormat="1" ht="12.6" x14ac:dyDescent="0.25">
      <c r="A1533" s="53"/>
      <c r="B1533" s="54"/>
      <c r="C1533" s="55"/>
      <c r="D153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3" s="55"/>
      <c r="F1533" s="55"/>
      <c r="G1533" s="56"/>
      <c r="H1533" s="53"/>
      <c r="I1533" s="56"/>
      <c r="J1533" s="56"/>
      <c r="K1533" s="55"/>
      <c r="L1533" s="55"/>
      <c r="M1533" s="55"/>
      <c r="N1533" s="55"/>
      <c r="O1533" s="55"/>
      <c r="P1533" s="57"/>
      <c r="Q1533" s="57">
        <f>Table13[[#This Row],[Unit Value]]*Table13[[#This Row],[Qty | PCount]]</f>
        <v>0</v>
      </c>
      <c r="R1533" s="55" t="str">
        <f>IF(Table13[[#This Row],[Unit Value]]&lt;=4999,"Low-Value Asset","High-Value Asset")</f>
        <v>Low-Value Asset</v>
      </c>
      <c r="S1533" s="55"/>
      <c r="T1533" s="55"/>
      <c r="U1533" s="55"/>
      <c r="V1533" s="55"/>
      <c r="W1533" s="76"/>
      <c r="X1533" s="55"/>
      <c r="Y1533" s="55"/>
      <c r="Z1533" s="55"/>
      <c r="AA1533" s="55"/>
      <c r="AB153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4" spans="1:28" s="26" customFormat="1" ht="12.6" x14ac:dyDescent="0.25">
      <c r="A1534" s="53"/>
      <c r="B1534" s="54"/>
      <c r="C1534" s="55"/>
      <c r="D153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4" s="55"/>
      <c r="F1534" s="55"/>
      <c r="G1534" s="56"/>
      <c r="H1534" s="53"/>
      <c r="I1534" s="56"/>
      <c r="J1534" s="56"/>
      <c r="K1534" s="55"/>
      <c r="L1534" s="55"/>
      <c r="M1534" s="55"/>
      <c r="N1534" s="55"/>
      <c r="O1534" s="55"/>
      <c r="P1534" s="57"/>
      <c r="Q1534" s="57">
        <f>Table13[[#This Row],[Unit Value]]*Table13[[#This Row],[Qty | PCount]]</f>
        <v>0</v>
      </c>
      <c r="R1534" s="55" t="str">
        <f>IF(Table13[[#This Row],[Unit Value]]&lt;=4999,"Low-Value Asset","High-Value Asset")</f>
        <v>Low-Value Asset</v>
      </c>
      <c r="S1534" s="55"/>
      <c r="T1534" s="55"/>
      <c r="U1534" s="55"/>
      <c r="V1534" s="55"/>
      <c r="W1534" s="76"/>
      <c r="X1534" s="55"/>
      <c r="Y1534" s="55"/>
      <c r="Z1534" s="55"/>
      <c r="AA1534" s="55"/>
      <c r="AB153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5" spans="1:28" s="26" customFormat="1" ht="12.6" x14ac:dyDescent="0.25">
      <c r="A1535" s="53"/>
      <c r="B1535" s="54"/>
      <c r="C1535" s="55"/>
      <c r="D153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5" s="55"/>
      <c r="F1535" s="55"/>
      <c r="G1535" s="56"/>
      <c r="H1535" s="53"/>
      <c r="I1535" s="56"/>
      <c r="J1535" s="56"/>
      <c r="K1535" s="55"/>
      <c r="L1535" s="55"/>
      <c r="M1535" s="55"/>
      <c r="N1535" s="55"/>
      <c r="O1535" s="55"/>
      <c r="P1535" s="57"/>
      <c r="Q1535" s="57">
        <f>Table13[[#This Row],[Unit Value]]*Table13[[#This Row],[Qty | PCount]]</f>
        <v>0</v>
      </c>
      <c r="R1535" s="55" t="str">
        <f>IF(Table13[[#This Row],[Unit Value]]&lt;=4999,"Low-Value Asset","High-Value Asset")</f>
        <v>Low-Value Asset</v>
      </c>
      <c r="S1535" s="55"/>
      <c r="T1535" s="55"/>
      <c r="U1535" s="55"/>
      <c r="V1535" s="55"/>
      <c r="W1535" s="76"/>
      <c r="X1535" s="55"/>
      <c r="Y1535" s="55"/>
      <c r="Z1535" s="55"/>
      <c r="AA1535" s="55"/>
      <c r="AB153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6" spans="1:28" s="26" customFormat="1" ht="12.6" x14ac:dyDescent="0.25">
      <c r="A1536" s="53"/>
      <c r="B1536" s="54"/>
      <c r="C1536" s="55"/>
      <c r="D153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6" s="55"/>
      <c r="F1536" s="55"/>
      <c r="G1536" s="56"/>
      <c r="H1536" s="53"/>
      <c r="I1536" s="56"/>
      <c r="J1536" s="56"/>
      <c r="K1536" s="55"/>
      <c r="L1536" s="55"/>
      <c r="M1536" s="55"/>
      <c r="N1536" s="55"/>
      <c r="O1536" s="55"/>
      <c r="P1536" s="57"/>
      <c r="Q1536" s="57">
        <f>Table13[[#This Row],[Unit Value]]*Table13[[#This Row],[Qty | PCount]]</f>
        <v>0</v>
      </c>
      <c r="R1536" s="55" t="str">
        <f>IF(Table13[[#This Row],[Unit Value]]&lt;=4999,"Low-Value Asset","High-Value Asset")</f>
        <v>Low-Value Asset</v>
      </c>
      <c r="S1536" s="55"/>
      <c r="T1536" s="55"/>
      <c r="U1536" s="55"/>
      <c r="V1536" s="55"/>
      <c r="W1536" s="76"/>
      <c r="X1536" s="55"/>
      <c r="Y1536" s="55"/>
      <c r="Z1536" s="55"/>
      <c r="AA1536" s="55"/>
      <c r="AB153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7" spans="1:28" s="26" customFormat="1" ht="12.6" x14ac:dyDescent="0.25">
      <c r="A1537" s="53"/>
      <c r="B1537" s="54"/>
      <c r="C1537" s="55"/>
      <c r="D153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7" s="55"/>
      <c r="F1537" s="55"/>
      <c r="G1537" s="56"/>
      <c r="H1537" s="53"/>
      <c r="I1537" s="56"/>
      <c r="J1537" s="56"/>
      <c r="K1537" s="55"/>
      <c r="L1537" s="55"/>
      <c r="M1537" s="55"/>
      <c r="N1537" s="55"/>
      <c r="O1537" s="55"/>
      <c r="P1537" s="57"/>
      <c r="Q1537" s="57">
        <f>Table13[[#This Row],[Unit Value]]*Table13[[#This Row],[Qty | PCount]]</f>
        <v>0</v>
      </c>
      <c r="R1537" s="55" t="str">
        <f>IF(Table13[[#This Row],[Unit Value]]&lt;=4999,"Low-Value Asset","High-Value Asset")</f>
        <v>Low-Value Asset</v>
      </c>
      <c r="S1537" s="55"/>
      <c r="T1537" s="55"/>
      <c r="U1537" s="55"/>
      <c r="V1537" s="55"/>
      <c r="W1537" s="76"/>
      <c r="X1537" s="55"/>
      <c r="Y1537" s="55"/>
      <c r="Z1537" s="55"/>
      <c r="AA1537" s="55"/>
      <c r="AB153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8" spans="1:28" s="26" customFormat="1" ht="12.6" x14ac:dyDescent="0.25">
      <c r="A1538" s="53"/>
      <c r="B1538" s="54"/>
      <c r="C1538" s="55"/>
      <c r="D153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8" s="55"/>
      <c r="F1538" s="55"/>
      <c r="G1538" s="56"/>
      <c r="H1538" s="53"/>
      <c r="I1538" s="56"/>
      <c r="J1538" s="56"/>
      <c r="K1538" s="55"/>
      <c r="L1538" s="55"/>
      <c r="M1538" s="55"/>
      <c r="N1538" s="55"/>
      <c r="O1538" s="55"/>
      <c r="P1538" s="57"/>
      <c r="Q1538" s="57">
        <f>Table13[[#This Row],[Unit Value]]*Table13[[#This Row],[Qty | PCount]]</f>
        <v>0</v>
      </c>
      <c r="R1538" s="55" t="str">
        <f>IF(Table13[[#This Row],[Unit Value]]&lt;=4999,"Low-Value Asset","High-Value Asset")</f>
        <v>Low-Value Asset</v>
      </c>
      <c r="S1538" s="55"/>
      <c r="T1538" s="55"/>
      <c r="U1538" s="55"/>
      <c r="V1538" s="55"/>
      <c r="W1538" s="76"/>
      <c r="X1538" s="55"/>
      <c r="Y1538" s="55"/>
      <c r="Z1538" s="55"/>
      <c r="AA1538" s="55"/>
      <c r="AB153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39" spans="1:28" s="26" customFormat="1" ht="12.6" x14ac:dyDescent="0.25">
      <c r="A1539" s="53"/>
      <c r="B1539" s="54"/>
      <c r="C1539" s="55"/>
      <c r="D153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39" s="55"/>
      <c r="F1539" s="55"/>
      <c r="G1539" s="56"/>
      <c r="H1539" s="53"/>
      <c r="I1539" s="56"/>
      <c r="J1539" s="56"/>
      <c r="K1539" s="55"/>
      <c r="L1539" s="55"/>
      <c r="M1539" s="55"/>
      <c r="N1539" s="55"/>
      <c r="O1539" s="55"/>
      <c r="P1539" s="57"/>
      <c r="Q1539" s="57">
        <f>Table13[[#This Row],[Unit Value]]*Table13[[#This Row],[Qty | PCount]]</f>
        <v>0</v>
      </c>
      <c r="R1539" s="55" t="str">
        <f>IF(Table13[[#This Row],[Unit Value]]&lt;=4999,"Low-Value Asset","High-Value Asset")</f>
        <v>Low-Value Asset</v>
      </c>
      <c r="S1539" s="55"/>
      <c r="T1539" s="55"/>
      <c r="U1539" s="55"/>
      <c r="V1539" s="55"/>
      <c r="W1539" s="76"/>
      <c r="X1539" s="55"/>
      <c r="Y1539" s="55"/>
      <c r="Z1539" s="55"/>
      <c r="AA1539" s="55"/>
      <c r="AB153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0" spans="1:28" s="26" customFormat="1" ht="12.6" x14ac:dyDescent="0.25">
      <c r="A1540" s="53"/>
      <c r="B1540" s="54"/>
      <c r="C1540" s="55"/>
      <c r="D154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0" s="55"/>
      <c r="F1540" s="55"/>
      <c r="G1540" s="56"/>
      <c r="H1540" s="53"/>
      <c r="I1540" s="56"/>
      <c r="J1540" s="56"/>
      <c r="K1540" s="55"/>
      <c r="L1540" s="55"/>
      <c r="M1540" s="55"/>
      <c r="N1540" s="55"/>
      <c r="O1540" s="55"/>
      <c r="P1540" s="57"/>
      <c r="Q1540" s="57">
        <f>Table13[[#This Row],[Unit Value]]*Table13[[#This Row],[Qty | PCount]]</f>
        <v>0</v>
      </c>
      <c r="R1540" s="55" t="str">
        <f>IF(Table13[[#This Row],[Unit Value]]&lt;=4999,"Low-Value Asset","High-Value Asset")</f>
        <v>Low-Value Asset</v>
      </c>
      <c r="S1540" s="55"/>
      <c r="T1540" s="55"/>
      <c r="U1540" s="55"/>
      <c r="V1540" s="55"/>
      <c r="W1540" s="76"/>
      <c r="X1540" s="55"/>
      <c r="Y1540" s="55"/>
      <c r="Z1540" s="55"/>
      <c r="AA1540" s="55"/>
      <c r="AB154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1" spans="1:28" s="26" customFormat="1" ht="12.6" x14ac:dyDescent="0.25">
      <c r="A1541" s="53"/>
      <c r="B1541" s="54"/>
      <c r="C1541" s="55"/>
      <c r="D154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1" s="55"/>
      <c r="F1541" s="55"/>
      <c r="G1541" s="56"/>
      <c r="H1541" s="53"/>
      <c r="I1541" s="56"/>
      <c r="J1541" s="56"/>
      <c r="K1541" s="55"/>
      <c r="L1541" s="55"/>
      <c r="M1541" s="55"/>
      <c r="N1541" s="55"/>
      <c r="O1541" s="55"/>
      <c r="P1541" s="57"/>
      <c r="Q1541" s="57">
        <f>Table13[[#This Row],[Unit Value]]*Table13[[#This Row],[Qty | PCount]]</f>
        <v>0</v>
      </c>
      <c r="R1541" s="55" t="str">
        <f>IF(Table13[[#This Row],[Unit Value]]&lt;=4999,"Low-Value Asset","High-Value Asset")</f>
        <v>Low-Value Asset</v>
      </c>
      <c r="S1541" s="55"/>
      <c r="T1541" s="55"/>
      <c r="U1541" s="55"/>
      <c r="V1541" s="55"/>
      <c r="W1541" s="76"/>
      <c r="X1541" s="55"/>
      <c r="Y1541" s="55"/>
      <c r="Z1541" s="55"/>
      <c r="AA1541" s="55"/>
      <c r="AB154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2" spans="1:28" s="26" customFormat="1" ht="12.6" x14ac:dyDescent="0.25">
      <c r="A1542" s="53"/>
      <c r="B1542" s="54"/>
      <c r="C1542" s="55"/>
      <c r="D154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2" s="55"/>
      <c r="F1542" s="55"/>
      <c r="G1542" s="56"/>
      <c r="H1542" s="53"/>
      <c r="I1542" s="56"/>
      <c r="J1542" s="56"/>
      <c r="K1542" s="55"/>
      <c r="L1542" s="55"/>
      <c r="M1542" s="55"/>
      <c r="N1542" s="55"/>
      <c r="O1542" s="55"/>
      <c r="P1542" s="57"/>
      <c r="Q1542" s="57">
        <f>Table13[[#This Row],[Unit Value]]*Table13[[#This Row],[Qty | PCount]]</f>
        <v>0</v>
      </c>
      <c r="R1542" s="55" t="str">
        <f>IF(Table13[[#This Row],[Unit Value]]&lt;=4999,"Low-Value Asset","High-Value Asset")</f>
        <v>Low-Value Asset</v>
      </c>
      <c r="S1542" s="55"/>
      <c r="T1542" s="55"/>
      <c r="U1542" s="55"/>
      <c r="V1542" s="55"/>
      <c r="W1542" s="76"/>
      <c r="X1542" s="55"/>
      <c r="Y1542" s="55"/>
      <c r="Z1542" s="55"/>
      <c r="AA1542" s="55"/>
      <c r="AB154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3" spans="1:28" s="26" customFormat="1" ht="12.6" x14ac:dyDescent="0.25">
      <c r="A1543" s="53"/>
      <c r="B1543" s="54"/>
      <c r="C1543" s="55"/>
      <c r="D154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3" s="55"/>
      <c r="F1543" s="55"/>
      <c r="G1543" s="56"/>
      <c r="H1543" s="53"/>
      <c r="I1543" s="56"/>
      <c r="J1543" s="56"/>
      <c r="K1543" s="55"/>
      <c r="L1543" s="55"/>
      <c r="M1543" s="55"/>
      <c r="N1543" s="55"/>
      <c r="O1543" s="55"/>
      <c r="P1543" s="57"/>
      <c r="Q1543" s="57">
        <f>Table13[[#This Row],[Unit Value]]*Table13[[#This Row],[Qty | PCount]]</f>
        <v>0</v>
      </c>
      <c r="R1543" s="55" t="str">
        <f>IF(Table13[[#This Row],[Unit Value]]&lt;=4999,"Low-Value Asset","High-Value Asset")</f>
        <v>Low-Value Asset</v>
      </c>
      <c r="S1543" s="55"/>
      <c r="T1543" s="55"/>
      <c r="U1543" s="55"/>
      <c r="V1543" s="55"/>
      <c r="W1543" s="76"/>
      <c r="X1543" s="55"/>
      <c r="Y1543" s="55"/>
      <c r="Z1543" s="55"/>
      <c r="AA1543" s="55"/>
      <c r="AB154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4" spans="1:28" s="26" customFormat="1" ht="12.6" x14ac:dyDescent="0.25">
      <c r="A1544" s="53"/>
      <c r="B1544" s="54"/>
      <c r="C1544" s="55"/>
      <c r="D154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4" s="55"/>
      <c r="F1544" s="55"/>
      <c r="G1544" s="56"/>
      <c r="H1544" s="53"/>
      <c r="I1544" s="56"/>
      <c r="J1544" s="56"/>
      <c r="K1544" s="55"/>
      <c r="L1544" s="55"/>
      <c r="M1544" s="55"/>
      <c r="N1544" s="55"/>
      <c r="O1544" s="55"/>
      <c r="P1544" s="57"/>
      <c r="Q1544" s="57">
        <f>Table13[[#This Row],[Unit Value]]*Table13[[#This Row],[Qty | PCount]]</f>
        <v>0</v>
      </c>
      <c r="R1544" s="55" t="str">
        <f>IF(Table13[[#This Row],[Unit Value]]&lt;=4999,"Low-Value Asset","High-Value Asset")</f>
        <v>Low-Value Asset</v>
      </c>
      <c r="S1544" s="55"/>
      <c r="T1544" s="55"/>
      <c r="U1544" s="55"/>
      <c r="V1544" s="55"/>
      <c r="W1544" s="76"/>
      <c r="X1544" s="55"/>
      <c r="Y1544" s="55"/>
      <c r="Z1544" s="55"/>
      <c r="AA1544" s="55"/>
      <c r="AB154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5" spans="1:28" s="26" customFormat="1" ht="12.6" x14ac:dyDescent="0.25">
      <c r="A1545" s="53"/>
      <c r="B1545" s="54"/>
      <c r="C1545" s="55"/>
      <c r="D154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5" s="55"/>
      <c r="F1545" s="55"/>
      <c r="G1545" s="56"/>
      <c r="H1545" s="53"/>
      <c r="I1545" s="56"/>
      <c r="J1545" s="56"/>
      <c r="K1545" s="55"/>
      <c r="L1545" s="55"/>
      <c r="M1545" s="55"/>
      <c r="N1545" s="55"/>
      <c r="O1545" s="55"/>
      <c r="P1545" s="57"/>
      <c r="Q1545" s="57">
        <f>Table13[[#This Row],[Unit Value]]*Table13[[#This Row],[Qty | PCount]]</f>
        <v>0</v>
      </c>
      <c r="R1545" s="55" t="str">
        <f>IF(Table13[[#This Row],[Unit Value]]&lt;=4999,"Low-Value Asset","High-Value Asset")</f>
        <v>Low-Value Asset</v>
      </c>
      <c r="S1545" s="55"/>
      <c r="T1545" s="55"/>
      <c r="U1545" s="55"/>
      <c r="V1545" s="55"/>
      <c r="W1545" s="76"/>
      <c r="X1545" s="55"/>
      <c r="Y1545" s="55"/>
      <c r="Z1545" s="55"/>
      <c r="AA1545" s="55"/>
      <c r="AB154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6" spans="1:28" s="26" customFormat="1" ht="12.6" x14ac:dyDescent="0.25">
      <c r="A1546" s="53"/>
      <c r="B1546" s="54"/>
      <c r="C1546" s="55"/>
      <c r="D154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6" s="55"/>
      <c r="F1546" s="55"/>
      <c r="G1546" s="56"/>
      <c r="H1546" s="53"/>
      <c r="I1546" s="56"/>
      <c r="J1546" s="56"/>
      <c r="K1546" s="55"/>
      <c r="L1546" s="55"/>
      <c r="M1546" s="55"/>
      <c r="N1546" s="55"/>
      <c r="O1546" s="55"/>
      <c r="P1546" s="57"/>
      <c r="Q1546" s="57">
        <f>Table13[[#This Row],[Unit Value]]*Table13[[#This Row],[Qty | PCount]]</f>
        <v>0</v>
      </c>
      <c r="R1546" s="55" t="str">
        <f>IF(Table13[[#This Row],[Unit Value]]&lt;=4999,"Low-Value Asset","High-Value Asset")</f>
        <v>Low-Value Asset</v>
      </c>
      <c r="S1546" s="55"/>
      <c r="T1546" s="55"/>
      <c r="U1546" s="55"/>
      <c r="V1546" s="55"/>
      <c r="W1546" s="76"/>
      <c r="X1546" s="55"/>
      <c r="Y1546" s="55"/>
      <c r="Z1546" s="55"/>
      <c r="AA1546" s="55"/>
      <c r="AB154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7" spans="1:28" s="26" customFormat="1" ht="12.6" x14ac:dyDescent="0.25">
      <c r="A1547" s="53"/>
      <c r="B1547" s="54"/>
      <c r="C1547" s="55"/>
      <c r="D154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7" s="55"/>
      <c r="F1547" s="55"/>
      <c r="G1547" s="56"/>
      <c r="H1547" s="53"/>
      <c r="I1547" s="56"/>
      <c r="J1547" s="56"/>
      <c r="K1547" s="55"/>
      <c r="L1547" s="55"/>
      <c r="M1547" s="55"/>
      <c r="N1547" s="55"/>
      <c r="O1547" s="55"/>
      <c r="P1547" s="57"/>
      <c r="Q1547" s="57">
        <f>Table13[[#This Row],[Unit Value]]*Table13[[#This Row],[Qty | PCount]]</f>
        <v>0</v>
      </c>
      <c r="R1547" s="55" t="str">
        <f>IF(Table13[[#This Row],[Unit Value]]&lt;=4999,"Low-Value Asset","High-Value Asset")</f>
        <v>Low-Value Asset</v>
      </c>
      <c r="S1547" s="55"/>
      <c r="T1547" s="55"/>
      <c r="U1547" s="55"/>
      <c r="V1547" s="55"/>
      <c r="W1547" s="76"/>
      <c r="X1547" s="55"/>
      <c r="Y1547" s="55"/>
      <c r="Z1547" s="55"/>
      <c r="AA1547" s="55"/>
      <c r="AB154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8" spans="1:28" s="26" customFormat="1" ht="12.6" x14ac:dyDescent="0.25">
      <c r="A1548" s="53"/>
      <c r="B1548" s="54"/>
      <c r="C1548" s="55"/>
      <c r="D154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8" s="55"/>
      <c r="F1548" s="55"/>
      <c r="G1548" s="56"/>
      <c r="H1548" s="53"/>
      <c r="I1548" s="56"/>
      <c r="J1548" s="56"/>
      <c r="K1548" s="55"/>
      <c r="L1548" s="55"/>
      <c r="M1548" s="55"/>
      <c r="N1548" s="55"/>
      <c r="O1548" s="55"/>
      <c r="P1548" s="57"/>
      <c r="Q1548" s="57">
        <f>Table13[[#This Row],[Unit Value]]*Table13[[#This Row],[Qty | PCount]]</f>
        <v>0</v>
      </c>
      <c r="R1548" s="55" t="str">
        <f>IF(Table13[[#This Row],[Unit Value]]&lt;=4999,"Low-Value Asset","High-Value Asset")</f>
        <v>Low-Value Asset</v>
      </c>
      <c r="S1548" s="55"/>
      <c r="T1548" s="55"/>
      <c r="U1548" s="55"/>
      <c r="V1548" s="55"/>
      <c r="W1548" s="76"/>
      <c r="X1548" s="55"/>
      <c r="Y1548" s="55"/>
      <c r="Z1548" s="55"/>
      <c r="AA1548" s="55"/>
      <c r="AB154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49" spans="1:28" s="26" customFormat="1" ht="12.6" x14ac:dyDescent="0.25">
      <c r="A1549" s="53"/>
      <c r="B1549" s="54"/>
      <c r="C1549" s="55"/>
      <c r="D154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49" s="55"/>
      <c r="F1549" s="55"/>
      <c r="G1549" s="56"/>
      <c r="H1549" s="53"/>
      <c r="I1549" s="56"/>
      <c r="J1549" s="56"/>
      <c r="K1549" s="55"/>
      <c r="L1549" s="55"/>
      <c r="M1549" s="55"/>
      <c r="N1549" s="55"/>
      <c r="O1549" s="55"/>
      <c r="P1549" s="57"/>
      <c r="Q1549" s="57">
        <f>Table13[[#This Row],[Unit Value]]*Table13[[#This Row],[Qty | PCount]]</f>
        <v>0</v>
      </c>
      <c r="R1549" s="55" t="str">
        <f>IF(Table13[[#This Row],[Unit Value]]&lt;=4999,"Low-Value Asset","High-Value Asset")</f>
        <v>Low-Value Asset</v>
      </c>
      <c r="S1549" s="55"/>
      <c r="T1549" s="55"/>
      <c r="U1549" s="55"/>
      <c r="V1549" s="55"/>
      <c r="W1549" s="76"/>
      <c r="X1549" s="55"/>
      <c r="Y1549" s="55"/>
      <c r="Z1549" s="55"/>
      <c r="AA1549" s="55"/>
      <c r="AB154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0" spans="1:28" s="26" customFormat="1" ht="12.6" x14ac:dyDescent="0.25">
      <c r="A1550" s="53"/>
      <c r="B1550" s="54"/>
      <c r="C1550" s="55"/>
      <c r="D155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0" s="55"/>
      <c r="F1550" s="55"/>
      <c r="G1550" s="56"/>
      <c r="H1550" s="53"/>
      <c r="I1550" s="56"/>
      <c r="J1550" s="56"/>
      <c r="K1550" s="55"/>
      <c r="L1550" s="55"/>
      <c r="M1550" s="55"/>
      <c r="N1550" s="55"/>
      <c r="O1550" s="55"/>
      <c r="P1550" s="57"/>
      <c r="Q1550" s="57">
        <f>Table13[[#This Row],[Unit Value]]*Table13[[#This Row],[Qty | PCount]]</f>
        <v>0</v>
      </c>
      <c r="R1550" s="55" t="str">
        <f>IF(Table13[[#This Row],[Unit Value]]&lt;=4999,"Low-Value Asset","High-Value Asset")</f>
        <v>Low-Value Asset</v>
      </c>
      <c r="S1550" s="55"/>
      <c r="T1550" s="55"/>
      <c r="U1550" s="55"/>
      <c r="V1550" s="55"/>
      <c r="W1550" s="76"/>
      <c r="X1550" s="55"/>
      <c r="Y1550" s="55"/>
      <c r="Z1550" s="55"/>
      <c r="AA1550" s="55"/>
      <c r="AB155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1" spans="1:28" s="26" customFormat="1" ht="12.6" x14ac:dyDescent="0.25">
      <c r="A1551" s="53"/>
      <c r="B1551" s="54"/>
      <c r="C1551" s="55"/>
      <c r="D155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1" s="55"/>
      <c r="F1551" s="55"/>
      <c r="G1551" s="56"/>
      <c r="H1551" s="53"/>
      <c r="I1551" s="56"/>
      <c r="J1551" s="56"/>
      <c r="K1551" s="55"/>
      <c r="L1551" s="55"/>
      <c r="M1551" s="55"/>
      <c r="N1551" s="55"/>
      <c r="O1551" s="55"/>
      <c r="P1551" s="57"/>
      <c r="Q1551" s="57">
        <f>Table13[[#This Row],[Unit Value]]*Table13[[#This Row],[Qty | PCount]]</f>
        <v>0</v>
      </c>
      <c r="R1551" s="55" t="str">
        <f>IF(Table13[[#This Row],[Unit Value]]&lt;=4999,"Low-Value Asset","High-Value Asset")</f>
        <v>Low-Value Asset</v>
      </c>
      <c r="S1551" s="55"/>
      <c r="T1551" s="55"/>
      <c r="U1551" s="55"/>
      <c r="V1551" s="55"/>
      <c r="W1551" s="76"/>
      <c r="X1551" s="55"/>
      <c r="Y1551" s="55"/>
      <c r="Z1551" s="55"/>
      <c r="AA1551" s="55"/>
      <c r="AB155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2" spans="1:28" s="26" customFormat="1" ht="12.6" x14ac:dyDescent="0.25">
      <c r="A1552" s="53"/>
      <c r="B1552" s="54"/>
      <c r="C1552" s="55"/>
      <c r="D155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2" s="55"/>
      <c r="F1552" s="55"/>
      <c r="G1552" s="56"/>
      <c r="H1552" s="53"/>
      <c r="I1552" s="56"/>
      <c r="J1552" s="56"/>
      <c r="K1552" s="55"/>
      <c r="L1552" s="55"/>
      <c r="M1552" s="55"/>
      <c r="N1552" s="55"/>
      <c r="O1552" s="55"/>
      <c r="P1552" s="57"/>
      <c r="Q1552" s="57">
        <f>Table13[[#This Row],[Unit Value]]*Table13[[#This Row],[Qty | PCount]]</f>
        <v>0</v>
      </c>
      <c r="R1552" s="55" t="str">
        <f>IF(Table13[[#This Row],[Unit Value]]&lt;=4999,"Low-Value Asset","High-Value Asset")</f>
        <v>Low-Value Asset</v>
      </c>
      <c r="S1552" s="55"/>
      <c r="T1552" s="55"/>
      <c r="U1552" s="55"/>
      <c r="V1552" s="55"/>
      <c r="W1552" s="76"/>
      <c r="X1552" s="55"/>
      <c r="Y1552" s="55"/>
      <c r="Z1552" s="55"/>
      <c r="AA1552" s="55"/>
      <c r="AB155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3" spans="1:28" s="26" customFormat="1" ht="12.6" x14ac:dyDescent="0.25">
      <c r="A1553" s="53"/>
      <c r="B1553" s="54"/>
      <c r="C1553" s="55"/>
      <c r="D155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3" s="55"/>
      <c r="F1553" s="55"/>
      <c r="G1553" s="56"/>
      <c r="H1553" s="53"/>
      <c r="I1553" s="56"/>
      <c r="J1553" s="56"/>
      <c r="K1553" s="55"/>
      <c r="L1553" s="55"/>
      <c r="M1553" s="55"/>
      <c r="N1553" s="55"/>
      <c r="O1553" s="55"/>
      <c r="P1553" s="57"/>
      <c r="Q1553" s="57">
        <f>Table13[[#This Row],[Unit Value]]*Table13[[#This Row],[Qty | PCount]]</f>
        <v>0</v>
      </c>
      <c r="R1553" s="55" t="str">
        <f>IF(Table13[[#This Row],[Unit Value]]&lt;=4999,"Low-Value Asset","High-Value Asset")</f>
        <v>Low-Value Asset</v>
      </c>
      <c r="S1553" s="55"/>
      <c r="T1553" s="55"/>
      <c r="U1553" s="55"/>
      <c r="V1553" s="55"/>
      <c r="W1553" s="76"/>
      <c r="X1553" s="55"/>
      <c r="Y1553" s="55"/>
      <c r="Z1553" s="55"/>
      <c r="AA1553" s="55"/>
      <c r="AB155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4" spans="1:28" s="26" customFormat="1" ht="12.6" x14ac:dyDescent="0.25">
      <c r="A1554" s="53"/>
      <c r="B1554" s="54"/>
      <c r="C1554" s="55"/>
      <c r="D155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4" s="55"/>
      <c r="F1554" s="55"/>
      <c r="G1554" s="56"/>
      <c r="H1554" s="53"/>
      <c r="I1554" s="56"/>
      <c r="J1554" s="56"/>
      <c r="K1554" s="55"/>
      <c r="L1554" s="55"/>
      <c r="M1554" s="55"/>
      <c r="N1554" s="55"/>
      <c r="O1554" s="55"/>
      <c r="P1554" s="57"/>
      <c r="Q1554" s="57">
        <f>Table13[[#This Row],[Unit Value]]*Table13[[#This Row],[Qty | PCount]]</f>
        <v>0</v>
      </c>
      <c r="R1554" s="55" t="str">
        <f>IF(Table13[[#This Row],[Unit Value]]&lt;=4999,"Low-Value Asset","High-Value Asset")</f>
        <v>Low-Value Asset</v>
      </c>
      <c r="S1554" s="55"/>
      <c r="T1554" s="55"/>
      <c r="U1554" s="55"/>
      <c r="V1554" s="55"/>
      <c r="W1554" s="76"/>
      <c r="X1554" s="55"/>
      <c r="Y1554" s="55"/>
      <c r="Z1554" s="55"/>
      <c r="AA1554" s="55"/>
      <c r="AB155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5" spans="1:28" s="26" customFormat="1" ht="15.45" customHeight="1" x14ac:dyDescent="0.25">
      <c r="A1555" s="53"/>
      <c r="B1555" s="54"/>
      <c r="C1555" s="55"/>
      <c r="D155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5" s="55"/>
      <c r="F1555" s="55"/>
      <c r="G1555" s="56"/>
      <c r="H1555" s="53"/>
      <c r="I1555" s="56"/>
      <c r="J1555" s="56"/>
      <c r="K1555" s="55"/>
      <c r="L1555" s="55"/>
      <c r="M1555" s="55"/>
      <c r="N1555" s="55"/>
      <c r="O1555" s="55"/>
      <c r="P1555" s="57"/>
      <c r="Q1555" s="57">
        <f>Table13[[#This Row],[Unit Value]]*Table13[[#This Row],[Qty | PCount]]</f>
        <v>0</v>
      </c>
      <c r="R1555" s="55" t="str">
        <f>IF(Table13[[#This Row],[Unit Value]]&lt;=4999,"Low-Value Asset","High-Value Asset")</f>
        <v>Low-Value Asset</v>
      </c>
      <c r="S1555" s="55"/>
      <c r="T1555" s="55"/>
      <c r="U1555" s="55"/>
      <c r="V1555" s="55"/>
      <c r="W1555" s="76"/>
      <c r="X1555" s="55"/>
      <c r="Y1555" s="55"/>
      <c r="Z1555" s="55"/>
      <c r="AA1555" s="55"/>
      <c r="AB155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6" spans="1:28" s="26" customFormat="1" ht="12.6" x14ac:dyDescent="0.25">
      <c r="A1556" s="53"/>
      <c r="B1556" s="54"/>
      <c r="C1556" s="55"/>
      <c r="D155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6" s="55"/>
      <c r="F1556" s="55"/>
      <c r="G1556" s="56"/>
      <c r="H1556" s="53"/>
      <c r="I1556" s="56"/>
      <c r="J1556" s="56"/>
      <c r="K1556" s="55"/>
      <c r="L1556" s="55"/>
      <c r="M1556" s="55"/>
      <c r="N1556" s="55"/>
      <c r="O1556" s="55"/>
      <c r="P1556" s="57"/>
      <c r="Q1556" s="57">
        <f>Table13[[#This Row],[Unit Value]]*Table13[[#This Row],[Qty | PCount]]</f>
        <v>0</v>
      </c>
      <c r="R1556" s="55" t="str">
        <f>IF(Table13[[#This Row],[Unit Value]]&lt;=4999,"Low-Value Asset","High-Value Asset")</f>
        <v>Low-Value Asset</v>
      </c>
      <c r="S1556" s="55"/>
      <c r="T1556" s="55"/>
      <c r="U1556" s="55"/>
      <c r="V1556" s="55"/>
      <c r="W1556" s="76"/>
      <c r="X1556" s="55"/>
      <c r="Y1556" s="55"/>
      <c r="Z1556" s="55"/>
      <c r="AA1556" s="55"/>
      <c r="AB155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7" spans="1:28" s="26" customFormat="1" ht="15.45" customHeight="1" x14ac:dyDescent="0.25">
      <c r="A1557" s="53"/>
      <c r="B1557" s="54"/>
      <c r="C1557" s="55"/>
      <c r="D155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7" s="55"/>
      <c r="F1557" s="55"/>
      <c r="G1557" s="56"/>
      <c r="H1557" s="53"/>
      <c r="I1557" s="56"/>
      <c r="J1557" s="56"/>
      <c r="K1557" s="55"/>
      <c r="L1557" s="55"/>
      <c r="M1557" s="55"/>
      <c r="N1557" s="55"/>
      <c r="O1557" s="55"/>
      <c r="P1557" s="57"/>
      <c r="Q1557" s="57">
        <f>Table13[[#This Row],[Unit Value]]*Table13[[#This Row],[Qty | PCount]]</f>
        <v>0</v>
      </c>
      <c r="R1557" s="55" t="str">
        <f>IF(Table13[[#This Row],[Unit Value]]&lt;=4999,"Low-Value Asset","High-Value Asset")</f>
        <v>Low-Value Asset</v>
      </c>
      <c r="S1557" s="55"/>
      <c r="T1557" s="55"/>
      <c r="U1557" s="55"/>
      <c r="V1557" s="55"/>
      <c r="W1557" s="76"/>
      <c r="X1557" s="55"/>
      <c r="Y1557" s="55"/>
      <c r="Z1557" s="55"/>
      <c r="AA1557" s="55"/>
      <c r="AB155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8" spans="1:28" s="26" customFormat="1" ht="12.6" x14ac:dyDescent="0.25">
      <c r="A1558" s="53"/>
      <c r="B1558" s="54"/>
      <c r="C1558" s="55"/>
      <c r="D155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8" s="55"/>
      <c r="F1558" s="55"/>
      <c r="G1558" s="56"/>
      <c r="H1558" s="53"/>
      <c r="I1558" s="56"/>
      <c r="J1558" s="56"/>
      <c r="K1558" s="55"/>
      <c r="L1558" s="55"/>
      <c r="M1558" s="55"/>
      <c r="N1558" s="55"/>
      <c r="O1558" s="55"/>
      <c r="P1558" s="57"/>
      <c r="Q1558" s="57">
        <f>Table13[[#This Row],[Unit Value]]*Table13[[#This Row],[Qty | PCount]]</f>
        <v>0</v>
      </c>
      <c r="R1558" s="55" t="str">
        <f>IF(Table13[[#This Row],[Unit Value]]&lt;=4999,"Low-Value Asset","High-Value Asset")</f>
        <v>Low-Value Asset</v>
      </c>
      <c r="S1558" s="55"/>
      <c r="T1558" s="55"/>
      <c r="U1558" s="55"/>
      <c r="V1558" s="55"/>
      <c r="W1558" s="76"/>
      <c r="X1558" s="55"/>
      <c r="Y1558" s="55"/>
      <c r="Z1558" s="55"/>
      <c r="AA1558" s="55"/>
      <c r="AB155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59" spans="1:28" s="26" customFormat="1" ht="12.6" x14ac:dyDescent="0.25">
      <c r="A1559" s="53"/>
      <c r="B1559" s="54"/>
      <c r="C1559" s="55"/>
      <c r="D155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59" s="55"/>
      <c r="F1559" s="55"/>
      <c r="G1559" s="56"/>
      <c r="H1559" s="53"/>
      <c r="I1559" s="56"/>
      <c r="J1559" s="56"/>
      <c r="K1559" s="55"/>
      <c r="L1559" s="55"/>
      <c r="M1559" s="55"/>
      <c r="N1559" s="55"/>
      <c r="O1559" s="55"/>
      <c r="P1559" s="57"/>
      <c r="Q1559" s="57">
        <f>Table13[[#This Row],[Unit Value]]*Table13[[#This Row],[Qty | PCount]]</f>
        <v>0</v>
      </c>
      <c r="R1559" s="55" t="str">
        <f>IF(Table13[[#This Row],[Unit Value]]&lt;=4999,"Low-Value Asset","High-Value Asset")</f>
        <v>Low-Value Asset</v>
      </c>
      <c r="S1559" s="55"/>
      <c r="T1559" s="55"/>
      <c r="U1559" s="55"/>
      <c r="V1559" s="55"/>
      <c r="W1559" s="76"/>
      <c r="X1559" s="55"/>
      <c r="Y1559" s="55"/>
      <c r="Z1559" s="55"/>
      <c r="AA1559" s="55"/>
      <c r="AB155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0" spans="1:28" s="26" customFormat="1" ht="12.6" x14ac:dyDescent="0.25">
      <c r="A1560" s="53"/>
      <c r="B1560" s="54"/>
      <c r="C1560" s="55"/>
      <c r="D156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0" s="55"/>
      <c r="F1560" s="55"/>
      <c r="G1560" s="56"/>
      <c r="H1560" s="53"/>
      <c r="I1560" s="56"/>
      <c r="J1560" s="56"/>
      <c r="K1560" s="55"/>
      <c r="L1560" s="55"/>
      <c r="M1560" s="55"/>
      <c r="N1560" s="55"/>
      <c r="O1560" s="55"/>
      <c r="P1560" s="57"/>
      <c r="Q1560" s="57">
        <f>Table13[[#This Row],[Unit Value]]*Table13[[#This Row],[Qty | PCount]]</f>
        <v>0</v>
      </c>
      <c r="R1560" s="55" t="str">
        <f>IF(Table13[[#This Row],[Unit Value]]&lt;=4999,"Low-Value Asset","High-Value Asset")</f>
        <v>Low-Value Asset</v>
      </c>
      <c r="S1560" s="55"/>
      <c r="T1560" s="55"/>
      <c r="U1560" s="55"/>
      <c r="V1560" s="55"/>
      <c r="W1560" s="76"/>
      <c r="X1560" s="55"/>
      <c r="Y1560" s="55"/>
      <c r="Z1560" s="55"/>
      <c r="AA1560" s="55"/>
      <c r="AB156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1" spans="1:28" s="26" customFormat="1" ht="12.6" x14ac:dyDescent="0.25">
      <c r="A1561" s="53"/>
      <c r="B1561" s="54"/>
      <c r="C1561" s="55"/>
      <c r="D156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1" s="55"/>
      <c r="F1561" s="55"/>
      <c r="G1561" s="56"/>
      <c r="H1561" s="53"/>
      <c r="I1561" s="56"/>
      <c r="J1561" s="56"/>
      <c r="K1561" s="55"/>
      <c r="L1561" s="55"/>
      <c r="M1561" s="55"/>
      <c r="N1561" s="55"/>
      <c r="O1561" s="55"/>
      <c r="P1561" s="57"/>
      <c r="Q1561" s="57">
        <f>Table13[[#This Row],[Unit Value]]*Table13[[#This Row],[Qty | PCount]]</f>
        <v>0</v>
      </c>
      <c r="R1561" s="55" t="str">
        <f>IF(Table13[[#This Row],[Unit Value]]&lt;=4999,"Low-Value Asset","High-Value Asset")</f>
        <v>Low-Value Asset</v>
      </c>
      <c r="S1561" s="55"/>
      <c r="T1561" s="55"/>
      <c r="U1561" s="55"/>
      <c r="V1561" s="55"/>
      <c r="W1561" s="76"/>
      <c r="X1561" s="55"/>
      <c r="Y1561" s="55"/>
      <c r="Z1561" s="55"/>
      <c r="AA1561" s="55"/>
      <c r="AB156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2" spans="1:28" s="26" customFormat="1" ht="12.6" x14ac:dyDescent="0.25">
      <c r="A1562" s="53"/>
      <c r="B1562" s="54"/>
      <c r="C1562" s="55"/>
      <c r="D156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2" s="55"/>
      <c r="F1562" s="55"/>
      <c r="G1562" s="56"/>
      <c r="H1562" s="53"/>
      <c r="I1562" s="56"/>
      <c r="J1562" s="56"/>
      <c r="K1562" s="55"/>
      <c r="L1562" s="55"/>
      <c r="M1562" s="55"/>
      <c r="N1562" s="55"/>
      <c r="O1562" s="55"/>
      <c r="P1562" s="57"/>
      <c r="Q1562" s="57">
        <f>Table13[[#This Row],[Unit Value]]*Table13[[#This Row],[Qty | PCount]]</f>
        <v>0</v>
      </c>
      <c r="R1562" s="55" t="str">
        <f>IF(Table13[[#This Row],[Unit Value]]&lt;=4999,"Low-Value Asset","High-Value Asset")</f>
        <v>Low-Value Asset</v>
      </c>
      <c r="S1562" s="55"/>
      <c r="T1562" s="55"/>
      <c r="U1562" s="55"/>
      <c r="V1562" s="55"/>
      <c r="W1562" s="76"/>
      <c r="X1562" s="55"/>
      <c r="Y1562" s="55"/>
      <c r="Z1562" s="55"/>
      <c r="AA1562" s="55"/>
      <c r="AB156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3" spans="1:28" s="26" customFormat="1" ht="12.6" x14ac:dyDescent="0.25">
      <c r="A1563" s="53"/>
      <c r="B1563" s="54"/>
      <c r="C1563" s="55"/>
      <c r="D156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3" s="55"/>
      <c r="F1563" s="55"/>
      <c r="G1563" s="56"/>
      <c r="H1563" s="53"/>
      <c r="I1563" s="56"/>
      <c r="J1563" s="56"/>
      <c r="K1563" s="55"/>
      <c r="L1563" s="55"/>
      <c r="M1563" s="55"/>
      <c r="N1563" s="55"/>
      <c r="O1563" s="55"/>
      <c r="P1563" s="57"/>
      <c r="Q1563" s="57">
        <f>Table13[[#This Row],[Unit Value]]*Table13[[#This Row],[Qty | PCount]]</f>
        <v>0</v>
      </c>
      <c r="R1563" s="55" t="str">
        <f>IF(Table13[[#This Row],[Unit Value]]&lt;=4999,"Low-Value Asset","High-Value Asset")</f>
        <v>Low-Value Asset</v>
      </c>
      <c r="S1563" s="55"/>
      <c r="T1563" s="55"/>
      <c r="U1563" s="55"/>
      <c r="V1563" s="55"/>
      <c r="W1563" s="76"/>
      <c r="X1563" s="55"/>
      <c r="Y1563" s="55"/>
      <c r="Z1563" s="55"/>
      <c r="AA1563" s="55"/>
      <c r="AB156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4" spans="1:28" s="26" customFormat="1" ht="12.6" x14ac:dyDescent="0.25">
      <c r="A1564" s="53"/>
      <c r="B1564" s="54"/>
      <c r="C1564" s="55"/>
      <c r="D156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4" s="55"/>
      <c r="F1564" s="55"/>
      <c r="G1564" s="56"/>
      <c r="H1564" s="53"/>
      <c r="I1564" s="56"/>
      <c r="J1564" s="56"/>
      <c r="K1564" s="55"/>
      <c r="L1564" s="55"/>
      <c r="M1564" s="55"/>
      <c r="N1564" s="55"/>
      <c r="O1564" s="55"/>
      <c r="P1564" s="57"/>
      <c r="Q1564" s="57">
        <f>Table13[[#This Row],[Unit Value]]*Table13[[#This Row],[Qty | PCount]]</f>
        <v>0</v>
      </c>
      <c r="R1564" s="55" t="str">
        <f>IF(Table13[[#This Row],[Unit Value]]&lt;=4999,"Low-Value Asset","High-Value Asset")</f>
        <v>Low-Value Asset</v>
      </c>
      <c r="S1564" s="55"/>
      <c r="T1564" s="55"/>
      <c r="U1564" s="55"/>
      <c r="V1564" s="55"/>
      <c r="W1564" s="76"/>
      <c r="X1564" s="55"/>
      <c r="Y1564" s="55"/>
      <c r="Z1564" s="55"/>
      <c r="AA1564" s="55"/>
      <c r="AB156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5" spans="1:28" s="26" customFormat="1" ht="12.6" x14ac:dyDescent="0.25">
      <c r="A1565" s="53"/>
      <c r="B1565" s="54"/>
      <c r="C1565" s="55"/>
      <c r="D156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5" s="55"/>
      <c r="F1565" s="55"/>
      <c r="G1565" s="56"/>
      <c r="H1565" s="53"/>
      <c r="I1565" s="56"/>
      <c r="J1565" s="56"/>
      <c r="K1565" s="55"/>
      <c r="L1565" s="55"/>
      <c r="M1565" s="55"/>
      <c r="N1565" s="55"/>
      <c r="O1565" s="55"/>
      <c r="P1565" s="57"/>
      <c r="Q1565" s="57">
        <f>Table13[[#This Row],[Unit Value]]*Table13[[#This Row],[Qty | PCount]]</f>
        <v>0</v>
      </c>
      <c r="R1565" s="55" t="str">
        <f>IF(Table13[[#This Row],[Unit Value]]&lt;=4999,"Low-Value Asset","High-Value Asset")</f>
        <v>Low-Value Asset</v>
      </c>
      <c r="S1565" s="55"/>
      <c r="T1565" s="55"/>
      <c r="U1565" s="55"/>
      <c r="V1565" s="55"/>
      <c r="W1565" s="76"/>
      <c r="X1565" s="55"/>
      <c r="Y1565" s="55"/>
      <c r="Z1565" s="55"/>
      <c r="AA1565" s="55"/>
      <c r="AB156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6" spans="1:28" s="26" customFormat="1" ht="12.6" x14ac:dyDescent="0.25">
      <c r="A1566" s="53"/>
      <c r="B1566" s="54"/>
      <c r="C1566" s="55"/>
      <c r="D156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6" s="55"/>
      <c r="F1566" s="55"/>
      <c r="G1566" s="56"/>
      <c r="H1566" s="53"/>
      <c r="I1566" s="56"/>
      <c r="J1566" s="56"/>
      <c r="K1566" s="55"/>
      <c r="L1566" s="55"/>
      <c r="M1566" s="55"/>
      <c r="N1566" s="55"/>
      <c r="O1566" s="55"/>
      <c r="P1566" s="57"/>
      <c r="Q1566" s="57">
        <f>Table13[[#This Row],[Unit Value]]*Table13[[#This Row],[Qty | PCount]]</f>
        <v>0</v>
      </c>
      <c r="R1566" s="55" t="str">
        <f>IF(Table13[[#This Row],[Unit Value]]&lt;=4999,"Low-Value Asset","High-Value Asset")</f>
        <v>Low-Value Asset</v>
      </c>
      <c r="S1566" s="55"/>
      <c r="T1566" s="55"/>
      <c r="U1566" s="55"/>
      <c r="V1566" s="55"/>
      <c r="W1566" s="76"/>
      <c r="X1566" s="55"/>
      <c r="Y1566" s="55"/>
      <c r="Z1566" s="55"/>
      <c r="AA1566" s="55"/>
      <c r="AB156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7" spans="1:28" s="26" customFormat="1" ht="12.6" x14ac:dyDescent="0.25">
      <c r="A1567" s="53"/>
      <c r="B1567" s="54"/>
      <c r="C1567" s="55"/>
      <c r="D156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7" s="55"/>
      <c r="F1567" s="55"/>
      <c r="G1567" s="56"/>
      <c r="H1567" s="53"/>
      <c r="I1567" s="56"/>
      <c r="J1567" s="56"/>
      <c r="K1567" s="55"/>
      <c r="L1567" s="55"/>
      <c r="M1567" s="55"/>
      <c r="N1567" s="55"/>
      <c r="O1567" s="55"/>
      <c r="P1567" s="57"/>
      <c r="Q1567" s="57">
        <f>Table13[[#This Row],[Unit Value]]*Table13[[#This Row],[Qty | PCount]]</f>
        <v>0</v>
      </c>
      <c r="R1567" s="55" t="str">
        <f>IF(Table13[[#This Row],[Unit Value]]&lt;=4999,"Low-Value Asset","High-Value Asset")</f>
        <v>Low-Value Asset</v>
      </c>
      <c r="S1567" s="55"/>
      <c r="T1567" s="55"/>
      <c r="U1567" s="55"/>
      <c r="V1567" s="55"/>
      <c r="W1567" s="76"/>
      <c r="X1567" s="55"/>
      <c r="Y1567" s="55"/>
      <c r="Z1567" s="55"/>
      <c r="AA1567" s="55"/>
      <c r="AB156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8" spans="1:28" s="26" customFormat="1" ht="12.6" x14ac:dyDescent="0.25">
      <c r="A1568" s="53"/>
      <c r="B1568" s="54"/>
      <c r="C1568" s="55"/>
      <c r="D156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8" s="55"/>
      <c r="F1568" s="55"/>
      <c r="G1568" s="56"/>
      <c r="H1568" s="53"/>
      <c r="I1568" s="56"/>
      <c r="J1568" s="56"/>
      <c r="K1568" s="55"/>
      <c r="L1568" s="55"/>
      <c r="M1568" s="55"/>
      <c r="N1568" s="55"/>
      <c r="O1568" s="55"/>
      <c r="P1568" s="57"/>
      <c r="Q1568" s="57">
        <f>Table13[[#This Row],[Unit Value]]*Table13[[#This Row],[Qty | PCount]]</f>
        <v>0</v>
      </c>
      <c r="R1568" s="55" t="str">
        <f>IF(Table13[[#This Row],[Unit Value]]&lt;=4999,"Low-Value Asset","High-Value Asset")</f>
        <v>Low-Value Asset</v>
      </c>
      <c r="S1568" s="55"/>
      <c r="T1568" s="55"/>
      <c r="U1568" s="55"/>
      <c r="V1568" s="55"/>
      <c r="W1568" s="76"/>
      <c r="X1568" s="55"/>
      <c r="Y1568" s="55"/>
      <c r="Z1568" s="55"/>
      <c r="AA1568" s="55"/>
      <c r="AB156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69" spans="1:28" s="26" customFormat="1" ht="12.6" x14ac:dyDescent="0.25">
      <c r="A1569" s="53"/>
      <c r="B1569" s="54"/>
      <c r="C1569" s="55"/>
      <c r="D156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69" s="55"/>
      <c r="F1569" s="55"/>
      <c r="G1569" s="56"/>
      <c r="H1569" s="53"/>
      <c r="I1569" s="56"/>
      <c r="J1569" s="56"/>
      <c r="K1569" s="55"/>
      <c r="L1569" s="55"/>
      <c r="M1569" s="55"/>
      <c r="N1569" s="55"/>
      <c r="O1569" s="55"/>
      <c r="P1569" s="57"/>
      <c r="Q1569" s="57">
        <f>Table13[[#This Row],[Unit Value]]*Table13[[#This Row],[Qty | PCount]]</f>
        <v>0</v>
      </c>
      <c r="R1569" s="55" t="str">
        <f>IF(Table13[[#This Row],[Unit Value]]&lt;=4999,"Low-Value Asset","High-Value Asset")</f>
        <v>Low-Value Asset</v>
      </c>
      <c r="S1569" s="55"/>
      <c r="T1569" s="55"/>
      <c r="U1569" s="55"/>
      <c r="V1569" s="55"/>
      <c r="W1569" s="76"/>
      <c r="X1569" s="55"/>
      <c r="Y1569" s="55"/>
      <c r="Z1569" s="55"/>
      <c r="AA1569" s="55"/>
      <c r="AB156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0" spans="1:28" s="26" customFormat="1" ht="12.6" x14ac:dyDescent="0.25">
      <c r="A1570" s="53"/>
      <c r="B1570" s="54"/>
      <c r="C1570" s="55"/>
      <c r="D157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0" s="55"/>
      <c r="F1570" s="55"/>
      <c r="G1570" s="56"/>
      <c r="H1570" s="53"/>
      <c r="I1570" s="56"/>
      <c r="J1570" s="56"/>
      <c r="K1570" s="55"/>
      <c r="L1570" s="55"/>
      <c r="M1570" s="55"/>
      <c r="N1570" s="55"/>
      <c r="O1570" s="55"/>
      <c r="P1570" s="57"/>
      <c r="Q1570" s="57">
        <f>Table13[[#This Row],[Unit Value]]*Table13[[#This Row],[Qty | PCount]]</f>
        <v>0</v>
      </c>
      <c r="R1570" s="55" t="str">
        <f>IF(Table13[[#This Row],[Unit Value]]&lt;=4999,"Low-Value Asset","High-Value Asset")</f>
        <v>Low-Value Asset</v>
      </c>
      <c r="S1570" s="55"/>
      <c r="T1570" s="55"/>
      <c r="U1570" s="55"/>
      <c r="V1570" s="55"/>
      <c r="W1570" s="76"/>
      <c r="X1570" s="55"/>
      <c r="Y1570" s="55"/>
      <c r="Z1570" s="55"/>
      <c r="AA1570" s="55"/>
      <c r="AB157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1" spans="1:28" s="26" customFormat="1" ht="12.6" x14ac:dyDescent="0.25">
      <c r="A1571" s="53"/>
      <c r="B1571" s="54"/>
      <c r="C1571" s="55"/>
      <c r="D157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1" s="55"/>
      <c r="F1571" s="55"/>
      <c r="G1571" s="56"/>
      <c r="H1571" s="53"/>
      <c r="I1571" s="56"/>
      <c r="J1571" s="56"/>
      <c r="K1571" s="55"/>
      <c r="L1571" s="55"/>
      <c r="M1571" s="55"/>
      <c r="N1571" s="55"/>
      <c r="O1571" s="55"/>
      <c r="P1571" s="57"/>
      <c r="Q1571" s="57">
        <f>Table13[[#This Row],[Unit Value]]*Table13[[#This Row],[Qty | PCount]]</f>
        <v>0</v>
      </c>
      <c r="R1571" s="55" t="str">
        <f>IF(Table13[[#This Row],[Unit Value]]&lt;=4999,"Low-Value Asset","High-Value Asset")</f>
        <v>Low-Value Asset</v>
      </c>
      <c r="S1571" s="55"/>
      <c r="T1571" s="55"/>
      <c r="U1571" s="55"/>
      <c r="V1571" s="55"/>
      <c r="W1571" s="76"/>
      <c r="X1571" s="55"/>
      <c r="Y1571" s="55"/>
      <c r="Z1571" s="55"/>
      <c r="AA1571" s="55"/>
      <c r="AB157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2" spans="1:28" s="26" customFormat="1" ht="12.6" x14ac:dyDescent="0.25">
      <c r="A1572" s="53"/>
      <c r="B1572" s="54"/>
      <c r="C1572" s="55"/>
      <c r="D157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2" s="55"/>
      <c r="F1572" s="55"/>
      <c r="G1572" s="56"/>
      <c r="H1572" s="53"/>
      <c r="I1572" s="56"/>
      <c r="J1572" s="56"/>
      <c r="K1572" s="55"/>
      <c r="L1572" s="55"/>
      <c r="M1572" s="55"/>
      <c r="N1572" s="55"/>
      <c r="O1572" s="55"/>
      <c r="P1572" s="57"/>
      <c r="Q1572" s="57">
        <f>Table13[[#This Row],[Unit Value]]*Table13[[#This Row],[Qty | PCount]]</f>
        <v>0</v>
      </c>
      <c r="R1572" s="55" t="str">
        <f>IF(Table13[[#This Row],[Unit Value]]&lt;=4999,"Low-Value Asset","High-Value Asset")</f>
        <v>Low-Value Asset</v>
      </c>
      <c r="S1572" s="55"/>
      <c r="T1572" s="55"/>
      <c r="U1572" s="55"/>
      <c r="V1572" s="55"/>
      <c r="W1572" s="76"/>
      <c r="X1572" s="55"/>
      <c r="Y1572" s="55"/>
      <c r="Z1572" s="55"/>
      <c r="AA1572" s="55"/>
      <c r="AB157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3" spans="1:28" s="26" customFormat="1" ht="12.6" x14ac:dyDescent="0.25">
      <c r="A1573" s="53"/>
      <c r="B1573" s="54"/>
      <c r="C1573" s="55"/>
      <c r="D157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3" s="55"/>
      <c r="F1573" s="55"/>
      <c r="G1573" s="56"/>
      <c r="H1573" s="53"/>
      <c r="I1573" s="56"/>
      <c r="J1573" s="56"/>
      <c r="K1573" s="55"/>
      <c r="L1573" s="55"/>
      <c r="M1573" s="55"/>
      <c r="N1573" s="55"/>
      <c r="O1573" s="55"/>
      <c r="P1573" s="57"/>
      <c r="Q1573" s="57">
        <f>Table13[[#This Row],[Unit Value]]*Table13[[#This Row],[Qty | PCount]]</f>
        <v>0</v>
      </c>
      <c r="R1573" s="55" t="str">
        <f>IF(Table13[[#This Row],[Unit Value]]&lt;=4999,"Low-Value Asset","High-Value Asset")</f>
        <v>Low-Value Asset</v>
      </c>
      <c r="S1573" s="55"/>
      <c r="T1573" s="55"/>
      <c r="U1573" s="55"/>
      <c r="V1573" s="55"/>
      <c r="W1573" s="76"/>
      <c r="X1573" s="55"/>
      <c r="Y1573" s="55"/>
      <c r="Z1573" s="55"/>
      <c r="AA1573" s="55"/>
      <c r="AB157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4" spans="1:28" s="26" customFormat="1" ht="12.6" x14ac:dyDescent="0.25">
      <c r="A1574" s="53"/>
      <c r="B1574" s="54"/>
      <c r="C1574" s="55"/>
      <c r="D157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4" s="55"/>
      <c r="F1574" s="55"/>
      <c r="G1574" s="56"/>
      <c r="H1574" s="53"/>
      <c r="I1574" s="56"/>
      <c r="J1574" s="56"/>
      <c r="K1574" s="55"/>
      <c r="L1574" s="55"/>
      <c r="M1574" s="55"/>
      <c r="N1574" s="55"/>
      <c r="O1574" s="55"/>
      <c r="P1574" s="57"/>
      <c r="Q1574" s="57">
        <f>Table13[[#This Row],[Unit Value]]*Table13[[#This Row],[Qty | PCount]]</f>
        <v>0</v>
      </c>
      <c r="R1574" s="55" t="str">
        <f>IF(Table13[[#This Row],[Unit Value]]&lt;=4999,"Low-Value Asset","High-Value Asset")</f>
        <v>Low-Value Asset</v>
      </c>
      <c r="S1574" s="55"/>
      <c r="T1574" s="55"/>
      <c r="U1574" s="55"/>
      <c r="V1574" s="55"/>
      <c r="W1574" s="76"/>
      <c r="X1574" s="55"/>
      <c r="Y1574" s="55"/>
      <c r="Z1574" s="55"/>
      <c r="AA1574" s="55"/>
      <c r="AB157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5" spans="1:28" s="26" customFormat="1" ht="12.6" x14ac:dyDescent="0.25">
      <c r="A1575" s="53"/>
      <c r="B1575" s="54"/>
      <c r="C1575" s="55"/>
      <c r="D157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5" s="55"/>
      <c r="F1575" s="55"/>
      <c r="G1575" s="56"/>
      <c r="H1575" s="53"/>
      <c r="I1575" s="56"/>
      <c r="J1575" s="56"/>
      <c r="K1575" s="55"/>
      <c r="L1575" s="55"/>
      <c r="M1575" s="55"/>
      <c r="N1575" s="55"/>
      <c r="O1575" s="55"/>
      <c r="P1575" s="57"/>
      <c r="Q1575" s="57">
        <f>Table13[[#This Row],[Unit Value]]*Table13[[#This Row],[Qty | PCount]]</f>
        <v>0</v>
      </c>
      <c r="R1575" s="55" t="str">
        <f>IF(Table13[[#This Row],[Unit Value]]&lt;=4999,"Low-Value Asset","High-Value Asset")</f>
        <v>Low-Value Asset</v>
      </c>
      <c r="S1575" s="55"/>
      <c r="T1575" s="55"/>
      <c r="U1575" s="55"/>
      <c r="V1575" s="55"/>
      <c r="W1575" s="76"/>
      <c r="X1575" s="55"/>
      <c r="Y1575" s="55"/>
      <c r="Z1575" s="55"/>
      <c r="AA1575" s="55"/>
      <c r="AB157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6" spans="1:28" s="26" customFormat="1" ht="12.6" x14ac:dyDescent="0.25">
      <c r="A1576" s="53"/>
      <c r="B1576" s="54"/>
      <c r="C1576" s="55"/>
      <c r="D157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6" s="55"/>
      <c r="F1576" s="55"/>
      <c r="G1576" s="56"/>
      <c r="H1576" s="53"/>
      <c r="I1576" s="56"/>
      <c r="J1576" s="56"/>
      <c r="K1576" s="55"/>
      <c r="L1576" s="55"/>
      <c r="M1576" s="55"/>
      <c r="N1576" s="55"/>
      <c r="O1576" s="55"/>
      <c r="P1576" s="57"/>
      <c r="Q1576" s="57">
        <f>Table13[[#This Row],[Unit Value]]*Table13[[#This Row],[Qty | PCount]]</f>
        <v>0</v>
      </c>
      <c r="R1576" s="55" t="str">
        <f>IF(Table13[[#This Row],[Unit Value]]&lt;=4999,"Low-Value Asset","High-Value Asset")</f>
        <v>Low-Value Asset</v>
      </c>
      <c r="S1576" s="55"/>
      <c r="T1576" s="55"/>
      <c r="U1576" s="55"/>
      <c r="V1576" s="55"/>
      <c r="W1576" s="76"/>
      <c r="X1576" s="55"/>
      <c r="Y1576" s="55"/>
      <c r="Z1576" s="55"/>
      <c r="AA1576" s="55"/>
      <c r="AB157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7" spans="1:28" s="26" customFormat="1" ht="12.6" x14ac:dyDescent="0.25">
      <c r="A1577" s="53"/>
      <c r="B1577" s="54"/>
      <c r="C1577" s="55"/>
      <c r="D157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7" s="55"/>
      <c r="F1577" s="55"/>
      <c r="G1577" s="56"/>
      <c r="H1577" s="53"/>
      <c r="I1577" s="56"/>
      <c r="J1577" s="56"/>
      <c r="K1577" s="55"/>
      <c r="L1577" s="55"/>
      <c r="M1577" s="55"/>
      <c r="N1577" s="55"/>
      <c r="O1577" s="55"/>
      <c r="P1577" s="57"/>
      <c r="Q1577" s="57">
        <f>Table13[[#This Row],[Unit Value]]*Table13[[#This Row],[Qty | PCount]]</f>
        <v>0</v>
      </c>
      <c r="R1577" s="55" t="str">
        <f>IF(Table13[[#This Row],[Unit Value]]&lt;=4999,"Low-Value Asset","High-Value Asset")</f>
        <v>Low-Value Asset</v>
      </c>
      <c r="S1577" s="55"/>
      <c r="T1577" s="55"/>
      <c r="U1577" s="55"/>
      <c r="V1577" s="55"/>
      <c r="W1577" s="76"/>
      <c r="X1577" s="55"/>
      <c r="Y1577" s="55"/>
      <c r="Z1577" s="55"/>
      <c r="AA1577" s="55"/>
      <c r="AB157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8" spans="1:28" s="26" customFormat="1" ht="12.6" x14ac:dyDescent="0.25">
      <c r="A1578" s="53"/>
      <c r="B1578" s="54"/>
      <c r="C1578" s="55"/>
      <c r="D157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8" s="55"/>
      <c r="F1578" s="55"/>
      <c r="G1578" s="56"/>
      <c r="H1578" s="53"/>
      <c r="I1578" s="56"/>
      <c r="J1578" s="56"/>
      <c r="K1578" s="55"/>
      <c r="L1578" s="55"/>
      <c r="M1578" s="55"/>
      <c r="N1578" s="55"/>
      <c r="O1578" s="55"/>
      <c r="P1578" s="57"/>
      <c r="Q1578" s="57">
        <f>Table13[[#This Row],[Unit Value]]*Table13[[#This Row],[Qty | PCount]]</f>
        <v>0</v>
      </c>
      <c r="R1578" s="55" t="str">
        <f>IF(Table13[[#This Row],[Unit Value]]&lt;=4999,"Low-Value Asset","High-Value Asset")</f>
        <v>Low-Value Asset</v>
      </c>
      <c r="S1578" s="55"/>
      <c r="T1578" s="55"/>
      <c r="U1578" s="55"/>
      <c r="V1578" s="55"/>
      <c r="W1578" s="76"/>
      <c r="X1578" s="55"/>
      <c r="Y1578" s="55"/>
      <c r="Z1578" s="55"/>
      <c r="AA1578" s="55"/>
      <c r="AB157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79" spans="1:28" s="26" customFormat="1" ht="12.6" x14ac:dyDescent="0.25">
      <c r="A1579" s="53"/>
      <c r="B1579" s="54"/>
      <c r="C1579" s="55"/>
      <c r="D157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79" s="55"/>
      <c r="F1579" s="55"/>
      <c r="G1579" s="56"/>
      <c r="H1579" s="53"/>
      <c r="I1579" s="56"/>
      <c r="J1579" s="56"/>
      <c r="K1579" s="55"/>
      <c r="L1579" s="55"/>
      <c r="M1579" s="55"/>
      <c r="N1579" s="55"/>
      <c r="O1579" s="55"/>
      <c r="P1579" s="57"/>
      <c r="Q1579" s="57">
        <f>Table13[[#This Row],[Unit Value]]*Table13[[#This Row],[Qty | PCount]]</f>
        <v>0</v>
      </c>
      <c r="R1579" s="55" t="str">
        <f>IF(Table13[[#This Row],[Unit Value]]&lt;=4999,"Low-Value Asset","High-Value Asset")</f>
        <v>Low-Value Asset</v>
      </c>
      <c r="S1579" s="55"/>
      <c r="T1579" s="55"/>
      <c r="U1579" s="55"/>
      <c r="V1579" s="55"/>
      <c r="W1579" s="76"/>
      <c r="X1579" s="55"/>
      <c r="Y1579" s="55"/>
      <c r="Z1579" s="55"/>
      <c r="AA1579" s="55"/>
      <c r="AB157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0" spans="1:28" s="26" customFormat="1" ht="12.6" x14ac:dyDescent="0.25">
      <c r="A1580" s="53"/>
      <c r="B1580" s="54"/>
      <c r="C1580" s="55"/>
      <c r="D158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0" s="55"/>
      <c r="F1580" s="55"/>
      <c r="G1580" s="56"/>
      <c r="H1580" s="53"/>
      <c r="I1580" s="56"/>
      <c r="J1580" s="56"/>
      <c r="K1580" s="55"/>
      <c r="L1580" s="55"/>
      <c r="M1580" s="55"/>
      <c r="N1580" s="55"/>
      <c r="O1580" s="55"/>
      <c r="P1580" s="57"/>
      <c r="Q1580" s="57">
        <f>Table13[[#This Row],[Unit Value]]*Table13[[#This Row],[Qty | PCount]]</f>
        <v>0</v>
      </c>
      <c r="R1580" s="55" t="str">
        <f>IF(Table13[[#This Row],[Unit Value]]&lt;=4999,"Low-Value Asset","High-Value Asset")</f>
        <v>Low-Value Asset</v>
      </c>
      <c r="S1580" s="55"/>
      <c r="T1580" s="55"/>
      <c r="U1580" s="55"/>
      <c r="V1580" s="55"/>
      <c r="W1580" s="76"/>
      <c r="X1580" s="55"/>
      <c r="Y1580" s="55"/>
      <c r="Z1580" s="55"/>
      <c r="AA1580" s="55"/>
      <c r="AB158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1" spans="1:28" s="26" customFormat="1" ht="12.6" x14ac:dyDescent="0.25">
      <c r="A1581" s="53"/>
      <c r="B1581" s="54"/>
      <c r="C1581" s="55"/>
      <c r="D158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1" s="55"/>
      <c r="F1581" s="55"/>
      <c r="G1581" s="56"/>
      <c r="H1581" s="53"/>
      <c r="I1581" s="56"/>
      <c r="J1581" s="56"/>
      <c r="K1581" s="55"/>
      <c r="L1581" s="55"/>
      <c r="M1581" s="55"/>
      <c r="N1581" s="55"/>
      <c r="O1581" s="55"/>
      <c r="P1581" s="57"/>
      <c r="Q1581" s="57">
        <f>Table13[[#This Row],[Unit Value]]*Table13[[#This Row],[Qty | PCount]]</f>
        <v>0</v>
      </c>
      <c r="R1581" s="55" t="str">
        <f>IF(Table13[[#This Row],[Unit Value]]&lt;=4999,"Low-Value Asset","High-Value Asset")</f>
        <v>Low-Value Asset</v>
      </c>
      <c r="S1581" s="55"/>
      <c r="T1581" s="55"/>
      <c r="U1581" s="55"/>
      <c r="V1581" s="55"/>
      <c r="W1581" s="76"/>
      <c r="X1581" s="55"/>
      <c r="Y1581" s="55"/>
      <c r="Z1581" s="55"/>
      <c r="AA1581" s="55"/>
      <c r="AB158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2" spans="1:28" ht="12.6" x14ac:dyDescent="0.25">
      <c r="A1582" s="53"/>
      <c r="B1582" s="54"/>
      <c r="C1582" s="55"/>
      <c r="D158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2" s="55"/>
      <c r="F1582" s="55"/>
      <c r="G1582" s="56"/>
      <c r="H1582" s="53"/>
      <c r="I1582" s="56"/>
      <c r="J1582" s="56"/>
      <c r="K1582" s="55"/>
      <c r="L1582" s="55"/>
      <c r="M1582" s="55"/>
      <c r="N1582" s="55"/>
      <c r="O1582" s="55"/>
      <c r="P1582" s="57"/>
      <c r="Q1582" s="57">
        <f>Table13[[#This Row],[Unit Value]]*Table13[[#This Row],[Qty | PCount]]</f>
        <v>0</v>
      </c>
      <c r="R1582" s="55" t="str">
        <f>IF(Table13[[#This Row],[Unit Value]]&lt;=4999,"Low-Value Asset","High-Value Asset")</f>
        <v>Low-Value Asset</v>
      </c>
      <c r="S1582" s="55"/>
      <c r="T1582" s="55"/>
      <c r="U1582" s="55"/>
      <c r="V1582" s="55"/>
      <c r="W1582" s="76"/>
      <c r="X1582" s="55"/>
      <c r="Y1582" s="55"/>
      <c r="Z1582" s="55"/>
      <c r="AA1582" s="55"/>
      <c r="AB158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3" spans="1:28" ht="12.6" x14ac:dyDescent="0.25">
      <c r="A1583" s="53"/>
      <c r="B1583" s="54"/>
      <c r="C1583" s="55"/>
      <c r="D158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3" s="55"/>
      <c r="F1583" s="55"/>
      <c r="G1583" s="56"/>
      <c r="H1583" s="53"/>
      <c r="I1583" s="56"/>
      <c r="J1583" s="56"/>
      <c r="K1583" s="55"/>
      <c r="L1583" s="55"/>
      <c r="M1583" s="55"/>
      <c r="N1583" s="55"/>
      <c r="O1583" s="55"/>
      <c r="P1583" s="57"/>
      <c r="Q1583" s="57">
        <f>Table13[[#This Row],[Unit Value]]*Table13[[#This Row],[Qty | PCount]]</f>
        <v>0</v>
      </c>
      <c r="R1583" s="55" t="str">
        <f>IF(Table13[[#This Row],[Unit Value]]&lt;=4999,"Low-Value Asset","High-Value Asset")</f>
        <v>Low-Value Asset</v>
      </c>
      <c r="S1583" s="55"/>
      <c r="T1583" s="55"/>
      <c r="U1583" s="55"/>
      <c r="V1583" s="55"/>
      <c r="W1583" s="76"/>
      <c r="X1583" s="55"/>
      <c r="Y1583" s="55"/>
      <c r="Z1583" s="55"/>
      <c r="AA1583" s="55"/>
      <c r="AB158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4" spans="1:28" ht="12.6" x14ac:dyDescent="0.25">
      <c r="A1584" s="53"/>
      <c r="B1584" s="54"/>
      <c r="C1584" s="55"/>
      <c r="D158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4" s="55"/>
      <c r="F1584" s="55"/>
      <c r="G1584" s="56"/>
      <c r="H1584" s="53"/>
      <c r="I1584" s="56"/>
      <c r="J1584" s="56"/>
      <c r="K1584" s="55"/>
      <c r="L1584" s="55"/>
      <c r="M1584" s="55"/>
      <c r="N1584" s="55"/>
      <c r="O1584" s="55"/>
      <c r="P1584" s="57"/>
      <c r="Q1584" s="57">
        <f>Table13[[#This Row],[Unit Value]]*Table13[[#This Row],[Qty | PCount]]</f>
        <v>0</v>
      </c>
      <c r="R1584" s="55" t="str">
        <f>IF(Table13[[#This Row],[Unit Value]]&lt;=4999,"Low-Value Asset","High-Value Asset")</f>
        <v>Low-Value Asset</v>
      </c>
      <c r="S1584" s="55"/>
      <c r="T1584" s="55"/>
      <c r="U1584" s="55"/>
      <c r="V1584" s="55"/>
      <c r="W1584" s="76"/>
      <c r="X1584" s="55"/>
      <c r="Y1584" s="55"/>
      <c r="Z1584" s="55"/>
      <c r="AA1584" s="55"/>
      <c r="AB158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5" spans="1:28" ht="12.6" x14ac:dyDescent="0.25">
      <c r="A1585" s="53"/>
      <c r="B1585" s="54"/>
      <c r="C1585" s="55"/>
      <c r="D158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5" s="55"/>
      <c r="F1585" s="55"/>
      <c r="G1585" s="56"/>
      <c r="H1585" s="53"/>
      <c r="I1585" s="56"/>
      <c r="J1585" s="56"/>
      <c r="K1585" s="55"/>
      <c r="L1585" s="55"/>
      <c r="M1585" s="55"/>
      <c r="N1585" s="55"/>
      <c r="O1585" s="55"/>
      <c r="P1585" s="57"/>
      <c r="Q1585" s="57">
        <f>Table13[[#This Row],[Unit Value]]*Table13[[#This Row],[Qty | PCount]]</f>
        <v>0</v>
      </c>
      <c r="R1585" s="55" t="str">
        <f>IF(Table13[[#This Row],[Unit Value]]&lt;=4999,"Low-Value Asset","High-Value Asset")</f>
        <v>Low-Value Asset</v>
      </c>
      <c r="S1585" s="55"/>
      <c r="T1585" s="55"/>
      <c r="U1585" s="55"/>
      <c r="V1585" s="55"/>
      <c r="W1585" s="76"/>
      <c r="X1585" s="55"/>
      <c r="Y1585" s="55"/>
      <c r="Z1585" s="55"/>
      <c r="AA1585" s="55"/>
      <c r="AB158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6" spans="1:28" ht="12.6" x14ac:dyDescent="0.25">
      <c r="A1586" s="53"/>
      <c r="B1586" s="54"/>
      <c r="C1586" s="55"/>
      <c r="D158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6" s="55"/>
      <c r="F1586" s="55"/>
      <c r="G1586" s="56"/>
      <c r="H1586" s="53"/>
      <c r="I1586" s="56"/>
      <c r="J1586" s="56"/>
      <c r="K1586" s="55"/>
      <c r="L1586" s="55"/>
      <c r="M1586" s="55"/>
      <c r="N1586" s="55"/>
      <c r="O1586" s="55"/>
      <c r="P1586" s="57"/>
      <c r="Q1586" s="57">
        <f>Table13[[#This Row],[Unit Value]]*Table13[[#This Row],[Qty | PCount]]</f>
        <v>0</v>
      </c>
      <c r="R1586" s="55" t="str">
        <f>IF(Table13[[#This Row],[Unit Value]]&lt;=4999,"Low-Value Asset","High-Value Asset")</f>
        <v>Low-Value Asset</v>
      </c>
      <c r="S1586" s="55"/>
      <c r="T1586" s="55"/>
      <c r="U1586" s="55"/>
      <c r="V1586" s="55"/>
      <c r="W1586" s="76"/>
      <c r="X1586" s="55"/>
      <c r="Y1586" s="55"/>
      <c r="Z1586" s="55"/>
      <c r="AA1586" s="55"/>
      <c r="AB158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7" spans="1:28" ht="12.6" x14ac:dyDescent="0.25">
      <c r="A1587" s="53"/>
      <c r="B1587" s="54"/>
      <c r="C1587" s="55"/>
      <c r="D158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7" s="55"/>
      <c r="F1587" s="55"/>
      <c r="G1587" s="56"/>
      <c r="H1587" s="53"/>
      <c r="I1587" s="56"/>
      <c r="J1587" s="56"/>
      <c r="K1587" s="55"/>
      <c r="L1587" s="55"/>
      <c r="M1587" s="55"/>
      <c r="N1587" s="55"/>
      <c r="O1587" s="55"/>
      <c r="P1587" s="57"/>
      <c r="Q1587" s="57">
        <f>Table13[[#This Row],[Unit Value]]*Table13[[#This Row],[Qty | PCount]]</f>
        <v>0</v>
      </c>
      <c r="R1587" s="55" t="str">
        <f>IF(Table13[[#This Row],[Unit Value]]&lt;=4999,"Low-Value Asset","High-Value Asset")</f>
        <v>Low-Value Asset</v>
      </c>
      <c r="S1587" s="55"/>
      <c r="T1587" s="55"/>
      <c r="U1587" s="55"/>
      <c r="V1587" s="55"/>
      <c r="W1587" s="76"/>
      <c r="X1587" s="55"/>
      <c r="Y1587" s="55"/>
      <c r="Z1587" s="55"/>
      <c r="AA1587" s="55"/>
      <c r="AB158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8" spans="1:28" ht="12.6" x14ac:dyDescent="0.25">
      <c r="A1588" s="53"/>
      <c r="B1588" s="54"/>
      <c r="C1588" s="55"/>
      <c r="D158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8" s="55"/>
      <c r="F1588" s="55"/>
      <c r="G1588" s="56"/>
      <c r="H1588" s="53"/>
      <c r="I1588" s="56"/>
      <c r="J1588" s="56"/>
      <c r="K1588" s="55"/>
      <c r="L1588" s="55"/>
      <c r="M1588" s="55"/>
      <c r="N1588" s="55"/>
      <c r="O1588" s="55"/>
      <c r="P1588" s="57"/>
      <c r="Q1588" s="57">
        <f>Table13[[#This Row],[Unit Value]]*Table13[[#This Row],[Qty | PCount]]</f>
        <v>0</v>
      </c>
      <c r="R1588" s="55" t="str">
        <f>IF(Table13[[#This Row],[Unit Value]]&lt;=4999,"Low-Value Asset","High-Value Asset")</f>
        <v>Low-Value Asset</v>
      </c>
      <c r="S1588" s="55"/>
      <c r="T1588" s="55"/>
      <c r="U1588" s="55"/>
      <c r="V1588" s="55"/>
      <c r="W1588" s="76"/>
      <c r="X1588" s="55"/>
      <c r="Y1588" s="55"/>
      <c r="Z1588" s="55"/>
      <c r="AA1588" s="55"/>
      <c r="AB158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89" spans="1:28" ht="12.6" x14ac:dyDescent="0.25">
      <c r="A1589" s="53"/>
      <c r="B1589" s="54"/>
      <c r="C1589" s="55"/>
      <c r="D158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89" s="55"/>
      <c r="F1589" s="55"/>
      <c r="G1589" s="56"/>
      <c r="H1589" s="53"/>
      <c r="I1589" s="56"/>
      <c r="J1589" s="56"/>
      <c r="K1589" s="55"/>
      <c r="L1589" s="55"/>
      <c r="M1589" s="55"/>
      <c r="N1589" s="55"/>
      <c r="O1589" s="55"/>
      <c r="P1589" s="57"/>
      <c r="Q1589" s="57">
        <f>Table13[[#This Row],[Unit Value]]*Table13[[#This Row],[Qty | PCount]]</f>
        <v>0</v>
      </c>
      <c r="R1589" s="55" t="str">
        <f>IF(Table13[[#This Row],[Unit Value]]&lt;=4999,"Low-Value Asset","High-Value Asset")</f>
        <v>Low-Value Asset</v>
      </c>
      <c r="S1589" s="55"/>
      <c r="T1589" s="55"/>
      <c r="U1589" s="55"/>
      <c r="V1589" s="55"/>
      <c r="W1589" s="76"/>
      <c r="X1589" s="55"/>
      <c r="Y1589" s="55"/>
      <c r="Z1589" s="55"/>
      <c r="AA1589" s="55"/>
      <c r="AB158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0" spans="1:28" ht="12.6" x14ac:dyDescent="0.25">
      <c r="A1590" s="53"/>
      <c r="B1590" s="54"/>
      <c r="C1590" s="55"/>
      <c r="D159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0" s="55"/>
      <c r="F1590" s="55"/>
      <c r="G1590" s="56"/>
      <c r="H1590" s="53"/>
      <c r="I1590" s="56"/>
      <c r="J1590" s="56"/>
      <c r="K1590" s="55"/>
      <c r="L1590" s="55"/>
      <c r="M1590" s="55"/>
      <c r="N1590" s="55"/>
      <c r="O1590" s="55"/>
      <c r="P1590" s="57"/>
      <c r="Q1590" s="57">
        <f>Table13[[#This Row],[Unit Value]]*Table13[[#This Row],[Qty | PCount]]</f>
        <v>0</v>
      </c>
      <c r="R1590" s="55" t="str">
        <f>IF(Table13[[#This Row],[Unit Value]]&lt;=4999,"Low-Value Asset","High-Value Asset")</f>
        <v>Low-Value Asset</v>
      </c>
      <c r="S1590" s="55"/>
      <c r="T1590" s="55"/>
      <c r="U1590" s="55"/>
      <c r="V1590" s="55"/>
      <c r="W1590" s="76"/>
      <c r="X1590" s="55"/>
      <c r="Y1590" s="55"/>
      <c r="Z1590" s="55"/>
      <c r="AA1590" s="55"/>
      <c r="AB159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1" spans="1:28" ht="12.6" x14ac:dyDescent="0.25">
      <c r="A1591" s="53"/>
      <c r="B1591" s="54"/>
      <c r="C1591" s="55"/>
      <c r="D159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1" s="55"/>
      <c r="F1591" s="55"/>
      <c r="G1591" s="56"/>
      <c r="H1591" s="53"/>
      <c r="I1591" s="56"/>
      <c r="J1591" s="56"/>
      <c r="K1591" s="55"/>
      <c r="L1591" s="55"/>
      <c r="M1591" s="55"/>
      <c r="N1591" s="55"/>
      <c r="O1591" s="55"/>
      <c r="P1591" s="57"/>
      <c r="Q1591" s="57">
        <f>Table13[[#This Row],[Unit Value]]*Table13[[#This Row],[Qty | PCount]]</f>
        <v>0</v>
      </c>
      <c r="R1591" s="55" t="str">
        <f>IF(Table13[[#This Row],[Unit Value]]&lt;=4999,"Low-Value Asset","High-Value Asset")</f>
        <v>Low-Value Asset</v>
      </c>
      <c r="S1591" s="55"/>
      <c r="T1591" s="55"/>
      <c r="U1591" s="55"/>
      <c r="V1591" s="55"/>
      <c r="W1591" s="76"/>
      <c r="X1591" s="55"/>
      <c r="Y1591" s="55"/>
      <c r="Z1591" s="55"/>
      <c r="AA1591" s="55"/>
      <c r="AB159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2" spans="1:28" ht="12.6" x14ac:dyDescent="0.25">
      <c r="A1592" s="53"/>
      <c r="B1592" s="54"/>
      <c r="C1592" s="55"/>
      <c r="D159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2" s="55"/>
      <c r="F1592" s="55"/>
      <c r="G1592" s="56"/>
      <c r="H1592" s="53"/>
      <c r="I1592" s="56"/>
      <c r="J1592" s="56"/>
      <c r="K1592" s="55"/>
      <c r="L1592" s="55"/>
      <c r="M1592" s="55"/>
      <c r="N1592" s="55"/>
      <c r="O1592" s="55"/>
      <c r="P1592" s="57"/>
      <c r="Q1592" s="57">
        <f>Table13[[#This Row],[Unit Value]]*Table13[[#This Row],[Qty | PCount]]</f>
        <v>0</v>
      </c>
      <c r="R1592" s="55" t="str">
        <f>IF(Table13[[#This Row],[Unit Value]]&lt;=4999,"Low-Value Asset","High-Value Asset")</f>
        <v>Low-Value Asset</v>
      </c>
      <c r="S1592" s="55"/>
      <c r="T1592" s="55"/>
      <c r="U1592" s="55"/>
      <c r="V1592" s="55"/>
      <c r="W1592" s="76"/>
      <c r="X1592" s="55"/>
      <c r="Y1592" s="55"/>
      <c r="Z1592" s="55"/>
      <c r="AA1592" s="55"/>
      <c r="AB159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3" spans="1:28" ht="12.6" x14ac:dyDescent="0.25">
      <c r="A1593" s="53"/>
      <c r="B1593" s="54"/>
      <c r="C1593" s="55"/>
      <c r="D159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3" s="55"/>
      <c r="F1593" s="55"/>
      <c r="G1593" s="56"/>
      <c r="H1593" s="53"/>
      <c r="I1593" s="56"/>
      <c r="J1593" s="56"/>
      <c r="K1593" s="55"/>
      <c r="L1593" s="55"/>
      <c r="M1593" s="55"/>
      <c r="N1593" s="55"/>
      <c r="O1593" s="55"/>
      <c r="P1593" s="57"/>
      <c r="Q1593" s="57">
        <f>Table13[[#This Row],[Unit Value]]*Table13[[#This Row],[Qty | PCount]]</f>
        <v>0</v>
      </c>
      <c r="R1593" s="55" t="str">
        <f>IF(Table13[[#This Row],[Unit Value]]&lt;=4999,"Low-Value Asset","High-Value Asset")</f>
        <v>Low-Value Asset</v>
      </c>
      <c r="S1593" s="55"/>
      <c r="T1593" s="55"/>
      <c r="U1593" s="55"/>
      <c r="V1593" s="55"/>
      <c r="W1593" s="76"/>
      <c r="X1593" s="55"/>
      <c r="Y1593" s="55"/>
      <c r="Z1593" s="55"/>
      <c r="AA1593" s="55"/>
      <c r="AB159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4" spans="1:28" ht="12.6" x14ac:dyDescent="0.25">
      <c r="A1594" s="53"/>
      <c r="B1594" s="54"/>
      <c r="C1594" s="55"/>
      <c r="D159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4" s="55"/>
      <c r="F1594" s="55"/>
      <c r="G1594" s="56"/>
      <c r="H1594" s="53"/>
      <c r="I1594" s="56"/>
      <c r="J1594" s="56"/>
      <c r="K1594" s="55"/>
      <c r="L1594" s="55"/>
      <c r="M1594" s="55"/>
      <c r="N1594" s="55"/>
      <c r="O1594" s="55"/>
      <c r="P1594" s="57"/>
      <c r="Q1594" s="57">
        <f>Table13[[#This Row],[Unit Value]]*Table13[[#This Row],[Qty | PCount]]</f>
        <v>0</v>
      </c>
      <c r="R1594" s="55" t="str">
        <f>IF(Table13[[#This Row],[Unit Value]]&lt;=4999,"Low-Value Asset","High-Value Asset")</f>
        <v>Low-Value Asset</v>
      </c>
      <c r="S1594" s="55"/>
      <c r="T1594" s="55"/>
      <c r="U1594" s="55"/>
      <c r="V1594" s="55"/>
      <c r="W1594" s="76"/>
      <c r="X1594" s="55"/>
      <c r="Y1594" s="55"/>
      <c r="Z1594" s="55"/>
      <c r="AA1594" s="55"/>
      <c r="AB159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5" spans="1:28" ht="12.6" x14ac:dyDescent="0.25">
      <c r="A1595" s="53"/>
      <c r="B1595" s="54"/>
      <c r="C1595" s="55"/>
      <c r="D159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5" s="55"/>
      <c r="F1595" s="55"/>
      <c r="G1595" s="56"/>
      <c r="H1595" s="53"/>
      <c r="I1595" s="56"/>
      <c r="J1595" s="56"/>
      <c r="K1595" s="55"/>
      <c r="L1595" s="55"/>
      <c r="M1595" s="55"/>
      <c r="N1595" s="55"/>
      <c r="O1595" s="55"/>
      <c r="P1595" s="57"/>
      <c r="Q1595" s="57">
        <f>Table13[[#This Row],[Unit Value]]*Table13[[#This Row],[Qty | PCount]]</f>
        <v>0</v>
      </c>
      <c r="R1595" s="55" t="str">
        <f>IF(Table13[[#This Row],[Unit Value]]&lt;=4999,"Low-Value Asset","High-Value Asset")</f>
        <v>Low-Value Asset</v>
      </c>
      <c r="S1595" s="55"/>
      <c r="T1595" s="55"/>
      <c r="U1595" s="55"/>
      <c r="V1595" s="55"/>
      <c r="W1595" s="76"/>
      <c r="X1595" s="55"/>
      <c r="Y1595" s="55"/>
      <c r="Z1595" s="55"/>
      <c r="AA1595" s="55"/>
      <c r="AB159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6" spans="1:28" ht="12.6" x14ac:dyDescent="0.25">
      <c r="A1596" s="53"/>
      <c r="B1596" s="54"/>
      <c r="C1596" s="55"/>
      <c r="D159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6" s="55"/>
      <c r="F1596" s="55"/>
      <c r="G1596" s="56"/>
      <c r="H1596" s="53"/>
      <c r="I1596" s="56"/>
      <c r="J1596" s="56"/>
      <c r="K1596" s="55"/>
      <c r="L1596" s="55"/>
      <c r="M1596" s="55"/>
      <c r="N1596" s="55"/>
      <c r="O1596" s="55"/>
      <c r="P1596" s="57"/>
      <c r="Q1596" s="57">
        <f>Table13[[#This Row],[Unit Value]]*Table13[[#This Row],[Qty | PCount]]</f>
        <v>0</v>
      </c>
      <c r="R1596" s="55" t="str">
        <f>IF(Table13[[#This Row],[Unit Value]]&lt;=4999,"Low-Value Asset","High-Value Asset")</f>
        <v>Low-Value Asset</v>
      </c>
      <c r="S1596" s="55"/>
      <c r="T1596" s="55"/>
      <c r="U1596" s="55"/>
      <c r="V1596" s="55"/>
      <c r="W1596" s="76"/>
      <c r="X1596" s="55"/>
      <c r="Y1596" s="55"/>
      <c r="Z1596" s="55"/>
      <c r="AA1596" s="55"/>
      <c r="AB159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7" spans="1:28" ht="12.6" x14ac:dyDescent="0.25">
      <c r="A1597" s="53"/>
      <c r="B1597" s="54"/>
      <c r="C1597" s="55"/>
      <c r="D159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7" s="55"/>
      <c r="F1597" s="55"/>
      <c r="G1597" s="56"/>
      <c r="H1597" s="53"/>
      <c r="I1597" s="56"/>
      <c r="J1597" s="56"/>
      <c r="K1597" s="55"/>
      <c r="L1597" s="55"/>
      <c r="M1597" s="55"/>
      <c r="N1597" s="55"/>
      <c r="O1597" s="55"/>
      <c r="P1597" s="57"/>
      <c r="Q1597" s="57">
        <f>Table13[[#This Row],[Unit Value]]*Table13[[#This Row],[Qty | PCount]]</f>
        <v>0</v>
      </c>
      <c r="R1597" s="55" t="str">
        <f>IF(Table13[[#This Row],[Unit Value]]&lt;=4999,"Low-Value Asset","High-Value Asset")</f>
        <v>Low-Value Asset</v>
      </c>
      <c r="S1597" s="55"/>
      <c r="T1597" s="55"/>
      <c r="U1597" s="55"/>
      <c r="V1597" s="55"/>
      <c r="W1597" s="76"/>
      <c r="X1597" s="55"/>
      <c r="Y1597" s="55"/>
      <c r="Z1597" s="55"/>
      <c r="AA1597" s="55"/>
      <c r="AB159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8" spans="1:28" ht="12.6" x14ac:dyDescent="0.25">
      <c r="A1598" s="58"/>
      <c r="B1598" s="59"/>
      <c r="C1598" s="60"/>
      <c r="D159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8" s="60"/>
      <c r="F1598" s="60"/>
      <c r="G1598" s="61"/>
      <c r="H1598" s="58"/>
      <c r="I1598" s="61"/>
      <c r="J1598" s="61"/>
      <c r="K1598" s="60"/>
      <c r="L1598" s="60"/>
      <c r="M1598" s="60"/>
      <c r="N1598" s="60"/>
      <c r="O1598" s="60"/>
      <c r="P1598" s="62"/>
      <c r="Q1598" s="62">
        <f>Table13[[#This Row],[Unit Value]]*Table13[[#This Row],[Qty | PCount]]</f>
        <v>0</v>
      </c>
      <c r="R1598" s="60" t="str">
        <f>IF(Table13[[#This Row],[Unit Value]]&lt;=4999,"Low-Value Asset","High-Value Asset")</f>
        <v>Low-Value Asset</v>
      </c>
      <c r="S1598" s="60"/>
      <c r="T1598" s="60"/>
      <c r="U1598" s="60"/>
      <c r="V1598" s="60"/>
      <c r="W1598" s="77"/>
      <c r="X1598" s="60"/>
      <c r="Y1598" s="60"/>
      <c r="Z1598" s="60"/>
      <c r="AA1598" s="60"/>
      <c r="AB159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599" spans="1:28" ht="12.6" x14ac:dyDescent="0.25">
      <c r="A1599" s="58"/>
      <c r="B1599" s="59"/>
      <c r="C1599" s="60"/>
      <c r="D159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599" s="60"/>
      <c r="F1599" s="60"/>
      <c r="G1599" s="61"/>
      <c r="H1599" s="58"/>
      <c r="I1599" s="61"/>
      <c r="J1599" s="61"/>
      <c r="K1599" s="60"/>
      <c r="L1599" s="60"/>
      <c r="M1599" s="60"/>
      <c r="N1599" s="60"/>
      <c r="O1599" s="60"/>
      <c r="P1599" s="62"/>
      <c r="Q1599" s="62">
        <f>Table13[[#This Row],[Unit Value]]*Table13[[#This Row],[Qty | PCount]]</f>
        <v>0</v>
      </c>
      <c r="R1599" s="60" t="str">
        <f>IF(Table13[[#This Row],[Unit Value]]&lt;=4999,"Low-Value Asset","High-Value Asset")</f>
        <v>Low-Value Asset</v>
      </c>
      <c r="S1599" s="60"/>
      <c r="T1599" s="60"/>
      <c r="U1599" s="60"/>
      <c r="V1599" s="60"/>
      <c r="W1599" s="77"/>
      <c r="X1599" s="60"/>
      <c r="Y1599" s="60"/>
      <c r="Z1599" s="60"/>
      <c r="AA1599" s="60"/>
      <c r="AB159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0" spans="1:28" ht="12.6" x14ac:dyDescent="0.25">
      <c r="A1600" s="58"/>
      <c r="B1600" s="59"/>
      <c r="C1600" s="60"/>
      <c r="D160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0" s="60"/>
      <c r="F1600" s="60"/>
      <c r="G1600" s="61"/>
      <c r="H1600" s="58"/>
      <c r="I1600" s="61"/>
      <c r="J1600" s="61"/>
      <c r="K1600" s="60"/>
      <c r="L1600" s="60"/>
      <c r="M1600" s="60"/>
      <c r="N1600" s="60"/>
      <c r="O1600" s="60"/>
      <c r="P1600" s="62"/>
      <c r="Q1600" s="62">
        <f>Table13[[#This Row],[Unit Value]]*Table13[[#This Row],[Qty | PCount]]</f>
        <v>0</v>
      </c>
      <c r="R1600" s="60" t="str">
        <f>IF(Table13[[#This Row],[Unit Value]]&lt;=4999,"Low-Value Asset","High-Value Asset")</f>
        <v>Low-Value Asset</v>
      </c>
      <c r="S1600" s="60"/>
      <c r="T1600" s="60"/>
      <c r="U1600" s="60"/>
      <c r="V1600" s="60"/>
      <c r="W1600" s="77"/>
      <c r="X1600" s="60"/>
      <c r="Y1600" s="60"/>
      <c r="Z1600" s="60"/>
      <c r="AA1600" s="60"/>
      <c r="AB160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1" spans="1:28" ht="12.6" x14ac:dyDescent="0.25">
      <c r="A1601" s="58"/>
      <c r="B1601" s="59"/>
      <c r="C1601" s="60"/>
      <c r="D160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1" s="60"/>
      <c r="F1601" s="60"/>
      <c r="G1601" s="61"/>
      <c r="H1601" s="58"/>
      <c r="I1601" s="61"/>
      <c r="J1601" s="61"/>
      <c r="K1601" s="60"/>
      <c r="L1601" s="60"/>
      <c r="M1601" s="60"/>
      <c r="N1601" s="60"/>
      <c r="O1601" s="60"/>
      <c r="P1601" s="62"/>
      <c r="Q1601" s="62">
        <f>Table13[[#This Row],[Unit Value]]*Table13[[#This Row],[Qty | PCount]]</f>
        <v>0</v>
      </c>
      <c r="R1601" s="60" t="str">
        <f>IF(Table13[[#This Row],[Unit Value]]&lt;=4999,"Low-Value Asset","High-Value Asset")</f>
        <v>Low-Value Asset</v>
      </c>
      <c r="S1601" s="60"/>
      <c r="T1601" s="60"/>
      <c r="U1601" s="60"/>
      <c r="V1601" s="60"/>
      <c r="W1601" s="77"/>
      <c r="X1601" s="60"/>
      <c r="Y1601" s="60"/>
      <c r="Z1601" s="60"/>
      <c r="AA1601" s="60"/>
      <c r="AB160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2" spans="1:28" ht="12.6" x14ac:dyDescent="0.25">
      <c r="A1602" s="58"/>
      <c r="B1602" s="59"/>
      <c r="C1602" s="60"/>
      <c r="D160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2" s="60"/>
      <c r="F1602" s="60"/>
      <c r="G1602" s="61"/>
      <c r="H1602" s="58"/>
      <c r="I1602" s="61"/>
      <c r="J1602" s="61"/>
      <c r="K1602" s="60"/>
      <c r="L1602" s="60"/>
      <c r="M1602" s="60"/>
      <c r="N1602" s="60"/>
      <c r="O1602" s="60"/>
      <c r="P1602" s="62"/>
      <c r="Q1602" s="62">
        <f>Table13[[#This Row],[Unit Value]]*Table13[[#This Row],[Qty | PCount]]</f>
        <v>0</v>
      </c>
      <c r="R1602" s="60" t="str">
        <f>IF(Table13[[#This Row],[Unit Value]]&lt;=4999,"Low-Value Asset","High-Value Asset")</f>
        <v>Low-Value Asset</v>
      </c>
      <c r="S1602" s="60"/>
      <c r="T1602" s="60"/>
      <c r="U1602" s="60"/>
      <c r="V1602" s="60"/>
      <c r="W1602" s="77"/>
      <c r="X1602" s="60"/>
      <c r="Y1602" s="60"/>
      <c r="Z1602" s="60"/>
      <c r="AA1602" s="60"/>
      <c r="AB160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3" spans="1:28" ht="12.6" x14ac:dyDescent="0.25">
      <c r="A1603" s="58"/>
      <c r="B1603" s="59"/>
      <c r="C1603" s="60"/>
      <c r="D160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3" s="60"/>
      <c r="F1603" s="60"/>
      <c r="G1603" s="61"/>
      <c r="H1603" s="58"/>
      <c r="I1603" s="61"/>
      <c r="J1603" s="61"/>
      <c r="K1603" s="60"/>
      <c r="L1603" s="60"/>
      <c r="M1603" s="60"/>
      <c r="N1603" s="60"/>
      <c r="O1603" s="60"/>
      <c r="P1603" s="62"/>
      <c r="Q1603" s="62">
        <f>Table13[[#This Row],[Unit Value]]*Table13[[#This Row],[Qty | PCount]]</f>
        <v>0</v>
      </c>
      <c r="R1603" s="60" t="str">
        <f>IF(Table13[[#This Row],[Unit Value]]&lt;=4999,"Low-Value Asset","High-Value Asset")</f>
        <v>Low-Value Asset</v>
      </c>
      <c r="S1603" s="60"/>
      <c r="T1603" s="60"/>
      <c r="U1603" s="60"/>
      <c r="V1603" s="60"/>
      <c r="W1603" s="77"/>
      <c r="X1603" s="60"/>
      <c r="Y1603" s="60"/>
      <c r="Z1603" s="60"/>
      <c r="AA1603" s="60"/>
      <c r="AB160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4" spans="1:28" ht="12.6" x14ac:dyDescent="0.25">
      <c r="A1604" s="58"/>
      <c r="B1604" s="59"/>
      <c r="C1604" s="60"/>
      <c r="D160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4" s="60"/>
      <c r="F1604" s="60"/>
      <c r="G1604" s="61"/>
      <c r="H1604" s="58"/>
      <c r="I1604" s="61"/>
      <c r="J1604" s="61"/>
      <c r="K1604" s="60"/>
      <c r="L1604" s="60"/>
      <c r="M1604" s="60"/>
      <c r="N1604" s="60"/>
      <c r="O1604" s="60"/>
      <c r="P1604" s="62"/>
      <c r="Q1604" s="62">
        <f>Table13[[#This Row],[Unit Value]]*Table13[[#This Row],[Qty | PCount]]</f>
        <v>0</v>
      </c>
      <c r="R1604" s="60" t="str">
        <f>IF(Table13[[#This Row],[Unit Value]]&lt;=4999,"Low-Value Asset","High-Value Asset")</f>
        <v>Low-Value Asset</v>
      </c>
      <c r="S1604" s="60"/>
      <c r="T1604" s="60"/>
      <c r="U1604" s="60"/>
      <c r="V1604" s="60"/>
      <c r="W1604" s="77"/>
      <c r="X1604" s="60"/>
      <c r="Y1604" s="60"/>
      <c r="Z1604" s="60"/>
      <c r="AA1604" s="60"/>
      <c r="AB160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5" spans="1:28" ht="12.6" x14ac:dyDescent="0.25">
      <c r="A1605" s="58"/>
      <c r="B1605" s="59"/>
      <c r="C1605" s="60"/>
      <c r="D160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5" s="60"/>
      <c r="F1605" s="60"/>
      <c r="G1605" s="61"/>
      <c r="H1605" s="58"/>
      <c r="I1605" s="61"/>
      <c r="J1605" s="61"/>
      <c r="K1605" s="60"/>
      <c r="L1605" s="60"/>
      <c r="M1605" s="60"/>
      <c r="N1605" s="60"/>
      <c r="O1605" s="60"/>
      <c r="P1605" s="62"/>
      <c r="Q1605" s="62">
        <f>Table13[[#This Row],[Unit Value]]*Table13[[#This Row],[Qty | PCount]]</f>
        <v>0</v>
      </c>
      <c r="R1605" s="60" t="str">
        <f>IF(Table13[[#This Row],[Unit Value]]&lt;=4999,"Low-Value Asset","High-Value Asset")</f>
        <v>Low-Value Asset</v>
      </c>
      <c r="S1605" s="60"/>
      <c r="T1605" s="60"/>
      <c r="U1605" s="60"/>
      <c r="V1605" s="60"/>
      <c r="W1605" s="77"/>
      <c r="X1605" s="60"/>
      <c r="Y1605" s="60"/>
      <c r="Z1605" s="60"/>
      <c r="AA1605" s="60"/>
      <c r="AB160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6" spans="1:28" ht="12.6" x14ac:dyDescent="0.25">
      <c r="A1606" s="58"/>
      <c r="B1606" s="59"/>
      <c r="C1606" s="60"/>
      <c r="D160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6" s="60"/>
      <c r="F1606" s="60"/>
      <c r="G1606" s="61"/>
      <c r="H1606" s="58"/>
      <c r="I1606" s="61"/>
      <c r="J1606" s="61"/>
      <c r="K1606" s="60"/>
      <c r="L1606" s="60"/>
      <c r="M1606" s="60"/>
      <c r="N1606" s="60"/>
      <c r="O1606" s="60"/>
      <c r="P1606" s="62"/>
      <c r="Q1606" s="62">
        <f>Table13[[#This Row],[Unit Value]]*Table13[[#This Row],[Qty | PCount]]</f>
        <v>0</v>
      </c>
      <c r="R1606" s="60" t="str">
        <f>IF(Table13[[#This Row],[Unit Value]]&lt;=4999,"Low-Value Asset","High-Value Asset")</f>
        <v>Low-Value Asset</v>
      </c>
      <c r="S1606" s="60"/>
      <c r="T1606" s="60"/>
      <c r="U1606" s="60"/>
      <c r="V1606" s="60"/>
      <c r="W1606" s="77"/>
      <c r="X1606" s="60"/>
      <c r="Y1606" s="60"/>
      <c r="Z1606" s="60"/>
      <c r="AA1606" s="60"/>
      <c r="AB160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7" spans="1:28" ht="12.6" x14ac:dyDescent="0.25">
      <c r="A1607" s="58"/>
      <c r="B1607" s="59"/>
      <c r="C1607" s="60"/>
      <c r="D160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7" s="60"/>
      <c r="F1607" s="60"/>
      <c r="G1607" s="61"/>
      <c r="H1607" s="58"/>
      <c r="I1607" s="61"/>
      <c r="J1607" s="61"/>
      <c r="K1607" s="60"/>
      <c r="L1607" s="60"/>
      <c r="M1607" s="60"/>
      <c r="N1607" s="60"/>
      <c r="O1607" s="60"/>
      <c r="P1607" s="62"/>
      <c r="Q1607" s="62">
        <f>Table13[[#This Row],[Unit Value]]*Table13[[#This Row],[Qty | PCount]]</f>
        <v>0</v>
      </c>
      <c r="R1607" s="60" t="str">
        <f>IF(Table13[[#This Row],[Unit Value]]&lt;=4999,"Low-Value Asset","High-Value Asset")</f>
        <v>Low-Value Asset</v>
      </c>
      <c r="S1607" s="60"/>
      <c r="T1607" s="60"/>
      <c r="U1607" s="60"/>
      <c r="V1607" s="60"/>
      <c r="W1607" s="77"/>
      <c r="X1607" s="60"/>
      <c r="Y1607" s="60"/>
      <c r="Z1607" s="60"/>
      <c r="AA1607" s="60"/>
      <c r="AB160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8" spans="1:28" ht="12.6" x14ac:dyDescent="0.25">
      <c r="A1608" s="58"/>
      <c r="B1608" s="59"/>
      <c r="C1608" s="60"/>
      <c r="D160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8" s="60"/>
      <c r="F1608" s="60"/>
      <c r="G1608" s="61"/>
      <c r="H1608" s="58"/>
      <c r="I1608" s="61"/>
      <c r="J1608" s="61"/>
      <c r="K1608" s="60"/>
      <c r="L1608" s="60"/>
      <c r="M1608" s="60"/>
      <c r="N1608" s="60"/>
      <c r="O1608" s="60"/>
      <c r="P1608" s="62"/>
      <c r="Q1608" s="62">
        <f>Table13[[#This Row],[Unit Value]]*Table13[[#This Row],[Qty | PCount]]</f>
        <v>0</v>
      </c>
      <c r="R1608" s="60" t="str">
        <f>IF(Table13[[#This Row],[Unit Value]]&lt;=4999,"Low-Value Asset","High-Value Asset")</f>
        <v>Low-Value Asset</v>
      </c>
      <c r="S1608" s="60"/>
      <c r="T1608" s="60"/>
      <c r="U1608" s="60"/>
      <c r="V1608" s="60"/>
      <c r="W1608" s="77"/>
      <c r="X1608" s="60"/>
      <c r="Y1608" s="60"/>
      <c r="Z1608" s="60"/>
      <c r="AA1608" s="60"/>
      <c r="AB160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09" spans="1:28" ht="12.6" x14ac:dyDescent="0.25">
      <c r="A1609" s="58"/>
      <c r="B1609" s="59"/>
      <c r="C1609" s="60"/>
      <c r="D160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09" s="60"/>
      <c r="F1609" s="60"/>
      <c r="G1609" s="61"/>
      <c r="H1609" s="58"/>
      <c r="I1609" s="61"/>
      <c r="J1609" s="61"/>
      <c r="K1609" s="60"/>
      <c r="L1609" s="60"/>
      <c r="M1609" s="60"/>
      <c r="N1609" s="60"/>
      <c r="O1609" s="60"/>
      <c r="P1609" s="62"/>
      <c r="Q1609" s="62">
        <f>Table13[[#This Row],[Unit Value]]*Table13[[#This Row],[Qty | PCount]]</f>
        <v>0</v>
      </c>
      <c r="R1609" s="60" t="str">
        <f>IF(Table13[[#This Row],[Unit Value]]&lt;=4999,"Low-Value Asset","High-Value Asset")</f>
        <v>Low-Value Asset</v>
      </c>
      <c r="S1609" s="60"/>
      <c r="T1609" s="60"/>
      <c r="U1609" s="60"/>
      <c r="V1609" s="60"/>
      <c r="W1609" s="77"/>
      <c r="X1609" s="60"/>
      <c r="Y1609" s="60"/>
      <c r="Z1609" s="60"/>
      <c r="AA1609" s="60"/>
      <c r="AB160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0" spans="1:28" ht="12.6" x14ac:dyDescent="0.25">
      <c r="A1610" s="58"/>
      <c r="B1610" s="59"/>
      <c r="C1610" s="60"/>
      <c r="D161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0" s="60"/>
      <c r="F1610" s="60"/>
      <c r="G1610" s="61"/>
      <c r="H1610" s="58"/>
      <c r="I1610" s="61"/>
      <c r="J1610" s="61"/>
      <c r="K1610" s="60"/>
      <c r="L1610" s="60"/>
      <c r="M1610" s="60"/>
      <c r="N1610" s="60"/>
      <c r="O1610" s="60"/>
      <c r="P1610" s="62"/>
      <c r="Q1610" s="62">
        <f>Table13[[#This Row],[Unit Value]]*Table13[[#This Row],[Qty | PCount]]</f>
        <v>0</v>
      </c>
      <c r="R1610" s="60" t="str">
        <f>IF(Table13[[#This Row],[Unit Value]]&lt;=4999,"Low-Value Asset","High-Value Asset")</f>
        <v>Low-Value Asset</v>
      </c>
      <c r="S1610" s="60"/>
      <c r="T1610" s="60"/>
      <c r="U1610" s="60"/>
      <c r="V1610" s="60"/>
      <c r="W1610" s="77"/>
      <c r="X1610" s="60"/>
      <c r="Y1610" s="60"/>
      <c r="Z1610" s="60"/>
      <c r="AA1610" s="60"/>
      <c r="AB161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1" spans="1:28" ht="12.6" x14ac:dyDescent="0.25">
      <c r="A1611" s="58"/>
      <c r="B1611" s="59"/>
      <c r="C1611" s="60"/>
      <c r="D161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1" s="60"/>
      <c r="F1611" s="60"/>
      <c r="G1611" s="61"/>
      <c r="H1611" s="58"/>
      <c r="I1611" s="61"/>
      <c r="J1611" s="61"/>
      <c r="K1611" s="60"/>
      <c r="L1611" s="60"/>
      <c r="M1611" s="60"/>
      <c r="N1611" s="60"/>
      <c r="O1611" s="60"/>
      <c r="P1611" s="62"/>
      <c r="Q1611" s="62">
        <f>Table13[[#This Row],[Unit Value]]*Table13[[#This Row],[Qty | PCount]]</f>
        <v>0</v>
      </c>
      <c r="R1611" s="60" t="str">
        <f>IF(Table13[[#This Row],[Unit Value]]&lt;=4999,"Low-Value Asset","High-Value Asset")</f>
        <v>Low-Value Asset</v>
      </c>
      <c r="S1611" s="60"/>
      <c r="T1611" s="60"/>
      <c r="U1611" s="60"/>
      <c r="V1611" s="60"/>
      <c r="W1611" s="77"/>
      <c r="X1611" s="60"/>
      <c r="Y1611" s="60"/>
      <c r="Z1611" s="60"/>
      <c r="AA1611" s="60"/>
      <c r="AB161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2" spans="1:28" ht="12.6" x14ac:dyDescent="0.25">
      <c r="A1612" s="58"/>
      <c r="B1612" s="59"/>
      <c r="C1612" s="60"/>
      <c r="D161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2" s="60"/>
      <c r="F1612" s="60"/>
      <c r="G1612" s="61"/>
      <c r="H1612" s="58"/>
      <c r="I1612" s="61"/>
      <c r="J1612" s="61"/>
      <c r="K1612" s="60"/>
      <c r="L1612" s="60"/>
      <c r="M1612" s="60"/>
      <c r="N1612" s="60"/>
      <c r="O1612" s="60"/>
      <c r="P1612" s="62"/>
      <c r="Q1612" s="62">
        <f>Table13[[#This Row],[Unit Value]]*Table13[[#This Row],[Qty | PCount]]</f>
        <v>0</v>
      </c>
      <c r="R1612" s="60" t="str">
        <f>IF(Table13[[#This Row],[Unit Value]]&lt;=4999,"Low-Value Asset","High-Value Asset")</f>
        <v>Low-Value Asset</v>
      </c>
      <c r="S1612" s="60"/>
      <c r="T1612" s="60"/>
      <c r="U1612" s="60"/>
      <c r="V1612" s="60"/>
      <c r="W1612" s="77"/>
      <c r="X1612" s="60"/>
      <c r="Y1612" s="60"/>
      <c r="Z1612" s="60"/>
      <c r="AA1612" s="60"/>
      <c r="AB161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3" spans="1:28" ht="12.6" x14ac:dyDescent="0.25">
      <c r="A1613" s="58"/>
      <c r="B1613" s="59"/>
      <c r="C1613" s="60"/>
      <c r="D161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3" s="60"/>
      <c r="F1613" s="60"/>
      <c r="G1613" s="61"/>
      <c r="H1613" s="58"/>
      <c r="I1613" s="61"/>
      <c r="J1613" s="61"/>
      <c r="K1613" s="60"/>
      <c r="L1613" s="60"/>
      <c r="M1613" s="60"/>
      <c r="N1613" s="60"/>
      <c r="O1613" s="60"/>
      <c r="P1613" s="62"/>
      <c r="Q1613" s="62">
        <f>Table13[[#This Row],[Unit Value]]*Table13[[#This Row],[Qty | PCount]]</f>
        <v>0</v>
      </c>
      <c r="R1613" s="60" t="str">
        <f>IF(Table13[[#This Row],[Unit Value]]&lt;=4999,"Low-Value Asset","High-Value Asset")</f>
        <v>Low-Value Asset</v>
      </c>
      <c r="S1613" s="60"/>
      <c r="T1613" s="60"/>
      <c r="U1613" s="60"/>
      <c r="V1613" s="60"/>
      <c r="W1613" s="77"/>
      <c r="X1613" s="60"/>
      <c r="Y1613" s="60"/>
      <c r="Z1613" s="60"/>
      <c r="AA1613" s="60"/>
      <c r="AB161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4" spans="1:28" ht="12.6" x14ac:dyDescent="0.25">
      <c r="A1614" s="58"/>
      <c r="B1614" s="59"/>
      <c r="C1614" s="60"/>
      <c r="D161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4" s="60"/>
      <c r="F1614" s="60"/>
      <c r="G1614" s="61"/>
      <c r="H1614" s="58"/>
      <c r="I1614" s="61"/>
      <c r="J1614" s="61"/>
      <c r="K1614" s="60"/>
      <c r="L1614" s="60"/>
      <c r="M1614" s="60"/>
      <c r="N1614" s="60"/>
      <c r="O1614" s="60"/>
      <c r="P1614" s="62"/>
      <c r="Q1614" s="62">
        <f>Table13[[#This Row],[Unit Value]]*Table13[[#This Row],[Qty | PCount]]</f>
        <v>0</v>
      </c>
      <c r="R1614" s="60" t="str">
        <f>IF(Table13[[#This Row],[Unit Value]]&lt;=4999,"Low-Value Asset","High-Value Asset")</f>
        <v>Low-Value Asset</v>
      </c>
      <c r="S1614" s="60"/>
      <c r="T1614" s="60"/>
      <c r="U1614" s="60"/>
      <c r="V1614" s="60"/>
      <c r="W1614" s="77"/>
      <c r="X1614" s="60"/>
      <c r="Y1614" s="60"/>
      <c r="Z1614" s="60"/>
      <c r="AA1614" s="60"/>
      <c r="AB161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5" spans="1:28" ht="12.6" x14ac:dyDescent="0.25">
      <c r="A1615" s="58"/>
      <c r="B1615" s="59"/>
      <c r="C1615" s="60"/>
      <c r="D161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5" s="60"/>
      <c r="F1615" s="60"/>
      <c r="G1615" s="61"/>
      <c r="H1615" s="58"/>
      <c r="I1615" s="61"/>
      <c r="J1615" s="61"/>
      <c r="K1615" s="60"/>
      <c r="L1615" s="60"/>
      <c r="M1615" s="60"/>
      <c r="N1615" s="60"/>
      <c r="O1615" s="60"/>
      <c r="P1615" s="62"/>
      <c r="Q1615" s="62">
        <f>Table13[[#This Row],[Unit Value]]*Table13[[#This Row],[Qty | PCount]]</f>
        <v>0</v>
      </c>
      <c r="R1615" s="60" t="str">
        <f>IF(Table13[[#This Row],[Unit Value]]&lt;=4999,"Low-Value Asset","High-Value Asset")</f>
        <v>Low-Value Asset</v>
      </c>
      <c r="S1615" s="60"/>
      <c r="T1615" s="60"/>
      <c r="U1615" s="60"/>
      <c r="V1615" s="60"/>
      <c r="W1615" s="77"/>
      <c r="X1615" s="60"/>
      <c r="Y1615" s="60"/>
      <c r="Z1615" s="60"/>
      <c r="AA1615" s="60"/>
      <c r="AB161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6" spans="1:28" ht="12.6" x14ac:dyDescent="0.25">
      <c r="A1616" s="58"/>
      <c r="B1616" s="59"/>
      <c r="C1616" s="60"/>
      <c r="D161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6" s="60"/>
      <c r="F1616" s="60"/>
      <c r="G1616" s="61"/>
      <c r="H1616" s="58"/>
      <c r="I1616" s="61"/>
      <c r="J1616" s="61"/>
      <c r="K1616" s="60"/>
      <c r="L1616" s="60"/>
      <c r="M1616" s="60"/>
      <c r="N1616" s="60"/>
      <c r="O1616" s="60"/>
      <c r="P1616" s="62"/>
      <c r="Q1616" s="62">
        <f>Table13[[#This Row],[Unit Value]]*Table13[[#This Row],[Qty | PCount]]</f>
        <v>0</v>
      </c>
      <c r="R1616" s="60" t="str">
        <f>IF(Table13[[#This Row],[Unit Value]]&lt;=4999,"Low-Value Asset","High-Value Asset")</f>
        <v>Low-Value Asset</v>
      </c>
      <c r="S1616" s="60"/>
      <c r="T1616" s="60"/>
      <c r="U1616" s="60"/>
      <c r="V1616" s="60"/>
      <c r="W1616" s="77"/>
      <c r="X1616" s="60"/>
      <c r="Y1616" s="60"/>
      <c r="Z1616" s="60"/>
      <c r="AA1616" s="60"/>
      <c r="AB161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7" spans="1:28" ht="12.6" x14ac:dyDescent="0.25">
      <c r="A1617" s="58"/>
      <c r="B1617" s="59"/>
      <c r="C1617" s="60"/>
      <c r="D161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7" s="60"/>
      <c r="F1617" s="60"/>
      <c r="G1617" s="61"/>
      <c r="H1617" s="58"/>
      <c r="I1617" s="61"/>
      <c r="J1617" s="61"/>
      <c r="K1617" s="60"/>
      <c r="L1617" s="60"/>
      <c r="M1617" s="60"/>
      <c r="N1617" s="60"/>
      <c r="O1617" s="60"/>
      <c r="P1617" s="62"/>
      <c r="Q1617" s="62">
        <f>Table13[[#This Row],[Unit Value]]*Table13[[#This Row],[Qty | PCount]]</f>
        <v>0</v>
      </c>
      <c r="R1617" s="60" t="str">
        <f>IF(Table13[[#This Row],[Unit Value]]&lt;=4999,"Low-Value Asset","High-Value Asset")</f>
        <v>Low-Value Asset</v>
      </c>
      <c r="S1617" s="60"/>
      <c r="T1617" s="60"/>
      <c r="U1617" s="60"/>
      <c r="V1617" s="60"/>
      <c r="W1617" s="77"/>
      <c r="X1617" s="60"/>
      <c r="Y1617" s="60"/>
      <c r="Z1617" s="60"/>
      <c r="AA1617" s="60"/>
      <c r="AB161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8" spans="1:28" ht="12.6" x14ac:dyDescent="0.25">
      <c r="A1618" s="58"/>
      <c r="B1618" s="59"/>
      <c r="C1618" s="60"/>
      <c r="D161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8" s="60"/>
      <c r="F1618" s="60"/>
      <c r="G1618" s="61"/>
      <c r="H1618" s="58"/>
      <c r="I1618" s="61"/>
      <c r="J1618" s="61"/>
      <c r="K1618" s="60"/>
      <c r="L1618" s="60"/>
      <c r="M1618" s="60"/>
      <c r="N1618" s="60"/>
      <c r="O1618" s="60"/>
      <c r="P1618" s="62"/>
      <c r="Q1618" s="62">
        <f>Table13[[#This Row],[Unit Value]]*Table13[[#This Row],[Qty | PCount]]</f>
        <v>0</v>
      </c>
      <c r="R1618" s="60" t="str">
        <f>IF(Table13[[#This Row],[Unit Value]]&lt;=4999,"Low-Value Asset","High-Value Asset")</f>
        <v>Low-Value Asset</v>
      </c>
      <c r="S1618" s="60"/>
      <c r="T1618" s="60"/>
      <c r="U1618" s="60"/>
      <c r="V1618" s="60"/>
      <c r="W1618" s="77"/>
      <c r="X1618" s="60"/>
      <c r="Y1618" s="60"/>
      <c r="Z1618" s="60"/>
      <c r="AA1618" s="60"/>
      <c r="AB161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19" spans="1:28" ht="12.6" x14ac:dyDescent="0.25">
      <c r="A1619" s="58"/>
      <c r="B1619" s="59"/>
      <c r="C1619" s="60"/>
      <c r="D161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19" s="60"/>
      <c r="F1619" s="60"/>
      <c r="G1619" s="61"/>
      <c r="H1619" s="58"/>
      <c r="I1619" s="61"/>
      <c r="J1619" s="61"/>
      <c r="K1619" s="60"/>
      <c r="L1619" s="60"/>
      <c r="M1619" s="60"/>
      <c r="N1619" s="60"/>
      <c r="O1619" s="60"/>
      <c r="P1619" s="62"/>
      <c r="Q1619" s="62">
        <f>Table13[[#This Row],[Unit Value]]*Table13[[#This Row],[Qty | PCount]]</f>
        <v>0</v>
      </c>
      <c r="R1619" s="60" t="str">
        <f>IF(Table13[[#This Row],[Unit Value]]&lt;=4999,"Low-Value Asset","High-Value Asset")</f>
        <v>Low-Value Asset</v>
      </c>
      <c r="S1619" s="60"/>
      <c r="T1619" s="60"/>
      <c r="U1619" s="60"/>
      <c r="V1619" s="60"/>
      <c r="W1619" s="77"/>
      <c r="X1619" s="60"/>
      <c r="Y1619" s="60"/>
      <c r="Z1619" s="60"/>
      <c r="AA1619" s="60"/>
      <c r="AB161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0" spans="1:28" ht="12.6" x14ac:dyDescent="0.25">
      <c r="A1620" s="58"/>
      <c r="B1620" s="59"/>
      <c r="C1620" s="60"/>
      <c r="D162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0" s="60"/>
      <c r="F1620" s="60"/>
      <c r="G1620" s="61"/>
      <c r="H1620" s="58"/>
      <c r="I1620" s="61"/>
      <c r="J1620" s="61"/>
      <c r="K1620" s="60"/>
      <c r="L1620" s="60"/>
      <c r="M1620" s="60"/>
      <c r="N1620" s="60"/>
      <c r="O1620" s="60"/>
      <c r="P1620" s="62"/>
      <c r="Q1620" s="62">
        <f>Table13[[#This Row],[Unit Value]]*Table13[[#This Row],[Qty | PCount]]</f>
        <v>0</v>
      </c>
      <c r="R1620" s="60" t="str">
        <f>IF(Table13[[#This Row],[Unit Value]]&lt;=4999,"Low-Value Asset","High-Value Asset")</f>
        <v>Low-Value Asset</v>
      </c>
      <c r="S1620" s="60"/>
      <c r="T1620" s="60"/>
      <c r="U1620" s="60"/>
      <c r="V1620" s="60"/>
      <c r="W1620" s="77"/>
      <c r="X1620" s="60"/>
      <c r="Y1620" s="60"/>
      <c r="Z1620" s="60"/>
      <c r="AA1620" s="60"/>
      <c r="AB162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1" spans="1:28" ht="12.6" x14ac:dyDescent="0.25">
      <c r="A1621" s="58"/>
      <c r="B1621" s="59"/>
      <c r="C1621" s="60"/>
      <c r="D162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1" s="60"/>
      <c r="F1621" s="60"/>
      <c r="G1621" s="61"/>
      <c r="H1621" s="58"/>
      <c r="I1621" s="61"/>
      <c r="J1621" s="61"/>
      <c r="K1621" s="60"/>
      <c r="L1621" s="60"/>
      <c r="M1621" s="60"/>
      <c r="N1621" s="60"/>
      <c r="O1621" s="60"/>
      <c r="P1621" s="62"/>
      <c r="Q1621" s="62">
        <f>Table13[[#This Row],[Unit Value]]*Table13[[#This Row],[Qty | PCount]]</f>
        <v>0</v>
      </c>
      <c r="R1621" s="60" t="str">
        <f>IF(Table13[[#This Row],[Unit Value]]&lt;=4999,"Low-Value Asset","High-Value Asset")</f>
        <v>Low-Value Asset</v>
      </c>
      <c r="S1621" s="60"/>
      <c r="T1621" s="60"/>
      <c r="U1621" s="60"/>
      <c r="V1621" s="60"/>
      <c r="W1621" s="77"/>
      <c r="X1621" s="60"/>
      <c r="Y1621" s="60"/>
      <c r="Z1621" s="60"/>
      <c r="AA1621" s="60"/>
      <c r="AB162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2" spans="1:28" ht="12.6" x14ac:dyDescent="0.25">
      <c r="A1622" s="58"/>
      <c r="B1622" s="59"/>
      <c r="C1622" s="60"/>
      <c r="D162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2" s="60"/>
      <c r="F1622" s="60"/>
      <c r="G1622" s="61"/>
      <c r="H1622" s="58"/>
      <c r="I1622" s="61"/>
      <c r="J1622" s="61"/>
      <c r="K1622" s="60"/>
      <c r="L1622" s="60"/>
      <c r="M1622" s="60"/>
      <c r="N1622" s="60"/>
      <c r="O1622" s="60"/>
      <c r="P1622" s="62"/>
      <c r="Q1622" s="62">
        <f>Table13[[#This Row],[Unit Value]]*Table13[[#This Row],[Qty | PCount]]</f>
        <v>0</v>
      </c>
      <c r="R1622" s="60" t="str">
        <f>IF(Table13[[#This Row],[Unit Value]]&lt;=4999,"Low-Value Asset","High-Value Asset")</f>
        <v>Low-Value Asset</v>
      </c>
      <c r="S1622" s="60"/>
      <c r="T1622" s="60"/>
      <c r="U1622" s="60"/>
      <c r="V1622" s="60"/>
      <c r="W1622" s="77"/>
      <c r="X1622" s="60"/>
      <c r="Y1622" s="60"/>
      <c r="Z1622" s="60"/>
      <c r="AA1622" s="60"/>
      <c r="AB162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3" spans="1:28" ht="12.6" x14ac:dyDescent="0.25">
      <c r="A1623" s="58"/>
      <c r="B1623" s="59"/>
      <c r="C1623" s="60"/>
      <c r="D162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3" s="60"/>
      <c r="F1623" s="60"/>
      <c r="G1623" s="61"/>
      <c r="H1623" s="58"/>
      <c r="I1623" s="61"/>
      <c r="J1623" s="61"/>
      <c r="K1623" s="60"/>
      <c r="L1623" s="60"/>
      <c r="M1623" s="60"/>
      <c r="N1623" s="60"/>
      <c r="O1623" s="60"/>
      <c r="P1623" s="62"/>
      <c r="Q1623" s="62">
        <f>Table13[[#This Row],[Unit Value]]*Table13[[#This Row],[Qty | PCount]]</f>
        <v>0</v>
      </c>
      <c r="R1623" s="60" t="str">
        <f>IF(Table13[[#This Row],[Unit Value]]&lt;=4999,"Low-Value Asset","High-Value Asset")</f>
        <v>Low-Value Asset</v>
      </c>
      <c r="S1623" s="60"/>
      <c r="T1623" s="60"/>
      <c r="U1623" s="60"/>
      <c r="V1623" s="60"/>
      <c r="W1623" s="77"/>
      <c r="X1623" s="60"/>
      <c r="Y1623" s="60"/>
      <c r="Z1623" s="60"/>
      <c r="AA1623" s="60"/>
      <c r="AB162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4" spans="1:28" ht="12.6" x14ac:dyDescent="0.25">
      <c r="A1624" s="58"/>
      <c r="B1624" s="59"/>
      <c r="C1624" s="60"/>
      <c r="D162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4" s="60"/>
      <c r="F1624" s="60"/>
      <c r="G1624" s="61"/>
      <c r="H1624" s="58"/>
      <c r="I1624" s="61"/>
      <c r="J1624" s="61"/>
      <c r="K1624" s="60"/>
      <c r="L1624" s="60"/>
      <c r="M1624" s="60"/>
      <c r="N1624" s="60"/>
      <c r="O1624" s="60"/>
      <c r="P1624" s="62"/>
      <c r="Q1624" s="62">
        <f>Table13[[#This Row],[Unit Value]]*Table13[[#This Row],[Qty | PCount]]</f>
        <v>0</v>
      </c>
      <c r="R1624" s="60" t="str">
        <f>IF(Table13[[#This Row],[Unit Value]]&lt;=4999,"Low-Value Asset","High-Value Asset")</f>
        <v>Low-Value Asset</v>
      </c>
      <c r="S1624" s="60"/>
      <c r="T1624" s="60"/>
      <c r="U1624" s="60"/>
      <c r="V1624" s="60"/>
      <c r="W1624" s="77"/>
      <c r="X1624" s="60"/>
      <c r="Y1624" s="60"/>
      <c r="Z1624" s="60"/>
      <c r="AA1624" s="60"/>
      <c r="AB162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5" spans="1:28" ht="12.6" x14ac:dyDescent="0.25">
      <c r="A1625" s="58"/>
      <c r="B1625" s="59"/>
      <c r="C1625" s="60"/>
      <c r="D162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5" s="60"/>
      <c r="F1625" s="60"/>
      <c r="G1625" s="61"/>
      <c r="H1625" s="58"/>
      <c r="I1625" s="61"/>
      <c r="J1625" s="61"/>
      <c r="K1625" s="60"/>
      <c r="L1625" s="60"/>
      <c r="M1625" s="60"/>
      <c r="N1625" s="60"/>
      <c r="O1625" s="60"/>
      <c r="P1625" s="62"/>
      <c r="Q1625" s="62">
        <f>Table13[[#This Row],[Unit Value]]*Table13[[#This Row],[Qty | PCount]]</f>
        <v>0</v>
      </c>
      <c r="R1625" s="60" t="str">
        <f>IF(Table13[[#This Row],[Unit Value]]&lt;=4999,"Low-Value Asset","High-Value Asset")</f>
        <v>Low-Value Asset</v>
      </c>
      <c r="S1625" s="60"/>
      <c r="T1625" s="60"/>
      <c r="U1625" s="60"/>
      <c r="V1625" s="60"/>
      <c r="W1625" s="77"/>
      <c r="X1625" s="60"/>
      <c r="Y1625" s="60"/>
      <c r="Z1625" s="60"/>
      <c r="AA1625" s="60"/>
      <c r="AB162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6" spans="1:28" ht="12.6" x14ac:dyDescent="0.25">
      <c r="A1626" s="58"/>
      <c r="B1626" s="59"/>
      <c r="C1626" s="60"/>
      <c r="D162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6" s="60"/>
      <c r="F1626" s="60"/>
      <c r="G1626" s="61"/>
      <c r="H1626" s="58"/>
      <c r="I1626" s="61"/>
      <c r="J1626" s="61"/>
      <c r="K1626" s="60"/>
      <c r="L1626" s="60"/>
      <c r="M1626" s="60"/>
      <c r="N1626" s="60"/>
      <c r="O1626" s="60"/>
      <c r="P1626" s="62"/>
      <c r="Q1626" s="62">
        <f>Table13[[#This Row],[Unit Value]]*Table13[[#This Row],[Qty | PCount]]</f>
        <v>0</v>
      </c>
      <c r="R1626" s="60" t="str">
        <f>IF(Table13[[#This Row],[Unit Value]]&lt;=4999,"Low-Value Asset","High-Value Asset")</f>
        <v>Low-Value Asset</v>
      </c>
      <c r="S1626" s="60"/>
      <c r="T1626" s="60"/>
      <c r="U1626" s="60"/>
      <c r="V1626" s="60"/>
      <c r="W1626" s="77"/>
      <c r="X1626" s="60"/>
      <c r="Y1626" s="60"/>
      <c r="Z1626" s="60"/>
      <c r="AA1626" s="60"/>
      <c r="AB162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7" spans="1:28" ht="12.6" x14ac:dyDescent="0.25">
      <c r="A1627" s="58"/>
      <c r="B1627" s="59"/>
      <c r="C1627" s="60"/>
      <c r="D162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7" s="60"/>
      <c r="F1627" s="60"/>
      <c r="G1627" s="61"/>
      <c r="H1627" s="58"/>
      <c r="I1627" s="61"/>
      <c r="J1627" s="61"/>
      <c r="K1627" s="60"/>
      <c r="L1627" s="60"/>
      <c r="M1627" s="60"/>
      <c r="N1627" s="60"/>
      <c r="O1627" s="60"/>
      <c r="P1627" s="62"/>
      <c r="Q1627" s="62">
        <f>Table13[[#This Row],[Unit Value]]*Table13[[#This Row],[Qty | PCount]]</f>
        <v>0</v>
      </c>
      <c r="R1627" s="60" t="str">
        <f>IF(Table13[[#This Row],[Unit Value]]&lt;=4999,"Low-Value Asset","High-Value Asset")</f>
        <v>Low-Value Asset</v>
      </c>
      <c r="S1627" s="60"/>
      <c r="T1627" s="60"/>
      <c r="U1627" s="60"/>
      <c r="V1627" s="60"/>
      <c r="W1627" s="77"/>
      <c r="X1627" s="60"/>
      <c r="Y1627" s="60"/>
      <c r="Z1627" s="60"/>
      <c r="AA1627" s="60"/>
      <c r="AB162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8" spans="1:28" ht="12.6" x14ac:dyDescent="0.25">
      <c r="A1628" s="58"/>
      <c r="B1628" s="59"/>
      <c r="C1628" s="60"/>
      <c r="D162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8" s="60"/>
      <c r="F1628" s="60"/>
      <c r="G1628" s="61"/>
      <c r="H1628" s="58"/>
      <c r="I1628" s="61"/>
      <c r="J1628" s="61"/>
      <c r="K1628" s="60"/>
      <c r="L1628" s="60"/>
      <c r="M1628" s="60"/>
      <c r="N1628" s="60"/>
      <c r="O1628" s="60"/>
      <c r="P1628" s="62"/>
      <c r="Q1628" s="62">
        <f>Table13[[#This Row],[Unit Value]]*Table13[[#This Row],[Qty | PCount]]</f>
        <v>0</v>
      </c>
      <c r="R1628" s="60" t="str">
        <f>IF(Table13[[#This Row],[Unit Value]]&lt;=4999,"Low-Value Asset","High-Value Asset")</f>
        <v>Low-Value Asset</v>
      </c>
      <c r="S1628" s="60"/>
      <c r="T1628" s="60"/>
      <c r="U1628" s="60"/>
      <c r="V1628" s="60"/>
      <c r="W1628" s="77"/>
      <c r="X1628" s="60"/>
      <c r="Y1628" s="60"/>
      <c r="Z1628" s="60"/>
      <c r="AA1628" s="60"/>
      <c r="AB162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29" spans="1:28" ht="12.6" x14ac:dyDescent="0.25">
      <c r="A1629" s="58"/>
      <c r="B1629" s="59"/>
      <c r="C1629" s="60"/>
      <c r="D162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29" s="60"/>
      <c r="F1629" s="60"/>
      <c r="G1629" s="61"/>
      <c r="H1629" s="58"/>
      <c r="I1629" s="61"/>
      <c r="J1629" s="61"/>
      <c r="K1629" s="60"/>
      <c r="L1629" s="60"/>
      <c r="M1629" s="60"/>
      <c r="N1629" s="60"/>
      <c r="O1629" s="60"/>
      <c r="P1629" s="62"/>
      <c r="Q1629" s="62">
        <f>Table13[[#This Row],[Unit Value]]*Table13[[#This Row],[Qty | PCount]]</f>
        <v>0</v>
      </c>
      <c r="R1629" s="60" t="str">
        <f>IF(Table13[[#This Row],[Unit Value]]&lt;=4999,"Low-Value Asset","High-Value Asset")</f>
        <v>Low-Value Asset</v>
      </c>
      <c r="S1629" s="60"/>
      <c r="T1629" s="60"/>
      <c r="U1629" s="60"/>
      <c r="V1629" s="60"/>
      <c r="W1629" s="77"/>
      <c r="X1629" s="60"/>
      <c r="Y1629" s="60"/>
      <c r="Z1629" s="60"/>
      <c r="AA1629" s="60"/>
      <c r="AB162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0" spans="1:28" ht="12.6" x14ac:dyDescent="0.25">
      <c r="A1630" s="58"/>
      <c r="B1630" s="59"/>
      <c r="C1630" s="60"/>
      <c r="D163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0" s="60"/>
      <c r="F1630" s="60"/>
      <c r="G1630" s="61"/>
      <c r="H1630" s="58"/>
      <c r="I1630" s="61"/>
      <c r="J1630" s="61"/>
      <c r="K1630" s="60"/>
      <c r="L1630" s="60"/>
      <c r="M1630" s="60"/>
      <c r="N1630" s="60"/>
      <c r="O1630" s="60"/>
      <c r="P1630" s="62"/>
      <c r="Q1630" s="62">
        <f>Table13[[#This Row],[Unit Value]]*Table13[[#This Row],[Qty | PCount]]</f>
        <v>0</v>
      </c>
      <c r="R1630" s="60" t="str">
        <f>IF(Table13[[#This Row],[Unit Value]]&lt;=4999,"Low-Value Asset","High-Value Asset")</f>
        <v>Low-Value Asset</v>
      </c>
      <c r="S1630" s="60"/>
      <c r="T1630" s="60"/>
      <c r="U1630" s="60"/>
      <c r="V1630" s="60"/>
      <c r="W1630" s="77"/>
      <c r="X1630" s="60"/>
      <c r="Y1630" s="60"/>
      <c r="Z1630" s="60"/>
      <c r="AA1630" s="60"/>
      <c r="AB163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1" spans="1:28" ht="12.6" x14ac:dyDescent="0.25">
      <c r="A1631" s="58"/>
      <c r="B1631" s="59"/>
      <c r="C1631" s="60"/>
      <c r="D163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1" s="60"/>
      <c r="F1631" s="60"/>
      <c r="G1631" s="61"/>
      <c r="H1631" s="58"/>
      <c r="I1631" s="61"/>
      <c r="J1631" s="61"/>
      <c r="K1631" s="60"/>
      <c r="L1631" s="60"/>
      <c r="M1631" s="60"/>
      <c r="N1631" s="60"/>
      <c r="O1631" s="60"/>
      <c r="P1631" s="62"/>
      <c r="Q1631" s="62">
        <f>Table13[[#This Row],[Unit Value]]*Table13[[#This Row],[Qty | PCount]]</f>
        <v>0</v>
      </c>
      <c r="R1631" s="60" t="str">
        <f>IF(Table13[[#This Row],[Unit Value]]&lt;=4999,"Low-Value Asset","High-Value Asset")</f>
        <v>Low-Value Asset</v>
      </c>
      <c r="S1631" s="60"/>
      <c r="T1631" s="60"/>
      <c r="U1631" s="60"/>
      <c r="V1631" s="60"/>
      <c r="W1631" s="77"/>
      <c r="X1631" s="60"/>
      <c r="Y1631" s="60"/>
      <c r="Z1631" s="60"/>
      <c r="AA1631" s="60"/>
      <c r="AB163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2" spans="1:28" ht="12.6" x14ac:dyDescent="0.25">
      <c r="A1632" s="58"/>
      <c r="B1632" s="59"/>
      <c r="C1632" s="60"/>
      <c r="D163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2" s="60"/>
      <c r="F1632" s="60"/>
      <c r="G1632" s="61"/>
      <c r="H1632" s="58"/>
      <c r="I1632" s="61"/>
      <c r="J1632" s="61"/>
      <c r="K1632" s="60"/>
      <c r="L1632" s="60"/>
      <c r="M1632" s="60"/>
      <c r="N1632" s="60"/>
      <c r="O1632" s="60"/>
      <c r="P1632" s="62"/>
      <c r="Q1632" s="62">
        <f>Table13[[#This Row],[Unit Value]]*Table13[[#This Row],[Qty | PCount]]</f>
        <v>0</v>
      </c>
      <c r="R1632" s="60" t="str">
        <f>IF(Table13[[#This Row],[Unit Value]]&lt;=4999,"Low-Value Asset","High-Value Asset")</f>
        <v>Low-Value Asset</v>
      </c>
      <c r="S1632" s="60"/>
      <c r="T1632" s="60"/>
      <c r="U1632" s="60"/>
      <c r="V1632" s="60"/>
      <c r="W1632" s="77"/>
      <c r="X1632" s="60"/>
      <c r="Y1632" s="60"/>
      <c r="Z1632" s="60"/>
      <c r="AA1632" s="60"/>
      <c r="AB163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3" spans="1:28" ht="12.6" x14ac:dyDescent="0.25">
      <c r="A1633" s="58"/>
      <c r="B1633" s="59"/>
      <c r="C1633" s="60"/>
      <c r="D163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3" s="60"/>
      <c r="F1633" s="60"/>
      <c r="G1633" s="61"/>
      <c r="H1633" s="58"/>
      <c r="I1633" s="61"/>
      <c r="J1633" s="61"/>
      <c r="K1633" s="60"/>
      <c r="L1633" s="60"/>
      <c r="M1633" s="60"/>
      <c r="N1633" s="60"/>
      <c r="O1633" s="60"/>
      <c r="P1633" s="62"/>
      <c r="Q1633" s="62">
        <f>Table13[[#This Row],[Unit Value]]*Table13[[#This Row],[Qty | PCount]]</f>
        <v>0</v>
      </c>
      <c r="R1633" s="60" t="str">
        <f>IF(Table13[[#This Row],[Unit Value]]&lt;=4999,"Low-Value Asset","High-Value Asset")</f>
        <v>Low-Value Asset</v>
      </c>
      <c r="S1633" s="60"/>
      <c r="T1633" s="60"/>
      <c r="U1633" s="60"/>
      <c r="V1633" s="60"/>
      <c r="W1633" s="77"/>
      <c r="X1633" s="60"/>
      <c r="Y1633" s="60"/>
      <c r="Z1633" s="60"/>
      <c r="AA1633" s="60"/>
      <c r="AB163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4" spans="1:28" ht="12.6" x14ac:dyDescent="0.25">
      <c r="A1634" s="58"/>
      <c r="B1634" s="59"/>
      <c r="C1634" s="60"/>
      <c r="D163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4" s="60"/>
      <c r="F1634" s="60"/>
      <c r="G1634" s="61"/>
      <c r="H1634" s="58"/>
      <c r="I1634" s="61"/>
      <c r="J1634" s="61"/>
      <c r="K1634" s="60"/>
      <c r="L1634" s="60"/>
      <c r="M1634" s="60"/>
      <c r="N1634" s="60"/>
      <c r="O1634" s="60"/>
      <c r="P1634" s="62"/>
      <c r="Q1634" s="62">
        <f>Table13[[#This Row],[Unit Value]]*Table13[[#This Row],[Qty | PCount]]</f>
        <v>0</v>
      </c>
      <c r="R1634" s="60" t="str">
        <f>IF(Table13[[#This Row],[Unit Value]]&lt;=4999,"Low-Value Asset","High-Value Asset")</f>
        <v>Low-Value Asset</v>
      </c>
      <c r="S1634" s="60"/>
      <c r="T1634" s="60"/>
      <c r="U1634" s="60"/>
      <c r="V1634" s="60"/>
      <c r="W1634" s="77"/>
      <c r="X1634" s="60"/>
      <c r="Y1634" s="60"/>
      <c r="Z1634" s="60"/>
      <c r="AA1634" s="60"/>
      <c r="AB163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5" spans="1:28" ht="12.6" x14ac:dyDescent="0.25">
      <c r="A1635" s="58"/>
      <c r="B1635" s="59"/>
      <c r="C1635" s="60"/>
      <c r="D163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5" s="60"/>
      <c r="F1635" s="60"/>
      <c r="G1635" s="61"/>
      <c r="H1635" s="58"/>
      <c r="I1635" s="61"/>
      <c r="J1635" s="61"/>
      <c r="K1635" s="60"/>
      <c r="L1635" s="60"/>
      <c r="M1635" s="60"/>
      <c r="N1635" s="60"/>
      <c r="O1635" s="60"/>
      <c r="P1635" s="62"/>
      <c r="Q1635" s="62">
        <f>Table13[[#This Row],[Unit Value]]*Table13[[#This Row],[Qty | PCount]]</f>
        <v>0</v>
      </c>
      <c r="R1635" s="60" t="str">
        <f>IF(Table13[[#This Row],[Unit Value]]&lt;=4999,"Low-Value Asset","High-Value Asset")</f>
        <v>Low-Value Asset</v>
      </c>
      <c r="S1635" s="60"/>
      <c r="T1635" s="60"/>
      <c r="U1635" s="60"/>
      <c r="V1635" s="60"/>
      <c r="W1635" s="77"/>
      <c r="X1635" s="60"/>
      <c r="Y1635" s="60"/>
      <c r="Z1635" s="60"/>
      <c r="AA1635" s="60"/>
      <c r="AB163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6" spans="1:28" ht="12.6" x14ac:dyDescent="0.25">
      <c r="A1636" s="58"/>
      <c r="B1636" s="59"/>
      <c r="C1636" s="60"/>
      <c r="D163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6" s="60"/>
      <c r="F1636" s="60"/>
      <c r="G1636" s="61"/>
      <c r="H1636" s="58"/>
      <c r="I1636" s="61"/>
      <c r="J1636" s="61"/>
      <c r="K1636" s="60"/>
      <c r="L1636" s="60"/>
      <c r="M1636" s="60"/>
      <c r="N1636" s="60"/>
      <c r="O1636" s="60"/>
      <c r="P1636" s="62"/>
      <c r="Q1636" s="62">
        <f>Table13[[#This Row],[Unit Value]]*Table13[[#This Row],[Qty | PCount]]</f>
        <v>0</v>
      </c>
      <c r="R1636" s="60" t="str">
        <f>IF(Table13[[#This Row],[Unit Value]]&lt;=4999,"Low-Value Asset","High-Value Asset")</f>
        <v>Low-Value Asset</v>
      </c>
      <c r="S1636" s="60"/>
      <c r="T1636" s="60"/>
      <c r="U1636" s="60"/>
      <c r="V1636" s="60"/>
      <c r="W1636" s="77"/>
      <c r="X1636" s="60"/>
      <c r="Y1636" s="60"/>
      <c r="Z1636" s="60"/>
      <c r="AA1636" s="60"/>
      <c r="AB163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7" spans="1:28" ht="12.6" x14ac:dyDescent="0.25">
      <c r="A1637" s="58"/>
      <c r="B1637" s="59"/>
      <c r="C1637" s="60"/>
      <c r="D163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7" s="60"/>
      <c r="F1637" s="60"/>
      <c r="G1637" s="61"/>
      <c r="H1637" s="58"/>
      <c r="I1637" s="61"/>
      <c r="J1637" s="61"/>
      <c r="K1637" s="60"/>
      <c r="L1637" s="60"/>
      <c r="M1637" s="60"/>
      <c r="N1637" s="60"/>
      <c r="O1637" s="60"/>
      <c r="P1637" s="62"/>
      <c r="Q1637" s="62">
        <f>Table13[[#This Row],[Unit Value]]*Table13[[#This Row],[Qty | PCount]]</f>
        <v>0</v>
      </c>
      <c r="R1637" s="60" t="str">
        <f>IF(Table13[[#This Row],[Unit Value]]&lt;=4999,"Low-Value Asset","High-Value Asset")</f>
        <v>Low-Value Asset</v>
      </c>
      <c r="S1637" s="60"/>
      <c r="T1637" s="60"/>
      <c r="U1637" s="60"/>
      <c r="V1637" s="60"/>
      <c r="W1637" s="77"/>
      <c r="X1637" s="60"/>
      <c r="Y1637" s="60"/>
      <c r="Z1637" s="60"/>
      <c r="AA1637" s="60"/>
      <c r="AB163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8" spans="1:28" ht="12.6" x14ac:dyDescent="0.25">
      <c r="A1638" s="58"/>
      <c r="B1638" s="59"/>
      <c r="C1638" s="60"/>
      <c r="D163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8" s="60"/>
      <c r="F1638" s="60"/>
      <c r="G1638" s="61"/>
      <c r="H1638" s="58"/>
      <c r="I1638" s="61"/>
      <c r="J1638" s="61"/>
      <c r="K1638" s="60"/>
      <c r="L1638" s="60"/>
      <c r="M1638" s="60"/>
      <c r="N1638" s="60"/>
      <c r="O1638" s="60"/>
      <c r="P1638" s="62"/>
      <c r="Q1638" s="62">
        <f>Table13[[#This Row],[Unit Value]]*Table13[[#This Row],[Qty | PCount]]</f>
        <v>0</v>
      </c>
      <c r="R1638" s="60" t="str">
        <f>IF(Table13[[#This Row],[Unit Value]]&lt;=4999,"Low-Value Asset","High-Value Asset")</f>
        <v>Low-Value Asset</v>
      </c>
      <c r="S1638" s="60"/>
      <c r="T1638" s="60"/>
      <c r="U1638" s="60"/>
      <c r="V1638" s="60"/>
      <c r="W1638" s="77"/>
      <c r="X1638" s="60"/>
      <c r="Y1638" s="60"/>
      <c r="Z1638" s="60"/>
      <c r="AA1638" s="60"/>
      <c r="AB163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39" spans="1:28" ht="12.6" x14ac:dyDescent="0.25">
      <c r="A1639" s="58"/>
      <c r="B1639" s="59"/>
      <c r="C1639" s="60"/>
      <c r="D163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39" s="60"/>
      <c r="F1639" s="60"/>
      <c r="G1639" s="61"/>
      <c r="H1639" s="58"/>
      <c r="I1639" s="61"/>
      <c r="J1639" s="61"/>
      <c r="K1639" s="60"/>
      <c r="L1639" s="60"/>
      <c r="M1639" s="60"/>
      <c r="N1639" s="60"/>
      <c r="O1639" s="60"/>
      <c r="P1639" s="62"/>
      <c r="Q1639" s="62">
        <f>Table13[[#This Row],[Unit Value]]*Table13[[#This Row],[Qty | PCount]]</f>
        <v>0</v>
      </c>
      <c r="R1639" s="60" t="str">
        <f>IF(Table13[[#This Row],[Unit Value]]&lt;=4999,"Low-Value Asset","High-Value Asset")</f>
        <v>Low-Value Asset</v>
      </c>
      <c r="S1639" s="60"/>
      <c r="T1639" s="60"/>
      <c r="U1639" s="60"/>
      <c r="V1639" s="60"/>
      <c r="W1639" s="77"/>
      <c r="X1639" s="60"/>
      <c r="Y1639" s="60"/>
      <c r="Z1639" s="60"/>
      <c r="AA1639" s="60"/>
      <c r="AB163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0" spans="1:28" ht="12.6" x14ac:dyDescent="0.25">
      <c r="A1640" s="58"/>
      <c r="B1640" s="59"/>
      <c r="C1640" s="60"/>
      <c r="D164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0" s="60"/>
      <c r="F1640" s="60"/>
      <c r="G1640" s="61"/>
      <c r="H1640" s="58"/>
      <c r="I1640" s="61"/>
      <c r="J1640" s="61"/>
      <c r="K1640" s="60"/>
      <c r="L1640" s="60"/>
      <c r="M1640" s="60"/>
      <c r="N1640" s="60"/>
      <c r="O1640" s="60"/>
      <c r="P1640" s="62"/>
      <c r="Q1640" s="62">
        <f>Table13[[#This Row],[Unit Value]]*Table13[[#This Row],[Qty | PCount]]</f>
        <v>0</v>
      </c>
      <c r="R1640" s="60" t="str">
        <f>IF(Table13[[#This Row],[Unit Value]]&lt;=4999,"Low-Value Asset","High-Value Asset")</f>
        <v>Low-Value Asset</v>
      </c>
      <c r="S1640" s="60"/>
      <c r="T1640" s="60"/>
      <c r="U1640" s="60"/>
      <c r="V1640" s="60"/>
      <c r="W1640" s="77"/>
      <c r="X1640" s="60"/>
      <c r="Y1640" s="60"/>
      <c r="Z1640" s="60"/>
      <c r="AA1640" s="60"/>
      <c r="AB164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1" spans="1:28" ht="12.6" x14ac:dyDescent="0.25">
      <c r="A1641" s="58"/>
      <c r="B1641" s="59"/>
      <c r="C1641" s="60"/>
      <c r="D164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1" s="60"/>
      <c r="F1641" s="60"/>
      <c r="G1641" s="61"/>
      <c r="H1641" s="58"/>
      <c r="I1641" s="61"/>
      <c r="J1641" s="61"/>
      <c r="K1641" s="60"/>
      <c r="L1641" s="60"/>
      <c r="M1641" s="60"/>
      <c r="N1641" s="60"/>
      <c r="O1641" s="60"/>
      <c r="P1641" s="62"/>
      <c r="Q1641" s="62">
        <f>Table13[[#This Row],[Unit Value]]*Table13[[#This Row],[Qty | PCount]]</f>
        <v>0</v>
      </c>
      <c r="R1641" s="60" t="str">
        <f>IF(Table13[[#This Row],[Unit Value]]&lt;=4999,"Low-Value Asset","High-Value Asset")</f>
        <v>Low-Value Asset</v>
      </c>
      <c r="S1641" s="60"/>
      <c r="T1641" s="60"/>
      <c r="U1641" s="60"/>
      <c r="V1641" s="60"/>
      <c r="W1641" s="77"/>
      <c r="X1641" s="60"/>
      <c r="Y1641" s="60"/>
      <c r="Z1641" s="60"/>
      <c r="AA1641" s="60"/>
      <c r="AB164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2" spans="1:28" ht="12.6" x14ac:dyDescent="0.25">
      <c r="A1642" s="58"/>
      <c r="B1642" s="59"/>
      <c r="C1642" s="60"/>
      <c r="D164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2" s="60"/>
      <c r="F1642" s="60"/>
      <c r="G1642" s="61"/>
      <c r="H1642" s="58"/>
      <c r="I1642" s="61"/>
      <c r="J1642" s="61"/>
      <c r="K1642" s="60"/>
      <c r="L1642" s="60"/>
      <c r="M1642" s="60"/>
      <c r="N1642" s="60"/>
      <c r="O1642" s="60"/>
      <c r="P1642" s="62"/>
      <c r="Q1642" s="62">
        <f>Table13[[#This Row],[Unit Value]]*Table13[[#This Row],[Qty | PCount]]</f>
        <v>0</v>
      </c>
      <c r="R1642" s="60" t="str">
        <f>IF(Table13[[#This Row],[Unit Value]]&lt;=4999,"Low-Value Asset","High-Value Asset")</f>
        <v>Low-Value Asset</v>
      </c>
      <c r="S1642" s="60"/>
      <c r="T1642" s="60"/>
      <c r="U1642" s="60"/>
      <c r="V1642" s="60"/>
      <c r="W1642" s="77"/>
      <c r="X1642" s="60"/>
      <c r="Y1642" s="60"/>
      <c r="Z1642" s="60"/>
      <c r="AA1642" s="60"/>
      <c r="AB164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3" spans="1:28" ht="12.6" x14ac:dyDescent="0.25">
      <c r="A1643" s="58"/>
      <c r="B1643" s="59"/>
      <c r="C1643" s="60"/>
      <c r="D164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3" s="60"/>
      <c r="F1643" s="60"/>
      <c r="G1643" s="61"/>
      <c r="H1643" s="58"/>
      <c r="I1643" s="61"/>
      <c r="J1643" s="61"/>
      <c r="K1643" s="60"/>
      <c r="L1643" s="60"/>
      <c r="M1643" s="60"/>
      <c r="N1643" s="60"/>
      <c r="O1643" s="60"/>
      <c r="P1643" s="62"/>
      <c r="Q1643" s="62">
        <f>Table13[[#This Row],[Unit Value]]*Table13[[#This Row],[Qty | PCount]]</f>
        <v>0</v>
      </c>
      <c r="R1643" s="60" t="str">
        <f>IF(Table13[[#This Row],[Unit Value]]&lt;=4999,"Low-Value Asset","High-Value Asset")</f>
        <v>Low-Value Asset</v>
      </c>
      <c r="S1643" s="60"/>
      <c r="T1643" s="60"/>
      <c r="U1643" s="60"/>
      <c r="V1643" s="60"/>
      <c r="W1643" s="77"/>
      <c r="X1643" s="60"/>
      <c r="Y1643" s="60"/>
      <c r="Z1643" s="60"/>
      <c r="AA1643" s="60"/>
      <c r="AB164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4" spans="1:28" ht="12.6" x14ac:dyDescent="0.25">
      <c r="A1644" s="58"/>
      <c r="B1644" s="59"/>
      <c r="C1644" s="60"/>
      <c r="D164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4" s="60"/>
      <c r="F1644" s="60"/>
      <c r="G1644" s="61"/>
      <c r="H1644" s="58"/>
      <c r="I1644" s="61"/>
      <c r="J1644" s="61"/>
      <c r="K1644" s="60"/>
      <c r="L1644" s="60"/>
      <c r="M1644" s="60"/>
      <c r="N1644" s="60"/>
      <c r="O1644" s="60"/>
      <c r="P1644" s="62"/>
      <c r="Q1644" s="62">
        <f>Table13[[#This Row],[Unit Value]]*Table13[[#This Row],[Qty | PCount]]</f>
        <v>0</v>
      </c>
      <c r="R1644" s="60" t="str">
        <f>IF(Table13[[#This Row],[Unit Value]]&lt;=4999,"Low-Value Asset","High-Value Asset")</f>
        <v>Low-Value Asset</v>
      </c>
      <c r="S1644" s="60"/>
      <c r="T1644" s="60"/>
      <c r="U1644" s="60"/>
      <c r="V1644" s="60"/>
      <c r="W1644" s="77"/>
      <c r="X1644" s="60"/>
      <c r="Y1644" s="60"/>
      <c r="Z1644" s="60"/>
      <c r="AA1644" s="60"/>
      <c r="AB164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5" spans="1:28" ht="12.6" x14ac:dyDescent="0.25">
      <c r="A1645" s="58"/>
      <c r="B1645" s="59"/>
      <c r="C1645" s="60"/>
      <c r="D164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5" s="60"/>
      <c r="F1645" s="60"/>
      <c r="G1645" s="61"/>
      <c r="H1645" s="58"/>
      <c r="I1645" s="61"/>
      <c r="J1645" s="61"/>
      <c r="K1645" s="60"/>
      <c r="L1645" s="60"/>
      <c r="M1645" s="60"/>
      <c r="N1645" s="60"/>
      <c r="O1645" s="60"/>
      <c r="P1645" s="62"/>
      <c r="Q1645" s="62">
        <f>Table13[[#This Row],[Unit Value]]*Table13[[#This Row],[Qty | PCount]]</f>
        <v>0</v>
      </c>
      <c r="R1645" s="60" t="str">
        <f>IF(Table13[[#This Row],[Unit Value]]&lt;=4999,"Low-Value Asset","High-Value Asset")</f>
        <v>Low-Value Asset</v>
      </c>
      <c r="S1645" s="60"/>
      <c r="T1645" s="60"/>
      <c r="U1645" s="60"/>
      <c r="V1645" s="60"/>
      <c r="W1645" s="77"/>
      <c r="X1645" s="60"/>
      <c r="Y1645" s="60"/>
      <c r="Z1645" s="60"/>
      <c r="AA1645" s="60"/>
      <c r="AB164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6" spans="1:28" ht="12.6" x14ac:dyDescent="0.25">
      <c r="A1646" s="58"/>
      <c r="B1646" s="59"/>
      <c r="C1646" s="60"/>
      <c r="D164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6" s="60"/>
      <c r="F1646" s="60"/>
      <c r="G1646" s="61"/>
      <c r="H1646" s="58"/>
      <c r="I1646" s="61"/>
      <c r="J1646" s="61"/>
      <c r="K1646" s="60"/>
      <c r="L1646" s="60"/>
      <c r="M1646" s="60"/>
      <c r="N1646" s="60"/>
      <c r="O1646" s="60"/>
      <c r="P1646" s="62"/>
      <c r="Q1646" s="62">
        <f>Table13[[#This Row],[Unit Value]]*Table13[[#This Row],[Qty | PCount]]</f>
        <v>0</v>
      </c>
      <c r="R1646" s="60" t="str">
        <f>IF(Table13[[#This Row],[Unit Value]]&lt;=4999,"Low-Value Asset","High-Value Asset")</f>
        <v>Low-Value Asset</v>
      </c>
      <c r="S1646" s="60"/>
      <c r="T1646" s="60"/>
      <c r="U1646" s="60"/>
      <c r="V1646" s="60"/>
      <c r="W1646" s="77"/>
      <c r="X1646" s="60"/>
      <c r="Y1646" s="60"/>
      <c r="Z1646" s="60"/>
      <c r="AA1646" s="60"/>
      <c r="AB164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7" spans="1:28" ht="12.6" x14ac:dyDescent="0.25">
      <c r="A1647" s="58"/>
      <c r="B1647" s="59"/>
      <c r="C1647" s="60"/>
      <c r="D164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7" s="60"/>
      <c r="F1647" s="60"/>
      <c r="G1647" s="61"/>
      <c r="H1647" s="58"/>
      <c r="I1647" s="61"/>
      <c r="J1647" s="61"/>
      <c r="K1647" s="60"/>
      <c r="L1647" s="60"/>
      <c r="M1647" s="60"/>
      <c r="N1647" s="60"/>
      <c r="O1647" s="60"/>
      <c r="P1647" s="62"/>
      <c r="Q1647" s="62">
        <f>Table13[[#This Row],[Unit Value]]*Table13[[#This Row],[Qty | PCount]]</f>
        <v>0</v>
      </c>
      <c r="R1647" s="60" t="str">
        <f>IF(Table13[[#This Row],[Unit Value]]&lt;=4999,"Low-Value Asset","High-Value Asset")</f>
        <v>Low-Value Asset</v>
      </c>
      <c r="S1647" s="60"/>
      <c r="T1647" s="60"/>
      <c r="U1647" s="60"/>
      <c r="V1647" s="60"/>
      <c r="W1647" s="77"/>
      <c r="X1647" s="60"/>
      <c r="Y1647" s="60"/>
      <c r="Z1647" s="60"/>
      <c r="AA1647" s="60"/>
      <c r="AB164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8" spans="1:28" ht="12.6" x14ac:dyDescent="0.25">
      <c r="A1648" s="58"/>
      <c r="B1648" s="59"/>
      <c r="C1648" s="60"/>
      <c r="D164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8" s="60"/>
      <c r="F1648" s="60"/>
      <c r="G1648" s="61"/>
      <c r="H1648" s="58"/>
      <c r="I1648" s="61"/>
      <c r="J1648" s="61"/>
      <c r="K1648" s="60"/>
      <c r="L1648" s="60"/>
      <c r="M1648" s="60"/>
      <c r="N1648" s="60"/>
      <c r="O1648" s="60"/>
      <c r="P1648" s="62"/>
      <c r="Q1648" s="62">
        <f>Table13[[#This Row],[Unit Value]]*Table13[[#This Row],[Qty | PCount]]</f>
        <v>0</v>
      </c>
      <c r="R1648" s="60" t="str">
        <f>IF(Table13[[#This Row],[Unit Value]]&lt;=4999,"Low-Value Asset","High-Value Asset")</f>
        <v>Low-Value Asset</v>
      </c>
      <c r="S1648" s="60"/>
      <c r="T1648" s="60"/>
      <c r="U1648" s="60"/>
      <c r="V1648" s="60"/>
      <c r="W1648" s="77"/>
      <c r="X1648" s="60"/>
      <c r="Y1648" s="60"/>
      <c r="Z1648" s="60"/>
      <c r="AA1648" s="60"/>
      <c r="AB164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49" spans="1:28" ht="12.6" x14ac:dyDescent="0.25">
      <c r="A1649" s="58"/>
      <c r="B1649" s="59"/>
      <c r="C1649" s="60"/>
      <c r="D164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49" s="60"/>
      <c r="F1649" s="60"/>
      <c r="G1649" s="61"/>
      <c r="H1649" s="58"/>
      <c r="I1649" s="61"/>
      <c r="J1649" s="61"/>
      <c r="K1649" s="60"/>
      <c r="L1649" s="60"/>
      <c r="M1649" s="60"/>
      <c r="N1649" s="60"/>
      <c r="O1649" s="60"/>
      <c r="P1649" s="62"/>
      <c r="Q1649" s="62">
        <f>Table13[[#This Row],[Unit Value]]*Table13[[#This Row],[Qty | PCount]]</f>
        <v>0</v>
      </c>
      <c r="R1649" s="60" t="str">
        <f>IF(Table13[[#This Row],[Unit Value]]&lt;=4999,"Low-Value Asset","High-Value Asset")</f>
        <v>Low-Value Asset</v>
      </c>
      <c r="S1649" s="60"/>
      <c r="T1649" s="60"/>
      <c r="U1649" s="60"/>
      <c r="V1649" s="60"/>
      <c r="W1649" s="77"/>
      <c r="X1649" s="60"/>
      <c r="Y1649" s="60"/>
      <c r="Z1649" s="60"/>
      <c r="AA1649" s="60"/>
      <c r="AB164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0" spans="1:28" ht="12.6" x14ac:dyDescent="0.25">
      <c r="A1650" s="58"/>
      <c r="B1650" s="59"/>
      <c r="C1650" s="60"/>
      <c r="D165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0" s="60"/>
      <c r="F1650" s="60"/>
      <c r="G1650" s="61"/>
      <c r="H1650" s="58"/>
      <c r="I1650" s="61"/>
      <c r="J1650" s="61"/>
      <c r="K1650" s="60"/>
      <c r="L1650" s="60"/>
      <c r="M1650" s="60"/>
      <c r="N1650" s="60"/>
      <c r="O1650" s="60"/>
      <c r="P1650" s="62"/>
      <c r="Q1650" s="62">
        <f>Table13[[#This Row],[Unit Value]]*Table13[[#This Row],[Qty | PCount]]</f>
        <v>0</v>
      </c>
      <c r="R1650" s="60" t="str">
        <f>IF(Table13[[#This Row],[Unit Value]]&lt;=4999,"Low-Value Asset","High-Value Asset")</f>
        <v>Low-Value Asset</v>
      </c>
      <c r="S1650" s="60"/>
      <c r="T1650" s="60"/>
      <c r="U1650" s="60"/>
      <c r="V1650" s="60"/>
      <c r="W1650" s="77"/>
      <c r="X1650" s="60"/>
      <c r="Y1650" s="60"/>
      <c r="Z1650" s="60"/>
      <c r="AA1650" s="60"/>
      <c r="AB165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1" spans="1:28" ht="12.6" x14ac:dyDescent="0.25">
      <c r="A1651" s="58"/>
      <c r="B1651" s="59"/>
      <c r="C1651" s="60"/>
      <c r="D165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1" s="60"/>
      <c r="F1651" s="60"/>
      <c r="G1651" s="61"/>
      <c r="H1651" s="58"/>
      <c r="I1651" s="61"/>
      <c r="J1651" s="61"/>
      <c r="K1651" s="60"/>
      <c r="L1651" s="60"/>
      <c r="M1651" s="60"/>
      <c r="N1651" s="60"/>
      <c r="O1651" s="60"/>
      <c r="P1651" s="62"/>
      <c r="Q1651" s="62">
        <f>Table13[[#This Row],[Unit Value]]*Table13[[#This Row],[Qty | PCount]]</f>
        <v>0</v>
      </c>
      <c r="R1651" s="60" t="str">
        <f>IF(Table13[[#This Row],[Unit Value]]&lt;=4999,"Low-Value Asset","High-Value Asset")</f>
        <v>Low-Value Asset</v>
      </c>
      <c r="S1651" s="60"/>
      <c r="T1651" s="60"/>
      <c r="U1651" s="60"/>
      <c r="V1651" s="60"/>
      <c r="W1651" s="77"/>
      <c r="X1651" s="60"/>
      <c r="Y1651" s="60"/>
      <c r="Z1651" s="60"/>
      <c r="AA1651" s="60"/>
      <c r="AB165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2" spans="1:28" ht="12.6" x14ac:dyDescent="0.25">
      <c r="A1652" s="58"/>
      <c r="B1652" s="59"/>
      <c r="C1652" s="60"/>
      <c r="D165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2" s="60"/>
      <c r="F1652" s="60"/>
      <c r="G1652" s="61"/>
      <c r="H1652" s="58"/>
      <c r="I1652" s="61"/>
      <c r="J1652" s="61"/>
      <c r="K1652" s="60"/>
      <c r="L1652" s="60"/>
      <c r="M1652" s="60"/>
      <c r="N1652" s="60"/>
      <c r="O1652" s="60"/>
      <c r="P1652" s="62"/>
      <c r="Q1652" s="62">
        <f>Table13[[#This Row],[Unit Value]]*Table13[[#This Row],[Qty | PCount]]</f>
        <v>0</v>
      </c>
      <c r="R1652" s="60" t="str">
        <f>IF(Table13[[#This Row],[Unit Value]]&lt;=4999,"Low-Value Asset","High-Value Asset")</f>
        <v>Low-Value Asset</v>
      </c>
      <c r="S1652" s="60"/>
      <c r="T1652" s="60"/>
      <c r="U1652" s="60"/>
      <c r="V1652" s="60"/>
      <c r="W1652" s="77"/>
      <c r="X1652" s="60"/>
      <c r="Y1652" s="60"/>
      <c r="Z1652" s="60"/>
      <c r="AA1652" s="60"/>
      <c r="AB165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3" spans="1:28" ht="12.6" x14ac:dyDescent="0.25">
      <c r="A1653" s="58"/>
      <c r="B1653" s="59"/>
      <c r="C1653" s="60"/>
      <c r="D165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3" s="60"/>
      <c r="F1653" s="60"/>
      <c r="G1653" s="61"/>
      <c r="H1653" s="58"/>
      <c r="I1653" s="61"/>
      <c r="J1653" s="61"/>
      <c r="K1653" s="60"/>
      <c r="L1653" s="60"/>
      <c r="M1653" s="60"/>
      <c r="N1653" s="60"/>
      <c r="O1653" s="60"/>
      <c r="P1653" s="62"/>
      <c r="Q1653" s="62">
        <f>Table13[[#This Row],[Unit Value]]*Table13[[#This Row],[Qty | PCount]]</f>
        <v>0</v>
      </c>
      <c r="R1653" s="60" t="str">
        <f>IF(Table13[[#This Row],[Unit Value]]&lt;=4999,"Low-Value Asset","High-Value Asset")</f>
        <v>Low-Value Asset</v>
      </c>
      <c r="S1653" s="60"/>
      <c r="T1653" s="60"/>
      <c r="U1653" s="60"/>
      <c r="V1653" s="60"/>
      <c r="W1653" s="77"/>
      <c r="X1653" s="60"/>
      <c r="Y1653" s="60"/>
      <c r="Z1653" s="60"/>
      <c r="AA1653" s="60"/>
      <c r="AB165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4" spans="1:28" ht="12.6" x14ac:dyDescent="0.25">
      <c r="A1654" s="58"/>
      <c r="B1654" s="59"/>
      <c r="C1654" s="60"/>
      <c r="D165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4" s="60"/>
      <c r="F1654" s="60"/>
      <c r="G1654" s="61"/>
      <c r="H1654" s="58"/>
      <c r="I1654" s="61"/>
      <c r="J1654" s="61"/>
      <c r="K1654" s="60"/>
      <c r="L1654" s="60"/>
      <c r="M1654" s="60"/>
      <c r="N1654" s="60"/>
      <c r="O1654" s="60"/>
      <c r="P1654" s="62"/>
      <c r="Q1654" s="62">
        <f>Table13[[#This Row],[Unit Value]]*Table13[[#This Row],[Qty | PCount]]</f>
        <v>0</v>
      </c>
      <c r="R1654" s="60" t="str">
        <f>IF(Table13[[#This Row],[Unit Value]]&lt;=4999,"Low-Value Asset","High-Value Asset")</f>
        <v>Low-Value Asset</v>
      </c>
      <c r="S1654" s="60"/>
      <c r="T1654" s="60"/>
      <c r="U1654" s="60"/>
      <c r="V1654" s="60"/>
      <c r="W1654" s="77"/>
      <c r="X1654" s="60"/>
      <c r="Y1654" s="60"/>
      <c r="Z1654" s="60"/>
      <c r="AA1654" s="60"/>
      <c r="AB165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5" spans="1:28" ht="12.6" x14ac:dyDescent="0.25">
      <c r="A1655" s="58"/>
      <c r="B1655" s="59"/>
      <c r="C1655" s="60"/>
      <c r="D165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5" s="60"/>
      <c r="F1655" s="60"/>
      <c r="G1655" s="61"/>
      <c r="H1655" s="58"/>
      <c r="I1655" s="61"/>
      <c r="J1655" s="61"/>
      <c r="K1655" s="60"/>
      <c r="L1655" s="60"/>
      <c r="M1655" s="60"/>
      <c r="N1655" s="60"/>
      <c r="O1655" s="60"/>
      <c r="P1655" s="62"/>
      <c r="Q1655" s="62">
        <f>Table13[[#This Row],[Unit Value]]*Table13[[#This Row],[Qty | PCount]]</f>
        <v>0</v>
      </c>
      <c r="R1655" s="60" t="str">
        <f>IF(Table13[[#This Row],[Unit Value]]&lt;=4999,"Low-Value Asset","High-Value Asset")</f>
        <v>Low-Value Asset</v>
      </c>
      <c r="S1655" s="60"/>
      <c r="T1655" s="60"/>
      <c r="U1655" s="60"/>
      <c r="V1655" s="60"/>
      <c r="W1655" s="77"/>
      <c r="X1655" s="60"/>
      <c r="Y1655" s="60"/>
      <c r="Z1655" s="60"/>
      <c r="AA1655" s="60"/>
      <c r="AB165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6" spans="1:28" ht="12.6" x14ac:dyDescent="0.25">
      <c r="A1656" s="58"/>
      <c r="B1656" s="59"/>
      <c r="C1656" s="60"/>
      <c r="D165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6" s="60"/>
      <c r="F1656" s="60"/>
      <c r="G1656" s="61"/>
      <c r="H1656" s="58"/>
      <c r="I1656" s="61"/>
      <c r="J1656" s="61"/>
      <c r="K1656" s="60"/>
      <c r="L1656" s="60"/>
      <c r="M1656" s="60"/>
      <c r="N1656" s="60"/>
      <c r="O1656" s="60"/>
      <c r="P1656" s="62"/>
      <c r="Q1656" s="62">
        <f>Table13[[#This Row],[Unit Value]]*Table13[[#This Row],[Qty | PCount]]</f>
        <v>0</v>
      </c>
      <c r="R1656" s="60" t="str">
        <f>IF(Table13[[#This Row],[Unit Value]]&lt;=4999,"Low-Value Asset","High-Value Asset")</f>
        <v>Low-Value Asset</v>
      </c>
      <c r="S1656" s="60"/>
      <c r="T1656" s="60"/>
      <c r="U1656" s="60"/>
      <c r="V1656" s="60"/>
      <c r="W1656" s="77"/>
      <c r="X1656" s="60"/>
      <c r="Y1656" s="60"/>
      <c r="Z1656" s="60"/>
      <c r="AA1656" s="60"/>
      <c r="AB165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7" spans="1:28" ht="12.6" x14ac:dyDescent="0.25">
      <c r="A1657" s="58"/>
      <c r="B1657" s="59"/>
      <c r="C1657" s="60"/>
      <c r="D165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7" s="60"/>
      <c r="F1657" s="60"/>
      <c r="G1657" s="61"/>
      <c r="H1657" s="58"/>
      <c r="I1657" s="61"/>
      <c r="J1657" s="61"/>
      <c r="K1657" s="60"/>
      <c r="L1657" s="60"/>
      <c r="M1657" s="60"/>
      <c r="N1657" s="60"/>
      <c r="O1657" s="60"/>
      <c r="P1657" s="62"/>
      <c r="Q1657" s="62">
        <f>Table13[[#This Row],[Unit Value]]*Table13[[#This Row],[Qty | PCount]]</f>
        <v>0</v>
      </c>
      <c r="R1657" s="60" t="str">
        <f>IF(Table13[[#This Row],[Unit Value]]&lt;=4999,"Low-Value Asset","High-Value Asset")</f>
        <v>Low-Value Asset</v>
      </c>
      <c r="S1657" s="60"/>
      <c r="T1657" s="60"/>
      <c r="U1657" s="60"/>
      <c r="V1657" s="60"/>
      <c r="W1657" s="77"/>
      <c r="X1657" s="60"/>
      <c r="Y1657" s="60"/>
      <c r="Z1657" s="60"/>
      <c r="AA1657" s="60"/>
      <c r="AB165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8" spans="1:28" ht="12.6" x14ac:dyDescent="0.25">
      <c r="A1658" s="58"/>
      <c r="B1658" s="59"/>
      <c r="C1658" s="60"/>
      <c r="D165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8" s="60"/>
      <c r="F1658" s="60"/>
      <c r="G1658" s="61"/>
      <c r="H1658" s="58"/>
      <c r="I1658" s="61"/>
      <c r="J1658" s="61"/>
      <c r="K1658" s="60"/>
      <c r="L1658" s="60"/>
      <c r="M1658" s="60"/>
      <c r="N1658" s="60"/>
      <c r="O1658" s="60"/>
      <c r="P1658" s="62"/>
      <c r="Q1658" s="62">
        <f>Table13[[#This Row],[Unit Value]]*Table13[[#This Row],[Qty | PCount]]</f>
        <v>0</v>
      </c>
      <c r="R1658" s="60" t="str">
        <f>IF(Table13[[#This Row],[Unit Value]]&lt;=4999,"Low-Value Asset","High-Value Asset")</f>
        <v>Low-Value Asset</v>
      </c>
      <c r="S1658" s="60"/>
      <c r="T1658" s="60"/>
      <c r="U1658" s="60"/>
      <c r="V1658" s="60"/>
      <c r="W1658" s="77"/>
      <c r="X1658" s="60"/>
      <c r="Y1658" s="60"/>
      <c r="Z1658" s="60"/>
      <c r="AA1658" s="60"/>
      <c r="AB165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59" spans="1:28" ht="12.6" x14ac:dyDescent="0.25">
      <c r="A1659" s="58"/>
      <c r="B1659" s="59"/>
      <c r="C1659" s="60"/>
      <c r="D165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59" s="60"/>
      <c r="F1659" s="60"/>
      <c r="G1659" s="61"/>
      <c r="H1659" s="58"/>
      <c r="I1659" s="61"/>
      <c r="J1659" s="61"/>
      <c r="K1659" s="60"/>
      <c r="L1659" s="60"/>
      <c r="M1659" s="60"/>
      <c r="N1659" s="60"/>
      <c r="O1659" s="60"/>
      <c r="P1659" s="62"/>
      <c r="Q1659" s="62">
        <f>Table13[[#This Row],[Unit Value]]*Table13[[#This Row],[Qty | PCount]]</f>
        <v>0</v>
      </c>
      <c r="R1659" s="60" t="str">
        <f>IF(Table13[[#This Row],[Unit Value]]&lt;=4999,"Low-Value Asset","High-Value Asset")</f>
        <v>Low-Value Asset</v>
      </c>
      <c r="S1659" s="60"/>
      <c r="T1659" s="60"/>
      <c r="U1659" s="60"/>
      <c r="V1659" s="60"/>
      <c r="W1659" s="77"/>
      <c r="X1659" s="60"/>
      <c r="Y1659" s="60"/>
      <c r="Z1659" s="60"/>
      <c r="AA1659" s="60"/>
      <c r="AB165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0" spans="1:28" ht="12.6" x14ac:dyDescent="0.25">
      <c r="A1660" s="58"/>
      <c r="B1660" s="59"/>
      <c r="C1660" s="60"/>
      <c r="D166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0" s="60"/>
      <c r="F1660" s="60"/>
      <c r="G1660" s="61"/>
      <c r="H1660" s="58"/>
      <c r="I1660" s="61"/>
      <c r="J1660" s="61"/>
      <c r="K1660" s="60"/>
      <c r="L1660" s="60"/>
      <c r="M1660" s="60"/>
      <c r="N1660" s="60"/>
      <c r="O1660" s="60"/>
      <c r="P1660" s="62"/>
      <c r="Q1660" s="62">
        <f>Table13[[#This Row],[Unit Value]]*Table13[[#This Row],[Qty | PCount]]</f>
        <v>0</v>
      </c>
      <c r="R1660" s="60" t="str">
        <f>IF(Table13[[#This Row],[Unit Value]]&lt;=4999,"Low-Value Asset","High-Value Asset")</f>
        <v>Low-Value Asset</v>
      </c>
      <c r="S1660" s="60"/>
      <c r="T1660" s="60"/>
      <c r="U1660" s="60"/>
      <c r="V1660" s="60"/>
      <c r="W1660" s="77"/>
      <c r="X1660" s="60"/>
      <c r="Y1660" s="60"/>
      <c r="Z1660" s="60"/>
      <c r="AA1660" s="60"/>
      <c r="AB166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1" spans="1:28" ht="12.6" x14ac:dyDescent="0.25">
      <c r="A1661" s="58"/>
      <c r="B1661" s="59"/>
      <c r="C1661" s="60"/>
      <c r="D166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1" s="60"/>
      <c r="F1661" s="60"/>
      <c r="G1661" s="61"/>
      <c r="H1661" s="58"/>
      <c r="I1661" s="61"/>
      <c r="J1661" s="61"/>
      <c r="K1661" s="60"/>
      <c r="L1661" s="60"/>
      <c r="M1661" s="60"/>
      <c r="N1661" s="60"/>
      <c r="O1661" s="60"/>
      <c r="P1661" s="62"/>
      <c r="Q1661" s="62">
        <f>Table13[[#This Row],[Unit Value]]*Table13[[#This Row],[Qty | PCount]]</f>
        <v>0</v>
      </c>
      <c r="R1661" s="60" t="str">
        <f>IF(Table13[[#This Row],[Unit Value]]&lt;=4999,"Low-Value Asset","High-Value Asset")</f>
        <v>Low-Value Asset</v>
      </c>
      <c r="S1661" s="60"/>
      <c r="T1661" s="60"/>
      <c r="U1661" s="60"/>
      <c r="V1661" s="60"/>
      <c r="W1661" s="77"/>
      <c r="X1661" s="60"/>
      <c r="Y1661" s="60"/>
      <c r="Z1661" s="60"/>
      <c r="AA1661" s="60"/>
      <c r="AB166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2" spans="1:28" ht="12.6" x14ac:dyDescent="0.25">
      <c r="A1662" s="58"/>
      <c r="B1662" s="59"/>
      <c r="C1662" s="60"/>
      <c r="D166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2" s="60"/>
      <c r="F1662" s="60"/>
      <c r="G1662" s="61"/>
      <c r="H1662" s="58"/>
      <c r="I1662" s="61"/>
      <c r="J1662" s="61"/>
      <c r="K1662" s="60"/>
      <c r="L1662" s="60"/>
      <c r="M1662" s="60"/>
      <c r="N1662" s="60"/>
      <c r="O1662" s="60"/>
      <c r="P1662" s="62"/>
      <c r="Q1662" s="62">
        <f>Table13[[#This Row],[Unit Value]]*Table13[[#This Row],[Qty | PCount]]</f>
        <v>0</v>
      </c>
      <c r="R1662" s="60" t="str">
        <f>IF(Table13[[#This Row],[Unit Value]]&lt;=4999,"Low-Value Asset","High-Value Asset")</f>
        <v>Low-Value Asset</v>
      </c>
      <c r="S1662" s="60"/>
      <c r="T1662" s="60"/>
      <c r="U1662" s="60"/>
      <c r="V1662" s="60"/>
      <c r="W1662" s="77"/>
      <c r="X1662" s="60"/>
      <c r="Y1662" s="60"/>
      <c r="Z1662" s="60"/>
      <c r="AA1662" s="60"/>
      <c r="AB166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3" spans="1:28" ht="12.6" x14ac:dyDescent="0.25">
      <c r="A1663" s="58"/>
      <c r="B1663" s="59"/>
      <c r="C1663" s="60"/>
      <c r="D166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3" s="60"/>
      <c r="F1663" s="60"/>
      <c r="G1663" s="61"/>
      <c r="H1663" s="58"/>
      <c r="I1663" s="61"/>
      <c r="J1663" s="61"/>
      <c r="K1663" s="60"/>
      <c r="L1663" s="60"/>
      <c r="M1663" s="60"/>
      <c r="N1663" s="60"/>
      <c r="O1663" s="60"/>
      <c r="P1663" s="62"/>
      <c r="Q1663" s="62">
        <f>Table13[[#This Row],[Unit Value]]*Table13[[#This Row],[Qty | PCount]]</f>
        <v>0</v>
      </c>
      <c r="R1663" s="60" t="str">
        <f>IF(Table13[[#This Row],[Unit Value]]&lt;=4999,"Low-Value Asset","High-Value Asset")</f>
        <v>Low-Value Asset</v>
      </c>
      <c r="S1663" s="60"/>
      <c r="T1663" s="60"/>
      <c r="U1663" s="60"/>
      <c r="V1663" s="60"/>
      <c r="W1663" s="77"/>
      <c r="X1663" s="60"/>
      <c r="Y1663" s="60"/>
      <c r="Z1663" s="60"/>
      <c r="AA1663" s="60"/>
      <c r="AB166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4" spans="1:28" ht="12.6" x14ac:dyDescent="0.25">
      <c r="A1664" s="58"/>
      <c r="B1664" s="59"/>
      <c r="C1664" s="60"/>
      <c r="D166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4" s="60"/>
      <c r="F1664" s="60"/>
      <c r="G1664" s="61"/>
      <c r="H1664" s="58"/>
      <c r="I1664" s="61"/>
      <c r="J1664" s="61"/>
      <c r="K1664" s="60"/>
      <c r="L1664" s="60"/>
      <c r="M1664" s="60"/>
      <c r="N1664" s="60"/>
      <c r="O1664" s="60"/>
      <c r="P1664" s="62"/>
      <c r="Q1664" s="62">
        <f>Table13[[#This Row],[Unit Value]]*Table13[[#This Row],[Qty | PCount]]</f>
        <v>0</v>
      </c>
      <c r="R1664" s="60" t="str">
        <f>IF(Table13[[#This Row],[Unit Value]]&lt;=4999,"Low-Value Asset","High-Value Asset")</f>
        <v>Low-Value Asset</v>
      </c>
      <c r="S1664" s="60"/>
      <c r="T1664" s="60"/>
      <c r="U1664" s="60"/>
      <c r="V1664" s="60"/>
      <c r="W1664" s="77"/>
      <c r="X1664" s="60"/>
      <c r="Y1664" s="60"/>
      <c r="Z1664" s="60"/>
      <c r="AA1664" s="60"/>
      <c r="AB166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5" spans="1:28" ht="12.6" x14ac:dyDescent="0.25">
      <c r="A1665" s="58"/>
      <c r="B1665" s="59"/>
      <c r="C1665" s="60"/>
      <c r="D166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5" s="60"/>
      <c r="F1665" s="60"/>
      <c r="G1665" s="61"/>
      <c r="H1665" s="58"/>
      <c r="I1665" s="61"/>
      <c r="J1665" s="61"/>
      <c r="K1665" s="60"/>
      <c r="L1665" s="60"/>
      <c r="M1665" s="60"/>
      <c r="N1665" s="60"/>
      <c r="O1665" s="60"/>
      <c r="P1665" s="62"/>
      <c r="Q1665" s="62">
        <f>Table13[[#This Row],[Unit Value]]*Table13[[#This Row],[Qty | PCount]]</f>
        <v>0</v>
      </c>
      <c r="R1665" s="60" t="str">
        <f>IF(Table13[[#This Row],[Unit Value]]&lt;=4999,"Low-Value Asset","High-Value Asset")</f>
        <v>Low-Value Asset</v>
      </c>
      <c r="S1665" s="60"/>
      <c r="T1665" s="60"/>
      <c r="U1665" s="60"/>
      <c r="V1665" s="60"/>
      <c r="W1665" s="77"/>
      <c r="X1665" s="60"/>
      <c r="Y1665" s="60"/>
      <c r="Z1665" s="60"/>
      <c r="AA1665" s="60"/>
      <c r="AB166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6" spans="1:28" ht="12.6" x14ac:dyDescent="0.25">
      <c r="A1666" s="58"/>
      <c r="B1666" s="59"/>
      <c r="C1666" s="60"/>
      <c r="D166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6" s="60"/>
      <c r="F1666" s="60"/>
      <c r="G1666" s="61"/>
      <c r="H1666" s="58"/>
      <c r="I1666" s="61"/>
      <c r="J1666" s="61"/>
      <c r="K1666" s="60"/>
      <c r="L1666" s="60"/>
      <c r="M1666" s="60"/>
      <c r="N1666" s="60"/>
      <c r="O1666" s="60"/>
      <c r="P1666" s="62"/>
      <c r="Q1666" s="62">
        <f>Table13[[#This Row],[Unit Value]]*Table13[[#This Row],[Qty | PCount]]</f>
        <v>0</v>
      </c>
      <c r="R1666" s="60" t="str">
        <f>IF(Table13[[#This Row],[Unit Value]]&lt;=4999,"Low-Value Asset","High-Value Asset")</f>
        <v>Low-Value Asset</v>
      </c>
      <c r="S1666" s="60"/>
      <c r="T1666" s="60"/>
      <c r="U1666" s="60"/>
      <c r="V1666" s="60"/>
      <c r="W1666" s="77"/>
      <c r="X1666" s="60"/>
      <c r="Y1666" s="60"/>
      <c r="Z1666" s="60"/>
      <c r="AA1666" s="60"/>
      <c r="AB166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7" spans="1:28" ht="12.6" x14ac:dyDescent="0.25">
      <c r="A1667" s="58"/>
      <c r="B1667" s="59"/>
      <c r="C1667" s="60"/>
      <c r="D166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7" s="60"/>
      <c r="F1667" s="60"/>
      <c r="G1667" s="61"/>
      <c r="H1667" s="58"/>
      <c r="I1667" s="61"/>
      <c r="J1667" s="61"/>
      <c r="K1667" s="60"/>
      <c r="L1667" s="60"/>
      <c r="M1667" s="60"/>
      <c r="N1667" s="60"/>
      <c r="O1667" s="60"/>
      <c r="P1667" s="62"/>
      <c r="Q1667" s="62">
        <f>Table13[[#This Row],[Unit Value]]*Table13[[#This Row],[Qty | PCount]]</f>
        <v>0</v>
      </c>
      <c r="R1667" s="60" t="str">
        <f>IF(Table13[[#This Row],[Unit Value]]&lt;=4999,"Low-Value Asset","High-Value Asset")</f>
        <v>Low-Value Asset</v>
      </c>
      <c r="S1667" s="60"/>
      <c r="T1667" s="60"/>
      <c r="U1667" s="60"/>
      <c r="V1667" s="60"/>
      <c r="W1667" s="77"/>
      <c r="X1667" s="60"/>
      <c r="Y1667" s="60"/>
      <c r="Z1667" s="60"/>
      <c r="AA1667" s="60"/>
      <c r="AB166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8" spans="1:28" ht="12.6" x14ac:dyDescent="0.25">
      <c r="A1668" s="58"/>
      <c r="B1668" s="59"/>
      <c r="C1668" s="60"/>
      <c r="D166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8" s="60"/>
      <c r="F1668" s="60"/>
      <c r="G1668" s="61"/>
      <c r="H1668" s="58"/>
      <c r="I1668" s="61"/>
      <c r="J1668" s="61"/>
      <c r="K1668" s="60"/>
      <c r="L1668" s="60"/>
      <c r="M1668" s="60"/>
      <c r="N1668" s="60"/>
      <c r="O1668" s="60"/>
      <c r="P1668" s="62"/>
      <c r="Q1668" s="62">
        <f>Table13[[#This Row],[Unit Value]]*Table13[[#This Row],[Qty | PCount]]</f>
        <v>0</v>
      </c>
      <c r="R1668" s="60" t="str">
        <f>IF(Table13[[#This Row],[Unit Value]]&lt;=4999,"Low-Value Asset","High-Value Asset")</f>
        <v>Low-Value Asset</v>
      </c>
      <c r="S1668" s="60"/>
      <c r="T1668" s="60"/>
      <c r="U1668" s="60"/>
      <c r="V1668" s="60"/>
      <c r="W1668" s="77"/>
      <c r="X1668" s="60"/>
      <c r="Y1668" s="60"/>
      <c r="Z1668" s="60"/>
      <c r="AA1668" s="60"/>
      <c r="AB166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69" spans="1:28" ht="12.6" x14ac:dyDescent="0.25">
      <c r="A1669" s="58"/>
      <c r="B1669" s="59"/>
      <c r="C1669" s="60"/>
      <c r="D166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69" s="60"/>
      <c r="F1669" s="60"/>
      <c r="G1669" s="61"/>
      <c r="H1669" s="58"/>
      <c r="I1669" s="61"/>
      <c r="J1669" s="61"/>
      <c r="K1669" s="60"/>
      <c r="L1669" s="60"/>
      <c r="M1669" s="60"/>
      <c r="N1669" s="60"/>
      <c r="O1669" s="60"/>
      <c r="P1669" s="62"/>
      <c r="Q1669" s="62">
        <f>Table13[[#This Row],[Unit Value]]*Table13[[#This Row],[Qty | PCount]]</f>
        <v>0</v>
      </c>
      <c r="R1669" s="60" t="str">
        <f>IF(Table13[[#This Row],[Unit Value]]&lt;=4999,"Low-Value Asset","High-Value Asset")</f>
        <v>Low-Value Asset</v>
      </c>
      <c r="S1669" s="60"/>
      <c r="T1669" s="60"/>
      <c r="U1669" s="60"/>
      <c r="V1669" s="60"/>
      <c r="W1669" s="77"/>
      <c r="X1669" s="60"/>
      <c r="Y1669" s="60"/>
      <c r="Z1669" s="60"/>
      <c r="AA1669" s="60"/>
      <c r="AB166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0" spans="1:28" ht="12.6" x14ac:dyDescent="0.25">
      <c r="A1670" s="58"/>
      <c r="B1670" s="59"/>
      <c r="C1670" s="60"/>
      <c r="D167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0" s="60"/>
      <c r="F1670" s="60"/>
      <c r="G1670" s="61"/>
      <c r="H1670" s="58"/>
      <c r="I1670" s="61"/>
      <c r="J1670" s="61"/>
      <c r="K1670" s="60"/>
      <c r="L1670" s="60"/>
      <c r="M1670" s="60"/>
      <c r="N1670" s="60"/>
      <c r="O1670" s="60"/>
      <c r="P1670" s="62"/>
      <c r="Q1670" s="62">
        <f>Table13[[#This Row],[Unit Value]]*Table13[[#This Row],[Qty | PCount]]</f>
        <v>0</v>
      </c>
      <c r="R1670" s="60" t="str">
        <f>IF(Table13[[#This Row],[Unit Value]]&lt;=4999,"Low-Value Asset","High-Value Asset")</f>
        <v>Low-Value Asset</v>
      </c>
      <c r="S1670" s="60"/>
      <c r="T1670" s="60"/>
      <c r="U1670" s="60"/>
      <c r="V1670" s="60"/>
      <c r="W1670" s="77"/>
      <c r="X1670" s="60"/>
      <c r="Y1670" s="60"/>
      <c r="Z1670" s="60"/>
      <c r="AA1670" s="60"/>
      <c r="AB167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1" spans="1:28" ht="12.6" x14ac:dyDescent="0.25">
      <c r="A1671" s="58"/>
      <c r="B1671" s="59"/>
      <c r="C1671" s="60"/>
      <c r="D167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1" s="60"/>
      <c r="F1671" s="60"/>
      <c r="G1671" s="61"/>
      <c r="H1671" s="58"/>
      <c r="I1671" s="61"/>
      <c r="J1671" s="61"/>
      <c r="K1671" s="60"/>
      <c r="L1671" s="60"/>
      <c r="M1671" s="60"/>
      <c r="N1671" s="60"/>
      <c r="O1671" s="60"/>
      <c r="P1671" s="62"/>
      <c r="Q1671" s="62">
        <f>Table13[[#This Row],[Unit Value]]*Table13[[#This Row],[Qty | PCount]]</f>
        <v>0</v>
      </c>
      <c r="R1671" s="60" t="str">
        <f>IF(Table13[[#This Row],[Unit Value]]&lt;=4999,"Low-Value Asset","High-Value Asset")</f>
        <v>Low-Value Asset</v>
      </c>
      <c r="S1671" s="60"/>
      <c r="T1671" s="60"/>
      <c r="U1671" s="60"/>
      <c r="V1671" s="60"/>
      <c r="W1671" s="77"/>
      <c r="X1671" s="60"/>
      <c r="Y1671" s="60"/>
      <c r="Z1671" s="60"/>
      <c r="AA1671" s="60"/>
      <c r="AB167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2" spans="1:28" ht="12.6" x14ac:dyDescent="0.25">
      <c r="A1672" s="58"/>
      <c r="B1672" s="59"/>
      <c r="C1672" s="60"/>
      <c r="D167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2" s="60"/>
      <c r="F1672" s="60"/>
      <c r="G1672" s="61"/>
      <c r="H1672" s="58"/>
      <c r="I1672" s="61"/>
      <c r="J1672" s="61"/>
      <c r="K1672" s="60"/>
      <c r="L1672" s="60"/>
      <c r="M1672" s="60"/>
      <c r="N1672" s="60"/>
      <c r="O1672" s="60"/>
      <c r="P1672" s="62"/>
      <c r="Q1672" s="62">
        <f>Table13[[#This Row],[Unit Value]]*Table13[[#This Row],[Qty | PCount]]</f>
        <v>0</v>
      </c>
      <c r="R1672" s="60" t="str">
        <f>IF(Table13[[#This Row],[Unit Value]]&lt;=4999,"Low-Value Asset","High-Value Asset")</f>
        <v>Low-Value Asset</v>
      </c>
      <c r="S1672" s="60"/>
      <c r="T1672" s="60"/>
      <c r="U1672" s="60"/>
      <c r="V1672" s="60"/>
      <c r="W1672" s="77"/>
      <c r="X1672" s="60"/>
      <c r="Y1672" s="60"/>
      <c r="Z1672" s="60"/>
      <c r="AA1672" s="60"/>
      <c r="AB167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3" spans="1:28" ht="12.6" x14ac:dyDescent="0.25">
      <c r="A1673" s="58"/>
      <c r="B1673" s="59"/>
      <c r="C1673" s="60"/>
      <c r="D167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3" s="60"/>
      <c r="F1673" s="60"/>
      <c r="G1673" s="61"/>
      <c r="H1673" s="58"/>
      <c r="I1673" s="61"/>
      <c r="J1673" s="61"/>
      <c r="K1673" s="60"/>
      <c r="L1673" s="60"/>
      <c r="M1673" s="60"/>
      <c r="N1673" s="60"/>
      <c r="O1673" s="60"/>
      <c r="P1673" s="62"/>
      <c r="Q1673" s="62">
        <f>Table13[[#This Row],[Unit Value]]*Table13[[#This Row],[Qty | PCount]]</f>
        <v>0</v>
      </c>
      <c r="R1673" s="60" t="str">
        <f>IF(Table13[[#This Row],[Unit Value]]&lt;=4999,"Low-Value Asset","High-Value Asset")</f>
        <v>Low-Value Asset</v>
      </c>
      <c r="S1673" s="60"/>
      <c r="T1673" s="60"/>
      <c r="U1673" s="60"/>
      <c r="V1673" s="60"/>
      <c r="W1673" s="77"/>
      <c r="X1673" s="60"/>
      <c r="Y1673" s="60"/>
      <c r="Z1673" s="60"/>
      <c r="AA1673" s="60"/>
      <c r="AB167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4" spans="1:28" ht="12.6" x14ac:dyDescent="0.25">
      <c r="A1674" s="58"/>
      <c r="B1674" s="59"/>
      <c r="C1674" s="60"/>
      <c r="D167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4" s="60"/>
      <c r="F1674" s="60"/>
      <c r="G1674" s="61"/>
      <c r="H1674" s="58"/>
      <c r="I1674" s="61"/>
      <c r="J1674" s="61"/>
      <c r="K1674" s="60"/>
      <c r="L1674" s="60"/>
      <c r="M1674" s="60"/>
      <c r="N1674" s="60"/>
      <c r="O1674" s="60"/>
      <c r="P1674" s="62"/>
      <c r="Q1674" s="62">
        <f>Table13[[#This Row],[Unit Value]]*Table13[[#This Row],[Qty | PCount]]</f>
        <v>0</v>
      </c>
      <c r="R1674" s="60" t="str">
        <f>IF(Table13[[#This Row],[Unit Value]]&lt;=4999,"Low-Value Asset","High-Value Asset")</f>
        <v>Low-Value Asset</v>
      </c>
      <c r="S1674" s="60"/>
      <c r="T1674" s="60"/>
      <c r="U1674" s="60"/>
      <c r="V1674" s="60"/>
      <c r="W1674" s="77"/>
      <c r="X1674" s="60"/>
      <c r="Y1674" s="60"/>
      <c r="Z1674" s="60"/>
      <c r="AA1674" s="60"/>
      <c r="AB167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5" spans="1:28" ht="12.6" x14ac:dyDescent="0.25">
      <c r="A1675" s="58"/>
      <c r="B1675" s="59"/>
      <c r="C1675" s="60"/>
      <c r="D167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5" s="60"/>
      <c r="F1675" s="60"/>
      <c r="G1675" s="61"/>
      <c r="H1675" s="58"/>
      <c r="I1675" s="61"/>
      <c r="J1675" s="61"/>
      <c r="K1675" s="60"/>
      <c r="L1675" s="60"/>
      <c r="M1675" s="60"/>
      <c r="N1675" s="60"/>
      <c r="O1675" s="60"/>
      <c r="P1675" s="62"/>
      <c r="Q1675" s="62">
        <f>Table13[[#This Row],[Unit Value]]*Table13[[#This Row],[Qty | PCount]]</f>
        <v>0</v>
      </c>
      <c r="R1675" s="60" t="str">
        <f>IF(Table13[[#This Row],[Unit Value]]&lt;=4999,"Low-Value Asset","High-Value Asset")</f>
        <v>Low-Value Asset</v>
      </c>
      <c r="S1675" s="60"/>
      <c r="T1675" s="60"/>
      <c r="U1675" s="60"/>
      <c r="V1675" s="60"/>
      <c r="W1675" s="77"/>
      <c r="X1675" s="60"/>
      <c r="Y1675" s="60"/>
      <c r="Z1675" s="60"/>
      <c r="AA1675" s="60"/>
      <c r="AB167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6" spans="1:28" ht="12.6" x14ac:dyDescent="0.25">
      <c r="A1676" s="58"/>
      <c r="B1676" s="59"/>
      <c r="C1676" s="60"/>
      <c r="D167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6" s="60"/>
      <c r="F1676" s="60"/>
      <c r="G1676" s="61"/>
      <c r="H1676" s="58"/>
      <c r="I1676" s="61"/>
      <c r="J1676" s="61"/>
      <c r="K1676" s="60"/>
      <c r="L1676" s="60"/>
      <c r="M1676" s="60"/>
      <c r="N1676" s="60"/>
      <c r="O1676" s="60"/>
      <c r="P1676" s="62"/>
      <c r="Q1676" s="62">
        <f>Table13[[#This Row],[Unit Value]]*Table13[[#This Row],[Qty | PCount]]</f>
        <v>0</v>
      </c>
      <c r="R1676" s="60" t="str">
        <f>IF(Table13[[#This Row],[Unit Value]]&lt;=4999,"Low-Value Asset","High-Value Asset")</f>
        <v>Low-Value Asset</v>
      </c>
      <c r="S1676" s="60"/>
      <c r="T1676" s="60"/>
      <c r="U1676" s="60"/>
      <c r="V1676" s="60"/>
      <c r="W1676" s="77"/>
      <c r="X1676" s="60"/>
      <c r="Y1676" s="60"/>
      <c r="Z1676" s="60"/>
      <c r="AA1676" s="60"/>
      <c r="AB167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7" spans="1:28" ht="12.6" x14ac:dyDescent="0.25">
      <c r="A1677" s="58"/>
      <c r="B1677" s="59"/>
      <c r="C1677" s="60"/>
      <c r="D167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7" s="60"/>
      <c r="F1677" s="60"/>
      <c r="G1677" s="61"/>
      <c r="H1677" s="58"/>
      <c r="I1677" s="61"/>
      <c r="J1677" s="61"/>
      <c r="K1677" s="60"/>
      <c r="L1677" s="60"/>
      <c r="M1677" s="60"/>
      <c r="N1677" s="60"/>
      <c r="O1677" s="60"/>
      <c r="P1677" s="62"/>
      <c r="Q1677" s="62">
        <f>Table13[[#This Row],[Unit Value]]*Table13[[#This Row],[Qty | PCount]]</f>
        <v>0</v>
      </c>
      <c r="R1677" s="60" t="str">
        <f>IF(Table13[[#This Row],[Unit Value]]&lt;=4999,"Low-Value Asset","High-Value Asset")</f>
        <v>Low-Value Asset</v>
      </c>
      <c r="S1677" s="60"/>
      <c r="T1677" s="60"/>
      <c r="U1677" s="60"/>
      <c r="V1677" s="60"/>
      <c r="W1677" s="77"/>
      <c r="X1677" s="60"/>
      <c r="Y1677" s="60"/>
      <c r="Z1677" s="60"/>
      <c r="AA1677" s="60"/>
      <c r="AB167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8" spans="1:28" ht="12.6" x14ac:dyDescent="0.25">
      <c r="A1678" s="58"/>
      <c r="B1678" s="59"/>
      <c r="C1678" s="60"/>
      <c r="D167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8" s="60"/>
      <c r="F1678" s="60"/>
      <c r="G1678" s="61"/>
      <c r="H1678" s="58"/>
      <c r="I1678" s="61"/>
      <c r="J1678" s="61"/>
      <c r="K1678" s="60"/>
      <c r="L1678" s="60"/>
      <c r="M1678" s="60"/>
      <c r="N1678" s="60"/>
      <c r="O1678" s="60"/>
      <c r="P1678" s="62"/>
      <c r="Q1678" s="62">
        <f>Table13[[#This Row],[Unit Value]]*Table13[[#This Row],[Qty | PCount]]</f>
        <v>0</v>
      </c>
      <c r="R1678" s="60" t="str">
        <f>IF(Table13[[#This Row],[Unit Value]]&lt;=4999,"Low-Value Asset","High-Value Asset")</f>
        <v>Low-Value Asset</v>
      </c>
      <c r="S1678" s="60"/>
      <c r="T1678" s="60"/>
      <c r="U1678" s="60"/>
      <c r="V1678" s="60"/>
      <c r="W1678" s="77"/>
      <c r="X1678" s="60"/>
      <c r="Y1678" s="60"/>
      <c r="Z1678" s="60"/>
      <c r="AA1678" s="60"/>
      <c r="AB167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79" spans="1:28" ht="12.6" x14ac:dyDescent="0.25">
      <c r="A1679" s="58"/>
      <c r="B1679" s="59"/>
      <c r="C1679" s="60"/>
      <c r="D167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79" s="60"/>
      <c r="F1679" s="60"/>
      <c r="G1679" s="61"/>
      <c r="H1679" s="58"/>
      <c r="I1679" s="61"/>
      <c r="J1679" s="61"/>
      <c r="K1679" s="60"/>
      <c r="L1679" s="60"/>
      <c r="M1679" s="60"/>
      <c r="N1679" s="60"/>
      <c r="O1679" s="60"/>
      <c r="P1679" s="62"/>
      <c r="Q1679" s="62">
        <f>Table13[[#This Row],[Unit Value]]*Table13[[#This Row],[Qty | PCount]]</f>
        <v>0</v>
      </c>
      <c r="R1679" s="60" t="str">
        <f>IF(Table13[[#This Row],[Unit Value]]&lt;=4999,"Low-Value Asset","High-Value Asset")</f>
        <v>Low-Value Asset</v>
      </c>
      <c r="S1679" s="60"/>
      <c r="T1679" s="60"/>
      <c r="U1679" s="60"/>
      <c r="V1679" s="60"/>
      <c r="W1679" s="77"/>
      <c r="X1679" s="60"/>
      <c r="Y1679" s="60"/>
      <c r="Z1679" s="60"/>
      <c r="AA1679" s="60"/>
      <c r="AB167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0" spans="1:28" ht="12.6" x14ac:dyDescent="0.25">
      <c r="A1680" s="58"/>
      <c r="B1680" s="59"/>
      <c r="C1680" s="60"/>
      <c r="D168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0" s="60"/>
      <c r="F1680" s="60"/>
      <c r="G1680" s="61"/>
      <c r="H1680" s="58"/>
      <c r="I1680" s="61"/>
      <c r="J1680" s="61"/>
      <c r="K1680" s="60"/>
      <c r="L1680" s="60"/>
      <c r="M1680" s="60"/>
      <c r="N1680" s="60"/>
      <c r="O1680" s="60"/>
      <c r="P1680" s="62"/>
      <c r="Q1680" s="62">
        <f>Table13[[#This Row],[Unit Value]]*Table13[[#This Row],[Qty | PCount]]</f>
        <v>0</v>
      </c>
      <c r="R1680" s="60" t="str">
        <f>IF(Table13[[#This Row],[Unit Value]]&lt;=4999,"Low-Value Asset","High-Value Asset")</f>
        <v>Low-Value Asset</v>
      </c>
      <c r="S1680" s="60"/>
      <c r="T1680" s="60"/>
      <c r="U1680" s="60"/>
      <c r="V1680" s="60"/>
      <c r="W1680" s="77"/>
      <c r="X1680" s="60"/>
      <c r="Y1680" s="60"/>
      <c r="Z1680" s="60"/>
      <c r="AA1680" s="60"/>
      <c r="AB168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1" spans="1:28" ht="12.6" x14ac:dyDescent="0.25">
      <c r="A1681" s="58"/>
      <c r="B1681" s="59"/>
      <c r="C1681" s="60"/>
      <c r="D168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1" s="60"/>
      <c r="F1681" s="60"/>
      <c r="G1681" s="61"/>
      <c r="H1681" s="58"/>
      <c r="I1681" s="61"/>
      <c r="J1681" s="61"/>
      <c r="K1681" s="60"/>
      <c r="L1681" s="60"/>
      <c r="M1681" s="60"/>
      <c r="N1681" s="60"/>
      <c r="O1681" s="60"/>
      <c r="P1681" s="62"/>
      <c r="Q1681" s="62">
        <f>Table13[[#This Row],[Unit Value]]*Table13[[#This Row],[Qty | PCount]]</f>
        <v>0</v>
      </c>
      <c r="R1681" s="60" t="str">
        <f>IF(Table13[[#This Row],[Unit Value]]&lt;=4999,"Low-Value Asset","High-Value Asset")</f>
        <v>Low-Value Asset</v>
      </c>
      <c r="S1681" s="60"/>
      <c r="T1681" s="60"/>
      <c r="U1681" s="60"/>
      <c r="V1681" s="60"/>
      <c r="W1681" s="77"/>
      <c r="X1681" s="60"/>
      <c r="Y1681" s="60"/>
      <c r="Z1681" s="60"/>
      <c r="AA1681" s="60"/>
      <c r="AB168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2" spans="1:28" ht="12.6" x14ac:dyDescent="0.25">
      <c r="A1682" s="58"/>
      <c r="B1682" s="59"/>
      <c r="C1682" s="60"/>
      <c r="D168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2" s="60"/>
      <c r="F1682" s="60"/>
      <c r="G1682" s="61"/>
      <c r="H1682" s="58"/>
      <c r="I1682" s="61"/>
      <c r="J1682" s="61"/>
      <c r="K1682" s="60"/>
      <c r="L1682" s="60"/>
      <c r="M1682" s="60"/>
      <c r="N1682" s="60"/>
      <c r="O1682" s="60"/>
      <c r="P1682" s="62"/>
      <c r="Q1682" s="62">
        <f>Table13[[#This Row],[Unit Value]]*Table13[[#This Row],[Qty | PCount]]</f>
        <v>0</v>
      </c>
      <c r="R1682" s="60" t="str">
        <f>IF(Table13[[#This Row],[Unit Value]]&lt;=4999,"Low-Value Asset","High-Value Asset")</f>
        <v>Low-Value Asset</v>
      </c>
      <c r="S1682" s="60"/>
      <c r="T1682" s="60"/>
      <c r="U1682" s="60"/>
      <c r="V1682" s="60"/>
      <c r="W1682" s="77"/>
      <c r="X1682" s="60"/>
      <c r="Y1682" s="60"/>
      <c r="Z1682" s="60"/>
      <c r="AA1682" s="60"/>
      <c r="AB168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3" spans="1:28" ht="12.6" x14ac:dyDescent="0.25">
      <c r="A1683" s="58"/>
      <c r="B1683" s="59"/>
      <c r="C1683" s="60"/>
      <c r="D168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3" s="60"/>
      <c r="F1683" s="60"/>
      <c r="G1683" s="61"/>
      <c r="H1683" s="58"/>
      <c r="I1683" s="61"/>
      <c r="J1683" s="61"/>
      <c r="K1683" s="60"/>
      <c r="L1683" s="60"/>
      <c r="M1683" s="60"/>
      <c r="N1683" s="60"/>
      <c r="O1683" s="60"/>
      <c r="P1683" s="62"/>
      <c r="Q1683" s="62">
        <f>Table13[[#This Row],[Unit Value]]*Table13[[#This Row],[Qty | PCount]]</f>
        <v>0</v>
      </c>
      <c r="R1683" s="60" t="str">
        <f>IF(Table13[[#This Row],[Unit Value]]&lt;=4999,"Low-Value Asset","High-Value Asset")</f>
        <v>Low-Value Asset</v>
      </c>
      <c r="S1683" s="60"/>
      <c r="T1683" s="60"/>
      <c r="U1683" s="60"/>
      <c r="V1683" s="60"/>
      <c r="W1683" s="77"/>
      <c r="X1683" s="60"/>
      <c r="Y1683" s="60"/>
      <c r="Z1683" s="60"/>
      <c r="AA1683" s="60"/>
      <c r="AB168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4" spans="1:28" ht="12.6" x14ac:dyDescent="0.25">
      <c r="A1684" s="58"/>
      <c r="B1684" s="59"/>
      <c r="C1684" s="60"/>
      <c r="D168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4" s="60"/>
      <c r="F1684" s="60"/>
      <c r="G1684" s="61"/>
      <c r="H1684" s="58"/>
      <c r="I1684" s="61"/>
      <c r="J1684" s="61"/>
      <c r="K1684" s="60"/>
      <c r="L1684" s="60"/>
      <c r="M1684" s="60"/>
      <c r="N1684" s="60"/>
      <c r="O1684" s="60"/>
      <c r="P1684" s="62"/>
      <c r="Q1684" s="62">
        <f>Table13[[#This Row],[Unit Value]]*Table13[[#This Row],[Qty | PCount]]</f>
        <v>0</v>
      </c>
      <c r="R1684" s="60" t="str">
        <f>IF(Table13[[#This Row],[Unit Value]]&lt;=4999,"Low-Value Asset","High-Value Asset")</f>
        <v>Low-Value Asset</v>
      </c>
      <c r="S1684" s="60"/>
      <c r="T1684" s="60"/>
      <c r="U1684" s="60"/>
      <c r="V1684" s="60"/>
      <c r="W1684" s="77"/>
      <c r="X1684" s="60"/>
      <c r="Y1684" s="60"/>
      <c r="Z1684" s="60"/>
      <c r="AA1684" s="60"/>
      <c r="AB168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5" spans="1:28" ht="12.6" x14ac:dyDescent="0.25">
      <c r="A1685" s="58"/>
      <c r="B1685" s="59"/>
      <c r="C1685" s="60"/>
      <c r="D168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5" s="60"/>
      <c r="F1685" s="60"/>
      <c r="G1685" s="61"/>
      <c r="H1685" s="58"/>
      <c r="I1685" s="61"/>
      <c r="J1685" s="61"/>
      <c r="K1685" s="60"/>
      <c r="L1685" s="60"/>
      <c r="M1685" s="60"/>
      <c r="N1685" s="60"/>
      <c r="O1685" s="60"/>
      <c r="P1685" s="62"/>
      <c r="Q1685" s="62">
        <f>Table13[[#This Row],[Unit Value]]*Table13[[#This Row],[Qty | PCount]]</f>
        <v>0</v>
      </c>
      <c r="R1685" s="60" t="str">
        <f>IF(Table13[[#This Row],[Unit Value]]&lt;=4999,"Low-Value Asset","High-Value Asset")</f>
        <v>Low-Value Asset</v>
      </c>
      <c r="S1685" s="60"/>
      <c r="T1685" s="60"/>
      <c r="U1685" s="60"/>
      <c r="V1685" s="60"/>
      <c r="W1685" s="77"/>
      <c r="X1685" s="60"/>
      <c r="Y1685" s="60"/>
      <c r="Z1685" s="60"/>
      <c r="AA1685" s="60"/>
      <c r="AB168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6" spans="1:28" ht="12.6" x14ac:dyDescent="0.25">
      <c r="A1686" s="58"/>
      <c r="B1686" s="59"/>
      <c r="C1686" s="60"/>
      <c r="D168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6" s="60"/>
      <c r="F1686" s="60"/>
      <c r="G1686" s="61"/>
      <c r="H1686" s="58"/>
      <c r="I1686" s="61"/>
      <c r="J1686" s="61"/>
      <c r="K1686" s="60"/>
      <c r="L1686" s="60"/>
      <c r="M1686" s="60"/>
      <c r="N1686" s="60"/>
      <c r="O1686" s="60"/>
      <c r="P1686" s="62"/>
      <c r="Q1686" s="62">
        <f>Table13[[#This Row],[Unit Value]]*Table13[[#This Row],[Qty | PCount]]</f>
        <v>0</v>
      </c>
      <c r="R1686" s="60" t="str">
        <f>IF(Table13[[#This Row],[Unit Value]]&lt;=4999,"Low-Value Asset","High-Value Asset")</f>
        <v>Low-Value Asset</v>
      </c>
      <c r="S1686" s="60"/>
      <c r="T1686" s="60"/>
      <c r="U1686" s="60"/>
      <c r="V1686" s="60"/>
      <c r="W1686" s="77"/>
      <c r="X1686" s="60"/>
      <c r="Y1686" s="60"/>
      <c r="Z1686" s="60"/>
      <c r="AA1686" s="60"/>
      <c r="AB168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7" spans="1:28" ht="12.6" x14ac:dyDescent="0.25">
      <c r="A1687" s="58"/>
      <c r="B1687" s="59"/>
      <c r="C1687" s="60"/>
      <c r="D168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7" s="60"/>
      <c r="F1687" s="60"/>
      <c r="G1687" s="61"/>
      <c r="H1687" s="58"/>
      <c r="I1687" s="61"/>
      <c r="J1687" s="61"/>
      <c r="K1687" s="60"/>
      <c r="L1687" s="60"/>
      <c r="M1687" s="60"/>
      <c r="N1687" s="60"/>
      <c r="O1687" s="60"/>
      <c r="P1687" s="62"/>
      <c r="Q1687" s="62">
        <f>Table13[[#This Row],[Unit Value]]*Table13[[#This Row],[Qty | PCount]]</f>
        <v>0</v>
      </c>
      <c r="R1687" s="60" t="str">
        <f>IF(Table13[[#This Row],[Unit Value]]&lt;=4999,"Low-Value Asset","High-Value Asset")</f>
        <v>Low-Value Asset</v>
      </c>
      <c r="S1687" s="60"/>
      <c r="T1687" s="60"/>
      <c r="U1687" s="60"/>
      <c r="V1687" s="60"/>
      <c r="W1687" s="77"/>
      <c r="X1687" s="60"/>
      <c r="Y1687" s="60"/>
      <c r="Z1687" s="60"/>
      <c r="AA1687" s="60"/>
      <c r="AB168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8" spans="1:28" ht="12.6" x14ac:dyDescent="0.25">
      <c r="A1688" s="58"/>
      <c r="B1688" s="59"/>
      <c r="C1688" s="60"/>
      <c r="D168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8" s="60"/>
      <c r="F1688" s="60"/>
      <c r="G1688" s="61"/>
      <c r="H1688" s="58"/>
      <c r="I1688" s="61"/>
      <c r="J1688" s="61"/>
      <c r="K1688" s="60"/>
      <c r="L1688" s="60"/>
      <c r="M1688" s="60"/>
      <c r="N1688" s="60"/>
      <c r="O1688" s="60"/>
      <c r="P1688" s="62"/>
      <c r="Q1688" s="62">
        <f>Table13[[#This Row],[Unit Value]]*Table13[[#This Row],[Qty | PCount]]</f>
        <v>0</v>
      </c>
      <c r="R1688" s="60" t="str">
        <f>IF(Table13[[#This Row],[Unit Value]]&lt;=4999,"Low-Value Asset","High-Value Asset")</f>
        <v>Low-Value Asset</v>
      </c>
      <c r="S1688" s="60"/>
      <c r="T1688" s="60"/>
      <c r="U1688" s="60"/>
      <c r="V1688" s="60"/>
      <c r="W1688" s="77"/>
      <c r="X1688" s="60"/>
      <c r="Y1688" s="60"/>
      <c r="Z1688" s="60"/>
      <c r="AA1688" s="60"/>
      <c r="AB168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89" spans="1:28" ht="12.6" x14ac:dyDescent="0.25">
      <c r="A1689" s="58"/>
      <c r="B1689" s="59"/>
      <c r="C1689" s="60"/>
      <c r="D168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89" s="60"/>
      <c r="F1689" s="60"/>
      <c r="G1689" s="61"/>
      <c r="H1689" s="58"/>
      <c r="I1689" s="61"/>
      <c r="J1689" s="61"/>
      <c r="K1689" s="60"/>
      <c r="L1689" s="60"/>
      <c r="M1689" s="60"/>
      <c r="N1689" s="60"/>
      <c r="O1689" s="60"/>
      <c r="P1689" s="62"/>
      <c r="Q1689" s="62">
        <f>Table13[[#This Row],[Unit Value]]*Table13[[#This Row],[Qty | PCount]]</f>
        <v>0</v>
      </c>
      <c r="R1689" s="60" t="str">
        <f>IF(Table13[[#This Row],[Unit Value]]&lt;=4999,"Low-Value Asset","High-Value Asset")</f>
        <v>Low-Value Asset</v>
      </c>
      <c r="S1689" s="60"/>
      <c r="T1689" s="60"/>
      <c r="U1689" s="60"/>
      <c r="V1689" s="60"/>
      <c r="W1689" s="77"/>
      <c r="X1689" s="60"/>
      <c r="Y1689" s="60"/>
      <c r="Z1689" s="60"/>
      <c r="AA1689" s="60"/>
      <c r="AB168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0" spans="1:28" ht="12.6" x14ac:dyDescent="0.25">
      <c r="A1690" s="58"/>
      <c r="B1690" s="59"/>
      <c r="C1690" s="60"/>
      <c r="D169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0" s="60"/>
      <c r="F1690" s="60"/>
      <c r="G1690" s="61"/>
      <c r="H1690" s="58"/>
      <c r="I1690" s="61"/>
      <c r="J1690" s="61"/>
      <c r="K1690" s="60"/>
      <c r="L1690" s="60"/>
      <c r="M1690" s="60"/>
      <c r="N1690" s="60"/>
      <c r="O1690" s="60"/>
      <c r="P1690" s="62"/>
      <c r="Q1690" s="62">
        <f>Table13[[#This Row],[Unit Value]]*Table13[[#This Row],[Qty | PCount]]</f>
        <v>0</v>
      </c>
      <c r="R1690" s="60" t="str">
        <f>IF(Table13[[#This Row],[Unit Value]]&lt;=4999,"Low-Value Asset","High-Value Asset")</f>
        <v>Low-Value Asset</v>
      </c>
      <c r="S1690" s="60"/>
      <c r="T1690" s="60"/>
      <c r="U1690" s="60"/>
      <c r="V1690" s="60"/>
      <c r="W1690" s="77"/>
      <c r="X1690" s="60"/>
      <c r="Y1690" s="60"/>
      <c r="Z1690" s="60"/>
      <c r="AA1690" s="60"/>
      <c r="AB169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1" spans="1:28" ht="12.6" x14ac:dyDescent="0.25">
      <c r="A1691" s="58"/>
      <c r="B1691" s="59"/>
      <c r="C1691" s="60"/>
      <c r="D169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1" s="60"/>
      <c r="F1691" s="60"/>
      <c r="G1691" s="61"/>
      <c r="H1691" s="58"/>
      <c r="I1691" s="61"/>
      <c r="J1691" s="61"/>
      <c r="K1691" s="60"/>
      <c r="L1691" s="60"/>
      <c r="M1691" s="60"/>
      <c r="N1691" s="60"/>
      <c r="O1691" s="60"/>
      <c r="P1691" s="62"/>
      <c r="Q1691" s="62">
        <f>Table13[[#This Row],[Unit Value]]*Table13[[#This Row],[Qty | PCount]]</f>
        <v>0</v>
      </c>
      <c r="R1691" s="60" t="str">
        <f>IF(Table13[[#This Row],[Unit Value]]&lt;=4999,"Low-Value Asset","High-Value Asset")</f>
        <v>Low-Value Asset</v>
      </c>
      <c r="S1691" s="60"/>
      <c r="T1691" s="60"/>
      <c r="U1691" s="60"/>
      <c r="V1691" s="60"/>
      <c r="W1691" s="77"/>
      <c r="X1691" s="60"/>
      <c r="Y1691" s="60"/>
      <c r="Z1691" s="60"/>
      <c r="AA1691" s="60"/>
      <c r="AB169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2" spans="1:28" ht="12.6" x14ac:dyDescent="0.25">
      <c r="A1692" s="58"/>
      <c r="B1692" s="59"/>
      <c r="C1692" s="60"/>
      <c r="D169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2" s="60"/>
      <c r="F1692" s="60"/>
      <c r="G1692" s="61"/>
      <c r="H1692" s="58"/>
      <c r="I1692" s="61"/>
      <c r="J1692" s="61"/>
      <c r="K1692" s="60"/>
      <c r="L1692" s="60"/>
      <c r="M1692" s="60"/>
      <c r="N1692" s="60"/>
      <c r="O1692" s="60"/>
      <c r="P1692" s="62"/>
      <c r="Q1692" s="62">
        <f>Table13[[#This Row],[Unit Value]]*Table13[[#This Row],[Qty | PCount]]</f>
        <v>0</v>
      </c>
      <c r="R1692" s="60" t="str">
        <f>IF(Table13[[#This Row],[Unit Value]]&lt;=4999,"Low-Value Asset","High-Value Asset")</f>
        <v>Low-Value Asset</v>
      </c>
      <c r="S1692" s="60"/>
      <c r="T1692" s="60"/>
      <c r="U1692" s="60"/>
      <c r="V1692" s="60"/>
      <c r="W1692" s="77"/>
      <c r="X1692" s="60"/>
      <c r="Y1692" s="60"/>
      <c r="Z1692" s="60"/>
      <c r="AA1692" s="60"/>
      <c r="AB169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3" spans="1:28" ht="12.6" x14ac:dyDescent="0.25">
      <c r="A1693" s="58"/>
      <c r="B1693" s="59"/>
      <c r="C1693" s="60"/>
      <c r="D169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3" s="60"/>
      <c r="F1693" s="60"/>
      <c r="G1693" s="61"/>
      <c r="H1693" s="58"/>
      <c r="I1693" s="61"/>
      <c r="J1693" s="61"/>
      <c r="K1693" s="60"/>
      <c r="L1693" s="60"/>
      <c r="M1693" s="60"/>
      <c r="N1693" s="60"/>
      <c r="O1693" s="60"/>
      <c r="P1693" s="62"/>
      <c r="Q1693" s="62">
        <f>Table13[[#This Row],[Unit Value]]*Table13[[#This Row],[Qty | PCount]]</f>
        <v>0</v>
      </c>
      <c r="R1693" s="60" t="str">
        <f>IF(Table13[[#This Row],[Unit Value]]&lt;=4999,"Low-Value Asset","High-Value Asset")</f>
        <v>Low-Value Asset</v>
      </c>
      <c r="S1693" s="60"/>
      <c r="T1693" s="60"/>
      <c r="U1693" s="60"/>
      <c r="V1693" s="60"/>
      <c r="W1693" s="77"/>
      <c r="X1693" s="60"/>
      <c r="Y1693" s="60"/>
      <c r="Z1693" s="60"/>
      <c r="AA1693" s="60"/>
      <c r="AB169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4" spans="1:28" ht="12.6" x14ac:dyDescent="0.25">
      <c r="A1694" s="58"/>
      <c r="B1694" s="59"/>
      <c r="C1694" s="60"/>
      <c r="D169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4" s="60"/>
      <c r="F1694" s="60"/>
      <c r="G1694" s="61"/>
      <c r="H1694" s="58"/>
      <c r="I1694" s="61"/>
      <c r="J1694" s="61"/>
      <c r="K1694" s="60"/>
      <c r="L1694" s="60"/>
      <c r="M1694" s="60"/>
      <c r="N1694" s="60"/>
      <c r="O1694" s="60"/>
      <c r="P1694" s="62"/>
      <c r="Q1694" s="62">
        <f>Table13[[#This Row],[Unit Value]]*Table13[[#This Row],[Qty | PCount]]</f>
        <v>0</v>
      </c>
      <c r="R1694" s="60" t="str">
        <f>IF(Table13[[#This Row],[Unit Value]]&lt;=4999,"Low-Value Asset","High-Value Asset")</f>
        <v>Low-Value Asset</v>
      </c>
      <c r="S1694" s="60"/>
      <c r="T1694" s="60"/>
      <c r="U1694" s="60"/>
      <c r="V1694" s="60"/>
      <c r="W1694" s="77"/>
      <c r="X1694" s="60"/>
      <c r="Y1694" s="60"/>
      <c r="Z1694" s="60"/>
      <c r="AA1694" s="60"/>
      <c r="AB169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5" spans="1:28" ht="12.6" x14ac:dyDescent="0.25">
      <c r="A1695" s="58"/>
      <c r="B1695" s="59"/>
      <c r="C1695" s="60"/>
      <c r="D169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5" s="60"/>
      <c r="F1695" s="60"/>
      <c r="G1695" s="61"/>
      <c r="H1695" s="58"/>
      <c r="I1695" s="61"/>
      <c r="J1695" s="61"/>
      <c r="K1695" s="60"/>
      <c r="L1695" s="60"/>
      <c r="M1695" s="60"/>
      <c r="N1695" s="60"/>
      <c r="O1695" s="60"/>
      <c r="P1695" s="62"/>
      <c r="Q1695" s="62">
        <f>Table13[[#This Row],[Unit Value]]*Table13[[#This Row],[Qty | PCount]]</f>
        <v>0</v>
      </c>
      <c r="R1695" s="60" t="str">
        <f>IF(Table13[[#This Row],[Unit Value]]&lt;=4999,"Low-Value Asset","High-Value Asset")</f>
        <v>Low-Value Asset</v>
      </c>
      <c r="S1695" s="60"/>
      <c r="T1695" s="60"/>
      <c r="U1695" s="60"/>
      <c r="V1695" s="60"/>
      <c r="W1695" s="77"/>
      <c r="X1695" s="60"/>
      <c r="Y1695" s="60"/>
      <c r="Z1695" s="60"/>
      <c r="AA1695" s="60"/>
      <c r="AB169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6" spans="1:28" ht="12.6" x14ac:dyDescent="0.25">
      <c r="A1696" s="58"/>
      <c r="B1696" s="59"/>
      <c r="C1696" s="60"/>
      <c r="D169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6" s="60"/>
      <c r="F1696" s="60"/>
      <c r="G1696" s="61"/>
      <c r="H1696" s="58"/>
      <c r="I1696" s="61"/>
      <c r="J1696" s="61"/>
      <c r="K1696" s="60"/>
      <c r="L1696" s="60"/>
      <c r="M1696" s="60"/>
      <c r="N1696" s="60"/>
      <c r="O1696" s="60"/>
      <c r="P1696" s="62"/>
      <c r="Q1696" s="62">
        <f>Table13[[#This Row],[Unit Value]]*Table13[[#This Row],[Qty | PCount]]</f>
        <v>0</v>
      </c>
      <c r="R1696" s="60" t="str">
        <f>IF(Table13[[#This Row],[Unit Value]]&lt;=4999,"Low-Value Asset","High-Value Asset")</f>
        <v>Low-Value Asset</v>
      </c>
      <c r="S1696" s="60"/>
      <c r="T1696" s="60"/>
      <c r="U1696" s="60"/>
      <c r="V1696" s="60"/>
      <c r="W1696" s="77"/>
      <c r="X1696" s="60"/>
      <c r="Y1696" s="60"/>
      <c r="Z1696" s="60"/>
      <c r="AA1696" s="60"/>
      <c r="AB169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7" spans="1:28" ht="12.6" x14ac:dyDescent="0.25">
      <c r="A1697" s="58"/>
      <c r="B1697" s="59"/>
      <c r="C1697" s="60"/>
      <c r="D169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7" s="60"/>
      <c r="F1697" s="60"/>
      <c r="G1697" s="61"/>
      <c r="H1697" s="58"/>
      <c r="I1697" s="61"/>
      <c r="J1697" s="61"/>
      <c r="K1697" s="60"/>
      <c r="L1697" s="60"/>
      <c r="M1697" s="60"/>
      <c r="N1697" s="60"/>
      <c r="O1697" s="60"/>
      <c r="P1697" s="62"/>
      <c r="Q1697" s="62">
        <f>Table13[[#This Row],[Unit Value]]*Table13[[#This Row],[Qty | PCount]]</f>
        <v>0</v>
      </c>
      <c r="R1697" s="60" t="str">
        <f>IF(Table13[[#This Row],[Unit Value]]&lt;=4999,"Low-Value Asset","High-Value Asset")</f>
        <v>Low-Value Asset</v>
      </c>
      <c r="S1697" s="60"/>
      <c r="T1697" s="60"/>
      <c r="U1697" s="60"/>
      <c r="V1697" s="60"/>
      <c r="W1697" s="77"/>
      <c r="X1697" s="60"/>
      <c r="Y1697" s="60"/>
      <c r="Z1697" s="60"/>
      <c r="AA1697" s="60"/>
      <c r="AB169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8" spans="1:28" ht="12.6" x14ac:dyDescent="0.25">
      <c r="A1698" s="58"/>
      <c r="B1698" s="59"/>
      <c r="C1698" s="60"/>
      <c r="D169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8" s="60"/>
      <c r="F1698" s="60"/>
      <c r="G1698" s="61"/>
      <c r="H1698" s="58"/>
      <c r="I1698" s="61"/>
      <c r="J1698" s="61"/>
      <c r="K1698" s="60"/>
      <c r="L1698" s="60"/>
      <c r="M1698" s="60"/>
      <c r="N1698" s="60"/>
      <c r="O1698" s="60"/>
      <c r="P1698" s="62"/>
      <c r="Q1698" s="62">
        <f>Table13[[#This Row],[Unit Value]]*Table13[[#This Row],[Qty | PCount]]</f>
        <v>0</v>
      </c>
      <c r="R1698" s="60" t="str">
        <f>IF(Table13[[#This Row],[Unit Value]]&lt;=4999,"Low-Value Asset","High-Value Asset")</f>
        <v>Low-Value Asset</v>
      </c>
      <c r="S1698" s="60"/>
      <c r="T1698" s="60"/>
      <c r="U1698" s="60"/>
      <c r="V1698" s="60"/>
      <c r="W1698" s="77"/>
      <c r="X1698" s="60"/>
      <c r="Y1698" s="60"/>
      <c r="Z1698" s="60"/>
      <c r="AA1698" s="60"/>
      <c r="AB169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699" spans="1:28" ht="12.6" x14ac:dyDescent="0.25">
      <c r="A1699" s="58"/>
      <c r="B1699" s="59"/>
      <c r="C1699" s="60"/>
      <c r="D169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699" s="60"/>
      <c r="F1699" s="60"/>
      <c r="G1699" s="61"/>
      <c r="H1699" s="58"/>
      <c r="I1699" s="61"/>
      <c r="J1699" s="61"/>
      <c r="K1699" s="60"/>
      <c r="L1699" s="60"/>
      <c r="M1699" s="60"/>
      <c r="N1699" s="60"/>
      <c r="O1699" s="60"/>
      <c r="P1699" s="62"/>
      <c r="Q1699" s="62">
        <f>Table13[[#This Row],[Unit Value]]*Table13[[#This Row],[Qty | PCount]]</f>
        <v>0</v>
      </c>
      <c r="R1699" s="60" t="str">
        <f>IF(Table13[[#This Row],[Unit Value]]&lt;=4999,"Low-Value Asset","High-Value Asset")</f>
        <v>Low-Value Asset</v>
      </c>
      <c r="S1699" s="60"/>
      <c r="T1699" s="60"/>
      <c r="U1699" s="60"/>
      <c r="V1699" s="60"/>
      <c r="W1699" s="77"/>
      <c r="X1699" s="60"/>
      <c r="Y1699" s="60"/>
      <c r="Z1699" s="60"/>
      <c r="AA1699" s="60"/>
      <c r="AB169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0" spans="1:28" ht="12.6" x14ac:dyDescent="0.25">
      <c r="A1700" s="58"/>
      <c r="B1700" s="59"/>
      <c r="C1700" s="60"/>
      <c r="D170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0" s="60"/>
      <c r="F1700" s="60"/>
      <c r="G1700" s="61"/>
      <c r="H1700" s="58"/>
      <c r="I1700" s="61"/>
      <c r="J1700" s="61"/>
      <c r="K1700" s="60"/>
      <c r="L1700" s="60"/>
      <c r="M1700" s="60"/>
      <c r="N1700" s="60"/>
      <c r="O1700" s="60"/>
      <c r="P1700" s="62"/>
      <c r="Q1700" s="62">
        <f>Table13[[#This Row],[Unit Value]]*Table13[[#This Row],[Qty | PCount]]</f>
        <v>0</v>
      </c>
      <c r="R1700" s="60" t="str">
        <f>IF(Table13[[#This Row],[Unit Value]]&lt;=4999,"Low-Value Asset","High-Value Asset")</f>
        <v>Low-Value Asset</v>
      </c>
      <c r="S1700" s="60"/>
      <c r="T1700" s="60"/>
      <c r="U1700" s="60"/>
      <c r="V1700" s="60"/>
      <c r="W1700" s="77"/>
      <c r="X1700" s="60"/>
      <c r="Y1700" s="60"/>
      <c r="Z1700" s="60"/>
      <c r="AA1700" s="60"/>
      <c r="AB170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1" spans="1:28" ht="12.6" x14ac:dyDescent="0.25">
      <c r="A1701" s="58"/>
      <c r="B1701" s="59"/>
      <c r="C1701" s="60"/>
      <c r="D170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1" s="60"/>
      <c r="F1701" s="60"/>
      <c r="G1701" s="61"/>
      <c r="H1701" s="58"/>
      <c r="I1701" s="61"/>
      <c r="J1701" s="61"/>
      <c r="K1701" s="60"/>
      <c r="L1701" s="60"/>
      <c r="M1701" s="60"/>
      <c r="N1701" s="60"/>
      <c r="O1701" s="60"/>
      <c r="P1701" s="62"/>
      <c r="Q1701" s="62">
        <f>Table13[[#This Row],[Unit Value]]*Table13[[#This Row],[Qty | PCount]]</f>
        <v>0</v>
      </c>
      <c r="R1701" s="60" t="str">
        <f>IF(Table13[[#This Row],[Unit Value]]&lt;=4999,"Low-Value Asset","High-Value Asset")</f>
        <v>Low-Value Asset</v>
      </c>
      <c r="S1701" s="60"/>
      <c r="T1701" s="60"/>
      <c r="U1701" s="60"/>
      <c r="V1701" s="60"/>
      <c r="W1701" s="77"/>
      <c r="X1701" s="60"/>
      <c r="Y1701" s="60"/>
      <c r="Z1701" s="60"/>
      <c r="AA1701" s="60"/>
      <c r="AB170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2" spans="1:28" ht="12.6" x14ac:dyDescent="0.25">
      <c r="A1702" s="58"/>
      <c r="B1702" s="59"/>
      <c r="C1702" s="60"/>
      <c r="D170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2" s="60"/>
      <c r="F1702" s="60"/>
      <c r="G1702" s="61"/>
      <c r="H1702" s="58"/>
      <c r="I1702" s="61"/>
      <c r="J1702" s="61"/>
      <c r="K1702" s="60"/>
      <c r="L1702" s="60"/>
      <c r="M1702" s="60"/>
      <c r="N1702" s="60"/>
      <c r="O1702" s="60"/>
      <c r="P1702" s="62"/>
      <c r="Q1702" s="62">
        <f>Table13[[#This Row],[Unit Value]]*Table13[[#This Row],[Qty | PCount]]</f>
        <v>0</v>
      </c>
      <c r="R1702" s="60" t="str">
        <f>IF(Table13[[#This Row],[Unit Value]]&lt;=4999,"Low-Value Asset","High-Value Asset")</f>
        <v>Low-Value Asset</v>
      </c>
      <c r="S1702" s="60"/>
      <c r="T1702" s="60"/>
      <c r="U1702" s="60"/>
      <c r="V1702" s="60"/>
      <c r="W1702" s="77"/>
      <c r="X1702" s="60"/>
      <c r="Y1702" s="60"/>
      <c r="Z1702" s="60"/>
      <c r="AA1702" s="60"/>
      <c r="AB170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3" spans="1:28" ht="12.6" x14ac:dyDescent="0.25">
      <c r="A1703" s="58"/>
      <c r="B1703" s="59"/>
      <c r="C1703" s="60"/>
      <c r="D170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3" s="60"/>
      <c r="F1703" s="60"/>
      <c r="G1703" s="61"/>
      <c r="H1703" s="58"/>
      <c r="I1703" s="61"/>
      <c r="J1703" s="61"/>
      <c r="K1703" s="60"/>
      <c r="L1703" s="60"/>
      <c r="M1703" s="60"/>
      <c r="N1703" s="60"/>
      <c r="O1703" s="60"/>
      <c r="P1703" s="62"/>
      <c r="Q1703" s="62">
        <f>Table13[[#This Row],[Unit Value]]*Table13[[#This Row],[Qty | PCount]]</f>
        <v>0</v>
      </c>
      <c r="R1703" s="60" t="str">
        <f>IF(Table13[[#This Row],[Unit Value]]&lt;=4999,"Low-Value Asset","High-Value Asset")</f>
        <v>Low-Value Asset</v>
      </c>
      <c r="S1703" s="60"/>
      <c r="T1703" s="60"/>
      <c r="U1703" s="60"/>
      <c r="V1703" s="60"/>
      <c r="W1703" s="77"/>
      <c r="X1703" s="60"/>
      <c r="Y1703" s="60"/>
      <c r="Z1703" s="60"/>
      <c r="AA1703" s="60"/>
      <c r="AB170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4" spans="1:28" ht="12.6" x14ac:dyDescent="0.25">
      <c r="A1704" s="41"/>
      <c r="B1704" s="28"/>
      <c r="C1704" s="27"/>
      <c r="D17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4" s="27"/>
      <c r="F1704" s="27"/>
      <c r="G1704" s="29"/>
      <c r="H1704" s="48"/>
      <c r="I1704" s="29"/>
      <c r="J1704" s="49"/>
      <c r="K1704" s="27"/>
      <c r="L1704" s="27"/>
      <c r="M1704" s="27"/>
      <c r="N1704" s="27"/>
      <c r="O1704" s="27"/>
      <c r="P1704" s="30"/>
      <c r="Q1704" s="30">
        <f>Table13[[#This Row],[Unit Value]]*Table13[[#This Row],[Qty | PCount]]</f>
        <v>0</v>
      </c>
      <c r="R1704" s="27" t="str">
        <f>IF(Table13[[#This Row],[Unit Value]]&lt;=4999,"Low-Value Asset","High-Value Asset")</f>
        <v>Low-Value Asset</v>
      </c>
      <c r="S1704" s="27"/>
      <c r="T1704" s="27"/>
      <c r="U1704" s="27"/>
      <c r="V1704" s="27"/>
      <c r="W1704" s="74"/>
      <c r="X1704" s="27"/>
      <c r="Y1704" s="27"/>
      <c r="Z1704" s="27"/>
      <c r="AA1704" s="27"/>
      <c r="AB17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5" spans="1:28" ht="12.6" x14ac:dyDescent="0.25">
      <c r="A1705" s="41"/>
      <c r="B1705" s="28"/>
      <c r="C1705" s="27"/>
      <c r="D17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5" s="27"/>
      <c r="F1705" s="27"/>
      <c r="G1705" s="29"/>
      <c r="H1705" s="48"/>
      <c r="I1705" s="29"/>
      <c r="J1705" s="49"/>
      <c r="K1705" s="27"/>
      <c r="L1705" s="27"/>
      <c r="M1705" s="27"/>
      <c r="N1705" s="27"/>
      <c r="O1705" s="27"/>
      <c r="P1705" s="30"/>
      <c r="Q1705" s="30">
        <f>Table13[[#This Row],[Unit Value]]*Table13[[#This Row],[Qty | PCount]]</f>
        <v>0</v>
      </c>
      <c r="R1705" s="27" t="str">
        <f>IF(Table13[[#This Row],[Unit Value]]&lt;=4999,"Low-Value Asset","High-Value Asset")</f>
        <v>Low-Value Asset</v>
      </c>
      <c r="S1705" s="27"/>
      <c r="T1705" s="27"/>
      <c r="U1705" s="27"/>
      <c r="V1705" s="27"/>
      <c r="W1705" s="74"/>
      <c r="X1705" s="27"/>
      <c r="Y1705" s="27"/>
      <c r="Z1705" s="27"/>
      <c r="AA1705" s="27"/>
      <c r="AB17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6" spans="1:28" ht="12.6" x14ac:dyDescent="0.25">
      <c r="A1706" s="41"/>
      <c r="B1706" s="28"/>
      <c r="C1706" s="27"/>
      <c r="D17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6" s="27"/>
      <c r="F1706" s="27"/>
      <c r="G1706" s="29"/>
      <c r="H1706" s="48"/>
      <c r="I1706" s="29"/>
      <c r="J1706" s="49"/>
      <c r="K1706" s="27"/>
      <c r="L1706" s="27"/>
      <c r="M1706" s="27"/>
      <c r="N1706" s="27"/>
      <c r="O1706" s="27"/>
      <c r="P1706" s="30"/>
      <c r="Q1706" s="30">
        <f>Table13[[#This Row],[Unit Value]]*Table13[[#This Row],[Qty | PCount]]</f>
        <v>0</v>
      </c>
      <c r="R1706" s="27" t="str">
        <f>IF(Table13[[#This Row],[Unit Value]]&lt;=4999,"Low-Value Asset","High-Value Asset")</f>
        <v>Low-Value Asset</v>
      </c>
      <c r="S1706" s="27"/>
      <c r="T1706" s="27"/>
      <c r="U1706" s="27"/>
      <c r="V1706" s="27"/>
      <c r="W1706" s="74"/>
      <c r="X1706" s="27"/>
      <c r="Y1706" s="27"/>
      <c r="Z1706" s="27"/>
      <c r="AA1706" s="27"/>
      <c r="AB17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7" spans="1:28" ht="12.6" x14ac:dyDescent="0.25">
      <c r="A1707" s="41"/>
      <c r="B1707" s="28"/>
      <c r="C1707" s="27"/>
      <c r="D17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7" s="27"/>
      <c r="F1707" s="27"/>
      <c r="G1707" s="29"/>
      <c r="H1707" s="48"/>
      <c r="I1707" s="29"/>
      <c r="J1707" s="49"/>
      <c r="K1707" s="27"/>
      <c r="L1707" s="27"/>
      <c r="M1707" s="27"/>
      <c r="N1707" s="27"/>
      <c r="O1707" s="27"/>
      <c r="P1707" s="30"/>
      <c r="Q1707" s="30">
        <f>Table13[[#This Row],[Unit Value]]*Table13[[#This Row],[Qty | PCount]]</f>
        <v>0</v>
      </c>
      <c r="R1707" s="27" t="str">
        <f>IF(Table13[[#This Row],[Unit Value]]&lt;=4999,"Low-Value Asset","High-Value Asset")</f>
        <v>Low-Value Asset</v>
      </c>
      <c r="S1707" s="27"/>
      <c r="T1707" s="27"/>
      <c r="U1707" s="27"/>
      <c r="V1707" s="27"/>
      <c r="W1707" s="74"/>
      <c r="X1707" s="27"/>
      <c r="Y1707" s="27"/>
      <c r="Z1707" s="27"/>
      <c r="AA1707" s="27"/>
      <c r="AB17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8" spans="1:28" ht="12.6" x14ac:dyDescent="0.25">
      <c r="A1708" s="41"/>
      <c r="B1708" s="28"/>
      <c r="C1708" s="27"/>
      <c r="D17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8" s="27"/>
      <c r="F1708" s="27"/>
      <c r="G1708" s="29"/>
      <c r="H1708" s="48"/>
      <c r="I1708" s="29"/>
      <c r="J1708" s="49"/>
      <c r="K1708" s="27"/>
      <c r="L1708" s="27"/>
      <c r="M1708" s="27"/>
      <c r="N1708" s="27"/>
      <c r="O1708" s="27"/>
      <c r="P1708" s="30"/>
      <c r="Q1708" s="30">
        <f>Table13[[#This Row],[Unit Value]]*Table13[[#This Row],[Qty | PCount]]</f>
        <v>0</v>
      </c>
      <c r="R1708" s="27" t="str">
        <f>IF(Table13[[#This Row],[Unit Value]]&lt;=4999,"Low-Value Asset","High-Value Asset")</f>
        <v>Low-Value Asset</v>
      </c>
      <c r="S1708" s="27"/>
      <c r="T1708" s="27"/>
      <c r="U1708" s="27"/>
      <c r="V1708" s="27"/>
      <c r="W1708" s="74"/>
      <c r="X1708" s="27"/>
      <c r="Y1708" s="27"/>
      <c r="Z1708" s="27"/>
      <c r="AA1708" s="27"/>
      <c r="AB17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09" spans="1:28" ht="12.6" x14ac:dyDescent="0.25">
      <c r="A1709" s="41"/>
      <c r="B1709" s="28"/>
      <c r="C1709" s="27"/>
      <c r="D17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09" s="27"/>
      <c r="F1709" s="27"/>
      <c r="G1709" s="29"/>
      <c r="H1709" s="48"/>
      <c r="I1709" s="29"/>
      <c r="J1709" s="49"/>
      <c r="K1709" s="27"/>
      <c r="L1709" s="27"/>
      <c r="M1709" s="27"/>
      <c r="N1709" s="27"/>
      <c r="O1709" s="27"/>
      <c r="P1709" s="30"/>
      <c r="Q1709" s="30">
        <f>Table13[[#This Row],[Unit Value]]*Table13[[#This Row],[Qty | PCount]]</f>
        <v>0</v>
      </c>
      <c r="R1709" s="27" t="str">
        <f>IF(Table13[[#This Row],[Unit Value]]&lt;=4999,"Low-Value Asset","High-Value Asset")</f>
        <v>Low-Value Asset</v>
      </c>
      <c r="S1709" s="27"/>
      <c r="T1709" s="27"/>
      <c r="U1709" s="27"/>
      <c r="V1709" s="27"/>
      <c r="W1709" s="74"/>
      <c r="X1709" s="27"/>
      <c r="Y1709" s="27"/>
      <c r="Z1709" s="27"/>
      <c r="AA1709" s="27"/>
      <c r="AB17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0" spans="1:28" ht="12.6" x14ac:dyDescent="0.25">
      <c r="A1710" s="41"/>
      <c r="B1710" s="28"/>
      <c r="C1710" s="27"/>
      <c r="D17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0" s="27"/>
      <c r="F1710" s="27"/>
      <c r="G1710" s="29"/>
      <c r="H1710" s="48"/>
      <c r="I1710" s="29"/>
      <c r="J1710" s="49"/>
      <c r="K1710" s="27"/>
      <c r="L1710" s="27"/>
      <c r="M1710" s="27"/>
      <c r="N1710" s="27"/>
      <c r="O1710" s="27"/>
      <c r="P1710" s="30"/>
      <c r="Q1710" s="30">
        <f>Table13[[#This Row],[Unit Value]]*Table13[[#This Row],[Qty | PCount]]</f>
        <v>0</v>
      </c>
      <c r="R1710" s="27" t="str">
        <f>IF(Table13[[#This Row],[Unit Value]]&lt;=4999,"Low-Value Asset","High-Value Asset")</f>
        <v>Low-Value Asset</v>
      </c>
      <c r="S1710" s="27"/>
      <c r="T1710" s="27"/>
      <c r="U1710" s="27"/>
      <c r="V1710" s="27"/>
      <c r="W1710" s="74"/>
      <c r="X1710" s="27"/>
      <c r="Y1710" s="27"/>
      <c r="Z1710" s="27"/>
      <c r="AA1710" s="27"/>
      <c r="AB17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1" spans="1:28" ht="12.6" x14ac:dyDescent="0.25">
      <c r="A1711" s="41"/>
      <c r="B1711" s="28"/>
      <c r="C1711" s="27"/>
      <c r="D17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1" s="27"/>
      <c r="F1711" s="27"/>
      <c r="G1711" s="29"/>
      <c r="H1711" s="48"/>
      <c r="I1711" s="29"/>
      <c r="J1711" s="49"/>
      <c r="K1711" s="27"/>
      <c r="L1711" s="27"/>
      <c r="M1711" s="27"/>
      <c r="N1711" s="27"/>
      <c r="O1711" s="27"/>
      <c r="P1711" s="30"/>
      <c r="Q1711" s="30">
        <f>Table13[[#This Row],[Unit Value]]*Table13[[#This Row],[Qty | PCount]]</f>
        <v>0</v>
      </c>
      <c r="R1711" s="27" t="str">
        <f>IF(Table13[[#This Row],[Unit Value]]&lt;=4999,"Low-Value Asset","High-Value Asset")</f>
        <v>Low-Value Asset</v>
      </c>
      <c r="S1711" s="27"/>
      <c r="T1711" s="27"/>
      <c r="U1711" s="27"/>
      <c r="V1711" s="27"/>
      <c r="W1711" s="74"/>
      <c r="X1711" s="27"/>
      <c r="Y1711" s="27"/>
      <c r="Z1711" s="27"/>
      <c r="AA1711" s="27"/>
      <c r="AB17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2" spans="1:28" ht="12.6" x14ac:dyDescent="0.25">
      <c r="A1712" s="41"/>
      <c r="B1712" s="28"/>
      <c r="C1712" s="27"/>
      <c r="D17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2" s="27"/>
      <c r="F1712" s="27"/>
      <c r="G1712" s="29"/>
      <c r="H1712" s="48"/>
      <c r="I1712" s="29"/>
      <c r="J1712" s="49"/>
      <c r="K1712" s="27"/>
      <c r="L1712" s="27"/>
      <c r="M1712" s="27"/>
      <c r="N1712" s="27"/>
      <c r="O1712" s="27"/>
      <c r="P1712" s="30"/>
      <c r="Q1712" s="30">
        <f>Table13[[#This Row],[Unit Value]]*Table13[[#This Row],[Qty | PCount]]</f>
        <v>0</v>
      </c>
      <c r="R1712" s="27" t="str">
        <f>IF(Table13[[#This Row],[Unit Value]]&lt;=4999,"Low-Value Asset","High-Value Asset")</f>
        <v>Low-Value Asset</v>
      </c>
      <c r="S1712" s="27"/>
      <c r="T1712" s="27"/>
      <c r="U1712" s="27"/>
      <c r="V1712" s="27"/>
      <c r="W1712" s="74"/>
      <c r="X1712" s="27"/>
      <c r="Y1712" s="27"/>
      <c r="Z1712" s="27"/>
      <c r="AA1712" s="27"/>
      <c r="AB17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3" spans="1:28" ht="12.6" x14ac:dyDescent="0.25">
      <c r="A1713" s="41"/>
      <c r="B1713" s="28"/>
      <c r="C1713" s="27"/>
      <c r="D17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3" s="27"/>
      <c r="F1713" s="27"/>
      <c r="G1713" s="29"/>
      <c r="H1713" s="48"/>
      <c r="I1713" s="29"/>
      <c r="J1713" s="49"/>
      <c r="K1713" s="27"/>
      <c r="L1713" s="27"/>
      <c r="M1713" s="27"/>
      <c r="N1713" s="27"/>
      <c r="O1713" s="27"/>
      <c r="P1713" s="30"/>
      <c r="Q1713" s="30">
        <f>Table13[[#This Row],[Unit Value]]*Table13[[#This Row],[Qty | PCount]]</f>
        <v>0</v>
      </c>
      <c r="R1713" s="27" t="str">
        <f>IF(Table13[[#This Row],[Unit Value]]&lt;=4999,"Low-Value Asset","High-Value Asset")</f>
        <v>Low-Value Asset</v>
      </c>
      <c r="S1713" s="27"/>
      <c r="T1713" s="27"/>
      <c r="U1713" s="27"/>
      <c r="V1713" s="27"/>
      <c r="W1713" s="74"/>
      <c r="X1713" s="27"/>
      <c r="Y1713" s="27"/>
      <c r="Z1713" s="27"/>
      <c r="AA1713" s="27"/>
      <c r="AB17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4" spans="1:28" ht="12.6" x14ac:dyDescent="0.25">
      <c r="A1714" s="41"/>
      <c r="B1714" s="28"/>
      <c r="C1714" s="27"/>
      <c r="D17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4" s="27"/>
      <c r="F1714" s="27"/>
      <c r="G1714" s="29"/>
      <c r="H1714" s="48"/>
      <c r="I1714" s="29"/>
      <c r="J1714" s="49"/>
      <c r="K1714" s="27"/>
      <c r="L1714" s="27"/>
      <c r="M1714" s="27"/>
      <c r="N1714" s="27"/>
      <c r="O1714" s="27"/>
      <c r="P1714" s="30"/>
      <c r="Q1714" s="30">
        <f>Table13[[#This Row],[Unit Value]]*Table13[[#This Row],[Qty | PCount]]</f>
        <v>0</v>
      </c>
      <c r="R1714" s="27" t="str">
        <f>IF(Table13[[#This Row],[Unit Value]]&lt;=4999,"Low-Value Asset","High-Value Asset")</f>
        <v>Low-Value Asset</v>
      </c>
      <c r="S1714" s="27"/>
      <c r="T1714" s="27"/>
      <c r="U1714" s="27"/>
      <c r="V1714" s="27"/>
      <c r="W1714" s="74"/>
      <c r="X1714" s="27"/>
      <c r="Y1714" s="27"/>
      <c r="Z1714" s="27"/>
      <c r="AA1714" s="27"/>
      <c r="AB17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5" spans="1:28" ht="12.6" x14ac:dyDescent="0.25">
      <c r="A1715" s="41"/>
      <c r="B1715" s="28"/>
      <c r="C1715" s="27"/>
      <c r="D17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5" s="27"/>
      <c r="F1715" s="27"/>
      <c r="G1715" s="29"/>
      <c r="H1715" s="48"/>
      <c r="I1715" s="29"/>
      <c r="J1715" s="49"/>
      <c r="K1715" s="27"/>
      <c r="L1715" s="27"/>
      <c r="M1715" s="27"/>
      <c r="N1715" s="27"/>
      <c r="O1715" s="27"/>
      <c r="P1715" s="30"/>
      <c r="Q1715" s="30">
        <f>Table13[[#This Row],[Unit Value]]*Table13[[#This Row],[Qty | PCount]]</f>
        <v>0</v>
      </c>
      <c r="R1715" s="27" t="str">
        <f>IF(Table13[[#This Row],[Unit Value]]&lt;=4999,"Low-Value Asset","High-Value Asset")</f>
        <v>Low-Value Asset</v>
      </c>
      <c r="S1715" s="27"/>
      <c r="T1715" s="27"/>
      <c r="U1715" s="27"/>
      <c r="V1715" s="27"/>
      <c r="W1715" s="74"/>
      <c r="X1715" s="27"/>
      <c r="Y1715" s="27"/>
      <c r="Z1715" s="27"/>
      <c r="AA1715" s="27"/>
      <c r="AB17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6" spans="1:28" ht="12.6" x14ac:dyDescent="0.25">
      <c r="A1716" s="41"/>
      <c r="B1716" s="28"/>
      <c r="C1716" s="27"/>
      <c r="D17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6" s="27"/>
      <c r="F1716" s="27"/>
      <c r="G1716" s="29"/>
      <c r="H1716" s="48"/>
      <c r="I1716" s="29"/>
      <c r="J1716" s="49"/>
      <c r="K1716" s="27"/>
      <c r="L1716" s="27"/>
      <c r="M1716" s="27"/>
      <c r="N1716" s="27"/>
      <c r="O1716" s="27"/>
      <c r="P1716" s="30"/>
      <c r="Q1716" s="30">
        <f>Table13[[#This Row],[Unit Value]]*Table13[[#This Row],[Qty | PCount]]</f>
        <v>0</v>
      </c>
      <c r="R1716" s="27" t="str">
        <f>IF(Table13[[#This Row],[Unit Value]]&lt;=4999,"Low-Value Asset","High-Value Asset")</f>
        <v>Low-Value Asset</v>
      </c>
      <c r="S1716" s="27"/>
      <c r="T1716" s="27"/>
      <c r="U1716" s="27"/>
      <c r="V1716" s="27"/>
      <c r="W1716" s="74"/>
      <c r="X1716" s="27"/>
      <c r="Y1716" s="27"/>
      <c r="Z1716" s="27"/>
      <c r="AA1716" s="27"/>
      <c r="AB17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7" spans="1:28" ht="12.6" x14ac:dyDescent="0.25">
      <c r="A1717" s="41"/>
      <c r="B1717" s="28"/>
      <c r="C1717" s="27"/>
      <c r="D17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7" s="27"/>
      <c r="F1717" s="27"/>
      <c r="G1717" s="29"/>
      <c r="H1717" s="48"/>
      <c r="I1717" s="29"/>
      <c r="J1717" s="49"/>
      <c r="K1717" s="27"/>
      <c r="L1717" s="27"/>
      <c r="M1717" s="27"/>
      <c r="N1717" s="27"/>
      <c r="O1717" s="27"/>
      <c r="P1717" s="30"/>
      <c r="Q1717" s="30">
        <f>Table13[[#This Row],[Unit Value]]*Table13[[#This Row],[Qty | PCount]]</f>
        <v>0</v>
      </c>
      <c r="R1717" s="27" t="str">
        <f>IF(Table13[[#This Row],[Unit Value]]&lt;=4999,"Low-Value Asset","High-Value Asset")</f>
        <v>Low-Value Asset</v>
      </c>
      <c r="S1717" s="27"/>
      <c r="T1717" s="27"/>
      <c r="U1717" s="27"/>
      <c r="V1717" s="27"/>
      <c r="W1717" s="74"/>
      <c r="X1717" s="27"/>
      <c r="Y1717" s="27"/>
      <c r="Z1717" s="27"/>
      <c r="AA1717" s="27"/>
      <c r="AB17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8" spans="1:28" ht="12.6" x14ac:dyDescent="0.25">
      <c r="A1718" s="41"/>
      <c r="B1718" s="28"/>
      <c r="C1718" s="27"/>
      <c r="D17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8" s="27"/>
      <c r="F1718" s="27"/>
      <c r="G1718" s="29"/>
      <c r="H1718" s="48"/>
      <c r="I1718" s="29"/>
      <c r="J1718" s="49"/>
      <c r="K1718" s="27"/>
      <c r="L1718" s="27"/>
      <c r="M1718" s="27"/>
      <c r="N1718" s="27"/>
      <c r="O1718" s="27"/>
      <c r="P1718" s="30"/>
      <c r="Q1718" s="30">
        <f>Table13[[#This Row],[Unit Value]]*Table13[[#This Row],[Qty | PCount]]</f>
        <v>0</v>
      </c>
      <c r="R1718" s="27" t="str">
        <f>IF(Table13[[#This Row],[Unit Value]]&lt;=4999,"Low-Value Asset","High-Value Asset")</f>
        <v>Low-Value Asset</v>
      </c>
      <c r="S1718" s="27"/>
      <c r="T1718" s="27"/>
      <c r="U1718" s="27"/>
      <c r="V1718" s="27"/>
      <c r="W1718" s="74"/>
      <c r="X1718" s="27"/>
      <c r="Y1718" s="27"/>
      <c r="Z1718" s="27"/>
      <c r="AA1718" s="27"/>
      <c r="AB17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19" spans="1:28" ht="12.6" x14ac:dyDescent="0.25">
      <c r="A1719" s="41"/>
      <c r="B1719" s="28"/>
      <c r="C1719" s="27"/>
      <c r="D17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19" s="27"/>
      <c r="F1719" s="27"/>
      <c r="G1719" s="29"/>
      <c r="H1719" s="48"/>
      <c r="I1719" s="29"/>
      <c r="J1719" s="49"/>
      <c r="K1719" s="27"/>
      <c r="L1719" s="27"/>
      <c r="M1719" s="27"/>
      <c r="N1719" s="27"/>
      <c r="O1719" s="27"/>
      <c r="P1719" s="30"/>
      <c r="Q1719" s="30">
        <f>Table13[[#This Row],[Unit Value]]*Table13[[#This Row],[Qty | PCount]]</f>
        <v>0</v>
      </c>
      <c r="R1719" s="27" t="str">
        <f>IF(Table13[[#This Row],[Unit Value]]&lt;=4999,"Low-Value Asset","High-Value Asset")</f>
        <v>Low-Value Asset</v>
      </c>
      <c r="S1719" s="27"/>
      <c r="T1719" s="27"/>
      <c r="U1719" s="27"/>
      <c r="V1719" s="27"/>
      <c r="W1719" s="74"/>
      <c r="X1719" s="27"/>
      <c r="Y1719" s="27"/>
      <c r="Z1719" s="27"/>
      <c r="AA1719" s="27"/>
      <c r="AB17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0" spans="1:28" ht="12.6" x14ac:dyDescent="0.25">
      <c r="A1720" s="41"/>
      <c r="B1720" s="28"/>
      <c r="C1720" s="27"/>
      <c r="D17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0" s="27"/>
      <c r="F1720" s="27"/>
      <c r="G1720" s="29"/>
      <c r="H1720" s="48"/>
      <c r="I1720" s="29"/>
      <c r="J1720" s="49"/>
      <c r="K1720" s="27"/>
      <c r="L1720" s="27"/>
      <c r="M1720" s="27"/>
      <c r="N1720" s="27"/>
      <c r="O1720" s="27"/>
      <c r="P1720" s="30"/>
      <c r="Q1720" s="30">
        <f>Table13[[#This Row],[Unit Value]]*Table13[[#This Row],[Qty | PCount]]</f>
        <v>0</v>
      </c>
      <c r="R1720" s="27" t="str">
        <f>IF(Table13[[#This Row],[Unit Value]]&lt;=4999,"Low-Value Asset","High-Value Asset")</f>
        <v>Low-Value Asset</v>
      </c>
      <c r="S1720" s="27"/>
      <c r="T1720" s="27"/>
      <c r="U1720" s="27"/>
      <c r="V1720" s="27"/>
      <c r="W1720" s="74"/>
      <c r="X1720" s="27"/>
      <c r="Y1720" s="27"/>
      <c r="Z1720" s="27"/>
      <c r="AA1720" s="27"/>
      <c r="AB17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1" spans="1:28" ht="12.6" x14ac:dyDescent="0.25">
      <c r="A1721" s="41"/>
      <c r="B1721" s="28"/>
      <c r="C1721" s="27"/>
      <c r="D17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1" s="27"/>
      <c r="F1721" s="27"/>
      <c r="G1721" s="29"/>
      <c r="H1721" s="48"/>
      <c r="I1721" s="29"/>
      <c r="J1721" s="49"/>
      <c r="K1721" s="27"/>
      <c r="L1721" s="27"/>
      <c r="M1721" s="27"/>
      <c r="N1721" s="27"/>
      <c r="O1721" s="27"/>
      <c r="P1721" s="30"/>
      <c r="Q1721" s="30">
        <f>Table13[[#This Row],[Unit Value]]*Table13[[#This Row],[Qty | PCount]]</f>
        <v>0</v>
      </c>
      <c r="R1721" s="27" t="str">
        <f>IF(Table13[[#This Row],[Unit Value]]&lt;=4999,"Low-Value Asset","High-Value Asset")</f>
        <v>Low-Value Asset</v>
      </c>
      <c r="S1721" s="27"/>
      <c r="T1721" s="27"/>
      <c r="U1721" s="27"/>
      <c r="V1721" s="27"/>
      <c r="W1721" s="74"/>
      <c r="X1721" s="27"/>
      <c r="Y1721" s="27"/>
      <c r="Z1721" s="27"/>
      <c r="AA1721" s="27"/>
      <c r="AB17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2" spans="1:28" ht="12.6" x14ac:dyDescent="0.25">
      <c r="A1722" s="41"/>
      <c r="B1722" s="28"/>
      <c r="C1722" s="27"/>
      <c r="D17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2" s="27"/>
      <c r="F1722" s="27"/>
      <c r="G1722" s="29"/>
      <c r="H1722" s="48"/>
      <c r="I1722" s="29"/>
      <c r="J1722" s="29"/>
      <c r="K1722" s="27"/>
      <c r="L1722" s="27"/>
      <c r="M1722" s="27"/>
      <c r="N1722" s="27"/>
      <c r="O1722" s="27"/>
      <c r="P1722" s="30"/>
      <c r="Q1722" s="30">
        <f>Table13[[#This Row],[Unit Value]]*Table13[[#This Row],[Qty | PCount]]</f>
        <v>0</v>
      </c>
      <c r="R1722" s="27" t="str">
        <f>IF(Table13[[#This Row],[Unit Value]]&lt;=4999,"Low-Value Asset","High-Value Asset")</f>
        <v>Low-Value Asset</v>
      </c>
      <c r="S1722" s="27"/>
      <c r="T1722" s="27"/>
      <c r="U1722" s="27"/>
      <c r="V1722" s="27"/>
      <c r="W1722" s="74"/>
      <c r="X1722" s="27"/>
      <c r="Y1722" s="27"/>
      <c r="Z1722" s="27"/>
      <c r="AA1722" s="27"/>
      <c r="AB17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3" spans="1:28" ht="12.6" x14ac:dyDescent="0.25">
      <c r="A1723" s="41"/>
      <c r="B1723" s="28"/>
      <c r="C1723" s="27"/>
      <c r="D17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3" s="27"/>
      <c r="F1723" s="27"/>
      <c r="G1723" s="29"/>
      <c r="H1723" s="48"/>
      <c r="I1723" s="29"/>
      <c r="J1723" s="29"/>
      <c r="K1723" s="27"/>
      <c r="L1723" s="27"/>
      <c r="M1723" s="27"/>
      <c r="N1723" s="27"/>
      <c r="O1723" s="27"/>
      <c r="P1723" s="30"/>
      <c r="Q1723" s="30">
        <f>Table13[[#This Row],[Unit Value]]*Table13[[#This Row],[Qty | PCount]]</f>
        <v>0</v>
      </c>
      <c r="R1723" s="27" t="str">
        <f>IF(Table13[[#This Row],[Unit Value]]&lt;=4999,"Low-Value Asset","High-Value Asset")</f>
        <v>Low-Value Asset</v>
      </c>
      <c r="S1723" s="27"/>
      <c r="T1723" s="27"/>
      <c r="U1723" s="27"/>
      <c r="V1723" s="27"/>
      <c r="W1723" s="74"/>
      <c r="X1723" s="27"/>
      <c r="Y1723" s="27"/>
      <c r="Z1723" s="27"/>
      <c r="AA1723" s="27"/>
      <c r="AB17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4" spans="1:28" ht="12.6" x14ac:dyDescent="0.25">
      <c r="A1724" s="41"/>
      <c r="B1724" s="28"/>
      <c r="C1724" s="27"/>
      <c r="D17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4" s="27"/>
      <c r="F1724" s="27"/>
      <c r="G1724" s="29"/>
      <c r="H1724" s="48"/>
      <c r="I1724" s="29"/>
      <c r="J1724" s="29"/>
      <c r="K1724" s="27"/>
      <c r="L1724" s="27"/>
      <c r="M1724" s="27"/>
      <c r="N1724" s="27"/>
      <c r="O1724" s="27"/>
      <c r="P1724" s="30"/>
      <c r="Q1724" s="30">
        <f>Table13[[#This Row],[Unit Value]]*Table13[[#This Row],[Qty | PCount]]</f>
        <v>0</v>
      </c>
      <c r="R1724" s="27" t="str">
        <f>IF(Table13[[#This Row],[Unit Value]]&lt;=4999,"Low-Value Asset","High-Value Asset")</f>
        <v>Low-Value Asset</v>
      </c>
      <c r="S1724" s="27"/>
      <c r="T1724" s="27"/>
      <c r="U1724" s="27"/>
      <c r="V1724" s="27"/>
      <c r="W1724" s="74"/>
      <c r="X1724" s="27"/>
      <c r="Y1724" s="27"/>
      <c r="Z1724" s="27"/>
      <c r="AA1724" s="27"/>
      <c r="AB17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5" spans="1:28" ht="12.6" x14ac:dyDescent="0.25">
      <c r="A1725" s="41"/>
      <c r="B1725" s="28"/>
      <c r="C1725" s="27"/>
      <c r="D17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5" s="27"/>
      <c r="F1725" s="27"/>
      <c r="G1725" s="29"/>
      <c r="H1725" s="48"/>
      <c r="I1725" s="29"/>
      <c r="J1725" s="29"/>
      <c r="K1725" s="27"/>
      <c r="L1725" s="27"/>
      <c r="M1725" s="27"/>
      <c r="N1725" s="27"/>
      <c r="O1725" s="27"/>
      <c r="P1725" s="30"/>
      <c r="Q1725" s="30">
        <f>Table13[[#This Row],[Unit Value]]*Table13[[#This Row],[Qty | PCount]]</f>
        <v>0</v>
      </c>
      <c r="R1725" s="27" t="str">
        <f>IF(Table13[[#This Row],[Unit Value]]&lt;=4999,"Low-Value Asset","High-Value Asset")</f>
        <v>Low-Value Asset</v>
      </c>
      <c r="S1725" s="27"/>
      <c r="T1725" s="27"/>
      <c r="U1725" s="27"/>
      <c r="V1725" s="27"/>
      <c r="W1725" s="74"/>
      <c r="X1725" s="27"/>
      <c r="Y1725" s="27"/>
      <c r="Z1725" s="27"/>
      <c r="AA1725" s="27"/>
      <c r="AB17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6" spans="1:28" ht="12.6" x14ac:dyDescent="0.25">
      <c r="A1726" s="41"/>
      <c r="B1726" s="28"/>
      <c r="C1726" s="27"/>
      <c r="D17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6" s="27"/>
      <c r="F1726" s="27"/>
      <c r="G1726" s="29"/>
      <c r="H1726" s="48"/>
      <c r="I1726" s="29"/>
      <c r="J1726" s="29"/>
      <c r="K1726" s="27"/>
      <c r="L1726" s="27"/>
      <c r="M1726" s="27"/>
      <c r="N1726" s="27"/>
      <c r="O1726" s="27"/>
      <c r="P1726" s="30"/>
      <c r="Q1726" s="30">
        <f>Table13[[#This Row],[Unit Value]]*Table13[[#This Row],[Qty | PCount]]</f>
        <v>0</v>
      </c>
      <c r="R1726" s="27" t="str">
        <f>IF(Table13[[#This Row],[Unit Value]]&lt;=4999,"Low-Value Asset","High-Value Asset")</f>
        <v>Low-Value Asset</v>
      </c>
      <c r="S1726" s="27"/>
      <c r="T1726" s="27"/>
      <c r="U1726" s="27"/>
      <c r="V1726" s="27"/>
      <c r="W1726" s="74"/>
      <c r="X1726" s="27"/>
      <c r="Y1726" s="27"/>
      <c r="Z1726" s="27"/>
      <c r="AA1726" s="27"/>
      <c r="AB17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7" spans="1:28" ht="12.6" x14ac:dyDescent="0.25">
      <c r="A1727" s="41"/>
      <c r="B1727" s="28"/>
      <c r="C1727" s="27"/>
      <c r="D17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7" s="27"/>
      <c r="F1727" s="27"/>
      <c r="G1727" s="29"/>
      <c r="H1727" s="48"/>
      <c r="I1727" s="29"/>
      <c r="J1727" s="29"/>
      <c r="K1727" s="27"/>
      <c r="L1727" s="27"/>
      <c r="M1727" s="27"/>
      <c r="N1727" s="27"/>
      <c r="O1727" s="27"/>
      <c r="P1727" s="30"/>
      <c r="Q1727" s="30">
        <f>Table13[[#This Row],[Unit Value]]*Table13[[#This Row],[Qty | PCount]]</f>
        <v>0</v>
      </c>
      <c r="R1727" s="27" t="str">
        <f>IF(Table13[[#This Row],[Unit Value]]&lt;=4999,"Low-Value Asset","High-Value Asset")</f>
        <v>Low-Value Asset</v>
      </c>
      <c r="S1727" s="27"/>
      <c r="T1727" s="27"/>
      <c r="U1727" s="27"/>
      <c r="V1727" s="27"/>
      <c r="W1727" s="74"/>
      <c r="X1727" s="27"/>
      <c r="Y1727" s="27"/>
      <c r="Z1727" s="27"/>
      <c r="AA1727" s="27"/>
      <c r="AB17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8" spans="1:28" ht="12.6" x14ac:dyDescent="0.25">
      <c r="A1728" s="41"/>
      <c r="B1728" s="28"/>
      <c r="C1728" s="27"/>
      <c r="D17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8" s="27"/>
      <c r="F1728" s="27"/>
      <c r="G1728" s="29"/>
      <c r="H1728" s="48"/>
      <c r="I1728" s="29"/>
      <c r="J1728" s="49"/>
      <c r="K1728" s="27"/>
      <c r="L1728" s="27"/>
      <c r="M1728" s="27"/>
      <c r="N1728" s="27"/>
      <c r="O1728" s="27"/>
      <c r="P1728" s="30"/>
      <c r="Q1728" s="30">
        <f>Table13[[#This Row],[Unit Value]]*Table13[[#This Row],[Qty | PCount]]</f>
        <v>0</v>
      </c>
      <c r="R1728" s="27" t="str">
        <f>IF(Table13[[#This Row],[Unit Value]]&lt;=4999,"Low-Value Asset","High-Value Asset")</f>
        <v>Low-Value Asset</v>
      </c>
      <c r="S1728" s="27"/>
      <c r="T1728" s="27"/>
      <c r="U1728" s="27"/>
      <c r="V1728" s="27"/>
      <c r="W1728" s="74"/>
      <c r="X1728" s="27"/>
      <c r="Y1728" s="27"/>
      <c r="Z1728" s="27"/>
      <c r="AA1728" s="27"/>
      <c r="AB17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29" spans="1:28" ht="12.6" x14ac:dyDescent="0.25">
      <c r="A1729" s="41"/>
      <c r="B1729" s="28"/>
      <c r="C1729" s="27"/>
      <c r="D17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29" s="27"/>
      <c r="F1729" s="27"/>
      <c r="G1729" s="29"/>
      <c r="H1729" s="48"/>
      <c r="I1729" s="29"/>
      <c r="J1729" s="49"/>
      <c r="K1729" s="27"/>
      <c r="L1729" s="27"/>
      <c r="M1729" s="27"/>
      <c r="N1729" s="27"/>
      <c r="O1729" s="27"/>
      <c r="P1729" s="30"/>
      <c r="Q1729" s="30">
        <f>Table13[[#This Row],[Unit Value]]*Table13[[#This Row],[Qty | PCount]]</f>
        <v>0</v>
      </c>
      <c r="R1729" s="27" t="str">
        <f>IF(Table13[[#This Row],[Unit Value]]&lt;=4999,"Low-Value Asset","High-Value Asset")</f>
        <v>Low-Value Asset</v>
      </c>
      <c r="S1729" s="27"/>
      <c r="T1729" s="27"/>
      <c r="U1729" s="27"/>
      <c r="V1729" s="27"/>
      <c r="W1729" s="74"/>
      <c r="X1729" s="27"/>
      <c r="Y1729" s="27"/>
      <c r="Z1729" s="27"/>
      <c r="AA1729" s="27"/>
      <c r="AB17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0" spans="1:28" ht="12.6" x14ac:dyDescent="0.25">
      <c r="A1730" s="41"/>
      <c r="B1730" s="28"/>
      <c r="C1730" s="27"/>
      <c r="D17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0" s="27"/>
      <c r="F1730" s="27"/>
      <c r="G1730" s="29"/>
      <c r="H1730" s="48"/>
      <c r="I1730" s="29"/>
      <c r="J1730" s="49"/>
      <c r="K1730" s="27"/>
      <c r="L1730" s="27"/>
      <c r="M1730" s="27"/>
      <c r="N1730" s="27"/>
      <c r="O1730" s="27"/>
      <c r="P1730" s="30"/>
      <c r="Q1730" s="30">
        <f>Table13[[#This Row],[Unit Value]]*Table13[[#This Row],[Qty | PCount]]</f>
        <v>0</v>
      </c>
      <c r="R1730" s="27" t="str">
        <f>IF(Table13[[#This Row],[Unit Value]]&lt;=4999,"Low-Value Asset","High-Value Asset")</f>
        <v>Low-Value Asset</v>
      </c>
      <c r="S1730" s="27"/>
      <c r="T1730" s="27"/>
      <c r="U1730" s="27"/>
      <c r="V1730" s="27"/>
      <c r="W1730" s="74"/>
      <c r="X1730" s="27"/>
      <c r="Y1730" s="27"/>
      <c r="Z1730" s="27"/>
      <c r="AA1730" s="27"/>
      <c r="AB17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1" spans="1:28" ht="12.6" x14ac:dyDescent="0.25">
      <c r="A1731" s="41"/>
      <c r="B1731" s="28"/>
      <c r="C1731" s="27"/>
      <c r="D17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1" s="27"/>
      <c r="F1731" s="27"/>
      <c r="G1731" s="29"/>
      <c r="H1731" s="48"/>
      <c r="I1731" s="29"/>
      <c r="J1731" s="49"/>
      <c r="K1731" s="27"/>
      <c r="L1731" s="27"/>
      <c r="M1731" s="27"/>
      <c r="N1731" s="27"/>
      <c r="O1731" s="27"/>
      <c r="P1731" s="30"/>
      <c r="Q1731" s="30">
        <f>Table13[[#This Row],[Unit Value]]*Table13[[#This Row],[Qty | PCount]]</f>
        <v>0</v>
      </c>
      <c r="R1731" s="27" t="str">
        <f>IF(Table13[[#This Row],[Unit Value]]&lt;=4999,"Low-Value Asset","High-Value Asset")</f>
        <v>Low-Value Asset</v>
      </c>
      <c r="S1731" s="27"/>
      <c r="T1731" s="27"/>
      <c r="U1731" s="27"/>
      <c r="V1731" s="27"/>
      <c r="W1731" s="74"/>
      <c r="X1731" s="27"/>
      <c r="Y1731" s="27"/>
      <c r="Z1731" s="27"/>
      <c r="AA1731" s="27"/>
      <c r="AB17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2" spans="1:28" ht="12.6" x14ac:dyDescent="0.25">
      <c r="A1732" s="41"/>
      <c r="B1732" s="28"/>
      <c r="C1732" s="27"/>
      <c r="D17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2" s="27"/>
      <c r="F1732" s="27"/>
      <c r="G1732" s="29"/>
      <c r="H1732" s="48"/>
      <c r="I1732" s="29"/>
      <c r="J1732" s="49"/>
      <c r="K1732" s="27"/>
      <c r="L1732" s="27"/>
      <c r="M1732" s="27"/>
      <c r="N1732" s="27"/>
      <c r="O1732" s="27"/>
      <c r="P1732" s="30"/>
      <c r="Q1732" s="30">
        <f>Table13[[#This Row],[Unit Value]]*Table13[[#This Row],[Qty | PCount]]</f>
        <v>0</v>
      </c>
      <c r="R1732" s="27" t="str">
        <f>IF(Table13[[#This Row],[Unit Value]]&lt;=4999,"Low-Value Asset","High-Value Asset")</f>
        <v>Low-Value Asset</v>
      </c>
      <c r="S1732" s="27"/>
      <c r="T1732" s="27"/>
      <c r="U1732" s="27"/>
      <c r="V1732" s="27"/>
      <c r="W1732" s="74"/>
      <c r="X1732" s="27"/>
      <c r="Y1732" s="27"/>
      <c r="Z1732" s="27"/>
      <c r="AA1732" s="27"/>
      <c r="AB17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3" spans="1:28" ht="12.6" x14ac:dyDescent="0.25">
      <c r="A1733" s="41"/>
      <c r="B1733" s="28"/>
      <c r="C1733" s="27"/>
      <c r="D17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3" s="27"/>
      <c r="F1733" s="27"/>
      <c r="G1733" s="29"/>
      <c r="H1733" s="48"/>
      <c r="I1733" s="29"/>
      <c r="J1733" s="49"/>
      <c r="K1733" s="27"/>
      <c r="L1733" s="27"/>
      <c r="M1733" s="27"/>
      <c r="N1733" s="27"/>
      <c r="O1733" s="27"/>
      <c r="P1733" s="30"/>
      <c r="Q1733" s="30">
        <f>Table13[[#This Row],[Unit Value]]*Table13[[#This Row],[Qty | PCount]]</f>
        <v>0</v>
      </c>
      <c r="R1733" s="27" t="str">
        <f>IF(Table13[[#This Row],[Unit Value]]&lt;=4999,"Low-Value Asset","High-Value Asset")</f>
        <v>Low-Value Asset</v>
      </c>
      <c r="S1733" s="27"/>
      <c r="T1733" s="27"/>
      <c r="U1733" s="27"/>
      <c r="V1733" s="27"/>
      <c r="W1733" s="74"/>
      <c r="X1733" s="27"/>
      <c r="Y1733" s="27"/>
      <c r="Z1733" s="27"/>
      <c r="AA1733" s="27"/>
      <c r="AB17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4" spans="1:28" ht="12.6" x14ac:dyDescent="0.25">
      <c r="A1734" s="41"/>
      <c r="B1734" s="28"/>
      <c r="C1734" s="27"/>
      <c r="D17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4" s="27"/>
      <c r="F1734" s="27"/>
      <c r="G1734" s="29"/>
      <c r="H1734" s="48"/>
      <c r="I1734" s="29"/>
      <c r="J1734" s="49"/>
      <c r="K1734" s="27"/>
      <c r="L1734" s="27"/>
      <c r="M1734" s="27"/>
      <c r="N1734" s="27"/>
      <c r="O1734" s="27"/>
      <c r="P1734" s="30"/>
      <c r="Q1734" s="30">
        <f>Table13[[#This Row],[Unit Value]]*Table13[[#This Row],[Qty | PCount]]</f>
        <v>0</v>
      </c>
      <c r="R1734" s="27" t="str">
        <f>IF(Table13[[#This Row],[Unit Value]]&lt;=4999,"Low-Value Asset","High-Value Asset")</f>
        <v>Low-Value Asset</v>
      </c>
      <c r="S1734" s="27"/>
      <c r="T1734" s="27"/>
      <c r="U1734" s="27"/>
      <c r="V1734" s="27"/>
      <c r="W1734" s="74"/>
      <c r="X1734" s="63"/>
      <c r="Y1734" s="63"/>
      <c r="Z1734" s="63"/>
      <c r="AA1734" s="27"/>
      <c r="AB17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5" spans="1:28" ht="12.6" x14ac:dyDescent="0.25">
      <c r="A1735" s="41"/>
      <c r="B1735" s="28"/>
      <c r="C1735" s="27"/>
      <c r="D17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5" s="27"/>
      <c r="F1735" s="27"/>
      <c r="G1735" s="29"/>
      <c r="H1735" s="48"/>
      <c r="I1735" s="29"/>
      <c r="J1735" s="49"/>
      <c r="K1735" s="27"/>
      <c r="L1735" s="27"/>
      <c r="M1735" s="27"/>
      <c r="N1735" s="27"/>
      <c r="O1735" s="27"/>
      <c r="P1735" s="30"/>
      <c r="Q1735" s="30">
        <f>Table13[[#This Row],[Unit Value]]*Table13[[#This Row],[Qty | PCount]]</f>
        <v>0</v>
      </c>
      <c r="R1735" s="27" t="str">
        <f>IF(Table13[[#This Row],[Unit Value]]&lt;=4999,"Low-Value Asset","High-Value Asset")</f>
        <v>Low-Value Asset</v>
      </c>
      <c r="S1735" s="27"/>
      <c r="T1735" s="27"/>
      <c r="U1735" s="27"/>
      <c r="V1735" s="27"/>
      <c r="W1735" s="74"/>
      <c r="X1735" s="63"/>
      <c r="Y1735" s="63"/>
      <c r="Z1735" s="63"/>
      <c r="AA1735" s="27"/>
      <c r="AB17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6" spans="1:28" ht="12.6" x14ac:dyDescent="0.25">
      <c r="A1736" s="41"/>
      <c r="B1736" s="28"/>
      <c r="C1736" s="27"/>
      <c r="D17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6" s="27"/>
      <c r="F1736" s="27"/>
      <c r="G1736" s="29"/>
      <c r="H1736" s="48"/>
      <c r="I1736" s="29"/>
      <c r="J1736" s="49"/>
      <c r="K1736" s="27"/>
      <c r="L1736" s="27"/>
      <c r="M1736" s="27"/>
      <c r="N1736" s="27"/>
      <c r="O1736" s="27"/>
      <c r="P1736" s="30"/>
      <c r="Q1736" s="30">
        <f>Table13[[#This Row],[Unit Value]]*Table13[[#This Row],[Qty | PCount]]</f>
        <v>0</v>
      </c>
      <c r="R1736" s="27" t="str">
        <f>IF(Table13[[#This Row],[Unit Value]]&lt;=4999,"Low-Value Asset","High-Value Asset")</f>
        <v>Low-Value Asset</v>
      </c>
      <c r="S1736" s="27"/>
      <c r="T1736" s="27"/>
      <c r="U1736" s="27"/>
      <c r="V1736" s="27"/>
      <c r="W1736" s="74"/>
      <c r="X1736" s="63"/>
      <c r="Y1736" s="63"/>
      <c r="Z1736" s="63"/>
      <c r="AA1736" s="27"/>
      <c r="AB17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7" spans="1:28" ht="12.6" x14ac:dyDescent="0.25">
      <c r="A1737" s="41"/>
      <c r="B1737" s="28"/>
      <c r="C1737" s="27"/>
      <c r="D17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7" s="27"/>
      <c r="F1737" s="27"/>
      <c r="G1737" s="29"/>
      <c r="H1737" s="48"/>
      <c r="I1737" s="29"/>
      <c r="J1737" s="49"/>
      <c r="K1737" s="27"/>
      <c r="L1737" s="27"/>
      <c r="M1737" s="27"/>
      <c r="N1737" s="27"/>
      <c r="O1737" s="27"/>
      <c r="P1737" s="30"/>
      <c r="Q1737" s="30">
        <f>Table13[[#This Row],[Unit Value]]*Table13[[#This Row],[Qty | PCount]]</f>
        <v>0</v>
      </c>
      <c r="R1737" s="27" t="str">
        <f>IF(Table13[[#This Row],[Unit Value]]&lt;=4999,"Low-Value Asset","High-Value Asset")</f>
        <v>Low-Value Asset</v>
      </c>
      <c r="S1737" s="27"/>
      <c r="T1737" s="27"/>
      <c r="U1737" s="27"/>
      <c r="V1737" s="27"/>
      <c r="W1737" s="74"/>
      <c r="X1737" s="63"/>
      <c r="Y1737" s="63"/>
      <c r="Z1737" s="63"/>
      <c r="AA1737" s="27"/>
      <c r="AB17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8" spans="1:28" ht="12.6" x14ac:dyDescent="0.25">
      <c r="A1738" s="41"/>
      <c r="B1738" s="28"/>
      <c r="C1738" s="27"/>
      <c r="D17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8" s="27"/>
      <c r="F1738" s="27"/>
      <c r="G1738" s="29"/>
      <c r="H1738" s="48"/>
      <c r="I1738" s="29"/>
      <c r="J1738" s="49"/>
      <c r="K1738" s="27"/>
      <c r="L1738" s="27"/>
      <c r="M1738" s="27"/>
      <c r="N1738" s="27"/>
      <c r="O1738" s="27"/>
      <c r="P1738" s="30"/>
      <c r="Q1738" s="30">
        <f>Table13[[#This Row],[Unit Value]]*Table13[[#This Row],[Qty | PCount]]</f>
        <v>0</v>
      </c>
      <c r="R1738" s="27" t="str">
        <f>IF(Table13[[#This Row],[Unit Value]]&lt;=4999,"Low-Value Asset","High-Value Asset")</f>
        <v>Low-Value Asset</v>
      </c>
      <c r="S1738" s="27"/>
      <c r="T1738" s="27"/>
      <c r="U1738" s="27"/>
      <c r="V1738" s="27"/>
      <c r="W1738" s="74"/>
      <c r="X1738" s="63"/>
      <c r="Y1738" s="63"/>
      <c r="Z1738" s="63"/>
      <c r="AA1738" s="27"/>
      <c r="AB17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39" spans="1:28" ht="12.6" x14ac:dyDescent="0.25">
      <c r="A1739" s="41"/>
      <c r="B1739" s="28"/>
      <c r="C1739" s="27"/>
      <c r="D17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39" s="27"/>
      <c r="F1739" s="27"/>
      <c r="G1739" s="29"/>
      <c r="H1739" s="48"/>
      <c r="I1739" s="29"/>
      <c r="J1739" s="49"/>
      <c r="K1739" s="27"/>
      <c r="L1739" s="27"/>
      <c r="M1739" s="27"/>
      <c r="N1739" s="27"/>
      <c r="O1739" s="27"/>
      <c r="P1739" s="30"/>
      <c r="Q1739" s="30">
        <f>Table13[[#This Row],[Unit Value]]*Table13[[#This Row],[Qty | PCount]]</f>
        <v>0</v>
      </c>
      <c r="R1739" s="27" t="str">
        <f>IF(Table13[[#This Row],[Unit Value]]&lt;=4999,"Low-Value Asset","High-Value Asset")</f>
        <v>Low-Value Asset</v>
      </c>
      <c r="S1739" s="27"/>
      <c r="T1739" s="27"/>
      <c r="U1739" s="27"/>
      <c r="V1739" s="27"/>
      <c r="W1739" s="74"/>
      <c r="X1739" s="63"/>
      <c r="Y1739" s="63"/>
      <c r="Z1739" s="63"/>
      <c r="AA1739" s="27"/>
      <c r="AB17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0" spans="1:28" ht="12.6" x14ac:dyDescent="0.25">
      <c r="A1740" s="41"/>
      <c r="B1740" s="28"/>
      <c r="C1740" s="27"/>
      <c r="D17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0" s="27"/>
      <c r="F1740" s="27"/>
      <c r="G1740" s="29"/>
      <c r="H1740" s="48"/>
      <c r="I1740" s="29"/>
      <c r="J1740" s="49"/>
      <c r="K1740" s="27"/>
      <c r="L1740" s="27"/>
      <c r="M1740" s="27"/>
      <c r="N1740" s="27"/>
      <c r="O1740" s="27"/>
      <c r="P1740" s="30"/>
      <c r="Q1740" s="30">
        <f>Table13[[#This Row],[Unit Value]]*Table13[[#This Row],[Qty | PCount]]</f>
        <v>0</v>
      </c>
      <c r="R1740" s="27" t="str">
        <f>IF(Table13[[#This Row],[Unit Value]]&lt;=4999,"Low-Value Asset","High-Value Asset")</f>
        <v>Low-Value Asset</v>
      </c>
      <c r="S1740" s="27"/>
      <c r="T1740" s="27"/>
      <c r="U1740" s="27"/>
      <c r="V1740" s="27"/>
      <c r="W1740" s="74"/>
      <c r="X1740" s="63"/>
      <c r="Y1740" s="63"/>
      <c r="Z1740" s="63"/>
      <c r="AA1740" s="27"/>
      <c r="AB17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1" spans="1:28" ht="12.6" x14ac:dyDescent="0.25">
      <c r="A1741" s="41"/>
      <c r="B1741" s="28"/>
      <c r="C1741" s="27"/>
      <c r="D17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1" s="27"/>
      <c r="F1741" s="27"/>
      <c r="G1741" s="29"/>
      <c r="H1741" s="48"/>
      <c r="I1741" s="29"/>
      <c r="J1741" s="49"/>
      <c r="K1741" s="27"/>
      <c r="L1741" s="27"/>
      <c r="M1741" s="27"/>
      <c r="N1741" s="27"/>
      <c r="O1741" s="27"/>
      <c r="P1741" s="30"/>
      <c r="Q1741" s="30">
        <f>Table13[[#This Row],[Unit Value]]*Table13[[#This Row],[Qty | PCount]]</f>
        <v>0</v>
      </c>
      <c r="R1741" s="27" t="str">
        <f>IF(Table13[[#This Row],[Unit Value]]&lt;=4999,"Low-Value Asset","High-Value Asset")</f>
        <v>Low-Value Asset</v>
      </c>
      <c r="S1741" s="27"/>
      <c r="T1741" s="27"/>
      <c r="U1741" s="27"/>
      <c r="V1741" s="27"/>
      <c r="W1741" s="74"/>
      <c r="X1741" s="63"/>
      <c r="Y1741" s="63"/>
      <c r="Z1741" s="63"/>
      <c r="AA1741" s="27"/>
      <c r="AB17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2" spans="1:28" ht="12.6" x14ac:dyDescent="0.25">
      <c r="A1742" s="41"/>
      <c r="B1742" s="28"/>
      <c r="C1742" s="27"/>
      <c r="D17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2" s="27"/>
      <c r="F1742" s="27"/>
      <c r="G1742" s="29"/>
      <c r="H1742" s="48"/>
      <c r="I1742" s="29"/>
      <c r="J1742" s="49"/>
      <c r="K1742" s="27"/>
      <c r="L1742" s="27"/>
      <c r="M1742" s="27"/>
      <c r="N1742" s="27"/>
      <c r="O1742" s="27"/>
      <c r="P1742" s="30"/>
      <c r="Q1742" s="30">
        <f>Table13[[#This Row],[Unit Value]]*Table13[[#This Row],[Qty | PCount]]</f>
        <v>0</v>
      </c>
      <c r="R1742" s="27" t="str">
        <f>IF(Table13[[#This Row],[Unit Value]]&lt;=4999,"Low-Value Asset","High-Value Asset")</f>
        <v>Low-Value Asset</v>
      </c>
      <c r="S1742" s="27"/>
      <c r="T1742" s="27"/>
      <c r="U1742" s="27"/>
      <c r="V1742" s="27"/>
      <c r="W1742" s="74"/>
      <c r="X1742" s="63"/>
      <c r="Y1742" s="63"/>
      <c r="Z1742" s="63"/>
      <c r="AA1742" s="27"/>
      <c r="AB17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3" spans="1:28" ht="12.6" x14ac:dyDescent="0.25">
      <c r="A1743" s="41"/>
      <c r="B1743" s="28"/>
      <c r="C1743" s="27"/>
      <c r="D17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3" s="27"/>
      <c r="F1743" s="27"/>
      <c r="G1743" s="29"/>
      <c r="H1743" s="48"/>
      <c r="I1743" s="29"/>
      <c r="J1743" s="49"/>
      <c r="K1743" s="27"/>
      <c r="L1743" s="27"/>
      <c r="M1743" s="27"/>
      <c r="N1743" s="27"/>
      <c r="O1743" s="27"/>
      <c r="P1743" s="30"/>
      <c r="Q1743" s="30">
        <f>Table13[[#This Row],[Unit Value]]*Table13[[#This Row],[Qty | PCount]]</f>
        <v>0</v>
      </c>
      <c r="R1743" s="27" t="str">
        <f>IF(Table13[[#This Row],[Unit Value]]&lt;=4999,"Low-Value Asset","High-Value Asset")</f>
        <v>Low-Value Asset</v>
      </c>
      <c r="S1743" s="27"/>
      <c r="T1743" s="27"/>
      <c r="U1743" s="27"/>
      <c r="V1743" s="27"/>
      <c r="W1743" s="74"/>
      <c r="X1743" s="63"/>
      <c r="Y1743" s="63"/>
      <c r="Z1743" s="63"/>
      <c r="AA1743" s="27"/>
      <c r="AB17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4" spans="1:28" ht="12.6" x14ac:dyDescent="0.25">
      <c r="A1744" s="41"/>
      <c r="B1744" s="28"/>
      <c r="C1744" s="27"/>
      <c r="D17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4" s="27"/>
      <c r="F1744" s="27"/>
      <c r="G1744" s="29"/>
      <c r="H1744" s="48"/>
      <c r="I1744" s="29"/>
      <c r="J1744" s="49"/>
      <c r="K1744" s="27"/>
      <c r="L1744" s="27"/>
      <c r="M1744" s="27"/>
      <c r="N1744" s="27"/>
      <c r="O1744" s="27"/>
      <c r="P1744" s="30"/>
      <c r="Q1744" s="30">
        <f>Table13[[#This Row],[Unit Value]]*Table13[[#This Row],[Qty | PCount]]</f>
        <v>0</v>
      </c>
      <c r="R1744" s="27" t="str">
        <f>IF(Table13[[#This Row],[Unit Value]]&lt;=4999,"Low-Value Asset","High-Value Asset")</f>
        <v>Low-Value Asset</v>
      </c>
      <c r="S1744" s="27"/>
      <c r="T1744" s="27"/>
      <c r="U1744" s="27"/>
      <c r="V1744" s="27"/>
      <c r="W1744" s="74"/>
      <c r="X1744" s="63"/>
      <c r="Y1744" s="63"/>
      <c r="Z1744" s="63"/>
      <c r="AA1744" s="27"/>
      <c r="AB17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5" spans="1:28" ht="12.6" x14ac:dyDescent="0.25">
      <c r="A1745" s="41"/>
      <c r="B1745" s="28"/>
      <c r="C1745" s="27"/>
      <c r="D17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5" s="27"/>
      <c r="F1745" s="27"/>
      <c r="G1745" s="29"/>
      <c r="H1745" s="48"/>
      <c r="I1745" s="29"/>
      <c r="J1745" s="49"/>
      <c r="K1745" s="27"/>
      <c r="L1745" s="27"/>
      <c r="M1745" s="27"/>
      <c r="N1745" s="27"/>
      <c r="O1745" s="27"/>
      <c r="P1745" s="30"/>
      <c r="Q1745" s="30">
        <f>Table13[[#This Row],[Unit Value]]*Table13[[#This Row],[Qty | PCount]]</f>
        <v>0</v>
      </c>
      <c r="R1745" s="27" t="str">
        <f>IF(Table13[[#This Row],[Unit Value]]&lt;=4999,"Low-Value Asset","High-Value Asset")</f>
        <v>Low-Value Asset</v>
      </c>
      <c r="S1745" s="27"/>
      <c r="T1745" s="27"/>
      <c r="U1745" s="27"/>
      <c r="V1745" s="27"/>
      <c r="W1745" s="74"/>
      <c r="X1745" s="63"/>
      <c r="Y1745" s="63"/>
      <c r="Z1745" s="63"/>
      <c r="AA1745" s="27"/>
      <c r="AB17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6" spans="1:28" ht="12.6" x14ac:dyDescent="0.25">
      <c r="A1746" s="41"/>
      <c r="B1746" s="28"/>
      <c r="C1746" s="27"/>
      <c r="D17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6" s="27"/>
      <c r="F1746" s="27"/>
      <c r="G1746" s="29"/>
      <c r="H1746" s="48"/>
      <c r="I1746" s="29"/>
      <c r="J1746" s="29"/>
      <c r="K1746" s="27"/>
      <c r="L1746" s="27"/>
      <c r="M1746" s="27"/>
      <c r="N1746" s="27"/>
      <c r="O1746" s="27"/>
      <c r="P1746" s="30"/>
      <c r="Q1746" s="30">
        <f>Table13[[#This Row],[Unit Value]]*Table13[[#This Row],[Qty | PCount]]</f>
        <v>0</v>
      </c>
      <c r="R1746" s="27" t="str">
        <f>IF(Table13[[#This Row],[Unit Value]]&lt;=4999,"Low-Value Asset","High-Value Asset")</f>
        <v>Low-Value Asset</v>
      </c>
      <c r="S1746" s="27"/>
      <c r="T1746" s="27"/>
      <c r="U1746" s="27"/>
      <c r="V1746" s="27"/>
      <c r="W1746" s="74"/>
      <c r="X1746" s="27"/>
      <c r="Y1746" s="27"/>
      <c r="Z1746" s="27"/>
      <c r="AA1746" s="27"/>
      <c r="AB17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7" spans="1:28" ht="12.6" x14ac:dyDescent="0.25">
      <c r="A1747" s="41"/>
      <c r="B1747" s="28"/>
      <c r="C1747" s="27"/>
      <c r="D17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7" s="27"/>
      <c r="F1747" s="27"/>
      <c r="G1747" s="29"/>
      <c r="H1747" s="48"/>
      <c r="I1747" s="29"/>
      <c r="J1747" s="29"/>
      <c r="K1747" s="27"/>
      <c r="L1747" s="27"/>
      <c r="M1747" s="27"/>
      <c r="N1747" s="27"/>
      <c r="O1747" s="27"/>
      <c r="P1747" s="30"/>
      <c r="Q1747" s="30">
        <f>Table13[[#This Row],[Unit Value]]*Table13[[#This Row],[Qty | PCount]]</f>
        <v>0</v>
      </c>
      <c r="R1747" s="27" t="str">
        <f>IF(Table13[[#This Row],[Unit Value]]&lt;=4999,"Low-Value Asset","High-Value Asset")</f>
        <v>Low-Value Asset</v>
      </c>
      <c r="S1747" s="27"/>
      <c r="T1747" s="27"/>
      <c r="U1747" s="27"/>
      <c r="V1747" s="27"/>
      <c r="W1747" s="74"/>
      <c r="X1747" s="27"/>
      <c r="Y1747" s="27"/>
      <c r="Z1747" s="27"/>
      <c r="AA1747" s="27"/>
      <c r="AB17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8" spans="1:28" ht="12.6" x14ac:dyDescent="0.25">
      <c r="A1748" s="41"/>
      <c r="B1748" s="28"/>
      <c r="C1748" s="27"/>
      <c r="D17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8" s="27"/>
      <c r="F1748" s="27"/>
      <c r="G1748" s="29"/>
      <c r="H1748" s="48"/>
      <c r="I1748" s="29"/>
      <c r="J1748" s="29"/>
      <c r="K1748" s="27"/>
      <c r="L1748" s="27"/>
      <c r="M1748" s="27"/>
      <c r="N1748" s="27"/>
      <c r="O1748" s="27"/>
      <c r="P1748" s="30"/>
      <c r="Q1748" s="30">
        <f>Table13[[#This Row],[Unit Value]]*Table13[[#This Row],[Qty | PCount]]</f>
        <v>0</v>
      </c>
      <c r="R1748" s="27" t="str">
        <f>IF(Table13[[#This Row],[Unit Value]]&lt;=4999,"Low-Value Asset","High-Value Asset")</f>
        <v>Low-Value Asset</v>
      </c>
      <c r="S1748" s="27"/>
      <c r="T1748" s="27"/>
      <c r="U1748" s="27"/>
      <c r="V1748" s="27"/>
      <c r="W1748" s="74"/>
      <c r="X1748" s="27"/>
      <c r="Y1748" s="27"/>
      <c r="Z1748" s="27"/>
      <c r="AA1748" s="27"/>
      <c r="AB17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49" spans="1:28" ht="12.6" x14ac:dyDescent="0.25">
      <c r="A1749" s="41"/>
      <c r="B1749" s="28"/>
      <c r="C1749" s="27"/>
      <c r="D17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49" s="27"/>
      <c r="F1749" s="27"/>
      <c r="G1749" s="29"/>
      <c r="H1749" s="48"/>
      <c r="I1749" s="29"/>
      <c r="J1749" s="29"/>
      <c r="K1749" s="27"/>
      <c r="L1749" s="27"/>
      <c r="M1749" s="27"/>
      <c r="N1749" s="27"/>
      <c r="O1749" s="27"/>
      <c r="P1749" s="30"/>
      <c r="Q1749" s="30">
        <f>Table13[[#This Row],[Unit Value]]*Table13[[#This Row],[Qty | PCount]]</f>
        <v>0</v>
      </c>
      <c r="R1749" s="27" t="str">
        <f>IF(Table13[[#This Row],[Unit Value]]&lt;=4999,"Low-Value Asset","High-Value Asset")</f>
        <v>Low-Value Asset</v>
      </c>
      <c r="S1749" s="27"/>
      <c r="T1749" s="27"/>
      <c r="U1749" s="27"/>
      <c r="V1749" s="27"/>
      <c r="W1749" s="74"/>
      <c r="X1749" s="27"/>
      <c r="Y1749" s="27"/>
      <c r="Z1749" s="27"/>
      <c r="AA1749" s="27"/>
      <c r="AB17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0" spans="1:28" ht="12.6" x14ac:dyDescent="0.25">
      <c r="A1750" s="41"/>
      <c r="B1750" s="28"/>
      <c r="C1750" s="27"/>
      <c r="D17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0" s="27"/>
      <c r="F1750" s="27"/>
      <c r="G1750" s="29"/>
      <c r="H1750" s="48"/>
      <c r="I1750" s="29"/>
      <c r="J1750" s="29"/>
      <c r="K1750" s="27"/>
      <c r="L1750" s="27"/>
      <c r="M1750" s="27"/>
      <c r="N1750" s="27"/>
      <c r="O1750" s="27"/>
      <c r="P1750" s="30"/>
      <c r="Q1750" s="30">
        <f>Table13[[#This Row],[Unit Value]]*Table13[[#This Row],[Qty | PCount]]</f>
        <v>0</v>
      </c>
      <c r="R1750" s="27" t="str">
        <f>IF(Table13[[#This Row],[Unit Value]]&lt;=4999,"Low-Value Asset","High-Value Asset")</f>
        <v>Low-Value Asset</v>
      </c>
      <c r="S1750" s="27"/>
      <c r="T1750" s="27"/>
      <c r="U1750" s="27"/>
      <c r="V1750" s="27"/>
      <c r="W1750" s="74"/>
      <c r="X1750" s="27"/>
      <c r="Y1750" s="27"/>
      <c r="Z1750" s="27"/>
      <c r="AA1750" s="27"/>
      <c r="AB17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1" spans="1:28" ht="12.6" x14ac:dyDescent="0.25">
      <c r="A1751" s="41"/>
      <c r="B1751" s="28"/>
      <c r="C1751" s="27"/>
      <c r="D17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1" s="27"/>
      <c r="F1751" s="27"/>
      <c r="G1751" s="29"/>
      <c r="H1751" s="48"/>
      <c r="I1751" s="29"/>
      <c r="J1751" s="29"/>
      <c r="K1751" s="27"/>
      <c r="L1751" s="27"/>
      <c r="M1751" s="27"/>
      <c r="N1751" s="27"/>
      <c r="O1751" s="27"/>
      <c r="P1751" s="30"/>
      <c r="Q1751" s="30">
        <f>Table13[[#This Row],[Unit Value]]*Table13[[#This Row],[Qty | PCount]]</f>
        <v>0</v>
      </c>
      <c r="R1751" s="27" t="str">
        <f>IF(Table13[[#This Row],[Unit Value]]&lt;=4999,"Low-Value Asset","High-Value Asset")</f>
        <v>Low-Value Asset</v>
      </c>
      <c r="S1751" s="27"/>
      <c r="T1751" s="27"/>
      <c r="U1751" s="27"/>
      <c r="V1751" s="27"/>
      <c r="W1751" s="74"/>
      <c r="X1751" s="27"/>
      <c r="Y1751" s="27"/>
      <c r="Z1751" s="27"/>
      <c r="AA1751" s="27"/>
      <c r="AB17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2" spans="1:28" ht="12.6" x14ac:dyDescent="0.25">
      <c r="A1752" s="41"/>
      <c r="B1752" s="28"/>
      <c r="C1752" s="27"/>
      <c r="D17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2" s="27"/>
      <c r="F1752" s="27"/>
      <c r="G1752" s="29"/>
      <c r="H1752" s="48"/>
      <c r="I1752" s="29"/>
      <c r="J1752" s="29"/>
      <c r="K1752" s="27"/>
      <c r="L1752" s="27"/>
      <c r="M1752" s="27"/>
      <c r="N1752" s="27"/>
      <c r="O1752" s="27"/>
      <c r="P1752" s="30"/>
      <c r="Q1752" s="30">
        <f>Table13[[#This Row],[Unit Value]]*Table13[[#This Row],[Qty | PCount]]</f>
        <v>0</v>
      </c>
      <c r="R1752" s="27" t="str">
        <f>IF(Table13[[#This Row],[Unit Value]]&lt;=4999,"Low-Value Asset","High-Value Asset")</f>
        <v>Low-Value Asset</v>
      </c>
      <c r="S1752" s="27"/>
      <c r="T1752" s="27"/>
      <c r="U1752" s="27"/>
      <c r="V1752" s="27"/>
      <c r="W1752" s="74"/>
      <c r="X1752" s="27"/>
      <c r="Y1752" s="27"/>
      <c r="Z1752" s="27"/>
      <c r="AA1752" s="27"/>
      <c r="AB17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3" spans="1:28" ht="12.6" x14ac:dyDescent="0.25">
      <c r="A1753" s="41"/>
      <c r="B1753" s="28"/>
      <c r="C1753" s="27"/>
      <c r="D17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3" s="27"/>
      <c r="F1753" s="27"/>
      <c r="G1753" s="29"/>
      <c r="H1753" s="48"/>
      <c r="I1753" s="29"/>
      <c r="J1753" s="29"/>
      <c r="K1753" s="27"/>
      <c r="L1753" s="27"/>
      <c r="M1753" s="27"/>
      <c r="N1753" s="27"/>
      <c r="O1753" s="27"/>
      <c r="P1753" s="30"/>
      <c r="Q1753" s="30">
        <f>Table13[[#This Row],[Unit Value]]*Table13[[#This Row],[Qty | PCount]]</f>
        <v>0</v>
      </c>
      <c r="R1753" s="27" t="str">
        <f>IF(Table13[[#This Row],[Unit Value]]&lt;=4999,"Low-Value Asset","High-Value Asset")</f>
        <v>Low-Value Asset</v>
      </c>
      <c r="S1753" s="27"/>
      <c r="T1753" s="27"/>
      <c r="U1753" s="27"/>
      <c r="V1753" s="27"/>
      <c r="W1753" s="74"/>
      <c r="X1753" s="27"/>
      <c r="Y1753" s="27"/>
      <c r="Z1753" s="27"/>
      <c r="AA1753" s="27"/>
      <c r="AB17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4" spans="1:28" ht="12.6" x14ac:dyDescent="0.25">
      <c r="A1754" s="41"/>
      <c r="B1754" s="28"/>
      <c r="C1754" s="27"/>
      <c r="D17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4" s="27"/>
      <c r="F1754" s="27"/>
      <c r="G1754" s="29"/>
      <c r="H1754" s="48"/>
      <c r="I1754" s="29"/>
      <c r="J1754" s="29"/>
      <c r="K1754" s="27"/>
      <c r="L1754" s="27"/>
      <c r="M1754" s="27"/>
      <c r="N1754" s="27"/>
      <c r="O1754" s="27"/>
      <c r="P1754" s="30"/>
      <c r="Q1754" s="30">
        <f>Table13[[#This Row],[Unit Value]]*Table13[[#This Row],[Qty | PCount]]</f>
        <v>0</v>
      </c>
      <c r="R1754" s="27" t="str">
        <f>IF(Table13[[#This Row],[Unit Value]]&lt;=4999,"Low-Value Asset","High-Value Asset")</f>
        <v>Low-Value Asset</v>
      </c>
      <c r="S1754" s="27"/>
      <c r="T1754" s="27"/>
      <c r="U1754" s="27"/>
      <c r="V1754" s="27"/>
      <c r="W1754" s="74"/>
      <c r="X1754" s="27"/>
      <c r="Y1754" s="27"/>
      <c r="Z1754" s="27"/>
      <c r="AA1754" s="27"/>
      <c r="AB17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5" spans="1:28" ht="12.6" x14ac:dyDescent="0.25">
      <c r="A1755" s="41"/>
      <c r="B1755" s="28"/>
      <c r="C1755" s="27"/>
      <c r="D17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5" s="27"/>
      <c r="F1755" s="27"/>
      <c r="G1755" s="29"/>
      <c r="H1755" s="48"/>
      <c r="I1755" s="29"/>
      <c r="J1755" s="29"/>
      <c r="K1755" s="27"/>
      <c r="L1755" s="27"/>
      <c r="M1755" s="27"/>
      <c r="N1755" s="27"/>
      <c r="O1755" s="27"/>
      <c r="P1755" s="30"/>
      <c r="Q1755" s="30">
        <f>Table13[[#This Row],[Unit Value]]*Table13[[#This Row],[Qty | PCount]]</f>
        <v>0</v>
      </c>
      <c r="R1755" s="27" t="str">
        <f>IF(Table13[[#This Row],[Unit Value]]&lt;=4999,"Low-Value Asset","High-Value Asset")</f>
        <v>Low-Value Asset</v>
      </c>
      <c r="S1755" s="27"/>
      <c r="T1755" s="27"/>
      <c r="U1755" s="27"/>
      <c r="V1755" s="27"/>
      <c r="W1755" s="74"/>
      <c r="X1755" s="27"/>
      <c r="Y1755" s="27"/>
      <c r="Z1755" s="27"/>
      <c r="AA1755" s="27"/>
      <c r="AB17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6" spans="1:28" ht="12.6" x14ac:dyDescent="0.25">
      <c r="A1756" s="41"/>
      <c r="B1756" s="28"/>
      <c r="C1756" s="27"/>
      <c r="D17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6" s="27"/>
      <c r="F1756" s="27"/>
      <c r="G1756" s="29"/>
      <c r="H1756" s="48"/>
      <c r="I1756" s="29"/>
      <c r="J1756" s="29"/>
      <c r="K1756" s="27"/>
      <c r="L1756" s="27"/>
      <c r="M1756" s="27"/>
      <c r="N1756" s="27"/>
      <c r="O1756" s="27"/>
      <c r="P1756" s="30"/>
      <c r="Q1756" s="30">
        <f>Table13[[#This Row],[Unit Value]]*Table13[[#This Row],[Qty | PCount]]</f>
        <v>0</v>
      </c>
      <c r="R1756" s="27" t="str">
        <f>IF(Table13[[#This Row],[Unit Value]]&lt;=4999,"Low-Value Asset","High-Value Asset")</f>
        <v>Low-Value Asset</v>
      </c>
      <c r="S1756" s="27"/>
      <c r="T1756" s="27"/>
      <c r="U1756" s="27"/>
      <c r="V1756" s="27"/>
      <c r="W1756" s="74"/>
      <c r="X1756" s="27"/>
      <c r="Y1756" s="27"/>
      <c r="Z1756" s="27"/>
      <c r="AA1756" s="27"/>
      <c r="AB17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7" spans="1:28" ht="12.6" x14ac:dyDescent="0.25">
      <c r="A1757" s="41"/>
      <c r="B1757" s="28"/>
      <c r="C1757" s="27"/>
      <c r="D17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7" s="27"/>
      <c r="F1757" s="27"/>
      <c r="G1757" s="29"/>
      <c r="H1757" s="48"/>
      <c r="I1757" s="29"/>
      <c r="J1757" s="29"/>
      <c r="K1757" s="27"/>
      <c r="L1757" s="27"/>
      <c r="M1757" s="27"/>
      <c r="N1757" s="27"/>
      <c r="O1757" s="27"/>
      <c r="P1757" s="30"/>
      <c r="Q1757" s="30">
        <f>Table13[[#This Row],[Unit Value]]*Table13[[#This Row],[Qty | PCount]]</f>
        <v>0</v>
      </c>
      <c r="R1757" s="27" t="str">
        <f>IF(Table13[[#This Row],[Unit Value]]&lt;=4999,"Low-Value Asset","High-Value Asset")</f>
        <v>Low-Value Asset</v>
      </c>
      <c r="S1757" s="27"/>
      <c r="T1757" s="27"/>
      <c r="U1757" s="27"/>
      <c r="V1757" s="27"/>
      <c r="W1757" s="74"/>
      <c r="X1757" s="27"/>
      <c r="Y1757" s="27"/>
      <c r="Z1757" s="27"/>
      <c r="AA1757" s="27"/>
      <c r="AB17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8" spans="1:28" ht="12.6" x14ac:dyDescent="0.25">
      <c r="A1758" s="41"/>
      <c r="B1758" s="28"/>
      <c r="C1758" s="27"/>
      <c r="D17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8" s="27"/>
      <c r="F1758" s="27"/>
      <c r="G1758" s="29"/>
      <c r="H1758" s="48"/>
      <c r="I1758" s="29"/>
      <c r="J1758" s="29"/>
      <c r="K1758" s="27"/>
      <c r="L1758" s="27"/>
      <c r="M1758" s="27"/>
      <c r="N1758" s="27"/>
      <c r="O1758" s="27"/>
      <c r="P1758" s="30"/>
      <c r="Q1758" s="30">
        <f>Table13[[#This Row],[Unit Value]]*Table13[[#This Row],[Qty | PCount]]</f>
        <v>0</v>
      </c>
      <c r="R1758" s="27" t="str">
        <f>IF(Table13[[#This Row],[Unit Value]]&lt;=4999,"Low-Value Asset","High-Value Asset")</f>
        <v>Low-Value Asset</v>
      </c>
      <c r="S1758" s="27"/>
      <c r="T1758" s="27"/>
      <c r="U1758" s="27"/>
      <c r="V1758" s="27"/>
      <c r="W1758" s="74"/>
      <c r="X1758" s="27"/>
      <c r="Y1758" s="27"/>
      <c r="Z1758" s="27"/>
      <c r="AA1758" s="27"/>
      <c r="AB17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59" spans="1:28" ht="12.6" x14ac:dyDescent="0.25">
      <c r="A1759" s="41"/>
      <c r="B1759" s="28"/>
      <c r="C1759" s="27"/>
      <c r="D17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59" s="27"/>
      <c r="F1759" s="27"/>
      <c r="G1759" s="29"/>
      <c r="H1759" s="48"/>
      <c r="I1759" s="29"/>
      <c r="J1759" s="29"/>
      <c r="K1759" s="27"/>
      <c r="L1759" s="27"/>
      <c r="M1759" s="27"/>
      <c r="N1759" s="27"/>
      <c r="O1759" s="27"/>
      <c r="P1759" s="30"/>
      <c r="Q1759" s="30">
        <f>Table13[[#This Row],[Unit Value]]*Table13[[#This Row],[Qty | PCount]]</f>
        <v>0</v>
      </c>
      <c r="R1759" s="27" t="str">
        <f>IF(Table13[[#This Row],[Unit Value]]&lt;=4999,"Low-Value Asset","High-Value Asset")</f>
        <v>Low-Value Asset</v>
      </c>
      <c r="S1759" s="27"/>
      <c r="T1759" s="27"/>
      <c r="U1759" s="27"/>
      <c r="V1759" s="27"/>
      <c r="W1759" s="74"/>
      <c r="X1759" s="27"/>
      <c r="Y1759" s="27"/>
      <c r="Z1759" s="27"/>
      <c r="AA1759" s="27"/>
      <c r="AB17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0" spans="1:28" ht="12.6" x14ac:dyDescent="0.25">
      <c r="A1760" s="41"/>
      <c r="B1760" s="28"/>
      <c r="C1760" s="27"/>
      <c r="D17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0" s="27"/>
      <c r="F1760" s="27"/>
      <c r="G1760" s="29"/>
      <c r="H1760" s="48"/>
      <c r="I1760" s="29"/>
      <c r="J1760" s="29"/>
      <c r="K1760" s="27"/>
      <c r="L1760" s="27"/>
      <c r="M1760" s="27"/>
      <c r="N1760" s="27"/>
      <c r="O1760" s="27"/>
      <c r="P1760" s="30"/>
      <c r="Q1760" s="30">
        <f>Table13[[#This Row],[Unit Value]]*Table13[[#This Row],[Qty | PCount]]</f>
        <v>0</v>
      </c>
      <c r="R1760" s="27" t="str">
        <f>IF(Table13[[#This Row],[Unit Value]]&lt;=4999,"Low-Value Asset","High-Value Asset")</f>
        <v>Low-Value Asset</v>
      </c>
      <c r="S1760" s="27"/>
      <c r="T1760" s="27"/>
      <c r="U1760" s="27"/>
      <c r="V1760" s="27"/>
      <c r="W1760" s="74"/>
      <c r="X1760" s="27"/>
      <c r="Y1760" s="27"/>
      <c r="Z1760" s="27"/>
      <c r="AA1760" s="27"/>
      <c r="AB17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1" spans="1:28" ht="12.6" x14ac:dyDescent="0.25">
      <c r="A1761" s="41"/>
      <c r="B1761" s="28"/>
      <c r="C1761" s="27"/>
      <c r="D17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1" s="27"/>
      <c r="F1761" s="27"/>
      <c r="G1761" s="29"/>
      <c r="H1761" s="48"/>
      <c r="I1761" s="29"/>
      <c r="J1761" s="29"/>
      <c r="K1761" s="27"/>
      <c r="L1761" s="27"/>
      <c r="M1761" s="27"/>
      <c r="N1761" s="27"/>
      <c r="O1761" s="27"/>
      <c r="P1761" s="30"/>
      <c r="Q1761" s="30">
        <f>Table13[[#This Row],[Unit Value]]*Table13[[#This Row],[Qty | PCount]]</f>
        <v>0</v>
      </c>
      <c r="R1761" s="27" t="str">
        <f>IF(Table13[[#This Row],[Unit Value]]&lt;=4999,"Low-Value Asset","High-Value Asset")</f>
        <v>Low-Value Asset</v>
      </c>
      <c r="S1761" s="27"/>
      <c r="T1761" s="27"/>
      <c r="U1761" s="27"/>
      <c r="V1761" s="27"/>
      <c r="W1761" s="74"/>
      <c r="X1761" s="27"/>
      <c r="Y1761" s="27"/>
      <c r="Z1761" s="27"/>
      <c r="AA1761" s="27"/>
      <c r="AB17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2" spans="1:28" ht="12.6" x14ac:dyDescent="0.25">
      <c r="A1762" s="41"/>
      <c r="B1762" s="28"/>
      <c r="C1762" s="27"/>
      <c r="D17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2" s="27"/>
      <c r="F1762" s="27"/>
      <c r="G1762" s="29"/>
      <c r="H1762" s="48"/>
      <c r="I1762" s="29"/>
      <c r="J1762" s="29"/>
      <c r="K1762" s="27"/>
      <c r="L1762" s="27"/>
      <c r="M1762" s="27"/>
      <c r="N1762" s="27"/>
      <c r="O1762" s="27"/>
      <c r="P1762" s="30"/>
      <c r="Q1762" s="30">
        <f>Table13[[#This Row],[Unit Value]]*Table13[[#This Row],[Qty | PCount]]</f>
        <v>0</v>
      </c>
      <c r="R1762" s="27" t="str">
        <f>IF(Table13[[#This Row],[Unit Value]]&lt;=4999,"Low-Value Asset","High-Value Asset")</f>
        <v>Low-Value Asset</v>
      </c>
      <c r="S1762" s="27"/>
      <c r="T1762" s="27"/>
      <c r="U1762" s="27"/>
      <c r="V1762" s="27"/>
      <c r="W1762" s="74"/>
      <c r="X1762" s="27"/>
      <c r="Y1762" s="27"/>
      <c r="Z1762" s="27"/>
      <c r="AA1762" s="27"/>
      <c r="AB17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3" spans="1:28" ht="12.6" x14ac:dyDescent="0.25">
      <c r="A1763" s="41"/>
      <c r="B1763" s="28"/>
      <c r="C1763" s="27"/>
      <c r="D17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3" s="27"/>
      <c r="F1763" s="27"/>
      <c r="G1763" s="29"/>
      <c r="H1763" s="48"/>
      <c r="I1763" s="29"/>
      <c r="J1763" s="29"/>
      <c r="K1763" s="27"/>
      <c r="L1763" s="27"/>
      <c r="M1763" s="27"/>
      <c r="N1763" s="27"/>
      <c r="O1763" s="27"/>
      <c r="P1763" s="30"/>
      <c r="Q1763" s="30">
        <f>Table13[[#This Row],[Unit Value]]*Table13[[#This Row],[Qty | PCount]]</f>
        <v>0</v>
      </c>
      <c r="R1763" s="27" t="str">
        <f>IF(Table13[[#This Row],[Unit Value]]&lt;=4999,"Low-Value Asset","High-Value Asset")</f>
        <v>Low-Value Asset</v>
      </c>
      <c r="S1763" s="27"/>
      <c r="T1763" s="27"/>
      <c r="U1763" s="27"/>
      <c r="V1763" s="27"/>
      <c r="W1763" s="74"/>
      <c r="X1763" s="27"/>
      <c r="Y1763" s="27"/>
      <c r="Z1763" s="27"/>
      <c r="AA1763" s="27"/>
      <c r="AB17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4" spans="1:28" ht="12.6" x14ac:dyDescent="0.25">
      <c r="A1764" s="41"/>
      <c r="B1764" s="28"/>
      <c r="C1764" s="27"/>
      <c r="D17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4" s="27"/>
      <c r="F1764" s="27"/>
      <c r="G1764" s="29"/>
      <c r="H1764" s="48"/>
      <c r="I1764" s="29"/>
      <c r="J1764" s="29"/>
      <c r="K1764" s="27"/>
      <c r="L1764" s="27"/>
      <c r="M1764" s="27"/>
      <c r="N1764" s="27"/>
      <c r="O1764" s="27"/>
      <c r="P1764" s="30"/>
      <c r="Q1764" s="30">
        <f>Table13[[#This Row],[Unit Value]]*Table13[[#This Row],[Qty | PCount]]</f>
        <v>0</v>
      </c>
      <c r="R1764" s="27" t="str">
        <f>IF(Table13[[#This Row],[Unit Value]]&lt;=4999,"Low-Value Asset","High-Value Asset")</f>
        <v>Low-Value Asset</v>
      </c>
      <c r="S1764" s="27"/>
      <c r="T1764" s="27"/>
      <c r="U1764" s="27"/>
      <c r="V1764" s="27"/>
      <c r="W1764" s="74"/>
      <c r="X1764" s="27"/>
      <c r="Y1764" s="27"/>
      <c r="Z1764" s="27"/>
      <c r="AA1764" s="27"/>
      <c r="AB17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5" spans="1:28" ht="12.6" x14ac:dyDescent="0.25">
      <c r="A1765" s="41"/>
      <c r="B1765" s="28"/>
      <c r="C1765" s="27"/>
      <c r="D17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5" s="27"/>
      <c r="F1765" s="27"/>
      <c r="G1765" s="29"/>
      <c r="H1765" s="48"/>
      <c r="I1765" s="29"/>
      <c r="J1765" s="29"/>
      <c r="K1765" s="27"/>
      <c r="L1765" s="27"/>
      <c r="M1765" s="27"/>
      <c r="N1765" s="27"/>
      <c r="O1765" s="27"/>
      <c r="P1765" s="30"/>
      <c r="Q1765" s="30">
        <f>Table13[[#This Row],[Unit Value]]*Table13[[#This Row],[Qty | PCount]]</f>
        <v>0</v>
      </c>
      <c r="R1765" s="27" t="str">
        <f>IF(Table13[[#This Row],[Unit Value]]&lt;=4999,"Low-Value Asset","High-Value Asset")</f>
        <v>Low-Value Asset</v>
      </c>
      <c r="S1765" s="27"/>
      <c r="T1765" s="27"/>
      <c r="U1765" s="27"/>
      <c r="V1765" s="27"/>
      <c r="W1765" s="74"/>
      <c r="X1765" s="27"/>
      <c r="Y1765" s="27"/>
      <c r="Z1765" s="27"/>
      <c r="AA1765" s="27"/>
      <c r="AB17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6" spans="1:28" ht="12.6" x14ac:dyDescent="0.25">
      <c r="A1766" s="41"/>
      <c r="B1766" s="28"/>
      <c r="C1766" s="27"/>
      <c r="D17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6" s="27"/>
      <c r="F1766" s="27"/>
      <c r="G1766" s="29"/>
      <c r="H1766" s="48"/>
      <c r="I1766" s="29"/>
      <c r="J1766" s="29"/>
      <c r="K1766" s="27"/>
      <c r="L1766" s="27"/>
      <c r="M1766" s="27"/>
      <c r="N1766" s="27"/>
      <c r="O1766" s="27"/>
      <c r="P1766" s="30"/>
      <c r="Q1766" s="30">
        <f>Table13[[#This Row],[Unit Value]]*Table13[[#This Row],[Qty | PCount]]</f>
        <v>0</v>
      </c>
      <c r="R1766" s="27" t="str">
        <f>IF(Table13[[#This Row],[Unit Value]]&lt;=4999,"Low-Value Asset","High-Value Asset")</f>
        <v>Low-Value Asset</v>
      </c>
      <c r="S1766" s="27"/>
      <c r="T1766" s="27"/>
      <c r="U1766" s="27"/>
      <c r="V1766" s="27"/>
      <c r="W1766" s="74"/>
      <c r="X1766" s="27"/>
      <c r="Y1766" s="27"/>
      <c r="Z1766" s="27"/>
      <c r="AA1766" s="27"/>
      <c r="AB17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7" spans="1:28" ht="12.6" x14ac:dyDescent="0.25">
      <c r="A1767" s="41"/>
      <c r="B1767" s="28"/>
      <c r="C1767" s="27"/>
      <c r="D17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7" s="27"/>
      <c r="F1767" s="27"/>
      <c r="G1767" s="29"/>
      <c r="H1767" s="48"/>
      <c r="I1767" s="29"/>
      <c r="J1767" s="29"/>
      <c r="K1767" s="27"/>
      <c r="L1767" s="27"/>
      <c r="M1767" s="27"/>
      <c r="N1767" s="27"/>
      <c r="O1767" s="27"/>
      <c r="P1767" s="30"/>
      <c r="Q1767" s="30">
        <f>Table13[[#This Row],[Unit Value]]*Table13[[#This Row],[Qty | PCount]]</f>
        <v>0</v>
      </c>
      <c r="R1767" s="27" t="str">
        <f>IF(Table13[[#This Row],[Unit Value]]&lt;=4999,"Low-Value Asset","High-Value Asset")</f>
        <v>Low-Value Asset</v>
      </c>
      <c r="S1767" s="27"/>
      <c r="T1767" s="27"/>
      <c r="U1767" s="27"/>
      <c r="V1767" s="27"/>
      <c r="W1767" s="74"/>
      <c r="X1767" s="27"/>
      <c r="Y1767" s="27"/>
      <c r="Z1767" s="27"/>
      <c r="AA1767" s="27"/>
      <c r="AB17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8" spans="1:28" ht="12.6" x14ac:dyDescent="0.25">
      <c r="A1768" s="41"/>
      <c r="B1768" s="28"/>
      <c r="C1768" s="27"/>
      <c r="D17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8" s="27"/>
      <c r="F1768" s="27"/>
      <c r="G1768" s="29"/>
      <c r="H1768" s="48"/>
      <c r="I1768" s="29"/>
      <c r="J1768" s="29"/>
      <c r="K1768" s="27"/>
      <c r="L1768" s="27"/>
      <c r="M1768" s="27"/>
      <c r="N1768" s="27"/>
      <c r="O1768" s="27"/>
      <c r="P1768" s="30"/>
      <c r="Q1768" s="30">
        <f>Table13[[#This Row],[Unit Value]]*Table13[[#This Row],[Qty | PCount]]</f>
        <v>0</v>
      </c>
      <c r="R1768" s="27" t="str">
        <f>IF(Table13[[#This Row],[Unit Value]]&lt;=4999,"Low-Value Asset","High-Value Asset")</f>
        <v>Low-Value Asset</v>
      </c>
      <c r="S1768" s="27"/>
      <c r="T1768" s="27"/>
      <c r="U1768" s="27"/>
      <c r="V1768" s="27"/>
      <c r="W1768" s="74"/>
      <c r="X1768" s="27"/>
      <c r="Y1768" s="27"/>
      <c r="Z1768" s="27"/>
      <c r="AA1768" s="27"/>
      <c r="AB17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69" spans="1:28" ht="12.6" x14ac:dyDescent="0.25">
      <c r="A1769" s="41"/>
      <c r="B1769" s="28"/>
      <c r="C1769" s="27"/>
      <c r="D17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69" s="27"/>
      <c r="F1769" s="27"/>
      <c r="G1769" s="29"/>
      <c r="H1769" s="48"/>
      <c r="I1769" s="29"/>
      <c r="J1769" s="29"/>
      <c r="K1769" s="27"/>
      <c r="L1769" s="27"/>
      <c r="M1769" s="27"/>
      <c r="N1769" s="27"/>
      <c r="O1769" s="27"/>
      <c r="P1769" s="30"/>
      <c r="Q1769" s="30">
        <f>Table13[[#This Row],[Unit Value]]*Table13[[#This Row],[Qty | PCount]]</f>
        <v>0</v>
      </c>
      <c r="R1769" s="27" t="str">
        <f>IF(Table13[[#This Row],[Unit Value]]&lt;=4999,"Low-Value Asset","High-Value Asset")</f>
        <v>Low-Value Asset</v>
      </c>
      <c r="S1769" s="27"/>
      <c r="T1769" s="27"/>
      <c r="U1769" s="27"/>
      <c r="V1769" s="27"/>
      <c r="W1769" s="74"/>
      <c r="X1769" s="27"/>
      <c r="Y1769" s="27"/>
      <c r="Z1769" s="27"/>
      <c r="AA1769" s="27"/>
      <c r="AB17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0" spans="1:28" ht="12.6" x14ac:dyDescent="0.25">
      <c r="A1770" s="41"/>
      <c r="B1770" s="28"/>
      <c r="C1770" s="27"/>
      <c r="D17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0" s="27"/>
      <c r="F1770" s="27"/>
      <c r="G1770" s="29"/>
      <c r="H1770" s="48"/>
      <c r="I1770" s="29"/>
      <c r="J1770" s="29"/>
      <c r="K1770" s="27"/>
      <c r="L1770" s="27"/>
      <c r="M1770" s="27"/>
      <c r="N1770" s="27"/>
      <c r="O1770" s="27"/>
      <c r="P1770" s="30"/>
      <c r="Q1770" s="30">
        <f>Table13[[#This Row],[Unit Value]]*Table13[[#This Row],[Qty | PCount]]</f>
        <v>0</v>
      </c>
      <c r="R1770" s="27" t="str">
        <f>IF(Table13[[#This Row],[Unit Value]]&lt;=4999,"Low-Value Asset","High-Value Asset")</f>
        <v>Low-Value Asset</v>
      </c>
      <c r="S1770" s="27"/>
      <c r="T1770" s="27"/>
      <c r="U1770" s="27"/>
      <c r="V1770" s="27"/>
      <c r="W1770" s="74"/>
      <c r="X1770" s="27"/>
      <c r="Y1770" s="27"/>
      <c r="Z1770" s="27"/>
      <c r="AA1770" s="27"/>
      <c r="AB17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1" spans="1:28" ht="12.6" x14ac:dyDescent="0.25">
      <c r="A1771" s="41"/>
      <c r="B1771" s="28"/>
      <c r="C1771" s="27"/>
      <c r="D17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1" s="27"/>
      <c r="F1771" s="27"/>
      <c r="G1771" s="29"/>
      <c r="H1771" s="48"/>
      <c r="I1771" s="29"/>
      <c r="J1771" s="29"/>
      <c r="K1771" s="27"/>
      <c r="L1771" s="27"/>
      <c r="M1771" s="27"/>
      <c r="N1771" s="27"/>
      <c r="O1771" s="27"/>
      <c r="P1771" s="30"/>
      <c r="Q1771" s="30">
        <f>Table13[[#This Row],[Unit Value]]*Table13[[#This Row],[Qty | PCount]]</f>
        <v>0</v>
      </c>
      <c r="R1771" s="27" t="str">
        <f>IF(Table13[[#This Row],[Unit Value]]&lt;=4999,"Low-Value Asset","High-Value Asset")</f>
        <v>Low-Value Asset</v>
      </c>
      <c r="S1771" s="27"/>
      <c r="T1771" s="27"/>
      <c r="U1771" s="27"/>
      <c r="V1771" s="27"/>
      <c r="W1771" s="74"/>
      <c r="X1771" s="27"/>
      <c r="Y1771" s="27"/>
      <c r="Z1771" s="27"/>
      <c r="AA1771" s="27"/>
      <c r="AB17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2" spans="1:28" ht="12.6" x14ac:dyDescent="0.25">
      <c r="A1772" s="41"/>
      <c r="B1772" s="28"/>
      <c r="C1772" s="27"/>
      <c r="D17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2" s="27"/>
      <c r="F1772" s="27"/>
      <c r="G1772" s="29"/>
      <c r="H1772" s="48"/>
      <c r="I1772" s="29"/>
      <c r="J1772" s="29"/>
      <c r="K1772" s="27"/>
      <c r="L1772" s="27"/>
      <c r="M1772" s="27"/>
      <c r="N1772" s="27"/>
      <c r="O1772" s="27"/>
      <c r="P1772" s="30"/>
      <c r="Q1772" s="30">
        <f>Table13[[#This Row],[Unit Value]]*Table13[[#This Row],[Qty | PCount]]</f>
        <v>0</v>
      </c>
      <c r="R1772" s="27" t="str">
        <f>IF(Table13[[#This Row],[Unit Value]]&lt;=4999,"Low-Value Asset","High-Value Asset")</f>
        <v>Low-Value Asset</v>
      </c>
      <c r="S1772" s="27"/>
      <c r="T1772" s="27"/>
      <c r="U1772" s="27"/>
      <c r="V1772" s="27"/>
      <c r="W1772" s="74"/>
      <c r="X1772" s="27"/>
      <c r="Y1772" s="27"/>
      <c r="Z1772" s="27"/>
      <c r="AA1772" s="27"/>
      <c r="AB17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3" spans="1:28" ht="12.6" x14ac:dyDescent="0.25">
      <c r="A1773" s="41"/>
      <c r="B1773" s="28"/>
      <c r="C1773" s="27"/>
      <c r="D17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3" s="27"/>
      <c r="F1773" s="27"/>
      <c r="G1773" s="29"/>
      <c r="H1773" s="48"/>
      <c r="I1773" s="29"/>
      <c r="J1773" s="29"/>
      <c r="K1773" s="27"/>
      <c r="L1773" s="27"/>
      <c r="M1773" s="27"/>
      <c r="N1773" s="27"/>
      <c r="O1773" s="27"/>
      <c r="P1773" s="30"/>
      <c r="Q1773" s="30">
        <f>Table13[[#This Row],[Unit Value]]*Table13[[#This Row],[Qty | PCount]]</f>
        <v>0</v>
      </c>
      <c r="R1773" s="27" t="str">
        <f>IF(Table13[[#This Row],[Unit Value]]&lt;=4999,"Low-Value Asset","High-Value Asset")</f>
        <v>Low-Value Asset</v>
      </c>
      <c r="S1773" s="27"/>
      <c r="T1773" s="27"/>
      <c r="U1773" s="27"/>
      <c r="V1773" s="27"/>
      <c r="W1773" s="74"/>
      <c r="X1773" s="27"/>
      <c r="Y1773" s="27"/>
      <c r="Z1773" s="27"/>
      <c r="AA1773" s="27"/>
      <c r="AB17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4" spans="1:28" ht="12.6" x14ac:dyDescent="0.25">
      <c r="A1774" s="41"/>
      <c r="B1774" s="28"/>
      <c r="C1774" s="27"/>
      <c r="D17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4" s="27"/>
      <c r="F1774" s="27"/>
      <c r="G1774" s="29"/>
      <c r="H1774" s="48"/>
      <c r="I1774" s="29"/>
      <c r="J1774" s="29"/>
      <c r="K1774" s="27"/>
      <c r="L1774" s="27"/>
      <c r="M1774" s="27"/>
      <c r="N1774" s="27"/>
      <c r="O1774" s="27"/>
      <c r="P1774" s="30"/>
      <c r="Q1774" s="30">
        <f>Table13[[#This Row],[Unit Value]]*Table13[[#This Row],[Qty | PCount]]</f>
        <v>0</v>
      </c>
      <c r="R1774" s="27" t="str">
        <f>IF(Table13[[#This Row],[Unit Value]]&lt;=4999,"Low-Value Asset","High-Value Asset")</f>
        <v>Low-Value Asset</v>
      </c>
      <c r="S1774" s="27"/>
      <c r="T1774" s="27"/>
      <c r="U1774" s="27"/>
      <c r="V1774" s="27"/>
      <c r="W1774" s="74"/>
      <c r="X1774" s="27"/>
      <c r="Y1774" s="27"/>
      <c r="Z1774" s="27"/>
      <c r="AA1774" s="27"/>
      <c r="AB17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5" spans="1:28" ht="12.6" x14ac:dyDescent="0.25">
      <c r="A1775" s="41"/>
      <c r="B1775" s="28"/>
      <c r="C1775" s="27"/>
      <c r="D17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5" s="27"/>
      <c r="F1775" s="27"/>
      <c r="G1775" s="29"/>
      <c r="H1775" s="48"/>
      <c r="I1775" s="29"/>
      <c r="J1775" s="29"/>
      <c r="K1775" s="27"/>
      <c r="L1775" s="27"/>
      <c r="M1775" s="27"/>
      <c r="N1775" s="27"/>
      <c r="O1775" s="27"/>
      <c r="P1775" s="30"/>
      <c r="Q1775" s="30">
        <f>Table13[[#This Row],[Unit Value]]*Table13[[#This Row],[Qty | PCount]]</f>
        <v>0</v>
      </c>
      <c r="R1775" s="27" t="str">
        <f>IF(Table13[[#This Row],[Unit Value]]&lt;=4999,"Low-Value Asset","High-Value Asset")</f>
        <v>Low-Value Asset</v>
      </c>
      <c r="S1775" s="27"/>
      <c r="T1775" s="27"/>
      <c r="U1775" s="27"/>
      <c r="V1775" s="27"/>
      <c r="W1775" s="74"/>
      <c r="X1775" s="27"/>
      <c r="Y1775" s="27"/>
      <c r="Z1775" s="27"/>
      <c r="AA1775" s="27"/>
      <c r="AB17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6" spans="1:28" ht="12.6" x14ac:dyDescent="0.25">
      <c r="A1776" s="41"/>
      <c r="B1776" s="28"/>
      <c r="C1776" s="27"/>
      <c r="D17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6" s="27"/>
      <c r="F1776" s="27"/>
      <c r="G1776" s="29"/>
      <c r="H1776" s="48"/>
      <c r="I1776" s="29"/>
      <c r="J1776" s="29"/>
      <c r="K1776" s="27"/>
      <c r="L1776" s="27"/>
      <c r="M1776" s="27"/>
      <c r="N1776" s="27"/>
      <c r="O1776" s="27"/>
      <c r="P1776" s="30"/>
      <c r="Q1776" s="30">
        <f>Table13[[#This Row],[Unit Value]]*Table13[[#This Row],[Qty | PCount]]</f>
        <v>0</v>
      </c>
      <c r="R1776" s="27" t="str">
        <f>IF(Table13[[#This Row],[Unit Value]]&lt;=4999,"Low-Value Asset","High-Value Asset")</f>
        <v>Low-Value Asset</v>
      </c>
      <c r="S1776" s="27"/>
      <c r="T1776" s="27"/>
      <c r="U1776" s="27"/>
      <c r="V1776" s="27"/>
      <c r="W1776" s="74"/>
      <c r="X1776" s="27"/>
      <c r="Y1776" s="27"/>
      <c r="Z1776" s="27"/>
      <c r="AA1776" s="27"/>
      <c r="AB17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7" spans="1:28" ht="12.6" x14ac:dyDescent="0.25">
      <c r="A1777" s="41"/>
      <c r="B1777" s="28"/>
      <c r="C1777" s="27"/>
      <c r="D17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7" s="27"/>
      <c r="F1777" s="27"/>
      <c r="G1777" s="29"/>
      <c r="H1777" s="48"/>
      <c r="I1777" s="29"/>
      <c r="J1777" s="29"/>
      <c r="K1777" s="27"/>
      <c r="L1777" s="27"/>
      <c r="M1777" s="27"/>
      <c r="N1777" s="27"/>
      <c r="O1777" s="27"/>
      <c r="P1777" s="30"/>
      <c r="Q1777" s="30">
        <f>Table13[[#This Row],[Unit Value]]*Table13[[#This Row],[Qty | PCount]]</f>
        <v>0</v>
      </c>
      <c r="R1777" s="27" t="str">
        <f>IF(Table13[[#This Row],[Unit Value]]&lt;=4999,"Low-Value Asset","High-Value Asset")</f>
        <v>Low-Value Asset</v>
      </c>
      <c r="S1777" s="27"/>
      <c r="T1777" s="27"/>
      <c r="U1777" s="27"/>
      <c r="V1777" s="27"/>
      <c r="W1777" s="74"/>
      <c r="X1777" s="27"/>
      <c r="Y1777" s="27"/>
      <c r="Z1777" s="27"/>
      <c r="AA1777" s="27"/>
      <c r="AB17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8" spans="1:28" ht="12.6" x14ac:dyDescent="0.25">
      <c r="A1778" s="41"/>
      <c r="B1778" s="28"/>
      <c r="C1778" s="27"/>
      <c r="D17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8" s="27"/>
      <c r="F1778" s="27"/>
      <c r="G1778" s="29"/>
      <c r="H1778" s="48"/>
      <c r="I1778" s="29"/>
      <c r="J1778" s="29"/>
      <c r="K1778" s="27"/>
      <c r="L1778" s="27"/>
      <c r="M1778" s="27"/>
      <c r="N1778" s="27"/>
      <c r="O1778" s="27"/>
      <c r="P1778" s="30"/>
      <c r="Q1778" s="30">
        <f>Table13[[#This Row],[Unit Value]]*Table13[[#This Row],[Qty | PCount]]</f>
        <v>0</v>
      </c>
      <c r="R1778" s="27" t="str">
        <f>IF(Table13[[#This Row],[Unit Value]]&lt;=4999,"Low-Value Asset","High-Value Asset")</f>
        <v>Low-Value Asset</v>
      </c>
      <c r="S1778" s="27"/>
      <c r="T1778" s="27"/>
      <c r="U1778" s="27"/>
      <c r="V1778" s="27"/>
      <c r="W1778" s="74"/>
      <c r="X1778" s="27"/>
      <c r="Y1778" s="27"/>
      <c r="Z1778" s="27"/>
      <c r="AA1778" s="27"/>
      <c r="AB17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79" spans="1:28" ht="12.6" x14ac:dyDescent="0.25">
      <c r="A1779" s="41"/>
      <c r="B1779" s="28"/>
      <c r="C1779" s="27"/>
      <c r="D17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79" s="27"/>
      <c r="F1779" s="27"/>
      <c r="G1779" s="29"/>
      <c r="H1779" s="48"/>
      <c r="I1779" s="29"/>
      <c r="J1779" s="29"/>
      <c r="K1779" s="27"/>
      <c r="L1779" s="27"/>
      <c r="M1779" s="27"/>
      <c r="N1779" s="27"/>
      <c r="O1779" s="27"/>
      <c r="P1779" s="30"/>
      <c r="Q1779" s="30">
        <f>Table13[[#This Row],[Unit Value]]*Table13[[#This Row],[Qty | PCount]]</f>
        <v>0</v>
      </c>
      <c r="R1779" s="27" t="str">
        <f>IF(Table13[[#This Row],[Unit Value]]&lt;=4999,"Low-Value Asset","High-Value Asset")</f>
        <v>Low-Value Asset</v>
      </c>
      <c r="S1779" s="27"/>
      <c r="T1779" s="27"/>
      <c r="U1779" s="27"/>
      <c r="V1779" s="27"/>
      <c r="W1779" s="74"/>
      <c r="X1779" s="27"/>
      <c r="Y1779" s="27"/>
      <c r="Z1779" s="27"/>
      <c r="AA1779" s="27"/>
      <c r="AB17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0" spans="1:28" ht="12.6" x14ac:dyDescent="0.25">
      <c r="A1780" s="41"/>
      <c r="B1780" s="28"/>
      <c r="C1780" s="27"/>
      <c r="D17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0" s="27"/>
      <c r="F1780" s="27"/>
      <c r="G1780" s="29"/>
      <c r="H1780" s="48"/>
      <c r="I1780" s="29"/>
      <c r="J1780" s="29"/>
      <c r="K1780" s="27"/>
      <c r="L1780" s="27"/>
      <c r="M1780" s="27"/>
      <c r="N1780" s="27"/>
      <c r="O1780" s="27"/>
      <c r="P1780" s="30"/>
      <c r="Q1780" s="30">
        <f>Table13[[#This Row],[Unit Value]]*Table13[[#This Row],[Qty | PCount]]</f>
        <v>0</v>
      </c>
      <c r="R1780" s="27" t="str">
        <f>IF(Table13[[#This Row],[Unit Value]]&lt;=4999,"Low-Value Asset","High-Value Asset")</f>
        <v>Low-Value Asset</v>
      </c>
      <c r="S1780" s="27"/>
      <c r="T1780" s="27"/>
      <c r="U1780" s="27"/>
      <c r="V1780" s="27"/>
      <c r="W1780" s="74"/>
      <c r="X1780" s="27"/>
      <c r="Y1780" s="27"/>
      <c r="Z1780" s="27"/>
      <c r="AA1780" s="27"/>
      <c r="AB17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1" spans="1:28" ht="12.6" x14ac:dyDescent="0.25">
      <c r="A1781" s="41"/>
      <c r="B1781" s="28"/>
      <c r="C1781" s="27"/>
      <c r="D17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1" s="27"/>
      <c r="F1781" s="27"/>
      <c r="G1781" s="29"/>
      <c r="H1781" s="48"/>
      <c r="I1781" s="29"/>
      <c r="J1781" s="29"/>
      <c r="K1781" s="27"/>
      <c r="L1781" s="27"/>
      <c r="M1781" s="27"/>
      <c r="N1781" s="27"/>
      <c r="O1781" s="27"/>
      <c r="P1781" s="30"/>
      <c r="Q1781" s="30">
        <f>Table13[[#This Row],[Unit Value]]*Table13[[#This Row],[Qty | PCount]]</f>
        <v>0</v>
      </c>
      <c r="R1781" s="27" t="str">
        <f>IF(Table13[[#This Row],[Unit Value]]&lt;=4999,"Low-Value Asset","High-Value Asset")</f>
        <v>Low-Value Asset</v>
      </c>
      <c r="S1781" s="27"/>
      <c r="T1781" s="27"/>
      <c r="U1781" s="27"/>
      <c r="V1781" s="27"/>
      <c r="W1781" s="74"/>
      <c r="X1781" s="27"/>
      <c r="Y1781" s="27"/>
      <c r="Z1781" s="27"/>
      <c r="AA1781" s="27"/>
      <c r="AB17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2" spans="1:28" ht="12.6" x14ac:dyDescent="0.25">
      <c r="A1782" s="41"/>
      <c r="B1782" s="28"/>
      <c r="C1782" s="27"/>
      <c r="D17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2" s="27"/>
      <c r="F1782" s="27"/>
      <c r="G1782" s="29"/>
      <c r="H1782" s="48"/>
      <c r="I1782" s="29"/>
      <c r="J1782" s="29"/>
      <c r="K1782" s="27"/>
      <c r="L1782" s="27"/>
      <c r="M1782" s="27"/>
      <c r="N1782" s="27"/>
      <c r="O1782" s="27"/>
      <c r="P1782" s="30"/>
      <c r="Q1782" s="30">
        <f>Table13[[#This Row],[Unit Value]]*Table13[[#This Row],[Qty | PCount]]</f>
        <v>0</v>
      </c>
      <c r="R1782" s="27" t="str">
        <f>IF(Table13[[#This Row],[Unit Value]]&lt;=4999,"Low-Value Asset","High-Value Asset")</f>
        <v>Low-Value Asset</v>
      </c>
      <c r="S1782" s="27"/>
      <c r="T1782" s="27"/>
      <c r="U1782" s="27"/>
      <c r="V1782" s="27"/>
      <c r="W1782" s="74"/>
      <c r="X1782" s="27"/>
      <c r="Y1782" s="27"/>
      <c r="Z1782" s="27"/>
      <c r="AA1782" s="27"/>
      <c r="AB17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3" spans="1:28" ht="12.6" x14ac:dyDescent="0.25">
      <c r="A1783" s="41"/>
      <c r="B1783" s="28"/>
      <c r="C1783" s="27"/>
      <c r="D17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3" s="27"/>
      <c r="F1783" s="27"/>
      <c r="G1783" s="29"/>
      <c r="H1783" s="48"/>
      <c r="I1783" s="29"/>
      <c r="J1783" s="29"/>
      <c r="K1783" s="27"/>
      <c r="L1783" s="27"/>
      <c r="M1783" s="27"/>
      <c r="N1783" s="27"/>
      <c r="O1783" s="27"/>
      <c r="P1783" s="30"/>
      <c r="Q1783" s="30">
        <f>Table13[[#This Row],[Unit Value]]*Table13[[#This Row],[Qty | PCount]]</f>
        <v>0</v>
      </c>
      <c r="R1783" s="27" t="str">
        <f>IF(Table13[[#This Row],[Unit Value]]&lt;=4999,"Low-Value Asset","High-Value Asset")</f>
        <v>Low-Value Asset</v>
      </c>
      <c r="S1783" s="27"/>
      <c r="T1783" s="27"/>
      <c r="U1783" s="27"/>
      <c r="V1783" s="27"/>
      <c r="W1783" s="74"/>
      <c r="X1783" s="27"/>
      <c r="Y1783" s="27"/>
      <c r="Z1783" s="27"/>
      <c r="AA1783" s="27"/>
      <c r="AB17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4" spans="1:28" ht="12.6" x14ac:dyDescent="0.25">
      <c r="A1784" s="41"/>
      <c r="B1784" s="28"/>
      <c r="C1784" s="27"/>
      <c r="D17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4" s="27"/>
      <c r="F1784" s="27"/>
      <c r="G1784" s="29"/>
      <c r="H1784" s="48"/>
      <c r="I1784" s="29"/>
      <c r="J1784" s="29"/>
      <c r="K1784" s="27"/>
      <c r="L1784" s="27"/>
      <c r="M1784" s="27"/>
      <c r="N1784" s="27"/>
      <c r="O1784" s="27"/>
      <c r="P1784" s="30"/>
      <c r="Q1784" s="30">
        <f>Table13[[#This Row],[Unit Value]]*Table13[[#This Row],[Qty | PCount]]</f>
        <v>0</v>
      </c>
      <c r="R1784" s="27" t="str">
        <f>IF(Table13[[#This Row],[Unit Value]]&lt;=4999,"Low-Value Asset","High-Value Asset")</f>
        <v>Low-Value Asset</v>
      </c>
      <c r="S1784" s="27"/>
      <c r="T1784" s="27"/>
      <c r="U1784" s="27"/>
      <c r="V1784" s="27"/>
      <c r="W1784" s="74"/>
      <c r="X1784" s="27"/>
      <c r="Y1784" s="27"/>
      <c r="Z1784" s="27"/>
      <c r="AA1784" s="27"/>
      <c r="AB17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5" spans="1:28" ht="12.6" x14ac:dyDescent="0.25">
      <c r="A1785" s="41"/>
      <c r="B1785" s="28"/>
      <c r="C1785" s="27"/>
      <c r="D17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5" s="27"/>
      <c r="F1785" s="27"/>
      <c r="G1785" s="29"/>
      <c r="H1785" s="48"/>
      <c r="I1785" s="29"/>
      <c r="J1785" s="29"/>
      <c r="K1785" s="27"/>
      <c r="L1785" s="27"/>
      <c r="M1785" s="27"/>
      <c r="N1785" s="27"/>
      <c r="O1785" s="27"/>
      <c r="P1785" s="30"/>
      <c r="Q1785" s="30">
        <f>Table13[[#This Row],[Unit Value]]*Table13[[#This Row],[Qty | PCount]]</f>
        <v>0</v>
      </c>
      <c r="R1785" s="27" t="str">
        <f>IF(Table13[[#This Row],[Unit Value]]&lt;=4999,"Low-Value Asset","High-Value Asset")</f>
        <v>Low-Value Asset</v>
      </c>
      <c r="S1785" s="27"/>
      <c r="T1785" s="27"/>
      <c r="U1785" s="27"/>
      <c r="V1785" s="27"/>
      <c r="W1785" s="74"/>
      <c r="X1785" s="27"/>
      <c r="Y1785" s="27"/>
      <c r="Z1785" s="27"/>
      <c r="AA1785" s="27"/>
      <c r="AB17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6" spans="1:28" ht="12.6" x14ac:dyDescent="0.25">
      <c r="A1786" s="41"/>
      <c r="B1786" s="28"/>
      <c r="C1786" s="27"/>
      <c r="D17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6" s="27"/>
      <c r="F1786" s="27"/>
      <c r="G1786" s="29"/>
      <c r="H1786" s="48"/>
      <c r="I1786" s="29"/>
      <c r="J1786" s="29"/>
      <c r="K1786" s="27"/>
      <c r="L1786" s="27"/>
      <c r="M1786" s="27"/>
      <c r="N1786" s="27"/>
      <c r="O1786" s="27"/>
      <c r="P1786" s="30"/>
      <c r="Q1786" s="30">
        <f>Table13[[#This Row],[Unit Value]]*Table13[[#This Row],[Qty | PCount]]</f>
        <v>0</v>
      </c>
      <c r="R1786" s="27" t="str">
        <f>IF(Table13[[#This Row],[Unit Value]]&lt;=4999,"Low-Value Asset","High-Value Asset")</f>
        <v>Low-Value Asset</v>
      </c>
      <c r="S1786" s="27"/>
      <c r="T1786" s="27"/>
      <c r="U1786" s="27"/>
      <c r="V1786" s="27"/>
      <c r="W1786" s="74"/>
      <c r="X1786" s="27"/>
      <c r="Y1786" s="27"/>
      <c r="Z1786" s="27"/>
      <c r="AA1786" s="27"/>
      <c r="AB17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7" spans="1:28" ht="12.6" x14ac:dyDescent="0.25">
      <c r="A1787" s="41"/>
      <c r="B1787" s="28"/>
      <c r="C1787" s="27"/>
      <c r="D17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7" s="27"/>
      <c r="F1787" s="27"/>
      <c r="G1787" s="29"/>
      <c r="H1787" s="48"/>
      <c r="I1787" s="29"/>
      <c r="J1787" s="29"/>
      <c r="K1787" s="27"/>
      <c r="L1787" s="27"/>
      <c r="M1787" s="27"/>
      <c r="N1787" s="27"/>
      <c r="O1787" s="27"/>
      <c r="P1787" s="30"/>
      <c r="Q1787" s="30">
        <f>Table13[[#This Row],[Unit Value]]*Table13[[#This Row],[Qty | PCount]]</f>
        <v>0</v>
      </c>
      <c r="R1787" s="27" t="str">
        <f>IF(Table13[[#This Row],[Unit Value]]&lt;=4999,"Low-Value Asset","High-Value Asset")</f>
        <v>Low-Value Asset</v>
      </c>
      <c r="S1787" s="27"/>
      <c r="T1787" s="27"/>
      <c r="U1787" s="27"/>
      <c r="V1787" s="27"/>
      <c r="W1787" s="74"/>
      <c r="X1787" s="27"/>
      <c r="Y1787" s="27"/>
      <c r="Z1787" s="27"/>
      <c r="AA1787" s="27"/>
      <c r="AB17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8" spans="1:28" ht="12.6" x14ac:dyDescent="0.25">
      <c r="A1788" s="41"/>
      <c r="B1788" s="28"/>
      <c r="C1788" s="27"/>
      <c r="D17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8" s="27"/>
      <c r="F1788" s="27"/>
      <c r="G1788" s="29"/>
      <c r="H1788" s="48"/>
      <c r="I1788" s="29"/>
      <c r="J1788" s="29"/>
      <c r="K1788" s="27"/>
      <c r="L1788" s="27"/>
      <c r="M1788" s="27"/>
      <c r="N1788" s="27"/>
      <c r="O1788" s="27"/>
      <c r="P1788" s="30"/>
      <c r="Q1788" s="30">
        <f>Table13[[#This Row],[Unit Value]]*Table13[[#This Row],[Qty | PCount]]</f>
        <v>0</v>
      </c>
      <c r="R1788" s="27" t="str">
        <f>IF(Table13[[#This Row],[Unit Value]]&lt;=4999,"Low-Value Asset","High-Value Asset")</f>
        <v>Low-Value Asset</v>
      </c>
      <c r="S1788" s="27"/>
      <c r="T1788" s="27"/>
      <c r="U1788" s="27"/>
      <c r="V1788" s="27"/>
      <c r="W1788" s="74"/>
      <c r="X1788" s="27"/>
      <c r="Y1788" s="27"/>
      <c r="Z1788" s="27"/>
      <c r="AA1788" s="27"/>
      <c r="AB17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89" spans="1:28" ht="12.6" x14ac:dyDescent="0.25">
      <c r="A1789" s="41"/>
      <c r="B1789" s="28"/>
      <c r="C1789" s="27"/>
      <c r="D17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89" s="27"/>
      <c r="F1789" s="27"/>
      <c r="G1789" s="29"/>
      <c r="H1789" s="48"/>
      <c r="I1789" s="29"/>
      <c r="J1789" s="29"/>
      <c r="K1789" s="27"/>
      <c r="L1789" s="27"/>
      <c r="M1789" s="27"/>
      <c r="N1789" s="27"/>
      <c r="O1789" s="27"/>
      <c r="P1789" s="30"/>
      <c r="Q1789" s="30">
        <f>Table13[[#This Row],[Unit Value]]*Table13[[#This Row],[Qty | PCount]]</f>
        <v>0</v>
      </c>
      <c r="R1789" s="27" t="str">
        <f>IF(Table13[[#This Row],[Unit Value]]&lt;=4999,"Low-Value Asset","High-Value Asset")</f>
        <v>Low-Value Asset</v>
      </c>
      <c r="S1789" s="27"/>
      <c r="T1789" s="27"/>
      <c r="U1789" s="27"/>
      <c r="V1789" s="27"/>
      <c r="W1789" s="74"/>
      <c r="X1789" s="27"/>
      <c r="Y1789" s="27"/>
      <c r="Z1789" s="27"/>
      <c r="AA1789" s="27"/>
      <c r="AB17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0" spans="1:28" ht="12.6" x14ac:dyDescent="0.25">
      <c r="A1790" s="41"/>
      <c r="B1790" s="28"/>
      <c r="C1790" s="27"/>
      <c r="D17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0" s="27"/>
      <c r="F1790" s="27"/>
      <c r="G1790" s="29"/>
      <c r="H1790" s="48"/>
      <c r="I1790" s="29"/>
      <c r="J1790" s="29"/>
      <c r="K1790" s="27"/>
      <c r="L1790" s="27"/>
      <c r="M1790" s="27"/>
      <c r="N1790" s="27"/>
      <c r="O1790" s="27"/>
      <c r="P1790" s="30"/>
      <c r="Q1790" s="30">
        <f>Table13[[#This Row],[Unit Value]]*Table13[[#This Row],[Qty | PCount]]</f>
        <v>0</v>
      </c>
      <c r="R1790" s="27" t="str">
        <f>IF(Table13[[#This Row],[Unit Value]]&lt;=4999,"Low-Value Asset","High-Value Asset")</f>
        <v>Low-Value Asset</v>
      </c>
      <c r="S1790" s="27"/>
      <c r="T1790" s="27"/>
      <c r="U1790" s="27"/>
      <c r="V1790" s="27"/>
      <c r="W1790" s="74"/>
      <c r="X1790" s="27"/>
      <c r="Y1790" s="27"/>
      <c r="Z1790" s="27"/>
      <c r="AA1790" s="27"/>
      <c r="AB17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1" spans="1:28" ht="12.6" x14ac:dyDescent="0.25">
      <c r="A1791" s="41"/>
      <c r="B1791" s="28"/>
      <c r="C1791" s="27"/>
      <c r="D17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1" s="27"/>
      <c r="F1791" s="27"/>
      <c r="G1791" s="29"/>
      <c r="H1791" s="48"/>
      <c r="I1791" s="29"/>
      <c r="J1791" s="29"/>
      <c r="K1791" s="27"/>
      <c r="L1791" s="27"/>
      <c r="M1791" s="27"/>
      <c r="N1791" s="27"/>
      <c r="O1791" s="27"/>
      <c r="P1791" s="30"/>
      <c r="Q1791" s="30">
        <f>Table13[[#This Row],[Unit Value]]*Table13[[#This Row],[Qty | PCount]]</f>
        <v>0</v>
      </c>
      <c r="R1791" s="27" t="str">
        <f>IF(Table13[[#This Row],[Unit Value]]&lt;=4999,"Low-Value Asset","High-Value Asset")</f>
        <v>Low-Value Asset</v>
      </c>
      <c r="S1791" s="27"/>
      <c r="T1791" s="27"/>
      <c r="U1791" s="27"/>
      <c r="V1791" s="27"/>
      <c r="W1791" s="74"/>
      <c r="X1791" s="27"/>
      <c r="Y1791" s="27"/>
      <c r="Z1791" s="27"/>
      <c r="AA1791" s="27"/>
      <c r="AB17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2" spans="1:28" ht="12.6" x14ac:dyDescent="0.25">
      <c r="A1792" s="41"/>
      <c r="B1792" s="28"/>
      <c r="C1792" s="27"/>
      <c r="D17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2" s="27"/>
      <c r="F1792" s="27"/>
      <c r="G1792" s="29"/>
      <c r="H1792" s="48"/>
      <c r="I1792" s="29"/>
      <c r="J1792" s="29"/>
      <c r="K1792" s="27"/>
      <c r="L1792" s="27"/>
      <c r="M1792" s="27"/>
      <c r="N1792" s="27"/>
      <c r="O1792" s="27"/>
      <c r="P1792" s="30"/>
      <c r="Q1792" s="30">
        <f>Table13[[#This Row],[Unit Value]]*Table13[[#This Row],[Qty | PCount]]</f>
        <v>0</v>
      </c>
      <c r="R1792" s="27" t="str">
        <f>IF(Table13[[#This Row],[Unit Value]]&lt;=4999,"Low-Value Asset","High-Value Asset")</f>
        <v>Low-Value Asset</v>
      </c>
      <c r="S1792" s="27"/>
      <c r="T1792" s="27"/>
      <c r="U1792" s="27"/>
      <c r="V1792" s="27"/>
      <c r="W1792" s="74"/>
      <c r="X1792" s="27"/>
      <c r="Y1792" s="27"/>
      <c r="Z1792" s="27"/>
      <c r="AA1792" s="27"/>
      <c r="AB17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3" spans="1:28" ht="12.6" x14ac:dyDescent="0.25">
      <c r="A1793" s="41"/>
      <c r="B1793" s="28"/>
      <c r="C1793" s="27"/>
      <c r="D17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3" s="27"/>
      <c r="F1793" s="27"/>
      <c r="G1793" s="29"/>
      <c r="H1793" s="48"/>
      <c r="I1793" s="29"/>
      <c r="J1793" s="29"/>
      <c r="K1793" s="27"/>
      <c r="L1793" s="27"/>
      <c r="M1793" s="27"/>
      <c r="N1793" s="27"/>
      <c r="O1793" s="27"/>
      <c r="P1793" s="30"/>
      <c r="Q1793" s="30">
        <f>Table13[[#This Row],[Unit Value]]*Table13[[#This Row],[Qty | PCount]]</f>
        <v>0</v>
      </c>
      <c r="R1793" s="27" t="str">
        <f>IF(Table13[[#This Row],[Unit Value]]&lt;=4999,"Low-Value Asset","High-Value Asset")</f>
        <v>Low-Value Asset</v>
      </c>
      <c r="S1793" s="27"/>
      <c r="T1793" s="27"/>
      <c r="U1793" s="27"/>
      <c r="V1793" s="27"/>
      <c r="W1793" s="74"/>
      <c r="X1793" s="27"/>
      <c r="Y1793" s="27"/>
      <c r="Z1793" s="27"/>
      <c r="AA1793" s="27"/>
      <c r="AB17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4" spans="1:28" ht="12.6" x14ac:dyDescent="0.25">
      <c r="A1794" s="41"/>
      <c r="B1794" s="28"/>
      <c r="C1794" s="27"/>
      <c r="D17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4" s="27"/>
      <c r="F1794" s="27"/>
      <c r="G1794" s="29"/>
      <c r="H1794" s="48"/>
      <c r="I1794" s="29"/>
      <c r="J1794" s="29"/>
      <c r="K1794" s="27"/>
      <c r="L1794" s="27"/>
      <c r="M1794" s="27"/>
      <c r="N1794" s="27"/>
      <c r="O1794" s="27"/>
      <c r="P1794" s="30"/>
      <c r="Q1794" s="30">
        <f>Table13[[#This Row],[Unit Value]]*Table13[[#This Row],[Qty | PCount]]</f>
        <v>0</v>
      </c>
      <c r="R1794" s="27" t="str">
        <f>IF(Table13[[#This Row],[Unit Value]]&lt;=4999,"Low-Value Asset","High-Value Asset")</f>
        <v>Low-Value Asset</v>
      </c>
      <c r="S1794" s="27"/>
      <c r="T1794" s="27"/>
      <c r="U1794" s="27"/>
      <c r="V1794" s="27"/>
      <c r="W1794" s="74"/>
      <c r="X1794" s="27"/>
      <c r="Y1794" s="27"/>
      <c r="Z1794" s="27"/>
      <c r="AA1794" s="27"/>
      <c r="AB17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5" spans="1:28" ht="12.6" x14ac:dyDescent="0.25">
      <c r="A1795" s="41"/>
      <c r="B1795" s="28"/>
      <c r="C1795" s="27"/>
      <c r="D17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5" s="27"/>
      <c r="F1795" s="27"/>
      <c r="G1795" s="29"/>
      <c r="H1795" s="48"/>
      <c r="I1795" s="29"/>
      <c r="J1795" s="29"/>
      <c r="K1795" s="27"/>
      <c r="L1795" s="27"/>
      <c r="M1795" s="27"/>
      <c r="N1795" s="27"/>
      <c r="O1795" s="27"/>
      <c r="P1795" s="30"/>
      <c r="Q1795" s="30">
        <f>Table13[[#This Row],[Unit Value]]*Table13[[#This Row],[Qty | PCount]]</f>
        <v>0</v>
      </c>
      <c r="R1795" s="27" t="str">
        <f>IF(Table13[[#This Row],[Unit Value]]&lt;=4999,"Low-Value Asset","High-Value Asset")</f>
        <v>Low-Value Asset</v>
      </c>
      <c r="S1795" s="27"/>
      <c r="T1795" s="27"/>
      <c r="U1795" s="27"/>
      <c r="V1795" s="27"/>
      <c r="W1795" s="74"/>
      <c r="X1795" s="27"/>
      <c r="Y1795" s="27"/>
      <c r="Z1795" s="27"/>
      <c r="AA1795" s="27"/>
      <c r="AB17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6" spans="1:28" ht="12.6" x14ac:dyDescent="0.25">
      <c r="A1796" s="41"/>
      <c r="B1796" s="28"/>
      <c r="C1796" s="27"/>
      <c r="D17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6" s="27"/>
      <c r="F1796" s="27"/>
      <c r="G1796" s="29"/>
      <c r="H1796" s="48"/>
      <c r="I1796" s="29"/>
      <c r="J1796" s="29"/>
      <c r="K1796" s="27"/>
      <c r="L1796" s="27"/>
      <c r="M1796" s="27"/>
      <c r="N1796" s="27"/>
      <c r="O1796" s="27"/>
      <c r="P1796" s="30"/>
      <c r="Q1796" s="30">
        <f>Table13[[#This Row],[Unit Value]]*Table13[[#This Row],[Qty | PCount]]</f>
        <v>0</v>
      </c>
      <c r="R1796" s="27" t="str">
        <f>IF(Table13[[#This Row],[Unit Value]]&lt;=4999,"Low-Value Asset","High-Value Asset")</f>
        <v>Low-Value Asset</v>
      </c>
      <c r="S1796" s="27"/>
      <c r="T1796" s="27"/>
      <c r="U1796" s="27"/>
      <c r="V1796" s="27"/>
      <c r="W1796" s="74"/>
      <c r="X1796" s="27"/>
      <c r="Y1796" s="27"/>
      <c r="Z1796" s="27"/>
      <c r="AA1796" s="27"/>
      <c r="AB17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7" spans="1:28" ht="12.6" x14ac:dyDescent="0.25">
      <c r="A1797" s="41"/>
      <c r="B1797" s="28"/>
      <c r="C1797" s="27"/>
      <c r="D17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7" s="27"/>
      <c r="F1797" s="27"/>
      <c r="G1797" s="29"/>
      <c r="H1797" s="48"/>
      <c r="I1797" s="29"/>
      <c r="J1797" s="29"/>
      <c r="K1797" s="27"/>
      <c r="L1797" s="27"/>
      <c r="M1797" s="27"/>
      <c r="N1797" s="27"/>
      <c r="O1797" s="27"/>
      <c r="P1797" s="30"/>
      <c r="Q1797" s="30">
        <f>Table13[[#This Row],[Unit Value]]*Table13[[#This Row],[Qty | PCount]]</f>
        <v>0</v>
      </c>
      <c r="R1797" s="27" t="str">
        <f>IF(Table13[[#This Row],[Unit Value]]&lt;=4999,"Low-Value Asset","High-Value Asset")</f>
        <v>Low-Value Asset</v>
      </c>
      <c r="S1797" s="27"/>
      <c r="T1797" s="27"/>
      <c r="U1797" s="27"/>
      <c r="V1797" s="27"/>
      <c r="W1797" s="74"/>
      <c r="X1797" s="27"/>
      <c r="Y1797" s="27"/>
      <c r="Z1797" s="27"/>
      <c r="AA1797" s="27"/>
      <c r="AB17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8" spans="1:28" ht="12.6" x14ac:dyDescent="0.25">
      <c r="A1798" s="41"/>
      <c r="B1798" s="28"/>
      <c r="C1798" s="27"/>
      <c r="D17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8" s="27"/>
      <c r="F1798" s="27"/>
      <c r="G1798" s="29"/>
      <c r="H1798" s="48"/>
      <c r="I1798" s="29"/>
      <c r="J1798" s="29"/>
      <c r="K1798" s="27"/>
      <c r="L1798" s="27"/>
      <c r="M1798" s="27"/>
      <c r="N1798" s="27"/>
      <c r="O1798" s="27"/>
      <c r="P1798" s="30"/>
      <c r="Q1798" s="30">
        <f>Table13[[#This Row],[Unit Value]]*Table13[[#This Row],[Qty | PCount]]</f>
        <v>0</v>
      </c>
      <c r="R1798" s="27" t="str">
        <f>IF(Table13[[#This Row],[Unit Value]]&lt;=4999,"Low-Value Asset","High-Value Asset")</f>
        <v>Low-Value Asset</v>
      </c>
      <c r="S1798" s="27"/>
      <c r="T1798" s="27"/>
      <c r="U1798" s="27"/>
      <c r="V1798" s="27"/>
      <c r="W1798" s="74"/>
      <c r="X1798" s="27"/>
      <c r="Y1798" s="27"/>
      <c r="Z1798" s="27"/>
      <c r="AA1798" s="27"/>
      <c r="AB17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799" spans="1:28" ht="12.6" x14ac:dyDescent="0.25">
      <c r="A1799" s="41"/>
      <c r="B1799" s="28"/>
      <c r="C1799" s="27"/>
      <c r="D17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799" s="27"/>
      <c r="F1799" s="27"/>
      <c r="G1799" s="29"/>
      <c r="H1799" s="48"/>
      <c r="I1799" s="29"/>
      <c r="J1799" s="29"/>
      <c r="K1799" s="27"/>
      <c r="L1799" s="27"/>
      <c r="M1799" s="27"/>
      <c r="N1799" s="27"/>
      <c r="O1799" s="27"/>
      <c r="P1799" s="30"/>
      <c r="Q1799" s="30">
        <f>Table13[[#This Row],[Unit Value]]*Table13[[#This Row],[Qty | PCount]]</f>
        <v>0</v>
      </c>
      <c r="R1799" s="27" t="str">
        <f>IF(Table13[[#This Row],[Unit Value]]&lt;=4999,"Low-Value Asset","High-Value Asset")</f>
        <v>Low-Value Asset</v>
      </c>
      <c r="S1799" s="27"/>
      <c r="T1799" s="27"/>
      <c r="U1799" s="27"/>
      <c r="V1799" s="27"/>
      <c r="W1799" s="74"/>
      <c r="X1799" s="27"/>
      <c r="Y1799" s="27"/>
      <c r="Z1799" s="27"/>
      <c r="AA1799" s="27"/>
      <c r="AB17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0" spans="1:28" ht="12.6" x14ac:dyDescent="0.25">
      <c r="A1800" s="41"/>
      <c r="B1800" s="28"/>
      <c r="C1800" s="27"/>
      <c r="D18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0" s="27"/>
      <c r="F1800" s="27"/>
      <c r="G1800" s="29"/>
      <c r="H1800" s="48"/>
      <c r="I1800" s="29"/>
      <c r="J1800" s="29"/>
      <c r="K1800" s="27"/>
      <c r="L1800" s="27"/>
      <c r="M1800" s="27"/>
      <c r="N1800" s="27"/>
      <c r="O1800" s="27"/>
      <c r="P1800" s="30"/>
      <c r="Q1800" s="30">
        <f>Table13[[#This Row],[Unit Value]]*Table13[[#This Row],[Qty | PCount]]</f>
        <v>0</v>
      </c>
      <c r="R1800" s="27" t="str">
        <f>IF(Table13[[#This Row],[Unit Value]]&lt;=4999,"Low-Value Asset","High-Value Asset")</f>
        <v>Low-Value Asset</v>
      </c>
      <c r="S1800" s="27"/>
      <c r="T1800" s="27"/>
      <c r="U1800" s="27"/>
      <c r="V1800" s="27"/>
      <c r="W1800" s="74"/>
      <c r="X1800" s="27"/>
      <c r="Y1800" s="27"/>
      <c r="Z1800" s="27"/>
      <c r="AA1800" s="27"/>
      <c r="AB18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1" spans="1:28" ht="12.6" x14ac:dyDescent="0.25">
      <c r="A1801" s="41"/>
      <c r="B1801" s="28"/>
      <c r="C1801" s="27"/>
      <c r="D18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1" s="27"/>
      <c r="F1801" s="27"/>
      <c r="G1801" s="29"/>
      <c r="H1801" s="48"/>
      <c r="I1801" s="29"/>
      <c r="J1801" s="29"/>
      <c r="K1801" s="27"/>
      <c r="L1801" s="27"/>
      <c r="M1801" s="27"/>
      <c r="N1801" s="27"/>
      <c r="O1801" s="27"/>
      <c r="P1801" s="30"/>
      <c r="Q1801" s="30">
        <f>Table13[[#This Row],[Unit Value]]*Table13[[#This Row],[Qty | PCount]]</f>
        <v>0</v>
      </c>
      <c r="R1801" s="27" t="str">
        <f>IF(Table13[[#This Row],[Unit Value]]&lt;=4999,"Low-Value Asset","High-Value Asset")</f>
        <v>Low-Value Asset</v>
      </c>
      <c r="S1801" s="27"/>
      <c r="T1801" s="27"/>
      <c r="U1801" s="27"/>
      <c r="V1801" s="27"/>
      <c r="W1801" s="74"/>
      <c r="X1801" s="27"/>
      <c r="Y1801" s="27"/>
      <c r="Z1801" s="27"/>
      <c r="AA1801" s="27"/>
      <c r="AB18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2" spans="1:28" ht="12.6" x14ac:dyDescent="0.25">
      <c r="A1802" s="41"/>
      <c r="B1802" s="28"/>
      <c r="C1802" s="27"/>
      <c r="D18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2" s="27"/>
      <c r="F1802" s="27"/>
      <c r="G1802" s="29"/>
      <c r="H1802" s="48"/>
      <c r="I1802" s="29"/>
      <c r="J1802" s="29"/>
      <c r="K1802" s="27"/>
      <c r="L1802" s="27"/>
      <c r="M1802" s="27"/>
      <c r="N1802" s="27"/>
      <c r="O1802" s="27"/>
      <c r="P1802" s="30"/>
      <c r="Q1802" s="30">
        <f>Table13[[#This Row],[Unit Value]]*Table13[[#This Row],[Qty | PCount]]</f>
        <v>0</v>
      </c>
      <c r="R1802" s="27" t="str">
        <f>IF(Table13[[#This Row],[Unit Value]]&lt;=4999,"Low-Value Asset","High-Value Asset")</f>
        <v>Low-Value Asset</v>
      </c>
      <c r="S1802" s="27"/>
      <c r="T1802" s="27"/>
      <c r="U1802" s="27"/>
      <c r="V1802" s="27"/>
      <c r="W1802" s="74"/>
      <c r="X1802" s="27"/>
      <c r="Y1802" s="27"/>
      <c r="Z1802" s="27"/>
      <c r="AA1802" s="27"/>
      <c r="AB18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3" spans="1:28" ht="12.6" x14ac:dyDescent="0.25">
      <c r="A1803" s="41"/>
      <c r="B1803" s="28"/>
      <c r="C1803" s="27"/>
      <c r="D18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3" s="27"/>
      <c r="F1803" s="27"/>
      <c r="G1803" s="29"/>
      <c r="H1803" s="48"/>
      <c r="I1803" s="29"/>
      <c r="J1803" s="29"/>
      <c r="K1803" s="27"/>
      <c r="L1803" s="27"/>
      <c r="M1803" s="27"/>
      <c r="N1803" s="27"/>
      <c r="O1803" s="27"/>
      <c r="P1803" s="30"/>
      <c r="Q1803" s="30">
        <f>Table13[[#This Row],[Unit Value]]*Table13[[#This Row],[Qty | PCount]]</f>
        <v>0</v>
      </c>
      <c r="R1803" s="27" t="str">
        <f>IF(Table13[[#This Row],[Unit Value]]&lt;=4999,"Low-Value Asset","High-Value Asset")</f>
        <v>Low-Value Asset</v>
      </c>
      <c r="S1803" s="27"/>
      <c r="T1803" s="27"/>
      <c r="U1803" s="27"/>
      <c r="V1803" s="27"/>
      <c r="W1803" s="74"/>
      <c r="X1803" s="27"/>
      <c r="Y1803" s="27"/>
      <c r="Z1803" s="27"/>
      <c r="AA1803" s="27"/>
      <c r="AB18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4" spans="1:28" ht="12.6" x14ac:dyDescent="0.25">
      <c r="A1804" s="41"/>
      <c r="B1804" s="28"/>
      <c r="C1804" s="27"/>
      <c r="D18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4" s="27"/>
      <c r="F1804" s="27"/>
      <c r="G1804" s="29"/>
      <c r="H1804" s="48"/>
      <c r="I1804" s="29"/>
      <c r="J1804" s="29"/>
      <c r="K1804" s="27"/>
      <c r="L1804" s="27"/>
      <c r="M1804" s="27"/>
      <c r="N1804" s="27"/>
      <c r="O1804" s="27"/>
      <c r="P1804" s="30"/>
      <c r="Q1804" s="30">
        <f>Table13[[#This Row],[Unit Value]]*Table13[[#This Row],[Qty | PCount]]</f>
        <v>0</v>
      </c>
      <c r="R1804" s="27" t="str">
        <f>IF(Table13[[#This Row],[Unit Value]]&lt;=4999,"Low-Value Asset","High-Value Asset")</f>
        <v>Low-Value Asset</v>
      </c>
      <c r="S1804" s="27"/>
      <c r="T1804" s="27"/>
      <c r="U1804" s="27"/>
      <c r="V1804" s="27"/>
      <c r="W1804" s="74"/>
      <c r="X1804" s="27"/>
      <c r="Y1804" s="27"/>
      <c r="Z1804" s="27"/>
      <c r="AA1804" s="27"/>
      <c r="AB18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5" spans="1:28" ht="12.6" x14ac:dyDescent="0.25">
      <c r="A1805" s="41"/>
      <c r="B1805" s="28"/>
      <c r="C1805" s="27"/>
      <c r="D18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5" s="27"/>
      <c r="F1805" s="27"/>
      <c r="G1805" s="29"/>
      <c r="H1805" s="48"/>
      <c r="I1805" s="29"/>
      <c r="J1805" s="29"/>
      <c r="K1805" s="27"/>
      <c r="L1805" s="27"/>
      <c r="M1805" s="27"/>
      <c r="N1805" s="27"/>
      <c r="O1805" s="27"/>
      <c r="P1805" s="30"/>
      <c r="Q1805" s="30">
        <f>Table13[[#This Row],[Unit Value]]*Table13[[#This Row],[Qty | PCount]]</f>
        <v>0</v>
      </c>
      <c r="R1805" s="27" t="str">
        <f>IF(Table13[[#This Row],[Unit Value]]&lt;=4999,"Low-Value Asset","High-Value Asset")</f>
        <v>Low-Value Asset</v>
      </c>
      <c r="S1805" s="27"/>
      <c r="T1805" s="27"/>
      <c r="U1805" s="27"/>
      <c r="V1805" s="27"/>
      <c r="W1805" s="74"/>
      <c r="X1805" s="27"/>
      <c r="Y1805" s="27"/>
      <c r="Z1805" s="27"/>
      <c r="AA1805" s="27"/>
      <c r="AB18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6" spans="1:28" ht="12.6" x14ac:dyDescent="0.25">
      <c r="A1806" s="41"/>
      <c r="B1806" s="28"/>
      <c r="C1806" s="27"/>
      <c r="D18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6" s="27"/>
      <c r="F1806" s="27"/>
      <c r="G1806" s="29"/>
      <c r="H1806" s="48"/>
      <c r="I1806" s="29"/>
      <c r="J1806" s="29"/>
      <c r="K1806" s="27"/>
      <c r="L1806" s="27"/>
      <c r="M1806" s="27"/>
      <c r="N1806" s="27"/>
      <c r="O1806" s="27"/>
      <c r="P1806" s="30"/>
      <c r="Q1806" s="30">
        <f>Table13[[#This Row],[Unit Value]]*Table13[[#This Row],[Qty | PCount]]</f>
        <v>0</v>
      </c>
      <c r="R1806" s="27" t="str">
        <f>IF(Table13[[#This Row],[Unit Value]]&lt;=4999,"Low-Value Asset","High-Value Asset")</f>
        <v>Low-Value Asset</v>
      </c>
      <c r="S1806" s="27"/>
      <c r="T1806" s="27"/>
      <c r="U1806" s="27"/>
      <c r="V1806" s="27"/>
      <c r="W1806" s="74"/>
      <c r="X1806" s="27"/>
      <c r="Y1806" s="27"/>
      <c r="Z1806" s="27"/>
      <c r="AA1806" s="27"/>
      <c r="AB18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7" spans="1:28" ht="12.6" x14ac:dyDescent="0.25">
      <c r="A1807" s="41"/>
      <c r="B1807" s="28"/>
      <c r="C1807" s="27"/>
      <c r="D18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7" s="27"/>
      <c r="F1807" s="27"/>
      <c r="G1807" s="29"/>
      <c r="H1807" s="48"/>
      <c r="I1807" s="29"/>
      <c r="J1807" s="29"/>
      <c r="K1807" s="27"/>
      <c r="L1807" s="27"/>
      <c r="M1807" s="27"/>
      <c r="N1807" s="27"/>
      <c r="O1807" s="27"/>
      <c r="P1807" s="30"/>
      <c r="Q1807" s="30">
        <f>Table13[[#This Row],[Unit Value]]*Table13[[#This Row],[Qty | PCount]]</f>
        <v>0</v>
      </c>
      <c r="R1807" s="27" t="str">
        <f>IF(Table13[[#This Row],[Unit Value]]&lt;=4999,"Low-Value Asset","High-Value Asset")</f>
        <v>Low-Value Asset</v>
      </c>
      <c r="S1807" s="27"/>
      <c r="T1807" s="27"/>
      <c r="U1807" s="27"/>
      <c r="V1807" s="27"/>
      <c r="W1807" s="74"/>
      <c r="X1807" s="27"/>
      <c r="Y1807" s="27"/>
      <c r="Z1807" s="27"/>
      <c r="AA1807" s="27"/>
      <c r="AB18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8" spans="1:28" ht="12.6" x14ac:dyDescent="0.25">
      <c r="A1808" s="41"/>
      <c r="B1808" s="28"/>
      <c r="C1808" s="27"/>
      <c r="D18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8" s="27"/>
      <c r="F1808" s="27"/>
      <c r="G1808" s="29"/>
      <c r="H1808" s="48"/>
      <c r="I1808" s="29"/>
      <c r="J1808" s="29"/>
      <c r="K1808" s="27"/>
      <c r="L1808" s="27"/>
      <c r="M1808" s="27"/>
      <c r="N1808" s="27"/>
      <c r="O1808" s="27"/>
      <c r="P1808" s="30"/>
      <c r="Q1808" s="30">
        <f>Table13[[#This Row],[Unit Value]]*Table13[[#This Row],[Qty | PCount]]</f>
        <v>0</v>
      </c>
      <c r="R1808" s="27" t="str">
        <f>IF(Table13[[#This Row],[Unit Value]]&lt;=4999,"Low-Value Asset","High-Value Asset")</f>
        <v>Low-Value Asset</v>
      </c>
      <c r="S1808" s="27"/>
      <c r="T1808" s="27"/>
      <c r="U1808" s="27"/>
      <c r="V1808" s="27"/>
      <c r="W1808" s="74"/>
      <c r="X1808" s="27"/>
      <c r="Y1808" s="27"/>
      <c r="Z1808" s="27"/>
      <c r="AA1808" s="27"/>
      <c r="AB18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09" spans="1:28" ht="12.6" x14ac:dyDescent="0.25">
      <c r="A1809" s="41"/>
      <c r="B1809" s="28"/>
      <c r="C1809" s="27"/>
      <c r="D18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09" s="27"/>
      <c r="F1809" s="27"/>
      <c r="G1809" s="29"/>
      <c r="H1809" s="48"/>
      <c r="I1809" s="29"/>
      <c r="J1809" s="29"/>
      <c r="K1809" s="27"/>
      <c r="L1809" s="27"/>
      <c r="M1809" s="27"/>
      <c r="N1809" s="27"/>
      <c r="O1809" s="27"/>
      <c r="P1809" s="30"/>
      <c r="Q1809" s="30">
        <f>Table13[[#This Row],[Unit Value]]*Table13[[#This Row],[Qty | PCount]]</f>
        <v>0</v>
      </c>
      <c r="R1809" s="27" t="str">
        <f>IF(Table13[[#This Row],[Unit Value]]&lt;=4999,"Low-Value Asset","High-Value Asset")</f>
        <v>Low-Value Asset</v>
      </c>
      <c r="S1809" s="27"/>
      <c r="T1809" s="27"/>
      <c r="U1809" s="27"/>
      <c r="V1809" s="27"/>
      <c r="W1809" s="74"/>
      <c r="X1809" s="27"/>
      <c r="Y1809" s="27"/>
      <c r="Z1809" s="27"/>
      <c r="AA1809" s="27"/>
      <c r="AB18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0" spans="1:28" ht="12.6" x14ac:dyDescent="0.25">
      <c r="A1810" s="41"/>
      <c r="B1810" s="28"/>
      <c r="C1810" s="27"/>
      <c r="D18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0" s="27"/>
      <c r="F1810" s="27"/>
      <c r="G1810" s="29"/>
      <c r="H1810" s="48"/>
      <c r="I1810" s="29"/>
      <c r="J1810" s="29"/>
      <c r="K1810" s="27"/>
      <c r="L1810" s="27"/>
      <c r="M1810" s="27"/>
      <c r="N1810" s="27"/>
      <c r="O1810" s="27"/>
      <c r="P1810" s="30"/>
      <c r="Q1810" s="30">
        <f>Table13[[#This Row],[Unit Value]]*Table13[[#This Row],[Qty | PCount]]</f>
        <v>0</v>
      </c>
      <c r="R1810" s="27" t="str">
        <f>IF(Table13[[#This Row],[Unit Value]]&lt;=4999,"Low-Value Asset","High-Value Asset")</f>
        <v>Low-Value Asset</v>
      </c>
      <c r="S1810" s="27"/>
      <c r="T1810" s="27"/>
      <c r="U1810" s="27"/>
      <c r="V1810" s="27"/>
      <c r="W1810" s="74"/>
      <c r="X1810" s="27"/>
      <c r="Y1810" s="27"/>
      <c r="Z1810" s="27"/>
      <c r="AA1810" s="27"/>
      <c r="AB18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1" spans="1:28" ht="12.6" x14ac:dyDescent="0.25">
      <c r="A1811" s="41"/>
      <c r="B1811" s="28"/>
      <c r="C1811" s="27"/>
      <c r="D18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1" s="27"/>
      <c r="F1811" s="27"/>
      <c r="G1811" s="29"/>
      <c r="H1811" s="48"/>
      <c r="I1811" s="29"/>
      <c r="J1811" s="29"/>
      <c r="K1811" s="27"/>
      <c r="L1811" s="27"/>
      <c r="M1811" s="27"/>
      <c r="N1811" s="27"/>
      <c r="O1811" s="27"/>
      <c r="P1811" s="30"/>
      <c r="Q1811" s="30">
        <f>Table13[[#This Row],[Unit Value]]*Table13[[#This Row],[Qty | PCount]]</f>
        <v>0</v>
      </c>
      <c r="R1811" s="27" t="str">
        <f>IF(Table13[[#This Row],[Unit Value]]&lt;=4999,"Low-Value Asset","High-Value Asset")</f>
        <v>Low-Value Asset</v>
      </c>
      <c r="S1811" s="27"/>
      <c r="T1811" s="27"/>
      <c r="U1811" s="27"/>
      <c r="V1811" s="27"/>
      <c r="W1811" s="74"/>
      <c r="X1811" s="27"/>
      <c r="Y1811" s="27"/>
      <c r="Z1811" s="27"/>
      <c r="AA1811" s="27"/>
      <c r="AB18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2" spans="1:28" ht="12.6" x14ac:dyDescent="0.25">
      <c r="A1812" s="41"/>
      <c r="B1812" s="28"/>
      <c r="C1812" s="27"/>
      <c r="D18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2" s="27"/>
      <c r="F1812" s="27"/>
      <c r="G1812" s="29"/>
      <c r="H1812" s="48"/>
      <c r="I1812" s="29"/>
      <c r="J1812" s="29"/>
      <c r="K1812" s="27"/>
      <c r="L1812" s="27"/>
      <c r="M1812" s="27"/>
      <c r="N1812" s="27"/>
      <c r="O1812" s="27"/>
      <c r="P1812" s="30"/>
      <c r="Q1812" s="30">
        <f>Table13[[#This Row],[Unit Value]]*Table13[[#This Row],[Qty | PCount]]</f>
        <v>0</v>
      </c>
      <c r="R1812" s="27" t="str">
        <f>IF(Table13[[#This Row],[Unit Value]]&lt;=4999,"Low-Value Asset","High-Value Asset")</f>
        <v>Low-Value Asset</v>
      </c>
      <c r="S1812" s="27"/>
      <c r="T1812" s="27"/>
      <c r="U1812" s="27"/>
      <c r="V1812" s="27"/>
      <c r="W1812" s="74"/>
      <c r="X1812" s="27"/>
      <c r="Y1812" s="27"/>
      <c r="Z1812" s="27"/>
      <c r="AA1812" s="27"/>
      <c r="AB18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3" spans="1:28" ht="12.6" x14ac:dyDescent="0.25">
      <c r="A1813" s="41"/>
      <c r="B1813" s="28"/>
      <c r="C1813" s="27"/>
      <c r="D18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3" s="27"/>
      <c r="F1813" s="27"/>
      <c r="G1813" s="29"/>
      <c r="H1813" s="48"/>
      <c r="I1813" s="29"/>
      <c r="J1813" s="29"/>
      <c r="K1813" s="27"/>
      <c r="L1813" s="27"/>
      <c r="M1813" s="27"/>
      <c r="N1813" s="27"/>
      <c r="O1813" s="27"/>
      <c r="P1813" s="30"/>
      <c r="Q1813" s="30">
        <f>Table13[[#This Row],[Unit Value]]*Table13[[#This Row],[Qty | PCount]]</f>
        <v>0</v>
      </c>
      <c r="R1813" s="27" t="str">
        <f>IF(Table13[[#This Row],[Unit Value]]&lt;=4999,"Low-Value Asset","High-Value Asset")</f>
        <v>Low-Value Asset</v>
      </c>
      <c r="S1813" s="27"/>
      <c r="T1813" s="27"/>
      <c r="U1813" s="27"/>
      <c r="V1813" s="27"/>
      <c r="W1813" s="74"/>
      <c r="X1813" s="27"/>
      <c r="Y1813" s="27"/>
      <c r="Z1813" s="27"/>
      <c r="AA1813" s="27"/>
      <c r="AB18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4" spans="1:28" ht="12.6" x14ac:dyDescent="0.25">
      <c r="A1814" s="41"/>
      <c r="B1814" s="28"/>
      <c r="C1814" s="27"/>
      <c r="D18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4" s="27"/>
      <c r="F1814" s="27"/>
      <c r="G1814" s="29"/>
      <c r="H1814" s="48"/>
      <c r="I1814" s="29"/>
      <c r="J1814" s="29"/>
      <c r="K1814" s="27"/>
      <c r="L1814" s="27"/>
      <c r="M1814" s="27"/>
      <c r="N1814" s="27"/>
      <c r="O1814" s="27"/>
      <c r="P1814" s="30"/>
      <c r="Q1814" s="30">
        <f>Table13[[#This Row],[Unit Value]]*Table13[[#This Row],[Qty | PCount]]</f>
        <v>0</v>
      </c>
      <c r="R1814" s="27" t="str">
        <f>IF(Table13[[#This Row],[Unit Value]]&lt;=4999,"Low-Value Asset","High-Value Asset")</f>
        <v>Low-Value Asset</v>
      </c>
      <c r="S1814" s="27"/>
      <c r="T1814" s="27"/>
      <c r="U1814" s="27"/>
      <c r="V1814" s="27"/>
      <c r="W1814" s="74"/>
      <c r="X1814" s="27"/>
      <c r="Y1814" s="27"/>
      <c r="Z1814" s="27"/>
      <c r="AA1814" s="27"/>
      <c r="AB18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5" spans="1:28" ht="12.6" x14ac:dyDescent="0.25">
      <c r="A1815" s="41"/>
      <c r="B1815" s="28"/>
      <c r="C1815" s="27"/>
      <c r="D18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5" s="27"/>
      <c r="F1815" s="27"/>
      <c r="G1815" s="29"/>
      <c r="H1815" s="48"/>
      <c r="I1815" s="29"/>
      <c r="J1815" s="29"/>
      <c r="K1815" s="27"/>
      <c r="L1815" s="27"/>
      <c r="M1815" s="27"/>
      <c r="N1815" s="27"/>
      <c r="O1815" s="27"/>
      <c r="P1815" s="30"/>
      <c r="Q1815" s="30">
        <f>Table13[[#This Row],[Unit Value]]*Table13[[#This Row],[Qty | PCount]]</f>
        <v>0</v>
      </c>
      <c r="R1815" s="27" t="str">
        <f>IF(Table13[[#This Row],[Unit Value]]&lt;=4999,"Low-Value Asset","High-Value Asset")</f>
        <v>Low-Value Asset</v>
      </c>
      <c r="S1815" s="27"/>
      <c r="T1815" s="27"/>
      <c r="U1815" s="27"/>
      <c r="V1815" s="27"/>
      <c r="W1815" s="74"/>
      <c r="X1815" s="27"/>
      <c r="Y1815" s="27"/>
      <c r="Z1815" s="27"/>
      <c r="AA1815" s="27"/>
      <c r="AB18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6" spans="1:28" ht="12.6" x14ac:dyDescent="0.25">
      <c r="A1816" s="41"/>
      <c r="B1816" s="28"/>
      <c r="C1816" s="27"/>
      <c r="D18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6" s="27"/>
      <c r="F1816" s="27"/>
      <c r="G1816" s="29"/>
      <c r="H1816" s="48"/>
      <c r="I1816" s="29"/>
      <c r="J1816" s="29"/>
      <c r="K1816" s="27"/>
      <c r="L1816" s="27"/>
      <c r="M1816" s="27"/>
      <c r="N1816" s="27"/>
      <c r="O1816" s="27"/>
      <c r="P1816" s="30"/>
      <c r="Q1816" s="30">
        <f>Table13[[#This Row],[Unit Value]]*Table13[[#This Row],[Qty | PCount]]</f>
        <v>0</v>
      </c>
      <c r="R1816" s="27" t="str">
        <f>IF(Table13[[#This Row],[Unit Value]]&lt;=4999,"Low-Value Asset","High-Value Asset")</f>
        <v>Low-Value Asset</v>
      </c>
      <c r="S1816" s="27"/>
      <c r="T1816" s="27"/>
      <c r="U1816" s="27"/>
      <c r="V1816" s="27"/>
      <c r="W1816" s="74"/>
      <c r="X1816" s="27"/>
      <c r="Y1816" s="27"/>
      <c r="Z1816" s="27"/>
      <c r="AA1816" s="27"/>
      <c r="AB18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7" spans="1:28" ht="12.6" x14ac:dyDescent="0.25">
      <c r="A1817" s="41"/>
      <c r="B1817" s="28"/>
      <c r="C1817" s="27"/>
      <c r="D18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7" s="27"/>
      <c r="F1817" s="27"/>
      <c r="G1817" s="29"/>
      <c r="H1817" s="48"/>
      <c r="I1817" s="29"/>
      <c r="J1817" s="29"/>
      <c r="K1817" s="27"/>
      <c r="L1817" s="27"/>
      <c r="M1817" s="27"/>
      <c r="N1817" s="27"/>
      <c r="O1817" s="27"/>
      <c r="P1817" s="30"/>
      <c r="Q1817" s="30">
        <f>Table13[[#This Row],[Unit Value]]*Table13[[#This Row],[Qty | PCount]]</f>
        <v>0</v>
      </c>
      <c r="R1817" s="27" t="str">
        <f>IF(Table13[[#This Row],[Unit Value]]&lt;=4999,"Low-Value Asset","High-Value Asset")</f>
        <v>Low-Value Asset</v>
      </c>
      <c r="S1817" s="27"/>
      <c r="T1817" s="27"/>
      <c r="U1817" s="27"/>
      <c r="V1817" s="27"/>
      <c r="W1817" s="74"/>
      <c r="X1817" s="27"/>
      <c r="Y1817" s="27"/>
      <c r="Z1817" s="27"/>
      <c r="AA1817" s="27"/>
      <c r="AB18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8" spans="1:28" ht="12.6" x14ac:dyDescent="0.25">
      <c r="A1818" s="41"/>
      <c r="B1818" s="28"/>
      <c r="C1818" s="27"/>
      <c r="D18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8" s="27"/>
      <c r="F1818" s="27"/>
      <c r="G1818" s="29"/>
      <c r="H1818" s="48"/>
      <c r="I1818" s="29"/>
      <c r="J1818" s="29"/>
      <c r="K1818" s="27"/>
      <c r="L1818" s="27"/>
      <c r="M1818" s="27"/>
      <c r="N1818" s="27"/>
      <c r="O1818" s="27"/>
      <c r="P1818" s="30"/>
      <c r="Q1818" s="30">
        <f>Table13[[#This Row],[Unit Value]]*Table13[[#This Row],[Qty | PCount]]</f>
        <v>0</v>
      </c>
      <c r="R1818" s="27" t="str">
        <f>IF(Table13[[#This Row],[Unit Value]]&lt;=4999,"Low-Value Asset","High-Value Asset")</f>
        <v>Low-Value Asset</v>
      </c>
      <c r="S1818" s="27"/>
      <c r="T1818" s="27"/>
      <c r="U1818" s="27"/>
      <c r="V1818" s="27"/>
      <c r="W1818" s="74"/>
      <c r="X1818" s="27"/>
      <c r="Y1818" s="27"/>
      <c r="Z1818" s="27"/>
      <c r="AA1818" s="27"/>
      <c r="AB18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19" spans="1:28" ht="12.6" x14ac:dyDescent="0.25">
      <c r="A1819" s="41"/>
      <c r="B1819" s="28"/>
      <c r="C1819" s="27"/>
      <c r="D18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19" s="27"/>
      <c r="F1819" s="27"/>
      <c r="G1819" s="29"/>
      <c r="H1819" s="48"/>
      <c r="I1819" s="29"/>
      <c r="J1819" s="29"/>
      <c r="K1819" s="27"/>
      <c r="L1819" s="27"/>
      <c r="M1819" s="27"/>
      <c r="N1819" s="27"/>
      <c r="O1819" s="27"/>
      <c r="P1819" s="30"/>
      <c r="Q1819" s="30">
        <f>Table13[[#This Row],[Unit Value]]*Table13[[#This Row],[Qty | PCount]]</f>
        <v>0</v>
      </c>
      <c r="R1819" s="27" t="str">
        <f>IF(Table13[[#This Row],[Unit Value]]&lt;=4999,"Low-Value Asset","High-Value Asset")</f>
        <v>Low-Value Asset</v>
      </c>
      <c r="S1819" s="27"/>
      <c r="T1819" s="27"/>
      <c r="U1819" s="27"/>
      <c r="V1819" s="27"/>
      <c r="W1819" s="74"/>
      <c r="X1819" s="27"/>
      <c r="Y1819" s="27"/>
      <c r="Z1819" s="27"/>
      <c r="AA1819" s="27"/>
      <c r="AB18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0" spans="1:28" ht="12.6" x14ac:dyDescent="0.25">
      <c r="A1820" s="41"/>
      <c r="B1820" s="28"/>
      <c r="C1820" s="27"/>
      <c r="D18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0" s="27"/>
      <c r="F1820" s="27"/>
      <c r="G1820" s="29"/>
      <c r="H1820" s="48"/>
      <c r="I1820" s="29"/>
      <c r="J1820" s="29"/>
      <c r="K1820" s="27"/>
      <c r="L1820" s="27"/>
      <c r="M1820" s="27"/>
      <c r="N1820" s="27"/>
      <c r="O1820" s="27"/>
      <c r="P1820" s="30"/>
      <c r="Q1820" s="30">
        <f>Table13[[#This Row],[Unit Value]]*Table13[[#This Row],[Qty | PCount]]</f>
        <v>0</v>
      </c>
      <c r="R1820" s="27" t="str">
        <f>IF(Table13[[#This Row],[Unit Value]]&lt;=4999,"Low-Value Asset","High-Value Asset")</f>
        <v>Low-Value Asset</v>
      </c>
      <c r="S1820" s="27"/>
      <c r="T1820" s="27"/>
      <c r="U1820" s="27"/>
      <c r="V1820" s="27"/>
      <c r="W1820" s="74"/>
      <c r="X1820" s="27"/>
      <c r="Y1820" s="27"/>
      <c r="Z1820" s="27"/>
      <c r="AA1820" s="27"/>
      <c r="AB18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1" spans="1:28" ht="12.6" x14ac:dyDescent="0.25">
      <c r="A1821" s="41"/>
      <c r="B1821" s="28"/>
      <c r="C1821" s="27"/>
      <c r="D18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1" s="27"/>
      <c r="F1821" s="27"/>
      <c r="G1821" s="29"/>
      <c r="H1821" s="48"/>
      <c r="I1821" s="29"/>
      <c r="J1821" s="29"/>
      <c r="K1821" s="27"/>
      <c r="L1821" s="27"/>
      <c r="M1821" s="27"/>
      <c r="N1821" s="27"/>
      <c r="O1821" s="27"/>
      <c r="P1821" s="30"/>
      <c r="Q1821" s="30">
        <f>Table13[[#This Row],[Unit Value]]*Table13[[#This Row],[Qty | PCount]]</f>
        <v>0</v>
      </c>
      <c r="R1821" s="27" t="str">
        <f>IF(Table13[[#This Row],[Unit Value]]&lt;=4999,"Low-Value Asset","High-Value Asset")</f>
        <v>Low-Value Asset</v>
      </c>
      <c r="S1821" s="27"/>
      <c r="T1821" s="27"/>
      <c r="U1821" s="27"/>
      <c r="V1821" s="27"/>
      <c r="W1821" s="74"/>
      <c r="X1821" s="27"/>
      <c r="Y1821" s="27"/>
      <c r="Z1821" s="27"/>
      <c r="AA1821" s="27"/>
      <c r="AB18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2" spans="1:28" ht="12.6" x14ac:dyDescent="0.25">
      <c r="A1822" s="41"/>
      <c r="B1822" s="28"/>
      <c r="C1822" s="27"/>
      <c r="D18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2" s="27"/>
      <c r="F1822" s="27"/>
      <c r="G1822" s="29"/>
      <c r="H1822" s="48"/>
      <c r="I1822" s="29"/>
      <c r="J1822" s="29"/>
      <c r="K1822" s="27"/>
      <c r="L1822" s="27"/>
      <c r="M1822" s="27"/>
      <c r="N1822" s="27"/>
      <c r="O1822" s="27"/>
      <c r="P1822" s="30"/>
      <c r="Q1822" s="30">
        <f>Table13[[#This Row],[Unit Value]]*Table13[[#This Row],[Qty | PCount]]</f>
        <v>0</v>
      </c>
      <c r="R1822" s="27" t="str">
        <f>IF(Table13[[#This Row],[Unit Value]]&lt;=4999,"Low-Value Asset","High-Value Asset")</f>
        <v>Low-Value Asset</v>
      </c>
      <c r="S1822" s="27"/>
      <c r="T1822" s="27"/>
      <c r="U1822" s="27"/>
      <c r="V1822" s="27"/>
      <c r="W1822" s="74"/>
      <c r="X1822" s="27"/>
      <c r="Y1822" s="27"/>
      <c r="Z1822" s="27"/>
      <c r="AA1822" s="27"/>
      <c r="AB18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3" spans="1:28" ht="12.6" x14ac:dyDescent="0.25">
      <c r="A1823" s="41"/>
      <c r="B1823" s="28"/>
      <c r="C1823" s="27"/>
      <c r="D18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3" s="27"/>
      <c r="F1823" s="27"/>
      <c r="G1823" s="29"/>
      <c r="H1823" s="48"/>
      <c r="I1823" s="29"/>
      <c r="J1823" s="29"/>
      <c r="K1823" s="27"/>
      <c r="L1823" s="27"/>
      <c r="M1823" s="27"/>
      <c r="N1823" s="27"/>
      <c r="O1823" s="27"/>
      <c r="P1823" s="30"/>
      <c r="Q1823" s="30">
        <f>Table13[[#This Row],[Unit Value]]*Table13[[#This Row],[Qty | PCount]]</f>
        <v>0</v>
      </c>
      <c r="R1823" s="27" t="str">
        <f>IF(Table13[[#This Row],[Unit Value]]&lt;=4999,"Low-Value Asset","High-Value Asset")</f>
        <v>Low-Value Asset</v>
      </c>
      <c r="S1823" s="27"/>
      <c r="T1823" s="27"/>
      <c r="U1823" s="27"/>
      <c r="V1823" s="27"/>
      <c r="W1823" s="74"/>
      <c r="X1823" s="27"/>
      <c r="Y1823" s="27"/>
      <c r="Z1823" s="27"/>
      <c r="AA1823" s="27"/>
      <c r="AB18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4" spans="1:28" ht="12.6" x14ac:dyDescent="0.25">
      <c r="A1824" s="41"/>
      <c r="B1824" s="28"/>
      <c r="C1824" s="27"/>
      <c r="D18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4" s="27"/>
      <c r="F1824" s="27"/>
      <c r="G1824" s="29"/>
      <c r="H1824" s="48"/>
      <c r="I1824" s="29"/>
      <c r="J1824" s="29"/>
      <c r="K1824" s="27"/>
      <c r="L1824" s="27"/>
      <c r="M1824" s="27"/>
      <c r="N1824" s="27"/>
      <c r="O1824" s="27"/>
      <c r="P1824" s="30"/>
      <c r="Q1824" s="30">
        <f>Table13[[#This Row],[Unit Value]]*Table13[[#This Row],[Qty | PCount]]</f>
        <v>0</v>
      </c>
      <c r="R1824" s="27" t="str">
        <f>IF(Table13[[#This Row],[Unit Value]]&lt;=4999,"Low-Value Asset","High-Value Asset")</f>
        <v>Low-Value Asset</v>
      </c>
      <c r="S1824" s="27"/>
      <c r="T1824" s="27"/>
      <c r="U1824" s="27"/>
      <c r="V1824" s="27"/>
      <c r="W1824" s="74"/>
      <c r="X1824" s="27"/>
      <c r="Y1824" s="27"/>
      <c r="Z1824" s="27"/>
      <c r="AA1824" s="27"/>
      <c r="AB18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5" spans="1:28" ht="12.6" x14ac:dyDescent="0.25">
      <c r="A1825" s="41"/>
      <c r="B1825" s="28"/>
      <c r="C1825" s="27"/>
      <c r="D18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5" s="27"/>
      <c r="F1825" s="27"/>
      <c r="G1825" s="29"/>
      <c r="H1825" s="48"/>
      <c r="I1825" s="29"/>
      <c r="J1825" s="29"/>
      <c r="K1825" s="27"/>
      <c r="L1825" s="27"/>
      <c r="M1825" s="27"/>
      <c r="N1825" s="27"/>
      <c r="O1825" s="27"/>
      <c r="P1825" s="30"/>
      <c r="Q1825" s="30">
        <f>Table13[[#This Row],[Unit Value]]*Table13[[#This Row],[Qty | PCount]]</f>
        <v>0</v>
      </c>
      <c r="R1825" s="27" t="str">
        <f>IF(Table13[[#This Row],[Unit Value]]&lt;=4999,"Low-Value Asset","High-Value Asset")</f>
        <v>Low-Value Asset</v>
      </c>
      <c r="S1825" s="27"/>
      <c r="T1825" s="27"/>
      <c r="U1825" s="27"/>
      <c r="V1825" s="27"/>
      <c r="W1825" s="74"/>
      <c r="X1825" s="27"/>
      <c r="Y1825" s="27"/>
      <c r="Z1825" s="27"/>
      <c r="AA1825" s="27"/>
      <c r="AB18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6" spans="1:28" ht="12.6" x14ac:dyDescent="0.25">
      <c r="A1826" s="41"/>
      <c r="B1826" s="28"/>
      <c r="C1826" s="27"/>
      <c r="D18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6" s="27"/>
      <c r="F1826" s="27"/>
      <c r="G1826" s="29"/>
      <c r="H1826" s="48"/>
      <c r="I1826" s="29"/>
      <c r="J1826" s="29"/>
      <c r="K1826" s="27"/>
      <c r="L1826" s="27"/>
      <c r="M1826" s="27"/>
      <c r="N1826" s="27"/>
      <c r="O1826" s="27"/>
      <c r="P1826" s="30"/>
      <c r="Q1826" s="30">
        <f>Table13[[#This Row],[Unit Value]]*Table13[[#This Row],[Qty | PCount]]</f>
        <v>0</v>
      </c>
      <c r="R1826" s="27" t="str">
        <f>IF(Table13[[#This Row],[Unit Value]]&lt;=4999,"Low-Value Asset","High-Value Asset")</f>
        <v>Low-Value Asset</v>
      </c>
      <c r="S1826" s="27"/>
      <c r="T1826" s="27"/>
      <c r="U1826" s="27"/>
      <c r="V1826" s="27"/>
      <c r="W1826" s="74"/>
      <c r="X1826" s="27"/>
      <c r="Y1826" s="27"/>
      <c r="Z1826" s="27"/>
      <c r="AA1826" s="27"/>
      <c r="AB18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7" spans="1:28" ht="12.6" x14ac:dyDescent="0.25">
      <c r="A1827" s="41"/>
      <c r="B1827" s="28"/>
      <c r="C1827" s="27"/>
      <c r="D18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7" s="27"/>
      <c r="F1827" s="27"/>
      <c r="G1827" s="29"/>
      <c r="H1827" s="48"/>
      <c r="I1827" s="29"/>
      <c r="J1827" s="29"/>
      <c r="K1827" s="27"/>
      <c r="L1827" s="27"/>
      <c r="M1827" s="27"/>
      <c r="N1827" s="27"/>
      <c r="O1827" s="27"/>
      <c r="P1827" s="30"/>
      <c r="Q1827" s="30">
        <f>Table13[[#This Row],[Unit Value]]*Table13[[#This Row],[Qty | PCount]]</f>
        <v>0</v>
      </c>
      <c r="R1827" s="27" t="str">
        <f>IF(Table13[[#This Row],[Unit Value]]&lt;=4999,"Low-Value Asset","High-Value Asset")</f>
        <v>Low-Value Asset</v>
      </c>
      <c r="S1827" s="27"/>
      <c r="T1827" s="27"/>
      <c r="U1827" s="27"/>
      <c r="V1827" s="27"/>
      <c r="W1827" s="74"/>
      <c r="X1827" s="27"/>
      <c r="Y1827" s="27"/>
      <c r="Z1827" s="27"/>
      <c r="AA1827" s="27"/>
      <c r="AB18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8" spans="1:28" ht="12.6" x14ac:dyDescent="0.25">
      <c r="A1828" s="41"/>
      <c r="B1828" s="28"/>
      <c r="C1828" s="27"/>
      <c r="D18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8" s="27"/>
      <c r="F1828" s="27"/>
      <c r="G1828" s="29"/>
      <c r="H1828" s="48"/>
      <c r="I1828" s="29"/>
      <c r="J1828" s="29"/>
      <c r="K1828" s="27"/>
      <c r="L1828" s="27"/>
      <c r="M1828" s="27"/>
      <c r="N1828" s="27"/>
      <c r="O1828" s="27"/>
      <c r="P1828" s="30"/>
      <c r="Q1828" s="30">
        <f>Table13[[#This Row],[Unit Value]]*Table13[[#This Row],[Qty | PCount]]</f>
        <v>0</v>
      </c>
      <c r="R1828" s="27" t="str">
        <f>IF(Table13[[#This Row],[Unit Value]]&lt;=4999,"Low-Value Asset","High-Value Asset")</f>
        <v>Low-Value Asset</v>
      </c>
      <c r="S1828" s="27"/>
      <c r="T1828" s="27"/>
      <c r="U1828" s="27"/>
      <c r="V1828" s="27"/>
      <c r="W1828" s="74"/>
      <c r="X1828" s="27"/>
      <c r="Y1828" s="27"/>
      <c r="Z1828" s="27"/>
      <c r="AA1828" s="27"/>
      <c r="AB18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29" spans="1:28" ht="12.6" x14ac:dyDescent="0.25">
      <c r="A1829" s="41"/>
      <c r="B1829" s="28"/>
      <c r="C1829" s="27"/>
      <c r="D18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29" s="27"/>
      <c r="F1829" s="27"/>
      <c r="G1829" s="29"/>
      <c r="H1829" s="48"/>
      <c r="I1829" s="29"/>
      <c r="J1829" s="29"/>
      <c r="K1829" s="27"/>
      <c r="L1829" s="27"/>
      <c r="M1829" s="27"/>
      <c r="N1829" s="27"/>
      <c r="O1829" s="27"/>
      <c r="P1829" s="30"/>
      <c r="Q1829" s="30">
        <f>Table13[[#This Row],[Unit Value]]*Table13[[#This Row],[Qty | PCount]]</f>
        <v>0</v>
      </c>
      <c r="R1829" s="27" t="str">
        <f>IF(Table13[[#This Row],[Unit Value]]&lt;=4999,"Low-Value Asset","High-Value Asset")</f>
        <v>Low-Value Asset</v>
      </c>
      <c r="S1829" s="27"/>
      <c r="T1829" s="27"/>
      <c r="U1829" s="27"/>
      <c r="V1829" s="27"/>
      <c r="W1829" s="74"/>
      <c r="X1829" s="27"/>
      <c r="Y1829" s="27"/>
      <c r="Z1829" s="27"/>
      <c r="AA1829" s="27"/>
      <c r="AB18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0" spans="1:28" ht="12.6" x14ac:dyDescent="0.25">
      <c r="A1830" s="41"/>
      <c r="B1830" s="28"/>
      <c r="C1830" s="27"/>
      <c r="D18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0" s="27"/>
      <c r="F1830" s="27"/>
      <c r="G1830" s="29"/>
      <c r="H1830" s="48"/>
      <c r="I1830" s="29"/>
      <c r="J1830" s="29"/>
      <c r="K1830" s="27"/>
      <c r="L1830" s="27"/>
      <c r="M1830" s="27"/>
      <c r="N1830" s="27"/>
      <c r="O1830" s="27"/>
      <c r="P1830" s="30"/>
      <c r="Q1830" s="30">
        <f>Table13[[#This Row],[Unit Value]]*Table13[[#This Row],[Qty | PCount]]</f>
        <v>0</v>
      </c>
      <c r="R1830" s="27" t="str">
        <f>IF(Table13[[#This Row],[Unit Value]]&lt;=4999,"Low-Value Asset","High-Value Asset")</f>
        <v>Low-Value Asset</v>
      </c>
      <c r="S1830" s="27"/>
      <c r="T1830" s="27"/>
      <c r="U1830" s="27"/>
      <c r="V1830" s="27"/>
      <c r="W1830" s="74"/>
      <c r="X1830" s="27"/>
      <c r="Y1830" s="27"/>
      <c r="Z1830" s="27"/>
      <c r="AA1830" s="27"/>
      <c r="AB18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1" spans="1:28" ht="12.6" x14ac:dyDescent="0.25">
      <c r="A1831" s="41"/>
      <c r="B1831" s="28"/>
      <c r="C1831" s="27"/>
      <c r="D18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1" s="27"/>
      <c r="F1831" s="27"/>
      <c r="G1831" s="29"/>
      <c r="H1831" s="48"/>
      <c r="I1831" s="29"/>
      <c r="J1831" s="29"/>
      <c r="K1831" s="27"/>
      <c r="L1831" s="27"/>
      <c r="M1831" s="27"/>
      <c r="N1831" s="27"/>
      <c r="O1831" s="27"/>
      <c r="P1831" s="30"/>
      <c r="Q1831" s="30">
        <f>Table13[[#This Row],[Unit Value]]*Table13[[#This Row],[Qty | PCount]]</f>
        <v>0</v>
      </c>
      <c r="R1831" s="27" t="str">
        <f>IF(Table13[[#This Row],[Unit Value]]&lt;=4999,"Low-Value Asset","High-Value Asset")</f>
        <v>Low-Value Asset</v>
      </c>
      <c r="S1831" s="27"/>
      <c r="T1831" s="27"/>
      <c r="U1831" s="27"/>
      <c r="V1831" s="27"/>
      <c r="W1831" s="74"/>
      <c r="X1831" s="27"/>
      <c r="Y1831" s="27"/>
      <c r="Z1831" s="27"/>
      <c r="AA1831" s="27"/>
      <c r="AB18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2" spans="1:28" ht="12.6" x14ac:dyDescent="0.25">
      <c r="A1832" s="41"/>
      <c r="B1832" s="28"/>
      <c r="C1832" s="27"/>
      <c r="D18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2" s="27"/>
      <c r="F1832" s="27"/>
      <c r="G1832" s="29"/>
      <c r="H1832" s="48"/>
      <c r="I1832" s="29"/>
      <c r="J1832" s="29"/>
      <c r="K1832" s="27"/>
      <c r="L1832" s="27"/>
      <c r="M1832" s="27"/>
      <c r="N1832" s="27"/>
      <c r="O1832" s="27"/>
      <c r="P1832" s="30"/>
      <c r="Q1832" s="30">
        <f>Table13[[#This Row],[Unit Value]]*Table13[[#This Row],[Qty | PCount]]</f>
        <v>0</v>
      </c>
      <c r="R1832" s="27" t="str">
        <f>IF(Table13[[#This Row],[Unit Value]]&lt;=4999,"Low-Value Asset","High-Value Asset")</f>
        <v>Low-Value Asset</v>
      </c>
      <c r="S1832" s="27"/>
      <c r="T1832" s="27"/>
      <c r="U1832" s="27"/>
      <c r="V1832" s="27"/>
      <c r="W1832" s="74"/>
      <c r="X1832" s="27"/>
      <c r="Y1832" s="27"/>
      <c r="Z1832" s="27"/>
      <c r="AA1832" s="27"/>
      <c r="AB18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3" spans="1:28" ht="12.6" x14ac:dyDescent="0.25">
      <c r="A1833" s="41"/>
      <c r="B1833" s="28"/>
      <c r="C1833" s="27"/>
      <c r="D18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3" s="27"/>
      <c r="F1833" s="27"/>
      <c r="G1833" s="29"/>
      <c r="H1833" s="48"/>
      <c r="I1833" s="29"/>
      <c r="J1833" s="29"/>
      <c r="K1833" s="27"/>
      <c r="L1833" s="27"/>
      <c r="M1833" s="27"/>
      <c r="N1833" s="27"/>
      <c r="O1833" s="27"/>
      <c r="P1833" s="30"/>
      <c r="Q1833" s="30">
        <f>Table13[[#This Row],[Unit Value]]*Table13[[#This Row],[Qty | PCount]]</f>
        <v>0</v>
      </c>
      <c r="R1833" s="27" t="str">
        <f>IF(Table13[[#This Row],[Unit Value]]&lt;=4999,"Low-Value Asset","High-Value Asset")</f>
        <v>Low-Value Asset</v>
      </c>
      <c r="S1833" s="27"/>
      <c r="T1833" s="27"/>
      <c r="U1833" s="27"/>
      <c r="V1833" s="27"/>
      <c r="W1833" s="74"/>
      <c r="X1833" s="27"/>
      <c r="Y1833" s="27"/>
      <c r="Z1833" s="27"/>
      <c r="AA1833" s="27"/>
      <c r="AB18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4" spans="1:28" ht="12.6" x14ac:dyDescent="0.25">
      <c r="A1834" s="41"/>
      <c r="B1834" s="28"/>
      <c r="C1834" s="27"/>
      <c r="D18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4" s="27"/>
      <c r="F1834" s="27"/>
      <c r="G1834" s="29"/>
      <c r="H1834" s="48"/>
      <c r="I1834" s="29"/>
      <c r="J1834" s="29"/>
      <c r="K1834" s="27"/>
      <c r="L1834" s="27"/>
      <c r="M1834" s="27"/>
      <c r="N1834" s="27"/>
      <c r="O1834" s="27"/>
      <c r="P1834" s="30"/>
      <c r="Q1834" s="30">
        <f>Table13[[#This Row],[Unit Value]]*Table13[[#This Row],[Qty | PCount]]</f>
        <v>0</v>
      </c>
      <c r="R1834" s="27" t="str">
        <f>IF(Table13[[#This Row],[Unit Value]]&lt;=4999,"Low-Value Asset","High-Value Asset")</f>
        <v>Low-Value Asset</v>
      </c>
      <c r="S1834" s="27"/>
      <c r="T1834" s="27"/>
      <c r="U1834" s="27"/>
      <c r="V1834" s="27"/>
      <c r="W1834" s="74"/>
      <c r="X1834" s="27"/>
      <c r="Y1834" s="27"/>
      <c r="Z1834" s="27"/>
      <c r="AA1834" s="27"/>
      <c r="AB18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5" spans="1:28" ht="12.6" x14ac:dyDescent="0.25">
      <c r="A1835" s="41"/>
      <c r="B1835" s="28"/>
      <c r="C1835" s="27"/>
      <c r="D18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5" s="27"/>
      <c r="F1835" s="27"/>
      <c r="G1835" s="29"/>
      <c r="H1835" s="48"/>
      <c r="I1835" s="29"/>
      <c r="J1835" s="29"/>
      <c r="K1835" s="27"/>
      <c r="L1835" s="27"/>
      <c r="M1835" s="27"/>
      <c r="N1835" s="27"/>
      <c r="O1835" s="27"/>
      <c r="P1835" s="30"/>
      <c r="Q1835" s="30">
        <f>Table13[[#This Row],[Unit Value]]*Table13[[#This Row],[Qty | PCount]]</f>
        <v>0</v>
      </c>
      <c r="R1835" s="27" t="str">
        <f>IF(Table13[[#This Row],[Unit Value]]&lt;=4999,"Low-Value Asset","High-Value Asset")</f>
        <v>Low-Value Asset</v>
      </c>
      <c r="S1835" s="27"/>
      <c r="T1835" s="27"/>
      <c r="U1835" s="27"/>
      <c r="V1835" s="27"/>
      <c r="W1835" s="74"/>
      <c r="X1835" s="27"/>
      <c r="Y1835" s="27"/>
      <c r="Z1835" s="27"/>
      <c r="AA1835" s="27"/>
      <c r="AB18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6" spans="1:28" ht="12.6" x14ac:dyDescent="0.25">
      <c r="A1836" s="41"/>
      <c r="B1836" s="28"/>
      <c r="C1836" s="27"/>
      <c r="D18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6" s="27"/>
      <c r="F1836" s="27"/>
      <c r="G1836" s="29"/>
      <c r="H1836" s="48"/>
      <c r="I1836" s="29"/>
      <c r="J1836" s="29"/>
      <c r="K1836" s="27"/>
      <c r="L1836" s="27"/>
      <c r="M1836" s="27"/>
      <c r="N1836" s="27"/>
      <c r="O1836" s="27"/>
      <c r="P1836" s="30"/>
      <c r="Q1836" s="30">
        <f>Table13[[#This Row],[Unit Value]]*Table13[[#This Row],[Qty | PCount]]</f>
        <v>0</v>
      </c>
      <c r="R1836" s="27" t="str">
        <f>IF(Table13[[#This Row],[Unit Value]]&lt;=4999,"Low-Value Asset","High-Value Asset")</f>
        <v>Low-Value Asset</v>
      </c>
      <c r="S1836" s="27"/>
      <c r="T1836" s="27"/>
      <c r="U1836" s="27"/>
      <c r="V1836" s="27"/>
      <c r="W1836" s="74"/>
      <c r="X1836" s="27"/>
      <c r="Y1836" s="27"/>
      <c r="Z1836" s="27"/>
      <c r="AA1836" s="27"/>
      <c r="AB18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7" spans="1:28" ht="12.6" x14ac:dyDescent="0.25">
      <c r="A1837" s="41"/>
      <c r="B1837" s="28"/>
      <c r="C1837" s="27"/>
      <c r="D18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7" s="27"/>
      <c r="F1837" s="27"/>
      <c r="G1837" s="29"/>
      <c r="H1837" s="48"/>
      <c r="I1837" s="29"/>
      <c r="J1837" s="29"/>
      <c r="K1837" s="27"/>
      <c r="L1837" s="27"/>
      <c r="M1837" s="27"/>
      <c r="N1837" s="27"/>
      <c r="O1837" s="27"/>
      <c r="P1837" s="30"/>
      <c r="Q1837" s="30">
        <f>Table13[[#This Row],[Unit Value]]*Table13[[#This Row],[Qty | PCount]]</f>
        <v>0</v>
      </c>
      <c r="R1837" s="27" t="str">
        <f>IF(Table13[[#This Row],[Unit Value]]&lt;=4999,"Low-Value Asset","High-Value Asset")</f>
        <v>Low-Value Asset</v>
      </c>
      <c r="S1837" s="27"/>
      <c r="T1837" s="27"/>
      <c r="U1837" s="27"/>
      <c r="V1837" s="27"/>
      <c r="W1837" s="74"/>
      <c r="X1837" s="27"/>
      <c r="Y1837" s="27"/>
      <c r="Z1837" s="27"/>
      <c r="AA1837" s="27"/>
      <c r="AB18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8" spans="1:28" ht="12.6" x14ac:dyDescent="0.25">
      <c r="A1838" s="41"/>
      <c r="B1838" s="28"/>
      <c r="C1838" s="27"/>
      <c r="D18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8" s="27"/>
      <c r="F1838" s="27"/>
      <c r="G1838" s="29"/>
      <c r="H1838" s="48"/>
      <c r="I1838" s="29"/>
      <c r="J1838" s="29"/>
      <c r="K1838" s="27"/>
      <c r="L1838" s="27"/>
      <c r="M1838" s="27"/>
      <c r="N1838" s="27"/>
      <c r="O1838" s="27"/>
      <c r="P1838" s="30"/>
      <c r="Q1838" s="30">
        <f>Table13[[#This Row],[Unit Value]]*Table13[[#This Row],[Qty | PCount]]</f>
        <v>0</v>
      </c>
      <c r="R1838" s="27" t="str">
        <f>IF(Table13[[#This Row],[Unit Value]]&lt;=4999,"Low-Value Asset","High-Value Asset")</f>
        <v>Low-Value Asset</v>
      </c>
      <c r="S1838" s="27"/>
      <c r="T1838" s="27"/>
      <c r="U1838" s="27"/>
      <c r="V1838" s="27"/>
      <c r="W1838" s="74"/>
      <c r="X1838" s="27"/>
      <c r="Y1838" s="27"/>
      <c r="Z1838" s="27"/>
      <c r="AA1838" s="27"/>
      <c r="AB18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39" spans="1:28" ht="12.6" x14ac:dyDescent="0.25">
      <c r="A1839" s="41"/>
      <c r="B1839" s="28"/>
      <c r="C1839" s="27"/>
      <c r="D18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39" s="27"/>
      <c r="F1839" s="27"/>
      <c r="G1839" s="29"/>
      <c r="H1839" s="48"/>
      <c r="I1839" s="29"/>
      <c r="J1839" s="29"/>
      <c r="K1839" s="27"/>
      <c r="L1839" s="27"/>
      <c r="M1839" s="27"/>
      <c r="N1839" s="27"/>
      <c r="O1839" s="27"/>
      <c r="P1839" s="30"/>
      <c r="Q1839" s="30">
        <f>Table13[[#This Row],[Unit Value]]*Table13[[#This Row],[Qty | PCount]]</f>
        <v>0</v>
      </c>
      <c r="R1839" s="27" t="str">
        <f>IF(Table13[[#This Row],[Unit Value]]&lt;=4999,"Low-Value Asset","High-Value Asset")</f>
        <v>Low-Value Asset</v>
      </c>
      <c r="S1839" s="27"/>
      <c r="T1839" s="27"/>
      <c r="U1839" s="27"/>
      <c r="V1839" s="27"/>
      <c r="W1839" s="74"/>
      <c r="X1839" s="27"/>
      <c r="Y1839" s="27"/>
      <c r="Z1839" s="27"/>
      <c r="AA1839" s="27"/>
      <c r="AB18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0" spans="1:28" ht="12.6" x14ac:dyDescent="0.25">
      <c r="A1840" s="41"/>
      <c r="B1840" s="28"/>
      <c r="C1840" s="27"/>
      <c r="D18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0" s="27"/>
      <c r="F1840" s="27"/>
      <c r="G1840" s="29"/>
      <c r="H1840" s="48"/>
      <c r="I1840" s="29"/>
      <c r="J1840" s="29"/>
      <c r="K1840" s="27"/>
      <c r="L1840" s="27"/>
      <c r="M1840" s="27"/>
      <c r="N1840" s="27"/>
      <c r="O1840" s="27"/>
      <c r="P1840" s="30"/>
      <c r="Q1840" s="30">
        <f>Table13[[#This Row],[Unit Value]]*Table13[[#This Row],[Qty | PCount]]</f>
        <v>0</v>
      </c>
      <c r="R1840" s="27" t="str">
        <f>IF(Table13[[#This Row],[Unit Value]]&lt;=4999,"Low-Value Asset","High-Value Asset")</f>
        <v>Low-Value Asset</v>
      </c>
      <c r="S1840" s="27"/>
      <c r="T1840" s="27"/>
      <c r="U1840" s="27"/>
      <c r="V1840" s="27"/>
      <c r="W1840" s="74"/>
      <c r="X1840" s="27"/>
      <c r="Y1840" s="27"/>
      <c r="Z1840" s="27"/>
      <c r="AA1840" s="27"/>
      <c r="AB18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1" spans="1:28" ht="12.6" x14ac:dyDescent="0.25">
      <c r="A1841" s="41"/>
      <c r="B1841" s="28"/>
      <c r="C1841" s="27"/>
      <c r="D18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1" s="27"/>
      <c r="F1841" s="27"/>
      <c r="G1841" s="29"/>
      <c r="H1841" s="48"/>
      <c r="I1841" s="29"/>
      <c r="J1841" s="29"/>
      <c r="K1841" s="27"/>
      <c r="L1841" s="27"/>
      <c r="M1841" s="27"/>
      <c r="N1841" s="27"/>
      <c r="O1841" s="27"/>
      <c r="P1841" s="30"/>
      <c r="Q1841" s="30">
        <f>Table13[[#This Row],[Unit Value]]*Table13[[#This Row],[Qty | PCount]]</f>
        <v>0</v>
      </c>
      <c r="R1841" s="27" t="str">
        <f>IF(Table13[[#This Row],[Unit Value]]&lt;=4999,"Low-Value Asset","High-Value Asset")</f>
        <v>Low-Value Asset</v>
      </c>
      <c r="S1841" s="27"/>
      <c r="T1841" s="27"/>
      <c r="U1841" s="27"/>
      <c r="V1841" s="27"/>
      <c r="W1841" s="74"/>
      <c r="X1841" s="27"/>
      <c r="Y1841" s="27"/>
      <c r="Z1841" s="27"/>
      <c r="AA1841" s="27"/>
      <c r="AB18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2" spans="1:28" ht="12.6" x14ac:dyDescent="0.25">
      <c r="A1842" s="41"/>
      <c r="B1842" s="28"/>
      <c r="C1842" s="27"/>
      <c r="D18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2" s="27"/>
      <c r="F1842" s="27"/>
      <c r="G1842" s="29"/>
      <c r="H1842" s="48"/>
      <c r="I1842" s="29"/>
      <c r="J1842" s="29"/>
      <c r="K1842" s="27"/>
      <c r="L1842" s="27"/>
      <c r="M1842" s="27"/>
      <c r="N1842" s="27"/>
      <c r="O1842" s="27"/>
      <c r="P1842" s="30"/>
      <c r="Q1842" s="30">
        <f>Table13[[#This Row],[Unit Value]]*Table13[[#This Row],[Qty | PCount]]</f>
        <v>0</v>
      </c>
      <c r="R1842" s="27" t="str">
        <f>IF(Table13[[#This Row],[Unit Value]]&lt;=4999,"Low-Value Asset","High-Value Asset")</f>
        <v>Low-Value Asset</v>
      </c>
      <c r="S1842" s="27"/>
      <c r="T1842" s="27"/>
      <c r="U1842" s="27"/>
      <c r="V1842" s="27"/>
      <c r="W1842" s="74"/>
      <c r="X1842" s="27"/>
      <c r="Y1842" s="27"/>
      <c r="Z1842" s="27"/>
      <c r="AA1842" s="27"/>
      <c r="AB18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3" spans="1:28" ht="12.6" x14ac:dyDescent="0.25">
      <c r="A1843" s="41"/>
      <c r="B1843" s="28"/>
      <c r="C1843" s="27"/>
      <c r="D18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3" s="27"/>
      <c r="F1843" s="27"/>
      <c r="G1843" s="29"/>
      <c r="H1843" s="48"/>
      <c r="I1843" s="29"/>
      <c r="J1843" s="29"/>
      <c r="K1843" s="27"/>
      <c r="L1843" s="27"/>
      <c r="M1843" s="27"/>
      <c r="N1843" s="27"/>
      <c r="O1843" s="27"/>
      <c r="P1843" s="30"/>
      <c r="Q1843" s="30">
        <f>Table13[[#This Row],[Unit Value]]*Table13[[#This Row],[Qty | PCount]]</f>
        <v>0</v>
      </c>
      <c r="R1843" s="27" t="str">
        <f>IF(Table13[[#This Row],[Unit Value]]&lt;=4999,"Low-Value Asset","High-Value Asset")</f>
        <v>Low-Value Asset</v>
      </c>
      <c r="S1843" s="27"/>
      <c r="T1843" s="27"/>
      <c r="U1843" s="27"/>
      <c r="V1843" s="27"/>
      <c r="W1843" s="74"/>
      <c r="X1843" s="27"/>
      <c r="Y1843" s="27"/>
      <c r="Z1843" s="27"/>
      <c r="AA1843" s="27"/>
      <c r="AB18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4" spans="1:28" ht="12.6" x14ac:dyDescent="0.25">
      <c r="A1844" s="41"/>
      <c r="B1844" s="28"/>
      <c r="C1844" s="27"/>
      <c r="D18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4" s="27"/>
      <c r="F1844" s="27"/>
      <c r="G1844" s="29"/>
      <c r="H1844" s="48"/>
      <c r="I1844" s="29"/>
      <c r="J1844" s="29"/>
      <c r="K1844" s="27"/>
      <c r="L1844" s="27"/>
      <c r="M1844" s="27"/>
      <c r="N1844" s="27"/>
      <c r="O1844" s="27"/>
      <c r="P1844" s="30"/>
      <c r="Q1844" s="30">
        <f>Table13[[#This Row],[Unit Value]]*Table13[[#This Row],[Qty | PCount]]</f>
        <v>0</v>
      </c>
      <c r="R1844" s="27" t="str">
        <f>IF(Table13[[#This Row],[Unit Value]]&lt;=4999,"Low-Value Asset","High-Value Asset")</f>
        <v>Low-Value Asset</v>
      </c>
      <c r="S1844" s="27"/>
      <c r="T1844" s="27"/>
      <c r="U1844" s="27"/>
      <c r="V1844" s="27"/>
      <c r="W1844" s="74"/>
      <c r="X1844" s="27"/>
      <c r="Y1844" s="27"/>
      <c r="Z1844" s="27"/>
      <c r="AA1844" s="27"/>
      <c r="AB18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5" spans="1:28" ht="12.6" x14ac:dyDescent="0.25">
      <c r="A1845" s="41"/>
      <c r="B1845" s="28"/>
      <c r="C1845" s="27"/>
      <c r="D18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5" s="27"/>
      <c r="F1845" s="27"/>
      <c r="G1845" s="29"/>
      <c r="H1845" s="48"/>
      <c r="I1845" s="29"/>
      <c r="J1845" s="29"/>
      <c r="K1845" s="27"/>
      <c r="L1845" s="27"/>
      <c r="M1845" s="27"/>
      <c r="N1845" s="27"/>
      <c r="O1845" s="27"/>
      <c r="P1845" s="30"/>
      <c r="Q1845" s="30">
        <f>Table13[[#This Row],[Unit Value]]*Table13[[#This Row],[Qty | PCount]]</f>
        <v>0</v>
      </c>
      <c r="R1845" s="27" t="str">
        <f>IF(Table13[[#This Row],[Unit Value]]&lt;=4999,"Low-Value Asset","High-Value Asset")</f>
        <v>Low-Value Asset</v>
      </c>
      <c r="S1845" s="27"/>
      <c r="T1845" s="27"/>
      <c r="U1845" s="27"/>
      <c r="V1845" s="27"/>
      <c r="W1845" s="74"/>
      <c r="X1845" s="27"/>
      <c r="Y1845" s="27"/>
      <c r="Z1845" s="27"/>
      <c r="AA1845" s="27"/>
      <c r="AB18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6" spans="1:28" ht="12.6" x14ac:dyDescent="0.25">
      <c r="A1846" s="41"/>
      <c r="B1846" s="28"/>
      <c r="C1846" s="27"/>
      <c r="D18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6" s="27"/>
      <c r="F1846" s="27"/>
      <c r="G1846" s="29"/>
      <c r="H1846" s="48"/>
      <c r="I1846" s="29"/>
      <c r="J1846" s="29"/>
      <c r="K1846" s="27"/>
      <c r="L1846" s="27"/>
      <c r="M1846" s="27"/>
      <c r="N1846" s="27"/>
      <c r="O1846" s="27"/>
      <c r="P1846" s="30"/>
      <c r="Q1846" s="30">
        <f>Table13[[#This Row],[Unit Value]]*Table13[[#This Row],[Qty | PCount]]</f>
        <v>0</v>
      </c>
      <c r="R1846" s="27" t="str">
        <f>IF(Table13[[#This Row],[Unit Value]]&lt;=4999,"Low-Value Asset","High-Value Asset")</f>
        <v>Low-Value Asset</v>
      </c>
      <c r="S1846" s="27"/>
      <c r="T1846" s="27"/>
      <c r="U1846" s="27"/>
      <c r="V1846" s="27"/>
      <c r="W1846" s="74"/>
      <c r="X1846" s="27"/>
      <c r="Y1846" s="27"/>
      <c r="Z1846" s="27"/>
      <c r="AA1846" s="27"/>
      <c r="AB18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7" spans="1:28" ht="12.6" x14ac:dyDescent="0.25">
      <c r="A1847" s="41"/>
      <c r="B1847" s="28"/>
      <c r="C1847" s="27"/>
      <c r="D18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7" s="27"/>
      <c r="F1847" s="27"/>
      <c r="G1847" s="29"/>
      <c r="H1847" s="48"/>
      <c r="I1847" s="29"/>
      <c r="J1847" s="29"/>
      <c r="K1847" s="27"/>
      <c r="L1847" s="27"/>
      <c r="M1847" s="27"/>
      <c r="N1847" s="27"/>
      <c r="O1847" s="27"/>
      <c r="P1847" s="30"/>
      <c r="Q1847" s="30">
        <f>Table13[[#This Row],[Unit Value]]*Table13[[#This Row],[Qty | PCount]]</f>
        <v>0</v>
      </c>
      <c r="R1847" s="27" t="str">
        <f>IF(Table13[[#This Row],[Unit Value]]&lt;=4999,"Low-Value Asset","High-Value Asset")</f>
        <v>Low-Value Asset</v>
      </c>
      <c r="S1847" s="27"/>
      <c r="T1847" s="27"/>
      <c r="U1847" s="27"/>
      <c r="V1847" s="27"/>
      <c r="W1847" s="74"/>
      <c r="X1847" s="27"/>
      <c r="Y1847" s="27"/>
      <c r="Z1847" s="27"/>
      <c r="AA1847" s="27"/>
      <c r="AB18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8" spans="1:28" ht="12.6" x14ac:dyDescent="0.25">
      <c r="A1848" s="41"/>
      <c r="B1848" s="28"/>
      <c r="C1848" s="27"/>
      <c r="D18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8" s="27"/>
      <c r="F1848" s="27"/>
      <c r="G1848" s="29"/>
      <c r="H1848" s="48"/>
      <c r="I1848" s="29"/>
      <c r="J1848" s="29"/>
      <c r="K1848" s="27"/>
      <c r="L1848" s="27"/>
      <c r="M1848" s="27"/>
      <c r="N1848" s="27"/>
      <c r="O1848" s="27"/>
      <c r="P1848" s="30"/>
      <c r="Q1848" s="30">
        <f>Table13[[#This Row],[Unit Value]]*Table13[[#This Row],[Qty | PCount]]</f>
        <v>0</v>
      </c>
      <c r="R1848" s="27" t="str">
        <f>IF(Table13[[#This Row],[Unit Value]]&lt;=4999,"Low-Value Asset","High-Value Asset")</f>
        <v>Low-Value Asset</v>
      </c>
      <c r="S1848" s="27"/>
      <c r="T1848" s="27"/>
      <c r="U1848" s="27"/>
      <c r="V1848" s="27"/>
      <c r="W1848" s="74"/>
      <c r="X1848" s="27"/>
      <c r="Y1848" s="27"/>
      <c r="Z1848" s="27"/>
      <c r="AA1848" s="27"/>
      <c r="AB18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49" spans="1:28" ht="12.6" x14ac:dyDescent="0.25">
      <c r="A1849" s="41"/>
      <c r="B1849" s="28"/>
      <c r="C1849" s="27"/>
      <c r="D18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49" s="27"/>
      <c r="F1849" s="27"/>
      <c r="G1849" s="29"/>
      <c r="H1849" s="48"/>
      <c r="I1849" s="29"/>
      <c r="J1849" s="29"/>
      <c r="K1849" s="27"/>
      <c r="L1849" s="27"/>
      <c r="M1849" s="27"/>
      <c r="N1849" s="27"/>
      <c r="O1849" s="27"/>
      <c r="P1849" s="30"/>
      <c r="Q1849" s="30">
        <f>Table13[[#This Row],[Unit Value]]*Table13[[#This Row],[Qty | PCount]]</f>
        <v>0</v>
      </c>
      <c r="R1849" s="27" t="str">
        <f>IF(Table13[[#This Row],[Unit Value]]&lt;=4999,"Low-Value Asset","High-Value Asset")</f>
        <v>Low-Value Asset</v>
      </c>
      <c r="S1849" s="27"/>
      <c r="T1849" s="27"/>
      <c r="U1849" s="27"/>
      <c r="V1849" s="27"/>
      <c r="W1849" s="74"/>
      <c r="X1849" s="27"/>
      <c r="Y1849" s="27"/>
      <c r="Z1849" s="27"/>
      <c r="AA1849" s="27"/>
      <c r="AB18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0" spans="1:28" ht="12.6" x14ac:dyDescent="0.25">
      <c r="A1850" s="41"/>
      <c r="B1850" s="28"/>
      <c r="C1850" s="27"/>
      <c r="D18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0" s="27"/>
      <c r="F1850" s="27"/>
      <c r="G1850" s="29"/>
      <c r="H1850" s="48"/>
      <c r="I1850" s="29"/>
      <c r="J1850" s="29"/>
      <c r="K1850" s="27"/>
      <c r="L1850" s="27"/>
      <c r="M1850" s="27"/>
      <c r="N1850" s="27"/>
      <c r="O1850" s="27"/>
      <c r="P1850" s="30"/>
      <c r="Q1850" s="30">
        <f>Table13[[#This Row],[Unit Value]]*Table13[[#This Row],[Qty | PCount]]</f>
        <v>0</v>
      </c>
      <c r="R1850" s="27" t="str">
        <f>IF(Table13[[#This Row],[Unit Value]]&lt;=4999,"Low-Value Asset","High-Value Asset")</f>
        <v>Low-Value Asset</v>
      </c>
      <c r="S1850" s="27"/>
      <c r="T1850" s="27"/>
      <c r="U1850" s="27"/>
      <c r="V1850" s="27"/>
      <c r="W1850" s="74"/>
      <c r="X1850" s="27"/>
      <c r="Y1850" s="27"/>
      <c r="Z1850" s="27"/>
      <c r="AA1850" s="27"/>
      <c r="AB18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1" spans="1:28" ht="12.6" x14ac:dyDescent="0.25">
      <c r="A1851" s="41"/>
      <c r="B1851" s="28"/>
      <c r="C1851" s="27"/>
      <c r="D18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1" s="27"/>
      <c r="F1851" s="27"/>
      <c r="G1851" s="29"/>
      <c r="H1851" s="48"/>
      <c r="I1851" s="29"/>
      <c r="J1851" s="29"/>
      <c r="K1851" s="27"/>
      <c r="L1851" s="27"/>
      <c r="M1851" s="27"/>
      <c r="N1851" s="27"/>
      <c r="O1851" s="27"/>
      <c r="P1851" s="30"/>
      <c r="Q1851" s="30">
        <f>Table13[[#This Row],[Unit Value]]*Table13[[#This Row],[Qty | PCount]]</f>
        <v>0</v>
      </c>
      <c r="R1851" s="27" t="str">
        <f>IF(Table13[[#This Row],[Unit Value]]&lt;=4999,"Low-Value Asset","High-Value Asset")</f>
        <v>Low-Value Asset</v>
      </c>
      <c r="S1851" s="27"/>
      <c r="T1851" s="27"/>
      <c r="U1851" s="27"/>
      <c r="V1851" s="27"/>
      <c r="W1851" s="74"/>
      <c r="X1851" s="27"/>
      <c r="Y1851" s="27"/>
      <c r="Z1851" s="27"/>
      <c r="AA1851" s="27"/>
      <c r="AB18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2" spans="1:28" ht="12.6" x14ac:dyDescent="0.25">
      <c r="A1852" s="41"/>
      <c r="B1852" s="28"/>
      <c r="C1852" s="27"/>
      <c r="D18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2" s="27"/>
      <c r="F1852" s="27"/>
      <c r="G1852" s="29"/>
      <c r="H1852" s="48"/>
      <c r="I1852" s="29"/>
      <c r="J1852" s="29"/>
      <c r="K1852" s="27"/>
      <c r="L1852" s="27"/>
      <c r="M1852" s="27"/>
      <c r="N1852" s="27"/>
      <c r="O1852" s="27"/>
      <c r="P1852" s="30"/>
      <c r="Q1852" s="30">
        <f>Table13[[#This Row],[Unit Value]]*Table13[[#This Row],[Qty | PCount]]</f>
        <v>0</v>
      </c>
      <c r="R1852" s="27" t="str">
        <f>IF(Table13[[#This Row],[Unit Value]]&lt;=4999,"Low-Value Asset","High-Value Asset")</f>
        <v>Low-Value Asset</v>
      </c>
      <c r="S1852" s="27"/>
      <c r="T1852" s="27"/>
      <c r="U1852" s="27"/>
      <c r="V1852" s="27"/>
      <c r="W1852" s="74"/>
      <c r="X1852" s="27"/>
      <c r="Y1852" s="27"/>
      <c r="Z1852" s="27"/>
      <c r="AA1852" s="27"/>
      <c r="AB18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3" spans="1:28" ht="12.6" x14ac:dyDescent="0.25">
      <c r="A1853" s="41"/>
      <c r="B1853" s="28"/>
      <c r="C1853" s="27"/>
      <c r="D18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3" s="27"/>
      <c r="F1853" s="27"/>
      <c r="G1853" s="29"/>
      <c r="H1853" s="48"/>
      <c r="I1853" s="29"/>
      <c r="J1853" s="29"/>
      <c r="K1853" s="27"/>
      <c r="L1853" s="27"/>
      <c r="M1853" s="27"/>
      <c r="N1853" s="27"/>
      <c r="O1853" s="27"/>
      <c r="P1853" s="30"/>
      <c r="Q1853" s="30">
        <f>Table13[[#This Row],[Unit Value]]*Table13[[#This Row],[Qty | PCount]]</f>
        <v>0</v>
      </c>
      <c r="R1853" s="27" t="str">
        <f>IF(Table13[[#This Row],[Unit Value]]&lt;=4999,"Low-Value Asset","High-Value Asset")</f>
        <v>Low-Value Asset</v>
      </c>
      <c r="S1853" s="27"/>
      <c r="T1853" s="27"/>
      <c r="U1853" s="27"/>
      <c r="V1853" s="27"/>
      <c r="W1853" s="74"/>
      <c r="X1853" s="27"/>
      <c r="Y1853" s="27"/>
      <c r="Z1853" s="27"/>
      <c r="AA1853" s="27"/>
      <c r="AB18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4" spans="1:28" ht="12.6" x14ac:dyDescent="0.25">
      <c r="A1854" s="41"/>
      <c r="B1854" s="28"/>
      <c r="C1854" s="27"/>
      <c r="D18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4" s="27"/>
      <c r="F1854" s="27"/>
      <c r="G1854" s="29"/>
      <c r="H1854" s="48"/>
      <c r="I1854" s="29"/>
      <c r="J1854" s="29"/>
      <c r="K1854" s="27"/>
      <c r="L1854" s="27"/>
      <c r="M1854" s="27"/>
      <c r="N1854" s="27"/>
      <c r="O1854" s="27"/>
      <c r="P1854" s="30"/>
      <c r="Q1854" s="30">
        <f>Table13[[#This Row],[Unit Value]]*Table13[[#This Row],[Qty | PCount]]</f>
        <v>0</v>
      </c>
      <c r="R1854" s="27" t="str">
        <f>IF(Table13[[#This Row],[Unit Value]]&lt;=4999,"Low-Value Asset","High-Value Asset")</f>
        <v>Low-Value Asset</v>
      </c>
      <c r="S1854" s="27"/>
      <c r="T1854" s="27"/>
      <c r="U1854" s="27"/>
      <c r="V1854" s="27"/>
      <c r="W1854" s="74"/>
      <c r="X1854" s="27"/>
      <c r="Y1854" s="27"/>
      <c r="Z1854" s="27"/>
      <c r="AA1854" s="27"/>
      <c r="AB18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5" spans="1:28" ht="12.6" x14ac:dyDescent="0.25">
      <c r="A1855" s="41"/>
      <c r="B1855" s="28"/>
      <c r="C1855" s="27"/>
      <c r="D18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5" s="27"/>
      <c r="F1855" s="27"/>
      <c r="G1855" s="29"/>
      <c r="H1855" s="48"/>
      <c r="I1855" s="29"/>
      <c r="J1855" s="29"/>
      <c r="K1855" s="27"/>
      <c r="L1855" s="27"/>
      <c r="M1855" s="27"/>
      <c r="N1855" s="27"/>
      <c r="O1855" s="27"/>
      <c r="P1855" s="30"/>
      <c r="Q1855" s="30">
        <f>Table13[[#This Row],[Unit Value]]*Table13[[#This Row],[Qty | PCount]]</f>
        <v>0</v>
      </c>
      <c r="R1855" s="27" t="str">
        <f>IF(Table13[[#This Row],[Unit Value]]&lt;=4999,"Low-Value Asset","High-Value Asset")</f>
        <v>Low-Value Asset</v>
      </c>
      <c r="S1855" s="27"/>
      <c r="T1855" s="27"/>
      <c r="U1855" s="27"/>
      <c r="V1855" s="27"/>
      <c r="W1855" s="74"/>
      <c r="X1855" s="27"/>
      <c r="Y1855" s="27"/>
      <c r="Z1855" s="27"/>
      <c r="AA1855" s="27"/>
      <c r="AB18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6" spans="1:28" ht="12.6" x14ac:dyDescent="0.25">
      <c r="A1856" s="41"/>
      <c r="B1856" s="28"/>
      <c r="C1856" s="27"/>
      <c r="D18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6" s="27"/>
      <c r="F1856" s="27"/>
      <c r="G1856" s="29"/>
      <c r="H1856" s="48"/>
      <c r="I1856" s="29"/>
      <c r="J1856" s="29"/>
      <c r="K1856" s="27"/>
      <c r="L1856" s="27"/>
      <c r="M1856" s="27"/>
      <c r="N1856" s="27"/>
      <c r="O1856" s="27"/>
      <c r="P1856" s="30"/>
      <c r="Q1856" s="30">
        <f>Table13[[#This Row],[Unit Value]]*Table13[[#This Row],[Qty | PCount]]</f>
        <v>0</v>
      </c>
      <c r="R1856" s="27" t="str">
        <f>IF(Table13[[#This Row],[Unit Value]]&lt;=4999,"Low-Value Asset","High-Value Asset")</f>
        <v>Low-Value Asset</v>
      </c>
      <c r="S1856" s="27"/>
      <c r="T1856" s="27"/>
      <c r="U1856" s="27"/>
      <c r="V1856" s="27"/>
      <c r="W1856" s="74"/>
      <c r="X1856" s="27"/>
      <c r="Y1856" s="27"/>
      <c r="Z1856" s="27"/>
      <c r="AA1856" s="27"/>
      <c r="AB18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7" spans="1:28" ht="12.6" x14ac:dyDescent="0.25">
      <c r="A1857" s="41"/>
      <c r="B1857" s="28"/>
      <c r="C1857" s="27"/>
      <c r="D18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7" s="27"/>
      <c r="F1857" s="27"/>
      <c r="G1857" s="29"/>
      <c r="H1857" s="48"/>
      <c r="I1857" s="29"/>
      <c r="J1857" s="29"/>
      <c r="K1857" s="27"/>
      <c r="L1857" s="27"/>
      <c r="M1857" s="27"/>
      <c r="N1857" s="27"/>
      <c r="O1857" s="27"/>
      <c r="P1857" s="30"/>
      <c r="Q1857" s="30">
        <f>Table13[[#This Row],[Unit Value]]*Table13[[#This Row],[Qty | PCount]]</f>
        <v>0</v>
      </c>
      <c r="R1857" s="27" t="str">
        <f>IF(Table13[[#This Row],[Unit Value]]&lt;=4999,"Low-Value Asset","High-Value Asset")</f>
        <v>Low-Value Asset</v>
      </c>
      <c r="S1857" s="27"/>
      <c r="T1857" s="27"/>
      <c r="U1857" s="27"/>
      <c r="V1857" s="27"/>
      <c r="W1857" s="74"/>
      <c r="X1857" s="27"/>
      <c r="Y1857" s="27"/>
      <c r="Z1857" s="27"/>
      <c r="AA1857" s="27"/>
      <c r="AB18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8" spans="1:28" ht="12.6" x14ac:dyDescent="0.25">
      <c r="A1858" s="41"/>
      <c r="B1858" s="28"/>
      <c r="C1858" s="27"/>
      <c r="D18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8" s="27"/>
      <c r="F1858" s="27"/>
      <c r="G1858" s="29"/>
      <c r="H1858" s="48"/>
      <c r="I1858" s="29"/>
      <c r="J1858" s="29"/>
      <c r="K1858" s="27"/>
      <c r="L1858" s="27"/>
      <c r="M1858" s="27"/>
      <c r="N1858" s="27"/>
      <c r="O1858" s="27"/>
      <c r="P1858" s="30"/>
      <c r="Q1858" s="30">
        <f>Table13[[#This Row],[Unit Value]]*Table13[[#This Row],[Qty | PCount]]</f>
        <v>0</v>
      </c>
      <c r="R1858" s="27" t="str">
        <f>IF(Table13[[#This Row],[Unit Value]]&lt;=4999,"Low-Value Asset","High-Value Asset")</f>
        <v>Low-Value Asset</v>
      </c>
      <c r="S1858" s="27"/>
      <c r="T1858" s="27"/>
      <c r="U1858" s="27"/>
      <c r="V1858" s="27"/>
      <c r="W1858" s="74"/>
      <c r="X1858" s="27"/>
      <c r="Y1858" s="27"/>
      <c r="Z1858" s="27"/>
      <c r="AA1858" s="27"/>
      <c r="AB18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59" spans="1:28" ht="12.6" x14ac:dyDescent="0.25">
      <c r="A1859" s="41"/>
      <c r="B1859" s="28"/>
      <c r="C1859" s="27"/>
      <c r="D18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59" s="27"/>
      <c r="F1859" s="27"/>
      <c r="G1859" s="29"/>
      <c r="H1859" s="48"/>
      <c r="I1859" s="29"/>
      <c r="J1859" s="29"/>
      <c r="K1859" s="27"/>
      <c r="L1859" s="27"/>
      <c r="M1859" s="27"/>
      <c r="N1859" s="27"/>
      <c r="O1859" s="27"/>
      <c r="P1859" s="30"/>
      <c r="Q1859" s="30">
        <f>Table13[[#This Row],[Unit Value]]*Table13[[#This Row],[Qty | PCount]]</f>
        <v>0</v>
      </c>
      <c r="R1859" s="27" t="str">
        <f>IF(Table13[[#This Row],[Unit Value]]&lt;=4999,"Low-Value Asset","High-Value Asset")</f>
        <v>Low-Value Asset</v>
      </c>
      <c r="S1859" s="27"/>
      <c r="T1859" s="27"/>
      <c r="U1859" s="27"/>
      <c r="V1859" s="27"/>
      <c r="W1859" s="74"/>
      <c r="X1859" s="27"/>
      <c r="Y1859" s="27"/>
      <c r="Z1859" s="27"/>
      <c r="AA1859" s="27"/>
      <c r="AB18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0" spans="1:28" ht="12.6" x14ac:dyDescent="0.25">
      <c r="A1860" s="41"/>
      <c r="B1860" s="28"/>
      <c r="C1860" s="27"/>
      <c r="D18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0" s="27"/>
      <c r="F1860" s="27"/>
      <c r="G1860" s="29"/>
      <c r="H1860" s="48"/>
      <c r="I1860" s="29"/>
      <c r="J1860" s="29"/>
      <c r="K1860" s="27"/>
      <c r="L1860" s="27"/>
      <c r="M1860" s="27"/>
      <c r="N1860" s="27"/>
      <c r="O1860" s="27"/>
      <c r="P1860" s="30"/>
      <c r="Q1860" s="30">
        <f>Table13[[#This Row],[Unit Value]]*Table13[[#This Row],[Qty | PCount]]</f>
        <v>0</v>
      </c>
      <c r="R1860" s="27" t="str">
        <f>IF(Table13[[#This Row],[Unit Value]]&lt;=4999,"Low-Value Asset","High-Value Asset")</f>
        <v>Low-Value Asset</v>
      </c>
      <c r="S1860" s="27"/>
      <c r="T1860" s="27"/>
      <c r="U1860" s="27"/>
      <c r="V1860" s="27"/>
      <c r="W1860" s="74"/>
      <c r="X1860" s="27"/>
      <c r="Y1860" s="27"/>
      <c r="Z1860" s="27"/>
      <c r="AA1860" s="27"/>
      <c r="AB18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1" spans="1:28" ht="12.6" x14ac:dyDescent="0.25">
      <c r="A1861" s="41"/>
      <c r="B1861" s="28"/>
      <c r="C1861" s="27"/>
      <c r="D18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1" s="27"/>
      <c r="F1861" s="27"/>
      <c r="G1861" s="29"/>
      <c r="H1861" s="48"/>
      <c r="I1861" s="29"/>
      <c r="J1861" s="29"/>
      <c r="K1861" s="27"/>
      <c r="L1861" s="27"/>
      <c r="M1861" s="27"/>
      <c r="N1861" s="27"/>
      <c r="O1861" s="27"/>
      <c r="P1861" s="30"/>
      <c r="Q1861" s="30">
        <f>Table13[[#This Row],[Unit Value]]*Table13[[#This Row],[Qty | PCount]]</f>
        <v>0</v>
      </c>
      <c r="R1861" s="27" t="str">
        <f>IF(Table13[[#This Row],[Unit Value]]&lt;=4999,"Low-Value Asset","High-Value Asset")</f>
        <v>Low-Value Asset</v>
      </c>
      <c r="S1861" s="27"/>
      <c r="T1861" s="27"/>
      <c r="U1861" s="27"/>
      <c r="V1861" s="27"/>
      <c r="W1861" s="74"/>
      <c r="X1861" s="27"/>
      <c r="Y1861" s="27"/>
      <c r="Z1861" s="27"/>
      <c r="AA1861" s="27"/>
      <c r="AB18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2" spans="1:28" ht="12.6" x14ac:dyDescent="0.25">
      <c r="A1862" s="41"/>
      <c r="B1862" s="28"/>
      <c r="C1862" s="27"/>
      <c r="D18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2" s="27"/>
      <c r="F1862" s="27"/>
      <c r="G1862" s="29"/>
      <c r="H1862" s="48"/>
      <c r="I1862" s="29"/>
      <c r="J1862" s="29"/>
      <c r="K1862" s="27"/>
      <c r="L1862" s="27"/>
      <c r="M1862" s="27"/>
      <c r="N1862" s="27"/>
      <c r="O1862" s="27"/>
      <c r="P1862" s="30"/>
      <c r="Q1862" s="30">
        <f>Table13[[#This Row],[Unit Value]]*Table13[[#This Row],[Qty | PCount]]</f>
        <v>0</v>
      </c>
      <c r="R1862" s="27" t="str">
        <f>IF(Table13[[#This Row],[Unit Value]]&lt;=4999,"Low-Value Asset","High-Value Asset")</f>
        <v>Low-Value Asset</v>
      </c>
      <c r="S1862" s="27"/>
      <c r="T1862" s="27"/>
      <c r="U1862" s="27"/>
      <c r="V1862" s="27"/>
      <c r="W1862" s="74"/>
      <c r="X1862" s="27"/>
      <c r="Y1862" s="27"/>
      <c r="Z1862" s="27"/>
      <c r="AA1862" s="27"/>
      <c r="AB18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3" spans="1:28" ht="12.6" x14ac:dyDescent="0.25">
      <c r="A1863" s="41"/>
      <c r="B1863" s="28"/>
      <c r="C1863" s="27"/>
      <c r="D18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3" s="27"/>
      <c r="F1863" s="27"/>
      <c r="G1863" s="29"/>
      <c r="H1863" s="48"/>
      <c r="I1863" s="29"/>
      <c r="J1863" s="29"/>
      <c r="K1863" s="27"/>
      <c r="L1863" s="27"/>
      <c r="M1863" s="27"/>
      <c r="N1863" s="27"/>
      <c r="O1863" s="27"/>
      <c r="P1863" s="30"/>
      <c r="Q1863" s="30">
        <f>Table13[[#This Row],[Unit Value]]*Table13[[#This Row],[Qty | PCount]]</f>
        <v>0</v>
      </c>
      <c r="R1863" s="27" t="str">
        <f>IF(Table13[[#This Row],[Unit Value]]&lt;=4999,"Low-Value Asset","High-Value Asset")</f>
        <v>Low-Value Asset</v>
      </c>
      <c r="S1863" s="27"/>
      <c r="T1863" s="27"/>
      <c r="U1863" s="27"/>
      <c r="V1863" s="27"/>
      <c r="W1863" s="74"/>
      <c r="X1863" s="27"/>
      <c r="Y1863" s="27"/>
      <c r="Z1863" s="27"/>
      <c r="AA1863" s="27"/>
      <c r="AB18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4" spans="1:28" ht="12.6" x14ac:dyDescent="0.25">
      <c r="A1864" s="41"/>
      <c r="B1864" s="28"/>
      <c r="C1864" s="27"/>
      <c r="D18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4" s="27"/>
      <c r="F1864" s="27"/>
      <c r="G1864" s="29"/>
      <c r="H1864" s="48"/>
      <c r="I1864" s="29"/>
      <c r="J1864" s="29"/>
      <c r="K1864" s="27"/>
      <c r="L1864" s="27"/>
      <c r="M1864" s="27"/>
      <c r="N1864" s="27"/>
      <c r="O1864" s="27"/>
      <c r="P1864" s="30"/>
      <c r="Q1864" s="30">
        <f>Table13[[#This Row],[Unit Value]]*Table13[[#This Row],[Qty | PCount]]</f>
        <v>0</v>
      </c>
      <c r="R1864" s="27" t="str">
        <f>IF(Table13[[#This Row],[Unit Value]]&lt;=4999,"Low-Value Asset","High-Value Asset")</f>
        <v>Low-Value Asset</v>
      </c>
      <c r="S1864" s="27"/>
      <c r="T1864" s="27"/>
      <c r="U1864" s="27"/>
      <c r="V1864" s="27"/>
      <c r="W1864" s="74"/>
      <c r="X1864" s="27"/>
      <c r="Y1864" s="27"/>
      <c r="Z1864" s="27"/>
      <c r="AA1864" s="27"/>
      <c r="AB18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5" spans="1:28" ht="12.6" x14ac:dyDescent="0.25">
      <c r="A1865" s="41"/>
      <c r="B1865" s="28"/>
      <c r="C1865" s="27"/>
      <c r="D18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5" s="27"/>
      <c r="F1865" s="27"/>
      <c r="G1865" s="29"/>
      <c r="H1865" s="48"/>
      <c r="I1865" s="29"/>
      <c r="J1865" s="29"/>
      <c r="K1865" s="27"/>
      <c r="L1865" s="27"/>
      <c r="M1865" s="27"/>
      <c r="N1865" s="27"/>
      <c r="O1865" s="27"/>
      <c r="P1865" s="30"/>
      <c r="Q1865" s="30">
        <f>Table13[[#This Row],[Unit Value]]*Table13[[#This Row],[Qty | PCount]]</f>
        <v>0</v>
      </c>
      <c r="R1865" s="27" t="str">
        <f>IF(Table13[[#This Row],[Unit Value]]&lt;=4999,"Low-Value Asset","High-Value Asset")</f>
        <v>Low-Value Asset</v>
      </c>
      <c r="S1865" s="27"/>
      <c r="T1865" s="27"/>
      <c r="U1865" s="27"/>
      <c r="V1865" s="27"/>
      <c r="W1865" s="74"/>
      <c r="X1865" s="27"/>
      <c r="Y1865" s="27"/>
      <c r="Z1865" s="27"/>
      <c r="AA1865" s="27"/>
      <c r="AB18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6" spans="1:28" ht="12.6" x14ac:dyDescent="0.25">
      <c r="A1866" s="41"/>
      <c r="B1866" s="28"/>
      <c r="C1866" s="27"/>
      <c r="D18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6" s="27"/>
      <c r="F1866" s="27"/>
      <c r="G1866" s="29"/>
      <c r="H1866" s="48"/>
      <c r="I1866" s="29"/>
      <c r="J1866" s="49"/>
      <c r="K1866" s="27"/>
      <c r="L1866" s="27"/>
      <c r="M1866" s="27"/>
      <c r="N1866" s="27"/>
      <c r="O1866" s="27"/>
      <c r="P1866" s="30"/>
      <c r="Q1866" s="30">
        <f>Table13[[#This Row],[Unit Value]]*Table13[[#This Row],[Qty | PCount]]</f>
        <v>0</v>
      </c>
      <c r="R1866" s="27" t="str">
        <f>IF(Table13[[#This Row],[Unit Value]]&lt;=4999,"Low-Value Asset","High-Value Asset")</f>
        <v>Low-Value Asset</v>
      </c>
      <c r="S1866" s="27"/>
      <c r="T1866" s="27"/>
      <c r="U1866" s="27"/>
      <c r="V1866" s="27"/>
      <c r="W1866" s="74"/>
      <c r="X1866" s="27"/>
      <c r="Y1866" s="27"/>
      <c r="Z1866" s="27"/>
      <c r="AA1866" s="27"/>
      <c r="AB18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7" spans="1:28" ht="12.6" x14ac:dyDescent="0.25">
      <c r="A1867" s="41"/>
      <c r="B1867" s="28"/>
      <c r="C1867" s="27"/>
      <c r="D18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7" s="27"/>
      <c r="F1867" s="27"/>
      <c r="G1867" s="29"/>
      <c r="H1867" s="48"/>
      <c r="I1867" s="29"/>
      <c r="J1867" s="49"/>
      <c r="K1867" s="27"/>
      <c r="L1867" s="27"/>
      <c r="M1867" s="27"/>
      <c r="N1867" s="27"/>
      <c r="O1867" s="27"/>
      <c r="P1867" s="30"/>
      <c r="Q1867" s="30">
        <f>Table13[[#This Row],[Unit Value]]*Table13[[#This Row],[Qty | PCount]]</f>
        <v>0</v>
      </c>
      <c r="R1867" s="27" t="str">
        <f>IF(Table13[[#This Row],[Unit Value]]&lt;=4999,"Low-Value Asset","High-Value Asset")</f>
        <v>Low-Value Asset</v>
      </c>
      <c r="S1867" s="27"/>
      <c r="T1867" s="27"/>
      <c r="U1867" s="27"/>
      <c r="V1867" s="27"/>
      <c r="W1867" s="74"/>
      <c r="X1867" s="27"/>
      <c r="Y1867" s="27"/>
      <c r="Z1867" s="27"/>
      <c r="AA1867" s="27"/>
      <c r="AB18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8" spans="1:28" ht="12.6" x14ac:dyDescent="0.25">
      <c r="A1868" s="41"/>
      <c r="B1868" s="28"/>
      <c r="C1868" s="27"/>
      <c r="D18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8" s="27"/>
      <c r="F1868" s="27"/>
      <c r="G1868" s="29"/>
      <c r="H1868" s="48"/>
      <c r="I1868" s="29"/>
      <c r="J1868" s="49"/>
      <c r="K1868" s="27"/>
      <c r="L1868" s="27"/>
      <c r="M1868" s="27"/>
      <c r="N1868" s="27"/>
      <c r="O1868" s="27"/>
      <c r="P1868" s="30"/>
      <c r="Q1868" s="30">
        <f>Table13[[#This Row],[Unit Value]]*Table13[[#This Row],[Qty | PCount]]</f>
        <v>0</v>
      </c>
      <c r="R1868" s="27" t="str">
        <f>IF(Table13[[#This Row],[Unit Value]]&lt;=4999,"Low-Value Asset","High-Value Asset")</f>
        <v>Low-Value Asset</v>
      </c>
      <c r="S1868" s="27"/>
      <c r="T1868" s="27"/>
      <c r="U1868" s="27"/>
      <c r="V1868" s="27"/>
      <c r="W1868" s="74"/>
      <c r="X1868" s="27"/>
      <c r="Y1868" s="27"/>
      <c r="Z1868" s="27"/>
      <c r="AA1868" s="27"/>
      <c r="AB18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69" spans="1:28" ht="12.6" x14ac:dyDescent="0.25">
      <c r="A1869" s="41"/>
      <c r="B1869" s="28"/>
      <c r="C1869" s="27"/>
      <c r="D18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69" s="27"/>
      <c r="F1869" s="27"/>
      <c r="G1869" s="29"/>
      <c r="H1869" s="48"/>
      <c r="I1869" s="29"/>
      <c r="J1869" s="49"/>
      <c r="K1869" s="27"/>
      <c r="L1869" s="27"/>
      <c r="M1869" s="27"/>
      <c r="N1869" s="27"/>
      <c r="O1869" s="27"/>
      <c r="P1869" s="30"/>
      <c r="Q1869" s="30">
        <f>Table13[[#This Row],[Unit Value]]*Table13[[#This Row],[Qty | PCount]]</f>
        <v>0</v>
      </c>
      <c r="R1869" s="27" t="str">
        <f>IF(Table13[[#This Row],[Unit Value]]&lt;=4999,"Low-Value Asset","High-Value Asset")</f>
        <v>Low-Value Asset</v>
      </c>
      <c r="S1869" s="27"/>
      <c r="T1869" s="27"/>
      <c r="U1869" s="27"/>
      <c r="V1869" s="27"/>
      <c r="W1869" s="74"/>
      <c r="X1869" s="27"/>
      <c r="Y1869" s="27"/>
      <c r="Z1869" s="27"/>
      <c r="AA1869" s="27"/>
      <c r="AB18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0" spans="1:28" ht="12.6" x14ac:dyDescent="0.25">
      <c r="A1870" s="41"/>
      <c r="B1870" s="28"/>
      <c r="C1870" s="27"/>
      <c r="D18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0" s="27"/>
      <c r="F1870" s="27"/>
      <c r="G1870" s="29"/>
      <c r="H1870" s="48"/>
      <c r="I1870" s="29"/>
      <c r="J1870" s="49"/>
      <c r="K1870" s="27"/>
      <c r="L1870" s="27"/>
      <c r="M1870" s="27"/>
      <c r="N1870" s="27"/>
      <c r="O1870" s="27"/>
      <c r="P1870" s="30"/>
      <c r="Q1870" s="30">
        <f>Table13[[#This Row],[Unit Value]]*Table13[[#This Row],[Qty | PCount]]</f>
        <v>0</v>
      </c>
      <c r="R1870" s="27" t="str">
        <f>IF(Table13[[#This Row],[Unit Value]]&lt;=4999,"Low-Value Asset","High-Value Asset")</f>
        <v>Low-Value Asset</v>
      </c>
      <c r="S1870" s="27"/>
      <c r="T1870" s="27"/>
      <c r="U1870" s="27"/>
      <c r="V1870" s="27"/>
      <c r="W1870" s="74"/>
      <c r="X1870" s="27"/>
      <c r="Y1870" s="27"/>
      <c r="Z1870" s="27"/>
      <c r="AA1870" s="27"/>
      <c r="AB18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1" spans="1:28" ht="12.6" x14ac:dyDescent="0.25">
      <c r="A1871" s="41"/>
      <c r="B1871" s="28"/>
      <c r="C1871" s="27"/>
      <c r="D18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1" s="27"/>
      <c r="F1871" s="27"/>
      <c r="G1871" s="29"/>
      <c r="H1871" s="48"/>
      <c r="I1871" s="29"/>
      <c r="J1871" s="49"/>
      <c r="K1871" s="27"/>
      <c r="L1871" s="27"/>
      <c r="M1871" s="27"/>
      <c r="N1871" s="27"/>
      <c r="O1871" s="27"/>
      <c r="P1871" s="30"/>
      <c r="Q1871" s="30">
        <f>Table13[[#This Row],[Unit Value]]*Table13[[#This Row],[Qty | PCount]]</f>
        <v>0</v>
      </c>
      <c r="R1871" s="27" t="str">
        <f>IF(Table13[[#This Row],[Unit Value]]&lt;=4999,"Low-Value Asset","High-Value Asset")</f>
        <v>Low-Value Asset</v>
      </c>
      <c r="S1871" s="27"/>
      <c r="T1871" s="27"/>
      <c r="U1871" s="27"/>
      <c r="V1871" s="27"/>
      <c r="W1871" s="74"/>
      <c r="X1871" s="27"/>
      <c r="Y1871" s="27"/>
      <c r="Z1871" s="27"/>
      <c r="AA1871" s="27"/>
      <c r="AB18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2" spans="1:28" ht="12.6" x14ac:dyDescent="0.25">
      <c r="A1872" s="41"/>
      <c r="B1872" s="28"/>
      <c r="C1872" s="27"/>
      <c r="D18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2" s="27"/>
      <c r="F1872" s="27"/>
      <c r="G1872" s="29"/>
      <c r="H1872" s="48"/>
      <c r="I1872" s="29"/>
      <c r="J1872" s="29"/>
      <c r="K1872" s="27"/>
      <c r="L1872" s="27"/>
      <c r="M1872" s="27"/>
      <c r="N1872" s="27"/>
      <c r="O1872" s="27"/>
      <c r="P1872" s="30"/>
      <c r="Q1872" s="30">
        <f>Table13[[#This Row],[Unit Value]]*Table13[[#This Row],[Qty | PCount]]</f>
        <v>0</v>
      </c>
      <c r="R1872" s="27" t="str">
        <f>IF(Table13[[#This Row],[Unit Value]]&lt;=4999,"Low-Value Asset","High-Value Asset")</f>
        <v>Low-Value Asset</v>
      </c>
      <c r="S1872" s="27"/>
      <c r="T1872" s="27"/>
      <c r="U1872" s="27"/>
      <c r="V1872" s="27"/>
      <c r="W1872" s="74"/>
      <c r="X1872" s="42"/>
      <c r="Y1872" s="27"/>
      <c r="Z1872" s="27"/>
      <c r="AA1872" s="27"/>
      <c r="AB18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3" spans="1:28" ht="12.6" x14ac:dyDescent="0.25">
      <c r="A1873" s="41"/>
      <c r="B1873" s="28"/>
      <c r="C1873" s="27"/>
      <c r="D18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3" s="27"/>
      <c r="F1873" s="27"/>
      <c r="G1873" s="29"/>
      <c r="H1873" s="48"/>
      <c r="I1873" s="29"/>
      <c r="J1873" s="29"/>
      <c r="K1873" s="27"/>
      <c r="L1873" s="27"/>
      <c r="M1873" s="27"/>
      <c r="N1873" s="27"/>
      <c r="O1873" s="27"/>
      <c r="P1873" s="30"/>
      <c r="Q1873" s="30">
        <f>Table13[[#This Row],[Unit Value]]*Table13[[#This Row],[Qty | PCount]]</f>
        <v>0</v>
      </c>
      <c r="R1873" s="27" t="str">
        <f>IF(Table13[[#This Row],[Unit Value]]&lt;=4999,"Low-Value Asset","High-Value Asset")</f>
        <v>Low-Value Asset</v>
      </c>
      <c r="S1873" s="27"/>
      <c r="T1873" s="27"/>
      <c r="U1873" s="27"/>
      <c r="V1873" s="27"/>
      <c r="W1873" s="74"/>
      <c r="X1873" s="42"/>
      <c r="Y1873" s="27"/>
      <c r="Z1873" s="27"/>
      <c r="AA1873" s="27"/>
      <c r="AB18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4" spans="1:28" ht="12.6" x14ac:dyDescent="0.25">
      <c r="A1874" s="41"/>
      <c r="B1874" s="28"/>
      <c r="C1874" s="27"/>
      <c r="D18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4" s="27"/>
      <c r="F1874" s="27"/>
      <c r="G1874" s="29"/>
      <c r="H1874" s="48"/>
      <c r="I1874" s="29"/>
      <c r="J1874" s="29"/>
      <c r="K1874" s="27"/>
      <c r="L1874" s="27"/>
      <c r="M1874" s="27"/>
      <c r="N1874" s="27"/>
      <c r="O1874" s="27"/>
      <c r="P1874" s="30"/>
      <c r="Q1874" s="30">
        <f>Table13[[#This Row],[Unit Value]]*Table13[[#This Row],[Qty | PCount]]</f>
        <v>0</v>
      </c>
      <c r="R1874" s="27" t="str">
        <f>IF(Table13[[#This Row],[Unit Value]]&lt;=4999,"Low-Value Asset","High-Value Asset")</f>
        <v>Low-Value Asset</v>
      </c>
      <c r="S1874" s="27"/>
      <c r="T1874" s="27"/>
      <c r="U1874" s="27"/>
      <c r="V1874" s="27"/>
      <c r="W1874" s="74"/>
      <c r="X1874" s="42"/>
      <c r="Y1874" s="27"/>
      <c r="Z1874" s="27"/>
      <c r="AA1874" s="27"/>
      <c r="AB18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5" spans="1:28" ht="12.6" x14ac:dyDescent="0.25">
      <c r="A1875" s="41"/>
      <c r="B1875" s="28"/>
      <c r="C1875" s="27"/>
      <c r="D18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5" s="27"/>
      <c r="F1875" s="27"/>
      <c r="G1875" s="29"/>
      <c r="H1875" s="48"/>
      <c r="I1875" s="29"/>
      <c r="J1875" s="29"/>
      <c r="K1875" s="27"/>
      <c r="L1875" s="27"/>
      <c r="M1875" s="27"/>
      <c r="N1875" s="27"/>
      <c r="O1875" s="27"/>
      <c r="P1875" s="30"/>
      <c r="Q1875" s="30">
        <f>Table13[[#This Row],[Unit Value]]*Table13[[#This Row],[Qty | PCount]]</f>
        <v>0</v>
      </c>
      <c r="R1875" s="27" t="str">
        <f>IF(Table13[[#This Row],[Unit Value]]&lt;=4999,"Low-Value Asset","High-Value Asset")</f>
        <v>Low-Value Asset</v>
      </c>
      <c r="S1875" s="27"/>
      <c r="T1875" s="27"/>
      <c r="U1875" s="27"/>
      <c r="V1875" s="27"/>
      <c r="W1875" s="74"/>
      <c r="X1875" s="42"/>
      <c r="Y1875" s="27"/>
      <c r="Z1875" s="27"/>
      <c r="AA1875" s="27"/>
      <c r="AB18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6" spans="1:28" ht="12.6" x14ac:dyDescent="0.25">
      <c r="A1876" s="41"/>
      <c r="B1876" s="28"/>
      <c r="C1876" s="27"/>
      <c r="D18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6" s="27"/>
      <c r="F1876" s="27"/>
      <c r="G1876" s="29"/>
      <c r="H1876" s="48"/>
      <c r="I1876" s="29"/>
      <c r="J1876" s="29"/>
      <c r="K1876" s="27"/>
      <c r="L1876" s="27"/>
      <c r="M1876" s="27"/>
      <c r="N1876" s="27"/>
      <c r="O1876" s="27"/>
      <c r="P1876" s="30"/>
      <c r="Q1876" s="30">
        <f>Table13[[#This Row],[Unit Value]]*Table13[[#This Row],[Qty | PCount]]</f>
        <v>0</v>
      </c>
      <c r="R1876" s="27" t="str">
        <f>IF(Table13[[#This Row],[Unit Value]]&lt;=4999,"Low-Value Asset","High-Value Asset")</f>
        <v>Low-Value Asset</v>
      </c>
      <c r="S1876" s="27"/>
      <c r="T1876" s="27"/>
      <c r="U1876" s="27"/>
      <c r="V1876" s="27"/>
      <c r="W1876" s="74"/>
      <c r="X1876" s="42"/>
      <c r="Y1876" s="27"/>
      <c r="Z1876" s="27"/>
      <c r="AA1876" s="27"/>
      <c r="AB18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7" spans="1:28" ht="12.6" x14ac:dyDescent="0.25">
      <c r="A1877" s="41"/>
      <c r="B1877" s="28"/>
      <c r="C1877" s="27"/>
      <c r="D18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7" s="27"/>
      <c r="F1877" s="27"/>
      <c r="G1877" s="29"/>
      <c r="H1877" s="48"/>
      <c r="I1877" s="29"/>
      <c r="J1877" s="29"/>
      <c r="K1877" s="27"/>
      <c r="L1877" s="27"/>
      <c r="M1877" s="27"/>
      <c r="N1877" s="27"/>
      <c r="O1877" s="27"/>
      <c r="P1877" s="30"/>
      <c r="Q1877" s="30">
        <f>Table13[[#This Row],[Unit Value]]*Table13[[#This Row],[Qty | PCount]]</f>
        <v>0</v>
      </c>
      <c r="R1877" s="27" t="str">
        <f>IF(Table13[[#This Row],[Unit Value]]&lt;=4999,"Low-Value Asset","High-Value Asset")</f>
        <v>Low-Value Asset</v>
      </c>
      <c r="S1877" s="27"/>
      <c r="T1877" s="27"/>
      <c r="U1877" s="27"/>
      <c r="V1877" s="27"/>
      <c r="W1877" s="74"/>
      <c r="X1877" s="42"/>
      <c r="Y1877" s="27"/>
      <c r="Z1877" s="27"/>
      <c r="AA1877" s="27"/>
      <c r="AB18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8" spans="1:28" ht="12.6" x14ac:dyDescent="0.25">
      <c r="A1878" s="41"/>
      <c r="B1878" s="28"/>
      <c r="C1878" s="27"/>
      <c r="D18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8" s="27"/>
      <c r="F1878" s="27"/>
      <c r="G1878" s="29"/>
      <c r="H1878" s="48"/>
      <c r="I1878" s="29"/>
      <c r="J1878" s="29"/>
      <c r="K1878" s="27"/>
      <c r="L1878" s="27"/>
      <c r="M1878" s="27"/>
      <c r="N1878" s="27"/>
      <c r="O1878" s="27"/>
      <c r="P1878" s="30"/>
      <c r="Q1878" s="30">
        <f>Table13[[#This Row],[Unit Value]]*Table13[[#This Row],[Qty | PCount]]</f>
        <v>0</v>
      </c>
      <c r="R1878" s="27" t="str">
        <f>IF(Table13[[#This Row],[Unit Value]]&lt;=4999,"Low-Value Asset","High-Value Asset")</f>
        <v>Low-Value Asset</v>
      </c>
      <c r="S1878" s="27"/>
      <c r="T1878" s="27"/>
      <c r="U1878" s="27"/>
      <c r="V1878" s="27"/>
      <c r="W1878" s="74"/>
      <c r="X1878" s="42"/>
      <c r="Y1878" s="27"/>
      <c r="Z1878" s="27"/>
      <c r="AA1878" s="27"/>
      <c r="AB18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79" spans="1:28" ht="12.6" x14ac:dyDescent="0.25">
      <c r="A1879" s="41"/>
      <c r="B1879" s="28"/>
      <c r="C1879" s="27"/>
      <c r="D18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79" s="27"/>
      <c r="F1879" s="27"/>
      <c r="G1879" s="29"/>
      <c r="H1879" s="48"/>
      <c r="I1879" s="29"/>
      <c r="J1879" s="29"/>
      <c r="K1879" s="27"/>
      <c r="L1879" s="27"/>
      <c r="M1879" s="27"/>
      <c r="N1879" s="27"/>
      <c r="O1879" s="27"/>
      <c r="P1879" s="30"/>
      <c r="Q1879" s="30">
        <f>Table13[[#This Row],[Unit Value]]*Table13[[#This Row],[Qty | PCount]]</f>
        <v>0</v>
      </c>
      <c r="R1879" s="27" t="str">
        <f>IF(Table13[[#This Row],[Unit Value]]&lt;=4999,"Low-Value Asset","High-Value Asset")</f>
        <v>Low-Value Asset</v>
      </c>
      <c r="S1879" s="27"/>
      <c r="T1879" s="27"/>
      <c r="U1879" s="27"/>
      <c r="V1879" s="27"/>
      <c r="W1879" s="74"/>
      <c r="X1879" s="42"/>
      <c r="Y1879" s="27"/>
      <c r="Z1879" s="27"/>
      <c r="AA1879" s="27"/>
      <c r="AB18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0" spans="1:28" ht="12.6" x14ac:dyDescent="0.25">
      <c r="A1880" s="41"/>
      <c r="B1880" s="28"/>
      <c r="C1880" s="27"/>
      <c r="D18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0" s="27"/>
      <c r="F1880" s="27"/>
      <c r="G1880" s="29"/>
      <c r="H1880" s="48"/>
      <c r="I1880" s="29"/>
      <c r="J1880" s="29"/>
      <c r="K1880" s="27"/>
      <c r="L1880" s="27"/>
      <c r="M1880" s="27"/>
      <c r="N1880" s="27"/>
      <c r="O1880" s="27"/>
      <c r="P1880" s="30"/>
      <c r="Q1880" s="30">
        <f>Table13[[#This Row],[Unit Value]]*Table13[[#This Row],[Qty | PCount]]</f>
        <v>0</v>
      </c>
      <c r="R1880" s="27" t="str">
        <f>IF(Table13[[#This Row],[Unit Value]]&lt;=4999,"Low-Value Asset","High-Value Asset")</f>
        <v>Low-Value Asset</v>
      </c>
      <c r="S1880" s="27"/>
      <c r="T1880" s="27"/>
      <c r="U1880" s="27"/>
      <c r="V1880" s="27"/>
      <c r="W1880" s="74"/>
      <c r="X1880" s="42"/>
      <c r="Y1880" s="27"/>
      <c r="Z1880" s="27"/>
      <c r="AA1880" s="27"/>
      <c r="AB18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1" spans="1:28" ht="12.6" x14ac:dyDescent="0.25">
      <c r="A1881" s="41"/>
      <c r="B1881" s="28"/>
      <c r="C1881" s="27"/>
      <c r="D18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1" s="27"/>
      <c r="F1881" s="27"/>
      <c r="G1881" s="29"/>
      <c r="H1881" s="48"/>
      <c r="I1881" s="29"/>
      <c r="J1881" s="29"/>
      <c r="K1881" s="27"/>
      <c r="L1881" s="27"/>
      <c r="M1881" s="27"/>
      <c r="N1881" s="27"/>
      <c r="O1881" s="27"/>
      <c r="P1881" s="30"/>
      <c r="Q1881" s="30">
        <f>Table13[[#This Row],[Unit Value]]*Table13[[#This Row],[Qty | PCount]]</f>
        <v>0</v>
      </c>
      <c r="R1881" s="27" t="str">
        <f>IF(Table13[[#This Row],[Unit Value]]&lt;=4999,"Low-Value Asset","High-Value Asset")</f>
        <v>Low-Value Asset</v>
      </c>
      <c r="S1881" s="27"/>
      <c r="T1881" s="27"/>
      <c r="U1881" s="27"/>
      <c r="V1881" s="27"/>
      <c r="W1881" s="74"/>
      <c r="X1881" s="42"/>
      <c r="Y1881" s="27"/>
      <c r="Z1881" s="27"/>
      <c r="AA1881" s="27"/>
      <c r="AB18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2" spans="1:28" ht="12.6" x14ac:dyDescent="0.25">
      <c r="A1882" s="41"/>
      <c r="B1882" s="28"/>
      <c r="C1882" s="27"/>
      <c r="D18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2" s="27"/>
      <c r="F1882" s="27"/>
      <c r="G1882" s="29"/>
      <c r="H1882" s="48"/>
      <c r="I1882" s="29"/>
      <c r="J1882" s="29"/>
      <c r="K1882" s="27"/>
      <c r="L1882" s="27"/>
      <c r="M1882" s="27"/>
      <c r="N1882" s="27"/>
      <c r="O1882" s="27"/>
      <c r="P1882" s="30"/>
      <c r="Q1882" s="30">
        <f>Table13[[#This Row],[Unit Value]]*Table13[[#This Row],[Qty | PCount]]</f>
        <v>0</v>
      </c>
      <c r="R1882" s="27" t="str">
        <f>IF(Table13[[#This Row],[Unit Value]]&lt;=4999,"Low-Value Asset","High-Value Asset")</f>
        <v>Low-Value Asset</v>
      </c>
      <c r="S1882" s="27"/>
      <c r="T1882" s="27"/>
      <c r="U1882" s="27"/>
      <c r="V1882" s="27"/>
      <c r="W1882" s="74"/>
      <c r="X1882" s="42"/>
      <c r="Y1882" s="27"/>
      <c r="Z1882" s="27"/>
      <c r="AA1882" s="27"/>
      <c r="AB18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3" spans="1:28" ht="12.6" x14ac:dyDescent="0.25">
      <c r="A1883" s="41"/>
      <c r="B1883" s="28"/>
      <c r="C1883" s="27"/>
      <c r="D18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3" s="27"/>
      <c r="F1883" s="27"/>
      <c r="G1883" s="29"/>
      <c r="H1883" s="48"/>
      <c r="I1883" s="29"/>
      <c r="J1883" s="29"/>
      <c r="K1883" s="27"/>
      <c r="L1883" s="27"/>
      <c r="M1883" s="27"/>
      <c r="N1883" s="27"/>
      <c r="O1883" s="27"/>
      <c r="P1883" s="30"/>
      <c r="Q1883" s="30">
        <f>Table13[[#This Row],[Unit Value]]*Table13[[#This Row],[Qty | PCount]]</f>
        <v>0</v>
      </c>
      <c r="R1883" s="27" t="str">
        <f>IF(Table13[[#This Row],[Unit Value]]&lt;=4999,"Low-Value Asset","High-Value Asset")</f>
        <v>Low-Value Asset</v>
      </c>
      <c r="S1883" s="27"/>
      <c r="T1883" s="27"/>
      <c r="U1883" s="27"/>
      <c r="V1883" s="27"/>
      <c r="W1883" s="74"/>
      <c r="X1883" s="42"/>
      <c r="Y1883" s="27"/>
      <c r="Z1883" s="27"/>
      <c r="AA1883" s="27"/>
      <c r="AB18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4" spans="1:28" ht="12.6" x14ac:dyDescent="0.25">
      <c r="A1884" s="41"/>
      <c r="B1884" s="28"/>
      <c r="C1884" s="27"/>
      <c r="D18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4" s="27"/>
      <c r="F1884" s="27"/>
      <c r="G1884" s="29"/>
      <c r="H1884" s="48"/>
      <c r="I1884" s="29"/>
      <c r="J1884" s="29"/>
      <c r="K1884" s="27"/>
      <c r="L1884" s="27"/>
      <c r="M1884" s="27"/>
      <c r="N1884" s="27"/>
      <c r="O1884" s="27"/>
      <c r="P1884" s="30"/>
      <c r="Q1884" s="30">
        <f>Table13[[#This Row],[Unit Value]]*Table13[[#This Row],[Qty | PCount]]</f>
        <v>0</v>
      </c>
      <c r="R1884" s="27" t="str">
        <f>IF(Table13[[#This Row],[Unit Value]]&lt;=4999,"Low-Value Asset","High-Value Asset")</f>
        <v>Low-Value Asset</v>
      </c>
      <c r="S1884" s="27"/>
      <c r="T1884" s="27"/>
      <c r="U1884" s="27"/>
      <c r="V1884" s="27"/>
      <c r="W1884" s="74"/>
      <c r="X1884" s="42"/>
      <c r="Y1884" s="27"/>
      <c r="Z1884" s="27"/>
      <c r="AA1884" s="27"/>
      <c r="AB18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5" spans="1:28" ht="12.6" x14ac:dyDescent="0.25">
      <c r="A1885" s="41"/>
      <c r="B1885" s="28"/>
      <c r="C1885" s="27"/>
      <c r="D18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5" s="27"/>
      <c r="F1885" s="27"/>
      <c r="G1885" s="29"/>
      <c r="H1885" s="48"/>
      <c r="I1885" s="29"/>
      <c r="J1885" s="29"/>
      <c r="K1885" s="27"/>
      <c r="L1885" s="27"/>
      <c r="M1885" s="27"/>
      <c r="N1885" s="27"/>
      <c r="O1885" s="27"/>
      <c r="P1885" s="30"/>
      <c r="Q1885" s="30">
        <f>Table13[[#This Row],[Unit Value]]*Table13[[#This Row],[Qty | PCount]]</f>
        <v>0</v>
      </c>
      <c r="R1885" s="27" t="str">
        <f>IF(Table13[[#This Row],[Unit Value]]&lt;=4999,"Low-Value Asset","High-Value Asset")</f>
        <v>Low-Value Asset</v>
      </c>
      <c r="S1885" s="27"/>
      <c r="T1885" s="27"/>
      <c r="U1885" s="27"/>
      <c r="V1885" s="27"/>
      <c r="W1885" s="74"/>
      <c r="X1885" s="42"/>
      <c r="Y1885" s="27"/>
      <c r="Z1885" s="27"/>
      <c r="AA1885" s="27"/>
      <c r="AB18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6" spans="1:28" ht="12.6" x14ac:dyDescent="0.25">
      <c r="A1886" s="41"/>
      <c r="B1886" s="28"/>
      <c r="C1886" s="27"/>
      <c r="D18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6" s="27"/>
      <c r="F1886" s="27"/>
      <c r="G1886" s="29"/>
      <c r="H1886" s="48"/>
      <c r="I1886" s="29"/>
      <c r="J1886" s="29"/>
      <c r="K1886" s="27"/>
      <c r="L1886" s="27"/>
      <c r="M1886" s="27"/>
      <c r="N1886" s="27"/>
      <c r="O1886" s="27"/>
      <c r="P1886" s="30"/>
      <c r="Q1886" s="30">
        <f>Table13[[#This Row],[Unit Value]]*Table13[[#This Row],[Qty | PCount]]</f>
        <v>0</v>
      </c>
      <c r="R1886" s="27" t="str">
        <f>IF(Table13[[#This Row],[Unit Value]]&lt;=4999,"Low-Value Asset","High-Value Asset")</f>
        <v>Low-Value Asset</v>
      </c>
      <c r="S1886" s="27"/>
      <c r="T1886" s="27"/>
      <c r="U1886" s="27"/>
      <c r="V1886" s="27"/>
      <c r="W1886" s="74"/>
      <c r="X1886" s="42"/>
      <c r="Y1886" s="27"/>
      <c r="Z1886" s="27"/>
      <c r="AA1886" s="27"/>
      <c r="AB18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7" spans="1:28" ht="12.6" x14ac:dyDescent="0.25">
      <c r="A1887" s="41"/>
      <c r="B1887" s="28"/>
      <c r="C1887" s="27"/>
      <c r="D18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7" s="27"/>
      <c r="F1887" s="27"/>
      <c r="G1887" s="29"/>
      <c r="H1887" s="48"/>
      <c r="I1887" s="29"/>
      <c r="J1887" s="29"/>
      <c r="K1887" s="27"/>
      <c r="L1887" s="27"/>
      <c r="M1887" s="27"/>
      <c r="N1887" s="27"/>
      <c r="O1887" s="27"/>
      <c r="P1887" s="30"/>
      <c r="Q1887" s="30">
        <f>Table13[[#This Row],[Unit Value]]*Table13[[#This Row],[Qty | PCount]]</f>
        <v>0</v>
      </c>
      <c r="R1887" s="27" t="str">
        <f>IF(Table13[[#This Row],[Unit Value]]&lt;=4999,"Low-Value Asset","High-Value Asset")</f>
        <v>Low-Value Asset</v>
      </c>
      <c r="S1887" s="27"/>
      <c r="T1887" s="27"/>
      <c r="U1887" s="27"/>
      <c r="V1887" s="27"/>
      <c r="W1887" s="74"/>
      <c r="X1887" s="42"/>
      <c r="Y1887" s="27"/>
      <c r="Z1887" s="27"/>
      <c r="AA1887" s="27"/>
      <c r="AB18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8" spans="1:28" ht="12.6" x14ac:dyDescent="0.25">
      <c r="A1888" s="41"/>
      <c r="B1888" s="28"/>
      <c r="C1888" s="27"/>
      <c r="D18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8" s="27"/>
      <c r="F1888" s="27"/>
      <c r="G1888" s="29"/>
      <c r="H1888" s="48"/>
      <c r="I1888" s="29"/>
      <c r="J1888" s="29"/>
      <c r="K1888" s="27"/>
      <c r="L1888" s="27"/>
      <c r="M1888" s="27"/>
      <c r="N1888" s="27"/>
      <c r="O1888" s="27"/>
      <c r="P1888" s="30"/>
      <c r="Q1888" s="30">
        <f>Table13[[#This Row],[Unit Value]]*Table13[[#This Row],[Qty | PCount]]</f>
        <v>0</v>
      </c>
      <c r="R1888" s="27" t="str">
        <f>IF(Table13[[#This Row],[Unit Value]]&lt;=4999,"Low-Value Asset","High-Value Asset")</f>
        <v>Low-Value Asset</v>
      </c>
      <c r="S1888" s="27"/>
      <c r="T1888" s="27"/>
      <c r="U1888" s="27"/>
      <c r="V1888" s="27"/>
      <c r="W1888" s="74"/>
      <c r="X1888" s="42"/>
      <c r="Y1888" s="27"/>
      <c r="Z1888" s="27"/>
      <c r="AA1888" s="27"/>
      <c r="AB18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89" spans="1:28" ht="12.6" x14ac:dyDescent="0.25">
      <c r="A1889" s="41"/>
      <c r="B1889" s="28"/>
      <c r="C1889" s="27"/>
      <c r="D18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89" s="27"/>
      <c r="F1889" s="27"/>
      <c r="G1889" s="29"/>
      <c r="H1889" s="48"/>
      <c r="I1889" s="29"/>
      <c r="J1889" s="29"/>
      <c r="K1889" s="27"/>
      <c r="L1889" s="27"/>
      <c r="M1889" s="27"/>
      <c r="N1889" s="27"/>
      <c r="O1889" s="27"/>
      <c r="P1889" s="30"/>
      <c r="Q1889" s="30">
        <f>Table13[[#This Row],[Unit Value]]*Table13[[#This Row],[Qty | PCount]]</f>
        <v>0</v>
      </c>
      <c r="R1889" s="27" t="str">
        <f>IF(Table13[[#This Row],[Unit Value]]&lt;=4999,"Low-Value Asset","High-Value Asset")</f>
        <v>Low-Value Asset</v>
      </c>
      <c r="S1889" s="27"/>
      <c r="T1889" s="27"/>
      <c r="U1889" s="27"/>
      <c r="V1889" s="27"/>
      <c r="W1889" s="74"/>
      <c r="X1889" s="42"/>
      <c r="Y1889" s="27"/>
      <c r="Z1889" s="27"/>
      <c r="AA1889" s="27"/>
      <c r="AB18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0" spans="1:28" ht="12.6" x14ac:dyDescent="0.25">
      <c r="A1890" s="41"/>
      <c r="B1890" s="28"/>
      <c r="C1890" s="27"/>
      <c r="D18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0" s="27"/>
      <c r="F1890" s="27"/>
      <c r="G1890" s="29"/>
      <c r="H1890" s="48"/>
      <c r="I1890" s="29"/>
      <c r="J1890" s="29"/>
      <c r="K1890" s="27"/>
      <c r="L1890" s="27"/>
      <c r="M1890" s="27"/>
      <c r="N1890" s="27"/>
      <c r="O1890" s="27"/>
      <c r="P1890" s="30"/>
      <c r="Q1890" s="30">
        <f>Table13[[#This Row],[Unit Value]]*Table13[[#This Row],[Qty | PCount]]</f>
        <v>0</v>
      </c>
      <c r="R1890" s="27" t="str">
        <f>IF(Table13[[#This Row],[Unit Value]]&lt;=4999,"Low-Value Asset","High-Value Asset")</f>
        <v>Low-Value Asset</v>
      </c>
      <c r="S1890" s="27"/>
      <c r="T1890" s="27"/>
      <c r="U1890" s="27"/>
      <c r="V1890" s="27"/>
      <c r="W1890" s="74"/>
      <c r="X1890" s="42"/>
      <c r="Y1890" s="27"/>
      <c r="Z1890" s="27"/>
      <c r="AA1890" s="27"/>
      <c r="AB18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1" spans="1:28" ht="12.6" x14ac:dyDescent="0.25">
      <c r="A1891" s="41"/>
      <c r="B1891" s="28"/>
      <c r="C1891" s="27"/>
      <c r="D18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1" s="27"/>
      <c r="F1891" s="27"/>
      <c r="G1891" s="29"/>
      <c r="H1891" s="48"/>
      <c r="I1891" s="29"/>
      <c r="J1891" s="29"/>
      <c r="K1891" s="27"/>
      <c r="L1891" s="27"/>
      <c r="M1891" s="27"/>
      <c r="N1891" s="27"/>
      <c r="O1891" s="27"/>
      <c r="P1891" s="30"/>
      <c r="Q1891" s="30">
        <f>Table13[[#This Row],[Unit Value]]*Table13[[#This Row],[Qty | PCount]]</f>
        <v>0</v>
      </c>
      <c r="R1891" s="27" t="str">
        <f>IF(Table13[[#This Row],[Unit Value]]&lt;=4999,"Low-Value Asset","High-Value Asset")</f>
        <v>Low-Value Asset</v>
      </c>
      <c r="S1891" s="27"/>
      <c r="T1891" s="27"/>
      <c r="U1891" s="27"/>
      <c r="V1891" s="27"/>
      <c r="W1891" s="74"/>
      <c r="X1891" s="42"/>
      <c r="Y1891" s="27"/>
      <c r="Z1891" s="27"/>
      <c r="AA1891" s="27"/>
      <c r="AB18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2" spans="1:28" ht="12.6" x14ac:dyDescent="0.25">
      <c r="A1892" s="41"/>
      <c r="B1892" s="28"/>
      <c r="C1892" s="27"/>
      <c r="D18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2" s="27"/>
      <c r="F1892" s="27"/>
      <c r="G1892" s="29"/>
      <c r="H1892" s="48"/>
      <c r="I1892" s="29"/>
      <c r="J1892" s="29"/>
      <c r="K1892" s="27"/>
      <c r="L1892" s="27"/>
      <c r="M1892" s="27"/>
      <c r="N1892" s="27"/>
      <c r="O1892" s="27"/>
      <c r="P1892" s="30"/>
      <c r="Q1892" s="30">
        <f>Table13[[#This Row],[Unit Value]]*Table13[[#This Row],[Qty | PCount]]</f>
        <v>0</v>
      </c>
      <c r="R1892" s="27" t="str">
        <f>IF(Table13[[#This Row],[Unit Value]]&lt;=4999,"Low-Value Asset","High-Value Asset")</f>
        <v>Low-Value Asset</v>
      </c>
      <c r="S1892" s="27"/>
      <c r="T1892" s="27"/>
      <c r="U1892" s="27"/>
      <c r="V1892" s="27"/>
      <c r="W1892" s="74"/>
      <c r="X1892" s="42"/>
      <c r="Y1892" s="27"/>
      <c r="Z1892" s="27"/>
      <c r="AA1892" s="27"/>
      <c r="AB18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3" spans="1:28" ht="12.6" x14ac:dyDescent="0.25">
      <c r="A1893" s="41"/>
      <c r="B1893" s="28"/>
      <c r="C1893" s="27"/>
      <c r="D18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3" s="27"/>
      <c r="F1893" s="27"/>
      <c r="G1893" s="29"/>
      <c r="H1893" s="48"/>
      <c r="I1893" s="29"/>
      <c r="J1893" s="29"/>
      <c r="K1893" s="27"/>
      <c r="L1893" s="27"/>
      <c r="M1893" s="27"/>
      <c r="N1893" s="27"/>
      <c r="O1893" s="27"/>
      <c r="P1893" s="30"/>
      <c r="Q1893" s="30">
        <f>Table13[[#This Row],[Unit Value]]*Table13[[#This Row],[Qty | PCount]]</f>
        <v>0</v>
      </c>
      <c r="R1893" s="27" t="str">
        <f>IF(Table13[[#This Row],[Unit Value]]&lt;=4999,"Low-Value Asset","High-Value Asset")</f>
        <v>Low-Value Asset</v>
      </c>
      <c r="S1893" s="27"/>
      <c r="T1893" s="27"/>
      <c r="U1893" s="27"/>
      <c r="V1893" s="27"/>
      <c r="W1893" s="74"/>
      <c r="X1893" s="42"/>
      <c r="Y1893" s="27"/>
      <c r="Z1893" s="27"/>
      <c r="AA1893" s="27"/>
      <c r="AB18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4" spans="1:28" ht="12.6" x14ac:dyDescent="0.25">
      <c r="A1894" s="41"/>
      <c r="B1894" s="28"/>
      <c r="C1894" s="27"/>
      <c r="D18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4" s="27"/>
      <c r="F1894" s="27"/>
      <c r="G1894" s="29"/>
      <c r="H1894" s="48"/>
      <c r="I1894" s="29"/>
      <c r="J1894" s="29"/>
      <c r="K1894" s="27"/>
      <c r="L1894" s="27"/>
      <c r="M1894" s="27"/>
      <c r="N1894" s="27"/>
      <c r="O1894" s="27"/>
      <c r="P1894" s="30"/>
      <c r="Q1894" s="30">
        <f>Table13[[#This Row],[Unit Value]]*Table13[[#This Row],[Qty | PCount]]</f>
        <v>0</v>
      </c>
      <c r="R1894" s="27" t="str">
        <f>IF(Table13[[#This Row],[Unit Value]]&lt;=4999,"Low-Value Asset","High-Value Asset")</f>
        <v>Low-Value Asset</v>
      </c>
      <c r="S1894" s="27"/>
      <c r="T1894" s="27"/>
      <c r="U1894" s="27"/>
      <c r="V1894" s="27"/>
      <c r="W1894" s="74"/>
      <c r="X1894" s="42"/>
      <c r="Y1894" s="27"/>
      <c r="Z1894" s="27"/>
      <c r="AA1894" s="27"/>
      <c r="AB18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5" spans="1:28" ht="12.6" x14ac:dyDescent="0.25">
      <c r="A1895" s="41"/>
      <c r="B1895" s="28"/>
      <c r="C1895" s="27"/>
      <c r="D18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5" s="27"/>
      <c r="F1895" s="27"/>
      <c r="G1895" s="29"/>
      <c r="H1895" s="48"/>
      <c r="I1895" s="29"/>
      <c r="J1895" s="29"/>
      <c r="K1895" s="27"/>
      <c r="L1895" s="27"/>
      <c r="M1895" s="27"/>
      <c r="N1895" s="27"/>
      <c r="O1895" s="27"/>
      <c r="P1895" s="30"/>
      <c r="Q1895" s="30">
        <f>Table13[[#This Row],[Unit Value]]*Table13[[#This Row],[Qty | PCount]]</f>
        <v>0</v>
      </c>
      <c r="R1895" s="27" t="str">
        <f>IF(Table13[[#This Row],[Unit Value]]&lt;=4999,"Low-Value Asset","High-Value Asset")</f>
        <v>Low-Value Asset</v>
      </c>
      <c r="S1895" s="27"/>
      <c r="T1895" s="27"/>
      <c r="U1895" s="27"/>
      <c r="V1895" s="27"/>
      <c r="W1895" s="74"/>
      <c r="X1895" s="42"/>
      <c r="Y1895" s="27"/>
      <c r="Z1895" s="27"/>
      <c r="AA1895" s="27"/>
      <c r="AB18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6" spans="1:28" ht="12.6" x14ac:dyDescent="0.25">
      <c r="A1896" s="41"/>
      <c r="B1896" s="28"/>
      <c r="C1896" s="27"/>
      <c r="D18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6" s="27"/>
      <c r="F1896" s="27"/>
      <c r="G1896" s="29"/>
      <c r="H1896" s="48"/>
      <c r="I1896" s="29"/>
      <c r="J1896" s="29"/>
      <c r="K1896" s="27"/>
      <c r="L1896" s="27"/>
      <c r="M1896" s="27"/>
      <c r="N1896" s="27"/>
      <c r="O1896" s="27"/>
      <c r="P1896" s="30"/>
      <c r="Q1896" s="30">
        <f>Table13[[#This Row],[Unit Value]]*Table13[[#This Row],[Qty | PCount]]</f>
        <v>0</v>
      </c>
      <c r="R1896" s="27" t="str">
        <f>IF(Table13[[#This Row],[Unit Value]]&lt;=4999,"Low-Value Asset","High-Value Asset")</f>
        <v>Low-Value Asset</v>
      </c>
      <c r="S1896" s="27"/>
      <c r="T1896" s="27"/>
      <c r="U1896" s="27"/>
      <c r="V1896" s="27"/>
      <c r="W1896" s="74"/>
      <c r="X1896" s="42"/>
      <c r="Y1896" s="27"/>
      <c r="Z1896" s="27"/>
      <c r="AA1896" s="27"/>
      <c r="AB18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7" spans="1:28" ht="12.6" x14ac:dyDescent="0.25">
      <c r="A1897" s="41"/>
      <c r="B1897" s="28"/>
      <c r="C1897" s="27"/>
      <c r="D18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7" s="27"/>
      <c r="F1897" s="27"/>
      <c r="G1897" s="29"/>
      <c r="H1897" s="48"/>
      <c r="I1897" s="29"/>
      <c r="J1897" s="29"/>
      <c r="K1897" s="27"/>
      <c r="L1897" s="27"/>
      <c r="M1897" s="27"/>
      <c r="N1897" s="27"/>
      <c r="O1897" s="27"/>
      <c r="P1897" s="30"/>
      <c r="Q1897" s="30">
        <f>Table13[[#This Row],[Unit Value]]*Table13[[#This Row],[Qty | PCount]]</f>
        <v>0</v>
      </c>
      <c r="R1897" s="27" t="str">
        <f>IF(Table13[[#This Row],[Unit Value]]&lt;=4999,"Low-Value Asset","High-Value Asset")</f>
        <v>Low-Value Asset</v>
      </c>
      <c r="S1897" s="27"/>
      <c r="T1897" s="27"/>
      <c r="U1897" s="27"/>
      <c r="V1897" s="27"/>
      <c r="W1897" s="74"/>
      <c r="X1897" s="42"/>
      <c r="Y1897" s="27"/>
      <c r="Z1897" s="27"/>
      <c r="AA1897" s="27"/>
      <c r="AB18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8" spans="1:28" ht="12.6" x14ac:dyDescent="0.25">
      <c r="A1898" s="41"/>
      <c r="B1898" s="28"/>
      <c r="C1898" s="27"/>
      <c r="D18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8" s="27"/>
      <c r="F1898" s="27"/>
      <c r="G1898" s="29"/>
      <c r="H1898" s="48"/>
      <c r="I1898" s="29"/>
      <c r="J1898" s="29"/>
      <c r="K1898" s="27"/>
      <c r="L1898" s="27"/>
      <c r="M1898" s="27"/>
      <c r="N1898" s="27"/>
      <c r="O1898" s="27"/>
      <c r="P1898" s="30"/>
      <c r="Q1898" s="30">
        <f>Table13[[#This Row],[Unit Value]]*Table13[[#This Row],[Qty | PCount]]</f>
        <v>0</v>
      </c>
      <c r="R1898" s="27" t="str">
        <f>IF(Table13[[#This Row],[Unit Value]]&lt;=4999,"Low-Value Asset","High-Value Asset")</f>
        <v>Low-Value Asset</v>
      </c>
      <c r="S1898" s="27"/>
      <c r="T1898" s="27"/>
      <c r="U1898" s="27"/>
      <c r="V1898" s="27"/>
      <c r="W1898" s="74"/>
      <c r="X1898" s="42"/>
      <c r="Y1898" s="27"/>
      <c r="Z1898" s="27"/>
      <c r="AA1898" s="27"/>
      <c r="AB18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899" spans="1:28" ht="12.6" x14ac:dyDescent="0.25">
      <c r="A1899" s="41"/>
      <c r="B1899" s="28"/>
      <c r="C1899" s="27"/>
      <c r="D18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899" s="27"/>
      <c r="F1899" s="27"/>
      <c r="G1899" s="29"/>
      <c r="H1899" s="48"/>
      <c r="I1899" s="29"/>
      <c r="J1899" s="29"/>
      <c r="K1899" s="27"/>
      <c r="L1899" s="27"/>
      <c r="M1899" s="27"/>
      <c r="N1899" s="27"/>
      <c r="O1899" s="27"/>
      <c r="P1899" s="30"/>
      <c r="Q1899" s="30">
        <f>Table13[[#This Row],[Unit Value]]*Table13[[#This Row],[Qty | PCount]]</f>
        <v>0</v>
      </c>
      <c r="R1899" s="27" t="str">
        <f>IF(Table13[[#This Row],[Unit Value]]&lt;=4999,"Low-Value Asset","High-Value Asset")</f>
        <v>Low-Value Asset</v>
      </c>
      <c r="S1899" s="27"/>
      <c r="T1899" s="27"/>
      <c r="U1899" s="27"/>
      <c r="V1899" s="27"/>
      <c r="W1899" s="74"/>
      <c r="X1899" s="42"/>
      <c r="Y1899" s="27"/>
      <c r="Z1899" s="27"/>
      <c r="AA1899" s="27"/>
      <c r="AB18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0" spans="1:28" ht="12.6" x14ac:dyDescent="0.25">
      <c r="A1900" s="41"/>
      <c r="B1900" s="28"/>
      <c r="C1900" s="27"/>
      <c r="D19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0" s="27"/>
      <c r="F1900" s="27"/>
      <c r="G1900" s="29"/>
      <c r="H1900" s="48"/>
      <c r="I1900" s="29"/>
      <c r="J1900" s="29"/>
      <c r="K1900" s="27"/>
      <c r="L1900" s="27"/>
      <c r="M1900" s="27"/>
      <c r="N1900" s="27"/>
      <c r="O1900" s="27"/>
      <c r="P1900" s="30"/>
      <c r="Q1900" s="30">
        <f>Table13[[#This Row],[Unit Value]]*Table13[[#This Row],[Qty | PCount]]</f>
        <v>0</v>
      </c>
      <c r="R1900" s="27" t="str">
        <f>IF(Table13[[#This Row],[Unit Value]]&lt;=4999,"Low-Value Asset","High-Value Asset")</f>
        <v>Low-Value Asset</v>
      </c>
      <c r="S1900" s="27"/>
      <c r="T1900" s="27"/>
      <c r="U1900" s="27"/>
      <c r="V1900" s="27"/>
      <c r="W1900" s="74"/>
      <c r="X1900" s="42"/>
      <c r="Y1900" s="27"/>
      <c r="Z1900" s="27"/>
      <c r="AA1900" s="27"/>
      <c r="AB19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1" spans="1:28" ht="12.6" x14ac:dyDescent="0.25">
      <c r="A1901" s="41"/>
      <c r="B1901" s="28"/>
      <c r="C1901" s="27"/>
      <c r="D19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1" s="27"/>
      <c r="F1901" s="27"/>
      <c r="G1901" s="29"/>
      <c r="H1901" s="48"/>
      <c r="I1901" s="29"/>
      <c r="J1901" s="29"/>
      <c r="K1901" s="27"/>
      <c r="L1901" s="27"/>
      <c r="M1901" s="27"/>
      <c r="N1901" s="27"/>
      <c r="O1901" s="27"/>
      <c r="P1901" s="30"/>
      <c r="Q1901" s="30">
        <f>Table13[[#This Row],[Unit Value]]*Table13[[#This Row],[Qty | PCount]]</f>
        <v>0</v>
      </c>
      <c r="R1901" s="27" t="str">
        <f>IF(Table13[[#This Row],[Unit Value]]&lt;=4999,"Low-Value Asset","High-Value Asset")</f>
        <v>Low-Value Asset</v>
      </c>
      <c r="S1901" s="27"/>
      <c r="T1901" s="27"/>
      <c r="U1901" s="27"/>
      <c r="V1901" s="27"/>
      <c r="W1901" s="74"/>
      <c r="X1901" s="42"/>
      <c r="Y1901" s="27"/>
      <c r="Z1901" s="27"/>
      <c r="AA1901" s="27"/>
      <c r="AB19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2" spans="1:28" ht="12.6" x14ac:dyDescent="0.25">
      <c r="A1902" s="41"/>
      <c r="B1902" s="28"/>
      <c r="C1902" s="27"/>
      <c r="D19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2" s="27"/>
      <c r="F1902" s="27"/>
      <c r="G1902" s="29"/>
      <c r="H1902" s="48"/>
      <c r="I1902" s="29"/>
      <c r="J1902" s="29"/>
      <c r="K1902" s="27"/>
      <c r="L1902" s="27"/>
      <c r="M1902" s="27"/>
      <c r="N1902" s="27"/>
      <c r="O1902" s="27"/>
      <c r="P1902" s="30"/>
      <c r="Q1902" s="30">
        <f>Table13[[#This Row],[Unit Value]]*Table13[[#This Row],[Qty | PCount]]</f>
        <v>0</v>
      </c>
      <c r="R1902" s="27" t="str">
        <f>IF(Table13[[#This Row],[Unit Value]]&lt;=4999,"Low-Value Asset","High-Value Asset")</f>
        <v>Low-Value Asset</v>
      </c>
      <c r="S1902" s="27"/>
      <c r="T1902" s="27"/>
      <c r="U1902" s="27"/>
      <c r="V1902" s="27"/>
      <c r="W1902" s="74"/>
      <c r="X1902" s="42"/>
      <c r="Y1902" s="27"/>
      <c r="Z1902" s="27"/>
      <c r="AA1902" s="27"/>
      <c r="AB19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3" spans="1:28" ht="12.6" x14ac:dyDescent="0.25">
      <c r="A1903" s="41"/>
      <c r="B1903" s="28"/>
      <c r="C1903" s="27"/>
      <c r="D19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3" s="27"/>
      <c r="F1903" s="27"/>
      <c r="G1903" s="29"/>
      <c r="H1903" s="48"/>
      <c r="I1903" s="29"/>
      <c r="J1903" s="29"/>
      <c r="K1903" s="27"/>
      <c r="L1903" s="27"/>
      <c r="M1903" s="27"/>
      <c r="N1903" s="27"/>
      <c r="O1903" s="27"/>
      <c r="P1903" s="30"/>
      <c r="Q1903" s="30">
        <f>Table13[[#This Row],[Unit Value]]*Table13[[#This Row],[Qty | PCount]]</f>
        <v>0</v>
      </c>
      <c r="R1903" s="27" t="str">
        <f>IF(Table13[[#This Row],[Unit Value]]&lt;=4999,"Low-Value Asset","High-Value Asset")</f>
        <v>Low-Value Asset</v>
      </c>
      <c r="S1903" s="27"/>
      <c r="T1903" s="27"/>
      <c r="U1903" s="27"/>
      <c r="V1903" s="27"/>
      <c r="W1903" s="74"/>
      <c r="X1903" s="42"/>
      <c r="Y1903" s="27"/>
      <c r="Z1903" s="27"/>
      <c r="AA1903" s="27"/>
      <c r="AB19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4" spans="1:28" ht="12.6" x14ac:dyDescent="0.25">
      <c r="A1904" s="41"/>
      <c r="B1904" s="28"/>
      <c r="C1904" s="27"/>
      <c r="D19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4" s="27"/>
      <c r="F1904" s="27"/>
      <c r="G1904" s="29"/>
      <c r="H1904" s="48"/>
      <c r="I1904" s="29"/>
      <c r="J1904" s="29"/>
      <c r="K1904" s="27"/>
      <c r="L1904" s="27"/>
      <c r="M1904" s="27"/>
      <c r="N1904" s="27"/>
      <c r="O1904" s="27"/>
      <c r="P1904" s="30"/>
      <c r="Q1904" s="30">
        <f>Table13[[#This Row],[Unit Value]]*Table13[[#This Row],[Qty | PCount]]</f>
        <v>0</v>
      </c>
      <c r="R1904" s="27" t="str">
        <f>IF(Table13[[#This Row],[Unit Value]]&lt;=4999,"Low-Value Asset","High-Value Asset")</f>
        <v>Low-Value Asset</v>
      </c>
      <c r="S1904" s="27"/>
      <c r="T1904" s="27"/>
      <c r="U1904" s="27"/>
      <c r="V1904" s="27"/>
      <c r="W1904" s="74"/>
      <c r="X1904" s="42"/>
      <c r="Y1904" s="27"/>
      <c r="Z1904" s="27"/>
      <c r="AA1904" s="27"/>
      <c r="AB19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5" spans="1:28" ht="12.6" x14ac:dyDescent="0.25">
      <c r="A1905" s="41"/>
      <c r="B1905" s="28"/>
      <c r="C1905" s="27"/>
      <c r="D19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5" s="27"/>
      <c r="F1905" s="27"/>
      <c r="G1905" s="29"/>
      <c r="H1905" s="48"/>
      <c r="I1905" s="29"/>
      <c r="J1905" s="29"/>
      <c r="K1905" s="27"/>
      <c r="L1905" s="27"/>
      <c r="M1905" s="27"/>
      <c r="N1905" s="27"/>
      <c r="O1905" s="27"/>
      <c r="P1905" s="30"/>
      <c r="Q1905" s="30">
        <f>Table13[[#This Row],[Unit Value]]*Table13[[#This Row],[Qty | PCount]]</f>
        <v>0</v>
      </c>
      <c r="R1905" s="27" t="str">
        <f>IF(Table13[[#This Row],[Unit Value]]&lt;=4999,"Low-Value Asset","High-Value Asset")</f>
        <v>Low-Value Asset</v>
      </c>
      <c r="S1905" s="27"/>
      <c r="T1905" s="27"/>
      <c r="U1905" s="27"/>
      <c r="V1905" s="27"/>
      <c r="W1905" s="74"/>
      <c r="X1905" s="42"/>
      <c r="Y1905" s="27"/>
      <c r="Z1905" s="27"/>
      <c r="AA1905" s="27"/>
      <c r="AB19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6" spans="1:28" ht="12.6" x14ac:dyDescent="0.25">
      <c r="A1906" s="41"/>
      <c r="B1906" s="28"/>
      <c r="C1906" s="27"/>
      <c r="D19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6" s="27"/>
      <c r="F1906" s="27"/>
      <c r="G1906" s="29"/>
      <c r="H1906" s="48"/>
      <c r="I1906" s="29"/>
      <c r="J1906" s="29"/>
      <c r="K1906" s="27"/>
      <c r="L1906" s="27"/>
      <c r="M1906" s="27"/>
      <c r="N1906" s="27"/>
      <c r="O1906" s="27"/>
      <c r="P1906" s="30"/>
      <c r="Q1906" s="30">
        <f>Table13[[#This Row],[Unit Value]]*Table13[[#This Row],[Qty | PCount]]</f>
        <v>0</v>
      </c>
      <c r="R1906" s="27" t="str">
        <f>IF(Table13[[#This Row],[Unit Value]]&lt;=4999,"Low-Value Asset","High-Value Asset")</f>
        <v>Low-Value Asset</v>
      </c>
      <c r="S1906" s="27"/>
      <c r="T1906" s="27"/>
      <c r="U1906" s="27"/>
      <c r="V1906" s="27"/>
      <c r="W1906" s="74"/>
      <c r="X1906" s="42"/>
      <c r="Y1906" s="27"/>
      <c r="Z1906" s="27"/>
      <c r="AA1906" s="27"/>
      <c r="AB19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7" spans="1:28" ht="12.6" x14ac:dyDescent="0.25">
      <c r="A1907" s="41"/>
      <c r="B1907" s="28"/>
      <c r="C1907" s="27"/>
      <c r="D19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7" s="27"/>
      <c r="F1907" s="27"/>
      <c r="G1907" s="29"/>
      <c r="H1907" s="48"/>
      <c r="I1907" s="29"/>
      <c r="J1907" s="29"/>
      <c r="K1907" s="27"/>
      <c r="L1907" s="27"/>
      <c r="M1907" s="27"/>
      <c r="N1907" s="27"/>
      <c r="O1907" s="27"/>
      <c r="P1907" s="30"/>
      <c r="Q1907" s="30">
        <f>Table13[[#This Row],[Unit Value]]*Table13[[#This Row],[Qty | PCount]]</f>
        <v>0</v>
      </c>
      <c r="R1907" s="27" t="str">
        <f>IF(Table13[[#This Row],[Unit Value]]&lt;=4999,"Low-Value Asset","High-Value Asset")</f>
        <v>Low-Value Asset</v>
      </c>
      <c r="S1907" s="27"/>
      <c r="T1907" s="27"/>
      <c r="U1907" s="27"/>
      <c r="V1907" s="27"/>
      <c r="W1907" s="74"/>
      <c r="X1907" s="42"/>
      <c r="Y1907" s="27"/>
      <c r="Z1907" s="27"/>
      <c r="AA1907" s="27"/>
      <c r="AB19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8" spans="1:28" ht="12.6" x14ac:dyDescent="0.25">
      <c r="A1908" s="41"/>
      <c r="B1908" s="28"/>
      <c r="C1908" s="27"/>
      <c r="D19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8" s="27"/>
      <c r="F1908" s="27"/>
      <c r="G1908" s="29"/>
      <c r="H1908" s="48"/>
      <c r="I1908" s="29"/>
      <c r="J1908" s="29"/>
      <c r="K1908" s="27"/>
      <c r="L1908" s="27"/>
      <c r="M1908" s="27"/>
      <c r="N1908" s="27"/>
      <c r="O1908" s="27"/>
      <c r="P1908" s="30"/>
      <c r="Q1908" s="30">
        <f>Table13[[#This Row],[Unit Value]]*Table13[[#This Row],[Qty | PCount]]</f>
        <v>0</v>
      </c>
      <c r="R1908" s="27" t="str">
        <f>IF(Table13[[#This Row],[Unit Value]]&lt;=4999,"Low-Value Asset","High-Value Asset")</f>
        <v>Low-Value Asset</v>
      </c>
      <c r="S1908" s="27"/>
      <c r="T1908" s="27"/>
      <c r="U1908" s="27"/>
      <c r="V1908" s="27"/>
      <c r="W1908" s="74"/>
      <c r="X1908" s="42"/>
      <c r="Y1908" s="27"/>
      <c r="Z1908" s="27"/>
      <c r="AA1908" s="27"/>
      <c r="AB19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09" spans="1:28" ht="12.6" x14ac:dyDescent="0.25">
      <c r="A1909" s="41"/>
      <c r="B1909" s="28"/>
      <c r="C1909" s="27"/>
      <c r="D19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09" s="27"/>
      <c r="F1909" s="27"/>
      <c r="G1909" s="29"/>
      <c r="H1909" s="48"/>
      <c r="I1909" s="29"/>
      <c r="J1909" s="29"/>
      <c r="K1909" s="27"/>
      <c r="L1909" s="27"/>
      <c r="M1909" s="27"/>
      <c r="N1909" s="27"/>
      <c r="O1909" s="27"/>
      <c r="P1909" s="30"/>
      <c r="Q1909" s="30">
        <f>Table13[[#This Row],[Unit Value]]*Table13[[#This Row],[Qty | PCount]]</f>
        <v>0</v>
      </c>
      <c r="R1909" s="27" t="str">
        <f>IF(Table13[[#This Row],[Unit Value]]&lt;=4999,"Low-Value Asset","High-Value Asset")</f>
        <v>Low-Value Asset</v>
      </c>
      <c r="S1909" s="27"/>
      <c r="T1909" s="27"/>
      <c r="U1909" s="27"/>
      <c r="V1909" s="27"/>
      <c r="W1909" s="74"/>
      <c r="X1909" s="42"/>
      <c r="Y1909" s="27"/>
      <c r="Z1909" s="27"/>
      <c r="AA1909" s="27"/>
      <c r="AB19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0" spans="1:28" ht="12.6" x14ac:dyDescent="0.25">
      <c r="A1910" s="41"/>
      <c r="B1910" s="28"/>
      <c r="C1910" s="27"/>
      <c r="D19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0" s="27"/>
      <c r="F1910" s="27"/>
      <c r="G1910" s="29"/>
      <c r="H1910" s="48"/>
      <c r="I1910" s="29"/>
      <c r="J1910" s="29"/>
      <c r="K1910" s="27"/>
      <c r="L1910" s="27"/>
      <c r="M1910" s="27"/>
      <c r="N1910" s="27"/>
      <c r="O1910" s="27"/>
      <c r="P1910" s="30"/>
      <c r="Q1910" s="30">
        <f>Table13[[#This Row],[Unit Value]]*Table13[[#This Row],[Qty | PCount]]</f>
        <v>0</v>
      </c>
      <c r="R1910" s="27" t="str">
        <f>IF(Table13[[#This Row],[Unit Value]]&lt;=4999,"Low-Value Asset","High-Value Asset")</f>
        <v>Low-Value Asset</v>
      </c>
      <c r="S1910" s="27"/>
      <c r="T1910" s="27"/>
      <c r="U1910" s="27"/>
      <c r="V1910" s="27"/>
      <c r="W1910" s="74"/>
      <c r="X1910" s="42"/>
      <c r="Y1910" s="27"/>
      <c r="Z1910" s="27"/>
      <c r="AA1910" s="27"/>
      <c r="AB19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1" spans="1:28" ht="12.6" x14ac:dyDescent="0.25">
      <c r="A1911" s="41"/>
      <c r="B1911" s="28"/>
      <c r="C1911" s="27"/>
      <c r="D19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1" s="27"/>
      <c r="F1911" s="27"/>
      <c r="G1911" s="29"/>
      <c r="H1911" s="48"/>
      <c r="I1911" s="29"/>
      <c r="J1911" s="29"/>
      <c r="K1911" s="27"/>
      <c r="L1911" s="27"/>
      <c r="M1911" s="27"/>
      <c r="N1911" s="27"/>
      <c r="O1911" s="27"/>
      <c r="P1911" s="30"/>
      <c r="Q1911" s="30">
        <f>Table13[[#This Row],[Unit Value]]*Table13[[#This Row],[Qty | PCount]]</f>
        <v>0</v>
      </c>
      <c r="R1911" s="27" t="str">
        <f>IF(Table13[[#This Row],[Unit Value]]&lt;=4999,"Low-Value Asset","High-Value Asset")</f>
        <v>Low-Value Asset</v>
      </c>
      <c r="S1911" s="27"/>
      <c r="T1911" s="27"/>
      <c r="U1911" s="27"/>
      <c r="V1911" s="27"/>
      <c r="W1911" s="74"/>
      <c r="X1911" s="42"/>
      <c r="Y1911" s="27"/>
      <c r="Z1911" s="27"/>
      <c r="AA1911" s="27"/>
      <c r="AB19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2" spans="1:28" ht="12.6" x14ac:dyDescent="0.25">
      <c r="A1912" s="41"/>
      <c r="B1912" s="28"/>
      <c r="C1912" s="27"/>
      <c r="D19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2" s="27"/>
      <c r="F1912" s="27"/>
      <c r="G1912" s="29"/>
      <c r="H1912" s="48"/>
      <c r="I1912" s="29"/>
      <c r="J1912" s="29"/>
      <c r="K1912" s="27"/>
      <c r="L1912" s="27"/>
      <c r="M1912" s="27"/>
      <c r="N1912" s="27"/>
      <c r="O1912" s="27"/>
      <c r="P1912" s="30"/>
      <c r="Q1912" s="30">
        <f>Table13[[#This Row],[Unit Value]]*Table13[[#This Row],[Qty | PCount]]</f>
        <v>0</v>
      </c>
      <c r="R1912" s="27" t="str">
        <f>IF(Table13[[#This Row],[Unit Value]]&lt;=4999,"Low-Value Asset","High-Value Asset")</f>
        <v>Low-Value Asset</v>
      </c>
      <c r="S1912" s="27"/>
      <c r="T1912" s="27"/>
      <c r="U1912" s="27"/>
      <c r="V1912" s="27"/>
      <c r="W1912" s="74"/>
      <c r="X1912" s="42"/>
      <c r="Y1912" s="27"/>
      <c r="Z1912" s="27"/>
      <c r="AA1912" s="27"/>
      <c r="AB19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3" spans="1:28" ht="12.6" x14ac:dyDescent="0.25">
      <c r="A1913" s="41"/>
      <c r="B1913" s="28"/>
      <c r="C1913" s="27"/>
      <c r="D19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3" s="27"/>
      <c r="F1913" s="27"/>
      <c r="G1913" s="29"/>
      <c r="H1913" s="48"/>
      <c r="I1913" s="29"/>
      <c r="J1913" s="29"/>
      <c r="K1913" s="27"/>
      <c r="L1913" s="27"/>
      <c r="M1913" s="27"/>
      <c r="N1913" s="27"/>
      <c r="O1913" s="27"/>
      <c r="P1913" s="30"/>
      <c r="Q1913" s="30">
        <f>Table13[[#This Row],[Unit Value]]*Table13[[#This Row],[Qty | PCount]]</f>
        <v>0</v>
      </c>
      <c r="R1913" s="27" t="str">
        <f>IF(Table13[[#This Row],[Unit Value]]&lt;=4999,"Low-Value Asset","High-Value Asset")</f>
        <v>Low-Value Asset</v>
      </c>
      <c r="S1913" s="27"/>
      <c r="T1913" s="27"/>
      <c r="U1913" s="27"/>
      <c r="V1913" s="27"/>
      <c r="W1913" s="74"/>
      <c r="X1913" s="42"/>
      <c r="Y1913" s="27"/>
      <c r="Z1913" s="27"/>
      <c r="AA1913" s="27"/>
      <c r="AB19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4" spans="1:28" ht="12.6" x14ac:dyDescent="0.25">
      <c r="A1914" s="41"/>
      <c r="B1914" s="28"/>
      <c r="C1914" s="27"/>
      <c r="D19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4" s="27"/>
      <c r="F1914" s="27"/>
      <c r="G1914" s="29"/>
      <c r="H1914" s="48"/>
      <c r="I1914" s="29"/>
      <c r="J1914" s="29"/>
      <c r="K1914" s="27"/>
      <c r="L1914" s="27"/>
      <c r="M1914" s="27"/>
      <c r="N1914" s="27"/>
      <c r="O1914" s="27"/>
      <c r="P1914" s="30"/>
      <c r="Q1914" s="30">
        <f>Table13[[#This Row],[Unit Value]]*Table13[[#This Row],[Qty | PCount]]</f>
        <v>0</v>
      </c>
      <c r="R1914" s="27" t="str">
        <f>IF(Table13[[#This Row],[Unit Value]]&lt;=4999,"Low-Value Asset","High-Value Asset")</f>
        <v>Low-Value Asset</v>
      </c>
      <c r="S1914" s="27"/>
      <c r="T1914" s="27"/>
      <c r="U1914" s="27"/>
      <c r="V1914" s="27"/>
      <c r="W1914" s="74"/>
      <c r="X1914" s="42"/>
      <c r="Y1914" s="27"/>
      <c r="Z1914" s="27"/>
      <c r="AA1914" s="27"/>
      <c r="AB19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5" spans="1:28" ht="12.6" x14ac:dyDescent="0.25">
      <c r="A1915" s="41"/>
      <c r="B1915" s="28"/>
      <c r="C1915" s="27"/>
      <c r="D19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5" s="27"/>
      <c r="F1915" s="27"/>
      <c r="G1915" s="29"/>
      <c r="H1915" s="48"/>
      <c r="I1915" s="29"/>
      <c r="J1915" s="29"/>
      <c r="K1915" s="27"/>
      <c r="L1915" s="27"/>
      <c r="M1915" s="27"/>
      <c r="N1915" s="27"/>
      <c r="O1915" s="27"/>
      <c r="P1915" s="30"/>
      <c r="Q1915" s="30">
        <f>Table13[[#This Row],[Unit Value]]*Table13[[#This Row],[Qty | PCount]]</f>
        <v>0</v>
      </c>
      <c r="R1915" s="27" t="str">
        <f>IF(Table13[[#This Row],[Unit Value]]&lt;=4999,"Low-Value Asset","High-Value Asset")</f>
        <v>Low-Value Asset</v>
      </c>
      <c r="S1915" s="27"/>
      <c r="T1915" s="27"/>
      <c r="U1915" s="27"/>
      <c r="V1915" s="27"/>
      <c r="W1915" s="74"/>
      <c r="X1915" s="42"/>
      <c r="Y1915" s="27"/>
      <c r="Z1915" s="27"/>
      <c r="AA1915" s="27"/>
      <c r="AB19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6" spans="1:28" ht="12.6" x14ac:dyDescent="0.25">
      <c r="A1916" s="41"/>
      <c r="B1916" s="28"/>
      <c r="C1916" s="27"/>
      <c r="D19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6" s="27"/>
      <c r="F1916" s="27"/>
      <c r="G1916" s="29"/>
      <c r="H1916" s="48"/>
      <c r="I1916" s="29"/>
      <c r="J1916" s="29"/>
      <c r="K1916" s="27"/>
      <c r="L1916" s="27"/>
      <c r="M1916" s="27"/>
      <c r="N1916" s="27"/>
      <c r="O1916" s="27"/>
      <c r="P1916" s="30"/>
      <c r="Q1916" s="30">
        <f>Table13[[#This Row],[Unit Value]]*Table13[[#This Row],[Qty | PCount]]</f>
        <v>0</v>
      </c>
      <c r="R1916" s="27" t="str">
        <f>IF(Table13[[#This Row],[Unit Value]]&lt;=4999,"Low-Value Asset","High-Value Asset")</f>
        <v>Low-Value Asset</v>
      </c>
      <c r="S1916" s="27"/>
      <c r="T1916" s="27"/>
      <c r="U1916" s="27"/>
      <c r="V1916" s="27"/>
      <c r="W1916" s="74"/>
      <c r="X1916" s="42"/>
      <c r="Y1916" s="27"/>
      <c r="Z1916" s="27"/>
      <c r="AA1916" s="27"/>
      <c r="AB19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7" spans="1:28" ht="12.6" x14ac:dyDescent="0.25">
      <c r="A1917" s="41"/>
      <c r="B1917" s="28"/>
      <c r="C1917" s="27"/>
      <c r="D19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7" s="27"/>
      <c r="F1917" s="27"/>
      <c r="G1917" s="29"/>
      <c r="H1917" s="48"/>
      <c r="I1917" s="29"/>
      <c r="J1917" s="29"/>
      <c r="K1917" s="27"/>
      <c r="L1917" s="27"/>
      <c r="M1917" s="27"/>
      <c r="N1917" s="27"/>
      <c r="O1917" s="27"/>
      <c r="P1917" s="30"/>
      <c r="Q1917" s="30">
        <f>Table13[[#This Row],[Unit Value]]*Table13[[#This Row],[Qty | PCount]]</f>
        <v>0</v>
      </c>
      <c r="R1917" s="27" t="str">
        <f>IF(Table13[[#This Row],[Unit Value]]&lt;=4999,"Low-Value Asset","High-Value Asset")</f>
        <v>Low-Value Asset</v>
      </c>
      <c r="S1917" s="27"/>
      <c r="T1917" s="27"/>
      <c r="U1917" s="27"/>
      <c r="V1917" s="27"/>
      <c r="W1917" s="74"/>
      <c r="X1917" s="42"/>
      <c r="Y1917" s="27"/>
      <c r="Z1917" s="27"/>
      <c r="AA1917" s="27"/>
      <c r="AB19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8" spans="1:28" ht="12.6" x14ac:dyDescent="0.25">
      <c r="A1918" s="41"/>
      <c r="B1918" s="28"/>
      <c r="C1918" s="27"/>
      <c r="D19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8" s="27"/>
      <c r="F1918" s="27"/>
      <c r="G1918" s="29"/>
      <c r="H1918" s="48"/>
      <c r="I1918" s="29"/>
      <c r="J1918" s="29"/>
      <c r="K1918" s="27"/>
      <c r="L1918" s="27"/>
      <c r="M1918" s="27"/>
      <c r="N1918" s="27"/>
      <c r="O1918" s="27"/>
      <c r="P1918" s="30"/>
      <c r="Q1918" s="30">
        <f>Table13[[#This Row],[Unit Value]]*Table13[[#This Row],[Qty | PCount]]</f>
        <v>0</v>
      </c>
      <c r="R1918" s="27" t="str">
        <f>IF(Table13[[#This Row],[Unit Value]]&lt;=4999,"Low-Value Asset","High-Value Asset")</f>
        <v>Low-Value Asset</v>
      </c>
      <c r="S1918" s="27"/>
      <c r="T1918" s="27"/>
      <c r="U1918" s="27"/>
      <c r="V1918" s="27"/>
      <c r="W1918" s="74"/>
      <c r="X1918" s="42"/>
      <c r="Y1918" s="27"/>
      <c r="Z1918" s="27"/>
      <c r="AA1918" s="27"/>
      <c r="AB19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19" spans="1:28" ht="12.6" x14ac:dyDescent="0.25">
      <c r="A1919" s="41"/>
      <c r="B1919" s="28"/>
      <c r="C1919" s="27"/>
      <c r="D19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19" s="27"/>
      <c r="F1919" s="27"/>
      <c r="G1919" s="29"/>
      <c r="H1919" s="48"/>
      <c r="I1919" s="29"/>
      <c r="J1919" s="29"/>
      <c r="K1919" s="27"/>
      <c r="L1919" s="27"/>
      <c r="M1919" s="27"/>
      <c r="N1919" s="27"/>
      <c r="O1919" s="27"/>
      <c r="P1919" s="30"/>
      <c r="Q1919" s="30">
        <f>Table13[[#This Row],[Unit Value]]*Table13[[#This Row],[Qty | PCount]]</f>
        <v>0</v>
      </c>
      <c r="R1919" s="27" t="str">
        <f>IF(Table13[[#This Row],[Unit Value]]&lt;=4999,"Low-Value Asset","High-Value Asset")</f>
        <v>Low-Value Asset</v>
      </c>
      <c r="S1919" s="27"/>
      <c r="T1919" s="27"/>
      <c r="U1919" s="27"/>
      <c r="V1919" s="27"/>
      <c r="W1919" s="74"/>
      <c r="X1919" s="42"/>
      <c r="Y1919" s="27"/>
      <c r="Z1919" s="27"/>
      <c r="AA1919" s="27"/>
      <c r="AB19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0" spans="1:28" ht="12.6" x14ac:dyDescent="0.25">
      <c r="A1920" s="41"/>
      <c r="B1920" s="28"/>
      <c r="C1920" s="27"/>
      <c r="D19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0" s="27"/>
      <c r="F1920" s="27"/>
      <c r="G1920" s="29"/>
      <c r="H1920" s="48"/>
      <c r="I1920" s="29"/>
      <c r="J1920" s="29"/>
      <c r="K1920" s="27"/>
      <c r="L1920" s="27"/>
      <c r="M1920" s="27"/>
      <c r="N1920" s="27"/>
      <c r="O1920" s="27"/>
      <c r="P1920" s="30"/>
      <c r="Q1920" s="30">
        <f>Table13[[#This Row],[Unit Value]]*Table13[[#This Row],[Qty | PCount]]</f>
        <v>0</v>
      </c>
      <c r="R1920" s="27" t="str">
        <f>IF(Table13[[#This Row],[Unit Value]]&lt;=4999,"Low-Value Asset","High-Value Asset")</f>
        <v>Low-Value Asset</v>
      </c>
      <c r="S1920" s="27"/>
      <c r="T1920" s="27"/>
      <c r="U1920" s="27"/>
      <c r="V1920" s="27"/>
      <c r="W1920" s="74"/>
      <c r="X1920" s="42"/>
      <c r="Y1920" s="27"/>
      <c r="Z1920" s="27"/>
      <c r="AA1920" s="27"/>
      <c r="AB19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1" spans="1:28" ht="12.6" x14ac:dyDescent="0.25">
      <c r="A1921" s="41"/>
      <c r="B1921" s="28"/>
      <c r="C1921" s="27"/>
      <c r="D19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1" s="27"/>
      <c r="F1921" s="27"/>
      <c r="G1921" s="29"/>
      <c r="H1921" s="48"/>
      <c r="I1921" s="29"/>
      <c r="J1921" s="29"/>
      <c r="K1921" s="27"/>
      <c r="L1921" s="27"/>
      <c r="M1921" s="27"/>
      <c r="N1921" s="27"/>
      <c r="O1921" s="27"/>
      <c r="P1921" s="30"/>
      <c r="Q1921" s="30">
        <f>Table13[[#This Row],[Unit Value]]*Table13[[#This Row],[Qty | PCount]]</f>
        <v>0</v>
      </c>
      <c r="R1921" s="27" t="str">
        <f>IF(Table13[[#This Row],[Unit Value]]&lt;=4999,"Low-Value Asset","High-Value Asset")</f>
        <v>Low-Value Asset</v>
      </c>
      <c r="S1921" s="27"/>
      <c r="T1921" s="27"/>
      <c r="U1921" s="27"/>
      <c r="V1921" s="27"/>
      <c r="W1921" s="74"/>
      <c r="X1921" s="42"/>
      <c r="Y1921" s="27"/>
      <c r="Z1921" s="27"/>
      <c r="AA1921" s="27"/>
      <c r="AB19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2" spans="1:28" ht="12.6" x14ac:dyDescent="0.25">
      <c r="A1922" s="41"/>
      <c r="B1922" s="28"/>
      <c r="C1922" s="27"/>
      <c r="D19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2" s="27"/>
      <c r="F1922" s="27"/>
      <c r="G1922" s="29"/>
      <c r="H1922" s="48"/>
      <c r="I1922" s="29"/>
      <c r="J1922" s="29"/>
      <c r="K1922" s="27"/>
      <c r="L1922" s="27"/>
      <c r="M1922" s="27"/>
      <c r="N1922" s="27"/>
      <c r="O1922" s="27"/>
      <c r="P1922" s="30"/>
      <c r="Q1922" s="30">
        <f>Table13[[#This Row],[Unit Value]]*Table13[[#This Row],[Qty | PCount]]</f>
        <v>0</v>
      </c>
      <c r="R1922" s="27" t="str">
        <f>IF(Table13[[#This Row],[Unit Value]]&lt;=4999,"Low-Value Asset","High-Value Asset")</f>
        <v>Low-Value Asset</v>
      </c>
      <c r="S1922" s="27"/>
      <c r="T1922" s="27"/>
      <c r="U1922" s="27"/>
      <c r="V1922" s="27"/>
      <c r="W1922" s="74"/>
      <c r="X1922" s="42"/>
      <c r="Y1922" s="27"/>
      <c r="Z1922" s="27"/>
      <c r="AA1922" s="27"/>
      <c r="AB19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3" spans="1:28" ht="12.6" x14ac:dyDescent="0.25">
      <c r="A1923" s="41"/>
      <c r="B1923" s="28"/>
      <c r="C1923" s="27"/>
      <c r="D19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3" s="27"/>
      <c r="F1923" s="27"/>
      <c r="G1923" s="29"/>
      <c r="H1923" s="48"/>
      <c r="I1923" s="29"/>
      <c r="J1923" s="29"/>
      <c r="K1923" s="27"/>
      <c r="L1923" s="27"/>
      <c r="M1923" s="27"/>
      <c r="N1923" s="27"/>
      <c r="O1923" s="27"/>
      <c r="P1923" s="30"/>
      <c r="Q1923" s="30">
        <f>Table13[[#This Row],[Unit Value]]*Table13[[#This Row],[Qty | PCount]]</f>
        <v>0</v>
      </c>
      <c r="R1923" s="27" t="str">
        <f>IF(Table13[[#This Row],[Unit Value]]&lt;=4999,"Low-Value Asset","High-Value Asset")</f>
        <v>Low-Value Asset</v>
      </c>
      <c r="S1923" s="27"/>
      <c r="T1923" s="27"/>
      <c r="U1923" s="27"/>
      <c r="V1923" s="27"/>
      <c r="W1923" s="74"/>
      <c r="X1923" s="42"/>
      <c r="Y1923" s="27"/>
      <c r="Z1923" s="27"/>
      <c r="AA1923" s="27"/>
      <c r="AB19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4" spans="1:28" ht="12.6" x14ac:dyDescent="0.25">
      <c r="A1924" s="41"/>
      <c r="B1924" s="28"/>
      <c r="C1924" s="27"/>
      <c r="D19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4" s="27"/>
      <c r="F1924" s="27"/>
      <c r="G1924" s="29"/>
      <c r="H1924" s="48"/>
      <c r="I1924" s="29"/>
      <c r="J1924" s="29"/>
      <c r="K1924" s="27"/>
      <c r="L1924" s="27"/>
      <c r="M1924" s="27"/>
      <c r="N1924" s="27"/>
      <c r="O1924" s="27"/>
      <c r="P1924" s="30"/>
      <c r="Q1924" s="30">
        <f>Table13[[#This Row],[Unit Value]]*Table13[[#This Row],[Qty | PCount]]</f>
        <v>0</v>
      </c>
      <c r="R1924" s="27" t="str">
        <f>IF(Table13[[#This Row],[Unit Value]]&lt;=4999,"Low-Value Asset","High-Value Asset")</f>
        <v>Low-Value Asset</v>
      </c>
      <c r="S1924" s="27"/>
      <c r="T1924" s="27"/>
      <c r="U1924" s="27"/>
      <c r="V1924" s="27"/>
      <c r="W1924" s="74"/>
      <c r="X1924" s="42"/>
      <c r="Y1924" s="27"/>
      <c r="Z1924" s="27"/>
      <c r="AA1924" s="27"/>
      <c r="AB19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5" spans="1:28" ht="12.6" x14ac:dyDescent="0.25">
      <c r="A1925" s="41"/>
      <c r="B1925" s="28"/>
      <c r="C1925" s="27"/>
      <c r="D19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5" s="27"/>
      <c r="F1925" s="27"/>
      <c r="G1925" s="29"/>
      <c r="H1925" s="48"/>
      <c r="I1925" s="29"/>
      <c r="J1925" s="29"/>
      <c r="K1925" s="27"/>
      <c r="L1925" s="27"/>
      <c r="M1925" s="27"/>
      <c r="N1925" s="27"/>
      <c r="O1925" s="27"/>
      <c r="P1925" s="30"/>
      <c r="Q1925" s="30">
        <f>Table13[[#This Row],[Unit Value]]*Table13[[#This Row],[Qty | PCount]]</f>
        <v>0</v>
      </c>
      <c r="R1925" s="27" t="str">
        <f>IF(Table13[[#This Row],[Unit Value]]&lt;=4999,"Low-Value Asset","High-Value Asset")</f>
        <v>Low-Value Asset</v>
      </c>
      <c r="S1925" s="27"/>
      <c r="T1925" s="27"/>
      <c r="U1925" s="27"/>
      <c r="V1925" s="27"/>
      <c r="W1925" s="74"/>
      <c r="X1925" s="42"/>
      <c r="Y1925" s="27"/>
      <c r="Z1925" s="27"/>
      <c r="AA1925" s="27"/>
      <c r="AB19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6" spans="1:28" ht="12.6" x14ac:dyDescent="0.25">
      <c r="A1926" s="41"/>
      <c r="B1926" s="28"/>
      <c r="C1926" s="27"/>
      <c r="D19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6" s="27"/>
      <c r="F1926" s="27"/>
      <c r="G1926" s="29"/>
      <c r="H1926" s="48"/>
      <c r="I1926" s="29"/>
      <c r="J1926" s="29"/>
      <c r="K1926" s="27"/>
      <c r="L1926" s="27"/>
      <c r="M1926" s="27"/>
      <c r="N1926" s="27"/>
      <c r="O1926" s="27"/>
      <c r="P1926" s="30"/>
      <c r="Q1926" s="30">
        <f>Table13[[#This Row],[Unit Value]]*Table13[[#This Row],[Qty | PCount]]</f>
        <v>0</v>
      </c>
      <c r="R1926" s="27" t="str">
        <f>IF(Table13[[#This Row],[Unit Value]]&lt;=4999,"Low-Value Asset","High-Value Asset")</f>
        <v>Low-Value Asset</v>
      </c>
      <c r="S1926" s="27"/>
      <c r="T1926" s="27"/>
      <c r="U1926" s="27"/>
      <c r="V1926" s="27"/>
      <c r="W1926" s="74"/>
      <c r="X1926" s="42"/>
      <c r="Y1926" s="27"/>
      <c r="Z1926" s="27"/>
      <c r="AA1926" s="27"/>
      <c r="AB19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7" spans="1:28" ht="12.6" x14ac:dyDescent="0.25">
      <c r="A1927" s="41"/>
      <c r="B1927" s="28"/>
      <c r="C1927" s="27"/>
      <c r="D19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7" s="27"/>
      <c r="F1927" s="27"/>
      <c r="G1927" s="29"/>
      <c r="H1927" s="48"/>
      <c r="I1927" s="29"/>
      <c r="J1927" s="29"/>
      <c r="K1927" s="27"/>
      <c r="L1927" s="27"/>
      <c r="M1927" s="27"/>
      <c r="N1927" s="27"/>
      <c r="O1927" s="27"/>
      <c r="P1927" s="30"/>
      <c r="Q1927" s="30">
        <f>Table13[[#This Row],[Unit Value]]*Table13[[#This Row],[Qty | PCount]]</f>
        <v>0</v>
      </c>
      <c r="R1927" s="27" t="str">
        <f>IF(Table13[[#This Row],[Unit Value]]&lt;=4999,"Low-Value Asset","High-Value Asset")</f>
        <v>Low-Value Asset</v>
      </c>
      <c r="S1927" s="27"/>
      <c r="T1927" s="27"/>
      <c r="U1927" s="27"/>
      <c r="V1927" s="27"/>
      <c r="W1927" s="74"/>
      <c r="X1927" s="42"/>
      <c r="Y1927" s="27"/>
      <c r="Z1927" s="27"/>
      <c r="AA1927" s="27"/>
      <c r="AB19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8" spans="1:28" ht="12.6" x14ac:dyDescent="0.25">
      <c r="A1928" s="41"/>
      <c r="B1928" s="28"/>
      <c r="C1928" s="27"/>
      <c r="D19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8" s="27"/>
      <c r="F1928" s="27"/>
      <c r="G1928" s="29"/>
      <c r="H1928" s="48"/>
      <c r="I1928" s="29"/>
      <c r="J1928" s="29"/>
      <c r="K1928" s="27"/>
      <c r="L1928" s="27"/>
      <c r="M1928" s="27"/>
      <c r="N1928" s="27"/>
      <c r="O1928" s="27"/>
      <c r="P1928" s="30"/>
      <c r="Q1928" s="30">
        <f>Table13[[#This Row],[Unit Value]]*Table13[[#This Row],[Qty | PCount]]</f>
        <v>0</v>
      </c>
      <c r="R1928" s="27" t="str">
        <f>IF(Table13[[#This Row],[Unit Value]]&lt;=4999,"Low-Value Asset","High-Value Asset")</f>
        <v>Low-Value Asset</v>
      </c>
      <c r="S1928" s="27"/>
      <c r="T1928" s="27"/>
      <c r="U1928" s="27"/>
      <c r="V1928" s="27"/>
      <c r="W1928" s="74"/>
      <c r="X1928" s="42"/>
      <c r="Y1928" s="27"/>
      <c r="Z1928" s="27"/>
      <c r="AA1928" s="27"/>
      <c r="AB19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29" spans="1:28" ht="12.6" x14ac:dyDescent="0.25">
      <c r="A1929" s="41"/>
      <c r="B1929" s="28"/>
      <c r="C1929" s="27"/>
      <c r="D19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29" s="27"/>
      <c r="F1929" s="27"/>
      <c r="G1929" s="29"/>
      <c r="H1929" s="48"/>
      <c r="I1929" s="29"/>
      <c r="J1929" s="29"/>
      <c r="K1929" s="27"/>
      <c r="L1929" s="27"/>
      <c r="M1929" s="27"/>
      <c r="N1929" s="27"/>
      <c r="O1929" s="27"/>
      <c r="P1929" s="30"/>
      <c r="Q1929" s="30">
        <f>Table13[[#This Row],[Unit Value]]*Table13[[#This Row],[Qty | PCount]]</f>
        <v>0</v>
      </c>
      <c r="R1929" s="27" t="str">
        <f>IF(Table13[[#This Row],[Unit Value]]&lt;=4999,"Low-Value Asset","High-Value Asset")</f>
        <v>Low-Value Asset</v>
      </c>
      <c r="S1929" s="27"/>
      <c r="T1929" s="27"/>
      <c r="U1929" s="27"/>
      <c r="V1929" s="27"/>
      <c r="W1929" s="74"/>
      <c r="X1929" s="42"/>
      <c r="Y1929" s="27"/>
      <c r="Z1929" s="27"/>
      <c r="AA1929" s="27"/>
      <c r="AB19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0" spans="1:28" ht="12.6" x14ac:dyDescent="0.25">
      <c r="A1930" s="41"/>
      <c r="B1930" s="28"/>
      <c r="C1930" s="27"/>
      <c r="D19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0" s="27"/>
      <c r="F1930" s="27"/>
      <c r="G1930" s="29"/>
      <c r="H1930" s="48"/>
      <c r="I1930" s="29"/>
      <c r="J1930" s="29"/>
      <c r="K1930" s="27"/>
      <c r="L1930" s="27"/>
      <c r="M1930" s="27"/>
      <c r="N1930" s="27"/>
      <c r="O1930" s="27"/>
      <c r="P1930" s="30"/>
      <c r="Q1930" s="30">
        <f>Table13[[#This Row],[Unit Value]]*Table13[[#This Row],[Qty | PCount]]</f>
        <v>0</v>
      </c>
      <c r="R1930" s="27" t="str">
        <f>IF(Table13[[#This Row],[Unit Value]]&lt;=4999,"Low-Value Asset","High-Value Asset")</f>
        <v>Low-Value Asset</v>
      </c>
      <c r="S1930" s="27"/>
      <c r="T1930" s="27"/>
      <c r="U1930" s="27"/>
      <c r="V1930" s="27"/>
      <c r="W1930" s="74"/>
      <c r="X1930" s="42"/>
      <c r="Y1930" s="27"/>
      <c r="Z1930" s="27"/>
      <c r="AA1930" s="27"/>
      <c r="AB19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1" spans="1:28" ht="12.6" x14ac:dyDescent="0.25">
      <c r="A1931" s="41"/>
      <c r="B1931" s="28"/>
      <c r="C1931" s="27"/>
      <c r="D19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1" s="27"/>
      <c r="F1931" s="27"/>
      <c r="G1931" s="29"/>
      <c r="H1931" s="48"/>
      <c r="I1931" s="29"/>
      <c r="J1931" s="29"/>
      <c r="K1931" s="27"/>
      <c r="L1931" s="27"/>
      <c r="M1931" s="27"/>
      <c r="N1931" s="27"/>
      <c r="O1931" s="27"/>
      <c r="P1931" s="30"/>
      <c r="Q1931" s="30">
        <f>Table13[[#This Row],[Unit Value]]*Table13[[#This Row],[Qty | PCount]]</f>
        <v>0</v>
      </c>
      <c r="R1931" s="27" t="str">
        <f>IF(Table13[[#This Row],[Unit Value]]&lt;=4999,"Low-Value Asset","High-Value Asset")</f>
        <v>Low-Value Asset</v>
      </c>
      <c r="S1931" s="27"/>
      <c r="T1931" s="27"/>
      <c r="U1931" s="27"/>
      <c r="V1931" s="27"/>
      <c r="W1931" s="74"/>
      <c r="X1931" s="42"/>
      <c r="Y1931" s="27"/>
      <c r="Z1931" s="27"/>
      <c r="AA1931" s="27"/>
      <c r="AB19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2" spans="1:28" ht="12.6" x14ac:dyDescent="0.25">
      <c r="A1932" s="41"/>
      <c r="B1932" s="28"/>
      <c r="C1932" s="27"/>
      <c r="D19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2" s="27"/>
      <c r="F1932" s="27"/>
      <c r="G1932" s="29"/>
      <c r="H1932" s="48"/>
      <c r="I1932" s="29"/>
      <c r="J1932" s="29"/>
      <c r="K1932" s="27"/>
      <c r="L1932" s="27"/>
      <c r="M1932" s="27"/>
      <c r="N1932" s="27"/>
      <c r="O1932" s="27"/>
      <c r="P1932" s="30"/>
      <c r="Q1932" s="30">
        <f>Table13[[#This Row],[Unit Value]]*Table13[[#This Row],[Qty | PCount]]</f>
        <v>0</v>
      </c>
      <c r="R1932" s="27" t="str">
        <f>IF(Table13[[#This Row],[Unit Value]]&lt;=4999,"Low-Value Asset","High-Value Asset")</f>
        <v>Low-Value Asset</v>
      </c>
      <c r="S1932" s="27"/>
      <c r="T1932" s="27"/>
      <c r="U1932" s="27"/>
      <c r="V1932" s="27"/>
      <c r="W1932" s="74"/>
      <c r="X1932" s="42"/>
      <c r="Y1932" s="27"/>
      <c r="Z1932" s="27"/>
      <c r="AA1932" s="27"/>
      <c r="AB19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3" spans="1:28" ht="12.6" x14ac:dyDescent="0.25">
      <c r="A1933" s="41"/>
      <c r="B1933" s="28"/>
      <c r="C1933" s="27"/>
      <c r="D19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3" s="27"/>
      <c r="F1933" s="27"/>
      <c r="G1933" s="29"/>
      <c r="H1933" s="48"/>
      <c r="I1933" s="29"/>
      <c r="J1933" s="29"/>
      <c r="K1933" s="27"/>
      <c r="L1933" s="27"/>
      <c r="M1933" s="27"/>
      <c r="N1933" s="27"/>
      <c r="O1933" s="27"/>
      <c r="P1933" s="30"/>
      <c r="Q1933" s="30">
        <f>Table13[[#This Row],[Unit Value]]*Table13[[#This Row],[Qty | PCount]]</f>
        <v>0</v>
      </c>
      <c r="R1933" s="27" t="str">
        <f>IF(Table13[[#This Row],[Unit Value]]&lt;=4999,"Low-Value Asset","High-Value Asset")</f>
        <v>Low-Value Asset</v>
      </c>
      <c r="S1933" s="27"/>
      <c r="T1933" s="27"/>
      <c r="U1933" s="27"/>
      <c r="V1933" s="27"/>
      <c r="W1933" s="74"/>
      <c r="X1933" s="42"/>
      <c r="Y1933" s="27"/>
      <c r="Z1933" s="27"/>
      <c r="AA1933" s="27"/>
      <c r="AB19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4" spans="1:28" ht="12.6" x14ac:dyDescent="0.25">
      <c r="A1934" s="41"/>
      <c r="B1934" s="28"/>
      <c r="C1934" s="27"/>
      <c r="D19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4" s="27"/>
      <c r="F1934" s="27"/>
      <c r="G1934" s="29"/>
      <c r="H1934" s="48"/>
      <c r="I1934" s="29"/>
      <c r="J1934" s="29"/>
      <c r="K1934" s="27"/>
      <c r="L1934" s="27"/>
      <c r="M1934" s="27"/>
      <c r="N1934" s="27"/>
      <c r="O1934" s="27"/>
      <c r="P1934" s="30"/>
      <c r="Q1934" s="30">
        <f>Table13[[#This Row],[Unit Value]]*Table13[[#This Row],[Qty | PCount]]</f>
        <v>0</v>
      </c>
      <c r="R1934" s="27" t="str">
        <f>IF(Table13[[#This Row],[Unit Value]]&lt;=4999,"Low-Value Asset","High-Value Asset")</f>
        <v>Low-Value Asset</v>
      </c>
      <c r="S1934" s="27"/>
      <c r="T1934" s="27"/>
      <c r="U1934" s="27"/>
      <c r="V1934" s="27"/>
      <c r="W1934" s="74"/>
      <c r="X1934" s="42"/>
      <c r="Y1934" s="27"/>
      <c r="Z1934" s="27"/>
      <c r="AA1934" s="27"/>
      <c r="AB19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5" spans="1:28" ht="12.6" x14ac:dyDescent="0.25">
      <c r="A1935" s="41"/>
      <c r="B1935" s="28"/>
      <c r="C1935" s="27"/>
      <c r="D19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5" s="27"/>
      <c r="F1935" s="27"/>
      <c r="G1935" s="29"/>
      <c r="H1935" s="48"/>
      <c r="I1935" s="29"/>
      <c r="J1935" s="29"/>
      <c r="K1935" s="27"/>
      <c r="L1935" s="27"/>
      <c r="M1935" s="27"/>
      <c r="N1935" s="27"/>
      <c r="O1935" s="27"/>
      <c r="P1935" s="30"/>
      <c r="Q1935" s="30">
        <f>Table13[[#This Row],[Unit Value]]*Table13[[#This Row],[Qty | PCount]]</f>
        <v>0</v>
      </c>
      <c r="R1935" s="27" t="str">
        <f>IF(Table13[[#This Row],[Unit Value]]&lt;=4999,"Low-Value Asset","High-Value Asset")</f>
        <v>Low-Value Asset</v>
      </c>
      <c r="S1935" s="27"/>
      <c r="T1935" s="27"/>
      <c r="U1935" s="27"/>
      <c r="V1935" s="27"/>
      <c r="W1935" s="74"/>
      <c r="X1935" s="42"/>
      <c r="Y1935" s="27"/>
      <c r="Z1935" s="27"/>
      <c r="AA1935" s="27"/>
      <c r="AB19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6" spans="1:28" ht="12.6" x14ac:dyDescent="0.25">
      <c r="A1936" s="41"/>
      <c r="B1936" s="28"/>
      <c r="C1936" s="27"/>
      <c r="D19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6" s="27"/>
      <c r="F1936" s="27"/>
      <c r="G1936" s="29"/>
      <c r="H1936" s="48"/>
      <c r="I1936" s="29"/>
      <c r="J1936" s="29"/>
      <c r="K1936" s="27"/>
      <c r="L1936" s="27"/>
      <c r="M1936" s="27"/>
      <c r="N1936" s="27"/>
      <c r="O1936" s="27"/>
      <c r="P1936" s="30"/>
      <c r="Q1936" s="30">
        <f>Table13[[#This Row],[Unit Value]]*Table13[[#This Row],[Qty | PCount]]</f>
        <v>0</v>
      </c>
      <c r="R1936" s="27" t="str">
        <f>IF(Table13[[#This Row],[Unit Value]]&lt;=4999,"Low-Value Asset","High-Value Asset")</f>
        <v>Low-Value Asset</v>
      </c>
      <c r="S1936" s="27"/>
      <c r="T1936" s="27"/>
      <c r="U1936" s="27"/>
      <c r="V1936" s="27"/>
      <c r="W1936" s="74"/>
      <c r="X1936" s="42"/>
      <c r="Y1936" s="27"/>
      <c r="Z1936" s="27"/>
      <c r="AA1936" s="27"/>
      <c r="AB19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7" spans="1:28" ht="12.6" x14ac:dyDescent="0.25">
      <c r="A1937" s="41"/>
      <c r="B1937" s="28"/>
      <c r="C1937" s="27"/>
      <c r="D19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7" s="27"/>
      <c r="F1937" s="27"/>
      <c r="G1937" s="29"/>
      <c r="H1937" s="48"/>
      <c r="I1937" s="29"/>
      <c r="J1937" s="29"/>
      <c r="K1937" s="27"/>
      <c r="L1937" s="27"/>
      <c r="M1937" s="27"/>
      <c r="N1937" s="27"/>
      <c r="O1937" s="27"/>
      <c r="P1937" s="30"/>
      <c r="Q1937" s="30">
        <f>Table13[[#This Row],[Unit Value]]*Table13[[#This Row],[Qty | PCount]]</f>
        <v>0</v>
      </c>
      <c r="R1937" s="27" t="str">
        <f>IF(Table13[[#This Row],[Unit Value]]&lt;=4999,"Low-Value Asset","High-Value Asset")</f>
        <v>Low-Value Asset</v>
      </c>
      <c r="S1937" s="27"/>
      <c r="T1937" s="27"/>
      <c r="U1937" s="27"/>
      <c r="V1937" s="27"/>
      <c r="W1937" s="74"/>
      <c r="X1937" s="42"/>
      <c r="Y1937" s="27"/>
      <c r="Z1937" s="27"/>
      <c r="AA1937" s="27"/>
      <c r="AB19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8" spans="1:28" ht="12.6" x14ac:dyDescent="0.25">
      <c r="A1938" s="41"/>
      <c r="B1938" s="28"/>
      <c r="C1938" s="27"/>
      <c r="D19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8" s="27"/>
      <c r="F1938" s="27"/>
      <c r="G1938" s="29"/>
      <c r="H1938" s="48"/>
      <c r="I1938" s="29"/>
      <c r="J1938" s="29"/>
      <c r="K1938" s="27"/>
      <c r="L1938" s="27"/>
      <c r="M1938" s="27"/>
      <c r="N1938" s="27"/>
      <c r="O1938" s="27"/>
      <c r="P1938" s="30"/>
      <c r="Q1938" s="30">
        <f>Table13[[#This Row],[Unit Value]]*Table13[[#This Row],[Qty | PCount]]</f>
        <v>0</v>
      </c>
      <c r="R1938" s="27" t="str">
        <f>IF(Table13[[#This Row],[Unit Value]]&lt;=4999,"Low-Value Asset","High-Value Asset")</f>
        <v>Low-Value Asset</v>
      </c>
      <c r="S1938" s="27"/>
      <c r="T1938" s="27"/>
      <c r="U1938" s="27"/>
      <c r="V1938" s="27"/>
      <c r="W1938" s="74"/>
      <c r="X1938" s="42"/>
      <c r="Y1938" s="27"/>
      <c r="Z1938" s="27"/>
      <c r="AA1938" s="27"/>
      <c r="AB19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39" spans="1:28" ht="12.6" x14ac:dyDescent="0.25">
      <c r="A1939" s="41"/>
      <c r="B1939" s="28"/>
      <c r="C1939" s="27"/>
      <c r="D19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39" s="27"/>
      <c r="F1939" s="27"/>
      <c r="G1939" s="29"/>
      <c r="H1939" s="48"/>
      <c r="I1939" s="29"/>
      <c r="J1939" s="29"/>
      <c r="K1939" s="27"/>
      <c r="L1939" s="27"/>
      <c r="M1939" s="27"/>
      <c r="N1939" s="27"/>
      <c r="O1939" s="27"/>
      <c r="P1939" s="30"/>
      <c r="Q1939" s="30">
        <f>Table13[[#This Row],[Unit Value]]*Table13[[#This Row],[Qty | PCount]]</f>
        <v>0</v>
      </c>
      <c r="R1939" s="27" t="str">
        <f>IF(Table13[[#This Row],[Unit Value]]&lt;=4999,"Low-Value Asset","High-Value Asset")</f>
        <v>Low-Value Asset</v>
      </c>
      <c r="S1939" s="27"/>
      <c r="T1939" s="27"/>
      <c r="U1939" s="27"/>
      <c r="V1939" s="27"/>
      <c r="W1939" s="74"/>
      <c r="X1939" s="42"/>
      <c r="Y1939" s="27"/>
      <c r="Z1939" s="27"/>
      <c r="AA1939" s="27"/>
      <c r="AB19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0" spans="1:28" ht="12.6" x14ac:dyDescent="0.25">
      <c r="A1940" s="41"/>
      <c r="B1940" s="28"/>
      <c r="C1940" s="27"/>
      <c r="D19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0" s="27"/>
      <c r="F1940" s="27"/>
      <c r="G1940" s="29"/>
      <c r="H1940" s="48"/>
      <c r="I1940" s="29"/>
      <c r="J1940" s="29"/>
      <c r="K1940" s="27"/>
      <c r="L1940" s="27"/>
      <c r="M1940" s="27"/>
      <c r="N1940" s="27"/>
      <c r="O1940" s="27"/>
      <c r="P1940" s="30"/>
      <c r="Q1940" s="30">
        <f>Table13[[#This Row],[Unit Value]]*Table13[[#This Row],[Qty | PCount]]</f>
        <v>0</v>
      </c>
      <c r="R1940" s="27" t="str">
        <f>IF(Table13[[#This Row],[Unit Value]]&lt;=4999,"Low-Value Asset","High-Value Asset")</f>
        <v>Low-Value Asset</v>
      </c>
      <c r="S1940" s="27"/>
      <c r="T1940" s="27"/>
      <c r="U1940" s="27"/>
      <c r="V1940" s="27"/>
      <c r="W1940" s="74"/>
      <c r="X1940" s="42"/>
      <c r="Y1940" s="27"/>
      <c r="Z1940" s="27"/>
      <c r="AA1940" s="27"/>
      <c r="AB19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1" spans="1:28" ht="12.6" x14ac:dyDescent="0.25">
      <c r="A1941" s="41"/>
      <c r="B1941" s="28"/>
      <c r="C1941" s="27"/>
      <c r="D19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1" s="27"/>
      <c r="F1941" s="27"/>
      <c r="G1941" s="29"/>
      <c r="H1941" s="48"/>
      <c r="I1941" s="29"/>
      <c r="J1941" s="29"/>
      <c r="K1941" s="27"/>
      <c r="L1941" s="27"/>
      <c r="M1941" s="27"/>
      <c r="N1941" s="27"/>
      <c r="O1941" s="27"/>
      <c r="P1941" s="30"/>
      <c r="Q1941" s="30">
        <f>Table13[[#This Row],[Unit Value]]*Table13[[#This Row],[Qty | PCount]]</f>
        <v>0</v>
      </c>
      <c r="R1941" s="27" t="str">
        <f>IF(Table13[[#This Row],[Unit Value]]&lt;=4999,"Low-Value Asset","High-Value Asset")</f>
        <v>Low-Value Asset</v>
      </c>
      <c r="S1941" s="27"/>
      <c r="T1941" s="27"/>
      <c r="U1941" s="27"/>
      <c r="V1941" s="27"/>
      <c r="W1941" s="74"/>
      <c r="X1941" s="42"/>
      <c r="Y1941" s="27"/>
      <c r="Z1941" s="27"/>
      <c r="AA1941" s="27"/>
      <c r="AB19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2" spans="1:28" ht="12.6" x14ac:dyDescent="0.25">
      <c r="A1942" s="41"/>
      <c r="B1942" s="28"/>
      <c r="C1942" s="27"/>
      <c r="D19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2" s="27"/>
      <c r="F1942" s="27"/>
      <c r="G1942" s="29"/>
      <c r="H1942" s="48"/>
      <c r="I1942" s="29"/>
      <c r="J1942" s="29"/>
      <c r="K1942" s="27"/>
      <c r="L1942" s="27"/>
      <c r="M1942" s="27"/>
      <c r="N1942" s="27"/>
      <c r="O1942" s="27"/>
      <c r="P1942" s="30"/>
      <c r="Q1942" s="30">
        <f>Table13[[#This Row],[Unit Value]]*Table13[[#This Row],[Qty | PCount]]</f>
        <v>0</v>
      </c>
      <c r="R1942" s="27" t="str">
        <f>IF(Table13[[#This Row],[Unit Value]]&lt;=4999,"Low-Value Asset","High-Value Asset")</f>
        <v>Low-Value Asset</v>
      </c>
      <c r="S1942" s="27"/>
      <c r="T1942" s="27"/>
      <c r="U1942" s="27"/>
      <c r="V1942" s="27"/>
      <c r="W1942" s="74"/>
      <c r="X1942" s="42"/>
      <c r="Y1942" s="27"/>
      <c r="Z1942" s="27"/>
      <c r="AA1942" s="27"/>
      <c r="AB19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3" spans="1:28" ht="12.6" x14ac:dyDescent="0.25">
      <c r="A1943" s="41"/>
      <c r="B1943" s="28"/>
      <c r="C1943" s="27"/>
      <c r="D19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3" s="27"/>
      <c r="F1943" s="27"/>
      <c r="G1943" s="29"/>
      <c r="H1943" s="48"/>
      <c r="I1943" s="29"/>
      <c r="J1943" s="29"/>
      <c r="K1943" s="27"/>
      <c r="L1943" s="27"/>
      <c r="M1943" s="27"/>
      <c r="N1943" s="27"/>
      <c r="O1943" s="27"/>
      <c r="P1943" s="30"/>
      <c r="Q1943" s="30">
        <f>Table13[[#This Row],[Unit Value]]*Table13[[#This Row],[Qty | PCount]]</f>
        <v>0</v>
      </c>
      <c r="R1943" s="27" t="str">
        <f>IF(Table13[[#This Row],[Unit Value]]&lt;=4999,"Low-Value Asset","High-Value Asset")</f>
        <v>Low-Value Asset</v>
      </c>
      <c r="S1943" s="27"/>
      <c r="T1943" s="27"/>
      <c r="U1943" s="27"/>
      <c r="V1943" s="27"/>
      <c r="W1943" s="74"/>
      <c r="X1943" s="42"/>
      <c r="Y1943" s="27"/>
      <c r="Z1943" s="27"/>
      <c r="AA1943" s="27"/>
      <c r="AB19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4" spans="1:28" ht="12.6" x14ac:dyDescent="0.25">
      <c r="A1944" s="41"/>
      <c r="B1944" s="28"/>
      <c r="C1944" s="27"/>
      <c r="D19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4" s="27"/>
      <c r="F1944" s="27"/>
      <c r="G1944" s="29"/>
      <c r="H1944" s="48"/>
      <c r="I1944" s="29"/>
      <c r="J1944" s="29"/>
      <c r="K1944" s="27"/>
      <c r="L1944" s="27"/>
      <c r="M1944" s="27"/>
      <c r="N1944" s="27"/>
      <c r="O1944" s="27"/>
      <c r="P1944" s="30"/>
      <c r="Q1944" s="30">
        <f>Table13[[#This Row],[Unit Value]]*Table13[[#This Row],[Qty | PCount]]</f>
        <v>0</v>
      </c>
      <c r="R1944" s="27" t="str">
        <f>IF(Table13[[#This Row],[Unit Value]]&lt;=4999,"Low-Value Asset","High-Value Asset")</f>
        <v>Low-Value Asset</v>
      </c>
      <c r="S1944" s="27"/>
      <c r="T1944" s="27"/>
      <c r="U1944" s="27"/>
      <c r="V1944" s="27"/>
      <c r="W1944" s="74"/>
      <c r="X1944" s="42"/>
      <c r="Y1944" s="27"/>
      <c r="Z1944" s="27"/>
      <c r="AA1944" s="27"/>
      <c r="AB19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5" spans="1:28" ht="12.6" x14ac:dyDescent="0.25">
      <c r="A1945" s="41"/>
      <c r="B1945" s="28"/>
      <c r="C1945" s="27"/>
      <c r="D19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5" s="27"/>
      <c r="F1945" s="27"/>
      <c r="G1945" s="29"/>
      <c r="H1945" s="48"/>
      <c r="I1945" s="29"/>
      <c r="J1945" s="29"/>
      <c r="K1945" s="27"/>
      <c r="L1945" s="27"/>
      <c r="M1945" s="27"/>
      <c r="N1945" s="27"/>
      <c r="O1945" s="27"/>
      <c r="P1945" s="30"/>
      <c r="Q1945" s="30">
        <f>Table13[[#This Row],[Unit Value]]*Table13[[#This Row],[Qty | PCount]]</f>
        <v>0</v>
      </c>
      <c r="R1945" s="27" t="str">
        <f>IF(Table13[[#This Row],[Unit Value]]&lt;=4999,"Low-Value Asset","High-Value Asset")</f>
        <v>Low-Value Asset</v>
      </c>
      <c r="S1945" s="27"/>
      <c r="T1945" s="27"/>
      <c r="U1945" s="27"/>
      <c r="V1945" s="27"/>
      <c r="W1945" s="74"/>
      <c r="X1945" s="42"/>
      <c r="Y1945" s="27"/>
      <c r="Z1945" s="27"/>
      <c r="AA1945" s="27"/>
      <c r="AB19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6" spans="1:28" ht="12.6" x14ac:dyDescent="0.25">
      <c r="A1946" s="41"/>
      <c r="B1946" s="28"/>
      <c r="C1946" s="27"/>
      <c r="D19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6" s="27"/>
      <c r="F1946" s="27"/>
      <c r="G1946" s="29"/>
      <c r="H1946" s="48"/>
      <c r="I1946" s="29"/>
      <c r="J1946" s="29"/>
      <c r="K1946" s="27"/>
      <c r="L1946" s="27"/>
      <c r="M1946" s="27"/>
      <c r="N1946" s="27"/>
      <c r="O1946" s="27"/>
      <c r="P1946" s="30"/>
      <c r="Q1946" s="30">
        <f>Table13[[#This Row],[Unit Value]]*Table13[[#This Row],[Qty | PCount]]</f>
        <v>0</v>
      </c>
      <c r="R1946" s="27" t="str">
        <f>IF(Table13[[#This Row],[Unit Value]]&lt;=4999,"Low-Value Asset","High-Value Asset")</f>
        <v>Low-Value Asset</v>
      </c>
      <c r="S1946" s="27"/>
      <c r="T1946" s="27"/>
      <c r="U1946" s="27"/>
      <c r="V1946" s="27"/>
      <c r="W1946" s="74"/>
      <c r="X1946" s="42"/>
      <c r="Y1946" s="27"/>
      <c r="Z1946" s="27"/>
      <c r="AA1946" s="27"/>
      <c r="AB19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7" spans="1:28" ht="12.6" x14ac:dyDescent="0.25">
      <c r="A1947" s="41"/>
      <c r="B1947" s="28"/>
      <c r="C1947" s="27"/>
      <c r="D19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7" s="27"/>
      <c r="F1947" s="27"/>
      <c r="G1947" s="29"/>
      <c r="H1947" s="48"/>
      <c r="I1947" s="29"/>
      <c r="J1947" s="29"/>
      <c r="K1947" s="27"/>
      <c r="L1947" s="27"/>
      <c r="M1947" s="27"/>
      <c r="N1947" s="27"/>
      <c r="O1947" s="27"/>
      <c r="P1947" s="30"/>
      <c r="Q1947" s="30">
        <f>Table13[[#This Row],[Unit Value]]*Table13[[#This Row],[Qty | PCount]]</f>
        <v>0</v>
      </c>
      <c r="R1947" s="27" t="str">
        <f>IF(Table13[[#This Row],[Unit Value]]&lt;=4999,"Low-Value Asset","High-Value Asset")</f>
        <v>Low-Value Asset</v>
      </c>
      <c r="S1947" s="27"/>
      <c r="T1947" s="27"/>
      <c r="U1947" s="27"/>
      <c r="V1947" s="27"/>
      <c r="W1947" s="74"/>
      <c r="X1947" s="42"/>
      <c r="Y1947" s="27"/>
      <c r="Z1947" s="27"/>
      <c r="AA1947" s="27"/>
      <c r="AB19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8" spans="1:28" ht="12.6" x14ac:dyDescent="0.25">
      <c r="A1948" s="41"/>
      <c r="B1948" s="28"/>
      <c r="C1948" s="27"/>
      <c r="D19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8" s="27"/>
      <c r="F1948" s="27"/>
      <c r="G1948" s="29"/>
      <c r="H1948" s="48"/>
      <c r="I1948" s="29"/>
      <c r="J1948" s="29"/>
      <c r="K1948" s="27"/>
      <c r="L1948" s="27"/>
      <c r="M1948" s="27"/>
      <c r="N1948" s="27"/>
      <c r="O1948" s="27"/>
      <c r="P1948" s="30"/>
      <c r="Q1948" s="30">
        <f>Table13[[#This Row],[Unit Value]]*Table13[[#This Row],[Qty | PCount]]</f>
        <v>0</v>
      </c>
      <c r="R1948" s="27" t="str">
        <f>IF(Table13[[#This Row],[Unit Value]]&lt;=4999,"Low-Value Asset","High-Value Asset")</f>
        <v>Low-Value Asset</v>
      </c>
      <c r="S1948" s="27"/>
      <c r="T1948" s="27"/>
      <c r="U1948" s="27"/>
      <c r="V1948" s="27"/>
      <c r="W1948" s="74"/>
      <c r="X1948" s="42"/>
      <c r="Y1948" s="27"/>
      <c r="Z1948" s="27"/>
      <c r="AA1948" s="27"/>
      <c r="AB19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49" spans="1:28" ht="12.6" x14ac:dyDescent="0.25">
      <c r="A1949" s="41"/>
      <c r="B1949" s="28"/>
      <c r="C1949" s="27"/>
      <c r="D19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49" s="27"/>
      <c r="F1949" s="27"/>
      <c r="G1949" s="29"/>
      <c r="H1949" s="48"/>
      <c r="I1949" s="29"/>
      <c r="J1949" s="29"/>
      <c r="K1949" s="27"/>
      <c r="L1949" s="27"/>
      <c r="M1949" s="27"/>
      <c r="N1949" s="27"/>
      <c r="O1949" s="27"/>
      <c r="P1949" s="30"/>
      <c r="Q1949" s="30">
        <f>Table13[[#This Row],[Unit Value]]*Table13[[#This Row],[Qty | PCount]]</f>
        <v>0</v>
      </c>
      <c r="R1949" s="27" t="str">
        <f>IF(Table13[[#This Row],[Unit Value]]&lt;=4999,"Low-Value Asset","High-Value Asset")</f>
        <v>Low-Value Asset</v>
      </c>
      <c r="S1949" s="27"/>
      <c r="T1949" s="27"/>
      <c r="U1949" s="27"/>
      <c r="V1949" s="27"/>
      <c r="W1949" s="74"/>
      <c r="X1949" s="42"/>
      <c r="Y1949" s="27"/>
      <c r="Z1949" s="27"/>
      <c r="AA1949" s="27"/>
      <c r="AB19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0" spans="1:28" ht="12.6" x14ac:dyDescent="0.25">
      <c r="A1950" s="41"/>
      <c r="B1950" s="28"/>
      <c r="C1950" s="27"/>
      <c r="D19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0" s="27"/>
      <c r="F1950" s="27"/>
      <c r="G1950" s="29"/>
      <c r="H1950" s="48"/>
      <c r="I1950" s="29"/>
      <c r="J1950" s="29"/>
      <c r="K1950" s="27"/>
      <c r="L1950" s="27"/>
      <c r="M1950" s="27"/>
      <c r="N1950" s="27"/>
      <c r="O1950" s="27"/>
      <c r="P1950" s="30"/>
      <c r="Q1950" s="30">
        <f>Table13[[#This Row],[Unit Value]]*Table13[[#This Row],[Qty | PCount]]</f>
        <v>0</v>
      </c>
      <c r="R1950" s="27" t="str">
        <f>IF(Table13[[#This Row],[Unit Value]]&lt;=4999,"Low-Value Asset","High-Value Asset")</f>
        <v>Low-Value Asset</v>
      </c>
      <c r="S1950" s="27"/>
      <c r="T1950" s="27"/>
      <c r="U1950" s="27"/>
      <c r="V1950" s="27"/>
      <c r="W1950" s="74"/>
      <c r="X1950" s="42"/>
      <c r="Y1950" s="27"/>
      <c r="Z1950" s="27"/>
      <c r="AA1950" s="27"/>
      <c r="AB19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1" spans="1:28" ht="12.6" x14ac:dyDescent="0.25">
      <c r="A1951" s="41"/>
      <c r="B1951" s="28"/>
      <c r="C1951" s="27"/>
      <c r="D19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1" s="27"/>
      <c r="F1951" s="27"/>
      <c r="G1951" s="29"/>
      <c r="H1951" s="48"/>
      <c r="I1951" s="29"/>
      <c r="J1951" s="29"/>
      <c r="K1951" s="27"/>
      <c r="L1951" s="27"/>
      <c r="M1951" s="27"/>
      <c r="N1951" s="27"/>
      <c r="O1951" s="27"/>
      <c r="P1951" s="30"/>
      <c r="Q1951" s="30">
        <f>Table13[[#This Row],[Unit Value]]*Table13[[#This Row],[Qty | PCount]]</f>
        <v>0</v>
      </c>
      <c r="R1951" s="27" t="str">
        <f>IF(Table13[[#This Row],[Unit Value]]&lt;=4999,"Low-Value Asset","High-Value Asset")</f>
        <v>Low-Value Asset</v>
      </c>
      <c r="S1951" s="27"/>
      <c r="T1951" s="27"/>
      <c r="U1951" s="27"/>
      <c r="V1951" s="27"/>
      <c r="W1951" s="74"/>
      <c r="X1951" s="42"/>
      <c r="Y1951" s="27"/>
      <c r="Z1951" s="27"/>
      <c r="AA1951" s="27"/>
      <c r="AB19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2" spans="1:28" ht="12.6" x14ac:dyDescent="0.25">
      <c r="A1952" s="41"/>
      <c r="B1952" s="28"/>
      <c r="C1952" s="27"/>
      <c r="D19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2" s="27"/>
      <c r="F1952" s="27"/>
      <c r="G1952" s="29"/>
      <c r="H1952" s="48"/>
      <c r="I1952" s="29"/>
      <c r="J1952" s="29"/>
      <c r="K1952" s="27"/>
      <c r="L1952" s="27"/>
      <c r="M1952" s="27"/>
      <c r="N1952" s="27"/>
      <c r="O1952" s="27"/>
      <c r="P1952" s="30"/>
      <c r="Q1952" s="30">
        <f>Table13[[#This Row],[Unit Value]]*Table13[[#This Row],[Qty | PCount]]</f>
        <v>0</v>
      </c>
      <c r="R1952" s="27" t="str">
        <f>IF(Table13[[#This Row],[Unit Value]]&lt;=4999,"Low-Value Asset","High-Value Asset")</f>
        <v>Low-Value Asset</v>
      </c>
      <c r="S1952" s="27"/>
      <c r="T1952" s="27"/>
      <c r="U1952" s="27"/>
      <c r="V1952" s="27"/>
      <c r="W1952" s="74"/>
      <c r="X1952" s="42"/>
      <c r="Y1952" s="27"/>
      <c r="Z1952" s="27"/>
      <c r="AA1952" s="27"/>
      <c r="AB19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3" spans="1:28" ht="12.6" x14ac:dyDescent="0.25">
      <c r="A1953" s="41"/>
      <c r="B1953" s="28"/>
      <c r="C1953" s="27"/>
      <c r="D19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3" s="27"/>
      <c r="F1953" s="27"/>
      <c r="G1953" s="29"/>
      <c r="H1953" s="48"/>
      <c r="I1953" s="29"/>
      <c r="J1953" s="29"/>
      <c r="K1953" s="27"/>
      <c r="L1953" s="27"/>
      <c r="M1953" s="27"/>
      <c r="N1953" s="27"/>
      <c r="O1953" s="27"/>
      <c r="P1953" s="30"/>
      <c r="Q1953" s="30">
        <f>Table13[[#This Row],[Unit Value]]*Table13[[#This Row],[Qty | PCount]]</f>
        <v>0</v>
      </c>
      <c r="R1953" s="27" t="str">
        <f>IF(Table13[[#This Row],[Unit Value]]&lt;=4999,"Low-Value Asset","High-Value Asset")</f>
        <v>Low-Value Asset</v>
      </c>
      <c r="S1953" s="27"/>
      <c r="T1953" s="27"/>
      <c r="U1953" s="27"/>
      <c r="V1953" s="27"/>
      <c r="W1953" s="74"/>
      <c r="X1953" s="42"/>
      <c r="Y1953" s="27"/>
      <c r="Z1953" s="27"/>
      <c r="AA1953" s="27"/>
      <c r="AB19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4" spans="1:28" ht="12.6" x14ac:dyDescent="0.25">
      <c r="A1954" s="41"/>
      <c r="B1954" s="28"/>
      <c r="C1954" s="27"/>
      <c r="D19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4" s="27"/>
      <c r="F1954" s="27"/>
      <c r="G1954" s="29"/>
      <c r="H1954" s="48"/>
      <c r="I1954" s="29"/>
      <c r="J1954" s="29"/>
      <c r="K1954" s="27"/>
      <c r="L1954" s="27"/>
      <c r="M1954" s="27"/>
      <c r="N1954" s="27"/>
      <c r="O1954" s="27"/>
      <c r="P1954" s="30"/>
      <c r="Q1954" s="30">
        <f>Table13[[#This Row],[Unit Value]]*Table13[[#This Row],[Qty | PCount]]</f>
        <v>0</v>
      </c>
      <c r="R1954" s="27" t="str">
        <f>IF(Table13[[#This Row],[Unit Value]]&lt;=4999,"Low-Value Asset","High-Value Asset")</f>
        <v>Low-Value Asset</v>
      </c>
      <c r="S1954" s="27"/>
      <c r="T1954" s="27"/>
      <c r="U1954" s="27"/>
      <c r="V1954" s="27"/>
      <c r="W1954" s="74"/>
      <c r="X1954" s="42"/>
      <c r="Y1954" s="27"/>
      <c r="Z1954" s="27"/>
      <c r="AA1954" s="27"/>
      <c r="AB19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5" spans="1:28" ht="12.6" x14ac:dyDescent="0.25">
      <c r="A1955" s="41"/>
      <c r="B1955" s="28"/>
      <c r="C1955" s="27"/>
      <c r="D19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5" s="27"/>
      <c r="F1955" s="27"/>
      <c r="G1955" s="29"/>
      <c r="H1955" s="48"/>
      <c r="I1955" s="29"/>
      <c r="J1955" s="29"/>
      <c r="K1955" s="27"/>
      <c r="L1955" s="27"/>
      <c r="M1955" s="27"/>
      <c r="N1955" s="27"/>
      <c r="O1955" s="27"/>
      <c r="P1955" s="30"/>
      <c r="Q1955" s="30">
        <f>Table13[[#This Row],[Unit Value]]*Table13[[#This Row],[Qty | PCount]]</f>
        <v>0</v>
      </c>
      <c r="R1955" s="27" t="str">
        <f>IF(Table13[[#This Row],[Unit Value]]&lt;=4999,"Low-Value Asset","High-Value Asset")</f>
        <v>Low-Value Asset</v>
      </c>
      <c r="S1955" s="27"/>
      <c r="T1955" s="27"/>
      <c r="U1955" s="27"/>
      <c r="V1955" s="27"/>
      <c r="W1955" s="74"/>
      <c r="X1955" s="42"/>
      <c r="Y1955" s="27"/>
      <c r="Z1955" s="27"/>
      <c r="AA1955" s="27"/>
      <c r="AB19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6" spans="1:28" ht="12.6" x14ac:dyDescent="0.25">
      <c r="A1956" s="41"/>
      <c r="B1956" s="28"/>
      <c r="C1956" s="27"/>
      <c r="D19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6" s="27"/>
      <c r="F1956" s="27"/>
      <c r="G1956" s="29"/>
      <c r="H1956" s="48"/>
      <c r="I1956" s="29"/>
      <c r="J1956" s="29"/>
      <c r="K1956" s="27"/>
      <c r="L1956" s="27"/>
      <c r="M1956" s="27"/>
      <c r="N1956" s="27"/>
      <c r="O1956" s="27"/>
      <c r="P1956" s="30"/>
      <c r="Q1956" s="30">
        <f>Table13[[#This Row],[Unit Value]]*Table13[[#This Row],[Qty | PCount]]</f>
        <v>0</v>
      </c>
      <c r="R1956" s="27" t="str">
        <f>IF(Table13[[#This Row],[Unit Value]]&lt;=4999,"Low-Value Asset","High-Value Asset")</f>
        <v>Low-Value Asset</v>
      </c>
      <c r="S1956" s="27"/>
      <c r="T1956" s="27"/>
      <c r="U1956" s="27"/>
      <c r="V1956" s="27"/>
      <c r="W1956" s="74"/>
      <c r="X1956" s="42"/>
      <c r="Y1956" s="27"/>
      <c r="Z1956" s="27"/>
      <c r="AA1956" s="27"/>
      <c r="AB19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7" spans="1:28" ht="12.6" x14ac:dyDescent="0.25">
      <c r="A1957" s="41"/>
      <c r="B1957" s="28"/>
      <c r="C1957" s="27"/>
      <c r="D19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7" s="27"/>
      <c r="F1957" s="27"/>
      <c r="G1957" s="29"/>
      <c r="H1957" s="48"/>
      <c r="I1957" s="29"/>
      <c r="J1957" s="29"/>
      <c r="K1957" s="27"/>
      <c r="L1957" s="27"/>
      <c r="M1957" s="27"/>
      <c r="N1957" s="27"/>
      <c r="O1957" s="27"/>
      <c r="P1957" s="30"/>
      <c r="Q1957" s="30">
        <f>Table13[[#This Row],[Unit Value]]*Table13[[#This Row],[Qty | PCount]]</f>
        <v>0</v>
      </c>
      <c r="R1957" s="27" t="str">
        <f>IF(Table13[[#This Row],[Unit Value]]&lt;=4999,"Low-Value Asset","High-Value Asset")</f>
        <v>Low-Value Asset</v>
      </c>
      <c r="S1957" s="27"/>
      <c r="T1957" s="27"/>
      <c r="U1957" s="27"/>
      <c r="V1957" s="27"/>
      <c r="W1957" s="74"/>
      <c r="X1957" s="42"/>
      <c r="Y1957" s="27"/>
      <c r="Z1957" s="27"/>
      <c r="AA1957" s="27"/>
      <c r="AB19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8" spans="1:28" ht="12.6" x14ac:dyDescent="0.25">
      <c r="A1958" s="41"/>
      <c r="B1958" s="28"/>
      <c r="C1958" s="27"/>
      <c r="D19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8" s="27"/>
      <c r="F1958" s="27"/>
      <c r="G1958" s="29"/>
      <c r="H1958" s="48"/>
      <c r="I1958" s="29"/>
      <c r="J1958" s="29"/>
      <c r="K1958" s="27"/>
      <c r="L1958" s="27"/>
      <c r="M1958" s="27"/>
      <c r="N1958" s="27"/>
      <c r="O1958" s="27"/>
      <c r="P1958" s="30"/>
      <c r="Q1958" s="30">
        <f>Table13[[#This Row],[Unit Value]]*Table13[[#This Row],[Qty | PCount]]</f>
        <v>0</v>
      </c>
      <c r="R1958" s="27" t="str">
        <f>IF(Table13[[#This Row],[Unit Value]]&lt;=4999,"Low-Value Asset","High-Value Asset")</f>
        <v>Low-Value Asset</v>
      </c>
      <c r="S1958" s="27"/>
      <c r="T1958" s="27"/>
      <c r="U1958" s="27"/>
      <c r="V1958" s="27"/>
      <c r="W1958" s="74"/>
      <c r="X1958" s="42"/>
      <c r="Y1958" s="27"/>
      <c r="Z1958" s="27"/>
      <c r="AA1958" s="27"/>
      <c r="AB19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59" spans="1:28" ht="12.6" x14ac:dyDescent="0.25">
      <c r="A1959" s="41"/>
      <c r="B1959" s="28"/>
      <c r="C1959" s="27"/>
      <c r="D19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59" s="27"/>
      <c r="F1959" s="27"/>
      <c r="G1959" s="29"/>
      <c r="H1959" s="48"/>
      <c r="I1959" s="29"/>
      <c r="J1959" s="29"/>
      <c r="K1959" s="27"/>
      <c r="L1959" s="27"/>
      <c r="M1959" s="27"/>
      <c r="N1959" s="27"/>
      <c r="O1959" s="27"/>
      <c r="P1959" s="30"/>
      <c r="Q1959" s="30">
        <f>Table13[[#This Row],[Unit Value]]*Table13[[#This Row],[Qty | PCount]]</f>
        <v>0</v>
      </c>
      <c r="R1959" s="27" t="str">
        <f>IF(Table13[[#This Row],[Unit Value]]&lt;=4999,"Low-Value Asset","High-Value Asset")</f>
        <v>Low-Value Asset</v>
      </c>
      <c r="S1959" s="27"/>
      <c r="T1959" s="27"/>
      <c r="U1959" s="27"/>
      <c r="V1959" s="27"/>
      <c r="W1959" s="74"/>
      <c r="X1959" s="42"/>
      <c r="Y1959" s="27"/>
      <c r="Z1959" s="27"/>
      <c r="AA1959" s="27"/>
      <c r="AB19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0" spans="1:28" ht="12.6" x14ac:dyDescent="0.25">
      <c r="A1960" s="41"/>
      <c r="B1960" s="28"/>
      <c r="C1960" s="27"/>
      <c r="D19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0" s="27"/>
      <c r="F1960" s="27"/>
      <c r="G1960" s="29"/>
      <c r="H1960" s="48"/>
      <c r="I1960" s="29"/>
      <c r="J1960" s="29"/>
      <c r="K1960" s="27"/>
      <c r="L1960" s="27"/>
      <c r="M1960" s="27"/>
      <c r="N1960" s="27"/>
      <c r="O1960" s="27"/>
      <c r="P1960" s="30"/>
      <c r="Q1960" s="30">
        <f>Table13[[#This Row],[Unit Value]]*Table13[[#This Row],[Qty | PCount]]</f>
        <v>0</v>
      </c>
      <c r="R1960" s="27" t="str">
        <f>IF(Table13[[#This Row],[Unit Value]]&lt;=4999,"Low-Value Asset","High-Value Asset")</f>
        <v>Low-Value Asset</v>
      </c>
      <c r="S1960" s="27"/>
      <c r="T1960" s="27"/>
      <c r="U1960" s="27"/>
      <c r="V1960" s="27"/>
      <c r="W1960" s="74"/>
      <c r="X1960" s="42"/>
      <c r="Y1960" s="27"/>
      <c r="Z1960" s="27"/>
      <c r="AA1960" s="27"/>
      <c r="AB19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1" spans="1:28" ht="12.6" x14ac:dyDescent="0.25">
      <c r="A1961" s="41"/>
      <c r="B1961" s="28"/>
      <c r="C1961" s="27"/>
      <c r="D19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1" s="27"/>
      <c r="F1961" s="27"/>
      <c r="G1961" s="29"/>
      <c r="H1961" s="48"/>
      <c r="I1961" s="29"/>
      <c r="J1961" s="29"/>
      <c r="K1961" s="27"/>
      <c r="L1961" s="27"/>
      <c r="M1961" s="27"/>
      <c r="N1961" s="27"/>
      <c r="O1961" s="27"/>
      <c r="P1961" s="30"/>
      <c r="Q1961" s="30">
        <f>Table13[[#This Row],[Unit Value]]*Table13[[#This Row],[Qty | PCount]]</f>
        <v>0</v>
      </c>
      <c r="R1961" s="27" t="str">
        <f>IF(Table13[[#This Row],[Unit Value]]&lt;=4999,"Low-Value Asset","High-Value Asset")</f>
        <v>Low-Value Asset</v>
      </c>
      <c r="S1961" s="27"/>
      <c r="T1961" s="27"/>
      <c r="U1961" s="27"/>
      <c r="V1961" s="27"/>
      <c r="W1961" s="74"/>
      <c r="X1961" s="42"/>
      <c r="Y1961" s="27"/>
      <c r="Z1961" s="27"/>
      <c r="AA1961" s="27"/>
      <c r="AB19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2" spans="1:28" ht="12.6" x14ac:dyDescent="0.25">
      <c r="A1962" s="41"/>
      <c r="B1962" s="28"/>
      <c r="C1962" s="27"/>
      <c r="D19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2" s="27"/>
      <c r="F1962" s="27"/>
      <c r="G1962" s="29"/>
      <c r="H1962" s="48"/>
      <c r="I1962" s="29"/>
      <c r="J1962" s="29"/>
      <c r="K1962" s="27"/>
      <c r="L1962" s="27"/>
      <c r="M1962" s="27"/>
      <c r="N1962" s="27"/>
      <c r="O1962" s="27"/>
      <c r="P1962" s="30"/>
      <c r="Q1962" s="30">
        <f>Table13[[#This Row],[Unit Value]]*Table13[[#This Row],[Qty | PCount]]</f>
        <v>0</v>
      </c>
      <c r="R1962" s="27" t="str">
        <f>IF(Table13[[#This Row],[Unit Value]]&lt;=4999,"Low-Value Asset","High-Value Asset")</f>
        <v>Low-Value Asset</v>
      </c>
      <c r="S1962" s="27"/>
      <c r="T1962" s="27"/>
      <c r="U1962" s="27"/>
      <c r="V1962" s="27"/>
      <c r="W1962" s="74"/>
      <c r="X1962" s="42"/>
      <c r="Y1962" s="27"/>
      <c r="Z1962" s="27"/>
      <c r="AA1962" s="27"/>
      <c r="AB19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3" spans="1:28" ht="12.6" x14ac:dyDescent="0.25">
      <c r="A1963" s="41"/>
      <c r="B1963" s="28"/>
      <c r="C1963" s="27"/>
      <c r="D19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3" s="27"/>
      <c r="F1963" s="27"/>
      <c r="G1963" s="29"/>
      <c r="H1963" s="48"/>
      <c r="I1963" s="29"/>
      <c r="J1963" s="29"/>
      <c r="K1963" s="27"/>
      <c r="L1963" s="27"/>
      <c r="M1963" s="27"/>
      <c r="N1963" s="27"/>
      <c r="O1963" s="27"/>
      <c r="P1963" s="30"/>
      <c r="Q1963" s="30">
        <f>Table13[[#This Row],[Unit Value]]*Table13[[#This Row],[Qty | PCount]]</f>
        <v>0</v>
      </c>
      <c r="R1963" s="27" t="str">
        <f>IF(Table13[[#This Row],[Unit Value]]&lt;=4999,"Low-Value Asset","High-Value Asset")</f>
        <v>Low-Value Asset</v>
      </c>
      <c r="S1963" s="27"/>
      <c r="T1963" s="27"/>
      <c r="U1963" s="27"/>
      <c r="V1963" s="27"/>
      <c r="W1963" s="74"/>
      <c r="X1963" s="42"/>
      <c r="Y1963" s="27"/>
      <c r="Z1963" s="27"/>
      <c r="AA1963" s="27"/>
      <c r="AB19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4" spans="1:28" ht="12.6" x14ac:dyDescent="0.25">
      <c r="A1964" s="41"/>
      <c r="B1964" s="28"/>
      <c r="C1964" s="27"/>
      <c r="D19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4" s="27"/>
      <c r="F1964" s="27"/>
      <c r="G1964" s="29"/>
      <c r="H1964" s="48"/>
      <c r="I1964" s="29"/>
      <c r="J1964" s="29"/>
      <c r="K1964" s="27"/>
      <c r="L1964" s="27"/>
      <c r="M1964" s="27"/>
      <c r="N1964" s="27"/>
      <c r="O1964" s="27"/>
      <c r="P1964" s="30"/>
      <c r="Q1964" s="30">
        <f>Table13[[#This Row],[Unit Value]]*Table13[[#This Row],[Qty | PCount]]</f>
        <v>0</v>
      </c>
      <c r="R1964" s="27" t="str">
        <f>IF(Table13[[#This Row],[Unit Value]]&lt;=4999,"Low-Value Asset","High-Value Asset")</f>
        <v>Low-Value Asset</v>
      </c>
      <c r="S1964" s="27"/>
      <c r="T1964" s="27"/>
      <c r="U1964" s="27"/>
      <c r="V1964" s="27"/>
      <c r="W1964" s="74"/>
      <c r="X1964" s="42"/>
      <c r="Y1964" s="27"/>
      <c r="Z1964" s="27"/>
      <c r="AA1964" s="27"/>
      <c r="AB19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5" spans="1:28" ht="12.6" x14ac:dyDescent="0.25">
      <c r="A1965" s="41"/>
      <c r="B1965" s="28"/>
      <c r="C1965" s="27"/>
      <c r="D19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5" s="27"/>
      <c r="F1965" s="27"/>
      <c r="G1965" s="29"/>
      <c r="H1965" s="48"/>
      <c r="I1965" s="29"/>
      <c r="J1965" s="29"/>
      <c r="K1965" s="27"/>
      <c r="L1965" s="27"/>
      <c r="M1965" s="27"/>
      <c r="N1965" s="27"/>
      <c r="O1965" s="27"/>
      <c r="P1965" s="30"/>
      <c r="Q1965" s="30">
        <f>Table13[[#This Row],[Unit Value]]*Table13[[#This Row],[Qty | PCount]]</f>
        <v>0</v>
      </c>
      <c r="R1965" s="27" t="str">
        <f>IF(Table13[[#This Row],[Unit Value]]&lt;=4999,"Low-Value Asset","High-Value Asset")</f>
        <v>Low-Value Asset</v>
      </c>
      <c r="S1965" s="27"/>
      <c r="T1965" s="27"/>
      <c r="U1965" s="27"/>
      <c r="V1965" s="27"/>
      <c r="W1965" s="74"/>
      <c r="X1965" s="42"/>
      <c r="Y1965" s="27"/>
      <c r="Z1965" s="27"/>
      <c r="AA1965" s="27"/>
      <c r="AB19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6" spans="1:28" ht="12.6" x14ac:dyDescent="0.25">
      <c r="A1966" s="41"/>
      <c r="B1966" s="28"/>
      <c r="C1966" s="27"/>
      <c r="D19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6" s="27"/>
      <c r="F1966" s="27"/>
      <c r="G1966" s="29"/>
      <c r="H1966" s="48"/>
      <c r="I1966" s="29"/>
      <c r="J1966" s="29"/>
      <c r="K1966" s="27"/>
      <c r="L1966" s="27"/>
      <c r="M1966" s="27"/>
      <c r="N1966" s="29"/>
      <c r="O1966" s="27"/>
      <c r="P1966" s="30"/>
      <c r="Q1966" s="30">
        <f>Table13[[#This Row],[Unit Value]]*Table13[[#This Row],[Qty | PCount]]</f>
        <v>0</v>
      </c>
      <c r="R1966" s="27" t="str">
        <f>IF(Table13[[#This Row],[Unit Value]]&lt;=4999,"Low-Value Asset","High-Value Asset")</f>
        <v>Low-Value Asset</v>
      </c>
      <c r="S1966" s="27"/>
      <c r="T1966" s="27"/>
      <c r="U1966" s="27"/>
      <c r="V1966" s="27"/>
      <c r="W1966" s="74"/>
      <c r="X1966" s="42"/>
      <c r="Y1966" s="27"/>
      <c r="Z1966" s="27"/>
      <c r="AA1966" s="27"/>
      <c r="AB19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7" spans="1:28" ht="12.6" x14ac:dyDescent="0.25">
      <c r="A1967" s="41"/>
      <c r="B1967" s="28"/>
      <c r="C1967" s="27"/>
      <c r="D19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7" s="27"/>
      <c r="F1967" s="27"/>
      <c r="G1967" s="29"/>
      <c r="H1967" s="48"/>
      <c r="I1967" s="29"/>
      <c r="J1967" s="29"/>
      <c r="K1967" s="27"/>
      <c r="L1967" s="27"/>
      <c r="M1967" s="27"/>
      <c r="N1967" s="29"/>
      <c r="O1967" s="27"/>
      <c r="P1967" s="30"/>
      <c r="Q1967" s="30">
        <f>Table13[[#This Row],[Unit Value]]*Table13[[#This Row],[Qty | PCount]]</f>
        <v>0</v>
      </c>
      <c r="R1967" s="27" t="str">
        <f>IF(Table13[[#This Row],[Unit Value]]&lt;=4999,"Low-Value Asset","High-Value Asset")</f>
        <v>Low-Value Asset</v>
      </c>
      <c r="S1967" s="27"/>
      <c r="T1967" s="27"/>
      <c r="U1967" s="27"/>
      <c r="V1967" s="27"/>
      <c r="W1967" s="74"/>
      <c r="X1967" s="42"/>
      <c r="Y1967" s="27"/>
      <c r="Z1967" s="27"/>
      <c r="AA1967" s="27"/>
      <c r="AB19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8" spans="1:28" ht="12.6" x14ac:dyDescent="0.25">
      <c r="A1968" s="41"/>
      <c r="B1968" s="28"/>
      <c r="C1968" s="27"/>
      <c r="D19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8" s="27"/>
      <c r="F1968" s="27"/>
      <c r="G1968" s="29"/>
      <c r="H1968" s="48"/>
      <c r="I1968" s="29"/>
      <c r="J1968" s="29"/>
      <c r="K1968" s="27"/>
      <c r="L1968" s="27"/>
      <c r="M1968" s="27"/>
      <c r="N1968" s="29"/>
      <c r="O1968" s="27"/>
      <c r="P1968" s="30"/>
      <c r="Q1968" s="30">
        <f>Table13[[#This Row],[Unit Value]]*Table13[[#This Row],[Qty | PCount]]</f>
        <v>0</v>
      </c>
      <c r="R1968" s="27" t="str">
        <f>IF(Table13[[#This Row],[Unit Value]]&lt;=4999,"Low-Value Asset","High-Value Asset")</f>
        <v>Low-Value Asset</v>
      </c>
      <c r="S1968" s="27"/>
      <c r="T1968" s="27"/>
      <c r="U1968" s="27"/>
      <c r="V1968" s="27"/>
      <c r="W1968" s="74"/>
      <c r="X1968" s="42"/>
      <c r="Y1968" s="27"/>
      <c r="Z1968" s="27"/>
      <c r="AA1968" s="27"/>
      <c r="AB19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69" spans="1:28" ht="12.6" x14ac:dyDescent="0.25">
      <c r="A1969" s="41"/>
      <c r="B1969" s="28"/>
      <c r="C1969" s="27"/>
      <c r="D19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69" s="27"/>
      <c r="F1969" s="27"/>
      <c r="G1969" s="29"/>
      <c r="H1969" s="48"/>
      <c r="I1969" s="29"/>
      <c r="J1969" s="29"/>
      <c r="K1969" s="27"/>
      <c r="L1969" s="27"/>
      <c r="M1969" s="27"/>
      <c r="N1969" s="29"/>
      <c r="O1969" s="27"/>
      <c r="P1969" s="30"/>
      <c r="Q1969" s="30">
        <f>Table13[[#This Row],[Unit Value]]*Table13[[#This Row],[Qty | PCount]]</f>
        <v>0</v>
      </c>
      <c r="R1969" s="27" t="str">
        <f>IF(Table13[[#This Row],[Unit Value]]&lt;=4999,"Low-Value Asset","High-Value Asset")</f>
        <v>Low-Value Asset</v>
      </c>
      <c r="S1969" s="27"/>
      <c r="T1969" s="27"/>
      <c r="U1969" s="27"/>
      <c r="V1969" s="27"/>
      <c r="W1969" s="74"/>
      <c r="X1969" s="42"/>
      <c r="Y1969" s="27"/>
      <c r="Z1969" s="27"/>
      <c r="AA1969" s="27"/>
      <c r="AB19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0" spans="1:28" ht="12.6" x14ac:dyDescent="0.25">
      <c r="A1970" s="41"/>
      <c r="B1970" s="28"/>
      <c r="C1970" s="27"/>
      <c r="D19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0" s="27"/>
      <c r="F1970" s="27"/>
      <c r="G1970" s="29"/>
      <c r="H1970" s="48"/>
      <c r="I1970" s="29"/>
      <c r="J1970" s="29"/>
      <c r="K1970" s="27"/>
      <c r="L1970" s="27"/>
      <c r="M1970" s="27"/>
      <c r="N1970" s="29"/>
      <c r="O1970" s="27"/>
      <c r="P1970" s="30"/>
      <c r="Q1970" s="30">
        <f>Table13[[#This Row],[Unit Value]]*Table13[[#This Row],[Qty | PCount]]</f>
        <v>0</v>
      </c>
      <c r="R1970" s="27" t="str">
        <f>IF(Table13[[#This Row],[Unit Value]]&lt;=4999,"Low-Value Asset","High-Value Asset")</f>
        <v>Low-Value Asset</v>
      </c>
      <c r="S1970" s="27"/>
      <c r="T1970" s="27"/>
      <c r="U1970" s="27"/>
      <c r="V1970" s="27"/>
      <c r="W1970" s="74"/>
      <c r="X1970" s="42"/>
      <c r="Y1970" s="27"/>
      <c r="Z1970" s="27"/>
      <c r="AA1970" s="27"/>
      <c r="AB19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1" spans="1:28" ht="12.6" x14ac:dyDescent="0.25">
      <c r="A1971" s="41"/>
      <c r="B1971" s="28"/>
      <c r="C1971" s="27"/>
      <c r="D19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1" s="27"/>
      <c r="F1971" s="27"/>
      <c r="G1971" s="29"/>
      <c r="H1971" s="48"/>
      <c r="I1971" s="29"/>
      <c r="J1971" s="29"/>
      <c r="K1971" s="27"/>
      <c r="L1971" s="27"/>
      <c r="M1971" s="27"/>
      <c r="N1971" s="29"/>
      <c r="O1971" s="27"/>
      <c r="P1971" s="30"/>
      <c r="Q1971" s="30">
        <f>Table13[[#This Row],[Unit Value]]*Table13[[#This Row],[Qty | PCount]]</f>
        <v>0</v>
      </c>
      <c r="R1971" s="27" t="str">
        <f>IF(Table13[[#This Row],[Unit Value]]&lt;=4999,"Low-Value Asset","High-Value Asset")</f>
        <v>Low-Value Asset</v>
      </c>
      <c r="S1971" s="27"/>
      <c r="T1971" s="27"/>
      <c r="U1971" s="27"/>
      <c r="V1971" s="27"/>
      <c r="W1971" s="74"/>
      <c r="X1971" s="42"/>
      <c r="Y1971" s="27"/>
      <c r="Z1971" s="27"/>
      <c r="AA1971" s="27"/>
      <c r="AB19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2" spans="1:28" ht="12.6" x14ac:dyDescent="0.25">
      <c r="A1972" s="41"/>
      <c r="B1972" s="28"/>
      <c r="C1972" s="27"/>
      <c r="D19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2" s="27"/>
      <c r="F1972" s="27"/>
      <c r="G1972" s="29"/>
      <c r="H1972" s="48"/>
      <c r="I1972" s="29"/>
      <c r="J1972" s="29"/>
      <c r="K1972" s="27"/>
      <c r="L1972" s="27"/>
      <c r="M1972" s="27"/>
      <c r="N1972" s="29"/>
      <c r="O1972" s="27"/>
      <c r="P1972" s="30"/>
      <c r="Q1972" s="30">
        <f>Table13[[#This Row],[Unit Value]]*Table13[[#This Row],[Qty | PCount]]</f>
        <v>0</v>
      </c>
      <c r="R1972" s="27" t="str">
        <f>IF(Table13[[#This Row],[Unit Value]]&lt;=4999,"Low-Value Asset","High-Value Asset")</f>
        <v>Low-Value Asset</v>
      </c>
      <c r="S1972" s="27"/>
      <c r="T1972" s="27"/>
      <c r="U1972" s="27"/>
      <c r="V1972" s="27"/>
      <c r="W1972" s="74"/>
      <c r="X1972" s="42"/>
      <c r="Y1972" s="27"/>
      <c r="Z1972" s="27"/>
      <c r="AA1972" s="27"/>
      <c r="AB19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3" spans="1:28" ht="12.6" x14ac:dyDescent="0.25">
      <c r="A1973" s="41"/>
      <c r="B1973" s="28"/>
      <c r="C1973" s="27"/>
      <c r="D19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3" s="27"/>
      <c r="F1973" s="27"/>
      <c r="G1973" s="29"/>
      <c r="H1973" s="48"/>
      <c r="I1973" s="29"/>
      <c r="J1973" s="29"/>
      <c r="K1973" s="27"/>
      <c r="L1973" s="27"/>
      <c r="M1973" s="27"/>
      <c r="N1973" s="29"/>
      <c r="O1973" s="27"/>
      <c r="P1973" s="30"/>
      <c r="Q1973" s="30">
        <f>Table13[[#This Row],[Unit Value]]*Table13[[#This Row],[Qty | PCount]]</f>
        <v>0</v>
      </c>
      <c r="R1973" s="27" t="str">
        <f>IF(Table13[[#This Row],[Unit Value]]&lt;=4999,"Low-Value Asset","High-Value Asset")</f>
        <v>Low-Value Asset</v>
      </c>
      <c r="S1973" s="27"/>
      <c r="T1973" s="27"/>
      <c r="U1973" s="27"/>
      <c r="V1973" s="27"/>
      <c r="W1973" s="74"/>
      <c r="X1973" s="42"/>
      <c r="Y1973" s="27"/>
      <c r="Z1973" s="27"/>
      <c r="AA1973" s="27"/>
      <c r="AB19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4" spans="1:28" ht="12.6" x14ac:dyDescent="0.25">
      <c r="A1974" s="41"/>
      <c r="B1974" s="28"/>
      <c r="C1974" s="27"/>
      <c r="D19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4" s="27"/>
      <c r="F1974" s="27"/>
      <c r="G1974" s="29"/>
      <c r="H1974" s="48"/>
      <c r="I1974" s="29"/>
      <c r="J1974" s="29"/>
      <c r="K1974" s="27"/>
      <c r="L1974" s="27"/>
      <c r="M1974" s="27"/>
      <c r="N1974" s="29"/>
      <c r="O1974" s="27"/>
      <c r="P1974" s="30"/>
      <c r="Q1974" s="30">
        <f>Table13[[#This Row],[Unit Value]]*Table13[[#This Row],[Qty | PCount]]</f>
        <v>0</v>
      </c>
      <c r="R1974" s="27" t="str">
        <f>IF(Table13[[#This Row],[Unit Value]]&lt;=4999,"Low-Value Asset","High-Value Asset")</f>
        <v>Low-Value Asset</v>
      </c>
      <c r="S1974" s="27"/>
      <c r="T1974" s="27"/>
      <c r="U1974" s="27"/>
      <c r="V1974" s="27"/>
      <c r="W1974" s="74"/>
      <c r="X1974" s="42"/>
      <c r="Y1974" s="27"/>
      <c r="Z1974" s="27"/>
      <c r="AA1974" s="27"/>
      <c r="AB19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5" spans="1:28" ht="12.6" x14ac:dyDescent="0.25">
      <c r="A1975" s="41"/>
      <c r="B1975" s="28"/>
      <c r="C1975" s="27"/>
      <c r="D19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5" s="27"/>
      <c r="F1975" s="27"/>
      <c r="G1975" s="29"/>
      <c r="H1975" s="48"/>
      <c r="I1975" s="29"/>
      <c r="J1975" s="29"/>
      <c r="K1975" s="27"/>
      <c r="L1975" s="27"/>
      <c r="M1975" s="27"/>
      <c r="N1975" s="29"/>
      <c r="O1975" s="27"/>
      <c r="P1975" s="30"/>
      <c r="Q1975" s="30">
        <f>Table13[[#This Row],[Unit Value]]*Table13[[#This Row],[Qty | PCount]]</f>
        <v>0</v>
      </c>
      <c r="R1975" s="27" t="str">
        <f>IF(Table13[[#This Row],[Unit Value]]&lt;=4999,"Low-Value Asset","High-Value Asset")</f>
        <v>Low-Value Asset</v>
      </c>
      <c r="S1975" s="27"/>
      <c r="T1975" s="27"/>
      <c r="U1975" s="27"/>
      <c r="V1975" s="27"/>
      <c r="W1975" s="74"/>
      <c r="X1975" s="42"/>
      <c r="Y1975" s="27"/>
      <c r="Z1975" s="27"/>
      <c r="AA1975" s="27"/>
      <c r="AB19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6" spans="1:28" ht="12.6" x14ac:dyDescent="0.25">
      <c r="A1976" s="41"/>
      <c r="B1976" s="28"/>
      <c r="C1976" s="27"/>
      <c r="D19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6" s="27"/>
      <c r="F1976" s="27"/>
      <c r="G1976" s="29"/>
      <c r="H1976" s="48"/>
      <c r="I1976" s="29"/>
      <c r="J1976" s="29"/>
      <c r="K1976" s="27"/>
      <c r="L1976" s="27"/>
      <c r="M1976" s="27"/>
      <c r="N1976" s="29"/>
      <c r="O1976" s="27"/>
      <c r="P1976" s="30"/>
      <c r="Q1976" s="30">
        <f>Table13[[#This Row],[Unit Value]]*Table13[[#This Row],[Qty | PCount]]</f>
        <v>0</v>
      </c>
      <c r="R1976" s="27" t="str">
        <f>IF(Table13[[#This Row],[Unit Value]]&lt;=4999,"Low-Value Asset","High-Value Asset")</f>
        <v>Low-Value Asset</v>
      </c>
      <c r="S1976" s="27"/>
      <c r="T1976" s="27"/>
      <c r="U1976" s="27"/>
      <c r="V1976" s="27"/>
      <c r="W1976" s="74"/>
      <c r="X1976" s="42"/>
      <c r="Y1976" s="27"/>
      <c r="Z1976" s="27"/>
      <c r="AA1976" s="27"/>
      <c r="AB19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7" spans="1:28" ht="12.6" x14ac:dyDescent="0.25">
      <c r="A1977" s="41"/>
      <c r="B1977" s="28"/>
      <c r="C1977" s="27"/>
      <c r="D19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7" s="27"/>
      <c r="F1977" s="27"/>
      <c r="G1977" s="29"/>
      <c r="H1977" s="48"/>
      <c r="I1977" s="29"/>
      <c r="J1977" s="29"/>
      <c r="K1977" s="27"/>
      <c r="L1977" s="27"/>
      <c r="M1977" s="27"/>
      <c r="N1977" s="29"/>
      <c r="O1977" s="27"/>
      <c r="P1977" s="30"/>
      <c r="Q1977" s="30">
        <f>Table13[[#This Row],[Unit Value]]*Table13[[#This Row],[Qty | PCount]]</f>
        <v>0</v>
      </c>
      <c r="R1977" s="27" t="str">
        <f>IF(Table13[[#This Row],[Unit Value]]&lt;=4999,"Low-Value Asset","High-Value Asset")</f>
        <v>Low-Value Asset</v>
      </c>
      <c r="S1977" s="27"/>
      <c r="T1977" s="27"/>
      <c r="U1977" s="27"/>
      <c r="V1977" s="27"/>
      <c r="W1977" s="74"/>
      <c r="X1977" s="42"/>
      <c r="Y1977" s="27"/>
      <c r="Z1977" s="27"/>
      <c r="AA1977" s="27"/>
      <c r="AB19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8" spans="1:28" ht="12.6" x14ac:dyDescent="0.25">
      <c r="A1978" s="41"/>
      <c r="B1978" s="28"/>
      <c r="C1978" s="27"/>
      <c r="D19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8" s="27"/>
      <c r="F1978" s="27"/>
      <c r="G1978" s="29"/>
      <c r="H1978" s="48"/>
      <c r="I1978" s="29"/>
      <c r="J1978" s="29"/>
      <c r="K1978" s="27"/>
      <c r="L1978" s="27"/>
      <c r="M1978" s="27"/>
      <c r="N1978" s="29"/>
      <c r="O1978" s="27"/>
      <c r="P1978" s="30"/>
      <c r="Q1978" s="30">
        <f>Table13[[#This Row],[Unit Value]]*Table13[[#This Row],[Qty | PCount]]</f>
        <v>0</v>
      </c>
      <c r="R1978" s="27" t="str">
        <f>IF(Table13[[#This Row],[Unit Value]]&lt;=4999,"Low-Value Asset","High-Value Asset")</f>
        <v>Low-Value Asset</v>
      </c>
      <c r="S1978" s="27"/>
      <c r="T1978" s="27"/>
      <c r="U1978" s="27"/>
      <c r="V1978" s="27"/>
      <c r="W1978" s="74"/>
      <c r="X1978" s="42"/>
      <c r="Y1978" s="27"/>
      <c r="Z1978" s="27"/>
      <c r="AA1978" s="27"/>
      <c r="AB19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79" spans="1:28" ht="12.6" x14ac:dyDescent="0.25">
      <c r="A1979" s="41"/>
      <c r="B1979" s="28"/>
      <c r="C1979" s="27"/>
      <c r="D19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79" s="27"/>
      <c r="F1979" s="27"/>
      <c r="G1979" s="29"/>
      <c r="H1979" s="48"/>
      <c r="I1979" s="29"/>
      <c r="J1979" s="29"/>
      <c r="K1979" s="27"/>
      <c r="L1979" s="27"/>
      <c r="M1979" s="27"/>
      <c r="N1979" s="29"/>
      <c r="O1979" s="27"/>
      <c r="P1979" s="30"/>
      <c r="Q1979" s="30">
        <f>Table13[[#This Row],[Unit Value]]*Table13[[#This Row],[Qty | PCount]]</f>
        <v>0</v>
      </c>
      <c r="R1979" s="27" t="str">
        <f>IF(Table13[[#This Row],[Unit Value]]&lt;=4999,"Low-Value Asset","High-Value Asset")</f>
        <v>Low-Value Asset</v>
      </c>
      <c r="S1979" s="27"/>
      <c r="T1979" s="27"/>
      <c r="U1979" s="27"/>
      <c r="V1979" s="27"/>
      <c r="W1979" s="74"/>
      <c r="X1979" s="42"/>
      <c r="Y1979" s="27"/>
      <c r="Z1979" s="27"/>
      <c r="AA1979" s="27"/>
      <c r="AB19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0" spans="1:28" ht="12.6" x14ac:dyDescent="0.25">
      <c r="A1980" s="41"/>
      <c r="B1980" s="28"/>
      <c r="C1980" s="27"/>
      <c r="D19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0" s="27"/>
      <c r="F1980" s="27"/>
      <c r="G1980" s="29"/>
      <c r="H1980" s="48"/>
      <c r="I1980" s="29"/>
      <c r="J1980" s="29"/>
      <c r="K1980" s="27"/>
      <c r="L1980" s="27"/>
      <c r="M1980" s="27"/>
      <c r="N1980" s="29"/>
      <c r="O1980" s="27"/>
      <c r="P1980" s="30"/>
      <c r="Q1980" s="30">
        <f>Table13[[#This Row],[Unit Value]]*Table13[[#This Row],[Qty | PCount]]</f>
        <v>0</v>
      </c>
      <c r="R1980" s="27" t="str">
        <f>IF(Table13[[#This Row],[Unit Value]]&lt;=4999,"Low-Value Asset","High-Value Asset")</f>
        <v>Low-Value Asset</v>
      </c>
      <c r="S1980" s="27"/>
      <c r="T1980" s="27"/>
      <c r="U1980" s="27"/>
      <c r="V1980" s="27"/>
      <c r="W1980" s="74"/>
      <c r="X1980" s="42"/>
      <c r="Y1980" s="27"/>
      <c r="Z1980" s="27"/>
      <c r="AA1980" s="27"/>
      <c r="AB19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1" spans="1:28" ht="12.6" x14ac:dyDescent="0.25">
      <c r="A1981" s="41"/>
      <c r="B1981" s="28"/>
      <c r="C1981" s="27"/>
      <c r="D19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1" s="27"/>
      <c r="F1981" s="27"/>
      <c r="G1981" s="29"/>
      <c r="H1981" s="48"/>
      <c r="I1981" s="29"/>
      <c r="J1981" s="29"/>
      <c r="K1981" s="27"/>
      <c r="L1981" s="27"/>
      <c r="M1981" s="27"/>
      <c r="N1981" s="29"/>
      <c r="O1981" s="27"/>
      <c r="P1981" s="30"/>
      <c r="Q1981" s="30">
        <f>Table13[[#This Row],[Unit Value]]*Table13[[#This Row],[Qty | PCount]]</f>
        <v>0</v>
      </c>
      <c r="R1981" s="27" t="str">
        <f>IF(Table13[[#This Row],[Unit Value]]&lt;=4999,"Low-Value Asset","High-Value Asset")</f>
        <v>Low-Value Asset</v>
      </c>
      <c r="S1981" s="27"/>
      <c r="T1981" s="27"/>
      <c r="U1981" s="27"/>
      <c r="V1981" s="27"/>
      <c r="W1981" s="74"/>
      <c r="X1981" s="42"/>
      <c r="Y1981" s="27"/>
      <c r="Z1981" s="27"/>
      <c r="AA1981" s="27"/>
      <c r="AB19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2" spans="1:28" ht="12.6" x14ac:dyDescent="0.25">
      <c r="A1982" s="41"/>
      <c r="B1982" s="28"/>
      <c r="C1982" s="27"/>
      <c r="D19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2" s="27"/>
      <c r="F1982" s="27"/>
      <c r="G1982" s="29"/>
      <c r="H1982" s="48"/>
      <c r="I1982" s="29"/>
      <c r="J1982" s="29"/>
      <c r="K1982" s="27"/>
      <c r="L1982" s="27"/>
      <c r="M1982" s="27"/>
      <c r="N1982" s="29"/>
      <c r="O1982" s="27"/>
      <c r="P1982" s="30"/>
      <c r="Q1982" s="30">
        <f>Table13[[#This Row],[Unit Value]]*Table13[[#This Row],[Qty | PCount]]</f>
        <v>0</v>
      </c>
      <c r="R1982" s="27" t="str">
        <f>IF(Table13[[#This Row],[Unit Value]]&lt;=4999,"Low-Value Asset","High-Value Asset")</f>
        <v>Low-Value Asset</v>
      </c>
      <c r="S1982" s="27"/>
      <c r="T1982" s="27"/>
      <c r="U1982" s="27"/>
      <c r="V1982" s="27"/>
      <c r="W1982" s="74"/>
      <c r="X1982" s="42"/>
      <c r="Y1982" s="27"/>
      <c r="Z1982" s="27"/>
      <c r="AA1982" s="27"/>
      <c r="AB19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3" spans="1:28" ht="12.6" x14ac:dyDescent="0.25">
      <c r="A1983" s="41"/>
      <c r="B1983" s="28"/>
      <c r="C1983" s="27"/>
      <c r="D19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3" s="27"/>
      <c r="F1983" s="27"/>
      <c r="G1983" s="29"/>
      <c r="H1983" s="48"/>
      <c r="I1983" s="29"/>
      <c r="J1983" s="29"/>
      <c r="K1983" s="27"/>
      <c r="L1983" s="27"/>
      <c r="M1983" s="27"/>
      <c r="N1983" s="29"/>
      <c r="O1983" s="27"/>
      <c r="P1983" s="30"/>
      <c r="Q1983" s="30">
        <f>Table13[[#This Row],[Unit Value]]*Table13[[#This Row],[Qty | PCount]]</f>
        <v>0</v>
      </c>
      <c r="R1983" s="27" t="str">
        <f>IF(Table13[[#This Row],[Unit Value]]&lt;=4999,"Low-Value Asset","High-Value Asset")</f>
        <v>Low-Value Asset</v>
      </c>
      <c r="S1983" s="27"/>
      <c r="T1983" s="27"/>
      <c r="U1983" s="27"/>
      <c r="V1983" s="27"/>
      <c r="W1983" s="74"/>
      <c r="X1983" s="42"/>
      <c r="Y1983" s="27"/>
      <c r="Z1983" s="27"/>
      <c r="AA1983" s="27"/>
      <c r="AB19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4" spans="1:28" ht="12.6" x14ac:dyDescent="0.25">
      <c r="A1984" s="41"/>
      <c r="B1984" s="28"/>
      <c r="C1984" s="27"/>
      <c r="D19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4" s="27"/>
      <c r="F1984" s="27"/>
      <c r="G1984" s="29"/>
      <c r="H1984" s="48"/>
      <c r="I1984" s="29"/>
      <c r="J1984" s="29"/>
      <c r="K1984" s="27"/>
      <c r="L1984" s="27"/>
      <c r="M1984" s="27"/>
      <c r="N1984" s="29"/>
      <c r="O1984" s="27"/>
      <c r="P1984" s="30"/>
      <c r="Q1984" s="30">
        <f>Table13[[#This Row],[Unit Value]]*Table13[[#This Row],[Qty | PCount]]</f>
        <v>0</v>
      </c>
      <c r="R1984" s="27" t="str">
        <f>IF(Table13[[#This Row],[Unit Value]]&lt;=4999,"Low-Value Asset","High-Value Asset")</f>
        <v>Low-Value Asset</v>
      </c>
      <c r="S1984" s="27"/>
      <c r="T1984" s="27"/>
      <c r="U1984" s="27"/>
      <c r="V1984" s="27"/>
      <c r="W1984" s="74"/>
      <c r="X1984" s="42"/>
      <c r="Y1984" s="27"/>
      <c r="Z1984" s="27"/>
      <c r="AA1984" s="27"/>
      <c r="AB19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5" spans="1:28" ht="12.6" x14ac:dyDescent="0.25">
      <c r="A1985" s="41"/>
      <c r="B1985" s="28"/>
      <c r="C1985" s="27"/>
      <c r="D19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5" s="27"/>
      <c r="F1985" s="27"/>
      <c r="G1985" s="29"/>
      <c r="H1985" s="48"/>
      <c r="I1985" s="29"/>
      <c r="J1985" s="29"/>
      <c r="K1985" s="27"/>
      <c r="L1985" s="27"/>
      <c r="M1985" s="27"/>
      <c r="N1985" s="29"/>
      <c r="O1985" s="27"/>
      <c r="P1985" s="30"/>
      <c r="Q1985" s="30">
        <f>Table13[[#This Row],[Unit Value]]*Table13[[#This Row],[Qty | PCount]]</f>
        <v>0</v>
      </c>
      <c r="R1985" s="27" t="str">
        <f>IF(Table13[[#This Row],[Unit Value]]&lt;=4999,"Low-Value Asset","High-Value Asset")</f>
        <v>Low-Value Asset</v>
      </c>
      <c r="S1985" s="27"/>
      <c r="T1985" s="27"/>
      <c r="U1985" s="27"/>
      <c r="V1985" s="27"/>
      <c r="W1985" s="74"/>
      <c r="X1985" s="42"/>
      <c r="Y1985" s="27"/>
      <c r="Z1985" s="27"/>
      <c r="AA1985" s="27"/>
      <c r="AB19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6" spans="1:28" ht="12.6" x14ac:dyDescent="0.25">
      <c r="A1986" s="41"/>
      <c r="B1986" s="28"/>
      <c r="C1986" s="27"/>
      <c r="D19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6" s="27"/>
      <c r="F1986" s="27"/>
      <c r="G1986" s="29"/>
      <c r="H1986" s="48"/>
      <c r="I1986" s="29"/>
      <c r="J1986" s="29"/>
      <c r="K1986" s="27"/>
      <c r="L1986" s="27"/>
      <c r="M1986" s="27"/>
      <c r="N1986" s="29"/>
      <c r="O1986" s="27"/>
      <c r="P1986" s="30"/>
      <c r="Q1986" s="30">
        <f>Table13[[#This Row],[Unit Value]]*Table13[[#This Row],[Qty | PCount]]</f>
        <v>0</v>
      </c>
      <c r="R1986" s="27" t="str">
        <f>IF(Table13[[#This Row],[Unit Value]]&lt;=4999,"Low-Value Asset","High-Value Asset")</f>
        <v>Low-Value Asset</v>
      </c>
      <c r="S1986" s="27"/>
      <c r="T1986" s="27"/>
      <c r="U1986" s="27"/>
      <c r="V1986" s="27"/>
      <c r="W1986" s="74"/>
      <c r="X1986" s="42"/>
      <c r="Y1986" s="27"/>
      <c r="Z1986" s="27"/>
      <c r="AA1986" s="27"/>
      <c r="AB19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7" spans="1:28" ht="12.6" x14ac:dyDescent="0.25">
      <c r="A1987" s="41"/>
      <c r="B1987" s="28"/>
      <c r="C1987" s="27"/>
      <c r="D19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7" s="27"/>
      <c r="F1987" s="27"/>
      <c r="G1987" s="29"/>
      <c r="H1987" s="48"/>
      <c r="I1987" s="29"/>
      <c r="J1987" s="29"/>
      <c r="K1987" s="27"/>
      <c r="L1987" s="27"/>
      <c r="M1987" s="27"/>
      <c r="N1987" s="29"/>
      <c r="O1987" s="27"/>
      <c r="P1987" s="30"/>
      <c r="Q1987" s="30">
        <f>Table13[[#This Row],[Unit Value]]*Table13[[#This Row],[Qty | PCount]]</f>
        <v>0</v>
      </c>
      <c r="R1987" s="27" t="str">
        <f>IF(Table13[[#This Row],[Unit Value]]&lt;=4999,"Low-Value Asset","High-Value Asset")</f>
        <v>Low-Value Asset</v>
      </c>
      <c r="S1987" s="27"/>
      <c r="T1987" s="27"/>
      <c r="U1987" s="27"/>
      <c r="V1987" s="27"/>
      <c r="W1987" s="74"/>
      <c r="X1987" s="42"/>
      <c r="Y1987" s="27"/>
      <c r="Z1987" s="27"/>
      <c r="AA1987" s="27"/>
      <c r="AB19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8" spans="1:28" ht="12.6" x14ac:dyDescent="0.25">
      <c r="A1988" s="41"/>
      <c r="B1988" s="28"/>
      <c r="C1988" s="27"/>
      <c r="D19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8" s="27"/>
      <c r="F1988" s="27"/>
      <c r="G1988" s="29"/>
      <c r="H1988" s="48"/>
      <c r="I1988" s="29"/>
      <c r="J1988" s="29"/>
      <c r="K1988" s="27"/>
      <c r="L1988" s="27"/>
      <c r="M1988" s="27"/>
      <c r="N1988" s="29"/>
      <c r="O1988" s="27"/>
      <c r="P1988" s="30"/>
      <c r="Q1988" s="30">
        <f>Table13[[#This Row],[Unit Value]]*Table13[[#This Row],[Qty | PCount]]</f>
        <v>0</v>
      </c>
      <c r="R1988" s="27" t="str">
        <f>IF(Table13[[#This Row],[Unit Value]]&lt;=4999,"Low-Value Asset","High-Value Asset")</f>
        <v>Low-Value Asset</v>
      </c>
      <c r="S1988" s="27"/>
      <c r="T1988" s="27"/>
      <c r="U1988" s="27"/>
      <c r="V1988" s="27"/>
      <c r="W1988" s="74"/>
      <c r="X1988" s="42"/>
      <c r="Y1988" s="27"/>
      <c r="Z1988" s="27"/>
      <c r="AA1988" s="27"/>
      <c r="AB19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89" spans="1:28" ht="12.6" x14ac:dyDescent="0.25">
      <c r="A1989" s="41"/>
      <c r="B1989" s="28"/>
      <c r="C1989" s="27"/>
      <c r="D19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89" s="27"/>
      <c r="F1989" s="27"/>
      <c r="G1989" s="29"/>
      <c r="H1989" s="48"/>
      <c r="I1989" s="29"/>
      <c r="J1989" s="29"/>
      <c r="K1989" s="27"/>
      <c r="L1989" s="27"/>
      <c r="M1989" s="27"/>
      <c r="N1989" s="29"/>
      <c r="O1989" s="27"/>
      <c r="P1989" s="30"/>
      <c r="Q1989" s="30">
        <f>Table13[[#This Row],[Unit Value]]*Table13[[#This Row],[Qty | PCount]]</f>
        <v>0</v>
      </c>
      <c r="R1989" s="27" t="str">
        <f>IF(Table13[[#This Row],[Unit Value]]&lt;=4999,"Low-Value Asset","High-Value Asset")</f>
        <v>Low-Value Asset</v>
      </c>
      <c r="S1989" s="27"/>
      <c r="T1989" s="27"/>
      <c r="U1989" s="27"/>
      <c r="V1989" s="27"/>
      <c r="W1989" s="74"/>
      <c r="X1989" s="42"/>
      <c r="Y1989" s="27"/>
      <c r="Z1989" s="27"/>
      <c r="AA1989" s="27"/>
      <c r="AB19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0" spans="1:28" ht="12.6" x14ac:dyDescent="0.25">
      <c r="A1990" s="41"/>
      <c r="B1990" s="28"/>
      <c r="C1990" s="27"/>
      <c r="D19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0" s="27"/>
      <c r="F1990" s="27"/>
      <c r="G1990" s="29"/>
      <c r="H1990" s="48"/>
      <c r="I1990" s="29"/>
      <c r="J1990" s="29"/>
      <c r="K1990" s="27"/>
      <c r="L1990" s="27"/>
      <c r="M1990" s="27"/>
      <c r="N1990" s="29"/>
      <c r="O1990" s="27"/>
      <c r="P1990" s="30"/>
      <c r="Q1990" s="30">
        <f>Table13[[#This Row],[Unit Value]]*Table13[[#This Row],[Qty | PCount]]</f>
        <v>0</v>
      </c>
      <c r="R1990" s="27" t="str">
        <f>IF(Table13[[#This Row],[Unit Value]]&lt;=4999,"Low-Value Asset","High-Value Asset")</f>
        <v>Low-Value Asset</v>
      </c>
      <c r="S1990" s="27"/>
      <c r="T1990" s="27"/>
      <c r="U1990" s="27"/>
      <c r="V1990" s="27"/>
      <c r="W1990" s="74"/>
      <c r="X1990" s="42"/>
      <c r="Y1990" s="27"/>
      <c r="Z1990" s="27"/>
      <c r="AA1990" s="27"/>
      <c r="AB19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1" spans="1:28" ht="12.6" x14ac:dyDescent="0.25">
      <c r="A1991" s="41"/>
      <c r="B1991" s="28"/>
      <c r="C1991" s="27"/>
      <c r="D19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1" s="27"/>
      <c r="F1991" s="27"/>
      <c r="G1991" s="29"/>
      <c r="H1991" s="48"/>
      <c r="I1991" s="29"/>
      <c r="J1991" s="29"/>
      <c r="K1991" s="27"/>
      <c r="L1991" s="27"/>
      <c r="M1991" s="27"/>
      <c r="N1991" s="29"/>
      <c r="O1991" s="27"/>
      <c r="P1991" s="30"/>
      <c r="Q1991" s="30">
        <f>Table13[[#This Row],[Unit Value]]*Table13[[#This Row],[Qty | PCount]]</f>
        <v>0</v>
      </c>
      <c r="R1991" s="27" t="str">
        <f>IF(Table13[[#This Row],[Unit Value]]&lt;=4999,"Low-Value Asset","High-Value Asset")</f>
        <v>Low-Value Asset</v>
      </c>
      <c r="S1991" s="27"/>
      <c r="T1991" s="27"/>
      <c r="U1991" s="27"/>
      <c r="V1991" s="27"/>
      <c r="W1991" s="74"/>
      <c r="X1991" s="42"/>
      <c r="Y1991" s="27"/>
      <c r="Z1991" s="27"/>
      <c r="AA1991" s="27"/>
      <c r="AB19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2" spans="1:28" ht="12.6" x14ac:dyDescent="0.25">
      <c r="A1992" s="41"/>
      <c r="B1992" s="28"/>
      <c r="C1992" s="27"/>
      <c r="D19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2" s="27"/>
      <c r="F1992" s="27"/>
      <c r="G1992" s="29"/>
      <c r="H1992" s="48"/>
      <c r="I1992" s="29"/>
      <c r="J1992" s="29"/>
      <c r="K1992" s="27"/>
      <c r="L1992" s="27"/>
      <c r="M1992" s="27"/>
      <c r="N1992" s="29"/>
      <c r="O1992" s="27"/>
      <c r="P1992" s="30"/>
      <c r="Q1992" s="30">
        <f>Table13[[#This Row],[Unit Value]]*Table13[[#This Row],[Qty | PCount]]</f>
        <v>0</v>
      </c>
      <c r="R1992" s="27" t="str">
        <f>IF(Table13[[#This Row],[Unit Value]]&lt;=4999,"Low-Value Asset","High-Value Asset")</f>
        <v>Low-Value Asset</v>
      </c>
      <c r="S1992" s="27"/>
      <c r="T1992" s="27"/>
      <c r="U1992" s="27"/>
      <c r="V1992" s="27"/>
      <c r="W1992" s="74"/>
      <c r="X1992" s="42"/>
      <c r="Y1992" s="27"/>
      <c r="Z1992" s="27"/>
      <c r="AA1992" s="27"/>
      <c r="AB19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3" spans="1:28" ht="12.6" x14ac:dyDescent="0.25">
      <c r="A1993" s="41"/>
      <c r="B1993" s="28"/>
      <c r="C1993" s="27"/>
      <c r="D19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3" s="27"/>
      <c r="F1993" s="27"/>
      <c r="G1993" s="29"/>
      <c r="H1993" s="48"/>
      <c r="I1993" s="29"/>
      <c r="J1993" s="29"/>
      <c r="K1993" s="27"/>
      <c r="L1993" s="27"/>
      <c r="M1993" s="27"/>
      <c r="N1993" s="29"/>
      <c r="O1993" s="27"/>
      <c r="P1993" s="30"/>
      <c r="Q1993" s="30">
        <f>Table13[[#This Row],[Unit Value]]*Table13[[#This Row],[Qty | PCount]]</f>
        <v>0</v>
      </c>
      <c r="R1993" s="27" t="str">
        <f>IF(Table13[[#This Row],[Unit Value]]&lt;=4999,"Low-Value Asset","High-Value Asset")</f>
        <v>Low-Value Asset</v>
      </c>
      <c r="S1993" s="27"/>
      <c r="T1993" s="27"/>
      <c r="U1993" s="27"/>
      <c r="V1993" s="27"/>
      <c r="W1993" s="74"/>
      <c r="X1993" s="42"/>
      <c r="Y1993" s="27"/>
      <c r="Z1993" s="27"/>
      <c r="AA1993" s="27"/>
      <c r="AB19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4" spans="1:28" ht="12.6" x14ac:dyDescent="0.25">
      <c r="A1994" s="41"/>
      <c r="B1994" s="28"/>
      <c r="C1994" s="27"/>
      <c r="D19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4" s="27"/>
      <c r="F1994" s="27"/>
      <c r="G1994" s="29"/>
      <c r="H1994" s="48"/>
      <c r="I1994" s="29"/>
      <c r="J1994" s="29"/>
      <c r="K1994" s="27"/>
      <c r="L1994" s="27"/>
      <c r="M1994" s="27"/>
      <c r="N1994" s="29"/>
      <c r="O1994" s="27"/>
      <c r="P1994" s="30"/>
      <c r="Q1994" s="30">
        <f>Table13[[#This Row],[Unit Value]]*Table13[[#This Row],[Qty | PCount]]</f>
        <v>0</v>
      </c>
      <c r="R1994" s="27" t="str">
        <f>IF(Table13[[#This Row],[Unit Value]]&lt;=4999,"Low-Value Asset","High-Value Asset")</f>
        <v>Low-Value Asset</v>
      </c>
      <c r="S1994" s="27"/>
      <c r="T1994" s="27"/>
      <c r="U1994" s="27"/>
      <c r="V1994" s="27"/>
      <c r="W1994" s="74"/>
      <c r="X1994" s="42"/>
      <c r="Y1994" s="27"/>
      <c r="Z1994" s="27"/>
      <c r="AA1994" s="27"/>
      <c r="AB19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5" spans="1:28" ht="12.6" x14ac:dyDescent="0.25">
      <c r="A1995" s="41"/>
      <c r="B1995" s="28"/>
      <c r="C1995" s="27"/>
      <c r="D19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5" s="27"/>
      <c r="F1995" s="27"/>
      <c r="G1995" s="29"/>
      <c r="H1995" s="48"/>
      <c r="I1995" s="29"/>
      <c r="J1995" s="29"/>
      <c r="K1995" s="27"/>
      <c r="L1995" s="27"/>
      <c r="M1995" s="27"/>
      <c r="N1995" s="29"/>
      <c r="O1995" s="27"/>
      <c r="P1995" s="30"/>
      <c r="Q1995" s="30">
        <f>Table13[[#This Row],[Unit Value]]*Table13[[#This Row],[Qty | PCount]]</f>
        <v>0</v>
      </c>
      <c r="R1995" s="27" t="str">
        <f>IF(Table13[[#This Row],[Unit Value]]&lt;=4999,"Low-Value Asset","High-Value Asset")</f>
        <v>Low-Value Asset</v>
      </c>
      <c r="S1995" s="27"/>
      <c r="T1995" s="27"/>
      <c r="U1995" s="27"/>
      <c r="V1995" s="27"/>
      <c r="W1995" s="74"/>
      <c r="X1995" s="42"/>
      <c r="Y1995" s="27"/>
      <c r="Z1995" s="27"/>
      <c r="AA1995" s="27"/>
      <c r="AB19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6" spans="1:28" ht="12.6" x14ac:dyDescent="0.25">
      <c r="A1996" s="41"/>
      <c r="B1996" s="28"/>
      <c r="C1996" s="27"/>
      <c r="D19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6" s="27"/>
      <c r="F1996" s="27"/>
      <c r="G1996" s="29"/>
      <c r="H1996" s="48"/>
      <c r="I1996" s="29"/>
      <c r="J1996" s="29"/>
      <c r="K1996" s="27"/>
      <c r="L1996" s="27"/>
      <c r="M1996" s="27"/>
      <c r="N1996" s="29"/>
      <c r="O1996" s="27"/>
      <c r="P1996" s="30"/>
      <c r="Q1996" s="30">
        <f>Table13[[#This Row],[Unit Value]]*Table13[[#This Row],[Qty | PCount]]</f>
        <v>0</v>
      </c>
      <c r="R1996" s="27" t="str">
        <f>IF(Table13[[#This Row],[Unit Value]]&lt;=4999,"Low-Value Asset","High-Value Asset")</f>
        <v>Low-Value Asset</v>
      </c>
      <c r="S1996" s="27"/>
      <c r="T1996" s="27"/>
      <c r="U1996" s="27"/>
      <c r="V1996" s="27"/>
      <c r="W1996" s="74"/>
      <c r="X1996" s="42"/>
      <c r="Y1996" s="27"/>
      <c r="Z1996" s="27"/>
      <c r="AA1996" s="27"/>
      <c r="AB19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7" spans="1:28" ht="12.6" x14ac:dyDescent="0.25">
      <c r="A1997" s="41"/>
      <c r="B1997" s="28"/>
      <c r="C1997" s="27"/>
      <c r="D19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7" s="27"/>
      <c r="F1997" s="27"/>
      <c r="G1997" s="29"/>
      <c r="H1997" s="48"/>
      <c r="I1997" s="29"/>
      <c r="J1997" s="29"/>
      <c r="K1997" s="27"/>
      <c r="L1997" s="27"/>
      <c r="M1997" s="27"/>
      <c r="N1997" s="29"/>
      <c r="O1997" s="27"/>
      <c r="P1997" s="30"/>
      <c r="Q1997" s="30">
        <f>Table13[[#This Row],[Unit Value]]*Table13[[#This Row],[Qty | PCount]]</f>
        <v>0</v>
      </c>
      <c r="R1997" s="27" t="str">
        <f>IF(Table13[[#This Row],[Unit Value]]&lt;=4999,"Low-Value Asset","High-Value Asset")</f>
        <v>Low-Value Asset</v>
      </c>
      <c r="S1997" s="27"/>
      <c r="T1997" s="27"/>
      <c r="U1997" s="27"/>
      <c r="V1997" s="27"/>
      <c r="W1997" s="74"/>
      <c r="X1997" s="42"/>
      <c r="Y1997" s="27"/>
      <c r="Z1997" s="27"/>
      <c r="AA1997" s="27"/>
      <c r="AB19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8" spans="1:28" ht="12.6" x14ac:dyDescent="0.25">
      <c r="A1998" s="41"/>
      <c r="B1998" s="28"/>
      <c r="C1998" s="27"/>
      <c r="D19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8" s="27"/>
      <c r="F1998" s="27"/>
      <c r="G1998" s="29"/>
      <c r="H1998" s="48"/>
      <c r="I1998" s="29"/>
      <c r="J1998" s="29"/>
      <c r="K1998" s="27"/>
      <c r="L1998" s="27"/>
      <c r="M1998" s="27"/>
      <c r="N1998" s="29"/>
      <c r="O1998" s="27"/>
      <c r="P1998" s="30"/>
      <c r="Q1998" s="30">
        <f>Table13[[#This Row],[Unit Value]]*Table13[[#This Row],[Qty | PCount]]</f>
        <v>0</v>
      </c>
      <c r="R1998" s="27" t="str">
        <f>IF(Table13[[#This Row],[Unit Value]]&lt;=4999,"Low-Value Asset","High-Value Asset")</f>
        <v>Low-Value Asset</v>
      </c>
      <c r="S1998" s="27"/>
      <c r="T1998" s="27"/>
      <c r="U1998" s="27"/>
      <c r="V1998" s="27"/>
      <c r="W1998" s="74"/>
      <c r="X1998" s="42"/>
      <c r="Y1998" s="27"/>
      <c r="Z1998" s="27"/>
      <c r="AA1998" s="27"/>
      <c r="AB19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1999" spans="1:28" ht="12.6" x14ac:dyDescent="0.25">
      <c r="A1999" s="41"/>
      <c r="B1999" s="28"/>
      <c r="C1999" s="27"/>
      <c r="D19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1999" s="27"/>
      <c r="F1999" s="27"/>
      <c r="G1999" s="29"/>
      <c r="H1999" s="48"/>
      <c r="I1999" s="29"/>
      <c r="J1999" s="29"/>
      <c r="K1999" s="27"/>
      <c r="L1999" s="27"/>
      <c r="M1999" s="27"/>
      <c r="N1999" s="29"/>
      <c r="O1999" s="27"/>
      <c r="P1999" s="30"/>
      <c r="Q1999" s="30">
        <f>Table13[[#This Row],[Unit Value]]*Table13[[#This Row],[Qty | PCount]]</f>
        <v>0</v>
      </c>
      <c r="R1999" s="27" t="str">
        <f>IF(Table13[[#This Row],[Unit Value]]&lt;=4999,"Low-Value Asset","High-Value Asset")</f>
        <v>Low-Value Asset</v>
      </c>
      <c r="S1999" s="27"/>
      <c r="T1999" s="27"/>
      <c r="U1999" s="27"/>
      <c r="V1999" s="27"/>
      <c r="W1999" s="74"/>
      <c r="X1999" s="42"/>
      <c r="Y1999" s="27"/>
      <c r="Z1999" s="27"/>
      <c r="AA1999" s="27"/>
      <c r="AB19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0" spans="1:28" ht="12.6" x14ac:dyDescent="0.25">
      <c r="A2000" s="41"/>
      <c r="B2000" s="28"/>
      <c r="C2000" s="27"/>
      <c r="D20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0" s="27"/>
      <c r="F2000" s="27"/>
      <c r="G2000" s="29"/>
      <c r="H2000" s="48"/>
      <c r="I2000" s="29"/>
      <c r="J2000" s="29"/>
      <c r="K2000" s="27"/>
      <c r="L2000" s="27"/>
      <c r="M2000" s="27"/>
      <c r="N2000" s="29"/>
      <c r="O2000" s="27"/>
      <c r="P2000" s="30"/>
      <c r="Q2000" s="30">
        <f>Table13[[#This Row],[Unit Value]]*Table13[[#This Row],[Qty | PCount]]</f>
        <v>0</v>
      </c>
      <c r="R2000" s="27" t="str">
        <f>IF(Table13[[#This Row],[Unit Value]]&lt;=4999,"Low-Value Asset","High-Value Asset")</f>
        <v>Low-Value Asset</v>
      </c>
      <c r="S2000" s="27"/>
      <c r="T2000" s="27"/>
      <c r="U2000" s="27"/>
      <c r="V2000" s="27"/>
      <c r="W2000" s="74"/>
      <c r="X2000" s="42"/>
      <c r="Y2000" s="27"/>
      <c r="Z2000" s="27"/>
      <c r="AA2000" s="27"/>
      <c r="AB20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1" spans="1:28" ht="12.6" x14ac:dyDescent="0.25">
      <c r="A2001" s="41"/>
      <c r="B2001" s="28"/>
      <c r="C2001" s="27"/>
      <c r="D20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1" s="27"/>
      <c r="F2001" s="27"/>
      <c r="G2001" s="29"/>
      <c r="H2001" s="48"/>
      <c r="I2001" s="29"/>
      <c r="J2001" s="29"/>
      <c r="K2001" s="27"/>
      <c r="L2001" s="27"/>
      <c r="M2001" s="27"/>
      <c r="N2001" s="29"/>
      <c r="O2001" s="27"/>
      <c r="P2001" s="30"/>
      <c r="Q2001" s="30">
        <f>Table13[[#This Row],[Unit Value]]*Table13[[#This Row],[Qty | PCount]]</f>
        <v>0</v>
      </c>
      <c r="R2001" s="27" t="str">
        <f>IF(Table13[[#This Row],[Unit Value]]&lt;=4999,"Low-Value Asset","High-Value Asset")</f>
        <v>Low-Value Asset</v>
      </c>
      <c r="S2001" s="27"/>
      <c r="T2001" s="27"/>
      <c r="U2001" s="27"/>
      <c r="V2001" s="27"/>
      <c r="W2001" s="74"/>
      <c r="X2001" s="42"/>
      <c r="Y2001" s="27"/>
      <c r="Z2001" s="27"/>
      <c r="AA2001" s="27"/>
      <c r="AB20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2" spans="1:28" ht="12.6" x14ac:dyDescent="0.25">
      <c r="A2002" s="41"/>
      <c r="B2002" s="28"/>
      <c r="C2002" s="27"/>
      <c r="D20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2" s="27"/>
      <c r="F2002" s="27"/>
      <c r="G2002" s="29"/>
      <c r="H2002" s="48"/>
      <c r="I2002" s="29"/>
      <c r="J2002" s="29"/>
      <c r="K2002" s="27"/>
      <c r="L2002" s="27"/>
      <c r="M2002" s="27"/>
      <c r="N2002" s="29"/>
      <c r="O2002" s="27"/>
      <c r="P2002" s="30"/>
      <c r="Q2002" s="30">
        <f>Table13[[#This Row],[Unit Value]]*Table13[[#This Row],[Qty | PCount]]</f>
        <v>0</v>
      </c>
      <c r="R2002" s="27" t="str">
        <f>IF(Table13[[#This Row],[Unit Value]]&lt;=4999,"Low-Value Asset","High-Value Asset")</f>
        <v>Low-Value Asset</v>
      </c>
      <c r="S2002" s="27"/>
      <c r="T2002" s="27"/>
      <c r="U2002" s="27"/>
      <c r="V2002" s="27"/>
      <c r="W2002" s="74"/>
      <c r="X2002" s="42"/>
      <c r="Y2002" s="27"/>
      <c r="Z2002" s="27"/>
      <c r="AA2002" s="27"/>
      <c r="AB20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3" spans="1:28" ht="12.6" x14ac:dyDescent="0.25">
      <c r="A2003" s="41"/>
      <c r="B2003" s="28"/>
      <c r="C2003" s="27"/>
      <c r="D20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3" s="27"/>
      <c r="F2003" s="27"/>
      <c r="G2003" s="29"/>
      <c r="H2003" s="48"/>
      <c r="I2003" s="29"/>
      <c r="J2003" s="29"/>
      <c r="K2003" s="27"/>
      <c r="L2003" s="27"/>
      <c r="M2003" s="27"/>
      <c r="N2003" s="29"/>
      <c r="O2003" s="27"/>
      <c r="P2003" s="30"/>
      <c r="Q2003" s="30">
        <f>Table13[[#This Row],[Unit Value]]*Table13[[#This Row],[Qty | PCount]]</f>
        <v>0</v>
      </c>
      <c r="R2003" s="27" t="str">
        <f>IF(Table13[[#This Row],[Unit Value]]&lt;=4999,"Low-Value Asset","High-Value Asset")</f>
        <v>Low-Value Asset</v>
      </c>
      <c r="S2003" s="27"/>
      <c r="T2003" s="27"/>
      <c r="U2003" s="27"/>
      <c r="V2003" s="27"/>
      <c r="W2003" s="74"/>
      <c r="X2003" s="42"/>
      <c r="Y2003" s="27"/>
      <c r="Z2003" s="27"/>
      <c r="AA2003" s="27"/>
      <c r="AB20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4" spans="1:28" ht="12.6" x14ac:dyDescent="0.25">
      <c r="A2004" s="41"/>
      <c r="B2004" s="28"/>
      <c r="C2004" s="27"/>
      <c r="D20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4" s="27"/>
      <c r="F2004" s="27"/>
      <c r="G2004" s="29"/>
      <c r="H2004" s="48"/>
      <c r="I2004" s="29"/>
      <c r="J2004" s="29"/>
      <c r="K2004" s="27"/>
      <c r="L2004" s="27"/>
      <c r="M2004" s="27"/>
      <c r="N2004" s="29"/>
      <c r="O2004" s="27"/>
      <c r="P2004" s="30"/>
      <c r="Q2004" s="30">
        <f>Table13[[#This Row],[Unit Value]]*Table13[[#This Row],[Qty | PCount]]</f>
        <v>0</v>
      </c>
      <c r="R2004" s="27" t="str">
        <f>IF(Table13[[#This Row],[Unit Value]]&lt;=4999,"Low-Value Asset","High-Value Asset")</f>
        <v>Low-Value Asset</v>
      </c>
      <c r="S2004" s="27"/>
      <c r="T2004" s="27"/>
      <c r="U2004" s="27"/>
      <c r="V2004" s="27"/>
      <c r="W2004" s="74"/>
      <c r="X2004" s="42"/>
      <c r="Y2004" s="27"/>
      <c r="Z2004" s="27"/>
      <c r="AA2004" s="27"/>
      <c r="AB20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5" spans="1:28" ht="12.6" x14ac:dyDescent="0.25">
      <c r="A2005" s="41"/>
      <c r="B2005" s="28"/>
      <c r="C2005" s="27"/>
      <c r="D20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5" s="27"/>
      <c r="F2005" s="27"/>
      <c r="G2005" s="29"/>
      <c r="H2005" s="48"/>
      <c r="I2005" s="29"/>
      <c r="J2005" s="29"/>
      <c r="K2005" s="27"/>
      <c r="L2005" s="27"/>
      <c r="M2005" s="27"/>
      <c r="N2005" s="29"/>
      <c r="O2005" s="27"/>
      <c r="P2005" s="30"/>
      <c r="Q2005" s="30">
        <f>Table13[[#This Row],[Unit Value]]*Table13[[#This Row],[Qty | PCount]]</f>
        <v>0</v>
      </c>
      <c r="R2005" s="27" t="str">
        <f>IF(Table13[[#This Row],[Unit Value]]&lt;=4999,"Low-Value Asset","High-Value Asset")</f>
        <v>Low-Value Asset</v>
      </c>
      <c r="S2005" s="27"/>
      <c r="T2005" s="27"/>
      <c r="U2005" s="27"/>
      <c r="V2005" s="27"/>
      <c r="W2005" s="74"/>
      <c r="X2005" s="42"/>
      <c r="Y2005" s="27"/>
      <c r="Z2005" s="27"/>
      <c r="AA2005" s="27"/>
      <c r="AB20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6" spans="1:28" ht="12.6" x14ac:dyDescent="0.25">
      <c r="A2006" s="41"/>
      <c r="B2006" s="28"/>
      <c r="C2006" s="27"/>
      <c r="D20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6" s="27"/>
      <c r="F2006" s="27"/>
      <c r="G2006" s="29"/>
      <c r="H2006" s="48"/>
      <c r="I2006" s="29"/>
      <c r="J2006" s="29"/>
      <c r="K2006" s="27"/>
      <c r="L2006" s="27"/>
      <c r="M2006" s="27"/>
      <c r="N2006" s="29"/>
      <c r="O2006" s="27"/>
      <c r="P2006" s="30"/>
      <c r="Q2006" s="30">
        <f>Table13[[#This Row],[Unit Value]]*Table13[[#This Row],[Qty | PCount]]</f>
        <v>0</v>
      </c>
      <c r="R2006" s="27" t="str">
        <f>IF(Table13[[#This Row],[Unit Value]]&lt;=4999,"Low-Value Asset","High-Value Asset")</f>
        <v>Low-Value Asset</v>
      </c>
      <c r="S2006" s="27"/>
      <c r="T2006" s="27"/>
      <c r="U2006" s="27"/>
      <c r="V2006" s="27"/>
      <c r="W2006" s="74"/>
      <c r="X2006" s="42"/>
      <c r="Y2006" s="27"/>
      <c r="Z2006" s="27"/>
      <c r="AA2006" s="27"/>
      <c r="AB20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7" spans="1:28" ht="12.6" x14ac:dyDescent="0.25">
      <c r="A2007" s="41"/>
      <c r="B2007" s="28"/>
      <c r="C2007" s="27"/>
      <c r="D20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7" s="27"/>
      <c r="F2007" s="27"/>
      <c r="G2007" s="29"/>
      <c r="H2007" s="48"/>
      <c r="I2007" s="29"/>
      <c r="J2007" s="29"/>
      <c r="K2007" s="27"/>
      <c r="L2007" s="27"/>
      <c r="M2007" s="27"/>
      <c r="N2007" s="29"/>
      <c r="O2007" s="27"/>
      <c r="P2007" s="30"/>
      <c r="Q2007" s="30">
        <f>Table13[[#This Row],[Unit Value]]*Table13[[#This Row],[Qty | PCount]]</f>
        <v>0</v>
      </c>
      <c r="R2007" s="27" t="str">
        <f>IF(Table13[[#This Row],[Unit Value]]&lt;=4999,"Low-Value Asset","High-Value Asset")</f>
        <v>Low-Value Asset</v>
      </c>
      <c r="S2007" s="27"/>
      <c r="T2007" s="27"/>
      <c r="U2007" s="27"/>
      <c r="V2007" s="27"/>
      <c r="W2007" s="74"/>
      <c r="X2007" s="42"/>
      <c r="Y2007" s="27"/>
      <c r="Z2007" s="27"/>
      <c r="AA2007" s="27"/>
      <c r="AB20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8" spans="1:28" ht="12.6" x14ac:dyDescent="0.25">
      <c r="A2008" s="41"/>
      <c r="B2008" s="28"/>
      <c r="C2008" s="27"/>
      <c r="D20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8" s="27"/>
      <c r="F2008" s="27"/>
      <c r="G2008" s="29"/>
      <c r="H2008" s="48"/>
      <c r="I2008" s="29"/>
      <c r="J2008" s="29"/>
      <c r="K2008" s="27"/>
      <c r="L2008" s="27"/>
      <c r="M2008" s="27"/>
      <c r="N2008" s="29"/>
      <c r="O2008" s="27"/>
      <c r="P2008" s="30"/>
      <c r="Q2008" s="30">
        <f>Table13[[#This Row],[Unit Value]]*Table13[[#This Row],[Qty | PCount]]</f>
        <v>0</v>
      </c>
      <c r="R2008" s="27" t="str">
        <f>IF(Table13[[#This Row],[Unit Value]]&lt;=4999,"Low-Value Asset","High-Value Asset")</f>
        <v>Low-Value Asset</v>
      </c>
      <c r="S2008" s="27"/>
      <c r="T2008" s="27"/>
      <c r="U2008" s="27"/>
      <c r="V2008" s="27"/>
      <c r="W2008" s="74"/>
      <c r="X2008" s="42"/>
      <c r="Y2008" s="27"/>
      <c r="Z2008" s="27"/>
      <c r="AA2008" s="27"/>
      <c r="AB20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09" spans="1:28" ht="12.6" x14ac:dyDescent="0.25">
      <c r="A2009" s="41"/>
      <c r="B2009" s="28"/>
      <c r="C2009" s="27"/>
      <c r="D20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09" s="27"/>
      <c r="F2009" s="27"/>
      <c r="G2009" s="29"/>
      <c r="H2009" s="48"/>
      <c r="I2009" s="29"/>
      <c r="J2009" s="29"/>
      <c r="K2009" s="27"/>
      <c r="L2009" s="27"/>
      <c r="M2009" s="27"/>
      <c r="N2009" s="29"/>
      <c r="O2009" s="27"/>
      <c r="P2009" s="30"/>
      <c r="Q2009" s="30">
        <f>Table13[[#This Row],[Unit Value]]*Table13[[#This Row],[Qty | PCount]]</f>
        <v>0</v>
      </c>
      <c r="R2009" s="27" t="str">
        <f>IF(Table13[[#This Row],[Unit Value]]&lt;=4999,"Low-Value Asset","High-Value Asset")</f>
        <v>Low-Value Asset</v>
      </c>
      <c r="S2009" s="27"/>
      <c r="T2009" s="27"/>
      <c r="U2009" s="27"/>
      <c r="V2009" s="27"/>
      <c r="W2009" s="74"/>
      <c r="X2009" s="42"/>
      <c r="Y2009" s="27"/>
      <c r="Z2009" s="27"/>
      <c r="AA2009" s="27"/>
      <c r="AB20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0" spans="1:28" ht="12.6" x14ac:dyDescent="0.25">
      <c r="A2010" s="41"/>
      <c r="B2010" s="28"/>
      <c r="C2010" s="27"/>
      <c r="D20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0" s="27"/>
      <c r="F2010" s="27"/>
      <c r="G2010" s="29"/>
      <c r="H2010" s="48"/>
      <c r="I2010" s="29"/>
      <c r="J2010" s="29"/>
      <c r="K2010" s="27"/>
      <c r="L2010" s="27"/>
      <c r="M2010" s="27"/>
      <c r="N2010" s="29"/>
      <c r="O2010" s="27"/>
      <c r="P2010" s="30"/>
      <c r="Q2010" s="30">
        <f>Table13[[#This Row],[Unit Value]]*Table13[[#This Row],[Qty | PCount]]</f>
        <v>0</v>
      </c>
      <c r="R2010" s="27" t="str">
        <f>IF(Table13[[#This Row],[Unit Value]]&lt;=4999,"Low-Value Asset","High-Value Asset")</f>
        <v>Low-Value Asset</v>
      </c>
      <c r="S2010" s="27"/>
      <c r="T2010" s="27"/>
      <c r="U2010" s="27"/>
      <c r="V2010" s="27"/>
      <c r="W2010" s="74"/>
      <c r="X2010" s="42"/>
      <c r="Y2010" s="27"/>
      <c r="Z2010" s="27"/>
      <c r="AA2010" s="27"/>
      <c r="AB20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1" spans="1:28" ht="12.6" x14ac:dyDescent="0.25">
      <c r="A2011" s="41"/>
      <c r="B2011" s="28"/>
      <c r="C2011" s="27"/>
      <c r="D20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1" s="27"/>
      <c r="F2011" s="27"/>
      <c r="G2011" s="29"/>
      <c r="H2011" s="48"/>
      <c r="I2011" s="29"/>
      <c r="J2011" s="29"/>
      <c r="K2011" s="27"/>
      <c r="L2011" s="27"/>
      <c r="M2011" s="27"/>
      <c r="N2011" s="29"/>
      <c r="O2011" s="27"/>
      <c r="P2011" s="30"/>
      <c r="Q2011" s="30">
        <f>Table13[[#This Row],[Unit Value]]*Table13[[#This Row],[Qty | PCount]]</f>
        <v>0</v>
      </c>
      <c r="R2011" s="27" t="str">
        <f>IF(Table13[[#This Row],[Unit Value]]&lt;=4999,"Low-Value Asset","High-Value Asset")</f>
        <v>Low-Value Asset</v>
      </c>
      <c r="S2011" s="27"/>
      <c r="T2011" s="27"/>
      <c r="U2011" s="27"/>
      <c r="V2011" s="27"/>
      <c r="W2011" s="74"/>
      <c r="X2011" s="42"/>
      <c r="Y2011" s="27"/>
      <c r="Z2011" s="27"/>
      <c r="AA2011" s="27"/>
      <c r="AB20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2" spans="1:28" ht="12.6" x14ac:dyDescent="0.25">
      <c r="A2012" s="41"/>
      <c r="B2012" s="28"/>
      <c r="C2012" s="27"/>
      <c r="D20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2" s="27"/>
      <c r="F2012" s="27"/>
      <c r="G2012" s="29"/>
      <c r="H2012" s="48"/>
      <c r="I2012" s="29"/>
      <c r="J2012" s="29"/>
      <c r="K2012" s="27"/>
      <c r="L2012" s="27"/>
      <c r="M2012" s="27"/>
      <c r="N2012" s="29"/>
      <c r="O2012" s="27"/>
      <c r="P2012" s="30"/>
      <c r="Q2012" s="30">
        <f>Table13[[#This Row],[Unit Value]]*Table13[[#This Row],[Qty | PCount]]</f>
        <v>0</v>
      </c>
      <c r="R2012" s="27" t="str">
        <f>IF(Table13[[#This Row],[Unit Value]]&lt;=4999,"Low-Value Asset","High-Value Asset")</f>
        <v>Low-Value Asset</v>
      </c>
      <c r="S2012" s="27"/>
      <c r="T2012" s="27"/>
      <c r="U2012" s="27"/>
      <c r="V2012" s="27"/>
      <c r="W2012" s="74"/>
      <c r="X2012" s="42"/>
      <c r="Y2012" s="27"/>
      <c r="Z2012" s="27"/>
      <c r="AA2012" s="27"/>
      <c r="AB20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3" spans="1:28" ht="12.6" x14ac:dyDescent="0.25">
      <c r="A2013" s="41"/>
      <c r="B2013" s="28"/>
      <c r="C2013" s="27"/>
      <c r="D20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3" s="27"/>
      <c r="F2013" s="27"/>
      <c r="G2013" s="29"/>
      <c r="H2013" s="48"/>
      <c r="I2013" s="29"/>
      <c r="J2013" s="29"/>
      <c r="K2013" s="27"/>
      <c r="L2013" s="27"/>
      <c r="M2013" s="27"/>
      <c r="N2013" s="29"/>
      <c r="O2013" s="27"/>
      <c r="P2013" s="30"/>
      <c r="Q2013" s="30">
        <f>Table13[[#This Row],[Unit Value]]*Table13[[#This Row],[Qty | PCount]]</f>
        <v>0</v>
      </c>
      <c r="R2013" s="27" t="str">
        <f>IF(Table13[[#This Row],[Unit Value]]&lt;=4999,"Low-Value Asset","High-Value Asset")</f>
        <v>Low-Value Asset</v>
      </c>
      <c r="S2013" s="27"/>
      <c r="T2013" s="27"/>
      <c r="U2013" s="27"/>
      <c r="V2013" s="27"/>
      <c r="W2013" s="74"/>
      <c r="X2013" s="42"/>
      <c r="Y2013" s="27"/>
      <c r="Z2013" s="27"/>
      <c r="AA2013" s="27"/>
      <c r="AB20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4" spans="1:28" ht="12.6" x14ac:dyDescent="0.25">
      <c r="A2014" s="41"/>
      <c r="B2014" s="28"/>
      <c r="C2014" s="27"/>
      <c r="D20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4" s="27"/>
      <c r="F2014" s="27"/>
      <c r="G2014" s="29"/>
      <c r="H2014" s="48"/>
      <c r="I2014" s="29"/>
      <c r="J2014" s="29"/>
      <c r="K2014" s="27"/>
      <c r="L2014" s="27"/>
      <c r="M2014" s="27"/>
      <c r="N2014" s="29"/>
      <c r="O2014" s="27"/>
      <c r="P2014" s="30"/>
      <c r="Q2014" s="30">
        <f>Table13[[#This Row],[Unit Value]]*Table13[[#This Row],[Qty | PCount]]</f>
        <v>0</v>
      </c>
      <c r="R2014" s="27" t="str">
        <f>IF(Table13[[#This Row],[Unit Value]]&lt;=4999,"Low-Value Asset","High-Value Asset")</f>
        <v>Low-Value Asset</v>
      </c>
      <c r="S2014" s="27"/>
      <c r="T2014" s="27"/>
      <c r="U2014" s="27"/>
      <c r="V2014" s="27"/>
      <c r="W2014" s="74"/>
      <c r="X2014" s="42"/>
      <c r="Y2014" s="27"/>
      <c r="Z2014" s="27"/>
      <c r="AA2014" s="27"/>
      <c r="AB20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5" spans="1:28" ht="12.6" x14ac:dyDescent="0.25">
      <c r="A2015" s="41"/>
      <c r="B2015" s="28"/>
      <c r="C2015" s="27"/>
      <c r="D20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5" s="27"/>
      <c r="F2015" s="27"/>
      <c r="G2015" s="29"/>
      <c r="H2015" s="48"/>
      <c r="I2015" s="29"/>
      <c r="J2015" s="29"/>
      <c r="K2015" s="27"/>
      <c r="L2015" s="27"/>
      <c r="M2015" s="27"/>
      <c r="N2015" s="29"/>
      <c r="O2015" s="27"/>
      <c r="P2015" s="30"/>
      <c r="Q2015" s="30">
        <f>Table13[[#This Row],[Unit Value]]*Table13[[#This Row],[Qty | PCount]]</f>
        <v>0</v>
      </c>
      <c r="R2015" s="27" t="str">
        <f>IF(Table13[[#This Row],[Unit Value]]&lt;=4999,"Low-Value Asset","High-Value Asset")</f>
        <v>Low-Value Asset</v>
      </c>
      <c r="S2015" s="27"/>
      <c r="T2015" s="27"/>
      <c r="U2015" s="27"/>
      <c r="V2015" s="27"/>
      <c r="W2015" s="74"/>
      <c r="X2015" s="42"/>
      <c r="Y2015" s="27"/>
      <c r="Z2015" s="27"/>
      <c r="AA2015" s="27"/>
      <c r="AB20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6" spans="1:28" ht="12.6" x14ac:dyDescent="0.25">
      <c r="A2016" s="41"/>
      <c r="B2016" s="28"/>
      <c r="C2016" s="27"/>
      <c r="D20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6" s="27"/>
      <c r="F2016" s="27"/>
      <c r="G2016" s="29"/>
      <c r="H2016" s="48"/>
      <c r="I2016" s="29"/>
      <c r="J2016" s="29"/>
      <c r="K2016" s="27"/>
      <c r="L2016" s="27"/>
      <c r="M2016" s="27"/>
      <c r="N2016" s="29"/>
      <c r="O2016" s="27"/>
      <c r="P2016" s="30"/>
      <c r="Q2016" s="30">
        <f>Table13[[#This Row],[Unit Value]]*Table13[[#This Row],[Qty | PCount]]</f>
        <v>0</v>
      </c>
      <c r="R2016" s="27" t="str">
        <f>IF(Table13[[#This Row],[Unit Value]]&lt;=4999,"Low-Value Asset","High-Value Asset")</f>
        <v>Low-Value Asset</v>
      </c>
      <c r="S2016" s="27"/>
      <c r="T2016" s="27"/>
      <c r="U2016" s="27"/>
      <c r="V2016" s="27"/>
      <c r="W2016" s="74"/>
      <c r="X2016" s="42"/>
      <c r="Y2016" s="27"/>
      <c r="Z2016" s="27"/>
      <c r="AA2016" s="27"/>
      <c r="AB20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7" spans="1:28" ht="12.6" x14ac:dyDescent="0.25">
      <c r="A2017" s="41"/>
      <c r="B2017" s="28"/>
      <c r="C2017" s="27"/>
      <c r="D20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7" s="27"/>
      <c r="F2017" s="27"/>
      <c r="G2017" s="29"/>
      <c r="H2017" s="48"/>
      <c r="I2017" s="29"/>
      <c r="J2017" s="29"/>
      <c r="K2017" s="27"/>
      <c r="L2017" s="27"/>
      <c r="M2017" s="27"/>
      <c r="N2017" s="29"/>
      <c r="O2017" s="27"/>
      <c r="P2017" s="30"/>
      <c r="Q2017" s="30">
        <f>Table13[[#This Row],[Unit Value]]*Table13[[#This Row],[Qty | PCount]]</f>
        <v>0</v>
      </c>
      <c r="R2017" s="27" t="str">
        <f>IF(Table13[[#This Row],[Unit Value]]&lt;=4999,"Low-Value Asset","High-Value Asset")</f>
        <v>Low-Value Asset</v>
      </c>
      <c r="S2017" s="27"/>
      <c r="T2017" s="27"/>
      <c r="U2017" s="27"/>
      <c r="V2017" s="27"/>
      <c r="W2017" s="74"/>
      <c r="X2017" s="42"/>
      <c r="Y2017" s="27"/>
      <c r="Z2017" s="27"/>
      <c r="AA2017" s="27"/>
      <c r="AB20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8" spans="1:28" ht="12.6" x14ac:dyDescent="0.25">
      <c r="A2018" s="41"/>
      <c r="B2018" s="28"/>
      <c r="C2018" s="27"/>
      <c r="D20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8" s="27"/>
      <c r="F2018" s="27"/>
      <c r="G2018" s="29"/>
      <c r="H2018" s="48"/>
      <c r="I2018" s="29"/>
      <c r="J2018" s="29"/>
      <c r="K2018" s="27"/>
      <c r="L2018" s="27"/>
      <c r="M2018" s="27"/>
      <c r="N2018" s="29"/>
      <c r="O2018" s="27"/>
      <c r="P2018" s="30"/>
      <c r="Q2018" s="30">
        <f>Table13[[#This Row],[Unit Value]]*Table13[[#This Row],[Qty | PCount]]</f>
        <v>0</v>
      </c>
      <c r="R2018" s="27" t="str">
        <f>IF(Table13[[#This Row],[Unit Value]]&lt;=4999,"Low-Value Asset","High-Value Asset")</f>
        <v>Low-Value Asset</v>
      </c>
      <c r="S2018" s="27"/>
      <c r="T2018" s="27"/>
      <c r="U2018" s="27"/>
      <c r="V2018" s="27"/>
      <c r="W2018" s="74"/>
      <c r="X2018" s="42"/>
      <c r="Y2018" s="27"/>
      <c r="Z2018" s="27"/>
      <c r="AA2018" s="27"/>
      <c r="AB20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19" spans="1:28" ht="12.6" x14ac:dyDescent="0.25">
      <c r="A2019" s="41"/>
      <c r="B2019" s="28"/>
      <c r="C2019" s="27"/>
      <c r="D20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19" s="27"/>
      <c r="F2019" s="27"/>
      <c r="G2019" s="29"/>
      <c r="H2019" s="48"/>
      <c r="I2019" s="29"/>
      <c r="J2019" s="29"/>
      <c r="K2019" s="27"/>
      <c r="L2019" s="27"/>
      <c r="M2019" s="27"/>
      <c r="N2019" s="29"/>
      <c r="O2019" s="27"/>
      <c r="P2019" s="30"/>
      <c r="Q2019" s="30">
        <f>Table13[[#This Row],[Unit Value]]*Table13[[#This Row],[Qty | PCount]]</f>
        <v>0</v>
      </c>
      <c r="R2019" s="27" t="str">
        <f>IF(Table13[[#This Row],[Unit Value]]&lt;=4999,"Low-Value Asset","High-Value Asset")</f>
        <v>Low-Value Asset</v>
      </c>
      <c r="S2019" s="27"/>
      <c r="T2019" s="27"/>
      <c r="U2019" s="27"/>
      <c r="V2019" s="27"/>
      <c r="W2019" s="74"/>
      <c r="X2019" s="42"/>
      <c r="Y2019" s="27"/>
      <c r="Z2019" s="27"/>
      <c r="AA2019" s="27"/>
      <c r="AB20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0" spans="1:28" ht="12.6" x14ac:dyDescent="0.25">
      <c r="A2020" s="41"/>
      <c r="B2020" s="28"/>
      <c r="C2020" s="27"/>
      <c r="D20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0" s="27"/>
      <c r="F2020" s="27"/>
      <c r="G2020" s="29"/>
      <c r="H2020" s="48"/>
      <c r="I2020" s="29"/>
      <c r="J2020" s="29"/>
      <c r="K2020" s="27"/>
      <c r="L2020" s="27"/>
      <c r="M2020" s="27"/>
      <c r="N2020" s="29"/>
      <c r="O2020" s="27"/>
      <c r="P2020" s="30"/>
      <c r="Q2020" s="30">
        <f>Table13[[#This Row],[Unit Value]]*Table13[[#This Row],[Qty | PCount]]</f>
        <v>0</v>
      </c>
      <c r="R2020" s="27" t="str">
        <f>IF(Table13[[#This Row],[Unit Value]]&lt;=4999,"Low-Value Asset","High-Value Asset")</f>
        <v>Low-Value Asset</v>
      </c>
      <c r="S2020" s="27"/>
      <c r="T2020" s="27"/>
      <c r="U2020" s="27"/>
      <c r="V2020" s="27"/>
      <c r="W2020" s="74"/>
      <c r="X2020" s="42"/>
      <c r="Y2020" s="27"/>
      <c r="Z2020" s="27"/>
      <c r="AA2020" s="27"/>
      <c r="AB20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1" spans="1:28" ht="12.6" x14ac:dyDescent="0.25">
      <c r="A2021" s="41"/>
      <c r="B2021" s="28"/>
      <c r="C2021" s="27"/>
      <c r="D20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1" s="27"/>
      <c r="F2021" s="27"/>
      <c r="G2021" s="29"/>
      <c r="H2021" s="48"/>
      <c r="I2021" s="29"/>
      <c r="J2021" s="29"/>
      <c r="K2021" s="27"/>
      <c r="L2021" s="27"/>
      <c r="M2021" s="27"/>
      <c r="N2021" s="29"/>
      <c r="O2021" s="27"/>
      <c r="P2021" s="30"/>
      <c r="Q2021" s="30">
        <f>Table13[[#This Row],[Unit Value]]*Table13[[#This Row],[Qty | PCount]]</f>
        <v>0</v>
      </c>
      <c r="R2021" s="27" t="str">
        <f>IF(Table13[[#This Row],[Unit Value]]&lt;=4999,"Low-Value Asset","High-Value Asset")</f>
        <v>Low-Value Asset</v>
      </c>
      <c r="S2021" s="27"/>
      <c r="T2021" s="27"/>
      <c r="U2021" s="27"/>
      <c r="V2021" s="27"/>
      <c r="W2021" s="74"/>
      <c r="X2021" s="42"/>
      <c r="Y2021" s="27"/>
      <c r="Z2021" s="27"/>
      <c r="AA2021" s="27"/>
      <c r="AB20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2" spans="1:28" ht="12.6" x14ac:dyDescent="0.25">
      <c r="A2022" s="41"/>
      <c r="B2022" s="28"/>
      <c r="C2022" s="27"/>
      <c r="D20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2" s="27"/>
      <c r="F2022" s="27"/>
      <c r="G2022" s="29"/>
      <c r="H2022" s="48"/>
      <c r="I2022" s="29"/>
      <c r="J2022" s="29"/>
      <c r="K2022" s="27"/>
      <c r="L2022" s="27"/>
      <c r="M2022" s="27"/>
      <c r="N2022" s="29"/>
      <c r="O2022" s="27"/>
      <c r="P2022" s="30"/>
      <c r="Q2022" s="30">
        <f>Table13[[#This Row],[Unit Value]]*Table13[[#This Row],[Qty | PCount]]</f>
        <v>0</v>
      </c>
      <c r="R2022" s="27" t="str">
        <f>IF(Table13[[#This Row],[Unit Value]]&lt;=4999,"Low-Value Asset","High-Value Asset")</f>
        <v>Low-Value Asset</v>
      </c>
      <c r="S2022" s="27"/>
      <c r="T2022" s="27"/>
      <c r="U2022" s="27"/>
      <c r="V2022" s="27"/>
      <c r="W2022" s="74"/>
      <c r="X2022" s="42"/>
      <c r="Y2022" s="27"/>
      <c r="Z2022" s="27"/>
      <c r="AA2022" s="27"/>
      <c r="AB20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3" spans="1:28" ht="12.6" x14ac:dyDescent="0.25">
      <c r="A2023" s="41"/>
      <c r="B2023" s="28"/>
      <c r="C2023" s="27"/>
      <c r="D20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3" s="27"/>
      <c r="F2023" s="27"/>
      <c r="G2023" s="29"/>
      <c r="H2023" s="48"/>
      <c r="I2023" s="29"/>
      <c r="J2023" s="29"/>
      <c r="K2023" s="27"/>
      <c r="L2023" s="27"/>
      <c r="M2023" s="27"/>
      <c r="N2023" s="29"/>
      <c r="O2023" s="27"/>
      <c r="P2023" s="30"/>
      <c r="Q2023" s="30">
        <f>Table13[[#This Row],[Unit Value]]*Table13[[#This Row],[Qty | PCount]]</f>
        <v>0</v>
      </c>
      <c r="R2023" s="27" t="str">
        <f>IF(Table13[[#This Row],[Unit Value]]&lt;=4999,"Low-Value Asset","High-Value Asset")</f>
        <v>Low-Value Asset</v>
      </c>
      <c r="S2023" s="27"/>
      <c r="T2023" s="27"/>
      <c r="U2023" s="27"/>
      <c r="V2023" s="27"/>
      <c r="W2023" s="74"/>
      <c r="X2023" s="42"/>
      <c r="Y2023" s="27"/>
      <c r="Z2023" s="27"/>
      <c r="AA2023" s="27"/>
      <c r="AB20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4" spans="1:28" ht="12.6" x14ac:dyDescent="0.25">
      <c r="A2024" s="41"/>
      <c r="B2024" s="28"/>
      <c r="C2024" s="27"/>
      <c r="D20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4" s="27"/>
      <c r="F2024" s="27"/>
      <c r="G2024" s="29"/>
      <c r="H2024" s="48"/>
      <c r="I2024" s="29"/>
      <c r="J2024" s="29"/>
      <c r="K2024" s="27"/>
      <c r="L2024" s="27"/>
      <c r="M2024" s="27"/>
      <c r="N2024" s="29"/>
      <c r="O2024" s="27"/>
      <c r="P2024" s="30"/>
      <c r="Q2024" s="30">
        <f>Table13[[#This Row],[Unit Value]]*Table13[[#This Row],[Qty | PCount]]</f>
        <v>0</v>
      </c>
      <c r="R2024" s="27" t="str">
        <f>IF(Table13[[#This Row],[Unit Value]]&lt;=4999,"Low-Value Asset","High-Value Asset")</f>
        <v>Low-Value Asset</v>
      </c>
      <c r="S2024" s="27"/>
      <c r="T2024" s="27"/>
      <c r="U2024" s="27"/>
      <c r="V2024" s="27"/>
      <c r="W2024" s="74"/>
      <c r="X2024" s="42"/>
      <c r="Y2024" s="27"/>
      <c r="Z2024" s="27"/>
      <c r="AA2024" s="27"/>
      <c r="AB20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5" spans="1:28" ht="12.6" x14ac:dyDescent="0.25">
      <c r="A2025" s="41"/>
      <c r="B2025" s="28"/>
      <c r="C2025" s="27"/>
      <c r="D20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5" s="27"/>
      <c r="F2025" s="27"/>
      <c r="G2025" s="29"/>
      <c r="H2025" s="48"/>
      <c r="I2025" s="29"/>
      <c r="J2025" s="29"/>
      <c r="K2025" s="27"/>
      <c r="L2025" s="27"/>
      <c r="M2025" s="27"/>
      <c r="N2025" s="29"/>
      <c r="O2025" s="27"/>
      <c r="P2025" s="30"/>
      <c r="Q2025" s="30">
        <f>Table13[[#This Row],[Unit Value]]*Table13[[#This Row],[Qty | PCount]]</f>
        <v>0</v>
      </c>
      <c r="R2025" s="27" t="str">
        <f>IF(Table13[[#This Row],[Unit Value]]&lt;=4999,"Low-Value Asset","High-Value Asset")</f>
        <v>Low-Value Asset</v>
      </c>
      <c r="S2025" s="27"/>
      <c r="T2025" s="27"/>
      <c r="U2025" s="27"/>
      <c r="V2025" s="27"/>
      <c r="W2025" s="74"/>
      <c r="X2025" s="42"/>
      <c r="Y2025" s="27"/>
      <c r="Z2025" s="27"/>
      <c r="AA2025" s="27"/>
      <c r="AB20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6" spans="1:28" ht="12.6" x14ac:dyDescent="0.25">
      <c r="A2026" s="41"/>
      <c r="B2026" s="28"/>
      <c r="C2026" s="27"/>
      <c r="D20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6" s="27"/>
      <c r="F2026" s="27"/>
      <c r="G2026" s="29"/>
      <c r="H2026" s="48"/>
      <c r="I2026" s="29"/>
      <c r="J2026" s="29"/>
      <c r="K2026" s="27"/>
      <c r="L2026" s="27"/>
      <c r="M2026" s="27"/>
      <c r="N2026" s="29"/>
      <c r="O2026" s="27"/>
      <c r="P2026" s="30"/>
      <c r="Q2026" s="30">
        <f>Table13[[#This Row],[Unit Value]]*Table13[[#This Row],[Qty | PCount]]</f>
        <v>0</v>
      </c>
      <c r="R2026" s="27" t="str">
        <f>IF(Table13[[#This Row],[Unit Value]]&lt;=4999,"Low-Value Asset","High-Value Asset")</f>
        <v>Low-Value Asset</v>
      </c>
      <c r="S2026" s="27"/>
      <c r="T2026" s="27"/>
      <c r="U2026" s="27"/>
      <c r="V2026" s="27"/>
      <c r="W2026" s="74"/>
      <c r="X2026" s="42"/>
      <c r="Y2026" s="27"/>
      <c r="Z2026" s="27"/>
      <c r="AA2026" s="27"/>
      <c r="AB20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7" spans="1:28" ht="12.6" x14ac:dyDescent="0.25">
      <c r="A2027" s="41"/>
      <c r="B2027" s="28"/>
      <c r="C2027" s="27"/>
      <c r="D20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7" s="27"/>
      <c r="F2027" s="27"/>
      <c r="G2027" s="29"/>
      <c r="H2027" s="48"/>
      <c r="I2027" s="29"/>
      <c r="J2027" s="29"/>
      <c r="K2027" s="27"/>
      <c r="L2027" s="27"/>
      <c r="M2027" s="27"/>
      <c r="N2027" s="29"/>
      <c r="O2027" s="27"/>
      <c r="P2027" s="30"/>
      <c r="Q2027" s="30">
        <f>Table13[[#This Row],[Unit Value]]*Table13[[#This Row],[Qty | PCount]]</f>
        <v>0</v>
      </c>
      <c r="R2027" s="27" t="str">
        <f>IF(Table13[[#This Row],[Unit Value]]&lt;=4999,"Low-Value Asset","High-Value Asset")</f>
        <v>Low-Value Asset</v>
      </c>
      <c r="S2027" s="27"/>
      <c r="T2027" s="27"/>
      <c r="U2027" s="27"/>
      <c r="V2027" s="27"/>
      <c r="W2027" s="74"/>
      <c r="X2027" s="42"/>
      <c r="Y2027" s="27"/>
      <c r="Z2027" s="27"/>
      <c r="AA2027" s="27"/>
      <c r="AB20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8" spans="1:28" ht="12.6" x14ac:dyDescent="0.25">
      <c r="A2028" s="41"/>
      <c r="B2028" s="28"/>
      <c r="C2028" s="27"/>
      <c r="D20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8" s="27"/>
      <c r="F2028" s="27"/>
      <c r="G2028" s="29"/>
      <c r="H2028" s="48"/>
      <c r="I2028" s="29"/>
      <c r="J2028" s="29"/>
      <c r="K2028" s="27"/>
      <c r="L2028" s="27"/>
      <c r="M2028" s="27"/>
      <c r="N2028" s="29"/>
      <c r="O2028" s="27"/>
      <c r="P2028" s="30"/>
      <c r="Q2028" s="30">
        <f>Table13[[#This Row],[Unit Value]]*Table13[[#This Row],[Qty | PCount]]</f>
        <v>0</v>
      </c>
      <c r="R2028" s="27" t="str">
        <f>IF(Table13[[#This Row],[Unit Value]]&lt;=4999,"Low-Value Asset","High-Value Asset")</f>
        <v>Low-Value Asset</v>
      </c>
      <c r="S2028" s="27"/>
      <c r="T2028" s="27"/>
      <c r="U2028" s="27"/>
      <c r="V2028" s="27"/>
      <c r="W2028" s="74"/>
      <c r="X2028" s="42"/>
      <c r="Y2028" s="27"/>
      <c r="Z2028" s="27"/>
      <c r="AA2028" s="27"/>
      <c r="AB20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29" spans="1:28" ht="12.6" x14ac:dyDescent="0.25">
      <c r="A2029" s="41"/>
      <c r="B2029" s="28"/>
      <c r="C2029" s="27"/>
      <c r="D20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29" s="27"/>
      <c r="F2029" s="27"/>
      <c r="G2029" s="29"/>
      <c r="H2029" s="48"/>
      <c r="I2029" s="29"/>
      <c r="J2029" s="29"/>
      <c r="K2029" s="27"/>
      <c r="L2029" s="27"/>
      <c r="M2029" s="27"/>
      <c r="N2029" s="29"/>
      <c r="O2029" s="27"/>
      <c r="P2029" s="30"/>
      <c r="Q2029" s="30">
        <f>Table13[[#This Row],[Unit Value]]*Table13[[#This Row],[Qty | PCount]]</f>
        <v>0</v>
      </c>
      <c r="R2029" s="27" t="str">
        <f>IF(Table13[[#This Row],[Unit Value]]&lt;=4999,"Low-Value Asset","High-Value Asset")</f>
        <v>Low-Value Asset</v>
      </c>
      <c r="S2029" s="27"/>
      <c r="T2029" s="27"/>
      <c r="U2029" s="27"/>
      <c r="V2029" s="27"/>
      <c r="W2029" s="74"/>
      <c r="X2029" s="42"/>
      <c r="Y2029" s="27"/>
      <c r="Z2029" s="27"/>
      <c r="AA2029" s="27"/>
      <c r="AB20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0" spans="1:28" ht="12.6" x14ac:dyDescent="0.25">
      <c r="A2030" s="41"/>
      <c r="B2030" s="28"/>
      <c r="C2030" s="27"/>
      <c r="D20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0" s="27"/>
      <c r="F2030" s="27"/>
      <c r="G2030" s="29"/>
      <c r="H2030" s="48"/>
      <c r="I2030" s="29"/>
      <c r="J2030" s="29"/>
      <c r="K2030" s="27"/>
      <c r="L2030" s="27"/>
      <c r="M2030" s="27"/>
      <c r="N2030" s="29"/>
      <c r="O2030" s="27"/>
      <c r="P2030" s="30"/>
      <c r="Q2030" s="30">
        <f>Table13[[#This Row],[Unit Value]]*Table13[[#This Row],[Qty | PCount]]</f>
        <v>0</v>
      </c>
      <c r="R2030" s="27" t="str">
        <f>IF(Table13[[#This Row],[Unit Value]]&lt;=4999,"Low-Value Asset","High-Value Asset")</f>
        <v>Low-Value Asset</v>
      </c>
      <c r="S2030" s="27"/>
      <c r="T2030" s="27"/>
      <c r="U2030" s="27"/>
      <c r="V2030" s="27"/>
      <c r="W2030" s="74"/>
      <c r="X2030" s="42"/>
      <c r="Y2030" s="27"/>
      <c r="Z2030" s="27"/>
      <c r="AA2030" s="27"/>
      <c r="AB20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1" spans="1:28" ht="12.6" x14ac:dyDescent="0.25">
      <c r="A2031" s="41"/>
      <c r="B2031" s="28"/>
      <c r="C2031" s="27"/>
      <c r="D20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1" s="27"/>
      <c r="F2031" s="27"/>
      <c r="G2031" s="29"/>
      <c r="H2031" s="48"/>
      <c r="I2031" s="29"/>
      <c r="J2031" s="29"/>
      <c r="K2031" s="27"/>
      <c r="L2031" s="27"/>
      <c r="M2031" s="27"/>
      <c r="N2031" s="29"/>
      <c r="O2031" s="27"/>
      <c r="P2031" s="30"/>
      <c r="Q2031" s="30">
        <f>Table13[[#This Row],[Unit Value]]*Table13[[#This Row],[Qty | PCount]]</f>
        <v>0</v>
      </c>
      <c r="R2031" s="27" t="str">
        <f>IF(Table13[[#This Row],[Unit Value]]&lt;=4999,"Low-Value Asset","High-Value Asset")</f>
        <v>Low-Value Asset</v>
      </c>
      <c r="S2031" s="27"/>
      <c r="T2031" s="27"/>
      <c r="U2031" s="27"/>
      <c r="V2031" s="27"/>
      <c r="W2031" s="74"/>
      <c r="X2031" s="42"/>
      <c r="Y2031" s="27"/>
      <c r="Z2031" s="27"/>
      <c r="AA2031" s="27"/>
      <c r="AB20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2" spans="1:28" ht="12.6" x14ac:dyDescent="0.25">
      <c r="A2032" s="41"/>
      <c r="B2032" s="28"/>
      <c r="C2032" s="27"/>
      <c r="D20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2" s="27"/>
      <c r="F2032" s="27"/>
      <c r="G2032" s="29"/>
      <c r="H2032" s="48"/>
      <c r="I2032" s="29"/>
      <c r="J2032" s="29"/>
      <c r="K2032" s="27"/>
      <c r="L2032" s="27"/>
      <c r="M2032" s="27"/>
      <c r="N2032" s="29"/>
      <c r="O2032" s="27"/>
      <c r="P2032" s="30"/>
      <c r="Q2032" s="30">
        <f>Table13[[#This Row],[Unit Value]]*Table13[[#This Row],[Qty | PCount]]</f>
        <v>0</v>
      </c>
      <c r="R2032" s="27" t="str">
        <f>IF(Table13[[#This Row],[Unit Value]]&lt;=4999,"Low-Value Asset","High-Value Asset")</f>
        <v>Low-Value Asset</v>
      </c>
      <c r="S2032" s="27"/>
      <c r="T2032" s="27"/>
      <c r="U2032" s="27"/>
      <c r="V2032" s="27"/>
      <c r="W2032" s="74"/>
      <c r="X2032" s="42"/>
      <c r="Y2032" s="27"/>
      <c r="Z2032" s="27"/>
      <c r="AA2032" s="27"/>
      <c r="AB20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3" spans="1:28" ht="12.6" x14ac:dyDescent="0.25">
      <c r="A2033" s="41"/>
      <c r="B2033" s="28"/>
      <c r="C2033" s="27"/>
      <c r="D20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3" s="27"/>
      <c r="F2033" s="27"/>
      <c r="G2033" s="29"/>
      <c r="H2033" s="48"/>
      <c r="I2033" s="29"/>
      <c r="J2033" s="29"/>
      <c r="K2033" s="27"/>
      <c r="L2033" s="27"/>
      <c r="M2033" s="27"/>
      <c r="N2033" s="29"/>
      <c r="O2033" s="27"/>
      <c r="P2033" s="30"/>
      <c r="Q2033" s="30">
        <f>Table13[[#This Row],[Unit Value]]*Table13[[#This Row],[Qty | PCount]]</f>
        <v>0</v>
      </c>
      <c r="R2033" s="27" t="str">
        <f>IF(Table13[[#This Row],[Unit Value]]&lt;=4999,"Low-Value Asset","High-Value Asset")</f>
        <v>Low-Value Asset</v>
      </c>
      <c r="S2033" s="27"/>
      <c r="T2033" s="27"/>
      <c r="U2033" s="27"/>
      <c r="V2033" s="27"/>
      <c r="W2033" s="74"/>
      <c r="X2033" s="42"/>
      <c r="Y2033" s="27"/>
      <c r="Z2033" s="27"/>
      <c r="AA2033" s="27"/>
      <c r="AB20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4" spans="1:28" ht="12.6" x14ac:dyDescent="0.25">
      <c r="A2034" s="41"/>
      <c r="B2034" s="28"/>
      <c r="C2034" s="27"/>
      <c r="D20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4" s="27"/>
      <c r="F2034" s="27"/>
      <c r="G2034" s="29"/>
      <c r="H2034" s="48"/>
      <c r="I2034" s="29"/>
      <c r="J2034" s="29"/>
      <c r="K2034" s="27"/>
      <c r="L2034" s="27"/>
      <c r="M2034" s="27"/>
      <c r="N2034" s="29"/>
      <c r="O2034" s="27"/>
      <c r="P2034" s="30"/>
      <c r="Q2034" s="30">
        <f>Table13[[#This Row],[Unit Value]]*Table13[[#This Row],[Qty | PCount]]</f>
        <v>0</v>
      </c>
      <c r="R2034" s="27" t="str">
        <f>IF(Table13[[#This Row],[Unit Value]]&lt;=4999,"Low-Value Asset","High-Value Asset")</f>
        <v>Low-Value Asset</v>
      </c>
      <c r="S2034" s="27"/>
      <c r="T2034" s="27"/>
      <c r="U2034" s="27"/>
      <c r="V2034" s="27"/>
      <c r="W2034" s="74"/>
      <c r="X2034" s="42"/>
      <c r="Y2034" s="27"/>
      <c r="Z2034" s="27"/>
      <c r="AA2034" s="27"/>
      <c r="AB20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5" spans="1:28" ht="12.6" x14ac:dyDescent="0.25">
      <c r="A2035" s="41"/>
      <c r="B2035" s="28"/>
      <c r="C2035" s="27"/>
      <c r="D20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5" s="27"/>
      <c r="F2035" s="27"/>
      <c r="G2035" s="29"/>
      <c r="H2035" s="48"/>
      <c r="I2035" s="29"/>
      <c r="J2035" s="29"/>
      <c r="K2035" s="27"/>
      <c r="L2035" s="27"/>
      <c r="M2035" s="27"/>
      <c r="N2035" s="29"/>
      <c r="O2035" s="27"/>
      <c r="P2035" s="30"/>
      <c r="Q2035" s="30">
        <f>Table13[[#This Row],[Unit Value]]*Table13[[#This Row],[Qty | PCount]]</f>
        <v>0</v>
      </c>
      <c r="R2035" s="27" t="str">
        <f>IF(Table13[[#This Row],[Unit Value]]&lt;=4999,"Low-Value Asset","High-Value Asset")</f>
        <v>Low-Value Asset</v>
      </c>
      <c r="S2035" s="27"/>
      <c r="T2035" s="27"/>
      <c r="U2035" s="27"/>
      <c r="V2035" s="27"/>
      <c r="W2035" s="74"/>
      <c r="X2035" s="42"/>
      <c r="Y2035" s="27"/>
      <c r="Z2035" s="27"/>
      <c r="AA2035" s="27"/>
      <c r="AB20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6" spans="1:28" ht="12.6" x14ac:dyDescent="0.25">
      <c r="A2036" s="41"/>
      <c r="B2036" s="28"/>
      <c r="C2036" s="27"/>
      <c r="D20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6" s="27"/>
      <c r="F2036" s="27"/>
      <c r="G2036" s="29"/>
      <c r="H2036" s="48"/>
      <c r="I2036" s="29"/>
      <c r="J2036" s="29"/>
      <c r="K2036" s="27"/>
      <c r="L2036" s="27"/>
      <c r="M2036" s="27"/>
      <c r="N2036" s="29"/>
      <c r="O2036" s="27"/>
      <c r="P2036" s="30"/>
      <c r="Q2036" s="30">
        <f>Table13[[#This Row],[Unit Value]]*Table13[[#This Row],[Qty | PCount]]</f>
        <v>0</v>
      </c>
      <c r="R2036" s="27" t="str">
        <f>IF(Table13[[#This Row],[Unit Value]]&lt;=4999,"Low-Value Asset","High-Value Asset")</f>
        <v>Low-Value Asset</v>
      </c>
      <c r="S2036" s="27"/>
      <c r="T2036" s="27"/>
      <c r="U2036" s="27"/>
      <c r="V2036" s="27"/>
      <c r="W2036" s="74"/>
      <c r="X2036" s="42"/>
      <c r="Y2036" s="27"/>
      <c r="Z2036" s="27"/>
      <c r="AA2036" s="27"/>
      <c r="AB20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7" spans="1:28" ht="12.6" x14ac:dyDescent="0.25">
      <c r="A2037" s="41"/>
      <c r="B2037" s="28"/>
      <c r="C2037" s="27"/>
      <c r="D20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7" s="27"/>
      <c r="F2037" s="27"/>
      <c r="G2037" s="29"/>
      <c r="H2037" s="48"/>
      <c r="I2037" s="29"/>
      <c r="J2037" s="29"/>
      <c r="K2037" s="27"/>
      <c r="L2037" s="27"/>
      <c r="M2037" s="27"/>
      <c r="N2037" s="29"/>
      <c r="O2037" s="27"/>
      <c r="P2037" s="30"/>
      <c r="Q2037" s="30">
        <f>Table13[[#This Row],[Unit Value]]*Table13[[#This Row],[Qty | PCount]]</f>
        <v>0</v>
      </c>
      <c r="R2037" s="27" t="str">
        <f>IF(Table13[[#This Row],[Unit Value]]&lt;=4999,"Low-Value Asset","High-Value Asset")</f>
        <v>Low-Value Asset</v>
      </c>
      <c r="S2037" s="27"/>
      <c r="T2037" s="27"/>
      <c r="U2037" s="27"/>
      <c r="V2037" s="27"/>
      <c r="W2037" s="74"/>
      <c r="X2037" s="42"/>
      <c r="Y2037" s="27"/>
      <c r="Z2037" s="27"/>
      <c r="AA2037" s="27"/>
      <c r="AB20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8" spans="1:28" ht="12.6" x14ac:dyDescent="0.25">
      <c r="A2038" s="41"/>
      <c r="B2038" s="28"/>
      <c r="C2038" s="27"/>
      <c r="D20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8" s="27"/>
      <c r="F2038" s="27"/>
      <c r="G2038" s="29"/>
      <c r="H2038" s="48"/>
      <c r="I2038" s="29"/>
      <c r="J2038" s="29"/>
      <c r="K2038" s="27"/>
      <c r="L2038" s="27"/>
      <c r="M2038" s="27"/>
      <c r="N2038" s="29"/>
      <c r="O2038" s="27"/>
      <c r="P2038" s="30"/>
      <c r="Q2038" s="30">
        <f>Table13[[#This Row],[Unit Value]]*Table13[[#This Row],[Qty | PCount]]</f>
        <v>0</v>
      </c>
      <c r="R2038" s="27" t="str">
        <f>IF(Table13[[#This Row],[Unit Value]]&lt;=4999,"Low-Value Asset","High-Value Asset")</f>
        <v>Low-Value Asset</v>
      </c>
      <c r="S2038" s="27"/>
      <c r="T2038" s="27"/>
      <c r="U2038" s="27"/>
      <c r="V2038" s="27"/>
      <c r="W2038" s="74"/>
      <c r="X2038" s="42"/>
      <c r="Y2038" s="27"/>
      <c r="Z2038" s="27"/>
      <c r="AA2038" s="27"/>
      <c r="AB20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39" spans="1:28" ht="12.6" x14ac:dyDescent="0.25">
      <c r="A2039" s="41"/>
      <c r="B2039" s="28"/>
      <c r="C2039" s="27"/>
      <c r="D20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39" s="27"/>
      <c r="F2039" s="27"/>
      <c r="G2039" s="29"/>
      <c r="H2039" s="48"/>
      <c r="I2039" s="29"/>
      <c r="J2039" s="29"/>
      <c r="K2039" s="27"/>
      <c r="L2039" s="27"/>
      <c r="M2039" s="27"/>
      <c r="N2039" s="29"/>
      <c r="O2039" s="27"/>
      <c r="P2039" s="30"/>
      <c r="Q2039" s="30">
        <f>Table13[[#This Row],[Unit Value]]*Table13[[#This Row],[Qty | PCount]]</f>
        <v>0</v>
      </c>
      <c r="R2039" s="27" t="str">
        <f>IF(Table13[[#This Row],[Unit Value]]&lt;=4999,"Low-Value Asset","High-Value Asset")</f>
        <v>Low-Value Asset</v>
      </c>
      <c r="S2039" s="27"/>
      <c r="T2039" s="27"/>
      <c r="U2039" s="27"/>
      <c r="V2039" s="27"/>
      <c r="W2039" s="74"/>
      <c r="X2039" s="42"/>
      <c r="Y2039" s="27"/>
      <c r="Z2039" s="27"/>
      <c r="AA2039" s="27"/>
      <c r="AB20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0" spans="1:28" ht="12.6" x14ac:dyDescent="0.25">
      <c r="A2040" s="41"/>
      <c r="B2040" s="28"/>
      <c r="C2040" s="27"/>
      <c r="D20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0" s="27"/>
      <c r="F2040" s="27"/>
      <c r="G2040" s="29"/>
      <c r="H2040" s="48"/>
      <c r="I2040" s="29"/>
      <c r="J2040" s="29"/>
      <c r="K2040" s="27"/>
      <c r="L2040" s="27"/>
      <c r="M2040" s="27"/>
      <c r="N2040" s="29"/>
      <c r="O2040" s="27"/>
      <c r="P2040" s="30"/>
      <c r="Q2040" s="30">
        <f>Table13[[#This Row],[Unit Value]]*Table13[[#This Row],[Qty | PCount]]</f>
        <v>0</v>
      </c>
      <c r="R2040" s="27" t="str">
        <f>IF(Table13[[#This Row],[Unit Value]]&lt;=4999,"Low-Value Asset","High-Value Asset")</f>
        <v>Low-Value Asset</v>
      </c>
      <c r="S2040" s="27"/>
      <c r="T2040" s="27"/>
      <c r="U2040" s="27"/>
      <c r="V2040" s="27"/>
      <c r="W2040" s="74"/>
      <c r="X2040" s="42"/>
      <c r="Y2040" s="27"/>
      <c r="Z2040" s="27"/>
      <c r="AA2040" s="27"/>
      <c r="AB20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1" spans="1:28" ht="12.6" x14ac:dyDescent="0.25">
      <c r="A2041" s="41"/>
      <c r="B2041" s="28"/>
      <c r="C2041" s="27"/>
      <c r="D20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1" s="27"/>
      <c r="F2041" s="27"/>
      <c r="G2041" s="29"/>
      <c r="H2041" s="48"/>
      <c r="I2041" s="29"/>
      <c r="J2041" s="29"/>
      <c r="K2041" s="27"/>
      <c r="L2041" s="27"/>
      <c r="M2041" s="27"/>
      <c r="N2041" s="29"/>
      <c r="O2041" s="27"/>
      <c r="P2041" s="30"/>
      <c r="Q2041" s="30">
        <f>Table13[[#This Row],[Unit Value]]*Table13[[#This Row],[Qty | PCount]]</f>
        <v>0</v>
      </c>
      <c r="R2041" s="27" t="str">
        <f>IF(Table13[[#This Row],[Unit Value]]&lt;=4999,"Low-Value Asset","High-Value Asset")</f>
        <v>Low-Value Asset</v>
      </c>
      <c r="S2041" s="27"/>
      <c r="T2041" s="27"/>
      <c r="U2041" s="27"/>
      <c r="V2041" s="27"/>
      <c r="W2041" s="74"/>
      <c r="X2041" s="42"/>
      <c r="Y2041" s="27"/>
      <c r="Z2041" s="27"/>
      <c r="AA2041" s="27"/>
      <c r="AB20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2" spans="1:28" ht="12.6" x14ac:dyDescent="0.25">
      <c r="A2042" s="41"/>
      <c r="B2042" s="28"/>
      <c r="C2042" s="27"/>
      <c r="D20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2" s="27"/>
      <c r="F2042" s="27"/>
      <c r="G2042" s="29"/>
      <c r="H2042" s="48"/>
      <c r="I2042" s="29"/>
      <c r="J2042" s="29"/>
      <c r="K2042" s="27"/>
      <c r="L2042" s="27"/>
      <c r="M2042" s="27"/>
      <c r="N2042" s="29"/>
      <c r="O2042" s="27"/>
      <c r="P2042" s="30"/>
      <c r="Q2042" s="30">
        <f>Table13[[#This Row],[Unit Value]]*Table13[[#This Row],[Qty | PCount]]</f>
        <v>0</v>
      </c>
      <c r="R2042" s="27" t="str">
        <f>IF(Table13[[#This Row],[Unit Value]]&lt;=4999,"Low-Value Asset","High-Value Asset")</f>
        <v>Low-Value Asset</v>
      </c>
      <c r="S2042" s="27"/>
      <c r="T2042" s="27"/>
      <c r="U2042" s="27"/>
      <c r="V2042" s="27"/>
      <c r="W2042" s="74"/>
      <c r="X2042" s="42"/>
      <c r="Y2042" s="27"/>
      <c r="Z2042" s="27"/>
      <c r="AA2042" s="27"/>
      <c r="AB20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3" spans="1:28" ht="12.6" x14ac:dyDescent="0.25">
      <c r="A2043" s="41"/>
      <c r="B2043" s="28"/>
      <c r="C2043" s="27"/>
      <c r="D20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3" s="27"/>
      <c r="F2043" s="27"/>
      <c r="G2043" s="29"/>
      <c r="H2043" s="48"/>
      <c r="I2043" s="29"/>
      <c r="J2043" s="29"/>
      <c r="K2043" s="27"/>
      <c r="L2043" s="27"/>
      <c r="M2043" s="27"/>
      <c r="N2043" s="29"/>
      <c r="O2043" s="27"/>
      <c r="P2043" s="30"/>
      <c r="Q2043" s="30">
        <f>Table13[[#This Row],[Unit Value]]*Table13[[#This Row],[Qty | PCount]]</f>
        <v>0</v>
      </c>
      <c r="R2043" s="27" t="str">
        <f>IF(Table13[[#This Row],[Unit Value]]&lt;=4999,"Low-Value Asset","High-Value Asset")</f>
        <v>Low-Value Asset</v>
      </c>
      <c r="S2043" s="27"/>
      <c r="T2043" s="27"/>
      <c r="U2043" s="27"/>
      <c r="V2043" s="27"/>
      <c r="W2043" s="74"/>
      <c r="X2043" s="42"/>
      <c r="Y2043" s="27"/>
      <c r="Z2043" s="27"/>
      <c r="AA2043" s="27"/>
      <c r="AB20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4" spans="1:28" ht="12.6" x14ac:dyDescent="0.25">
      <c r="A2044" s="41"/>
      <c r="B2044" s="28"/>
      <c r="C2044" s="27"/>
      <c r="D20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4" s="27"/>
      <c r="F2044" s="27"/>
      <c r="G2044" s="29"/>
      <c r="H2044" s="48"/>
      <c r="I2044" s="29"/>
      <c r="J2044" s="29"/>
      <c r="K2044" s="27"/>
      <c r="L2044" s="27"/>
      <c r="M2044" s="27"/>
      <c r="N2044" s="29"/>
      <c r="O2044" s="27"/>
      <c r="P2044" s="30"/>
      <c r="Q2044" s="30">
        <f>Table13[[#This Row],[Unit Value]]*Table13[[#This Row],[Qty | PCount]]</f>
        <v>0</v>
      </c>
      <c r="R2044" s="27" t="str">
        <f>IF(Table13[[#This Row],[Unit Value]]&lt;=4999,"Low-Value Asset","High-Value Asset")</f>
        <v>Low-Value Asset</v>
      </c>
      <c r="S2044" s="27"/>
      <c r="T2044" s="27"/>
      <c r="U2044" s="27"/>
      <c r="V2044" s="27"/>
      <c r="W2044" s="74"/>
      <c r="X2044" s="42"/>
      <c r="Y2044" s="27"/>
      <c r="Z2044" s="27"/>
      <c r="AA2044" s="27"/>
      <c r="AB20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5" spans="1:28" ht="12.6" x14ac:dyDescent="0.25">
      <c r="A2045" s="41"/>
      <c r="B2045" s="28"/>
      <c r="C2045" s="27"/>
      <c r="D20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5" s="27"/>
      <c r="F2045" s="27"/>
      <c r="G2045" s="29"/>
      <c r="H2045" s="48"/>
      <c r="I2045" s="29"/>
      <c r="J2045" s="29"/>
      <c r="K2045" s="27"/>
      <c r="L2045" s="27"/>
      <c r="M2045" s="27"/>
      <c r="N2045" s="29"/>
      <c r="O2045" s="27"/>
      <c r="P2045" s="30"/>
      <c r="Q2045" s="30">
        <f>Table13[[#This Row],[Unit Value]]*Table13[[#This Row],[Qty | PCount]]</f>
        <v>0</v>
      </c>
      <c r="R2045" s="27" t="str">
        <f>IF(Table13[[#This Row],[Unit Value]]&lt;=4999,"Low-Value Asset","High-Value Asset")</f>
        <v>Low-Value Asset</v>
      </c>
      <c r="S2045" s="27"/>
      <c r="T2045" s="27"/>
      <c r="U2045" s="27"/>
      <c r="V2045" s="27"/>
      <c r="W2045" s="74"/>
      <c r="X2045" s="42"/>
      <c r="Y2045" s="27"/>
      <c r="Z2045" s="27"/>
      <c r="AA2045" s="27"/>
      <c r="AB20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6" spans="1:28" ht="12.6" x14ac:dyDescent="0.25">
      <c r="A2046" s="41"/>
      <c r="B2046" s="28"/>
      <c r="C2046" s="27"/>
      <c r="D20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6" s="27"/>
      <c r="F2046" s="27"/>
      <c r="G2046" s="29"/>
      <c r="H2046" s="48"/>
      <c r="I2046" s="29"/>
      <c r="J2046" s="29"/>
      <c r="K2046" s="27"/>
      <c r="L2046" s="27"/>
      <c r="M2046" s="27"/>
      <c r="N2046" s="29"/>
      <c r="O2046" s="27"/>
      <c r="P2046" s="30"/>
      <c r="Q2046" s="30">
        <f>Table13[[#This Row],[Unit Value]]*Table13[[#This Row],[Qty | PCount]]</f>
        <v>0</v>
      </c>
      <c r="R2046" s="27" t="str">
        <f>IF(Table13[[#This Row],[Unit Value]]&lt;=4999,"Low-Value Asset","High-Value Asset")</f>
        <v>Low-Value Asset</v>
      </c>
      <c r="S2046" s="27"/>
      <c r="T2046" s="27"/>
      <c r="U2046" s="27"/>
      <c r="V2046" s="27"/>
      <c r="W2046" s="74"/>
      <c r="X2046" s="42"/>
      <c r="Y2046" s="27"/>
      <c r="Z2046" s="27"/>
      <c r="AA2046" s="27"/>
      <c r="AB20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7" spans="1:28" ht="12.6" x14ac:dyDescent="0.25">
      <c r="A2047" s="41"/>
      <c r="B2047" s="28"/>
      <c r="C2047" s="27"/>
      <c r="D20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7" s="27"/>
      <c r="F2047" s="27"/>
      <c r="G2047" s="29"/>
      <c r="H2047" s="48"/>
      <c r="I2047" s="29"/>
      <c r="J2047" s="29"/>
      <c r="K2047" s="27"/>
      <c r="L2047" s="27"/>
      <c r="M2047" s="27"/>
      <c r="N2047" s="29"/>
      <c r="O2047" s="27"/>
      <c r="P2047" s="30"/>
      <c r="Q2047" s="30">
        <f>Table13[[#This Row],[Unit Value]]*Table13[[#This Row],[Qty | PCount]]</f>
        <v>0</v>
      </c>
      <c r="R2047" s="27" t="str">
        <f>IF(Table13[[#This Row],[Unit Value]]&lt;=4999,"Low-Value Asset","High-Value Asset")</f>
        <v>Low-Value Asset</v>
      </c>
      <c r="S2047" s="27"/>
      <c r="T2047" s="27"/>
      <c r="U2047" s="27"/>
      <c r="V2047" s="27"/>
      <c r="W2047" s="74"/>
      <c r="X2047" s="42"/>
      <c r="Y2047" s="27"/>
      <c r="Z2047" s="27"/>
      <c r="AA2047" s="27"/>
      <c r="AB20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8" spans="1:28" ht="12.6" x14ac:dyDescent="0.25">
      <c r="A2048" s="41"/>
      <c r="B2048" s="28"/>
      <c r="C2048" s="27"/>
      <c r="D20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8" s="27"/>
      <c r="F2048" s="27"/>
      <c r="G2048" s="29"/>
      <c r="H2048" s="48"/>
      <c r="I2048" s="29"/>
      <c r="J2048" s="29"/>
      <c r="K2048" s="27"/>
      <c r="L2048" s="27"/>
      <c r="M2048" s="27"/>
      <c r="N2048" s="29"/>
      <c r="O2048" s="27"/>
      <c r="P2048" s="30"/>
      <c r="Q2048" s="30">
        <f>Table13[[#This Row],[Unit Value]]*Table13[[#This Row],[Qty | PCount]]</f>
        <v>0</v>
      </c>
      <c r="R2048" s="27" t="str">
        <f>IF(Table13[[#This Row],[Unit Value]]&lt;=4999,"Low-Value Asset","High-Value Asset")</f>
        <v>Low-Value Asset</v>
      </c>
      <c r="S2048" s="27"/>
      <c r="T2048" s="27"/>
      <c r="U2048" s="27"/>
      <c r="V2048" s="27"/>
      <c r="W2048" s="74"/>
      <c r="X2048" s="42"/>
      <c r="Y2048" s="27"/>
      <c r="Z2048" s="27"/>
      <c r="AA2048" s="27"/>
      <c r="AB20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49" spans="1:28" ht="12.6" x14ac:dyDescent="0.25">
      <c r="A2049" s="41"/>
      <c r="B2049" s="28"/>
      <c r="C2049" s="27"/>
      <c r="D20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49" s="27"/>
      <c r="F2049" s="27"/>
      <c r="G2049" s="29"/>
      <c r="H2049" s="48"/>
      <c r="I2049" s="29"/>
      <c r="J2049" s="29"/>
      <c r="K2049" s="27"/>
      <c r="L2049" s="27"/>
      <c r="M2049" s="27"/>
      <c r="N2049" s="29"/>
      <c r="O2049" s="27"/>
      <c r="P2049" s="30"/>
      <c r="Q2049" s="30">
        <f>Table13[[#This Row],[Unit Value]]*Table13[[#This Row],[Qty | PCount]]</f>
        <v>0</v>
      </c>
      <c r="R2049" s="27" t="str">
        <f>IF(Table13[[#This Row],[Unit Value]]&lt;=4999,"Low-Value Asset","High-Value Asset")</f>
        <v>Low-Value Asset</v>
      </c>
      <c r="S2049" s="27"/>
      <c r="T2049" s="27"/>
      <c r="U2049" s="27"/>
      <c r="V2049" s="27"/>
      <c r="W2049" s="74"/>
      <c r="X2049" s="42"/>
      <c r="Y2049" s="27"/>
      <c r="Z2049" s="27"/>
      <c r="AA2049" s="27"/>
      <c r="AB20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0" spans="1:28" ht="12.6" x14ac:dyDescent="0.25">
      <c r="A2050" s="41"/>
      <c r="B2050" s="28"/>
      <c r="C2050" s="27"/>
      <c r="D20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0" s="27"/>
      <c r="F2050" s="27"/>
      <c r="G2050" s="29"/>
      <c r="H2050" s="48"/>
      <c r="I2050" s="29"/>
      <c r="J2050" s="29"/>
      <c r="K2050" s="27"/>
      <c r="L2050" s="27"/>
      <c r="M2050" s="27"/>
      <c r="N2050" s="29"/>
      <c r="O2050" s="27"/>
      <c r="P2050" s="30"/>
      <c r="Q2050" s="30">
        <f>Table13[[#This Row],[Unit Value]]*Table13[[#This Row],[Qty | PCount]]</f>
        <v>0</v>
      </c>
      <c r="R2050" s="27" t="str">
        <f>IF(Table13[[#This Row],[Unit Value]]&lt;=4999,"Low-Value Asset","High-Value Asset")</f>
        <v>Low-Value Asset</v>
      </c>
      <c r="S2050" s="27"/>
      <c r="T2050" s="27"/>
      <c r="U2050" s="27"/>
      <c r="V2050" s="27"/>
      <c r="W2050" s="74"/>
      <c r="X2050" s="42"/>
      <c r="Y2050" s="27"/>
      <c r="Z2050" s="27"/>
      <c r="AA2050" s="27"/>
      <c r="AB20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1" spans="1:28" ht="12.6" x14ac:dyDescent="0.25">
      <c r="A2051" s="41"/>
      <c r="B2051" s="28"/>
      <c r="C2051" s="27"/>
      <c r="D20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1" s="27"/>
      <c r="F2051" s="27"/>
      <c r="G2051" s="29"/>
      <c r="H2051" s="48"/>
      <c r="I2051" s="29"/>
      <c r="J2051" s="29"/>
      <c r="K2051" s="27"/>
      <c r="L2051" s="27"/>
      <c r="M2051" s="27"/>
      <c r="N2051" s="27"/>
      <c r="O2051" s="27"/>
      <c r="P2051" s="30"/>
      <c r="Q2051" s="30">
        <f>Table13[[#This Row],[Unit Value]]*Table13[[#This Row],[Qty | PCount]]</f>
        <v>0</v>
      </c>
      <c r="R2051" s="27" t="str">
        <f>IF(Table13[[#This Row],[Unit Value]]&lt;=4999,"Low-Value Asset","High-Value Asset")</f>
        <v>Low-Value Asset</v>
      </c>
      <c r="S2051" s="27"/>
      <c r="T2051" s="27"/>
      <c r="U2051" s="27"/>
      <c r="V2051" s="27"/>
      <c r="W2051" s="74"/>
      <c r="X2051" s="42"/>
      <c r="Y2051" s="27"/>
      <c r="Z2051" s="27"/>
      <c r="AA2051" s="27"/>
      <c r="AB20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2" spans="1:28" ht="12.6" x14ac:dyDescent="0.25">
      <c r="A2052" s="41"/>
      <c r="B2052" s="28"/>
      <c r="C2052" s="27"/>
      <c r="D20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2" s="27"/>
      <c r="F2052" s="27"/>
      <c r="G2052" s="29"/>
      <c r="H2052" s="48"/>
      <c r="I2052" s="29"/>
      <c r="J2052" s="29"/>
      <c r="K2052" s="27"/>
      <c r="L2052" s="27"/>
      <c r="M2052" s="27"/>
      <c r="N2052" s="27"/>
      <c r="O2052" s="27"/>
      <c r="P2052" s="30"/>
      <c r="Q2052" s="30">
        <f>Table13[[#This Row],[Unit Value]]*Table13[[#This Row],[Qty | PCount]]</f>
        <v>0</v>
      </c>
      <c r="R2052" s="27" t="str">
        <f>IF(Table13[[#This Row],[Unit Value]]&lt;=4999,"Low-Value Asset","High-Value Asset")</f>
        <v>Low-Value Asset</v>
      </c>
      <c r="S2052" s="27"/>
      <c r="T2052" s="27"/>
      <c r="U2052" s="27"/>
      <c r="V2052" s="27"/>
      <c r="W2052" s="74"/>
      <c r="X2052" s="42"/>
      <c r="Y2052" s="27"/>
      <c r="Z2052" s="27"/>
      <c r="AA2052" s="27"/>
      <c r="AB20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3" spans="1:28" ht="12.6" x14ac:dyDescent="0.25">
      <c r="A2053" s="41"/>
      <c r="B2053" s="28"/>
      <c r="C2053" s="27"/>
      <c r="D20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3" s="27"/>
      <c r="F2053" s="27"/>
      <c r="G2053" s="29"/>
      <c r="H2053" s="48"/>
      <c r="I2053" s="29"/>
      <c r="J2053" s="29"/>
      <c r="K2053" s="27"/>
      <c r="L2053" s="27"/>
      <c r="M2053" s="27"/>
      <c r="N2053" s="27"/>
      <c r="O2053" s="27"/>
      <c r="P2053" s="30"/>
      <c r="Q2053" s="30">
        <f>Table13[[#This Row],[Unit Value]]*Table13[[#This Row],[Qty | PCount]]</f>
        <v>0</v>
      </c>
      <c r="R2053" s="27" t="str">
        <f>IF(Table13[[#This Row],[Unit Value]]&lt;=4999,"Low-Value Asset","High-Value Asset")</f>
        <v>Low-Value Asset</v>
      </c>
      <c r="S2053" s="27"/>
      <c r="T2053" s="27"/>
      <c r="U2053" s="27"/>
      <c r="V2053" s="27"/>
      <c r="W2053" s="74"/>
      <c r="X2053" s="42"/>
      <c r="Y2053" s="27"/>
      <c r="Z2053" s="27"/>
      <c r="AA2053" s="27"/>
      <c r="AB20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4" spans="1:28" ht="12.6" x14ac:dyDescent="0.25">
      <c r="A2054" s="41"/>
      <c r="B2054" s="28"/>
      <c r="C2054" s="27"/>
      <c r="D20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4" s="27"/>
      <c r="F2054" s="27"/>
      <c r="G2054" s="29"/>
      <c r="H2054" s="48"/>
      <c r="I2054" s="29"/>
      <c r="J2054" s="29"/>
      <c r="K2054" s="27"/>
      <c r="L2054" s="27"/>
      <c r="M2054" s="27"/>
      <c r="N2054" s="27"/>
      <c r="O2054" s="27"/>
      <c r="P2054" s="30"/>
      <c r="Q2054" s="30">
        <f>Table13[[#This Row],[Unit Value]]*Table13[[#This Row],[Qty | PCount]]</f>
        <v>0</v>
      </c>
      <c r="R2054" s="27" t="str">
        <f>IF(Table13[[#This Row],[Unit Value]]&lt;=4999,"Low-Value Asset","High-Value Asset")</f>
        <v>Low-Value Asset</v>
      </c>
      <c r="S2054" s="27"/>
      <c r="T2054" s="27"/>
      <c r="U2054" s="27"/>
      <c r="V2054" s="27"/>
      <c r="W2054" s="74"/>
      <c r="X2054" s="42"/>
      <c r="Y2054" s="27"/>
      <c r="Z2054" s="27"/>
      <c r="AA2054" s="27"/>
      <c r="AB20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5" spans="1:28" ht="12.6" x14ac:dyDescent="0.25">
      <c r="A2055" s="41"/>
      <c r="B2055" s="28"/>
      <c r="C2055" s="27"/>
      <c r="D20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5" s="27"/>
      <c r="F2055" s="27"/>
      <c r="G2055" s="29"/>
      <c r="H2055" s="48"/>
      <c r="I2055" s="29"/>
      <c r="J2055" s="29"/>
      <c r="K2055" s="27"/>
      <c r="L2055" s="27"/>
      <c r="M2055" s="27"/>
      <c r="N2055" s="27"/>
      <c r="O2055" s="27"/>
      <c r="P2055" s="30"/>
      <c r="Q2055" s="30">
        <f>Table13[[#This Row],[Unit Value]]*Table13[[#This Row],[Qty | PCount]]</f>
        <v>0</v>
      </c>
      <c r="R2055" s="27" t="str">
        <f>IF(Table13[[#This Row],[Unit Value]]&lt;=4999,"Low-Value Asset","High-Value Asset")</f>
        <v>Low-Value Asset</v>
      </c>
      <c r="S2055" s="27"/>
      <c r="T2055" s="27"/>
      <c r="U2055" s="27"/>
      <c r="V2055" s="27"/>
      <c r="W2055" s="74"/>
      <c r="X2055" s="42"/>
      <c r="Y2055" s="27"/>
      <c r="Z2055" s="27"/>
      <c r="AA2055" s="27"/>
      <c r="AB20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6" spans="1:28" ht="12.6" x14ac:dyDescent="0.25">
      <c r="A2056" s="41"/>
      <c r="B2056" s="28"/>
      <c r="C2056" s="27"/>
      <c r="D20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6" s="27"/>
      <c r="F2056" s="27"/>
      <c r="G2056" s="29"/>
      <c r="H2056" s="48"/>
      <c r="I2056" s="29"/>
      <c r="J2056" s="29"/>
      <c r="K2056" s="27"/>
      <c r="L2056" s="27"/>
      <c r="M2056" s="27"/>
      <c r="N2056" s="27"/>
      <c r="O2056" s="27"/>
      <c r="P2056" s="30"/>
      <c r="Q2056" s="30">
        <f>Table13[[#This Row],[Unit Value]]*Table13[[#This Row],[Qty | PCount]]</f>
        <v>0</v>
      </c>
      <c r="R2056" s="27" t="str">
        <f>IF(Table13[[#This Row],[Unit Value]]&lt;=4999,"Low-Value Asset","High-Value Asset")</f>
        <v>Low-Value Asset</v>
      </c>
      <c r="S2056" s="27"/>
      <c r="T2056" s="27"/>
      <c r="U2056" s="27"/>
      <c r="V2056" s="27"/>
      <c r="W2056" s="74"/>
      <c r="X2056" s="42"/>
      <c r="Y2056" s="27"/>
      <c r="Z2056" s="27"/>
      <c r="AA2056" s="27"/>
      <c r="AB20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7" spans="1:28" ht="12.6" x14ac:dyDescent="0.25">
      <c r="A2057" s="41"/>
      <c r="B2057" s="28"/>
      <c r="C2057" s="27"/>
      <c r="D20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7" s="27"/>
      <c r="F2057" s="27"/>
      <c r="G2057" s="29"/>
      <c r="H2057" s="48"/>
      <c r="I2057" s="29"/>
      <c r="J2057" s="29"/>
      <c r="K2057" s="27"/>
      <c r="L2057" s="27"/>
      <c r="M2057" s="27"/>
      <c r="N2057" s="27"/>
      <c r="O2057" s="27"/>
      <c r="P2057" s="30"/>
      <c r="Q2057" s="30">
        <f>Table13[[#This Row],[Unit Value]]*Table13[[#This Row],[Qty | PCount]]</f>
        <v>0</v>
      </c>
      <c r="R2057" s="27" t="str">
        <f>IF(Table13[[#This Row],[Unit Value]]&lt;=4999,"Low-Value Asset","High-Value Asset")</f>
        <v>Low-Value Asset</v>
      </c>
      <c r="S2057" s="27"/>
      <c r="T2057" s="27"/>
      <c r="U2057" s="27"/>
      <c r="V2057" s="27"/>
      <c r="W2057" s="74"/>
      <c r="X2057" s="42"/>
      <c r="Y2057" s="27"/>
      <c r="Z2057" s="27"/>
      <c r="AA2057" s="27"/>
      <c r="AB20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8" spans="1:28" ht="12.6" x14ac:dyDescent="0.25">
      <c r="A2058" s="41"/>
      <c r="B2058" s="28"/>
      <c r="C2058" s="27"/>
      <c r="D20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8" s="27"/>
      <c r="F2058" s="27"/>
      <c r="G2058" s="29"/>
      <c r="H2058" s="48"/>
      <c r="I2058" s="29"/>
      <c r="J2058" s="29"/>
      <c r="K2058" s="27"/>
      <c r="L2058" s="27"/>
      <c r="M2058" s="27"/>
      <c r="N2058" s="27"/>
      <c r="O2058" s="27"/>
      <c r="P2058" s="30"/>
      <c r="Q2058" s="30">
        <f>Table13[[#This Row],[Unit Value]]*Table13[[#This Row],[Qty | PCount]]</f>
        <v>0</v>
      </c>
      <c r="R2058" s="27" t="str">
        <f>IF(Table13[[#This Row],[Unit Value]]&lt;=4999,"Low-Value Asset","High-Value Asset")</f>
        <v>Low-Value Asset</v>
      </c>
      <c r="S2058" s="27"/>
      <c r="T2058" s="27"/>
      <c r="U2058" s="27"/>
      <c r="V2058" s="27"/>
      <c r="W2058" s="74"/>
      <c r="X2058" s="42"/>
      <c r="Y2058" s="27"/>
      <c r="Z2058" s="27"/>
      <c r="AA2058" s="27"/>
      <c r="AB20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59" spans="1:28" ht="12.6" x14ac:dyDescent="0.25">
      <c r="A2059" s="41"/>
      <c r="B2059" s="28"/>
      <c r="C2059" s="27"/>
      <c r="D20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59" s="27"/>
      <c r="F2059" s="27"/>
      <c r="G2059" s="29"/>
      <c r="H2059" s="48"/>
      <c r="I2059" s="29"/>
      <c r="J2059" s="29"/>
      <c r="K2059" s="27"/>
      <c r="L2059" s="27"/>
      <c r="M2059" s="27"/>
      <c r="N2059" s="27"/>
      <c r="O2059" s="27"/>
      <c r="P2059" s="30"/>
      <c r="Q2059" s="30">
        <f>Table13[[#This Row],[Unit Value]]*Table13[[#This Row],[Qty | PCount]]</f>
        <v>0</v>
      </c>
      <c r="R2059" s="27" t="str">
        <f>IF(Table13[[#This Row],[Unit Value]]&lt;=4999,"Low-Value Asset","High-Value Asset")</f>
        <v>Low-Value Asset</v>
      </c>
      <c r="S2059" s="27"/>
      <c r="T2059" s="27"/>
      <c r="U2059" s="27"/>
      <c r="V2059" s="27"/>
      <c r="W2059" s="74"/>
      <c r="X2059" s="42"/>
      <c r="Y2059" s="27"/>
      <c r="Z2059" s="27"/>
      <c r="AA2059" s="27"/>
      <c r="AB20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0" spans="1:28" ht="12.6" x14ac:dyDescent="0.25">
      <c r="A2060" s="41"/>
      <c r="B2060" s="28"/>
      <c r="C2060" s="27"/>
      <c r="D20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0" s="27"/>
      <c r="F2060" s="27"/>
      <c r="G2060" s="29"/>
      <c r="H2060" s="48"/>
      <c r="I2060" s="29"/>
      <c r="J2060" s="29"/>
      <c r="K2060" s="27"/>
      <c r="L2060" s="27"/>
      <c r="M2060" s="27"/>
      <c r="N2060" s="27"/>
      <c r="O2060" s="27"/>
      <c r="P2060" s="30"/>
      <c r="Q2060" s="30">
        <f>Table13[[#This Row],[Unit Value]]*Table13[[#This Row],[Qty | PCount]]</f>
        <v>0</v>
      </c>
      <c r="R2060" s="27" t="str">
        <f>IF(Table13[[#This Row],[Unit Value]]&lt;=4999,"Low-Value Asset","High-Value Asset")</f>
        <v>Low-Value Asset</v>
      </c>
      <c r="S2060" s="27"/>
      <c r="T2060" s="27"/>
      <c r="U2060" s="27"/>
      <c r="V2060" s="27"/>
      <c r="W2060" s="74"/>
      <c r="X2060" s="42"/>
      <c r="Y2060" s="27"/>
      <c r="Z2060" s="27"/>
      <c r="AA2060" s="27"/>
      <c r="AB20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1" spans="1:28" ht="12.6" x14ac:dyDescent="0.25">
      <c r="A2061" s="41"/>
      <c r="B2061" s="28"/>
      <c r="C2061" s="27"/>
      <c r="D20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1" s="27"/>
      <c r="F2061" s="27"/>
      <c r="G2061" s="29"/>
      <c r="H2061" s="48"/>
      <c r="I2061" s="29"/>
      <c r="J2061" s="29"/>
      <c r="K2061" s="27"/>
      <c r="L2061" s="27"/>
      <c r="M2061" s="27"/>
      <c r="N2061" s="27"/>
      <c r="O2061" s="27"/>
      <c r="P2061" s="30"/>
      <c r="Q2061" s="30">
        <f>Table13[[#This Row],[Unit Value]]*Table13[[#This Row],[Qty | PCount]]</f>
        <v>0</v>
      </c>
      <c r="R2061" s="27" t="str">
        <f>IF(Table13[[#This Row],[Unit Value]]&lt;=4999,"Low-Value Asset","High-Value Asset")</f>
        <v>Low-Value Asset</v>
      </c>
      <c r="S2061" s="27"/>
      <c r="T2061" s="27"/>
      <c r="U2061" s="27"/>
      <c r="V2061" s="27"/>
      <c r="W2061" s="74"/>
      <c r="X2061" s="42"/>
      <c r="Y2061" s="27"/>
      <c r="Z2061" s="27"/>
      <c r="AA2061" s="27"/>
      <c r="AB20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2" spans="1:28" ht="12.6" x14ac:dyDescent="0.25">
      <c r="A2062" s="41"/>
      <c r="B2062" s="28"/>
      <c r="C2062" s="27"/>
      <c r="D20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2" s="27"/>
      <c r="F2062" s="27"/>
      <c r="G2062" s="29"/>
      <c r="H2062" s="48"/>
      <c r="I2062" s="29"/>
      <c r="J2062" s="29"/>
      <c r="K2062" s="27"/>
      <c r="L2062" s="27"/>
      <c r="M2062" s="27"/>
      <c r="N2062" s="27"/>
      <c r="O2062" s="27"/>
      <c r="P2062" s="30"/>
      <c r="Q2062" s="30">
        <f>Table13[[#This Row],[Unit Value]]*Table13[[#This Row],[Qty | PCount]]</f>
        <v>0</v>
      </c>
      <c r="R2062" s="27" t="str">
        <f>IF(Table13[[#This Row],[Unit Value]]&lt;=4999,"Low-Value Asset","High-Value Asset")</f>
        <v>Low-Value Asset</v>
      </c>
      <c r="S2062" s="27"/>
      <c r="T2062" s="27"/>
      <c r="U2062" s="27"/>
      <c r="V2062" s="27"/>
      <c r="W2062" s="74"/>
      <c r="X2062" s="42"/>
      <c r="Y2062" s="27"/>
      <c r="Z2062" s="27"/>
      <c r="AA2062" s="27"/>
      <c r="AB20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3" spans="1:28" ht="12.6" x14ac:dyDescent="0.25">
      <c r="A2063" s="41"/>
      <c r="B2063" s="28"/>
      <c r="C2063" s="27"/>
      <c r="D20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3" s="27"/>
      <c r="F2063" s="27"/>
      <c r="G2063" s="29"/>
      <c r="H2063" s="48"/>
      <c r="I2063" s="29"/>
      <c r="J2063" s="29"/>
      <c r="K2063" s="27"/>
      <c r="L2063" s="27"/>
      <c r="M2063" s="27"/>
      <c r="N2063" s="27"/>
      <c r="O2063" s="27"/>
      <c r="P2063" s="30"/>
      <c r="Q2063" s="30">
        <f>Table13[[#This Row],[Unit Value]]*Table13[[#This Row],[Qty | PCount]]</f>
        <v>0</v>
      </c>
      <c r="R2063" s="27" t="str">
        <f>IF(Table13[[#This Row],[Unit Value]]&lt;=4999,"Low-Value Asset","High-Value Asset")</f>
        <v>Low-Value Asset</v>
      </c>
      <c r="S2063" s="27"/>
      <c r="T2063" s="27"/>
      <c r="U2063" s="27"/>
      <c r="V2063" s="27"/>
      <c r="W2063" s="74"/>
      <c r="X2063" s="42"/>
      <c r="Y2063" s="27"/>
      <c r="Z2063" s="27"/>
      <c r="AA2063" s="27"/>
      <c r="AB20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4" spans="1:28" ht="12.6" x14ac:dyDescent="0.25">
      <c r="A2064" s="41"/>
      <c r="B2064" s="28"/>
      <c r="C2064" s="27"/>
      <c r="D20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4" s="27"/>
      <c r="F2064" s="27"/>
      <c r="G2064" s="29"/>
      <c r="H2064" s="48"/>
      <c r="I2064" s="29"/>
      <c r="J2064" s="29"/>
      <c r="K2064" s="27"/>
      <c r="L2064" s="27"/>
      <c r="M2064" s="27"/>
      <c r="N2064" s="27"/>
      <c r="O2064" s="27"/>
      <c r="P2064" s="30"/>
      <c r="Q2064" s="30">
        <f>Table13[[#This Row],[Unit Value]]*Table13[[#This Row],[Qty | PCount]]</f>
        <v>0</v>
      </c>
      <c r="R2064" s="27" t="str">
        <f>IF(Table13[[#This Row],[Unit Value]]&lt;=4999,"Low-Value Asset","High-Value Asset")</f>
        <v>Low-Value Asset</v>
      </c>
      <c r="S2064" s="27"/>
      <c r="T2064" s="27"/>
      <c r="U2064" s="27"/>
      <c r="V2064" s="27"/>
      <c r="W2064" s="74"/>
      <c r="X2064" s="42"/>
      <c r="Y2064" s="27"/>
      <c r="Z2064" s="27"/>
      <c r="AA2064" s="27"/>
      <c r="AB20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5" spans="1:28" ht="12.6" x14ac:dyDescent="0.25">
      <c r="A2065" s="41"/>
      <c r="B2065" s="28"/>
      <c r="C2065" s="27"/>
      <c r="D20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5" s="27"/>
      <c r="F2065" s="27"/>
      <c r="G2065" s="29"/>
      <c r="H2065" s="48"/>
      <c r="I2065" s="29"/>
      <c r="J2065" s="29"/>
      <c r="K2065" s="27"/>
      <c r="L2065" s="27"/>
      <c r="M2065" s="27"/>
      <c r="N2065" s="27"/>
      <c r="O2065" s="27"/>
      <c r="P2065" s="30"/>
      <c r="Q2065" s="30">
        <f>Table13[[#This Row],[Unit Value]]*Table13[[#This Row],[Qty | PCount]]</f>
        <v>0</v>
      </c>
      <c r="R2065" s="27" t="str">
        <f>IF(Table13[[#This Row],[Unit Value]]&lt;=4999,"Low-Value Asset","High-Value Asset")</f>
        <v>Low-Value Asset</v>
      </c>
      <c r="S2065" s="27"/>
      <c r="T2065" s="27"/>
      <c r="U2065" s="27"/>
      <c r="V2065" s="27"/>
      <c r="W2065" s="74"/>
      <c r="X2065" s="42"/>
      <c r="Y2065" s="27"/>
      <c r="Z2065" s="27"/>
      <c r="AA2065" s="27"/>
      <c r="AB20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6" spans="1:28" ht="12.6" x14ac:dyDescent="0.25">
      <c r="A2066" s="41"/>
      <c r="B2066" s="28"/>
      <c r="C2066" s="27"/>
      <c r="D20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6" s="27"/>
      <c r="F2066" s="27"/>
      <c r="G2066" s="29"/>
      <c r="H2066" s="48"/>
      <c r="I2066" s="29"/>
      <c r="J2066" s="29"/>
      <c r="K2066" s="27"/>
      <c r="L2066" s="27"/>
      <c r="M2066" s="27"/>
      <c r="N2066" s="27"/>
      <c r="O2066" s="27"/>
      <c r="P2066" s="30"/>
      <c r="Q2066" s="30">
        <f>Table13[[#This Row],[Unit Value]]*Table13[[#This Row],[Qty | PCount]]</f>
        <v>0</v>
      </c>
      <c r="R2066" s="27" t="str">
        <f>IF(Table13[[#This Row],[Unit Value]]&lt;=4999,"Low-Value Asset","High-Value Asset")</f>
        <v>Low-Value Asset</v>
      </c>
      <c r="S2066" s="27"/>
      <c r="T2066" s="27"/>
      <c r="U2066" s="27"/>
      <c r="V2066" s="27"/>
      <c r="W2066" s="74"/>
      <c r="X2066" s="42"/>
      <c r="Y2066" s="27"/>
      <c r="Z2066" s="27"/>
      <c r="AA2066" s="27"/>
      <c r="AB20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7" spans="1:28" ht="12.6" x14ac:dyDescent="0.25">
      <c r="A2067" s="41"/>
      <c r="B2067" s="28"/>
      <c r="C2067" s="27"/>
      <c r="D20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7" s="27"/>
      <c r="F2067" s="27"/>
      <c r="G2067" s="29"/>
      <c r="H2067" s="48"/>
      <c r="I2067" s="29"/>
      <c r="J2067" s="29"/>
      <c r="K2067" s="27"/>
      <c r="L2067" s="27"/>
      <c r="M2067" s="27"/>
      <c r="N2067" s="27"/>
      <c r="O2067" s="27"/>
      <c r="P2067" s="30"/>
      <c r="Q2067" s="30">
        <f>Table13[[#This Row],[Unit Value]]*Table13[[#This Row],[Qty | PCount]]</f>
        <v>0</v>
      </c>
      <c r="R2067" s="27" t="str">
        <f>IF(Table13[[#This Row],[Unit Value]]&lt;=4999,"Low-Value Asset","High-Value Asset")</f>
        <v>Low-Value Asset</v>
      </c>
      <c r="S2067" s="27"/>
      <c r="T2067" s="27"/>
      <c r="U2067" s="27"/>
      <c r="V2067" s="27"/>
      <c r="W2067" s="74"/>
      <c r="X2067" s="42"/>
      <c r="Y2067" s="27"/>
      <c r="Z2067" s="27"/>
      <c r="AA2067" s="27"/>
      <c r="AB20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8" spans="1:28" ht="12.6" x14ac:dyDescent="0.25">
      <c r="A2068" s="41"/>
      <c r="B2068" s="28"/>
      <c r="C2068" s="27"/>
      <c r="D20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8" s="27"/>
      <c r="F2068" s="27"/>
      <c r="G2068" s="29"/>
      <c r="H2068" s="48"/>
      <c r="I2068" s="29"/>
      <c r="J2068" s="29"/>
      <c r="K2068" s="27"/>
      <c r="L2068" s="27"/>
      <c r="M2068" s="27"/>
      <c r="N2068" s="27"/>
      <c r="O2068" s="27"/>
      <c r="P2068" s="30"/>
      <c r="Q2068" s="30">
        <f>Table13[[#This Row],[Unit Value]]*Table13[[#This Row],[Qty | PCount]]</f>
        <v>0</v>
      </c>
      <c r="R2068" s="27" t="str">
        <f>IF(Table13[[#This Row],[Unit Value]]&lt;=4999,"Low-Value Asset","High-Value Asset")</f>
        <v>Low-Value Asset</v>
      </c>
      <c r="S2068" s="27"/>
      <c r="T2068" s="27"/>
      <c r="U2068" s="27"/>
      <c r="V2068" s="27"/>
      <c r="W2068" s="74"/>
      <c r="X2068" s="42"/>
      <c r="Y2068" s="27"/>
      <c r="Z2068" s="27"/>
      <c r="AA2068" s="27"/>
      <c r="AB20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69" spans="1:28" ht="12.6" x14ac:dyDescent="0.25">
      <c r="A2069" s="41"/>
      <c r="B2069" s="28"/>
      <c r="C2069" s="27"/>
      <c r="D20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69" s="27"/>
      <c r="F2069" s="27"/>
      <c r="G2069" s="29"/>
      <c r="H2069" s="48"/>
      <c r="I2069" s="29"/>
      <c r="J2069" s="29"/>
      <c r="K2069" s="27"/>
      <c r="L2069" s="27"/>
      <c r="M2069" s="27"/>
      <c r="N2069" s="27"/>
      <c r="O2069" s="27"/>
      <c r="P2069" s="30"/>
      <c r="Q2069" s="30">
        <f>Table13[[#This Row],[Unit Value]]*Table13[[#This Row],[Qty | PCount]]</f>
        <v>0</v>
      </c>
      <c r="R2069" s="27" t="str">
        <f>IF(Table13[[#This Row],[Unit Value]]&lt;=4999,"Low-Value Asset","High-Value Asset")</f>
        <v>Low-Value Asset</v>
      </c>
      <c r="S2069" s="27"/>
      <c r="T2069" s="27"/>
      <c r="U2069" s="27"/>
      <c r="V2069" s="27"/>
      <c r="W2069" s="74"/>
      <c r="X2069" s="42"/>
      <c r="Y2069" s="27"/>
      <c r="Z2069" s="27"/>
      <c r="AA2069" s="27"/>
      <c r="AB20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0" spans="1:28" ht="12.6" x14ac:dyDescent="0.25">
      <c r="A2070" s="41"/>
      <c r="B2070" s="28"/>
      <c r="C2070" s="27"/>
      <c r="D20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0" s="27"/>
      <c r="F2070" s="27"/>
      <c r="G2070" s="29"/>
      <c r="H2070" s="48"/>
      <c r="I2070" s="29"/>
      <c r="J2070" s="29"/>
      <c r="K2070" s="27"/>
      <c r="L2070" s="27"/>
      <c r="M2070" s="27"/>
      <c r="N2070" s="27"/>
      <c r="O2070" s="27"/>
      <c r="P2070" s="30"/>
      <c r="Q2070" s="30">
        <f>Table13[[#This Row],[Unit Value]]*Table13[[#This Row],[Qty | PCount]]</f>
        <v>0</v>
      </c>
      <c r="R2070" s="27" t="str">
        <f>IF(Table13[[#This Row],[Unit Value]]&lt;=4999,"Low-Value Asset","High-Value Asset")</f>
        <v>Low-Value Asset</v>
      </c>
      <c r="S2070" s="27"/>
      <c r="T2070" s="27"/>
      <c r="U2070" s="27"/>
      <c r="V2070" s="27"/>
      <c r="W2070" s="74"/>
      <c r="X2070" s="42"/>
      <c r="Y2070" s="27"/>
      <c r="Z2070" s="27"/>
      <c r="AA2070" s="27"/>
      <c r="AB20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1" spans="1:28" ht="12.6" x14ac:dyDescent="0.25">
      <c r="A2071" s="41"/>
      <c r="B2071" s="28"/>
      <c r="C2071" s="27"/>
      <c r="D20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1" s="27"/>
      <c r="F2071" s="27"/>
      <c r="G2071" s="29"/>
      <c r="H2071" s="48"/>
      <c r="I2071" s="29"/>
      <c r="J2071" s="29"/>
      <c r="K2071" s="27"/>
      <c r="L2071" s="27"/>
      <c r="M2071" s="27"/>
      <c r="N2071" s="27"/>
      <c r="O2071" s="27"/>
      <c r="P2071" s="30"/>
      <c r="Q2071" s="30">
        <f>Table13[[#This Row],[Unit Value]]*Table13[[#This Row],[Qty | PCount]]</f>
        <v>0</v>
      </c>
      <c r="R2071" s="27" t="str">
        <f>IF(Table13[[#This Row],[Unit Value]]&lt;=4999,"Low-Value Asset","High-Value Asset")</f>
        <v>Low-Value Asset</v>
      </c>
      <c r="S2071" s="27"/>
      <c r="T2071" s="27"/>
      <c r="U2071" s="27"/>
      <c r="V2071" s="27"/>
      <c r="W2071" s="74"/>
      <c r="X2071" s="42"/>
      <c r="Y2071" s="27"/>
      <c r="Z2071" s="27"/>
      <c r="AA2071" s="27"/>
      <c r="AB20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2" spans="1:28" ht="12.6" x14ac:dyDescent="0.25">
      <c r="A2072" s="41"/>
      <c r="B2072" s="28"/>
      <c r="C2072" s="27"/>
      <c r="D20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2" s="27"/>
      <c r="F2072" s="27"/>
      <c r="G2072" s="29"/>
      <c r="H2072" s="48"/>
      <c r="I2072" s="29"/>
      <c r="J2072" s="29"/>
      <c r="K2072" s="27"/>
      <c r="L2072" s="27"/>
      <c r="M2072" s="27"/>
      <c r="N2072" s="27"/>
      <c r="O2072" s="27"/>
      <c r="P2072" s="30"/>
      <c r="Q2072" s="30">
        <f>Table13[[#This Row],[Unit Value]]*Table13[[#This Row],[Qty | PCount]]</f>
        <v>0</v>
      </c>
      <c r="R2072" s="27" t="str">
        <f>IF(Table13[[#This Row],[Unit Value]]&lt;=4999,"Low-Value Asset","High-Value Asset")</f>
        <v>Low-Value Asset</v>
      </c>
      <c r="S2072" s="27"/>
      <c r="T2072" s="27"/>
      <c r="U2072" s="27"/>
      <c r="V2072" s="27"/>
      <c r="W2072" s="74"/>
      <c r="X2072" s="42"/>
      <c r="Y2072" s="27"/>
      <c r="Z2072" s="27"/>
      <c r="AA2072" s="27"/>
      <c r="AB20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3" spans="1:28" ht="12.6" x14ac:dyDescent="0.25">
      <c r="A2073" s="41"/>
      <c r="B2073" s="28"/>
      <c r="C2073" s="27"/>
      <c r="D20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3" s="27"/>
      <c r="F2073" s="27"/>
      <c r="G2073" s="29"/>
      <c r="H2073" s="48"/>
      <c r="I2073" s="29"/>
      <c r="J2073" s="29"/>
      <c r="K2073" s="27"/>
      <c r="L2073" s="27"/>
      <c r="M2073" s="27"/>
      <c r="N2073" s="27"/>
      <c r="O2073" s="27"/>
      <c r="P2073" s="30"/>
      <c r="Q2073" s="30">
        <f>Table13[[#This Row],[Unit Value]]*Table13[[#This Row],[Qty | PCount]]</f>
        <v>0</v>
      </c>
      <c r="R2073" s="27" t="str">
        <f>IF(Table13[[#This Row],[Unit Value]]&lt;=4999,"Low-Value Asset","High-Value Asset")</f>
        <v>Low-Value Asset</v>
      </c>
      <c r="S2073" s="27"/>
      <c r="T2073" s="27"/>
      <c r="U2073" s="27"/>
      <c r="V2073" s="27"/>
      <c r="W2073" s="74"/>
      <c r="X2073" s="42"/>
      <c r="Y2073" s="27"/>
      <c r="Z2073" s="27"/>
      <c r="AA2073" s="27"/>
      <c r="AB20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4" spans="1:28" ht="12.6" x14ac:dyDescent="0.25">
      <c r="A2074" s="41"/>
      <c r="B2074" s="28"/>
      <c r="C2074" s="27"/>
      <c r="D20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4" s="27"/>
      <c r="F2074" s="27"/>
      <c r="G2074" s="29"/>
      <c r="H2074" s="48"/>
      <c r="I2074" s="29"/>
      <c r="J2074" s="29"/>
      <c r="K2074" s="27"/>
      <c r="L2074" s="27"/>
      <c r="M2074" s="27"/>
      <c r="N2074" s="27"/>
      <c r="O2074" s="27"/>
      <c r="P2074" s="30"/>
      <c r="Q2074" s="30">
        <f>Table13[[#This Row],[Unit Value]]*Table13[[#This Row],[Qty | PCount]]</f>
        <v>0</v>
      </c>
      <c r="R2074" s="27" t="str">
        <f>IF(Table13[[#This Row],[Unit Value]]&lt;=4999,"Low-Value Asset","High-Value Asset")</f>
        <v>Low-Value Asset</v>
      </c>
      <c r="S2074" s="27"/>
      <c r="T2074" s="27"/>
      <c r="U2074" s="27"/>
      <c r="V2074" s="27"/>
      <c r="W2074" s="74"/>
      <c r="X2074" s="42"/>
      <c r="Y2074" s="27"/>
      <c r="Z2074" s="27"/>
      <c r="AA2074" s="27"/>
      <c r="AB20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5" spans="1:28" ht="12.6" x14ac:dyDescent="0.25">
      <c r="A2075" s="41"/>
      <c r="B2075" s="28"/>
      <c r="C2075" s="27"/>
      <c r="D20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5" s="27"/>
      <c r="F2075" s="27"/>
      <c r="G2075" s="29"/>
      <c r="H2075" s="48"/>
      <c r="I2075" s="29"/>
      <c r="J2075" s="29"/>
      <c r="K2075" s="27"/>
      <c r="L2075" s="27"/>
      <c r="M2075" s="27"/>
      <c r="N2075" s="27"/>
      <c r="O2075" s="27"/>
      <c r="P2075" s="30"/>
      <c r="Q2075" s="30">
        <f>Table13[[#This Row],[Unit Value]]*Table13[[#This Row],[Qty | PCount]]</f>
        <v>0</v>
      </c>
      <c r="R2075" s="27" t="str">
        <f>IF(Table13[[#This Row],[Unit Value]]&lt;=4999,"Low-Value Asset","High-Value Asset")</f>
        <v>Low-Value Asset</v>
      </c>
      <c r="S2075" s="27"/>
      <c r="T2075" s="27"/>
      <c r="U2075" s="27"/>
      <c r="V2075" s="27"/>
      <c r="W2075" s="74"/>
      <c r="X2075" s="42"/>
      <c r="Y2075" s="27"/>
      <c r="Z2075" s="27"/>
      <c r="AA2075" s="27"/>
      <c r="AB20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6" spans="1:28" ht="12.6" x14ac:dyDescent="0.25">
      <c r="A2076" s="41"/>
      <c r="B2076" s="28"/>
      <c r="C2076" s="27"/>
      <c r="D20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6" s="27"/>
      <c r="F2076" s="27"/>
      <c r="G2076" s="29"/>
      <c r="H2076" s="48"/>
      <c r="I2076" s="29"/>
      <c r="J2076" s="29"/>
      <c r="K2076" s="27"/>
      <c r="L2076" s="27"/>
      <c r="M2076" s="27"/>
      <c r="N2076" s="27"/>
      <c r="O2076" s="27"/>
      <c r="P2076" s="30"/>
      <c r="Q2076" s="30">
        <f>Table13[[#This Row],[Unit Value]]*Table13[[#This Row],[Qty | PCount]]</f>
        <v>0</v>
      </c>
      <c r="R2076" s="27" t="str">
        <f>IF(Table13[[#This Row],[Unit Value]]&lt;=4999,"Low-Value Asset","High-Value Asset")</f>
        <v>Low-Value Asset</v>
      </c>
      <c r="S2076" s="27"/>
      <c r="T2076" s="27"/>
      <c r="U2076" s="27"/>
      <c r="V2076" s="27"/>
      <c r="W2076" s="74"/>
      <c r="X2076" s="42"/>
      <c r="Y2076" s="27"/>
      <c r="Z2076" s="27"/>
      <c r="AA2076" s="27"/>
      <c r="AB20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7" spans="1:28" ht="12.6" x14ac:dyDescent="0.25">
      <c r="A2077" s="41"/>
      <c r="B2077" s="28"/>
      <c r="C2077" s="27"/>
      <c r="D20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7" s="27"/>
      <c r="F2077" s="27"/>
      <c r="G2077" s="29"/>
      <c r="H2077" s="48"/>
      <c r="I2077" s="29"/>
      <c r="J2077" s="29"/>
      <c r="K2077" s="27"/>
      <c r="L2077" s="27"/>
      <c r="M2077" s="27"/>
      <c r="N2077" s="27"/>
      <c r="O2077" s="27"/>
      <c r="P2077" s="30"/>
      <c r="Q2077" s="30">
        <f>Table13[[#This Row],[Unit Value]]*Table13[[#This Row],[Qty | PCount]]</f>
        <v>0</v>
      </c>
      <c r="R2077" s="27" t="str">
        <f>IF(Table13[[#This Row],[Unit Value]]&lt;=4999,"Low-Value Asset","High-Value Asset")</f>
        <v>Low-Value Asset</v>
      </c>
      <c r="S2077" s="27"/>
      <c r="T2077" s="27"/>
      <c r="U2077" s="27"/>
      <c r="V2077" s="27"/>
      <c r="W2077" s="74"/>
      <c r="X2077" s="42"/>
      <c r="Y2077" s="27"/>
      <c r="Z2077" s="27"/>
      <c r="AA2077" s="27"/>
      <c r="AB20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8" spans="1:28" ht="12.6" x14ac:dyDescent="0.25">
      <c r="A2078" s="41"/>
      <c r="B2078" s="28"/>
      <c r="C2078" s="27"/>
      <c r="D20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8" s="27"/>
      <c r="F2078" s="27"/>
      <c r="G2078" s="29"/>
      <c r="H2078" s="48"/>
      <c r="I2078" s="29"/>
      <c r="J2078" s="29"/>
      <c r="K2078" s="27"/>
      <c r="L2078" s="27"/>
      <c r="M2078" s="27"/>
      <c r="N2078" s="27"/>
      <c r="O2078" s="27"/>
      <c r="P2078" s="30"/>
      <c r="Q2078" s="30">
        <f>Table13[[#This Row],[Unit Value]]*Table13[[#This Row],[Qty | PCount]]</f>
        <v>0</v>
      </c>
      <c r="R2078" s="27" t="str">
        <f>IF(Table13[[#This Row],[Unit Value]]&lt;=4999,"Low-Value Asset","High-Value Asset")</f>
        <v>Low-Value Asset</v>
      </c>
      <c r="S2078" s="27"/>
      <c r="T2078" s="27"/>
      <c r="U2078" s="27"/>
      <c r="V2078" s="27"/>
      <c r="W2078" s="74"/>
      <c r="X2078" s="42"/>
      <c r="Y2078" s="27"/>
      <c r="Z2078" s="27"/>
      <c r="AA2078" s="27"/>
      <c r="AB20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79" spans="1:28" ht="12.6" x14ac:dyDescent="0.25">
      <c r="A2079" s="41"/>
      <c r="B2079" s="28"/>
      <c r="C2079" s="27"/>
      <c r="D20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79" s="27"/>
      <c r="F2079" s="27"/>
      <c r="G2079" s="29"/>
      <c r="H2079" s="48"/>
      <c r="I2079" s="29"/>
      <c r="J2079" s="29"/>
      <c r="K2079" s="27"/>
      <c r="L2079" s="27"/>
      <c r="M2079" s="27"/>
      <c r="N2079" s="27"/>
      <c r="O2079" s="27"/>
      <c r="P2079" s="30"/>
      <c r="Q2079" s="30">
        <f>Table13[[#This Row],[Unit Value]]*Table13[[#This Row],[Qty | PCount]]</f>
        <v>0</v>
      </c>
      <c r="R2079" s="27" t="str">
        <f>IF(Table13[[#This Row],[Unit Value]]&lt;=4999,"Low-Value Asset","High-Value Asset")</f>
        <v>Low-Value Asset</v>
      </c>
      <c r="S2079" s="27"/>
      <c r="T2079" s="27"/>
      <c r="U2079" s="27"/>
      <c r="V2079" s="27"/>
      <c r="W2079" s="74"/>
      <c r="X2079" s="42"/>
      <c r="Y2079" s="27"/>
      <c r="Z2079" s="27"/>
      <c r="AA2079" s="27"/>
      <c r="AB20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0" spans="1:28" ht="12.6" x14ac:dyDescent="0.25">
      <c r="A2080" s="41"/>
      <c r="B2080" s="28"/>
      <c r="C2080" s="27"/>
      <c r="D20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0" s="27"/>
      <c r="F2080" s="27"/>
      <c r="G2080" s="29"/>
      <c r="H2080" s="48"/>
      <c r="I2080" s="29"/>
      <c r="J2080" s="29"/>
      <c r="K2080" s="27"/>
      <c r="L2080" s="27"/>
      <c r="M2080" s="27"/>
      <c r="N2080" s="27"/>
      <c r="O2080" s="27"/>
      <c r="P2080" s="30"/>
      <c r="Q2080" s="30">
        <f>Table13[[#This Row],[Unit Value]]*Table13[[#This Row],[Qty | PCount]]</f>
        <v>0</v>
      </c>
      <c r="R2080" s="27" t="str">
        <f>IF(Table13[[#This Row],[Unit Value]]&lt;=4999,"Low-Value Asset","High-Value Asset")</f>
        <v>Low-Value Asset</v>
      </c>
      <c r="S2080" s="27"/>
      <c r="T2080" s="27"/>
      <c r="U2080" s="27"/>
      <c r="V2080" s="27"/>
      <c r="W2080" s="74"/>
      <c r="X2080" s="42"/>
      <c r="Y2080" s="27"/>
      <c r="Z2080" s="27"/>
      <c r="AA2080" s="27"/>
      <c r="AB20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1" spans="1:28" ht="12.6" x14ac:dyDescent="0.25">
      <c r="A2081" s="41"/>
      <c r="B2081" s="28"/>
      <c r="C2081" s="27"/>
      <c r="D20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1" s="27"/>
      <c r="F2081" s="27"/>
      <c r="G2081" s="29"/>
      <c r="H2081" s="48"/>
      <c r="I2081" s="29"/>
      <c r="J2081" s="29"/>
      <c r="K2081" s="27"/>
      <c r="L2081" s="27"/>
      <c r="M2081" s="27"/>
      <c r="N2081" s="27"/>
      <c r="O2081" s="27"/>
      <c r="P2081" s="30"/>
      <c r="Q2081" s="30">
        <f>Table13[[#This Row],[Unit Value]]*Table13[[#This Row],[Qty | PCount]]</f>
        <v>0</v>
      </c>
      <c r="R2081" s="27" t="str">
        <f>IF(Table13[[#This Row],[Unit Value]]&lt;=4999,"Low-Value Asset","High-Value Asset")</f>
        <v>Low-Value Asset</v>
      </c>
      <c r="S2081" s="27"/>
      <c r="T2081" s="27"/>
      <c r="U2081" s="27"/>
      <c r="V2081" s="27"/>
      <c r="W2081" s="74"/>
      <c r="X2081" s="42"/>
      <c r="Y2081" s="27"/>
      <c r="Z2081" s="27"/>
      <c r="AA2081" s="27"/>
      <c r="AB20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2" spans="1:28" ht="12.6" x14ac:dyDescent="0.25">
      <c r="A2082" s="41"/>
      <c r="B2082" s="28"/>
      <c r="C2082" s="27"/>
      <c r="D20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2" s="27"/>
      <c r="F2082" s="27"/>
      <c r="G2082" s="29"/>
      <c r="H2082" s="48"/>
      <c r="I2082" s="29"/>
      <c r="J2082" s="29"/>
      <c r="K2082" s="27"/>
      <c r="L2082" s="27"/>
      <c r="M2082" s="27"/>
      <c r="N2082" s="27"/>
      <c r="O2082" s="27"/>
      <c r="P2082" s="30"/>
      <c r="Q2082" s="30">
        <f>Table13[[#This Row],[Unit Value]]*Table13[[#This Row],[Qty | PCount]]</f>
        <v>0</v>
      </c>
      <c r="R2082" s="27" t="str">
        <f>IF(Table13[[#This Row],[Unit Value]]&lt;=4999,"Low-Value Asset","High-Value Asset")</f>
        <v>Low-Value Asset</v>
      </c>
      <c r="S2082" s="27"/>
      <c r="T2082" s="27"/>
      <c r="U2082" s="27"/>
      <c r="V2082" s="27"/>
      <c r="W2082" s="74"/>
      <c r="X2082" s="42"/>
      <c r="Y2082" s="27"/>
      <c r="Z2082" s="27"/>
      <c r="AA2082" s="27"/>
      <c r="AB20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3" spans="1:28" ht="12.6" x14ac:dyDescent="0.25">
      <c r="A2083" s="41"/>
      <c r="B2083" s="28"/>
      <c r="C2083" s="27"/>
      <c r="D20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3" s="27"/>
      <c r="F2083" s="27"/>
      <c r="G2083" s="29"/>
      <c r="H2083" s="48"/>
      <c r="I2083" s="29"/>
      <c r="J2083" s="29"/>
      <c r="K2083" s="27"/>
      <c r="L2083" s="27"/>
      <c r="M2083" s="27"/>
      <c r="N2083" s="27"/>
      <c r="O2083" s="27"/>
      <c r="P2083" s="30"/>
      <c r="Q2083" s="30">
        <f>Table13[[#This Row],[Unit Value]]*Table13[[#This Row],[Qty | PCount]]</f>
        <v>0</v>
      </c>
      <c r="R2083" s="27" t="str">
        <f>IF(Table13[[#This Row],[Unit Value]]&lt;=4999,"Low-Value Asset","High-Value Asset")</f>
        <v>Low-Value Asset</v>
      </c>
      <c r="S2083" s="27"/>
      <c r="T2083" s="27"/>
      <c r="U2083" s="27"/>
      <c r="V2083" s="27"/>
      <c r="W2083" s="74"/>
      <c r="X2083" s="42"/>
      <c r="Y2083" s="27"/>
      <c r="Z2083" s="27"/>
      <c r="AA2083" s="27"/>
      <c r="AB20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4" spans="1:28" ht="12.6" x14ac:dyDescent="0.25">
      <c r="A2084" s="41"/>
      <c r="B2084" s="28"/>
      <c r="C2084" s="27"/>
      <c r="D20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4" s="27"/>
      <c r="F2084" s="27"/>
      <c r="G2084" s="29"/>
      <c r="H2084" s="48"/>
      <c r="I2084" s="29"/>
      <c r="J2084" s="29"/>
      <c r="K2084" s="27"/>
      <c r="L2084" s="27"/>
      <c r="M2084" s="27"/>
      <c r="N2084" s="27"/>
      <c r="O2084" s="27"/>
      <c r="P2084" s="30"/>
      <c r="Q2084" s="30">
        <f>Table13[[#This Row],[Unit Value]]*Table13[[#This Row],[Qty | PCount]]</f>
        <v>0</v>
      </c>
      <c r="R2084" s="27" t="str">
        <f>IF(Table13[[#This Row],[Unit Value]]&lt;=4999,"Low-Value Asset","High-Value Asset")</f>
        <v>Low-Value Asset</v>
      </c>
      <c r="S2084" s="27"/>
      <c r="T2084" s="27"/>
      <c r="U2084" s="27"/>
      <c r="V2084" s="27"/>
      <c r="W2084" s="74"/>
      <c r="X2084" s="42"/>
      <c r="Y2084" s="27"/>
      <c r="Z2084" s="27"/>
      <c r="AA2084" s="27"/>
      <c r="AB20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5" spans="1:28" ht="12.6" x14ac:dyDescent="0.25">
      <c r="A2085" s="41"/>
      <c r="B2085" s="28"/>
      <c r="C2085" s="27"/>
      <c r="D20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5" s="27"/>
      <c r="F2085" s="27"/>
      <c r="G2085" s="29"/>
      <c r="H2085" s="48"/>
      <c r="I2085" s="29"/>
      <c r="J2085" s="29"/>
      <c r="K2085" s="27"/>
      <c r="L2085" s="27"/>
      <c r="M2085" s="27"/>
      <c r="N2085" s="27"/>
      <c r="O2085" s="27"/>
      <c r="P2085" s="30"/>
      <c r="Q2085" s="30">
        <f>Table13[[#This Row],[Unit Value]]*Table13[[#This Row],[Qty | PCount]]</f>
        <v>0</v>
      </c>
      <c r="R2085" s="27" t="str">
        <f>IF(Table13[[#This Row],[Unit Value]]&lt;=4999,"Low-Value Asset","High-Value Asset")</f>
        <v>Low-Value Asset</v>
      </c>
      <c r="S2085" s="27"/>
      <c r="T2085" s="27"/>
      <c r="U2085" s="27"/>
      <c r="V2085" s="27"/>
      <c r="W2085" s="74"/>
      <c r="X2085" s="42"/>
      <c r="Y2085" s="27"/>
      <c r="Z2085" s="27"/>
      <c r="AA2085" s="27"/>
      <c r="AB20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6" spans="1:28" ht="12.6" x14ac:dyDescent="0.25">
      <c r="A2086" s="41"/>
      <c r="B2086" s="28"/>
      <c r="C2086" s="27"/>
      <c r="D20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6" s="27"/>
      <c r="F2086" s="27"/>
      <c r="G2086" s="29"/>
      <c r="H2086" s="48"/>
      <c r="I2086" s="29"/>
      <c r="J2086" s="29"/>
      <c r="K2086" s="27"/>
      <c r="L2086" s="27"/>
      <c r="M2086" s="27"/>
      <c r="N2086" s="27"/>
      <c r="O2086" s="27"/>
      <c r="P2086" s="30"/>
      <c r="Q2086" s="30">
        <f>Table13[[#This Row],[Unit Value]]*Table13[[#This Row],[Qty | PCount]]</f>
        <v>0</v>
      </c>
      <c r="R2086" s="27" t="str">
        <f>IF(Table13[[#This Row],[Unit Value]]&lt;=4999,"Low-Value Asset","High-Value Asset")</f>
        <v>Low-Value Asset</v>
      </c>
      <c r="S2086" s="27"/>
      <c r="T2086" s="27"/>
      <c r="U2086" s="27"/>
      <c r="V2086" s="27"/>
      <c r="W2086" s="74"/>
      <c r="X2086" s="42"/>
      <c r="Y2086" s="27"/>
      <c r="Z2086" s="27"/>
      <c r="AA2086" s="27"/>
      <c r="AB20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7" spans="1:28" ht="12.6" x14ac:dyDescent="0.25">
      <c r="A2087" s="41"/>
      <c r="B2087" s="28"/>
      <c r="C2087" s="27"/>
      <c r="D20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7" s="27"/>
      <c r="F2087" s="27"/>
      <c r="G2087" s="29"/>
      <c r="H2087" s="48"/>
      <c r="I2087" s="29"/>
      <c r="J2087" s="29"/>
      <c r="K2087" s="27"/>
      <c r="L2087" s="27"/>
      <c r="M2087" s="27"/>
      <c r="N2087" s="27"/>
      <c r="O2087" s="27"/>
      <c r="P2087" s="30"/>
      <c r="Q2087" s="30">
        <f>Table13[[#This Row],[Unit Value]]*Table13[[#This Row],[Qty | PCount]]</f>
        <v>0</v>
      </c>
      <c r="R2087" s="27" t="str">
        <f>IF(Table13[[#This Row],[Unit Value]]&lt;=4999,"Low-Value Asset","High-Value Asset")</f>
        <v>Low-Value Asset</v>
      </c>
      <c r="S2087" s="27"/>
      <c r="T2087" s="27"/>
      <c r="U2087" s="27"/>
      <c r="V2087" s="27"/>
      <c r="W2087" s="74"/>
      <c r="X2087" s="42"/>
      <c r="Y2087" s="27"/>
      <c r="Z2087" s="27"/>
      <c r="AA2087" s="27"/>
      <c r="AB20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8" spans="1:28" ht="12.6" x14ac:dyDescent="0.25">
      <c r="A2088" s="41"/>
      <c r="B2088" s="28"/>
      <c r="C2088" s="27"/>
      <c r="D20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8" s="27"/>
      <c r="F2088" s="27"/>
      <c r="G2088" s="29"/>
      <c r="H2088" s="48"/>
      <c r="I2088" s="29"/>
      <c r="J2088" s="29"/>
      <c r="K2088" s="27"/>
      <c r="L2088" s="27"/>
      <c r="M2088" s="27"/>
      <c r="N2088" s="27"/>
      <c r="O2088" s="27"/>
      <c r="P2088" s="30"/>
      <c r="Q2088" s="30">
        <f>Table13[[#This Row],[Unit Value]]*Table13[[#This Row],[Qty | PCount]]</f>
        <v>0</v>
      </c>
      <c r="R2088" s="27" t="str">
        <f>IF(Table13[[#This Row],[Unit Value]]&lt;=4999,"Low-Value Asset","High-Value Asset")</f>
        <v>Low-Value Asset</v>
      </c>
      <c r="S2088" s="27"/>
      <c r="T2088" s="27"/>
      <c r="U2088" s="27"/>
      <c r="V2088" s="27"/>
      <c r="W2088" s="74"/>
      <c r="X2088" s="42"/>
      <c r="Y2088" s="27"/>
      <c r="Z2088" s="27"/>
      <c r="AA2088" s="27"/>
      <c r="AB20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89" spans="1:28" ht="12.6" x14ac:dyDescent="0.25">
      <c r="A2089" s="41"/>
      <c r="B2089" s="28"/>
      <c r="C2089" s="27"/>
      <c r="D20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89" s="27"/>
      <c r="F2089" s="27"/>
      <c r="G2089" s="29"/>
      <c r="H2089" s="48"/>
      <c r="I2089" s="29"/>
      <c r="J2089" s="29"/>
      <c r="K2089" s="27"/>
      <c r="L2089" s="27"/>
      <c r="M2089" s="27"/>
      <c r="N2089" s="27"/>
      <c r="O2089" s="27"/>
      <c r="P2089" s="30"/>
      <c r="Q2089" s="30">
        <f>Table13[[#This Row],[Unit Value]]*Table13[[#This Row],[Qty | PCount]]</f>
        <v>0</v>
      </c>
      <c r="R2089" s="27" t="str">
        <f>IF(Table13[[#This Row],[Unit Value]]&lt;=4999,"Low-Value Asset","High-Value Asset")</f>
        <v>Low-Value Asset</v>
      </c>
      <c r="S2089" s="27"/>
      <c r="T2089" s="27"/>
      <c r="U2089" s="27"/>
      <c r="V2089" s="27"/>
      <c r="W2089" s="74"/>
      <c r="X2089" s="42"/>
      <c r="Y2089" s="27"/>
      <c r="Z2089" s="27"/>
      <c r="AA2089" s="27"/>
      <c r="AB20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0" spans="1:28" ht="12.6" x14ac:dyDescent="0.25">
      <c r="A2090" s="41"/>
      <c r="B2090" s="28"/>
      <c r="C2090" s="27"/>
      <c r="D20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090" s="27"/>
      <c r="F2090" s="27"/>
      <c r="G2090" s="29"/>
      <c r="H2090" s="48"/>
      <c r="I2090" s="29"/>
      <c r="J2090" s="29"/>
      <c r="K2090" s="27"/>
      <c r="L2090" s="27"/>
      <c r="M2090" s="27"/>
      <c r="N2090" s="27"/>
      <c r="O2090" s="27"/>
      <c r="P2090" s="30"/>
      <c r="Q2090" s="30">
        <f>Table13[[#This Row],[Unit Value]]*Table13[[#This Row],[Qty | PCount]]</f>
        <v>0</v>
      </c>
      <c r="R2090" s="27" t="str">
        <f>IF(Table13[[#This Row],[Unit Value]]&lt;=4999,"Low-Value Asset","High-Value Asset")</f>
        <v>Low-Value Asset</v>
      </c>
      <c r="S2090" s="27"/>
      <c r="T2090" s="27"/>
      <c r="U2090" s="27"/>
      <c r="V2090" s="27"/>
      <c r="W2090" s="74"/>
      <c r="X2090" s="42"/>
      <c r="Y2090" s="27"/>
      <c r="Z2090" s="27"/>
      <c r="AA2090" s="27"/>
      <c r="AB20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1" spans="1:28" ht="12.6" x14ac:dyDescent="0.25">
      <c r="A2091" s="41"/>
      <c r="B2091" s="28"/>
      <c r="C2091" s="27"/>
      <c r="D2091" s="27" t="s">
        <v>277</v>
      </c>
      <c r="E2091" s="27"/>
      <c r="F2091" s="27"/>
      <c r="G2091" s="29"/>
      <c r="H2091" s="48"/>
      <c r="I2091" s="29"/>
      <c r="J2091" s="29"/>
      <c r="K2091" s="27"/>
      <c r="L2091" s="27"/>
      <c r="M2091" s="27"/>
      <c r="N2091" s="27"/>
      <c r="O2091" s="27"/>
      <c r="P2091" s="30"/>
      <c r="Q2091" s="30">
        <v>1560</v>
      </c>
      <c r="R2091" s="27" t="s">
        <v>278</v>
      </c>
      <c r="S2091" s="27"/>
      <c r="T2091" s="27"/>
      <c r="U2091" s="27"/>
      <c r="V2091" s="27"/>
      <c r="W2091" s="74"/>
      <c r="X2091" s="42"/>
      <c r="Y2091" s="27"/>
      <c r="Z2091" s="27"/>
      <c r="AA2091" s="27"/>
      <c r="AB20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2" spans="1:28" ht="12.6" x14ac:dyDescent="0.25">
      <c r="A2092" s="41"/>
      <c r="B2092" s="28"/>
      <c r="C2092" s="27"/>
      <c r="D2092" s="27" t="s">
        <v>279</v>
      </c>
      <c r="E2092" s="27"/>
      <c r="F2092" s="27"/>
      <c r="G2092" s="29"/>
      <c r="H2092" s="48"/>
      <c r="I2092" s="29"/>
      <c r="J2092" s="29"/>
      <c r="K2092" s="27"/>
      <c r="L2092" s="27"/>
      <c r="M2092" s="27"/>
      <c r="N2092" s="27"/>
      <c r="O2092" s="27"/>
      <c r="P2092" s="30"/>
      <c r="Q2092" s="30">
        <v>1430</v>
      </c>
      <c r="R2092" s="27" t="s">
        <v>278</v>
      </c>
      <c r="S2092" s="27"/>
      <c r="T2092" s="27"/>
      <c r="U2092" s="27"/>
      <c r="V2092" s="27"/>
      <c r="W2092" s="74"/>
      <c r="X2092" s="42"/>
      <c r="Y2092" s="27"/>
      <c r="Z2092" s="27"/>
      <c r="AA2092" s="27"/>
      <c r="AB20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3" spans="1:28" ht="12.6" x14ac:dyDescent="0.25">
      <c r="A2093" s="41"/>
      <c r="B2093" s="28"/>
      <c r="C2093" s="27"/>
      <c r="D2093" s="27" t="s">
        <v>280</v>
      </c>
      <c r="E2093" s="27"/>
      <c r="F2093" s="27"/>
      <c r="G2093" s="29"/>
      <c r="H2093" s="48"/>
      <c r="I2093" s="29"/>
      <c r="J2093" s="29"/>
      <c r="K2093" s="27"/>
      <c r="L2093" s="27"/>
      <c r="M2093" s="27"/>
      <c r="N2093" s="27"/>
      <c r="O2093" s="27"/>
      <c r="P2093" s="30"/>
      <c r="Q2093" s="30">
        <v>1430</v>
      </c>
      <c r="R2093" s="27" t="s">
        <v>278</v>
      </c>
      <c r="S2093" s="27"/>
      <c r="T2093" s="27"/>
      <c r="U2093" s="27"/>
      <c r="V2093" s="27"/>
      <c r="W2093" s="74"/>
      <c r="X2093" s="42"/>
      <c r="Y2093" s="27"/>
      <c r="Z2093" s="27"/>
      <c r="AA2093" s="27"/>
      <c r="AB20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4" spans="1:28" ht="12.6" x14ac:dyDescent="0.25">
      <c r="A2094" s="41"/>
      <c r="B2094" s="28"/>
      <c r="C2094" s="27"/>
      <c r="D2094" s="27" t="s">
        <v>281</v>
      </c>
      <c r="E2094" s="27"/>
      <c r="F2094" s="27"/>
      <c r="G2094" s="29"/>
      <c r="H2094" s="48"/>
      <c r="I2094" s="29"/>
      <c r="J2094" s="29"/>
      <c r="K2094" s="27"/>
      <c r="L2094" s="27"/>
      <c r="M2094" s="27"/>
      <c r="N2094" s="27"/>
      <c r="O2094" s="27"/>
      <c r="P2094" s="30"/>
      <c r="Q2094" s="30">
        <v>1495</v>
      </c>
      <c r="R2094" s="27" t="s">
        <v>278</v>
      </c>
      <c r="S2094" s="27"/>
      <c r="T2094" s="27"/>
      <c r="U2094" s="27"/>
      <c r="V2094" s="27"/>
      <c r="W2094" s="74"/>
      <c r="X2094" s="42"/>
      <c r="Y2094" s="27"/>
      <c r="Z2094" s="27"/>
      <c r="AA2094" s="27"/>
      <c r="AB20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5" spans="1:28" ht="12.6" x14ac:dyDescent="0.25">
      <c r="A2095" s="41"/>
      <c r="B2095" s="28"/>
      <c r="C2095" s="27"/>
      <c r="D2095" s="27" t="s">
        <v>282</v>
      </c>
      <c r="E2095" s="27"/>
      <c r="F2095" s="27"/>
      <c r="G2095" s="29"/>
      <c r="H2095" s="48"/>
      <c r="I2095" s="29"/>
      <c r="J2095" s="29"/>
      <c r="K2095" s="27"/>
      <c r="L2095" s="27"/>
      <c r="M2095" s="27"/>
      <c r="N2095" s="27"/>
      <c r="O2095" s="27"/>
      <c r="P2095" s="30"/>
      <c r="Q2095" s="30">
        <v>1560</v>
      </c>
      <c r="R2095" s="27" t="s">
        <v>278</v>
      </c>
      <c r="S2095" s="27"/>
      <c r="T2095" s="27"/>
      <c r="U2095" s="27"/>
      <c r="V2095" s="27"/>
      <c r="W2095" s="74"/>
      <c r="X2095" s="42"/>
      <c r="Y2095" s="27"/>
      <c r="Z2095" s="27"/>
      <c r="AA2095" s="27"/>
      <c r="AB20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6" spans="1:28" ht="12.6" x14ac:dyDescent="0.25">
      <c r="A2096" s="41"/>
      <c r="B2096" s="28"/>
      <c r="C2096" s="27"/>
      <c r="D2096" s="27" t="s">
        <v>283</v>
      </c>
      <c r="E2096" s="27"/>
      <c r="F2096" s="27"/>
      <c r="G2096" s="29"/>
      <c r="H2096" s="48"/>
      <c r="I2096" s="29"/>
      <c r="J2096" s="29"/>
      <c r="K2096" s="27"/>
      <c r="L2096" s="27"/>
      <c r="M2096" s="27"/>
      <c r="N2096" s="27"/>
      <c r="O2096" s="27"/>
      <c r="P2096" s="30"/>
      <c r="Q2096" s="30">
        <v>1430</v>
      </c>
      <c r="R2096" s="27" t="s">
        <v>278</v>
      </c>
      <c r="S2096" s="27"/>
      <c r="T2096" s="27"/>
      <c r="U2096" s="27"/>
      <c r="V2096" s="27"/>
      <c r="W2096" s="74"/>
      <c r="X2096" s="42"/>
      <c r="Y2096" s="27"/>
      <c r="Z2096" s="27"/>
      <c r="AA2096" s="27"/>
      <c r="AB20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7" spans="1:28" ht="12.6" x14ac:dyDescent="0.25">
      <c r="A2097" s="41"/>
      <c r="B2097" s="28"/>
      <c r="C2097" s="27"/>
      <c r="D2097" s="27" t="s">
        <v>284</v>
      </c>
      <c r="E2097" s="27"/>
      <c r="F2097" s="27"/>
      <c r="G2097" s="29"/>
      <c r="H2097" s="48"/>
      <c r="I2097" s="29"/>
      <c r="J2097" s="29"/>
      <c r="K2097" s="27"/>
      <c r="L2097" s="27"/>
      <c r="M2097" s="27"/>
      <c r="N2097" s="27"/>
      <c r="O2097" s="27"/>
      <c r="P2097" s="30"/>
      <c r="Q2097" s="30">
        <v>1495</v>
      </c>
      <c r="R2097" s="27" t="s">
        <v>278</v>
      </c>
      <c r="S2097" s="27"/>
      <c r="T2097" s="27"/>
      <c r="U2097" s="27"/>
      <c r="V2097" s="27"/>
      <c r="W2097" s="74"/>
      <c r="X2097" s="42"/>
      <c r="Y2097" s="27"/>
      <c r="Z2097" s="27"/>
      <c r="AA2097" s="27"/>
      <c r="AB20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8" spans="1:28" ht="12.6" x14ac:dyDescent="0.25">
      <c r="A2098" s="41"/>
      <c r="B2098" s="28"/>
      <c r="C2098" s="27"/>
      <c r="D2098" s="27" t="s">
        <v>285</v>
      </c>
      <c r="E2098" s="27"/>
      <c r="F2098" s="27"/>
      <c r="G2098" s="29"/>
      <c r="H2098" s="48"/>
      <c r="I2098" s="29"/>
      <c r="J2098" s="29"/>
      <c r="K2098" s="27"/>
      <c r="L2098" s="27"/>
      <c r="M2098" s="27"/>
      <c r="N2098" s="27"/>
      <c r="O2098" s="27"/>
      <c r="P2098" s="30"/>
      <c r="Q2098" s="30">
        <v>1365</v>
      </c>
      <c r="R2098" s="27" t="s">
        <v>278</v>
      </c>
      <c r="S2098" s="27"/>
      <c r="T2098" s="27"/>
      <c r="U2098" s="27"/>
      <c r="V2098" s="27"/>
      <c r="W2098" s="74"/>
      <c r="X2098" s="42"/>
      <c r="Y2098" s="27"/>
      <c r="Z2098" s="27"/>
      <c r="AA2098" s="27"/>
      <c r="AB20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099" spans="1:28" ht="12.6" x14ac:dyDescent="0.25">
      <c r="A2099" s="41"/>
      <c r="B2099" s="28"/>
      <c r="C2099" s="27"/>
      <c r="D2099" s="27" t="s">
        <v>286</v>
      </c>
      <c r="E2099" s="27"/>
      <c r="F2099" s="27"/>
      <c r="G2099" s="29"/>
      <c r="H2099" s="48"/>
      <c r="I2099" s="29"/>
      <c r="J2099" s="29"/>
      <c r="K2099" s="27"/>
      <c r="L2099" s="27"/>
      <c r="M2099" s="27"/>
      <c r="N2099" s="27"/>
      <c r="O2099" s="27"/>
      <c r="P2099" s="30"/>
      <c r="Q2099" s="30">
        <v>1365</v>
      </c>
      <c r="R2099" s="27" t="s">
        <v>278</v>
      </c>
      <c r="S2099" s="27"/>
      <c r="T2099" s="27"/>
      <c r="U2099" s="27"/>
      <c r="V2099" s="27"/>
      <c r="W2099" s="74"/>
      <c r="X2099" s="42"/>
      <c r="Y2099" s="27"/>
      <c r="Z2099" s="27"/>
      <c r="AA2099" s="27"/>
      <c r="AB20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0" spans="1:28" ht="12.6" x14ac:dyDescent="0.25">
      <c r="A2100" s="41"/>
      <c r="B2100" s="28"/>
      <c r="C2100" s="27"/>
      <c r="D2100" s="27" t="s">
        <v>287</v>
      </c>
      <c r="E2100" s="27"/>
      <c r="F2100" s="27"/>
      <c r="G2100" s="29"/>
      <c r="H2100" s="48"/>
      <c r="I2100" s="29"/>
      <c r="J2100" s="29"/>
      <c r="K2100" s="27"/>
      <c r="L2100" s="27"/>
      <c r="M2100" s="27"/>
      <c r="N2100" s="27"/>
      <c r="O2100" s="27"/>
      <c r="P2100" s="30"/>
      <c r="Q2100" s="30">
        <v>1495</v>
      </c>
      <c r="R2100" s="27" t="s">
        <v>278</v>
      </c>
      <c r="S2100" s="27"/>
      <c r="T2100" s="27"/>
      <c r="U2100" s="27"/>
      <c r="V2100" s="27"/>
      <c r="W2100" s="74"/>
      <c r="X2100" s="42"/>
      <c r="Y2100" s="27"/>
      <c r="Z2100" s="27"/>
      <c r="AA2100" s="27"/>
      <c r="AB21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1" spans="1:28" ht="12.6" x14ac:dyDescent="0.25">
      <c r="A2101" s="41"/>
      <c r="B2101" s="28"/>
      <c r="C2101" s="27"/>
      <c r="D2101" s="27" t="s">
        <v>288</v>
      </c>
      <c r="E2101" s="27"/>
      <c r="F2101" s="27"/>
      <c r="G2101" s="29"/>
      <c r="H2101" s="48"/>
      <c r="I2101" s="29"/>
      <c r="J2101" s="29"/>
      <c r="K2101" s="27"/>
      <c r="L2101" s="27"/>
      <c r="M2101" s="27"/>
      <c r="N2101" s="27"/>
      <c r="O2101" s="27"/>
      <c r="P2101" s="30"/>
      <c r="Q2101" s="30">
        <v>1625</v>
      </c>
      <c r="R2101" s="27" t="s">
        <v>278</v>
      </c>
      <c r="S2101" s="27"/>
      <c r="T2101" s="27"/>
      <c r="U2101" s="27"/>
      <c r="V2101" s="27"/>
      <c r="W2101" s="74"/>
      <c r="X2101" s="42"/>
      <c r="Y2101" s="27"/>
      <c r="Z2101" s="27"/>
      <c r="AA2101" s="27"/>
      <c r="AB21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2" spans="1:28" ht="12.6" x14ac:dyDescent="0.25">
      <c r="A2102" s="41"/>
      <c r="B2102" s="28"/>
      <c r="C2102" s="27"/>
      <c r="D2102" s="27" t="s">
        <v>289</v>
      </c>
      <c r="E2102" s="27"/>
      <c r="F2102" s="27"/>
      <c r="G2102" s="29"/>
      <c r="H2102" s="48"/>
      <c r="I2102" s="29"/>
      <c r="J2102" s="29"/>
      <c r="K2102" s="27"/>
      <c r="L2102" s="27"/>
      <c r="M2102" s="27"/>
      <c r="N2102" s="27"/>
      <c r="O2102" s="27"/>
      <c r="P2102" s="30"/>
      <c r="Q2102" s="30">
        <v>1430</v>
      </c>
      <c r="R2102" s="27" t="s">
        <v>278</v>
      </c>
      <c r="S2102" s="27"/>
      <c r="T2102" s="27"/>
      <c r="U2102" s="27"/>
      <c r="V2102" s="27"/>
      <c r="W2102" s="74"/>
      <c r="X2102" s="42"/>
      <c r="Y2102" s="27"/>
      <c r="Z2102" s="27"/>
      <c r="AA2102" s="27"/>
      <c r="AB21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3" spans="1:28" ht="12.6" x14ac:dyDescent="0.25">
      <c r="A2103" s="41"/>
      <c r="B2103" s="28"/>
      <c r="C2103" s="27"/>
      <c r="D2103" s="27" t="s">
        <v>290</v>
      </c>
      <c r="E2103" s="27"/>
      <c r="F2103" s="27"/>
      <c r="G2103" s="29"/>
      <c r="H2103" s="48"/>
      <c r="I2103" s="29"/>
      <c r="J2103" s="29"/>
      <c r="K2103" s="27"/>
      <c r="L2103" s="27"/>
      <c r="M2103" s="27"/>
      <c r="N2103" s="27"/>
      <c r="O2103" s="27"/>
      <c r="P2103" s="30"/>
      <c r="Q2103" s="30">
        <v>1755</v>
      </c>
      <c r="R2103" s="27" t="s">
        <v>278</v>
      </c>
      <c r="S2103" s="27"/>
      <c r="T2103" s="27"/>
      <c r="U2103" s="27"/>
      <c r="V2103" s="27"/>
      <c r="W2103" s="74"/>
      <c r="X2103" s="42"/>
      <c r="Y2103" s="27"/>
      <c r="Z2103" s="27"/>
      <c r="AA2103" s="27"/>
      <c r="AB21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4" spans="1:28" ht="12.6" x14ac:dyDescent="0.25">
      <c r="A2104" s="41"/>
      <c r="B2104" s="28"/>
      <c r="C2104" s="27"/>
      <c r="D2104" s="27" t="s">
        <v>291</v>
      </c>
      <c r="E2104" s="27"/>
      <c r="F2104" s="27"/>
      <c r="G2104" s="29"/>
      <c r="H2104" s="48"/>
      <c r="I2104" s="29"/>
      <c r="J2104" s="29"/>
      <c r="K2104" s="27"/>
      <c r="L2104" s="27"/>
      <c r="M2104" s="27"/>
      <c r="N2104" s="27"/>
      <c r="O2104" s="27"/>
      <c r="P2104" s="30"/>
      <c r="Q2104" s="30">
        <v>1689.9999999999998</v>
      </c>
      <c r="R2104" s="27" t="s">
        <v>278</v>
      </c>
      <c r="S2104" s="27"/>
      <c r="T2104" s="27"/>
      <c r="U2104" s="27"/>
      <c r="V2104" s="27"/>
      <c r="W2104" s="74"/>
      <c r="X2104" s="42"/>
      <c r="Y2104" s="27"/>
      <c r="Z2104" s="27"/>
      <c r="AA2104" s="27"/>
      <c r="AB21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5" spans="1:28" ht="12.6" x14ac:dyDescent="0.25">
      <c r="A2105" s="41"/>
      <c r="B2105" s="28"/>
      <c r="C2105" s="27"/>
      <c r="D2105" s="27" t="s">
        <v>292</v>
      </c>
      <c r="E2105" s="27"/>
      <c r="F2105" s="27"/>
      <c r="G2105" s="29"/>
      <c r="H2105" s="48"/>
      <c r="I2105" s="29"/>
      <c r="J2105" s="29"/>
      <c r="K2105" s="27"/>
      <c r="L2105" s="27"/>
      <c r="M2105" s="27"/>
      <c r="N2105" s="27"/>
      <c r="O2105" s="27"/>
      <c r="P2105" s="30"/>
      <c r="Q2105" s="30">
        <v>1755</v>
      </c>
      <c r="R2105" s="27" t="s">
        <v>278</v>
      </c>
      <c r="S2105" s="27"/>
      <c r="T2105" s="27"/>
      <c r="U2105" s="27"/>
      <c r="V2105" s="27"/>
      <c r="W2105" s="74"/>
      <c r="X2105" s="42"/>
      <c r="Y2105" s="27"/>
      <c r="Z2105" s="27"/>
      <c r="AA2105" s="27"/>
      <c r="AB21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6" spans="1:28" ht="12.6" x14ac:dyDescent="0.25">
      <c r="A2106" s="41"/>
      <c r="B2106" s="28"/>
      <c r="C2106" s="27"/>
      <c r="D2106" s="27" t="s">
        <v>293</v>
      </c>
      <c r="E2106" s="27"/>
      <c r="F2106" s="27"/>
      <c r="G2106" s="29"/>
      <c r="H2106" s="48"/>
      <c r="I2106" s="29"/>
      <c r="J2106" s="29"/>
      <c r="K2106" s="27"/>
      <c r="L2106" s="27"/>
      <c r="M2106" s="27"/>
      <c r="N2106" s="27"/>
      <c r="O2106" s="27"/>
      <c r="P2106" s="30"/>
      <c r="Q2106" s="30">
        <v>1755</v>
      </c>
      <c r="R2106" s="27" t="s">
        <v>278</v>
      </c>
      <c r="S2106" s="27"/>
      <c r="T2106" s="27"/>
      <c r="U2106" s="27"/>
      <c r="V2106" s="27"/>
      <c r="W2106" s="74"/>
      <c r="X2106" s="42"/>
      <c r="Y2106" s="27"/>
      <c r="Z2106" s="27"/>
      <c r="AA2106" s="27"/>
      <c r="AB21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7" spans="1:28" ht="12.6" x14ac:dyDescent="0.25">
      <c r="A2107" s="41"/>
      <c r="B2107" s="28"/>
      <c r="C2107" s="27"/>
      <c r="D2107" s="27" t="s">
        <v>294</v>
      </c>
      <c r="E2107" s="27"/>
      <c r="F2107" s="27"/>
      <c r="G2107" s="29"/>
      <c r="H2107" s="48"/>
      <c r="I2107" s="29"/>
      <c r="J2107" s="29"/>
      <c r="K2107" s="27"/>
      <c r="L2107" s="27"/>
      <c r="M2107" s="27"/>
      <c r="N2107" s="27"/>
      <c r="O2107" s="27"/>
      <c r="P2107" s="30"/>
      <c r="Q2107" s="30">
        <v>1755</v>
      </c>
      <c r="R2107" s="27" t="s">
        <v>278</v>
      </c>
      <c r="S2107" s="27"/>
      <c r="T2107" s="27"/>
      <c r="U2107" s="27"/>
      <c r="V2107" s="27"/>
      <c r="W2107" s="74"/>
      <c r="X2107" s="42"/>
      <c r="Y2107" s="27"/>
      <c r="Z2107" s="27"/>
      <c r="AA2107" s="27"/>
      <c r="AB21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8" spans="1:28" ht="12.6" x14ac:dyDescent="0.25">
      <c r="A2108" s="41"/>
      <c r="B2108" s="28"/>
      <c r="C2108" s="27"/>
      <c r="D21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08" s="27"/>
      <c r="F2108" s="27"/>
      <c r="G2108" s="29"/>
      <c r="H2108" s="48"/>
      <c r="I2108" s="29"/>
      <c r="J2108" s="29"/>
      <c r="K2108" s="27"/>
      <c r="L2108" s="27"/>
      <c r="M2108" s="27"/>
      <c r="N2108" s="27"/>
      <c r="O2108" s="27"/>
      <c r="P2108" s="30"/>
      <c r="Q2108" s="30">
        <f>Table13[[#This Row],[Unit Value]]*Table13[[#This Row],[Qty | PCount]]</f>
        <v>0</v>
      </c>
      <c r="R2108" s="27" t="str">
        <f>IF(Table13[[#This Row],[Unit Value]]&lt;=4999,"Low-Value Asset","High-Value Asset")</f>
        <v>Low-Value Asset</v>
      </c>
      <c r="S2108" s="27"/>
      <c r="T2108" s="27"/>
      <c r="U2108" s="27"/>
      <c r="V2108" s="27"/>
      <c r="W2108" s="74"/>
      <c r="X2108" s="27"/>
      <c r="Y2108" s="27"/>
      <c r="Z2108" s="27"/>
      <c r="AA2108" s="27"/>
      <c r="AB21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09" spans="1:28" ht="12.6" x14ac:dyDescent="0.25">
      <c r="A2109" s="41"/>
      <c r="B2109" s="28"/>
      <c r="C2109" s="27"/>
      <c r="D21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09" s="27"/>
      <c r="F2109" s="27"/>
      <c r="G2109" s="29"/>
      <c r="H2109" s="48"/>
      <c r="I2109" s="29"/>
      <c r="J2109" s="29"/>
      <c r="K2109" s="27"/>
      <c r="L2109" s="27"/>
      <c r="M2109" s="27"/>
      <c r="N2109" s="29"/>
      <c r="O2109" s="27"/>
      <c r="P2109" s="30"/>
      <c r="Q2109" s="30">
        <f>Table13[[#This Row],[Unit Value]]*Table13[[#This Row],[Qty | PCount]]</f>
        <v>0</v>
      </c>
      <c r="R2109" s="27" t="str">
        <f>IF(Table13[[#This Row],[Unit Value]]&lt;=4999,"Low-Value Asset","High-Value Asset")</f>
        <v>Low-Value Asset</v>
      </c>
      <c r="S2109" s="27"/>
      <c r="T2109" s="27"/>
      <c r="U2109" s="27"/>
      <c r="V2109" s="27"/>
      <c r="W2109" s="74"/>
      <c r="X2109" s="27"/>
      <c r="Y2109" s="27"/>
      <c r="Z2109" s="27"/>
      <c r="AA2109" s="27"/>
      <c r="AB21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0" spans="1:28" ht="12.6" x14ac:dyDescent="0.25">
      <c r="A2110" s="41"/>
      <c r="B2110" s="28"/>
      <c r="C2110" s="27"/>
      <c r="D21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0" s="27"/>
      <c r="F2110" s="27"/>
      <c r="G2110" s="27"/>
      <c r="H2110" s="48"/>
      <c r="I2110" s="29"/>
      <c r="J2110" s="29"/>
      <c r="K2110" s="27"/>
      <c r="L2110" s="27"/>
      <c r="M2110" s="27"/>
      <c r="N2110" s="27"/>
      <c r="O2110" s="27"/>
      <c r="P2110" s="30"/>
      <c r="Q2110" s="30">
        <f>Table13[[#This Row],[Unit Value]]*Table13[[#This Row],[Qty | PCount]]</f>
        <v>0</v>
      </c>
      <c r="R2110" s="27" t="str">
        <f>IF(Table13[[#This Row],[Unit Value]]&lt;=4999,"Low-Value Asset","High-Value Asset")</f>
        <v>Low-Value Asset</v>
      </c>
      <c r="S2110" s="27"/>
      <c r="T2110" s="27"/>
      <c r="U2110" s="27"/>
      <c r="V2110" s="27"/>
      <c r="W2110" s="74"/>
      <c r="X2110" s="27"/>
      <c r="Y2110" s="27"/>
      <c r="Z2110" s="27"/>
      <c r="AA2110" s="27"/>
      <c r="AB21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1" spans="1:28" ht="12.6" x14ac:dyDescent="0.25">
      <c r="A2111" s="41"/>
      <c r="B2111" s="28"/>
      <c r="C2111" s="27"/>
      <c r="D21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1" s="27"/>
      <c r="F2111" s="27"/>
      <c r="G2111" s="27"/>
      <c r="H2111" s="48"/>
      <c r="I2111" s="29"/>
      <c r="J2111" s="29"/>
      <c r="K2111" s="27"/>
      <c r="L2111" s="27"/>
      <c r="M2111" s="27"/>
      <c r="N2111" s="27"/>
      <c r="O2111" s="27"/>
      <c r="P2111" s="30"/>
      <c r="Q2111" s="30">
        <f>Table13[[#This Row],[Unit Value]]*Table13[[#This Row],[Qty | PCount]]</f>
        <v>0</v>
      </c>
      <c r="R2111" s="27" t="str">
        <f>IF(Table13[[#This Row],[Unit Value]]&lt;=4999,"Low-Value Asset","High-Value Asset")</f>
        <v>Low-Value Asset</v>
      </c>
      <c r="S2111" s="27"/>
      <c r="T2111" s="27"/>
      <c r="U2111" s="27"/>
      <c r="V2111" s="27"/>
      <c r="W2111" s="74"/>
      <c r="X2111" s="27"/>
      <c r="Y2111" s="27"/>
      <c r="Z2111" s="27"/>
      <c r="AA2111" s="27"/>
      <c r="AB21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2" spans="1:28" ht="12.6" x14ac:dyDescent="0.25">
      <c r="A2112" s="41"/>
      <c r="B2112" s="28"/>
      <c r="C2112" s="27"/>
      <c r="D21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2" s="27"/>
      <c r="F2112" s="27"/>
      <c r="G2112" s="27"/>
      <c r="H2112" s="48"/>
      <c r="I2112" s="29"/>
      <c r="J2112" s="29"/>
      <c r="K2112" s="27"/>
      <c r="L2112" s="27"/>
      <c r="M2112" s="27"/>
      <c r="N2112" s="27"/>
      <c r="O2112" s="27"/>
      <c r="P2112" s="30"/>
      <c r="Q2112" s="30">
        <f>Table13[[#This Row],[Unit Value]]*Table13[[#This Row],[Qty | PCount]]</f>
        <v>0</v>
      </c>
      <c r="R2112" s="27" t="str">
        <f>IF(Table13[[#This Row],[Unit Value]]&lt;=4999,"Low-Value Asset","High-Value Asset")</f>
        <v>Low-Value Asset</v>
      </c>
      <c r="S2112" s="27"/>
      <c r="T2112" s="27"/>
      <c r="U2112" s="27"/>
      <c r="V2112" s="27"/>
      <c r="W2112" s="74"/>
      <c r="X2112" s="27"/>
      <c r="Y2112" s="27"/>
      <c r="Z2112" s="27"/>
      <c r="AA2112" s="27"/>
      <c r="AB21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3" spans="1:28" ht="12.6" x14ac:dyDescent="0.25">
      <c r="A2113" s="41"/>
      <c r="B2113" s="28"/>
      <c r="C2113" s="27"/>
      <c r="D21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3" s="27"/>
      <c r="F2113" s="27"/>
      <c r="G2113" s="27"/>
      <c r="H2113" s="48"/>
      <c r="I2113" s="29"/>
      <c r="J2113" s="29"/>
      <c r="K2113" s="27"/>
      <c r="L2113" s="27"/>
      <c r="M2113" s="27"/>
      <c r="N2113" s="27"/>
      <c r="O2113" s="27"/>
      <c r="P2113" s="30"/>
      <c r="Q2113" s="30">
        <f>Table13[[#This Row],[Unit Value]]*Table13[[#This Row],[Qty | PCount]]</f>
        <v>0</v>
      </c>
      <c r="R2113" s="27" t="str">
        <f>IF(Table13[[#This Row],[Unit Value]]&lt;=4999,"Low-Value Asset","High-Value Asset")</f>
        <v>Low-Value Asset</v>
      </c>
      <c r="S2113" s="27"/>
      <c r="T2113" s="27"/>
      <c r="U2113" s="27"/>
      <c r="V2113" s="27"/>
      <c r="W2113" s="74"/>
      <c r="X2113" s="27"/>
      <c r="Y2113" s="27"/>
      <c r="Z2113" s="27"/>
      <c r="AA2113" s="27"/>
      <c r="AB21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4" spans="1:28" ht="12.6" x14ac:dyDescent="0.25">
      <c r="A2114" s="41"/>
      <c r="B2114" s="28"/>
      <c r="C2114" s="27"/>
      <c r="D21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4" s="27"/>
      <c r="F2114" s="27"/>
      <c r="G2114" s="27"/>
      <c r="H2114" s="48"/>
      <c r="I2114" s="29"/>
      <c r="J2114" s="29"/>
      <c r="K2114" s="27"/>
      <c r="L2114" s="27"/>
      <c r="M2114" s="27"/>
      <c r="N2114" s="27"/>
      <c r="O2114" s="27"/>
      <c r="P2114" s="30"/>
      <c r="Q2114" s="30">
        <f>Table13[[#This Row],[Unit Value]]*Table13[[#This Row],[Qty | PCount]]</f>
        <v>0</v>
      </c>
      <c r="R2114" s="27" t="str">
        <f>IF(Table13[[#This Row],[Unit Value]]&lt;=4999,"Low-Value Asset","High-Value Asset")</f>
        <v>Low-Value Asset</v>
      </c>
      <c r="S2114" s="27"/>
      <c r="T2114" s="27"/>
      <c r="U2114" s="27"/>
      <c r="V2114" s="27"/>
      <c r="W2114" s="74"/>
      <c r="X2114" s="27"/>
      <c r="Y2114" s="27"/>
      <c r="Z2114" s="27"/>
      <c r="AA2114" s="27"/>
      <c r="AB21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5" spans="1:28" ht="12.6" x14ac:dyDescent="0.25">
      <c r="A2115" s="41"/>
      <c r="B2115" s="28"/>
      <c r="C2115" s="27"/>
      <c r="D21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5" s="27"/>
      <c r="F2115" s="27"/>
      <c r="G2115" s="27"/>
      <c r="H2115" s="48"/>
      <c r="I2115" s="29"/>
      <c r="J2115" s="29"/>
      <c r="K2115" s="27"/>
      <c r="L2115" s="27"/>
      <c r="M2115" s="27"/>
      <c r="N2115" s="27"/>
      <c r="O2115" s="27"/>
      <c r="P2115" s="30"/>
      <c r="Q2115" s="30">
        <f>Table13[[#This Row],[Unit Value]]*Table13[[#This Row],[Qty | PCount]]</f>
        <v>0</v>
      </c>
      <c r="R2115" s="27" t="str">
        <f>IF(Table13[[#This Row],[Unit Value]]&lt;=4999,"Low-Value Asset","High-Value Asset")</f>
        <v>Low-Value Asset</v>
      </c>
      <c r="S2115" s="27"/>
      <c r="T2115" s="27"/>
      <c r="U2115" s="27"/>
      <c r="V2115" s="27"/>
      <c r="W2115" s="74"/>
      <c r="X2115" s="27"/>
      <c r="Y2115" s="27"/>
      <c r="Z2115" s="27"/>
      <c r="AA2115" s="27"/>
      <c r="AB21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6" spans="1:28" ht="12.6" x14ac:dyDescent="0.25">
      <c r="A2116" s="41"/>
      <c r="B2116" s="28"/>
      <c r="C2116" s="27"/>
      <c r="D21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6" s="27"/>
      <c r="F2116" s="27"/>
      <c r="G2116" s="27"/>
      <c r="H2116" s="48"/>
      <c r="I2116" s="29"/>
      <c r="J2116" s="29"/>
      <c r="K2116" s="27"/>
      <c r="L2116" s="27"/>
      <c r="M2116" s="27"/>
      <c r="N2116" s="27"/>
      <c r="O2116" s="27"/>
      <c r="P2116" s="30"/>
      <c r="Q2116" s="30">
        <f>Table13[[#This Row],[Unit Value]]*Table13[[#This Row],[Qty | PCount]]</f>
        <v>0</v>
      </c>
      <c r="R2116" s="27" t="str">
        <f>IF(Table13[[#This Row],[Unit Value]]&lt;=4999,"Low-Value Asset","High-Value Asset")</f>
        <v>Low-Value Asset</v>
      </c>
      <c r="S2116" s="27"/>
      <c r="T2116" s="27"/>
      <c r="U2116" s="27"/>
      <c r="V2116" s="27"/>
      <c r="W2116" s="74"/>
      <c r="X2116" s="27"/>
      <c r="Y2116" s="27"/>
      <c r="Z2116" s="27"/>
      <c r="AA2116" s="27"/>
      <c r="AB21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7" spans="1:28" ht="12.6" x14ac:dyDescent="0.25">
      <c r="A2117" s="41"/>
      <c r="B2117" s="28"/>
      <c r="C2117" s="27"/>
      <c r="D21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7" s="27"/>
      <c r="F2117" s="27"/>
      <c r="G2117" s="27"/>
      <c r="H2117" s="48"/>
      <c r="I2117" s="29"/>
      <c r="J2117" s="29"/>
      <c r="K2117" s="27"/>
      <c r="L2117" s="27"/>
      <c r="M2117" s="27"/>
      <c r="N2117" s="27"/>
      <c r="O2117" s="27"/>
      <c r="P2117" s="30"/>
      <c r="Q2117" s="30">
        <f>Table13[[#This Row],[Unit Value]]*Table13[[#This Row],[Qty | PCount]]</f>
        <v>0</v>
      </c>
      <c r="R2117" s="27" t="str">
        <f>IF(Table13[[#This Row],[Unit Value]]&lt;=4999,"Low-Value Asset","High-Value Asset")</f>
        <v>Low-Value Asset</v>
      </c>
      <c r="S2117" s="27"/>
      <c r="T2117" s="27"/>
      <c r="U2117" s="27"/>
      <c r="V2117" s="27"/>
      <c r="W2117" s="74"/>
      <c r="X2117" s="27"/>
      <c r="Y2117" s="27"/>
      <c r="Z2117" s="27"/>
      <c r="AA2117" s="27"/>
      <c r="AB21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8" spans="1:28" ht="12.6" x14ac:dyDescent="0.25">
      <c r="A2118" s="41"/>
      <c r="B2118" s="28"/>
      <c r="C2118" s="27"/>
      <c r="D21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8" s="27"/>
      <c r="F2118" s="27"/>
      <c r="G2118" s="27"/>
      <c r="H2118" s="48"/>
      <c r="I2118" s="29"/>
      <c r="J2118" s="29"/>
      <c r="K2118" s="27"/>
      <c r="L2118" s="27"/>
      <c r="M2118" s="27"/>
      <c r="N2118" s="27"/>
      <c r="O2118" s="27"/>
      <c r="P2118" s="30"/>
      <c r="Q2118" s="30">
        <f>Table13[[#This Row],[Unit Value]]*Table13[[#This Row],[Qty | PCount]]</f>
        <v>0</v>
      </c>
      <c r="R2118" s="27" t="str">
        <f>IF(Table13[[#This Row],[Unit Value]]&lt;=4999,"Low-Value Asset","High-Value Asset")</f>
        <v>Low-Value Asset</v>
      </c>
      <c r="S2118" s="27"/>
      <c r="T2118" s="27"/>
      <c r="U2118" s="27"/>
      <c r="V2118" s="27"/>
      <c r="W2118" s="74"/>
      <c r="X2118" s="27"/>
      <c r="Y2118" s="27"/>
      <c r="Z2118" s="27"/>
      <c r="AA2118" s="27"/>
      <c r="AB21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19" spans="1:28" ht="12.6" x14ac:dyDescent="0.25">
      <c r="A2119" s="41"/>
      <c r="B2119" s="28"/>
      <c r="C2119" s="27"/>
      <c r="D21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19" s="27"/>
      <c r="F2119" s="27"/>
      <c r="G2119" s="27"/>
      <c r="H2119" s="48"/>
      <c r="I2119" s="29"/>
      <c r="J2119" s="29"/>
      <c r="K2119" s="27"/>
      <c r="L2119" s="27"/>
      <c r="M2119" s="27"/>
      <c r="N2119" s="27"/>
      <c r="O2119" s="27"/>
      <c r="P2119" s="30"/>
      <c r="Q2119" s="30">
        <f>Table13[[#This Row],[Unit Value]]*Table13[[#This Row],[Qty | PCount]]</f>
        <v>0</v>
      </c>
      <c r="R2119" s="27" t="str">
        <f>IF(Table13[[#This Row],[Unit Value]]&lt;=4999,"Low-Value Asset","High-Value Asset")</f>
        <v>Low-Value Asset</v>
      </c>
      <c r="S2119" s="27"/>
      <c r="T2119" s="27"/>
      <c r="U2119" s="27"/>
      <c r="V2119" s="27"/>
      <c r="W2119" s="74"/>
      <c r="X2119" s="27"/>
      <c r="Y2119" s="27"/>
      <c r="Z2119" s="27"/>
      <c r="AA2119" s="27"/>
      <c r="AB21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0" spans="1:28" ht="12.6" x14ac:dyDescent="0.25">
      <c r="A2120" s="41"/>
      <c r="B2120" s="28"/>
      <c r="C2120" s="27"/>
      <c r="D21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0" s="27"/>
      <c r="F2120" s="27"/>
      <c r="G2120" s="27"/>
      <c r="H2120" s="48"/>
      <c r="I2120" s="29"/>
      <c r="J2120" s="29"/>
      <c r="K2120" s="27"/>
      <c r="L2120" s="27"/>
      <c r="M2120" s="27"/>
      <c r="N2120" s="27"/>
      <c r="O2120" s="27"/>
      <c r="P2120" s="30"/>
      <c r="Q2120" s="30">
        <f>Table13[[#This Row],[Unit Value]]*Table13[[#This Row],[Qty | PCount]]</f>
        <v>0</v>
      </c>
      <c r="R2120" s="27" t="str">
        <f>IF(Table13[[#This Row],[Unit Value]]&lt;=4999,"Low-Value Asset","High-Value Asset")</f>
        <v>Low-Value Asset</v>
      </c>
      <c r="S2120" s="27"/>
      <c r="T2120" s="27"/>
      <c r="U2120" s="27"/>
      <c r="V2120" s="27"/>
      <c r="W2120" s="74"/>
      <c r="X2120" s="27"/>
      <c r="Y2120" s="27"/>
      <c r="Z2120" s="27"/>
      <c r="AA2120" s="27"/>
      <c r="AB21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1" spans="1:28" ht="12.6" x14ac:dyDescent="0.25">
      <c r="A2121" s="41"/>
      <c r="B2121" s="28"/>
      <c r="C2121" s="27"/>
      <c r="D21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1" s="27"/>
      <c r="F2121" s="27"/>
      <c r="G2121" s="27"/>
      <c r="H2121" s="48"/>
      <c r="I2121" s="29"/>
      <c r="J2121" s="29"/>
      <c r="K2121" s="27"/>
      <c r="L2121" s="27"/>
      <c r="M2121" s="27"/>
      <c r="N2121" s="27"/>
      <c r="O2121" s="27"/>
      <c r="P2121" s="30"/>
      <c r="Q2121" s="30">
        <f>Table13[[#This Row],[Unit Value]]*Table13[[#This Row],[Qty | PCount]]</f>
        <v>0</v>
      </c>
      <c r="R2121" s="27" t="str">
        <f>IF(Table13[[#This Row],[Unit Value]]&lt;=4999,"Low-Value Asset","High-Value Asset")</f>
        <v>Low-Value Asset</v>
      </c>
      <c r="S2121" s="27"/>
      <c r="T2121" s="27"/>
      <c r="U2121" s="27"/>
      <c r="V2121" s="27"/>
      <c r="W2121" s="74"/>
      <c r="X2121" s="27"/>
      <c r="Y2121" s="27"/>
      <c r="Z2121" s="27"/>
      <c r="AA2121" s="27"/>
      <c r="AB21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2" spans="1:28" ht="12.6" x14ac:dyDescent="0.25">
      <c r="A2122" s="41"/>
      <c r="B2122" s="28"/>
      <c r="C2122" s="27"/>
      <c r="D21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2" s="27"/>
      <c r="F2122" s="27"/>
      <c r="G2122" s="27"/>
      <c r="H2122" s="48"/>
      <c r="I2122" s="29"/>
      <c r="J2122" s="29"/>
      <c r="K2122" s="27"/>
      <c r="L2122" s="27"/>
      <c r="M2122" s="27"/>
      <c r="N2122" s="27"/>
      <c r="O2122" s="27"/>
      <c r="P2122" s="30"/>
      <c r="Q2122" s="30">
        <f>Table13[[#This Row],[Unit Value]]*Table13[[#This Row],[Qty | PCount]]</f>
        <v>0</v>
      </c>
      <c r="R2122" s="27" t="str">
        <f>IF(Table13[[#This Row],[Unit Value]]&lt;=4999,"Low-Value Asset","High-Value Asset")</f>
        <v>Low-Value Asset</v>
      </c>
      <c r="S2122" s="27"/>
      <c r="T2122" s="27"/>
      <c r="U2122" s="27"/>
      <c r="V2122" s="27"/>
      <c r="W2122" s="74"/>
      <c r="X2122" s="27"/>
      <c r="Y2122" s="27"/>
      <c r="Z2122" s="27"/>
      <c r="AA2122" s="27"/>
      <c r="AB21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3" spans="1:28" ht="12.6" x14ac:dyDescent="0.25">
      <c r="A2123" s="41"/>
      <c r="B2123" s="28"/>
      <c r="C2123" s="27"/>
      <c r="D21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3" s="27"/>
      <c r="F2123" s="27"/>
      <c r="G2123" s="27"/>
      <c r="H2123" s="48"/>
      <c r="I2123" s="29"/>
      <c r="J2123" s="29"/>
      <c r="K2123" s="27"/>
      <c r="L2123" s="27"/>
      <c r="M2123" s="27"/>
      <c r="N2123" s="27"/>
      <c r="O2123" s="27"/>
      <c r="P2123" s="30"/>
      <c r="Q2123" s="30">
        <f>Table13[[#This Row],[Unit Value]]*Table13[[#This Row],[Qty | PCount]]</f>
        <v>0</v>
      </c>
      <c r="R2123" s="27" t="str">
        <f>IF(Table13[[#This Row],[Unit Value]]&lt;=4999,"Low-Value Asset","High-Value Asset")</f>
        <v>Low-Value Asset</v>
      </c>
      <c r="S2123" s="27"/>
      <c r="T2123" s="27"/>
      <c r="U2123" s="27"/>
      <c r="V2123" s="27"/>
      <c r="W2123" s="74"/>
      <c r="X2123" s="27"/>
      <c r="Y2123" s="27"/>
      <c r="Z2123" s="27"/>
      <c r="AA2123" s="27"/>
      <c r="AB21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4" spans="1:28" ht="12.6" x14ac:dyDescent="0.25">
      <c r="A2124" s="41"/>
      <c r="B2124" s="28"/>
      <c r="C2124" s="27"/>
      <c r="D21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4" s="27"/>
      <c r="F2124" s="27"/>
      <c r="G2124" s="27"/>
      <c r="H2124" s="48"/>
      <c r="I2124" s="29"/>
      <c r="J2124" s="29"/>
      <c r="K2124" s="27"/>
      <c r="L2124" s="27"/>
      <c r="M2124" s="27"/>
      <c r="N2124" s="27"/>
      <c r="O2124" s="27"/>
      <c r="P2124" s="30"/>
      <c r="Q2124" s="30">
        <f>Table13[[#This Row],[Unit Value]]*Table13[[#This Row],[Qty | PCount]]</f>
        <v>0</v>
      </c>
      <c r="R2124" s="27" t="str">
        <f>IF(Table13[[#This Row],[Unit Value]]&lt;=4999,"Low-Value Asset","High-Value Asset")</f>
        <v>Low-Value Asset</v>
      </c>
      <c r="S2124" s="27"/>
      <c r="T2124" s="27"/>
      <c r="U2124" s="27"/>
      <c r="V2124" s="27"/>
      <c r="W2124" s="74"/>
      <c r="X2124" s="27"/>
      <c r="Y2124" s="27"/>
      <c r="Z2124" s="27"/>
      <c r="AA2124" s="27"/>
      <c r="AB21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5" spans="1:28" ht="12.6" x14ac:dyDescent="0.25">
      <c r="A2125" s="41"/>
      <c r="B2125" s="28"/>
      <c r="C2125" s="27"/>
      <c r="D21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5" s="27"/>
      <c r="F2125" s="27"/>
      <c r="G2125" s="27"/>
      <c r="H2125" s="48"/>
      <c r="I2125" s="29"/>
      <c r="J2125" s="29"/>
      <c r="K2125" s="27"/>
      <c r="L2125" s="27"/>
      <c r="M2125" s="27"/>
      <c r="N2125" s="27"/>
      <c r="O2125" s="27"/>
      <c r="P2125" s="30"/>
      <c r="Q2125" s="30">
        <f>Table13[[#This Row],[Unit Value]]*Table13[[#This Row],[Qty | PCount]]</f>
        <v>0</v>
      </c>
      <c r="R2125" s="27" t="str">
        <f>IF(Table13[[#This Row],[Unit Value]]&lt;=4999,"Low-Value Asset","High-Value Asset")</f>
        <v>Low-Value Asset</v>
      </c>
      <c r="S2125" s="27"/>
      <c r="T2125" s="27"/>
      <c r="U2125" s="27"/>
      <c r="V2125" s="27"/>
      <c r="W2125" s="74"/>
      <c r="X2125" s="27"/>
      <c r="Y2125" s="27"/>
      <c r="Z2125" s="27"/>
      <c r="AA2125" s="27"/>
      <c r="AB21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6" spans="1:28" ht="12.6" x14ac:dyDescent="0.25">
      <c r="A2126" s="41"/>
      <c r="B2126" s="28"/>
      <c r="C2126" s="27"/>
      <c r="D21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6" s="27"/>
      <c r="F2126" s="27"/>
      <c r="G2126" s="27"/>
      <c r="H2126" s="48"/>
      <c r="I2126" s="29"/>
      <c r="J2126" s="29"/>
      <c r="K2126" s="27"/>
      <c r="L2126" s="27"/>
      <c r="M2126" s="27"/>
      <c r="N2126" s="27"/>
      <c r="O2126" s="27"/>
      <c r="P2126" s="30"/>
      <c r="Q2126" s="30">
        <f>Table13[[#This Row],[Unit Value]]*Table13[[#This Row],[Qty | PCount]]</f>
        <v>0</v>
      </c>
      <c r="R2126" s="27" t="str">
        <f>IF(Table13[[#This Row],[Unit Value]]&lt;=4999,"Low-Value Asset","High-Value Asset")</f>
        <v>Low-Value Asset</v>
      </c>
      <c r="S2126" s="27"/>
      <c r="T2126" s="27"/>
      <c r="U2126" s="27"/>
      <c r="V2126" s="27"/>
      <c r="W2126" s="74"/>
      <c r="X2126" s="27"/>
      <c r="Y2126" s="27"/>
      <c r="Z2126" s="27"/>
      <c r="AA2126" s="27"/>
      <c r="AB21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7" spans="1:28" ht="12.6" x14ac:dyDescent="0.25">
      <c r="A2127" s="41"/>
      <c r="B2127" s="28"/>
      <c r="C2127" s="27"/>
      <c r="D21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7" s="27"/>
      <c r="F2127" s="27"/>
      <c r="G2127" s="27"/>
      <c r="H2127" s="48"/>
      <c r="I2127" s="29"/>
      <c r="J2127" s="29"/>
      <c r="K2127" s="27"/>
      <c r="L2127" s="27"/>
      <c r="M2127" s="27"/>
      <c r="N2127" s="27"/>
      <c r="O2127" s="27"/>
      <c r="P2127" s="30"/>
      <c r="Q2127" s="30">
        <f>Table13[[#This Row],[Unit Value]]*Table13[[#This Row],[Qty | PCount]]</f>
        <v>0</v>
      </c>
      <c r="R2127" s="27" t="str">
        <f>IF(Table13[[#This Row],[Unit Value]]&lt;=4999,"Low-Value Asset","High-Value Asset")</f>
        <v>Low-Value Asset</v>
      </c>
      <c r="S2127" s="27"/>
      <c r="T2127" s="27"/>
      <c r="U2127" s="27"/>
      <c r="V2127" s="27"/>
      <c r="W2127" s="74"/>
      <c r="X2127" s="27"/>
      <c r="Y2127" s="27"/>
      <c r="Z2127" s="27"/>
      <c r="AA2127" s="27"/>
      <c r="AB21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8" spans="1:28" ht="12.6" x14ac:dyDescent="0.25">
      <c r="A2128" s="41"/>
      <c r="B2128" s="28"/>
      <c r="C2128" s="27"/>
      <c r="D21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8" s="27"/>
      <c r="F2128" s="27"/>
      <c r="G2128" s="27"/>
      <c r="H2128" s="48"/>
      <c r="I2128" s="29"/>
      <c r="J2128" s="29"/>
      <c r="K2128" s="27"/>
      <c r="L2128" s="27"/>
      <c r="M2128" s="27"/>
      <c r="N2128" s="27"/>
      <c r="O2128" s="27"/>
      <c r="P2128" s="30"/>
      <c r="Q2128" s="30">
        <f>Table13[[#This Row],[Unit Value]]*Table13[[#This Row],[Qty | PCount]]</f>
        <v>0</v>
      </c>
      <c r="R2128" s="27" t="str">
        <f>IF(Table13[[#This Row],[Unit Value]]&lt;=4999,"Low-Value Asset","High-Value Asset")</f>
        <v>Low-Value Asset</v>
      </c>
      <c r="S2128" s="27"/>
      <c r="T2128" s="27"/>
      <c r="U2128" s="27"/>
      <c r="V2128" s="27"/>
      <c r="W2128" s="74"/>
      <c r="X2128" s="27"/>
      <c r="Y2128" s="27"/>
      <c r="Z2128" s="27"/>
      <c r="AA2128" s="27"/>
      <c r="AB21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29" spans="1:28" ht="12.6" x14ac:dyDescent="0.25">
      <c r="A2129" s="41"/>
      <c r="B2129" s="28"/>
      <c r="C2129" s="27"/>
      <c r="D21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29" s="27"/>
      <c r="F2129" s="27"/>
      <c r="G2129" s="27"/>
      <c r="H2129" s="48"/>
      <c r="I2129" s="29"/>
      <c r="J2129" s="29"/>
      <c r="K2129" s="27"/>
      <c r="L2129" s="27"/>
      <c r="M2129" s="27"/>
      <c r="N2129" s="27"/>
      <c r="O2129" s="27"/>
      <c r="P2129" s="30"/>
      <c r="Q2129" s="30">
        <f>Table13[[#This Row],[Unit Value]]*Table13[[#This Row],[Qty | PCount]]</f>
        <v>0</v>
      </c>
      <c r="R2129" s="27" t="str">
        <f>IF(Table13[[#This Row],[Unit Value]]&lt;=4999,"Low-Value Asset","High-Value Asset")</f>
        <v>Low-Value Asset</v>
      </c>
      <c r="S2129" s="27"/>
      <c r="T2129" s="27"/>
      <c r="U2129" s="27"/>
      <c r="V2129" s="27"/>
      <c r="W2129" s="74"/>
      <c r="X2129" s="27"/>
      <c r="Y2129" s="27"/>
      <c r="Z2129" s="27"/>
      <c r="AA2129" s="27"/>
      <c r="AB21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0" spans="1:28" ht="12.6" x14ac:dyDescent="0.25">
      <c r="A2130" s="41"/>
      <c r="B2130" s="28"/>
      <c r="C2130" s="27"/>
      <c r="D21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0" s="27"/>
      <c r="F2130" s="27"/>
      <c r="G2130" s="27"/>
      <c r="H2130" s="48"/>
      <c r="I2130" s="29"/>
      <c r="J2130" s="29"/>
      <c r="K2130" s="27"/>
      <c r="L2130" s="27"/>
      <c r="M2130" s="27"/>
      <c r="N2130" s="27"/>
      <c r="O2130" s="27"/>
      <c r="P2130" s="30"/>
      <c r="Q2130" s="30">
        <f>Table13[[#This Row],[Unit Value]]*Table13[[#This Row],[Qty | PCount]]</f>
        <v>0</v>
      </c>
      <c r="R2130" s="27" t="str">
        <f>IF(Table13[[#This Row],[Unit Value]]&lt;=4999,"Low-Value Asset","High-Value Asset")</f>
        <v>Low-Value Asset</v>
      </c>
      <c r="S2130" s="27"/>
      <c r="T2130" s="27"/>
      <c r="U2130" s="27"/>
      <c r="V2130" s="27"/>
      <c r="W2130" s="74"/>
      <c r="X2130" s="27"/>
      <c r="Y2130" s="27"/>
      <c r="Z2130" s="27"/>
      <c r="AA2130" s="27"/>
      <c r="AB21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1" spans="1:28" ht="12.6" x14ac:dyDescent="0.25">
      <c r="A2131" s="41"/>
      <c r="B2131" s="28"/>
      <c r="C2131" s="27"/>
      <c r="D21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1" s="27"/>
      <c r="F2131" s="27"/>
      <c r="G2131" s="27"/>
      <c r="H2131" s="48"/>
      <c r="I2131" s="29"/>
      <c r="J2131" s="29"/>
      <c r="K2131" s="27"/>
      <c r="L2131" s="27"/>
      <c r="M2131" s="27"/>
      <c r="N2131" s="27"/>
      <c r="O2131" s="27"/>
      <c r="P2131" s="30"/>
      <c r="Q2131" s="30">
        <f>Table13[[#This Row],[Unit Value]]*Table13[[#This Row],[Qty | PCount]]</f>
        <v>0</v>
      </c>
      <c r="R2131" s="27" t="str">
        <f>IF(Table13[[#This Row],[Unit Value]]&lt;=4999,"Low-Value Asset","High-Value Asset")</f>
        <v>Low-Value Asset</v>
      </c>
      <c r="S2131" s="27"/>
      <c r="T2131" s="27"/>
      <c r="U2131" s="27"/>
      <c r="V2131" s="27"/>
      <c r="W2131" s="74"/>
      <c r="X2131" s="27"/>
      <c r="Y2131" s="27"/>
      <c r="Z2131" s="27"/>
      <c r="AA2131" s="27"/>
      <c r="AB21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2" spans="1:28" ht="12.6" x14ac:dyDescent="0.25">
      <c r="A2132" s="41"/>
      <c r="B2132" s="28"/>
      <c r="C2132" s="27"/>
      <c r="D21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2" s="27"/>
      <c r="F2132" s="27"/>
      <c r="G2132" s="29"/>
      <c r="H2132" s="48"/>
      <c r="I2132" s="29"/>
      <c r="J2132" s="29"/>
      <c r="K2132" s="27"/>
      <c r="L2132" s="27"/>
      <c r="M2132" s="27"/>
      <c r="N2132" s="27"/>
      <c r="O2132" s="27"/>
      <c r="P2132" s="30"/>
      <c r="Q2132" s="30">
        <f>Table13[[#This Row],[Unit Value]]*Table13[[#This Row],[Qty | PCount]]</f>
        <v>0</v>
      </c>
      <c r="R2132" s="27" t="str">
        <f>IF(Table13[[#This Row],[Unit Value]]&lt;=4999,"Low-Value Asset","High-Value Asset")</f>
        <v>Low-Value Asset</v>
      </c>
      <c r="S2132" s="27"/>
      <c r="T2132" s="27"/>
      <c r="U2132" s="27"/>
      <c r="V2132" s="27"/>
      <c r="W2132" s="74"/>
      <c r="X2132" s="27"/>
      <c r="Y2132" s="27"/>
      <c r="Z2132" s="27"/>
      <c r="AA2132" s="27"/>
      <c r="AB21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3" spans="1:28" ht="12.6" x14ac:dyDescent="0.25">
      <c r="A2133" s="41"/>
      <c r="B2133" s="28"/>
      <c r="C2133" s="27"/>
      <c r="D21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3" s="27"/>
      <c r="F2133" s="27"/>
      <c r="G2133" s="29"/>
      <c r="H2133" s="48"/>
      <c r="I2133" s="29"/>
      <c r="J2133" s="29"/>
      <c r="K2133" s="27"/>
      <c r="L2133" s="27"/>
      <c r="M2133" s="27"/>
      <c r="N2133" s="29"/>
      <c r="O2133" s="27"/>
      <c r="P2133" s="30"/>
      <c r="Q2133" s="30">
        <f>Table13[[#This Row],[Unit Value]]*Table13[[#This Row],[Qty | PCount]]</f>
        <v>0</v>
      </c>
      <c r="R2133" s="27" t="str">
        <f>IF(Table13[[#This Row],[Unit Value]]&lt;=4999,"Low-Value Asset","High-Value Asset")</f>
        <v>Low-Value Asset</v>
      </c>
      <c r="S2133" s="27"/>
      <c r="T2133" s="27"/>
      <c r="U2133" s="27"/>
      <c r="V2133" s="27"/>
      <c r="W2133" s="74"/>
      <c r="X2133" s="27"/>
      <c r="Y2133" s="27"/>
      <c r="Z2133" s="27"/>
      <c r="AA2133" s="27"/>
      <c r="AB21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4" spans="1:28" ht="12.6" x14ac:dyDescent="0.25">
      <c r="A2134" s="41"/>
      <c r="B2134" s="28"/>
      <c r="C2134" s="27"/>
      <c r="D21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4" s="27"/>
      <c r="F2134" s="27"/>
      <c r="G2134" s="27"/>
      <c r="H2134" s="48"/>
      <c r="I2134" s="29"/>
      <c r="J2134" s="29"/>
      <c r="K2134" s="27"/>
      <c r="L2134" s="27"/>
      <c r="M2134" s="27"/>
      <c r="N2134" s="27"/>
      <c r="O2134" s="27"/>
      <c r="P2134" s="30"/>
      <c r="Q2134" s="30">
        <f>Table13[[#This Row],[Unit Value]]*Table13[[#This Row],[Qty | PCount]]</f>
        <v>0</v>
      </c>
      <c r="R2134" s="27" t="str">
        <f>IF(Table13[[#This Row],[Unit Value]]&lt;=4999,"Low-Value Asset","High-Value Asset")</f>
        <v>Low-Value Asset</v>
      </c>
      <c r="S2134" s="27"/>
      <c r="T2134" s="27"/>
      <c r="U2134" s="27"/>
      <c r="V2134" s="27"/>
      <c r="W2134" s="74"/>
      <c r="X2134" s="27"/>
      <c r="Y2134" s="27"/>
      <c r="Z2134" s="27"/>
      <c r="AA2134" s="27"/>
      <c r="AB21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5" spans="1:28" ht="12.6" x14ac:dyDescent="0.25">
      <c r="A2135" s="41"/>
      <c r="B2135" s="28"/>
      <c r="C2135" s="27"/>
      <c r="D21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5" s="27"/>
      <c r="F2135" s="27"/>
      <c r="G2135" s="27"/>
      <c r="H2135" s="48"/>
      <c r="I2135" s="29"/>
      <c r="J2135" s="29"/>
      <c r="K2135" s="27"/>
      <c r="L2135" s="27"/>
      <c r="M2135" s="27"/>
      <c r="N2135" s="27"/>
      <c r="O2135" s="27"/>
      <c r="P2135" s="30"/>
      <c r="Q2135" s="30">
        <f>Table13[[#This Row],[Unit Value]]*Table13[[#This Row],[Qty | PCount]]</f>
        <v>0</v>
      </c>
      <c r="R2135" s="27" t="str">
        <f>IF(Table13[[#This Row],[Unit Value]]&lt;=4999,"Low-Value Asset","High-Value Asset")</f>
        <v>Low-Value Asset</v>
      </c>
      <c r="S2135" s="27"/>
      <c r="T2135" s="27"/>
      <c r="U2135" s="27"/>
      <c r="V2135" s="27"/>
      <c r="W2135" s="74"/>
      <c r="X2135" s="27"/>
      <c r="Y2135" s="27"/>
      <c r="Z2135" s="27"/>
      <c r="AA2135" s="27"/>
      <c r="AB21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6" spans="1:28" ht="12.6" x14ac:dyDescent="0.25">
      <c r="A2136" s="41"/>
      <c r="B2136" s="28"/>
      <c r="C2136" s="27"/>
      <c r="D21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6" s="27"/>
      <c r="F2136" s="27"/>
      <c r="G2136" s="27"/>
      <c r="H2136" s="48"/>
      <c r="I2136" s="29"/>
      <c r="J2136" s="29"/>
      <c r="K2136" s="27"/>
      <c r="L2136" s="27"/>
      <c r="M2136" s="27"/>
      <c r="N2136" s="27"/>
      <c r="O2136" s="27"/>
      <c r="P2136" s="30"/>
      <c r="Q2136" s="30">
        <f>Table13[[#This Row],[Unit Value]]*Table13[[#This Row],[Qty | PCount]]</f>
        <v>0</v>
      </c>
      <c r="R2136" s="27" t="str">
        <f>IF(Table13[[#This Row],[Unit Value]]&lt;=4999,"Low-Value Asset","High-Value Asset")</f>
        <v>Low-Value Asset</v>
      </c>
      <c r="S2136" s="27"/>
      <c r="T2136" s="27"/>
      <c r="U2136" s="27"/>
      <c r="V2136" s="27"/>
      <c r="W2136" s="74"/>
      <c r="X2136" s="27"/>
      <c r="Y2136" s="27"/>
      <c r="Z2136" s="27"/>
      <c r="AA2136" s="27"/>
      <c r="AB21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7" spans="1:28" ht="12.6" x14ac:dyDescent="0.25">
      <c r="A2137" s="41"/>
      <c r="B2137" s="28"/>
      <c r="C2137" s="27"/>
      <c r="D21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7" s="27"/>
      <c r="F2137" s="27"/>
      <c r="G2137" s="27"/>
      <c r="H2137" s="48"/>
      <c r="I2137" s="29"/>
      <c r="J2137" s="29"/>
      <c r="K2137" s="27"/>
      <c r="L2137" s="27"/>
      <c r="M2137" s="27"/>
      <c r="N2137" s="27"/>
      <c r="O2137" s="27"/>
      <c r="P2137" s="30"/>
      <c r="Q2137" s="30">
        <f>Table13[[#This Row],[Unit Value]]*Table13[[#This Row],[Qty | PCount]]</f>
        <v>0</v>
      </c>
      <c r="R2137" s="27" t="str">
        <f>IF(Table13[[#This Row],[Unit Value]]&lt;=4999,"Low-Value Asset","High-Value Asset")</f>
        <v>Low-Value Asset</v>
      </c>
      <c r="S2137" s="27"/>
      <c r="T2137" s="27"/>
      <c r="U2137" s="27"/>
      <c r="V2137" s="27"/>
      <c r="W2137" s="74"/>
      <c r="X2137" s="27"/>
      <c r="Y2137" s="27"/>
      <c r="Z2137" s="27"/>
      <c r="AA2137" s="27"/>
      <c r="AB21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8" spans="1:28" ht="12.6" x14ac:dyDescent="0.25">
      <c r="A2138" s="41"/>
      <c r="B2138" s="28"/>
      <c r="C2138" s="27"/>
      <c r="D21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8" s="27"/>
      <c r="F2138" s="27"/>
      <c r="G2138" s="27"/>
      <c r="H2138" s="48"/>
      <c r="I2138" s="29"/>
      <c r="J2138" s="29"/>
      <c r="K2138" s="27"/>
      <c r="L2138" s="27"/>
      <c r="M2138" s="27"/>
      <c r="N2138" s="27"/>
      <c r="O2138" s="27"/>
      <c r="P2138" s="30"/>
      <c r="Q2138" s="30">
        <f>Table13[[#This Row],[Unit Value]]*Table13[[#This Row],[Qty | PCount]]</f>
        <v>0</v>
      </c>
      <c r="R2138" s="27" t="str">
        <f>IF(Table13[[#This Row],[Unit Value]]&lt;=4999,"Low-Value Asset","High-Value Asset")</f>
        <v>Low-Value Asset</v>
      </c>
      <c r="S2138" s="27"/>
      <c r="T2138" s="27"/>
      <c r="U2138" s="27"/>
      <c r="V2138" s="27"/>
      <c r="W2138" s="74"/>
      <c r="X2138" s="27"/>
      <c r="Y2138" s="27"/>
      <c r="Z2138" s="27"/>
      <c r="AA2138" s="27"/>
      <c r="AB21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39" spans="1:28" ht="12.6" x14ac:dyDescent="0.25">
      <c r="A2139" s="41"/>
      <c r="B2139" s="28"/>
      <c r="C2139" s="27"/>
      <c r="D21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39" s="27"/>
      <c r="F2139" s="27"/>
      <c r="G2139" s="27"/>
      <c r="H2139" s="48"/>
      <c r="I2139" s="29"/>
      <c r="J2139" s="29"/>
      <c r="K2139" s="27"/>
      <c r="L2139" s="27"/>
      <c r="M2139" s="27"/>
      <c r="N2139" s="27"/>
      <c r="O2139" s="27"/>
      <c r="P2139" s="30"/>
      <c r="Q2139" s="30">
        <f>Table13[[#This Row],[Unit Value]]*Table13[[#This Row],[Qty | PCount]]</f>
        <v>0</v>
      </c>
      <c r="R2139" s="27" t="str">
        <f>IF(Table13[[#This Row],[Unit Value]]&lt;=4999,"Low-Value Asset","High-Value Asset")</f>
        <v>Low-Value Asset</v>
      </c>
      <c r="S2139" s="27"/>
      <c r="T2139" s="27"/>
      <c r="U2139" s="27"/>
      <c r="V2139" s="27"/>
      <c r="W2139" s="74"/>
      <c r="X2139" s="27"/>
      <c r="Y2139" s="27"/>
      <c r="Z2139" s="27"/>
      <c r="AA2139" s="27"/>
      <c r="AB21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0" spans="1:28" ht="12.6" x14ac:dyDescent="0.25">
      <c r="A2140" s="41"/>
      <c r="B2140" s="28"/>
      <c r="C2140" s="27"/>
      <c r="D21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0" s="27"/>
      <c r="F2140" s="27"/>
      <c r="G2140" s="27"/>
      <c r="H2140" s="48"/>
      <c r="I2140" s="29"/>
      <c r="J2140" s="29"/>
      <c r="K2140" s="27"/>
      <c r="L2140" s="27"/>
      <c r="M2140" s="27"/>
      <c r="N2140" s="27"/>
      <c r="O2140" s="27"/>
      <c r="P2140" s="30"/>
      <c r="Q2140" s="30">
        <f>Table13[[#This Row],[Unit Value]]*Table13[[#This Row],[Qty | PCount]]</f>
        <v>0</v>
      </c>
      <c r="R2140" s="27" t="str">
        <f>IF(Table13[[#This Row],[Unit Value]]&lt;=4999,"Low-Value Asset","High-Value Asset")</f>
        <v>Low-Value Asset</v>
      </c>
      <c r="S2140" s="27"/>
      <c r="T2140" s="27"/>
      <c r="U2140" s="27"/>
      <c r="V2140" s="27"/>
      <c r="W2140" s="74"/>
      <c r="X2140" s="27"/>
      <c r="Y2140" s="27"/>
      <c r="Z2140" s="27"/>
      <c r="AA2140" s="27"/>
      <c r="AB21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1" spans="1:28" ht="12.6" x14ac:dyDescent="0.25">
      <c r="A2141" s="41"/>
      <c r="B2141" s="28"/>
      <c r="C2141" s="27"/>
      <c r="D21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1" s="27"/>
      <c r="F2141" s="27"/>
      <c r="G2141" s="27"/>
      <c r="H2141" s="48"/>
      <c r="I2141" s="29"/>
      <c r="J2141" s="29"/>
      <c r="K2141" s="27"/>
      <c r="L2141" s="27"/>
      <c r="M2141" s="27"/>
      <c r="N2141" s="27"/>
      <c r="O2141" s="27"/>
      <c r="P2141" s="30"/>
      <c r="Q2141" s="30">
        <f>Table13[[#This Row],[Unit Value]]*Table13[[#This Row],[Qty | PCount]]</f>
        <v>0</v>
      </c>
      <c r="R2141" s="27" t="str">
        <f>IF(Table13[[#This Row],[Unit Value]]&lt;=4999,"Low-Value Asset","High-Value Asset")</f>
        <v>Low-Value Asset</v>
      </c>
      <c r="S2141" s="27"/>
      <c r="T2141" s="27"/>
      <c r="U2141" s="27"/>
      <c r="V2141" s="27"/>
      <c r="W2141" s="74"/>
      <c r="X2141" s="27"/>
      <c r="Y2141" s="27"/>
      <c r="Z2141" s="27"/>
      <c r="AA2141" s="27"/>
      <c r="AB21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2" spans="1:28" ht="12.6" x14ac:dyDescent="0.25">
      <c r="A2142" s="41"/>
      <c r="B2142" s="28"/>
      <c r="C2142" s="27"/>
      <c r="D21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2" s="27"/>
      <c r="F2142" s="27"/>
      <c r="G2142" s="27"/>
      <c r="H2142" s="48"/>
      <c r="I2142" s="29"/>
      <c r="J2142" s="29"/>
      <c r="K2142" s="27"/>
      <c r="L2142" s="27"/>
      <c r="M2142" s="27"/>
      <c r="N2142" s="27"/>
      <c r="O2142" s="27"/>
      <c r="P2142" s="30"/>
      <c r="Q2142" s="30">
        <f>Table13[[#This Row],[Unit Value]]*Table13[[#This Row],[Qty | PCount]]</f>
        <v>0</v>
      </c>
      <c r="R2142" s="27" t="str">
        <f>IF(Table13[[#This Row],[Unit Value]]&lt;=4999,"Low-Value Asset","High-Value Asset")</f>
        <v>Low-Value Asset</v>
      </c>
      <c r="S2142" s="27"/>
      <c r="T2142" s="27"/>
      <c r="U2142" s="27"/>
      <c r="V2142" s="27"/>
      <c r="W2142" s="74"/>
      <c r="X2142" s="27"/>
      <c r="Y2142" s="27"/>
      <c r="Z2142" s="27"/>
      <c r="AA2142" s="27"/>
      <c r="AB21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3" spans="1:28" ht="12.6" x14ac:dyDescent="0.25">
      <c r="A2143" s="41"/>
      <c r="B2143" s="28"/>
      <c r="C2143" s="27"/>
      <c r="D21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3" s="27"/>
      <c r="F2143" s="27"/>
      <c r="G2143" s="27"/>
      <c r="H2143" s="48"/>
      <c r="I2143" s="29"/>
      <c r="J2143" s="29"/>
      <c r="K2143" s="27"/>
      <c r="L2143" s="27"/>
      <c r="M2143" s="27"/>
      <c r="N2143" s="27"/>
      <c r="O2143" s="27"/>
      <c r="P2143" s="30"/>
      <c r="Q2143" s="30">
        <f>Table13[[#This Row],[Unit Value]]*Table13[[#This Row],[Qty | PCount]]</f>
        <v>0</v>
      </c>
      <c r="R2143" s="27" t="str">
        <f>IF(Table13[[#This Row],[Unit Value]]&lt;=4999,"Low-Value Asset","High-Value Asset")</f>
        <v>Low-Value Asset</v>
      </c>
      <c r="S2143" s="27"/>
      <c r="T2143" s="27"/>
      <c r="U2143" s="27"/>
      <c r="V2143" s="27"/>
      <c r="W2143" s="74"/>
      <c r="X2143" s="27"/>
      <c r="Y2143" s="27"/>
      <c r="Z2143" s="27"/>
      <c r="AA2143" s="27"/>
      <c r="AB21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4" spans="1:28" ht="12.6" x14ac:dyDescent="0.25">
      <c r="A2144" s="41"/>
      <c r="B2144" s="28"/>
      <c r="C2144" s="27"/>
      <c r="D21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4" s="27"/>
      <c r="F2144" s="27"/>
      <c r="G2144" s="27"/>
      <c r="H2144" s="48"/>
      <c r="I2144" s="29"/>
      <c r="J2144" s="29"/>
      <c r="K2144" s="27"/>
      <c r="L2144" s="27"/>
      <c r="M2144" s="27"/>
      <c r="N2144" s="27"/>
      <c r="O2144" s="27"/>
      <c r="P2144" s="30"/>
      <c r="Q2144" s="30">
        <f>Table13[[#This Row],[Unit Value]]*Table13[[#This Row],[Qty | PCount]]</f>
        <v>0</v>
      </c>
      <c r="R2144" s="27" t="str">
        <f>IF(Table13[[#This Row],[Unit Value]]&lt;=4999,"Low-Value Asset","High-Value Asset")</f>
        <v>Low-Value Asset</v>
      </c>
      <c r="S2144" s="27"/>
      <c r="T2144" s="27"/>
      <c r="U2144" s="27"/>
      <c r="V2144" s="27"/>
      <c r="W2144" s="74"/>
      <c r="X2144" s="27"/>
      <c r="Y2144" s="27"/>
      <c r="Z2144" s="27"/>
      <c r="AA2144" s="27"/>
      <c r="AB21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5" spans="1:28" ht="12.6" x14ac:dyDescent="0.25">
      <c r="A2145" s="41"/>
      <c r="B2145" s="28"/>
      <c r="C2145" s="27"/>
      <c r="D21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5" s="27"/>
      <c r="F2145" s="27"/>
      <c r="G2145" s="27"/>
      <c r="H2145" s="48"/>
      <c r="I2145" s="29"/>
      <c r="J2145" s="29"/>
      <c r="K2145" s="27"/>
      <c r="L2145" s="27"/>
      <c r="M2145" s="27"/>
      <c r="N2145" s="27"/>
      <c r="O2145" s="27"/>
      <c r="P2145" s="30"/>
      <c r="Q2145" s="30">
        <f>Table13[[#This Row],[Unit Value]]*Table13[[#This Row],[Qty | PCount]]</f>
        <v>0</v>
      </c>
      <c r="R2145" s="27" t="str">
        <f>IF(Table13[[#This Row],[Unit Value]]&lt;=4999,"Low-Value Asset","High-Value Asset")</f>
        <v>Low-Value Asset</v>
      </c>
      <c r="S2145" s="27"/>
      <c r="T2145" s="27"/>
      <c r="U2145" s="27"/>
      <c r="V2145" s="27"/>
      <c r="W2145" s="74"/>
      <c r="X2145" s="27"/>
      <c r="Y2145" s="27"/>
      <c r="Z2145" s="27"/>
      <c r="AA2145" s="27"/>
      <c r="AB21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6" spans="1:28" ht="12.6" x14ac:dyDescent="0.25">
      <c r="A2146" s="41"/>
      <c r="B2146" s="28"/>
      <c r="C2146" s="27"/>
      <c r="D21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6" s="27"/>
      <c r="F2146" s="27"/>
      <c r="G2146" s="27"/>
      <c r="H2146" s="48"/>
      <c r="I2146" s="29"/>
      <c r="J2146" s="29"/>
      <c r="K2146" s="27"/>
      <c r="L2146" s="27"/>
      <c r="M2146" s="27"/>
      <c r="N2146" s="27"/>
      <c r="O2146" s="27"/>
      <c r="P2146" s="30"/>
      <c r="Q2146" s="30">
        <f>Table13[[#This Row],[Unit Value]]*Table13[[#This Row],[Qty | PCount]]</f>
        <v>0</v>
      </c>
      <c r="R2146" s="27" t="str">
        <f>IF(Table13[[#This Row],[Unit Value]]&lt;=4999,"Low-Value Asset","High-Value Asset")</f>
        <v>Low-Value Asset</v>
      </c>
      <c r="S2146" s="27"/>
      <c r="T2146" s="27"/>
      <c r="U2146" s="27"/>
      <c r="V2146" s="27"/>
      <c r="W2146" s="74"/>
      <c r="X2146" s="27"/>
      <c r="Y2146" s="27"/>
      <c r="Z2146" s="27"/>
      <c r="AA2146" s="27"/>
      <c r="AB21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7" spans="1:28" ht="12.6" x14ac:dyDescent="0.25">
      <c r="A2147" s="41"/>
      <c r="B2147" s="28"/>
      <c r="C2147" s="27"/>
      <c r="D21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7" s="27"/>
      <c r="F2147" s="27"/>
      <c r="G2147" s="27"/>
      <c r="H2147" s="48"/>
      <c r="I2147" s="29"/>
      <c r="J2147" s="29"/>
      <c r="K2147" s="27"/>
      <c r="L2147" s="27"/>
      <c r="M2147" s="27"/>
      <c r="N2147" s="27"/>
      <c r="O2147" s="27"/>
      <c r="P2147" s="30"/>
      <c r="Q2147" s="30">
        <f>Table13[[#This Row],[Unit Value]]*Table13[[#This Row],[Qty | PCount]]</f>
        <v>0</v>
      </c>
      <c r="R2147" s="27" t="str">
        <f>IF(Table13[[#This Row],[Unit Value]]&lt;=4999,"Low-Value Asset","High-Value Asset")</f>
        <v>Low-Value Asset</v>
      </c>
      <c r="S2147" s="27"/>
      <c r="T2147" s="27"/>
      <c r="U2147" s="27"/>
      <c r="V2147" s="27"/>
      <c r="W2147" s="74"/>
      <c r="X2147" s="27"/>
      <c r="Y2147" s="27"/>
      <c r="Z2147" s="27"/>
      <c r="AA2147" s="27"/>
      <c r="AB21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8" spans="1:28" ht="12.6" x14ac:dyDescent="0.25">
      <c r="A2148" s="41"/>
      <c r="B2148" s="28"/>
      <c r="C2148" s="27"/>
      <c r="D21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8" s="27"/>
      <c r="F2148" s="27"/>
      <c r="G2148" s="27"/>
      <c r="H2148" s="48"/>
      <c r="I2148" s="29"/>
      <c r="J2148" s="29"/>
      <c r="K2148" s="27"/>
      <c r="L2148" s="27"/>
      <c r="M2148" s="27"/>
      <c r="N2148" s="27"/>
      <c r="O2148" s="27"/>
      <c r="P2148" s="30"/>
      <c r="Q2148" s="30">
        <f>Table13[[#This Row],[Unit Value]]*Table13[[#This Row],[Qty | PCount]]</f>
        <v>0</v>
      </c>
      <c r="R2148" s="27" t="str">
        <f>IF(Table13[[#This Row],[Unit Value]]&lt;=4999,"Low-Value Asset","High-Value Asset")</f>
        <v>Low-Value Asset</v>
      </c>
      <c r="S2148" s="27"/>
      <c r="T2148" s="27"/>
      <c r="U2148" s="27"/>
      <c r="V2148" s="27"/>
      <c r="W2148" s="74"/>
      <c r="X2148" s="27"/>
      <c r="Y2148" s="27"/>
      <c r="Z2148" s="27"/>
      <c r="AA2148" s="27"/>
      <c r="AB21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49" spans="1:28" ht="12.6" x14ac:dyDescent="0.25">
      <c r="A2149" s="41"/>
      <c r="B2149" s="28"/>
      <c r="C2149" s="27"/>
      <c r="D21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49" s="27"/>
      <c r="F2149" s="27"/>
      <c r="G2149" s="27"/>
      <c r="H2149" s="48"/>
      <c r="I2149" s="29"/>
      <c r="J2149" s="29"/>
      <c r="K2149" s="27"/>
      <c r="L2149" s="27"/>
      <c r="M2149" s="27"/>
      <c r="N2149" s="27"/>
      <c r="O2149" s="27"/>
      <c r="P2149" s="30"/>
      <c r="Q2149" s="30">
        <f>Table13[[#This Row],[Unit Value]]*Table13[[#This Row],[Qty | PCount]]</f>
        <v>0</v>
      </c>
      <c r="R2149" s="27" t="str">
        <f>IF(Table13[[#This Row],[Unit Value]]&lt;=4999,"Low-Value Asset","High-Value Asset")</f>
        <v>Low-Value Asset</v>
      </c>
      <c r="S2149" s="27"/>
      <c r="T2149" s="27"/>
      <c r="U2149" s="27"/>
      <c r="V2149" s="27"/>
      <c r="W2149" s="74"/>
      <c r="X2149" s="27"/>
      <c r="Y2149" s="27"/>
      <c r="Z2149" s="27"/>
      <c r="AA2149" s="27"/>
      <c r="AB21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0" spans="1:28" ht="12.6" x14ac:dyDescent="0.25">
      <c r="A2150" s="41"/>
      <c r="B2150" s="28"/>
      <c r="C2150" s="27"/>
      <c r="D2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0" s="27"/>
      <c r="F2150" s="27"/>
      <c r="G2150" s="27"/>
      <c r="H2150" s="48"/>
      <c r="I2150" s="29"/>
      <c r="J2150" s="29"/>
      <c r="K2150" s="27"/>
      <c r="L2150" s="27"/>
      <c r="M2150" s="27"/>
      <c r="N2150" s="27"/>
      <c r="O2150" s="27"/>
      <c r="P2150" s="30"/>
      <c r="Q2150" s="30">
        <f>Table13[[#This Row],[Unit Value]]*Table13[[#This Row],[Qty | PCount]]</f>
        <v>0</v>
      </c>
      <c r="R2150" s="27" t="str">
        <f>IF(Table13[[#This Row],[Unit Value]]&lt;=4999,"Low-Value Asset","High-Value Asset")</f>
        <v>Low-Value Asset</v>
      </c>
      <c r="S2150" s="27"/>
      <c r="T2150" s="27"/>
      <c r="U2150" s="27"/>
      <c r="V2150" s="27"/>
      <c r="W2150" s="74"/>
      <c r="X2150" s="27"/>
      <c r="Y2150" s="27"/>
      <c r="Z2150" s="27"/>
      <c r="AA2150" s="27"/>
      <c r="AB2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1" spans="1:28" ht="12.6" x14ac:dyDescent="0.25">
      <c r="A2151" s="41"/>
      <c r="B2151" s="28"/>
      <c r="C2151" s="27"/>
      <c r="D2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1" s="27"/>
      <c r="F2151" s="27"/>
      <c r="G2151" s="27"/>
      <c r="H2151" s="48"/>
      <c r="I2151" s="29"/>
      <c r="J2151" s="29"/>
      <c r="K2151" s="27"/>
      <c r="L2151" s="27"/>
      <c r="M2151" s="27"/>
      <c r="N2151" s="27"/>
      <c r="O2151" s="27"/>
      <c r="P2151" s="30"/>
      <c r="Q2151" s="30">
        <f>Table13[[#This Row],[Unit Value]]*Table13[[#This Row],[Qty | PCount]]</f>
        <v>0</v>
      </c>
      <c r="R2151" s="27" t="str">
        <f>IF(Table13[[#This Row],[Unit Value]]&lt;=4999,"Low-Value Asset","High-Value Asset")</f>
        <v>Low-Value Asset</v>
      </c>
      <c r="S2151" s="27"/>
      <c r="T2151" s="27"/>
      <c r="U2151" s="27"/>
      <c r="V2151" s="27"/>
      <c r="W2151" s="74"/>
      <c r="X2151" s="27"/>
      <c r="Y2151" s="27"/>
      <c r="Z2151" s="27"/>
      <c r="AA2151" s="27"/>
      <c r="AB2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2" spans="1:28" ht="12.6" x14ac:dyDescent="0.25">
      <c r="A2152" s="41"/>
      <c r="B2152" s="28"/>
      <c r="C2152" s="27"/>
      <c r="D2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2" s="27"/>
      <c r="F2152" s="27"/>
      <c r="G2152" s="27"/>
      <c r="H2152" s="48"/>
      <c r="I2152" s="29"/>
      <c r="J2152" s="29"/>
      <c r="K2152" s="27"/>
      <c r="L2152" s="27"/>
      <c r="M2152" s="27"/>
      <c r="N2152" s="27"/>
      <c r="O2152" s="27"/>
      <c r="P2152" s="30"/>
      <c r="Q2152" s="30">
        <f>Table13[[#This Row],[Unit Value]]*Table13[[#This Row],[Qty | PCount]]</f>
        <v>0</v>
      </c>
      <c r="R2152" s="27" t="str">
        <f>IF(Table13[[#This Row],[Unit Value]]&lt;=4999,"Low-Value Asset","High-Value Asset")</f>
        <v>Low-Value Asset</v>
      </c>
      <c r="S2152" s="27"/>
      <c r="T2152" s="27"/>
      <c r="U2152" s="27"/>
      <c r="V2152" s="27"/>
      <c r="W2152" s="74"/>
      <c r="X2152" s="27"/>
      <c r="Y2152" s="27"/>
      <c r="Z2152" s="27"/>
      <c r="AA2152" s="27"/>
      <c r="AB2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3" spans="1:28" ht="12.6" x14ac:dyDescent="0.25">
      <c r="A2153" s="41"/>
      <c r="B2153" s="28"/>
      <c r="C2153" s="27"/>
      <c r="D2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3" s="27"/>
      <c r="F2153" s="27"/>
      <c r="G2153" s="27"/>
      <c r="H2153" s="48"/>
      <c r="I2153" s="29"/>
      <c r="J2153" s="29"/>
      <c r="K2153" s="27"/>
      <c r="L2153" s="27"/>
      <c r="M2153" s="27"/>
      <c r="N2153" s="27"/>
      <c r="O2153" s="27"/>
      <c r="P2153" s="30"/>
      <c r="Q2153" s="30">
        <f>Table13[[#This Row],[Unit Value]]*Table13[[#This Row],[Qty | PCount]]</f>
        <v>0</v>
      </c>
      <c r="R2153" s="27" t="str">
        <f>IF(Table13[[#This Row],[Unit Value]]&lt;=4999,"Low-Value Asset","High-Value Asset")</f>
        <v>Low-Value Asset</v>
      </c>
      <c r="S2153" s="27"/>
      <c r="T2153" s="27"/>
      <c r="U2153" s="27"/>
      <c r="V2153" s="27"/>
      <c r="W2153" s="74"/>
      <c r="X2153" s="27"/>
      <c r="Y2153" s="27"/>
      <c r="Z2153" s="27"/>
      <c r="AA2153" s="27"/>
      <c r="AB2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4" spans="1:28" ht="12.6" x14ac:dyDescent="0.25">
      <c r="A2154" s="41"/>
      <c r="B2154" s="28"/>
      <c r="C2154" s="27"/>
      <c r="D2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4" s="27"/>
      <c r="F2154" s="27"/>
      <c r="G2154" s="27"/>
      <c r="H2154" s="48"/>
      <c r="I2154" s="29"/>
      <c r="J2154" s="29"/>
      <c r="K2154" s="27"/>
      <c r="L2154" s="27"/>
      <c r="M2154" s="27"/>
      <c r="N2154" s="27"/>
      <c r="O2154" s="27"/>
      <c r="P2154" s="30"/>
      <c r="Q2154" s="30">
        <f>Table13[[#This Row],[Unit Value]]*Table13[[#This Row],[Qty | PCount]]</f>
        <v>0</v>
      </c>
      <c r="R2154" s="27" t="str">
        <f>IF(Table13[[#This Row],[Unit Value]]&lt;=4999,"Low-Value Asset","High-Value Asset")</f>
        <v>Low-Value Asset</v>
      </c>
      <c r="S2154" s="27"/>
      <c r="T2154" s="27"/>
      <c r="U2154" s="27"/>
      <c r="V2154" s="27"/>
      <c r="W2154" s="74"/>
      <c r="X2154" s="27"/>
      <c r="Y2154" s="27"/>
      <c r="Z2154" s="27"/>
      <c r="AA2154" s="27"/>
      <c r="AB2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5" spans="1:28" ht="12.6" x14ac:dyDescent="0.25">
      <c r="A2155" s="41"/>
      <c r="B2155" s="28"/>
      <c r="C2155" s="27"/>
      <c r="D2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5" s="27"/>
      <c r="F2155" s="27"/>
      <c r="G2155" s="27"/>
      <c r="H2155" s="48"/>
      <c r="I2155" s="29"/>
      <c r="J2155" s="29"/>
      <c r="K2155" s="27"/>
      <c r="L2155" s="27"/>
      <c r="M2155" s="27"/>
      <c r="N2155" s="27"/>
      <c r="O2155" s="27"/>
      <c r="P2155" s="30"/>
      <c r="Q2155" s="30">
        <f>Table13[[#This Row],[Unit Value]]*Table13[[#This Row],[Qty | PCount]]</f>
        <v>0</v>
      </c>
      <c r="R2155" s="27" t="str">
        <f>IF(Table13[[#This Row],[Unit Value]]&lt;=4999,"Low-Value Asset","High-Value Asset")</f>
        <v>Low-Value Asset</v>
      </c>
      <c r="S2155" s="27"/>
      <c r="T2155" s="27"/>
      <c r="U2155" s="27"/>
      <c r="V2155" s="27"/>
      <c r="W2155" s="74"/>
      <c r="X2155" s="27"/>
      <c r="Y2155" s="27"/>
      <c r="Z2155" s="27"/>
      <c r="AA2155" s="27"/>
      <c r="AB2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6" spans="1:28" ht="12.6" x14ac:dyDescent="0.25">
      <c r="A2156" s="41"/>
      <c r="B2156" s="28"/>
      <c r="C2156" s="27"/>
      <c r="D2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6" s="27"/>
      <c r="F2156" s="27"/>
      <c r="G2156" s="29"/>
      <c r="H2156" s="48"/>
      <c r="I2156" s="29"/>
      <c r="J2156" s="29"/>
      <c r="K2156" s="27"/>
      <c r="L2156" s="27"/>
      <c r="M2156" s="27"/>
      <c r="N2156" s="27"/>
      <c r="O2156" s="27"/>
      <c r="P2156" s="30"/>
      <c r="Q2156" s="30">
        <f>Table13[[#This Row],[Unit Value]]*Table13[[#This Row],[Qty | PCount]]</f>
        <v>0</v>
      </c>
      <c r="R2156" s="27" t="str">
        <f>IF(Table13[[#This Row],[Unit Value]]&lt;=4999,"Low-Value Asset","High-Value Asset")</f>
        <v>Low-Value Asset</v>
      </c>
      <c r="S2156" s="27"/>
      <c r="T2156" s="27"/>
      <c r="U2156" s="27"/>
      <c r="V2156" s="27"/>
      <c r="W2156" s="74"/>
      <c r="X2156" s="27"/>
      <c r="Y2156" s="27"/>
      <c r="Z2156" s="27"/>
      <c r="AA2156" s="27"/>
      <c r="AB2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7" spans="1:28" ht="12.6" x14ac:dyDescent="0.25">
      <c r="A2157" s="41"/>
      <c r="B2157" s="28"/>
      <c r="C2157" s="27"/>
      <c r="D2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7" s="27"/>
      <c r="F2157" s="27"/>
      <c r="G2157" s="29"/>
      <c r="H2157" s="48"/>
      <c r="I2157" s="29"/>
      <c r="J2157" s="29"/>
      <c r="K2157" s="27"/>
      <c r="L2157" s="27"/>
      <c r="M2157" s="27"/>
      <c r="N2157" s="29"/>
      <c r="O2157" s="27"/>
      <c r="P2157" s="30"/>
      <c r="Q2157" s="30">
        <f>Table13[[#This Row],[Unit Value]]*Table13[[#This Row],[Qty | PCount]]</f>
        <v>0</v>
      </c>
      <c r="R2157" s="27" t="str">
        <f>IF(Table13[[#This Row],[Unit Value]]&lt;=4999,"Low-Value Asset","High-Value Asset")</f>
        <v>Low-Value Asset</v>
      </c>
      <c r="S2157" s="27"/>
      <c r="T2157" s="27"/>
      <c r="U2157" s="27"/>
      <c r="V2157" s="27"/>
      <c r="W2157" s="74"/>
      <c r="X2157" s="27"/>
      <c r="Y2157" s="27"/>
      <c r="Z2157" s="27"/>
      <c r="AA2157" s="27"/>
      <c r="AB2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8" spans="1:28" ht="12.6" x14ac:dyDescent="0.25">
      <c r="A2158" s="41"/>
      <c r="B2158" s="28"/>
      <c r="C2158" s="27"/>
      <c r="D2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8" s="27"/>
      <c r="F2158" s="27"/>
      <c r="G2158" s="27"/>
      <c r="H2158" s="48"/>
      <c r="I2158" s="29"/>
      <c r="J2158" s="29"/>
      <c r="K2158" s="27"/>
      <c r="L2158" s="27"/>
      <c r="M2158" s="27"/>
      <c r="N2158" s="27"/>
      <c r="O2158" s="27"/>
      <c r="P2158" s="30"/>
      <c r="Q2158" s="30">
        <f>Table13[[#This Row],[Unit Value]]*Table13[[#This Row],[Qty | PCount]]</f>
        <v>0</v>
      </c>
      <c r="R2158" s="27" t="str">
        <f>IF(Table13[[#This Row],[Unit Value]]&lt;=4999,"Low-Value Asset","High-Value Asset")</f>
        <v>Low-Value Asset</v>
      </c>
      <c r="S2158" s="27"/>
      <c r="T2158" s="27"/>
      <c r="U2158" s="27"/>
      <c r="V2158" s="27"/>
      <c r="W2158" s="74"/>
      <c r="X2158" s="27"/>
      <c r="Y2158" s="27"/>
      <c r="Z2158" s="27"/>
      <c r="AA2158" s="27"/>
      <c r="AB2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59" spans="1:28" ht="12.6" x14ac:dyDescent="0.25">
      <c r="A2159" s="41"/>
      <c r="B2159" s="28"/>
      <c r="C2159" s="27"/>
      <c r="D2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59" s="27"/>
      <c r="F2159" s="27"/>
      <c r="G2159" s="27"/>
      <c r="H2159" s="48"/>
      <c r="I2159" s="29"/>
      <c r="J2159" s="29"/>
      <c r="K2159" s="27"/>
      <c r="L2159" s="27"/>
      <c r="M2159" s="27"/>
      <c r="N2159" s="27"/>
      <c r="O2159" s="27"/>
      <c r="P2159" s="30"/>
      <c r="Q2159" s="30">
        <f>Table13[[#This Row],[Unit Value]]*Table13[[#This Row],[Qty | PCount]]</f>
        <v>0</v>
      </c>
      <c r="R2159" s="27" t="str">
        <f>IF(Table13[[#This Row],[Unit Value]]&lt;=4999,"Low-Value Asset","High-Value Asset")</f>
        <v>Low-Value Asset</v>
      </c>
      <c r="S2159" s="27"/>
      <c r="T2159" s="27"/>
      <c r="U2159" s="27"/>
      <c r="V2159" s="27"/>
      <c r="W2159" s="74"/>
      <c r="X2159" s="27"/>
      <c r="Y2159" s="27"/>
      <c r="Z2159" s="27"/>
      <c r="AA2159" s="27"/>
      <c r="AB2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0" spans="1:28" ht="12.6" x14ac:dyDescent="0.25">
      <c r="A2160" s="41"/>
      <c r="B2160" s="28"/>
      <c r="C2160" s="27"/>
      <c r="D2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0" s="27"/>
      <c r="F2160" s="27"/>
      <c r="G2160" s="27"/>
      <c r="H2160" s="48"/>
      <c r="I2160" s="29"/>
      <c r="J2160" s="29"/>
      <c r="K2160" s="27"/>
      <c r="L2160" s="27"/>
      <c r="M2160" s="27"/>
      <c r="N2160" s="27"/>
      <c r="O2160" s="27"/>
      <c r="P2160" s="30"/>
      <c r="Q2160" s="30">
        <f>Table13[[#This Row],[Unit Value]]*Table13[[#This Row],[Qty | PCount]]</f>
        <v>0</v>
      </c>
      <c r="R2160" s="27" t="str">
        <f>IF(Table13[[#This Row],[Unit Value]]&lt;=4999,"Low-Value Asset","High-Value Asset")</f>
        <v>Low-Value Asset</v>
      </c>
      <c r="S2160" s="27"/>
      <c r="T2160" s="27"/>
      <c r="U2160" s="27"/>
      <c r="V2160" s="27"/>
      <c r="W2160" s="74"/>
      <c r="X2160" s="27"/>
      <c r="Y2160" s="27"/>
      <c r="Z2160" s="27"/>
      <c r="AA2160" s="27"/>
      <c r="AB2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1" spans="1:28" ht="12.6" x14ac:dyDescent="0.25">
      <c r="A2161" s="41"/>
      <c r="B2161" s="28"/>
      <c r="C2161" s="27"/>
      <c r="D2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1" s="27"/>
      <c r="F2161" s="27"/>
      <c r="G2161" s="27"/>
      <c r="H2161" s="48"/>
      <c r="I2161" s="29"/>
      <c r="J2161" s="29"/>
      <c r="K2161" s="27"/>
      <c r="L2161" s="27"/>
      <c r="M2161" s="27"/>
      <c r="N2161" s="27"/>
      <c r="O2161" s="27"/>
      <c r="P2161" s="30"/>
      <c r="Q2161" s="30">
        <f>Table13[[#This Row],[Unit Value]]*Table13[[#This Row],[Qty | PCount]]</f>
        <v>0</v>
      </c>
      <c r="R2161" s="27" t="str">
        <f>IF(Table13[[#This Row],[Unit Value]]&lt;=4999,"Low-Value Asset","High-Value Asset")</f>
        <v>Low-Value Asset</v>
      </c>
      <c r="S2161" s="27"/>
      <c r="T2161" s="27"/>
      <c r="U2161" s="27"/>
      <c r="V2161" s="27"/>
      <c r="W2161" s="74"/>
      <c r="X2161" s="27"/>
      <c r="Y2161" s="27"/>
      <c r="Z2161" s="27"/>
      <c r="AA2161" s="27"/>
      <c r="AB2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2" spans="1:28" ht="12.6" x14ac:dyDescent="0.25">
      <c r="A2162" s="41"/>
      <c r="B2162" s="28"/>
      <c r="C2162" s="27"/>
      <c r="D2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2" s="27"/>
      <c r="F2162" s="27"/>
      <c r="G2162" s="27"/>
      <c r="H2162" s="48"/>
      <c r="I2162" s="29"/>
      <c r="J2162" s="29"/>
      <c r="K2162" s="27"/>
      <c r="L2162" s="27"/>
      <c r="M2162" s="27"/>
      <c r="N2162" s="27"/>
      <c r="O2162" s="27"/>
      <c r="P2162" s="30"/>
      <c r="Q2162" s="30">
        <f>Table13[[#This Row],[Unit Value]]*Table13[[#This Row],[Qty | PCount]]</f>
        <v>0</v>
      </c>
      <c r="R2162" s="27" t="str">
        <f>IF(Table13[[#This Row],[Unit Value]]&lt;=4999,"Low-Value Asset","High-Value Asset")</f>
        <v>Low-Value Asset</v>
      </c>
      <c r="S2162" s="27"/>
      <c r="T2162" s="27"/>
      <c r="U2162" s="27"/>
      <c r="V2162" s="27"/>
      <c r="W2162" s="74"/>
      <c r="X2162" s="27"/>
      <c r="Y2162" s="27"/>
      <c r="Z2162" s="27"/>
      <c r="AA2162" s="27"/>
      <c r="AB2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3" spans="1:28" ht="12.6" x14ac:dyDescent="0.25">
      <c r="A2163" s="41"/>
      <c r="B2163" s="28"/>
      <c r="C2163" s="27"/>
      <c r="D2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3" s="27"/>
      <c r="F2163" s="27"/>
      <c r="G2163" s="27"/>
      <c r="H2163" s="48"/>
      <c r="I2163" s="29"/>
      <c r="J2163" s="29"/>
      <c r="K2163" s="27"/>
      <c r="L2163" s="27"/>
      <c r="M2163" s="27"/>
      <c r="N2163" s="27"/>
      <c r="O2163" s="27"/>
      <c r="P2163" s="30"/>
      <c r="Q2163" s="30">
        <f>Table13[[#This Row],[Unit Value]]*Table13[[#This Row],[Qty | PCount]]</f>
        <v>0</v>
      </c>
      <c r="R2163" s="27" t="str">
        <f>IF(Table13[[#This Row],[Unit Value]]&lt;=4999,"Low-Value Asset","High-Value Asset")</f>
        <v>Low-Value Asset</v>
      </c>
      <c r="S2163" s="27"/>
      <c r="T2163" s="27"/>
      <c r="U2163" s="27"/>
      <c r="V2163" s="27"/>
      <c r="W2163" s="74"/>
      <c r="X2163" s="27"/>
      <c r="Y2163" s="27"/>
      <c r="Z2163" s="27"/>
      <c r="AA2163" s="27"/>
      <c r="AB2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4" spans="1:28" ht="12.6" x14ac:dyDescent="0.25">
      <c r="A2164" s="41"/>
      <c r="B2164" s="28"/>
      <c r="C2164" s="27"/>
      <c r="D2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4" s="27"/>
      <c r="F2164" s="27"/>
      <c r="G2164" s="27"/>
      <c r="H2164" s="48"/>
      <c r="I2164" s="29"/>
      <c r="J2164" s="29"/>
      <c r="K2164" s="27"/>
      <c r="L2164" s="27"/>
      <c r="M2164" s="27"/>
      <c r="N2164" s="27"/>
      <c r="O2164" s="27"/>
      <c r="P2164" s="30"/>
      <c r="Q2164" s="30">
        <f>Table13[[#This Row],[Unit Value]]*Table13[[#This Row],[Qty | PCount]]</f>
        <v>0</v>
      </c>
      <c r="R2164" s="27" t="str">
        <f>IF(Table13[[#This Row],[Unit Value]]&lt;=4999,"Low-Value Asset","High-Value Asset")</f>
        <v>Low-Value Asset</v>
      </c>
      <c r="S2164" s="27"/>
      <c r="T2164" s="27"/>
      <c r="U2164" s="27"/>
      <c r="V2164" s="27"/>
      <c r="W2164" s="74"/>
      <c r="X2164" s="27"/>
      <c r="Y2164" s="27"/>
      <c r="Z2164" s="27"/>
      <c r="AA2164" s="27"/>
      <c r="AB2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5" spans="1:28" ht="12.6" x14ac:dyDescent="0.25">
      <c r="A2165" s="41"/>
      <c r="B2165" s="28"/>
      <c r="C2165" s="27"/>
      <c r="D2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5" s="27"/>
      <c r="F2165" s="27"/>
      <c r="G2165" s="27"/>
      <c r="H2165" s="48"/>
      <c r="I2165" s="29"/>
      <c r="J2165" s="29"/>
      <c r="K2165" s="27"/>
      <c r="L2165" s="27"/>
      <c r="M2165" s="27"/>
      <c r="N2165" s="27"/>
      <c r="O2165" s="27"/>
      <c r="P2165" s="30"/>
      <c r="Q2165" s="30">
        <f>Table13[[#This Row],[Unit Value]]*Table13[[#This Row],[Qty | PCount]]</f>
        <v>0</v>
      </c>
      <c r="R2165" s="27" t="str">
        <f>IF(Table13[[#This Row],[Unit Value]]&lt;=4999,"Low-Value Asset","High-Value Asset")</f>
        <v>Low-Value Asset</v>
      </c>
      <c r="S2165" s="27"/>
      <c r="T2165" s="27"/>
      <c r="U2165" s="27"/>
      <c r="V2165" s="27"/>
      <c r="W2165" s="74"/>
      <c r="X2165" s="27"/>
      <c r="Y2165" s="27"/>
      <c r="Z2165" s="27"/>
      <c r="AA2165" s="27"/>
      <c r="AB2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6" spans="1:28" ht="12.6" x14ac:dyDescent="0.25">
      <c r="A2166" s="41"/>
      <c r="B2166" s="28"/>
      <c r="C2166" s="27"/>
      <c r="D2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6" s="27"/>
      <c r="F2166" s="27"/>
      <c r="G2166" s="27"/>
      <c r="H2166" s="48"/>
      <c r="I2166" s="29"/>
      <c r="J2166" s="29"/>
      <c r="K2166" s="27"/>
      <c r="L2166" s="27"/>
      <c r="M2166" s="27"/>
      <c r="N2166" s="27"/>
      <c r="O2166" s="27"/>
      <c r="P2166" s="30"/>
      <c r="Q2166" s="30">
        <f>Table13[[#This Row],[Unit Value]]*Table13[[#This Row],[Qty | PCount]]</f>
        <v>0</v>
      </c>
      <c r="R2166" s="27" t="str">
        <f>IF(Table13[[#This Row],[Unit Value]]&lt;=4999,"Low-Value Asset","High-Value Asset")</f>
        <v>Low-Value Asset</v>
      </c>
      <c r="S2166" s="27"/>
      <c r="T2166" s="27"/>
      <c r="U2166" s="27"/>
      <c r="V2166" s="27"/>
      <c r="W2166" s="74"/>
      <c r="X2166" s="27"/>
      <c r="Y2166" s="27"/>
      <c r="Z2166" s="27"/>
      <c r="AA2166" s="27"/>
      <c r="AB2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7" spans="1:28" ht="12.6" x14ac:dyDescent="0.25">
      <c r="A2167" s="41"/>
      <c r="B2167" s="28"/>
      <c r="C2167" s="27"/>
      <c r="D2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7" s="27"/>
      <c r="F2167" s="27"/>
      <c r="G2167" s="27"/>
      <c r="H2167" s="48"/>
      <c r="I2167" s="29"/>
      <c r="J2167" s="29"/>
      <c r="K2167" s="27"/>
      <c r="L2167" s="27"/>
      <c r="M2167" s="27"/>
      <c r="N2167" s="27"/>
      <c r="O2167" s="27"/>
      <c r="P2167" s="30"/>
      <c r="Q2167" s="30">
        <f>Table13[[#This Row],[Unit Value]]*Table13[[#This Row],[Qty | PCount]]</f>
        <v>0</v>
      </c>
      <c r="R2167" s="27" t="str">
        <f>IF(Table13[[#This Row],[Unit Value]]&lt;=4999,"Low-Value Asset","High-Value Asset")</f>
        <v>Low-Value Asset</v>
      </c>
      <c r="S2167" s="27"/>
      <c r="T2167" s="27"/>
      <c r="U2167" s="27"/>
      <c r="V2167" s="27"/>
      <c r="W2167" s="74"/>
      <c r="X2167" s="27"/>
      <c r="Y2167" s="27"/>
      <c r="Z2167" s="27"/>
      <c r="AA2167" s="27"/>
      <c r="AB2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8" spans="1:28" ht="12.6" x14ac:dyDescent="0.25">
      <c r="A2168" s="41"/>
      <c r="B2168" s="28"/>
      <c r="C2168" s="27"/>
      <c r="D2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8" s="27"/>
      <c r="F2168" s="27"/>
      <c r="G2168" s="27"/>
      <c r="H2168" s="48"/>
      <c r="I2168" s="29"/>
      <c r="J2168" s="29"/>
      <c r="K2168" s="27"/>
      <c r="L2168" s="27"/>
      <c r="M2168" s="27"/>
      <c r="N2168" s="27"/>
      <c r="O2168" s="27"/>
      <c r="P2168" s="30"/>
      <c r="Q2168" s="30">
        <f>Table13[[#This Row],[Unit Value]]*Table13[[#This Row],[Qty | PCount]]</f>
        <v>0</v>
      </c>
      <c r="R2168" s="27" t="str">
        <f>IF(Table13[[#This Row],[Unit Value]]&lt;=4999,"Low-Value Asset","High-Value Asset")</f>
        <v>Low-Value Asset</v>
      </c>
      <c r="S2168" s="27"/>
      <c r="T2168" s="27"/>
      <c r="U2168" s="27"/>
      <c r="V2168" s="27"/>
      <c r="W2168" s="74"/>
      <c r="X2168" s="27"/>
      <c r="Y2168" s="27"/>
      <c r="Z2168" s="27"/>
      <c r="AA2168" s="27"/>
      <c r="AB2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69" spans="1:28" ht="12.6" x14ac:dyDescent="0.25">
      <c r="A2169" s="41"/>
      <c r="B2169" s="28"/>
      <c r="C2169" s="27"/>
      <c r="D2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69" s="27"/>
      <c r="F2169" s="27"/>
      <c r="G2169" s="27"/>
      <c r="H2169" s="48"/>
      <c r="I2169" s="29"/>
      <c r="J2169" s="29"/>
      <c r="K2169" s="27"/>
      <c r="L2169" s="27"/>
      <c r="M2169" s="27"/>
      <c r="N2169" s="27"/>
      <c r="O2169" s="27"/>
      <c r="P2169" s="30"/>
      <c r="Q2169" s="30">
        <f>Table13[[#This Row],[Unit Value]]*Table13[[#This Row],[Qty | PCount]]</f>
        <v>0</v>
      </c>
      <c r="R2169" s="27" t="str">
        <f>IF(Table13[[#This Row],[Unit Value]]&lt;=4999,"Low-Value Asset","High-Value Asset")</f>
        <v>Low-Value Asset</v>
      </c>
      <c r="S2169" s="27"/>
      <c r="T2169" s="27"/>
      <c r="U2169" s="27"/>
      <c r="V2169" s="27"/>
      <c r="W2169" s="74"/>
      <c r="X2169" s="27"/>
      <c r="Y2169" s="27"/>
      <c r="Z2169" s="27"/>
      <c r="AA2169" s="27"/>
      <c r="AB2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0" spans="1:28" ht="12.6" x14ac:dyDescent="0.25">
      <c r="A2170" s="41"/>
      <c r="B2170" s="28"/>
      <c r="C2170" s="27"/>
      <c r="D2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0" s="27"/>
      <c r="F2170" s="27"/>
      <c r="G2170" s="27"/>
      <c r="H2170" s="48"/>
      <c r="I2170" s="29"/>
      <c r="J2170" s="29"/>
      <c r="K2170" s="27"/>
      <c r="L2170" s="27"/>
      <c r="M2170" s="27"/>
      <c r="N2170" s="27"/>
      <c r="O2170" s="27"/>
      <c r="P2170" s="30"/>
      <c r="Q2170" s="30">
        <f>Table13[[#This Row],[Unit Value]]*Table13[[#This Row],[Qty | PCount]]</f>
        <v>0</v>
      </c>
      <c r="R2170" s="27" t="str">
        <f>IF(Table13[[#This Row],[Unit Value]]&lt;=4999,"Low-Value Asset","High-Value Asset")</f>
        <v>Low-Value Asset</v>
      </c>
      <c r="S2170" s="27"/>
      <c r="T2170" s="27"/>
      <c r="U2170" s="27"/>
      <c r="V2170" s="27"/>
      <c r="W2170" s="74"/>
      <c r="X2170" s="27"/>
      <c r="Y2170" s="27"/>
      <c r="Z2170" s="27"/>
      <c r="AA2170" s="27"/>
      <c r="AB2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1" spans="1:28" ht="12.6" x14ac:dyDescent="0.25">
      <c r="A2171" s="41"/>
      <c r="B2171" s="28"/>
      <c r="C2171" s="27"/>
      <c r="D2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1" s="27"/>
      <c r="F2171" s="27"/>
      <c r="G2171" s="27"/>
      <c r="H2171" s="48"/>
      <c r="I2171" s="29"/>
      <c r="J2171" s="29"/>
      <c r="K2171" s="27"/>
      <c r="L2171" s="27"/>
      <c r="M2171" s="27"/>
      <c r="N2171" s="27"/>
      <c r="O2171" s="27"/>
      <c r="P2171" s="30"/>
      <c r="Q2171" s="30">
        <f>Table13[[#This Row],[Unit Value]]*Table13[[#This Row],[Qty | PCount]]</f>
        <v>0</v>
      </c>
      <c r="R2171" s="27" t="str">
        <f>IF(Table13[[#This Row],[Unit Value]]&lt;=4999,"Low-Value Asset","High-Value Asset")</f>
        <v>Low-Value Asset</v>
      </c>
      <c r="S2171" s="27"/>
      <c r="T2171" s="27"/>
      <c r="U2171" s="27"/>
      <c r="V2171" s="27"/>
      <c r="W2171" s="74"/>
      <c r="X2171" s="27"/>
      <c r="Y2171" s="27"/>
      <c r="Z2171" s="27"/>
      <c r="AA2171" s="27"/>
      <c r="AB2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2" spans="1:28" ht="12.6" x14ac:dyDescent="0.25">
      <c r="A2172" s="41"/>
      <c r="B2172" s="28"/>
      <c r="C2172" s="27"/>
      <c r="D2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2" s="27"/>
      <c r="F2172" s="27"/>
      <c r="G2172" s="27"/>
      <c r="H2172" s="48"/>
      <c r="I2172" s="29"/>
      <c r="J2172" s="29"/>
      <c r="K2172" s="27"/>
      <c r="L2172" s="27"/>
      <c r="M2172" s="27"/>
      <c r="N2172" s="27"/>
      <c r="O2172" s="27"/>
      <c r="P2172" s="30"/>
      <c r="Q2172" s="30">
        <f>Table13[[#This Row],[Unit Value]]*Table13[[#This Row],[Qty | PCount]]</f>
        <v>0</v>
      </c>
      <c r="R2172" s="27" t="str">
        <f>IF(Table13[[#This Row],[Unit Value]]&lt;=4999,"Low-Value Asset","High-Value Asset")</f>
        <v>Low-Value Asset</v>
      </c>
      <c r="S2172" s="27"/>
      <c r="T2172" s="27"/>
      <c r="U2172" s="27"/>
      <c r="V2172" s="27"/>
      <c r="W2172" s="74"/>
      <c r="X2172" s="27"/>
      <c r="Y2172" s="27"/>
      <c r="Z2172" s="27"/>
      <c r="AA2172" s="27"/>
      <c r="AB2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3" spans="1:28" ht="12.6" x14ac:dyDescent="0.25">
      <c r="A2173" s="41"/>
      <c r="B2173" s="28"/>
      <c r="C2173" s="27"/>
      <c r="D2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3" s="27"/>
      <c r="F2173" s="27"/>
      <c r="G2173" s="27"/>
      <c r="H2173" s="48"/>
      <c r="I2173" s="29"/>
      <c r="J2173" s="29"/>
      <c r="K2173" s="27"/>
      <c r="L2173" s="27"/>
      <c r="M2173" s="27"/>
      <c r="N2173" s="27"/>
      <c r="O2173" s="27"/>
      <c r="P2173" s="30"/>
      <c r="Q2173" s="30">
        <f>Table13[[#This Row],[Unit Value]]*Table13[[#This Row],[Qty | PCount]]</f>
        <v>0</v>
      </c>
      <c r="R2173" s="27" t="str">
        <f>IF(Table13[[#This Row],[Unit Value]]&lt;=4999,"Low-Value Asset","High-Value Asset")</f>
        <v>Low-Value Asset</v>
      </c>
      <c r="S2173" s="27"/>
      <c r="T2173" s="27"/>
      <c r="U2173" s="27"/>
      <c r="V2173" s="27"/>
      <c r="W2173" s="74"/>
      <c r="X2173" s="27"/>
      <c r="Y2173" s="27"/>
      <c r="Z2173" s="27"/>
      <c r="AA2173" s="27"/>
      <c r="AB2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4" spans="1:28" ht="12.6" x14ac:dyDescent="0.25">
      <c r="A2174" s="41"/>
      <c r="B2174" s="28"/>
      <c r="C2174" s="27"/>
      <c r="D2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4" s="27"/>
      <c r="F2174" s="27"/>
      <c r="G2174" s="27"/>
      <c r="H2174" s="48"/>
      <c r="I2174" s="29"/>
      <c r="J2174" s="29"/>
      <c r="K2174" s="27"/>
      <c r="L2174" s="27"/>
      <c r="M2174" s="27"/>
      <c r="N2174" s="27"/>
      <c r="O2174" s="27"/>
      <c r="P2174" s="30"/>
      <c r="Q2174" s="30">
        <f>Table13[[#This Row],[Unit Value]]*Table13[[#This Row],[Qty | PCount]]</f>
        <v>0</v>
      </c>
      <c r="R2174" s="27" t="str">
        <f>IF(Table13[[#This Row],[Unit Value]]&lt;=4999,"Low-Value Asset","High-Value Asset")</f>
        <v>Low-Value Asset</v>
      </c>
      <c r="S2174" s="27"/>
      <c r="T2174" s="27"/>
      <c r="U2174" s="27"/>
      <c r="V2174" s="27"/>
      <c r="W2174" s="74"/>
      <c r="X2174" s="27"/>
      <c r="Y2174" s="27"/>
      <c r="Z2174" s="27"/>
      <c r="AA2174" s="27"/>
      <c r="AB2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5" spans="1:28" ht="12.6" x14ac:dyDescent="0.25">
      <c r="A2175" s="41"/>
      <c r="B2175" s="28"/>
      <c r="C2175" s="27"/>
      <c r="D2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5" s="27"/>
      <c r="F2175" s="27"/>
      <c r="G2175" s="27"/>
      <c r="H2175" s="48"/>
      <c r="I2175" s="29"/>
      <c r="J2175" s="29"/>
      <c r="K2175" s="27"/>
      <c r="L2175" s="27"/>
      <c r="M2175" s="27"/>
      <c r="N2175" s="27"/>
      <c r="O2175" s="27"/>
      <c r="P2175" s="30"/>
      <c r="Q2175" s="30">
        <f>Table13[[#This Row],[Unit Value]]*Table13[[#This Row],[Qty | PCount]]</f>
        <v>0</v>
      </c>
      <c r="R2175" s="27" t="str">
        <f>IF(Table13[[#This Row],[Unit Value]]&lt;=4999,"Low-Value Asset","High-Value Asset")</f>
        <v>Low-Value Asset</v>
      </c>
      <c r="S2175" s="27"/>
      <c r="T2175" s="27"/>
      <c r="U2175" s="27"/>
      <c r="V2175" s="27"/>
      <c r="W2175" s="74"/>
      <c r="X2175" s="27"/>
      <c r="Y2175" s="27"/>
      <c r="Z2175" s="27"/>
      <c r="AA2175" s="27"/>
      <c r="AB2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6" spans="1:28" ht="12.6" x14ac:dyDescent="0.25">
      <c r="A2176" s="41"/>
      <c r="B2176" s="28"/>
      <c r="C2176" s="27"/>
      <c r="D2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6" s="27"/>
      <c r="F2176" s="27"/>
      <c r="G2176" s="27"/>
      <c r="H2176" s="48"/>
      <c r="I2176" s="29"/>
      <c r="J2176" s="29"/>
      <c r="K2176" s="27"/>
      <c r="L2176" s="27"/>
      <c r="M2176" s="27"/>
      <c r="N2176" s="27"/>
      <c r="O2176" s="27"/>
      <c r="P2176" s="30"/>
      <c r="Q2176" s="30">
        <f>Table13[[#This Row],[Unit Value]]*Table13[[#This Row],[Qty | PCount]]</f>
        <v>0</v>
      </c>
      <c r="R2176" s="27" t="str">
        <f>IF(Table13[[#This Row],[Unit Value]]&lt;=4999,"Low-Value Asset","High-Value Asset")</f>
        <v>Low-Value Asset</v>
      </c>
      <c r="S2176" s="27"/>
      <c r="T2176" s="27"/>
      <c r="U2176" s="27"/>
      <c r="V2176" s="27"/>
      <c r="W2176" s="74"/>
      <c r="X2176" s="27"/>
      <c r="Y2176" s="27"/>
      <c r="Z2176" s="27"/>
      <c r="AA2176" s="27"/>
      <c r="AB2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7" spans="1:28" ht="12.6" x14ac:dyDescent="0.25">
      <c r="A2177" s="41"/>
      <c r="B2177" s="28"/>
      <c r="C2177" s="27"/>
      <c r="D2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7" s="27"/>
      <c r="F2177" s="27"/>
      <c r="G2177" s="27"/>
      <c r="H2177" s="48"/>
      <c r="I2177" s="29"/>
      <c r="J2177" s="29"/>
      <c r="K2177" s="27"/>
      <c r="L2177" s="27"/>
      <c r="M2177" s="27"/>
      <c r="N2177" s="27"/>
      <c r="O2177" s="27"/>
      <c r="P2177" s="30"/>
      <c r="Q2177" s="30">
        <f>Table13[[#This Row],[Unit Value]]*Table13[[#This Row],[Qty | PCount]]</f>
        <v>0</v>
      </c>
      <c r="R2177" s="27" t="str">
        <f>IF(Table13[[#This Row],[Unit Value]]&lt;=4999,"Low-Value Asset","High-Value Asset")</f>
        <v>Low-Value Asset</v>
      </c>
      <c r="S2177" s="27"/>
      <c r="T2177" s="27"/>
      <c r="U2177" s="27"/>
      <c r="V2177" s="27"/>
      <c r="W2177" s="74"/>
      <c r="X2177" s="27"/>
      <c r="Y2177" s="27"/>
      <c r="Z2177" s="27"/>
      <c r="AA2177" s="27"/>
      <c r="AB2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8" spans="1:28" ht="12.6" x14ac:dyDescent="0.25">
      <c r="A2178" s="41"/>
      <c r="B2178" s="28"/>
      <c r="C2178" s="27"/>
      <c r="D2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8" s="27"/>
      <c r="F2178" s="27"/>
      <c r="G2178" s="27"/>
      <c r="H2178" s="48"/>
      <c r="I2178" s="29"/>
      <c r="J2178" s="29"/>
      <c r="K2178" s="27"/>
      <c r="L2178" s="27"/>
      <c r="M2178" s="27"/>
      <c r="N2178" s="27"/>
      <c r="O2178" s="27"/>
      <c r="P2178" s="30"/>
      <c r="Q2178" s="30">
        <f>Table13[[#This Row],[Unit Value]]*Table13[[#This Row],[Qty | PCount]]</f>
        <v>0</v>
      </c>
      <c r="R2178" s="27" t="str">
        <f>IF(Table13[[#This Row],[Unit Value]]&lt;=4999,"Low-Value Asset","High-Value Asset")</f>
        <v>Low-Value Asset</v>
      </c>
      <c r="S2178" s="27"/>
      <c r="T2178" s="27"/>
      <c r="U2178" s="27"/>
      <c r="V2178" s="27"/>
      <c r="W2178" s="74"/>
      <c r="X2178" s="27"/>
      <c r="Y2178" s="27"/>
      <c r="Z2178" s="27"/>
      <c r="AA2178" s="27"/>
      <c r="AB2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79" spans="1:28" ht="12.6" x14ac:dyDescent="0.25">
      <c r="A2179" s="41"/>
      <c r="B2179" s="28"/>
      <c r="C2179" s="27"/>
      <c r="D2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79" s="27"/>
      <c r="F2179" s="27"/>
      <c r="G2179" s="27"/>
      <c r="H2179" s="48"/>
      <c r="I2179" s="29"/>
      <c r="J2179" s="29"/>
      <c r="K2179" s="27"/>
      <c r="L2179" s="27"/>
      <c r="M2179" s="27"/>
      <c r="N2179" s="27"/>
      <c r="O2179" s="27"/>
      <c r="P2179" s="30"/>
      <c r="Q2179" s="30">
        <f>Table13[[#This Row],[Unit Value]]*Table13[[#This Row],[Qty | PCount]]</f>
        <v>0</v>
      </c>
      <c r="R2179" s="27" t="str">
        <f>IF(Table13[[#This Row],[Unit Value]]&lt;=4999,"Low-Value Asset","High-Value Asset")</f>
        <v>Low-Value Asset</v>
      </c>
      <c r="S2179" s="27"/>
      <c r="T2179" s="27"/>
      <c r="U2179" s="27"/>
      <c r="V2179" s="27"/>
      <c r="W2179" s="74"/>
      <c r="X2179" s="27"/>
      <c r="Y2179" s="27"/>
      <c r="Z2179" s="27"/>
      <c r="AA2179" s="27"/>
      <c r="AB2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0" spans="1:28" ht="12.6" x14ac:dyDescent="0.25">
      <c r="A2180" s="41"/>
      <c r="B2180" s="28"/>
      <c r="C2180" s="27"/>
      <c r="D2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0" s="27"/>
      <c r="F2180" s="27"/>
      <c r="G2180" s="29"/>
      <c r="H2180" s="48"/>
      <c r="I2180" s="29"/>
      <c r="J2180" s="29"/>
      <c r="K2180" s="27"/>
      <c r="L2180" s="27"/>
      <c r="M2180" s="27"/>
      <c r="N2180" s="27"/>
      <c r="O2180" s="27"/>
      <c r="P2180" s="30"/>
      <c r="Q2180" s="30">
        <f>Table13[[#This Row],[Unit Value]]*Table13[[#This Row],[Qty | PCount]]</f>
        <v>0</v>
      </c>
      <c r="R2180" s="27" t="str">
        <f>IF(Table13[[#This Row],[Unit Value]]&lt;=4999,"Low-Value Asset","High-Value Asset")</f>
        <v>Low-Value Asset</v>
      </c>
      <c r="S2180" s="27"/>
      <c r="T2180" s="27"/>
      <c r="U2180" s="27"/>
      <c r="V2180" s="27"/>
      <c r="W2180" s="74"/>
      <c r="X2180" s="27"/>
      <c r="Y2180" s="27"/>
      <c r="Z2180" s="27"/>
      <c r="AA2180" s="27"/>
      <c r="AB2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1" spans="1:28" ht="12.6" x14ac:dyDescent="0.25">
      <c r="A2181" s="41"/>
      <c r="B2181" s="28"/>
      <c r="C2181" s="27"/>
      <c r="D2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1" s="27"/>
      <c r="F2181" s="27"/>
      <c r="G2181" s="29"/>
      <c r="H2181" s="48"/>
      <c r="I2181" s="29"/>
      <c r="J2181" s="29"/>
      <c r="K2181" s="27"/>
      <c r="L2181" s="27"/>
      <c r="M2181" s="27"/>
      <c r="N2181" s="29"/>
      <c r="O2181" s="27"/>
      <c r="P2181" s="30"/>
      <c r="Q2181" s="30">
        <f>Table13[[#This Row],[Unit Value]]*Table13[[#This Row],[Qty | PCount]]</f>
        <v>0</v>
      </c>
      <c r="R2181" s="27" t="str">
        <f>IF(Table13[[#This Row],[Unit Value]]&lt;=4999,"Low-Value Asset","High-Value Asset")</f>
        <v>Low-Value Asset</v>
      </c>
      <c r="S2181" s="27"/>
      <c r="T2181" s="27"/>
      <c r="U2181" s="27"/>
      <c r="V2181" s="27"/>
      <c r="W2181" s="74"/>
      <c r="X2181" s="27"/>
      <c r="Y2181" s="27"/>
      <c r="Z2181" s="27"/>
      <c r="AA2181" s="27"/>
      <c r="AB2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2" spans="1:28" ht="12.6" x14ac:dyDescent="0.25">
      <c r="A2182" s="41"/>
      <c r="B2182" s="28"/>
      <c r="C2182" s="27"/>
      <c r="D21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2" s="27"/>
      <c r="F2182" s="27"/>
      <c r="G2182" s="27"/>
      <c r="H2182" s="48"/>
      <c r="I2182" s="29"/>
      <c r="J2182" s="29"/>
      <c r="K2182" s="27"/>
      <c r="L2182" s="27"/>
      <c r="M2182" s="27"/>
      <c r="N2182" s="27"/>
      <c r="O2182" s="27"/>
      <c r="P2182" s="30"/>
      <c r="Q2182" s="30">
        <f>Table13[[#This Row],[Unit Value]]*Table13[[#This Row],[Qty | PCount]]</f>
        <v>0</v>
      </c>
      <c r="R2182" s="27" t="str">
        <f>IF(Table13[[#This Row],[Unit Value]]&lt;=4999,"Low-Value Asset","High-Value Asset")</f>
        <v>Low-Value Asset</v>
      </c>
      <c r="S2182" s="27"/>
      <c r="T2182" s="27"/>
      <c r="U2182" s="27"/>
      <c r="V2182" s="27"/>
      <c r="W2182" s="74"/>
      <c r="X2182" s="27"/>
      <c r="Y2182" s="27"/>
      <c r="Z2182" s="27"/>
      <c r="AA2182" s="27"/>
      <c r="AB21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3" spans="1:28" ht="12.6" x14ac:dyDescent="0.25">
      <c r="A2183" s="41"/>
      <c r="B2183" s="28"/>
      <c r="C2183" s="27"/>
      <c r="D21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3" s="27"/>
      <c r="F2183" s="27"/>
      <c r="G2183" s="27"/>
      <c r="H2183" s="48"/>
      <c r="I2183" s="29"/>
      <c r="J2183" s="29"/>
      <c r="K2183" s="27"/>
      <c r="L2183" s="27"/>
      <c r="M2183" s="27"/>
      <c r="N2183" s="27"/>
      <c r="O2183" s="27"/>
      <c r="P2183" s="30"/>
      <c r="Q2183" s="30">
        <f>Table13[[#This Row],[Unit Value]]*Table13[[#This Row],[Qty | PCount]]</f>
        <v>0</v>
      </c>
      <c r="R2183" s="27" t="str">
        <f>IF(Table13[[#This Row],[Unit Value]]&lt;=4999,"Low-Value Asset","High-Value Asset")</f>
        <v>Low-Value Asset</v>
      </c>
      <c r="S2183" s="27"/>
      <c r="T2183" s="27"/>
      <c r="U2183" s="27"/>
      <c r="V2183" s="27"/>
      <c r="W2183" s="74"/>
      <c r="X2183" s="27"/>
      <c r="Y2183" s="27"/>
      <c r="Z2183" s="27"/>
      <c r="AA2183" s="27"/>
      <c r="AB21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4" spans="1:28" ht="12.6" x14ac:dyDescent="0.25">
      <c r="A2184" s="41"/>
      <c r="B2184" s="28"/>
      <c r="C2184" s="27"/>
      <c r="D21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4" s="27"/>
      <c r="F2184" s="27"/>
      <c r="G2184" s="27"/>
      <c r="H2184" s="48"/>
      <c r="I2184" s="29"/>
      <c r="J2184" s="29"/>
      <c r="K2184" s="27"/>
      <c r="L2184" s="27"/>
      <c r="M2184" s="27"/>
      <c r="N2184" s="27"/>
      <c r="O2184" s="27"/>
      <c r="P2184" s="30"/>
      <c r="Q2184" s="30">
        <f>Table13[[#This Row],[Unit Value]]*Table13[[#This Row],[Qty | PCount]]</f>
        <v>0</v>
      </c>
      <c r="R2184" s="27" t="str">
        <f>IF(Table13[[#This Row],[Unit Value]]&lt;=4999,"Low-Value Asset","High-Value Asset")</f>
        <v>Low-Value Asset</v>
      </c>
      <c r="S2184" s="27"/>
      <c r="T2184" s="27"/>
      <c r="U2184" s="27"/>
      <c r="V2184" s="27"/>
      <c r="W2184" s="74"/>
      <c r="X2184" s="27"/>
      <c r="Y2184" s="27"/>
      <c r="Z2184" s="27"/>
      <c r="AA2184" s="27"/>
      <c r="AB21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5" spans="1:28" ht="12.6" x14ac:dyDescent="0.25">
      <c r="A2185" s="41"/>
      <c r="B2185" s="28"/>
      <c r="C2185" s="27"/>
      <c r="D21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5" s="27"/>
      <c r="F2185" s="27"/>
      <c r="G2185" s="27"/>
      <c r="H2185" s="48"/>
      <c r="I2185" s="29"/>
      <c r="J2185" s="29"/>
      <c r="K2185" s="27"/>
      <c r="L2185" s="27"/>
      <c r="M2185" s="27"/>
      <c r="N2185" s="27"/>
      <c r="O2185" s="27"/>
      <c r="P2185" s="30"/>
      <c r="Q2185" s="30">
        <f>Table13[[#This Row],[Unit Value]]*Table13[[#This Row],[Qty | PCount]]</f>
        <v>0</v>
      </c>
      <c r="R2185" s="27" t="str">
        <f>IF(Table13[[#This Row],[Unit Value]]&lt;=4999,"Low-Value Asset","High-Value Asset")</f>
        <v>Low-Value Asset</v>
      </c>
      <c r="S2185" s="27"/>
      <c r="T2185" s="27"/>
      <c r="U2185" s="27"/>
      <c r="V2185" s="27"/>
      <c r="W2185" s="74"/>
      <c r="X2185" s="27"/>
      <c r="Y2185" s="27"/>
      <c r="Z2185" s="27"/>
      <c r="AA2185" s="27"/>
      <c r="AB21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6" spans="1:28" ht="12.6" x14ac:dyDescent="0.25">
      <c r="A2186" s="41"/>
      <c r="B2186" s="28"/>
      <c r="C2186" s="27"/>
      <c r="D21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6" s="27"/>
      <c r="F2186" s="27"/>
      <c r="G2186" s="27"/>
      <c r="H2186" s="48"/>
      <c r="I2186" s="29"/>
      <c r="J2186" s="29"/>
      <c r="K2186" s="27"/>
      <c r="L2186" s="27"/>
      <c r="M2186" s="27"/>
      <c r="N2186" s="27"/>
      <c r="O2186" s="27"/>
      <c r="P2186" s="30"/>
      <c r="Q2186" s="30">
        <f>Table13[[#This Row],[Unit Value]]*Table13[[#This Row],[Qty | PCount]]</f>
        <v>0</v>
      </c>
      <c r="R2186" s="27" t="str">
        <f>IF(Table13[[#This Row],[Unit Value]]&lt;=4999,"Low-Value Asset","High-Value Asset")</f>
        <v>Low-Value Asset</v>
      </c>
      <c r="S2186" s="27"/>
      <c r="T2186" s="27"/>
      <c r="U2186" s="27"/>
      <c r="V2186" s="27"/>
      <c r="W2186" s="74"/>
      <c r="X2186" s="27"/>
      <c r="Y2186" s="27"/>
      <c r="Z2186" s="27"/>
      <c r="AA2186" s="27"/>
      <c r="AB21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7" spans="1:28" ht="12.6" x14ac:dyDescent="0.25">
      <c r="A2187" s="41"/>
      <c r="B2187" s="28"/>
      <c r="C2187" s="27"/>
      <c r="D21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7" s="27"/>
      <c r="F2187" s="27"/>
      <c r="G2187" s="27"/>
      <c r="H2187" s="48"/>
      <c r="I2187" s="29"/>
      <c r="J2187" s="29"/>
      <c r="K2187" s="27"/>
      <c r="L2187" s="27"/>
      <c r="M2187" s="27"/>
      <c r="N2187" s="27"/>
      <c r="O2187" s="27"/>
      <c r="P2187" s="30"/>
      <c r="Q2187" s="30">
        <f>Table13[[#This Row],[Unit Value]]*Table13[[#This Row],[Qty | PCount]]</f>
        <v>0</v>
      </c>
      <c r="R2187" s="27" t="str">
        <f>IF(Table13[[#This Row],[Unit Value]]&lt;=4999,"Low-Value Asset","High-Value Asset")</f>
        <v>Low-Value Asset</v>
      </c>
      <c r="S2187" s="27"/>
      <c r="T2187" s="27"/>
      <c r="U2187" s="27"/>
      <c r="V2187" s="27"/>
      <c r="W2187" s="74"/>
      <c r="X2187" s="27"/>
      <c r="Y2187" s="27"/>
      <c r="Z2187" s="27"/>
      <c r="AA2187" s="27"/>
      <c r="AB21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8" spans="1:28" ht="12.6" x14ac:dyDescent="0.25">
      <c r="A2188" s="41"/>
      <c r="B2188" s="28"/>
      <c r="C2188" s="27"/>
      <c r="D21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8" s="27"/>
      <c r="F2188" s="27"/>
      <c r="G2188" s="27"/>
      <c r="H2188" s="48"/>
      <c r="I2188" s="29"/>
      <c r="J2188" s="29"/>
      <c r="K2188" s="27"/>
      <c r="L2188" s="27"/>
      <c r="M2188" s="27"/>
      <c r="N2188" s="27"/>
      <c r="O2188" s="27"/>
      <c r="P2188" s="30"/>
      <c r="Q2188" s="30">
        <f>Table13[[#This Row],[Unit Value]]*Table13[[#This Row],[Qty | PCount]]</f>
        <v>0</v>
      </c>
      <c r="R2188" s="27" t="str">
        <f>IF(Table13[[#This Row],[Unit Value]]&lt;=4999,"Low-Value Asset","High-Value Asset")</f>
        <v>Low-Value Asset</v>
      </c>
      <c r="S2188" s="27"/>
      <c r="T2188" s="27"/>
      <c r="U2188" s="27"/>
      <c r="V2188" s="27"/>
      <c r="W2188" s="74"/>
      <c r="X2188" s="27"/>
      <c r="Y2188" s="27"/>
      <c r="Z2188" s="27"/>
      <c r="AA2188" s="27"/>
      <c r="AB21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89" spans="1:28" ht="12.6" x14ac:dyDescent="0.25">
      <c r="A2189" s="41"/>
      <c r="B2189" s="28"/>
      <c r="C2189" s="27"/>
      <c r="D21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89" s="27"/>
      <c r="F2189" s="27"/>
      <c r="G2189" s="27"/>
      <c r="H2189" s="48"/>
      <c r="I2189" s="29"/>
      <c r="J2189" s="29"/>
      <c r="K2189" s="27"/>
      <c r="L2189" s="27"/>
      <c r="M2189" s="27"/>
      <c r="N2189" s="27"/>
      <c r="O2189" s="27"/>
      <c r="P2189" s="30"/>
      <c r="Q2189" s="30">
        <f>Table13[[#This Row],[Unit Value]]*Table13[[#This Row],[Qty | PCount]]</f>
        <v>0</v>
      </c>
      <c r="R2189" s="27" t="str">
        <f>IF(Table13[[#This Row],[Unit Value]]&lt;=4999,"Low-Value Asset","High-Value Asset")</f>
        <v>Low-Value Asset</v>
      </c>
      <c r="S2189" s="27"/>
      <c r="T2189" s="27"/>
      <c r="U2189" s="27"/>
      <c r="V2189" s="27"/>
      <c r="W2189" s="74"/>
      <c r="X2189" s="27"/>
      <c r="Y2189" s="27"/>
      <c r="Z2189" s="27"/>
      <c r="AA2189" s="27"/>
      <c r="AB21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0" spans="1:28" ht="12.6" x14ac:dyDescent="0.25">
      <c r="A2190" s="41"/>
      <c r="B2190" s="28"/>
      <c r="C2190" s="27"/>
      <c r="D21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0" s="27"/>
      <c r="F2190" s="27"/>
      <c r="G2190" s="27"/>
      <c r="H2190" s="48"/>
      <c r="I2190" s="29"/>
      <c r="J2190" s="29"/>
      <c r="K2190" s="27"/>
      <c r="L2190" s="27"/>
      <c r="M2190" s="27"/>
      <c r="N2190" s="27"/>
      <c r="O2190" s="27"/>
      <c r="P2190" s="30"/>
      <c r="Q2190" s="30">
        <f>Table13[[#This Row],[Unit Value]]*Table13[[#This Row],[Qty | PCount]]</f>
        <v>0</v>
      </c>
      <c r="R2190" s="27" t="str">
        <f>IF(Table13[[#This Row],[Unit Value]]&lt;=4999,"Low-Value Asset","High-Value Asset")</f>
        <v>Low-Value Asset</v>
      </c>
      <c r="S2190" s="27"/>
      <c r="T2190" s="27"/>
      <c r="U2190" s="27"/>
      <c r="V2190" s="27"/>
      <c r="W2190" s="74"/>
      <c r="X2190" s="27"/>
      <c r="Y2190" s="27"/>
      <c r="Z2190" s="27"/>
      <c r="AA2190" s="27"/>
      <c r="AB21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1" spans="1:28" ht="12.6" x14ac:dyDescent="0.25">
      <c r="A2191" s="41"/>
      <c r="B2191" s="28"/>
      <c r="C2191" s="27"/>
      <c r="D21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1" s="27"/>
      <c r="F2191" s="27"/>
      <c r="G2191" s="27"/>
      <c r="H2191" s="48"/>
      <c r="I2191" s="29"/>
      <c r="J2191" s="29"/>
      <c r="K2191" s="27"/>
      <c r="L2191" s="27"/>
      <c r="M2191" s="27"/>
      <c r="N2191" s="27"/>
      <c r="O2191" s="27"/>
      <c r="P2191" s="30"/>
      <c r="Q2191" s="30">
        <f>Table13[[#This Row],[Unit Value]]*Table13[[#This Row],[Qty | PCount]]</f>
        <v>0</v>
      </c>
      <c r="R2191" s="27" t="str">
        <f>IF(Table13[[#This Row],[Unit Value]]&lt;=4999,"Low-Value Asset","High-Value Asset")</f>
        <v>Low-Value Asset</v>
      </c>
      <c r="S2191" s="27"/>
      <c r="T2191" s="27"/>
      <c r="U2191" s="27"/>
      <c r="V2191" s="27"/>
      <c r="W2191" s="74"/>
      <c r="X2191" s="27"/>
      <c r="Y2191" s="27"/>
      <c r="Z2191" s="27"/>
      <c r="AA2191" s="27"/>
      <c r="AB21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2" spans="1:28" ht="12.6" x14ac:dyDescent="0.25">
      <c r="A2192" s="41"/>
      <c r="B2192" s="28"/>
      <c r="C2192" s="27"/>
      <c r="D21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2" s="27"/>
      <c r="F2192" s="27"/>
      <c r="G2192" s="27"/>
      <c r="H2192" s="48"/>
      <c r="I2192" s="29"/>
      <c r="J2192" s="29"/>
      <c r="K2192" s="27"/>
      <c r="L2192" s="27"/>
      <c r="M2192" s="27"/>
      <c r="N2192" s="27"/>
      <c r="O2192" s="27"/>
      <c r="P2192" s="30"/>
      <c r="Q2192" s="30">
        <f>Table13[[#This Row],[Unit Value]]*Table13[[#This Row],[Qty | PCount]]</f>
        <v>0</v>
      </c>
      <c r="R2192" s="27" t="str">
        <f>IF(Table13[[#This Row],[Unit Value]]&lt;=4999,"Low-Value Asset","High-Value Asset")</f>
        <v>Low-Value Asset</v>
      </c>
      <c r="S2192" s="27"/>
      <c r="T2192" s="27"/>
      <c r="U2192" s="27"/>
      <c r="V2192" s="27"/>
      <c r="W2192" s="74"/>
      <c r="X2192" s="27"/>
      <c r="Y2192" s="27"/>
      <c r="Z2192" s="27"/>
      <c r="AA2192" s="27"/>
      <c r="AB21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3" spans="1:28" ht="12.6" x14ac:dyDescent="0.25">
      <c r="A2193" s="41"/>
      <c r="B2193" s="28"/>
      <c r="C2193" s="27"/>
      <c r="D21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3" s="27"/>
      <c r="F2193" s="27"/>
      <c r="G2193" s="27"/>
      <c r="H2193" s="48"/>
      <c r="I2193" s="29"/>
      <c r="J2193" s="29"/>
      <c r="K2193" s="27"/>
      <c r="L2193" s="27"/>
      <c r="M2193" s="27"/>
      <c r="N2193" s="27"/>
      <c r="O2193" s="27"/>
      <c r="P2193" s="30"/>
      <c r="Q2193" s="30">
        <f>Table13[[#This Row],[Unit Value]]*Table13[[#This Row],[Qty | PCount]]</f>
        <v>0</v>
      </c>
      <c r="R2193" s="27" t="str">
        <f>IF(Table13[[#This Row],[Unit Value]]&lt;=4999,"Low-Value Asset","High-Value Asset")</f>
        <v>Low-Value Asset</v>
      </c>
      <c r="S2193" s="27"/>
      <c r="T2193" s="27"/>
      <c r="U2193" s="27"/>
      <c r="V2193" s="27"/>
      <c r="W2193" s="74"/>
      <c r="X2193" s="27"/>
      <c r="Y2193" s="27"/>
      <c r="Z2193" s="27"/>
      <c r="AA2193" s="27"/>
      <c r="AB21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4" spans="1:28" ht="12.6" x14ac:dyDescent="0.25">
      <c r="A2194" s="41"/>
      <c r="B2194" s="28"/>
      <c r="C2194" s="27"/>
      <c r="D21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4" s="27"/>
      <c r="F2194" s="27"/>
      <c r="G2194" s="27"/>
      <c r="H2194" s="48"/>
      <c r="I2194" s="29"/>
      <c r="J2194" s="29"/>
      <c r="K2194" s="27"/>
      <c r="L2194" s="27"/>
      <c r="M2194" s="27"/>
      <c r="N2194" s="27"/>
      <c r="O2194" s="27"/>
      <c r="P2194" s="30"/>
      <c r="Q2194" s="30">
        <f>Table13[[#This Row],[Unit Value]]*Table13[[#This Row],[Qty | PCount]]</f>
        <v>0</v>
      </c>
      <c r="R2194" s="27" t="str">
        <f>IF(Table13[[#This Row],[Unit Value]]&lt;=4999,"Low-Value Asset","High-Value Asset")</f>
        <v>Low-Value Asset</v>
      </c>
      <c r="S2194" s="27"/>
      <c r="T2194" s="27"/>
      <c r="U2194" s="27"/>
      <c r="V2194" s="27"/>
      <c r="W2194" s="74"/>
      <c r="X2194" s="27"/>
      <c r="Y2194" s="27"/>
      <c r="Z2194" s="27"/>
      <c r="AA2194" s="27"/>
      <c r="AB21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5" spans="1:28" ht="12.6" x14ac:dyDescent="0.25">
      <c r="A2195" s="41"/>
      <c r="B2195" s="28"/>
      <c r="C2195" s="27"/>
      <c r="D21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5" s="27"/>
      <c r="F2195" s="27"/>
      <c r="G2195" s="27"/>
      <c r="H2195" s="48"/>
      <c r="I2195" s="29"/>
      <c r="J2195" s="29"/>
      <c r="K2195" s="27"/>
      <c r="L2195" s="27"/>
      <c r="M2195" s="27"/>
      <c r="N2195" s="27"/>
      <c r="O2195" s="27"/>
      <c r="P2195" s="30"/>
      <c r="Q2195" s="30">
        <f>Table13[[#This Row],[Unit Value]]*Table13[[#This Row],[Qty | PCount]]</f>
        <v>0</v>
      </c>
      <c r="R2195" s="27" t="str">
        <f>IF(Table13[[#This Row],[Unit Value]]&lt;=4999,"Low-Value Asset","High-Value Asset")</f>
        <v>Low-Value Asset</v>
      </c>
      <c r="S2195" s="27"/>
      <c r="T2195" s="27"/>
      <c r="U2195" s="27"/>
      <c r="V2195" s="27"/>
      <c r="W2195" s="74"/>
      <c r="X2195" s="27"/>
      <c r="Y2195" s="27"/>
      <c r="Z2195" s="27"/>
      <c r="AA2195" s="27"/>
      <c r="AB21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6" spans="1:28" ht="12.6" x14ac:dyDescent="0.25">
      <c r="A2196" s="41"/>
      <c r="B2196" s="28"/>
      <c r="C2196" s="27"/>
      <c r="D21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6" s="27"/>
      <c r="F2196" s="27"/>
      <c r="G2196" s="27"/>
      <c r="H2196" s="48"/>
      <c r="I2196" s="29"/>
      <c r="J2196" s="29"/>
      <c r="K2196" s="27"/>
      <c r="L2196" s="27"/>
      <c r="M2196" s="27"/>
      <c r="N2196" s="27"/>
      <c r="O2196" s="27"/>
      <c r="P2196" s="30"/>
      <c r="Q2196" s="30">
        <f>Table13[[#This Row],[Unit Value]]*Table13[[#This Row],[Qty | PCount]]</f>
        <v>0</v>
      </c>
      <c r="R2196" s="27" t="str">
        <f>IF(Table13[[#This Row],[Unit Value]]&lt;=4999,"Low-Value Asset","High-Value Asset")</f>
        <v>Low-Value Asset</v>
      </c>
      <c r="S2196" s="27"/>
      <c r="T2196" s="27"/>
      <c r="U2196" s="27"/>
      <c r="V2196" s="27"/>
      <c r="W2196" s="74"/>
      <c r="X2196" s="27"/>
      <c r="Y2196" s="27"/>
      <c r="Z2196" s="27"/>
      <c r="AA2196" s="27"/>
      <c r="AB21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7" spans="1:28" ht="12.6" x14ac:dyDescent="0.25">
      <c r="A2197" s="41"/>
      <c r="B2197" s="28"/>
      <c r="C2197" s="27"/>
      <c r="D21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7" s="27"/>
      <c r="F2197" s="27"/>
      <c r="G2197" s="27"/>
      <c r="H2197" s="48"/>
      <c r="I2197" s="29"/>
      <c r="J2197" s="29"/>
      <c r="K2197" s="27"/>
      <c r="L2197" s="27"/>
      <c r="M2197" s="27"/>
      <c r="N2197" s="27"/>
      <c r="O2197" s="27"/>
      <c r="P2197" s="30"/>
      <c r="Q2197" s="30">
        <f>Table13[[#This Row],[Unit Value]]*Table13[[#This Row],[Qty | PCount]]</f>
        <v>0</v>
      </c>
      <c r="R2197" s="27" t="str">
        <f>IF(Table13[[#This Row],[Unit Value]]&lt;=4999,"Low-Value Asset","High-Value Asset")</f>
        <v>Low-Value Asset</v>
      </c>
      <c r="S2197" s="27"/>
      <c r="T2197" s="27"/>
      <c r="U2197" s="27"/>
      <c r="V2197" s="27"/>
      <c r="W2197" s="74"/>
      <c r="X2197" s="27"/>
      <c r="Y2197" s="27"/>
      <c r="Z2197" s="27"/>
      <c r="AA2197" s="27"/>
      <c r="AB21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8" spans="1:28" ht="12.6" x14ac:dyDescent="0.25">
      <c r="A2198" s="41"/>
      <c r="B2198" s="28"/>
      <c r="C2198" s="27"/>
      <c r="D21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8" s="27"/>
      <c r="F2198" s="27"/>
      <c r="G2198" s="27"/>
      <c r="H2198" s="48"/>
      <c r="I2198" s="29"/>
      <c r="J2198" s="29"/>
      <c r="K2198" s="27"/>
      <c r="L2198" s="27"/>
      <c r="M2198" s="27"/>
      <c r="N2198" s="27"/>
      <c r="O2198" s="27"/>
      <c r="P2198" s="30"/>
      <c r="Q2198" s="30">
        <f>Table13[[#This Row],[Unit Value]]*Table13[[#This Row],[Qty | PCount]]</f>
        <v>0</v>
      </c>
      <c r="R2198" s="27" t="str">
        <f>IF(Table13[[#This Row],[Unit Value]]&lt;=4999,"Low-Value Asset","High-Value Asset")</f>
        <v>Low-Value Asset</v>
      </c>
      <c r="S2198" s="27"/>
      <c r="T2198" s="27"/>
      <c r="U2198" s="27"/>
      <c r="V2198" s="27"/>
      <c r="W2198" s="74"/>
      <c r="X2198" s="27"/>
      <c r="Y2198" s="27"/>
      <c r="Z2198" s="27"/>
      <c r="AA2198" s="27"/>
      <c r="AB21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199" spans="1:28" ht="12.6" x14ac:dyDescent="0.25">
      <c r="A2199" s="41"/>
      <c r="B2199" s="28"/>
      <c r="C2199" s="27"/>
      <c r="D21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199" s="27"/>
      <c r="F2199" s="27"/>
      <c r="G2199" s="27"/>
      <c r="H2199" s="48"/>
      <c r="I2199" s="29"/>
      <c r="J2199" s="29"/>
      <c r="K2199" s="27"/>
      <c r="L2199" s="27"/>
      <c r="M2199" s="27"/>
      <c r="N2199" s="27"/>
      <c r="O2199" s="27"/>
      <c r="P2199" s="30"/>
      <c r="Q2199" s="30">
        <f>Table13[[#This Row],[Unit Value]]*Table13[[#This Row],[Qty | PCount]]</f>
        <v>0</v>
      </c>
      <c r="R2199" s="27" t="str">
        <f>IF(Table13[[#This Row],[Unit Value]]&lt;=4999,"Low-Value Asset","High-Value Asset")</f>
        <v>Low-Value Asset</v>
      </c>
      <c r="S2199" s="27"/>
      <c r="T2199" s="27"/>
      <c r="U2199" s="27"/>
      <c r="V2199" s="27"/>
      <c r="W2199" s="74"/>
      <c r="X2199" s="27"/>
      <c r="Y2199" s="27"/>
      <c r="Z2199" s="27"/>
      <c r="AA2199" s="27"/>
      <c r="AB21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0" spans="1:28" ht="12.6" x14ac:dyDescent="0.25">
      <c r="A2200" s="41"/>
      <c r="B2200" s="28"/>
      <c r="C2200" s="27"/>
      <c r="D22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0" s="27"/>
      <c r="F2200" s="27"/>
      <c r="G2200" s="27"/>
      <c r="H2200" s="48"/>
      <c r="I2200" s="29"/>
      <c r="J2200" s="29"/>
      <c r="K2200" s="27"/>
      <c r="L2200" s="27"/>
      <c r="M2200" s="27"/>
      <c r="N2200" s="27"/>
      <c r="O2200" s="27"/>
      <c r="P2200" s="30"/>
      <c r="Q2200" s="30">
        <f>Table13[[#This Row],[Unit Value]]*Table13[[#This Row],[Qty | PCount]]</f>
        <v>0</v>
      </c>
      <c r="R2200" s="27" t="str">
        <f>IF(Table13[[#This Row],[Unit Value]]&lt;=4999,"Low-Value Asset","High-Value Asset")</f>
        <v>Low-Value Asset</v>
      </c>
      <c r="S2200" s="27"/>
      <c r="T2200" s="27"/>
      <c r="U2200" s="27"/>
      <c r="V2200" s="27"/>
      <c r="W2200" s="74"/>
      <c r="X2200" s="27"/>
      <c r="Y2200" s="27"/>
      <c r="Z2200" s="27"/>
      <c r="AA2200" s="27"/>
      <c r="AB22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1" spans="1:28" ht="12.6" x14ac:dyDescent="0.25">
      <c r="A2201" s="41"/>
      <c r="B2201" s="28"/>
      <c r="C2201" s="27"/>
      <c r="D22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1" s="27"/>
      <c r="F2201" s="27"/>
      <c r="G2201" s="27"/>
      <c r="H2201" s="48"/>
      <c r="I2201" s="29"/>
      <c r="J2201" s="29"/>
      <c r="K2201" s="27"/>
      <c r="L2201" s="27"/>
      <c r="M2201" s="27"/>
      <c r="N2201" s="27"/>
      <c r="O2201" s="27"/>
      <c r="P2201" s="30"/>
      <c r="Q2201" s="30">
        <f>Table13[[#This Row],[Unit Value]]*Table13[[#This Row],[Qty | PCount]]</f>
        <v>0</v>
      </c>
      <c r="R2201" s="27" t="str">
        <f>IF(Table13[[#This Row],[Unit Value]]&lt;=4999,"Low-Value Asset","High-Value Asset")</f>
        <v>Low-Value Asset</v>
      </c>
      <c r="S2201" s="27"/>
      <c r="T2201" s="27"/>
      <c r="U2201" s="27"/>
      <c r="V2201" s="27"/>
      <c r="W2201" s="74"/>
      <c r="X2201" s="27"/>
      <c r="Y2201" s="27"/>
      <c r="Z2201" s="27"/>
      <c r="AA2201" s="27"/>
      <c r="AB22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2" spans="1:28" ht="12.6" x14ac:dyDescent="0.25">
      <c r="A2202" s="41"/>
      <c r="B2202" s="28"/>
      <c r="C2202" s="27"/>
      <c r="D22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2" s="27"/>
      <c r="F2202" s="27"/>
      <c r="G2202" s="27"/>
      <c r="H2202" s="48"/>
      <c r="I2202" s="29"/>
      <c r="J2202" s="29"/>
      <c r="K2202" s="27"/>
      <c r="L2202" s="27"/>
      <c r="M2202" s="27"/>
      <c r="N2202" s="27"/>
      <c r="O2202" s="27"/>
      <c r="P2202" s="30"/>
      <c r="Q2202" s="30">
        <f>Table13[[#This Row],[Unit Value]]*Table13[[#This Row],[Qty | PCount]]</f>
        <v>0</v>
      </c>
      <c r="R2202" s="27" t="str">
        <f>IF(Table13[[#This Row],[Unit Value]]&lt;=4999,"Low-Value Asset","High-Value Asset")</f>
        <v>Low-Value Asset</v>
      </c>
      <c r="S2202" s="27"/>
      <c r="T2202" s="27"/>
      <c r="U2202" s="27"/>
      <c r="V2202" s="27"/>
      <c r="W2202" s="74"/>
      <c r="X2202" s="27"/>
      <c r="Y2202" s="27"/>
      <c r="Z2202" s="27"/>
      <c r="AA2202" s="27"/>
      <c r="AB22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3" spans="1:28" ht="12.6" x14ac:dyDescent="0.25">
      <c r="A2203" s="41"/>
      <c r="B2203" s="28"/>
      <c r="C2203" s="27"/>
      <c r="D22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3" s="27"/>
      <c r="F2203" s="27"/>
      <c r="G2203" s="27"/>
      <c r="H2203" s="48"/>
      <c r="I2203" s="29"/>
      <c r="J2203" s="29"/>
      <c r="K2203" s="27"/>
      <c r="L2203" s="27"/>
      <c r="M2203" s="27"/>
      <c r="N2203" s="27"/>
      <c r="O2203" s="27"/>
      <c r="P2203" s="30"/>
      <c r="Q2203" s="30">
        <f>Table13[[#This Row],[Unit Value]]*Table13[[#This Row],[Qty | PCount]]</f>
        <v>0</v>
      </c>
      <c r="R2203" s="27" t="str">
        <f>IF(Table13[[#This Row],[Unit Value]]&lt;=4999,"Low-Value Asset","High-Value Asset")</f>
        <v>Low-Value Asset</v>
      </c>
      <c r="S2203" s="27"/>
      <c r="T2203" s="27"/>
      <c r="U2203" s="27"/>
      <c r="V2203" s="27"/>
      <c r="W2203" s="74"/>
      <c r="X2203" s="27"/>
      <c r="Y2203" s="27"/>
      <c r="Z2203" s="27"/>
      <c r="AA2203" s="27"/>
      <c r="AB22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4" spans="1:28" ht="12.6" x14ac:dyDescent="0.25">
      <c r="A2204" s="41"/>
      <c r="B2204" s="28"/>
      <c r="C2204" s="27"/>
      <c r="D22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4" s="27"/>
      <c r="F2204" s="27"/>
      <c r="G2204" s="29"/>
      <c r="H2204" s="48"/>
      <c r="I2204" s="29"/>
      <c r="J2204" s="29"/>
      <c r="K2204" s="27"/>
      <c r="L2204" s="27"/>
      <c r="M2204" s="27"/>
      <c r="N2204" s="27"/>
      <c r="O2204" s="27"/>
      <c r="P2204" s="30"/>
      <c r="Q2204" s="30">
        <f>Table13[[#This Row],[Unit Value]]*Table13[[#This Row],[Qty | PCount]]</f>
        <v>0</v>
      </c>
      <c r="R2204" s="27" t="str">
        <f>IF(Table13[[#This Row],[Unit Value]]&lt;=4999,"Low-Value Asset","High-Value Asset")</f>
        <v>Low-Value Asset</v>
      </c>
      <c r="S2204" s="27"/>
      <c r="T2204" s="27"/>
      <c r="U2204" s="27"/>
      <c r="V2204" s="27"/>
      <c r="W2204" s="74"/>
      <c r="X2204" s="27"/>
      <c r="Y2204" s="27"/>
      <c r="Z2204" s="27"/>
      <c r="AA2204" s="27"/>
      <c r="AB22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5" spans="1:28" ht="12.6" x14ac:dyDescent="0.25">
      <c r="A2205" s="41"/>
      <c r="B2205" s="28"/>
      <c r="C2205" s="27"/>
      <c r="D22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5" s="27"/>
      <c r="F2205" s="27"/>
      <c r="G2205" s="29"/>
      <c r="H2205" s="48"/>
      <c r="I2205" s="29"/>
      <c r="J2205" s="29"/>
      <c r="K2205" s="27"/>
      <c r="L2205" s="27"/>
      <c r="M2205" s="27"/>
      <c r="N2205" s="29"/>
      <c r="O2205" s="27"/>
      <c r="P2205" s="30"/>
      <c r="Q2205" s="30">
        <f>Table13[[#This Row],[Unit Value]]*Table13[[#This Row],[Qty | PCount]]</f>
        <v>0</v>
      </c>
      <c r="R2205" s="27" t="str">
        <f>IF(Table13[[#This Row],[Unit Value]]&lt;=4999,"Low-Value Asset","High-Value Asset")</f>
        <v>Low-Value Asset</v>
      </c>
      <c r="S2205" s="27"/>
      <c r="T2205" s="27"/>
      <c r="U2205" s="27"/>
      <c r="V2205" s="27"/>
      <c r="W2205" s="74"/>
      <c r="X2205" s="27"/>
      <c r="Y2205" s="27"/>
      <c r="Z2205" s="27"/>
      <c r="AA2205" s="27"/>
      <c r="AB22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6" spans="1:28" ht="12.6" x14ac:dyDescent="0.25">
      <c r="A2206" s="41"/>
      <c r="B2206" s="28"/>
      <c r="C2206" s="27"/>
      <c r="D22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6" s="27"/>
      <c r="F2206" s="27"/>
      <c r="G2206" s="27"/>
      <c r="H2206" s="48"/>
      <c r="I2206" s="29"/>
      <c r="J2206" s="29"/>
      <c r="K2206" s="27"/>
      <c r="L2206" s="27"/>
      <c r="M2206" s="27"/>
      <c r="N2206" s="27"/>
      <c r="O2206" s="27"/>
      <c r="P2206" s="30"/>
      <c r="Q2206" s="30">
        <f>Table13[[#This Row],[Unit Value]]*Table13[[#This Row],[Qty | PCount]]</f>
        <v>0</v>
      </c>
      <c r="R2206" s="27" t="str">
        <f>IF(Table13[[#This Row],[Unit Value]]&lt;=4999,"Low-Value Asset","High-Value Asset")</f>
        <v>Low-Value Asset</v>
      </c>
      <c r="S2206" s="27"/>
      <c r="T2206" s="27"/>
      <c r="U2206" s="27"/>
      <c r="V2206" s="27"/>
      <c r="W2206" s="74"/>
      <c r="X2206" s="27"/>
      <c r="Y2206" s="27"/>
      <c r="Z2206" s="27"/>
      <c r="AA2206" s="27"/>
      <c r="AB22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7" spans="1:28" ht="12.6" x14ac:dyDescent="0.25">
      <c r="A2207" s="41"/>
      <c r="B2207" s="28"/>
      <c r="C2207" s="27"/>
      <c r="D22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7" s="27"/>
      <c r="F2207" s="27"/>
      <c r="G2207" s="27"/>
      <c r="H2207" s="48"/>
      <c r="I2207" s="29"/>
      <c r="J2207" s="29"/>
      <c r="K2207" s="27"/>
      <c r="L2207" s="27"/>
      <c r="M2207" s="27"/>
      <c r="N2207" s="27"/>
      <c r="O2207" s="27"/>
      <c r="P2207" s="30"/>
      <c r="Q2207" s="30">
        <f>Table13[[#This Row],[Unit Value]]*Table13[[#This Row],[Qty | PCount]]</f>
        <v>0</v>
      </c>
      <c r="R2207" s="27" t="str">
        <f>IF(Table13[[#This Row],[Unit Value]]&lt;=4999,"Low-Value Asset","High-Value Asset")</f>
        <v>Low-Value Asset</v>
      </c>
      <c r="S2207" s="27"/>
      <c r="T2207" s="27"/>
      <c r="U2207" s="27"/>
      <c r="V2207" s="27"/>
      <c r="W2207" s="74"/>
      <c r="X2207" s="27"/>
      <c r="Y2207" s="27"/>
      <c r="Z2207" s="27"/>
      <c r="AA2207" s="27"/>
      <c r="AB22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8" spans="1:28" ht="12.6" x14ac:dyDescent="0.25">
      <c r="A2208" s="41"/>
      <c r="B2208" s="28"/>
      <c r="C2208" s="27"/>
      <c r="D22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8" s="27"/>
      <c r="F2208" s="27"/>
      <c r="G2208" s="27"/>
      <c r="H2208" s="48"/>
      <c r="I2208" s="29"/>
      <c r="J2208" s="29"/>
      <c r="K2208" s="27"/>
      <c r="L2208" s="27"/>
      <c r="M2208" s="27"/>
      <c r="N2208" s="27"/>
      <c r="O2208" s="27"/>
      <c r="P2208" s="30"/>
      <c r="Q2208" s="30">
        <f>Table13[[#This Row],[Unit Value]]*Table13[[#This Row],[Qty | PCount]]</f>
        <v>0</v>
      </c>
      <c r="R2208" s="27" t="str">
        <f>IF(Table13[[#This Row],[Unit Value]]&lt;=4999,"Low-Value Asset","High-Value Asset")</f>
        <v>Low-Value Asset</v>
      </c>
      <c r="S2208" s="27"/>
      <c r="T2208" s="27"/>
      <c r="U2208" s="27"/>
      <c r="V2208" s="27"/>
      <c r="W2208" s="74"/>
      <c r="X2208" s="27"/>
      <c r="Y2208" s="27"/>
      <c r="Z2208" s="27"/>
      <c r="AA2208" s="27"/>
      <c r="AB22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09" spans="1:28" ht="12.6" x14ac:dyDescent="0.25">
      <c r="A2209" s="41"/>
      <c r="B2209" s="28"/>
      <c r="C2209" s="27"/>
      <c r="D22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09" s="27"/>
      <c r="F2209" s="27"/>
      <c r="G2209" s="27"/>
      <c r="H2209" s="48"/>
      <c r="I2209" s="29"/>
      <c r="J2209" s="29"/>
      <c r="K2209" s="27"/>
      <c r="L2209" s="27"/>
      <c r="M2209" s="27"/>
      <c r="N2209" s="27"/>
      <c r="O2209" s="27"/>
      <c r="P2209" s="30"/>
      <c r="Q2209" s="30">
        <f>Table13[[#This Row],[Unit Value]]*Table13[[#This Row],[Qty | PCount]]</f>
        <v>0</v>
      </c>
      <c r="R2209" s="27" t="str">
        <f>IF(Table13[[#This Row],[Unit Value]]&lt;=4999,"Low-Value Asset","High-Value Asset")</f>
        <v>Low-Value Asset</v>
      </c>
      <c r="S2209" s="27"/>
      <c r="T2209" s="27"/>
      <c r="U2209" s="27"/>
      <c r="V2209" s="27"/>
      <c r="W2209" s="74"/>
      <c r="X2209" s="27"/>
      <c r="Y2209" s="27"/>
      <c r="Z2209" s="27"/>
      <c r="AA2209" s="27"/>
      <c r="AB22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0" spans="1:28" ht="12.6" x14ac:dyDescent="0.25">
      <c r="A2210" s="41"/>
      <c r="B2210" s="28"/>
      <c r="C2210" s="27"/>
      <c r="D22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0" s="27"/>
      <c r="F2210" s="27"/>
      <c r="G2210" s="27"/>
      <c r="H2210" s="48"/>
      <c r="I2210" s="29"/>
      <c r="J2210" s="29"/>
      <c r="K2210" s="27"/>
      <c r="L2210" s="27"/>
      <c r="M2210" s="27"/>
      <c r="N2210" s="27"/>
      <c r="O2210" s="27"/>
      <c r="P2210" s="30"/>
      <c r="Q2210" s="30">
        <f>Table13[[#This Row],[Unit Value]]*Table13[[#This Row],[Qty | PCount]]</f>
        <v>0</v>
      </c>
      <c r="R2210" s="27" t="str">
        <f>IF(Table13[[#This Row],[Unit Value]]&lt;=4999,"Low-Value Asset","High-Value Asset")</f>
        <v>Low-Value Asset</v>
      </c>
      <c r="S2210" s="27"/>
      <c r="T2210" s="27"/>
      <c r="U2210" s="27"/>
      <c r="V2210" s="27"/>
      <c r="W2210" s="74"/>
      <c r="X2210" s="27"/>
      <c r="Y2210" s="27"/>
      <c r="Z2210" s="27"/>
      <c r="AA2210" s="27"/>
      <c r="AB22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1" spans="1:28" ht="12.6" x14ac:dyDescent="0.25">
      <c r="A2211" s="41"/>
      <c r="B2211" s="28"/>
      <c r="C2211" s="27"/>
      <c r="D22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1" s="27"/>
      <c r="F2211" s="27"/>
      <c r="G2211" s="27"/>
      <c r="H2211" s="48"/>
      <c r="I2211" s="29"/>
      <c r="J2211" s="29"/>
      <c r="K2211" s="27"/>
      <c r="L2211" s="27"/>
      <c r="M2211" s="27"/>
      <c r="N2211" s="27"/>
      <c r="O2211" s="27"/>
      <c r="P2211" s="30"/>
      <c r="Q2211" s="30">
        <f>Table13[[#This Row],[Unit Value]]*Table13[[#This Row],[Qty | PCount]]</f>
        <v>0</v>
      </c>
      <c r="R2211" s="27" t="str">
        <f>IF(Table13[[#This Row],[Unit Value]]&lt;=4999,"Low-Value Asset","High-Value Asset")</f>
        <v>Low-Value Asset</v>
      </c>
      <c r="S2211" s="27"/>
      <c r="T2211" s="27"/>
      <c r="U2211" s="27"/>
      <c r="V2211" s="27"/>
      <c r="W2211" s="74"/>
      <c r="X2211" s="27"/>
      <c r="Y2211" s="27"/>
      <c r="Z2211" s="27"/>
      <c r="AA2211" s="27"/>
      <c r="AB22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2" spans="1:28" ht="12.6" x14ac:dyDescent="0.25">
      <c r="A2212" s="41"/>
      <c r="B2212" s="28"/>
      <c r="C2212" s="27"/>
      <c r="D22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2" s="27"/>
      <c r="F2212" s="27"/>
      <c r="G2212" s="27"/>
      <c r="H2212" s="48"/>
      <c r="I2212" s="29"/>
      <c r="J2212" s="29"/>
      <c r="K2212" s="27"/>
      <c r="L2212" s="27"/>
      <c r="M2212" s="27"/>
      <c r="N2212" s="27"/>
      <c r="O2212" s="27"/>
      <c r="P2212" s="30"/>
      <c r="Q2212" s="30">
        <f>Table13[[#This Row],[Unit Value]]*Table13[[#This Row],[Qty | PCount]]</f>
        <v>0</v>
      </c>
      <c r="R2212" s="27" t="str">
        <f>IF(Table13[[#This Row],[Unit Value]]&lt;=4999,"Low-Value Asset","High-Value Asset")</f>
        <v>Low-Value Asset</v>
      </c>
      <c r="S2212" s="27"/>
      <c r="T2212" s="27"/>
      <c r="U2212" s="27"/>
      <c r="V2212" s="27"/>
      <c r="W2212" s="74"/>
      <c r="X2212" s="27"/>
      <c r="Y2212" s="27"/>
      <c r="Z2212" s="27"/>
      <c r="AA2212" s="27"/>
      <c r="AB22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3" spans="1:28" ht="12.6" x14ac:dyDescent="0.25">
      <c r="A2213" s="41"/>
      <c r="B2213" s="28"/>
      <c r="C2213" s="27"/>
      <c r="D22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3" s="27"/>
      <c r="F2213" s="27"/>
      <c r="G2213" s="27"/>
      <c r="H2213" s="48"/>
      <c r="I2213" s="29"/>
      <c r="J2213" s="29"/>
      <c r="K2213" s="27"/>
      <c r="L2213" s="27"/>
      <c r="M2213" s="27"/>
      <c r="N2213" s="27"/>
      <c r="O2213" s="27"/>
      <c r="P2213" s="30"/>
      <c r="Q2213" s="30">
        <f>Table13[[#This Row],[Unit Value]]*Table13[[#This Row],[Qty | PCount]]</f>
        <v>0</v>
      </c>
      <c r="R2213" s="27" t="str">
        <f>IF(Table13[[#This Row],[Unit Value]]&lt;=4999,"Low-Value Asset","High-Value Asset")</f>
        <v>Low-Value Asset</v>
      </c>
      <c r="S2213" s="27"/>
      <c r="T2213" s="27"/>
      <c r="U2213" s="27"/>
      <c r="V2213" s="27"/>
      <c r="W2213" s="74"/>
      <c r="X2213" s="27"/>
      <c r="Y2213" s="27"/>
      <c r="Z2213" s="27"/>
      <c r="AA2213" s="27"/>
      <c r="AB22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4" spans="1:28" ht="12.6" x14ac:dyDescent="0.25">
      <c r="A2214" s="41"/>
      <c r="B2214" s="28"/>
      <c r="C2214" s="27"/>
      <c r="D22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4" s="27"/>
      <c r="F2214" s="27"/>
      <c r="G2214" s="27"/>
      <c r="H2214" s="48"/>
      <c r="I2214" s="29"/>
      <c r="J2214" s="29"/>
      <c r="K2214" s="27"/>
      <c r="L2214" s="27"/>
      <c r="M2214" s="27"/>
      <c r="N2214" s="27"/>
      <c r="O2214" s="27"/>
      <c r="P2214" s="30"/>
      <c r="Q2214" s="30">
        <f>Table13[[#This Row],[Unit Value]]*Table13[[#This Row],[Qty | PCount]]</f>
        <v>0</v>
      </c>
      <c r="R2214" s="27" t="str">
        <f>IF(Table13[[#This Row],[Unit Value]]&lt;=4999,"Low-Value Asset","High-Value Asset")</f>
        <v>Low-Value Asset</v>
      </c>
      <c r="S2214" s="27"/>
      <c r="T2214" s="27"/>
      <c r="U2214" s="27"/>
      <c r="V2214" s="27"/>
      <c r="W2214" s="74"/>
      <c r="X2214" s="27"/>
      <c r="Y2214" s="27"/>
      <c r="Z2214" s="27"/>
      <c r="AA2214" s="27"/>
      <c r="AB22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5" spans="1:28" ht="12.6" x14ac:dyDescent="0.25">
      <c r="A2215" s="41"/>
      <c r="B2215" s="28"/>
      <c r="C2215" s="27"/>
      <c r="D22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5" s="27"/>
      <c r="F2215" s="27"/>
      <c r="G2215" s="27"/>
      <c r="H2215" s="48"/>
      <c r="I2215" s="29"/>
      <c r="J2215" s="29"/>
      <c r="K2215" s="27"/>
      <c r="L2215" s="27"/>
      <c r="M2215" s="27"/>
      <c r="N2215" s="27"/>
      <c r="O2215" s="27"/>
      <c r="P2215" s="30"/>
      <c r="Q2215" s="30">
        <f>Table13[[#This Row],[Unit Value]]*Table13[[#This Row],[Qty | PCount]]</f>
        <v>0</v>
      </c>
      <c r="R2215" s="27" t="str">
        <f>IF(Table13[[#This Row],[Unit Value]]&lt;=4999,"Low-Value Asset","High-Value Asset")</f>
        <v>Low-Value Asset</v>
      </c>
      <c r="S2215" s="27"/>
      <c r="T2215" s="27"/>
      <c r="U2215" s="27"/>
      <c r="V2215" s="27"/>
      <c r="W2215" s="74"/>
      <c r="X2215" s="27"/>
      <c r="Y2215" s="27"/>
      <c r="Z2215" s="27"/>
      <c r="AA2215" s="27"/>
      <c r="AB22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6" spans="1:28" ht="12.6" x14ac:dyDescent="0.25">
      <c r="A2216" s="41"/>
      <c r="B2216" s="28"/>
      <c r="C2216" s="27"/>
      <c r="D22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6" s="27"/>
      <c r="F2216" s="27"/>
      <c r="G2216" s="27"/>
      <c r="H2216" s="48"/>
      <c r="I2216" s="29"/>
      <c r="J2216" s="29"/>
      <c r="K2216" s="27"/>
      <c r="L2216" s="27"/>
      <c r="M2216" s="27"/>
      <c r="N2216" s="27"/>
      <c r="O2216" s="27"/>
      <c r="P2216" s="30"/>
      <c r="Q2216" s="30">
        <f>Table13[[#This Row],[Unit Value]]*Table13[[#This Row],[Qty | PCount]]</f>
        <v>0</v>
      </c>
      <c r="R2216" s="27" t="str">
        <f>IF(Table13[[#This Row],[Unit Value]]&lt;=4999,"Low-Value Asset","High-Value Asset")</f>
        <v>Low-Value Asset</v>
      </c>
      <c r="S2216" s="27"/>
      <c r="T2216" s="27"/>
      <c r="U2216" s="27"/>
      <c r="V2216" s="27"/>
      <c r="W2216" s="74"/>
      <c r="X2216" s="27"/>
      <c r="Y2216" s="27"/>
      <c r="Z2216" s="27"/>
      <c r="AA2216" s="27"/>
      <c r="AB22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7" spans="1:28" ht="12.6" x14ac:dyDescent="0.25">
      <c r="A2217" s="41"/>
      <c r="B2217" s="28"/>
      <c r="C2217" s="27"/>
      <c r="D22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7" s="27"/>
      <c r="F2217" s="27"/>
      <c r="G2217" s="27"/>
      <c r="H2217" s="48"/>
      <c r="I2217" s="29"/>
      <c r="J2217" s="29"/>
      <c r="K2217" s="27"/>
      <c r="L2217" s="27"/>
      <c r="M2217" s="27"/>
      <c r="N2217" s="27"/>
      <c r="O2217" s="27"/>
      <c r="P2217" s="30"/>
      <c r="Q2217" s="30">
        <f>Table13[[#This Row],[Unit Value]]*Table13[[#This Row],[Qty | PCount]]</f>
        <v>0</v>
      </c>
      <c r="R2217" s="27" t="str">
        <f>IF(Table13[[#This Row],[Unit Value]]&lt;=4999,"Low-Value Asset","High-Value Asset")</f>
        <v>Low-Value Asset</v>
      </c>
      <c r="S2217" s="27"/>
      <c r="T2217" s="27"/>
      <c r="U2217" s="27"/>
      <c r="V2217" s="27"/>
      <c r="W2217" s="74"/>
      <c r="X2217" s="27"/>
      <c r="Y2217" s="27"/>
      <c r="Z2217" s="27"/>
      <c r="AA2217" s="27"/>
      <c r="AB22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8" spans="1:28" ht="12.6" x14ac:dyDescent="0.25">
      <c r="A2218" s="41"/>
      <c r="B2218" s="28"/>
      <c r="C2218" s="27"/>
      <c r="D22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8" s="27"/>
      <c r="F2218" s="27"/>
      <c r="G2218" s="27"/>
      <c r="H2218" s="48"/>
      <c r="I2218" s="29"/>
      <c r="J2218" s="29"/>
      <c r="K2218" s="27"/>
      <c r="L2218" s="27"/>
      <c r="M2218" s="27"/>
      <c r="N2218" s="27"/>
      <c r="O2218" s="27"/>
      <c r="P2218" s="30"/>
      <c r="Q2218" s="30">
        <f>Table13[[#This Row],[Unit Value]]*Table13[[#This Row],[Qty | PCount]]</f>
        <v>0</v>
      </c>
      <c r="R2218" s="27" t="str">
        <f>IF(Table13[[#This Row],[Unit Value]]&lt;=4999,"Low-Value Asset","High-Value Asset")</f>
        <v>Low-Value Asset</v>
      </c>
      <c r="S2218" s="27"/>
      <c r="T2218" s="27"/>
      <c r="U2218" s="27"/>
      <c r="V2218" s="27"/>
      <c r="W2218" s="74"/>
      <c r="X2218" s="27"/>
      <c r="Y2218" s="27"/>
      <c r="Z2218" s="27"/>
      <c r="AA2218" s="27"/>
      <c r="AB22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19" spans="1:28" ht="12.6" x14ac:dyDescent="0.25">
      <c r="A2219" s="41"/>
      <c r="B2219" s="28"/>
      <c r="C2219" s="27"/>
      <c r="D22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19" s="27"/>
      <c r="F2219" s="27"/>
      <c r="G2219" s="27"/>
      <c r="H2219" s="48"/>
      <c r="I2219" s="29"/>
      <c r="J2219" s="29"/>
      <c r="K2219" s="27"/>
      <c r="L2219" s="27"/>
      <c r="M2219" s="27"/>
      <c r="N2219" s="27"/>
      <c r="O2219" s="27"/>
      <c r="P2219" s="30"/>
      <c r="Q2219" s="30">
        <f>Table13[[#This Row],[Unit Value]]*Table13[[#This Row],[Qty | PCount]]</f>
        <v>0</v>
      </c>
      <c r="R2219" s="27" t="str">
        <f>IF(Table13[[#This Row],[Unit Value]]&lt;=4999,"Low-Value Asset","High-Value Asset")</f>
        <v>Low-Value Asset</v>
      </c>
      <c r="S2219" s="27"/>
      <c r="T2219" s="27"/>
      <c r="U2219" s="27"/>
      <c r="V2219" s="27"/>
      <c r="W2219" s="74"/>
      <c r="X2219" s="27"/>
      <c r="Y2219" s="27"/>
      <c r="Z2219" s="27"/>
      <c r="AA2219" s="27"/>
      <c r="AB22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0" spans="1:28" ht="12.6" x14ac:dyDescent="0.25">
      <c r="A2220" s="41"/>
      <c r="B2220" s="28"/>
      <c r="C2220" s="27"/>
      <c r="D22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0" s="27"/>
      <c r="F2220" s="27"/>
      <c r="G2220" s="27"/>
      <c r="H2220" s="48"/>
      <c r="I2220" s="29"/>
      <c r="J2220" s="29"/>
      <c r="K2220" s="27"/>
      <c r="L2220" s="27"/>
      <c r="M2220" s="27"/>
      <c r="N2220" s="27"/>
      <c r="O2220" s="27"/>
      <c r="P2220" s="30"/>
      <c r="Q2220" s="30">
        <f>Table13[[#This Row],[Unit Value]]*Table13[[#This Row],[Qty | PCount]]</f>
        <v>0</v>
      </c>
      <c r="R2220" s="27" t="str">
        <f>IF(Table13[[#This Row],[Unit Value]]&lt;=4999,"Low-Value Asset","High-Value Asset")</f>
        <v>Low-Value Asset</v>
      </c>
      <c r="S2220" s="27"/>
      <c r="T2220" s="27"/>
      <c r="U2220" s="27"/>
      <c r="V2220" s="27"/>
      <c r="W2220" s="74"/>
      <c r="X2220" s="27"/>
      <c r="Y2220" s="27"/>
      <c r="Z2220" s="27"/>
      <c r="AA2220" s="27"/>
      <c r="AB22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1" spans="1:28" ht="12.6" x14ac:dyDescent="0.25">
      <c r="A2221" s="41"/>
      <c r="B2221" s="28"/>
      <c r="C2221" s="27"/>
      <c r="D22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1" s="27"/>
      <c r="F2221" s="27"/>
      <c r="G2221" s="27"/>
      <c r="H2221" s="48"/>
      <c r="I2221" s="29"/>
      <c r="J2221" s="29"/>
      <c r="K2221" s="27"/>
      <c r="L2221" s="27"/>
      <c r="M2221" s="27"/>
      <c r="N2221" s="27"/>
      <c r="O2221" s="27"/>
      <c r="P2221" s="30"/>
      <c r="Q2221" s="30">
        <f>Table13[[#This Row],[Unit Value]]*Table13[[#This Row],[Qty | PCount]]</f>
        <v>0</v>
      </c>
      <c r="R2221" s="27" t="str">
        <f>IF(Table13[[#This Row],[Unit Value]]&lt;=4999,"Low-Value Asset","High-Value Asset")</f>
        <v>Low-Value Asset</v>
      </c>
      <c r="S2221" s="27"/>
      <c r="T2221" s="27"/>
      <c r="U2221" s="27"/>
      <c r="V2221" s="27"/>
      <c r="W2221" s="74"/>
      <c r="X2221" s="27"/>
      <c r="Y2221" s="27"/>
      <c r="Z2221" s="27"/>
      <c r="AA2221" s="27"/>
      <c r="AB22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2" spans="1:28" ht="12.6" x14ac:dyDescent="0.25">
      <c r="A2222" s="41"/>
      <c r="B2222" s="28"/>
      <c r="C2222" s="27"/>
      <c r="D22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2" s="27"/>
      <c r="F2222" s="27"/>
      <c r="G2222" s="27"/>
      <c r="H2222" s="48"/>
      <c r="I2222" s="29"/>
      <c r="J2222" s="29"/>
      <c r="K2222" s="27"/>
      <c r="L2222" s="27"/>
      <c r="M2222" s="27"/>
      <c r="N2222" s="27"/>
      <c r="O2222" s="27"/>
      <c r="P2222" s="30"/>
      <c r="Q2222" s="30">
        <f>Table13[[#This Row],[Unit Value]]*Table13[[#This Row],[Qty | PCount]]</f>
        <v>0</v>
      </c>
      <c r="R2222" s="27" t="str">
        <f>IF(Table13[[#This Row],[Unit Value]]&lt;=4999,"Low-Value Asset","High-Value Asset")</f>
        <v>Low-Value Asset</v>
      </c>
      <c r="S2222" s="27"/>
      <c r="T2222" s="27"/>
      <c r="U2222" s="27"/>
      <c r="V2222" s="27"/>
      <c r="W2222" s="74"/>
      <c r="X2222" s="27"/>
      <c r="Y2222" s="27"/>
      <c r="Z2222" s="27"/>
      <c r="AA2222" s="27"/>
      <c r="AB22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3" spans="1:28" ht="12.6" x14ac:dyDescent="0.25">
      <c r="A2223" s="41"/>
      <c r="B2223" s="28"/>
      <c r="C2223" s="27"/>
      <c r="D22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3" s="27"/>
      <c r="F2223" s="27"/>
      <c r="G2223" s="27"/>
      <c r="H2223" s="48"/>
      <c r="I2223" s="29"/>
      <c r="J2223" s="29"/>
      <c r="K2223" s="27"/>
      <c r="L2223" s="27"/>
      <c r="M2223" s="27"/>
      <c r="N2223" s="27"/>
      <c r="O2223" s="27"/>
      <c r="P2223" s="30"/>
      <c r="Q2223" s="30">
        <f>Table13[[#This Row],[Unit Value]]*Table13[[#This Row],[Qty | PCount]]</f>
        <v>0</v>
      </c>
      <c r="R2223" s="27" t="str">
        <f>IF(Table13[[#This Row],[Unit Value]]&lt;=4999,"Low-Value Asset","High-Value Asset")</f>
        <v>Low-Value Asset</v>
      </c>
      <c r="S2223" s="27"/>
      <c r="T2223" s="27"/>
      <c r="U2223" s="27"/>
      <c r="V2223" s="27"/>
      <c r="W2223" s="74"/>
      <c r="X2223" s="27"/>
      <c r="Y2223" s="27"/>
      <c r="Z2223" s="27"/>
      <c r="AA2223" s="27"/>
      <c r="AB22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4" spans="1:28" ht="12.6" x14ac:dyDescent="0.25">
      <c r="A2224" s="41"/>
      <c r="B2224" s="28"/>
      <c r="C2224" s="27"/>
      <c r="D22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4" s="27"/>
      <c r="F2224" s="27"/>
      <c r="G2224" s="27"/>
      <c r="H2224" s="48"/>
      <c r="I2224" s="29"/>
      <c r="J2224" s="29"/>
      <c r="K2224" s="27"/>
      <c r="L2224" s="27"/>
      <c r="M2224" s="27"/>
      <c r="N2224" s="27"/>
      <c r="O2224" s="27"/>
      <c r="P2224" s="30"/>
      <c r="Q2224" s="30">
        <f>Table13[[#This Row],[Unit Value]]*Table13[[#This Row],[Qty | PCount]]</f>
        <v>0</v>
      </c>
      <c r="R2224" s="27" t="str">
        <f>IF(Table13[[#This Row],[Unit Value]]&lt;=4999,"Low-Value Asset","High-Value Asset")</f>
        <v>Low-Value Asset</v>
      </c>
      <c r="S2224" s="27"/>
      <c r="T2224" s="27"/>
      <c r="U2224" s="27"/>
      <c r="V2224" s="27"/>
      <c r="W2224" s="74"/>
      <c r="X2224" s="27"/>
      <c r="Y2224" s="27"/>
      <c r="Z2224" s="27"/>
      <c r="AA2224" s="27"/>
      <c r="AB22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5" spans="1:28" ht="12.6" x14ac:dyDescent="0.25">
      <c r="A2225" s="41"/>
      <c r="B2225" s="28"/>
      <c r="C2225" s="27"/>
      <c r="D22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5" s="27"/>
      <c r="F2225" s="27"/>
      <c r="G2225" s="27"/>
      <c r="H2225" s="48"/>
      <c r="I2225" s="29"/>
      <c r="J2225" s="29"/>
      <c r="K2225" s="27"/>
      <c r="L2225" s="27"/>
      <c r="M2225" s="27"/>
      <c r="N2225" s="27"/>
      <c r="O2225" s="27"/>
      <c r="P2225" s="30"/>
      <c r="Q2225" s="30">
        <f>Table13[[#This Row],[Unit Value]]*Table13[[#This Row],[Qty | PCount]]</f>
        <v>0</v>
      </c>
      <c r="R2225" s="27" t="str">
        <f>IF(Table13[[#This Row],[Unit Value]]&lt;=4999,"Low-Value Asset","High-Value Asset")</f>
        <v>Low-Value Asset</v>
      </c>
      <c r="S2225" s="27"/>
      <c r="T2225" s="27"/>
      <c r="U2225" s="27"/>
      <c r="V2225" s="27"/>
      <c r="W2225" s="74"/>
      <c r="X2225" s="27"/>
      <c r="Y2225" s="27"/>
      <c r="Z2225" s="27"/>
      <c r="AA2225" s="27"/>
      <c r="AB22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6" spans="1:28" ht="12.6" x14ac:dyDescent="0.25">
      <c r="A2226" s="41"/>
      <c r="B2226" s="28"/>
      <c r="C2226" s="27"/>
      <c r="D22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6" s="27"/>
      <c r="F2226" s="27"/>
      <c r="G2226" s="27"/>
      <c r="H2226" s="48"/>
      <c r="I2226" s="29"/>
      <c r="J2226" s="29"/>
      <c r="K2226" s="27"/>
      <c r="L2226" s="27"/>
      <c r="M2226" s="27"/>
      <c r="N2226" s="27"/>
      <c r="O2226" s="27"/>
      <c r="P2226" s="30"/>
      <c r="Q2226" s="30">
        <f>Table13[[#This Row],[Unit Value]]*Table13[[#This Row],[Qty | PCount]]</f>
        <v>0</v>
      </c>
      <c r="R2226" s="27" t="str">
        <f>IF(Table13[[#This Row],[Unit Value]]&lt;=4999,"Low-Value Asset","High-Value Asset")</f>
        <v>Low-Value Asset</v>
      </c>
      <c r="S2226" s="27"/>
      <c r="T2226" s="27"/>
      <c r="U2226" s="27"/>
      <c r="V2226" s="27"/>
      <c r="W2226" s="74"/>
      <c r="X2226" s="27"/>
      <c r="Y2226" s="27"/>
      <c r="Z2226" s="27"/>
      <c r="AA2226" s="27"/>
      <c r="AB22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7" spans="1:28" ht="12.6" x14ac:dyDescent="0.25">
      <c r="A2227" s="41"/>
      <c r="B2227" s="28"/>
      <c r="C2227" s="27"/>
      <c r="D22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7" s="27"/>
      <c r="F2227" s="27"/>
      <c r="G2227" s="27"/>
      <c r="H2227" s="48"/>
      <c r="I2227" s="29"/>
      <c r="J2227" s="29"/>
      <c r="K2227" s="27"/>
      <c r="L2227" s="27"/>
      <c r="M2227" s="27"/>
      <c r="N2227" s="27"/>
      <c r="O2227" s="27"/>
      <c r="P2227" s="30"/>
      <c r="Q2227" s="30">
        <f>Table13[[#This Row],[Unit Value]]*Table13[[#This Row],[Qty | PCount]]</f>
        <v>0</v>
      </c>
      <c r="R2227" s="27" t="str">
        <f>IF(Table13[[#This Row],[Unit Value]]&lt;=4999,"Low-Value Asset","High-Value Asset")</f>
        <v>Low-Value Asset</v>
      </c>
      <c r="S2227" s="27"/>
      <c r="T2227" s="27"/>
      <c r="U2227" s="27"/>
      <c r="V2227" s="27"/>
      <c r="W2227" s="74"/>
      <c r="X2227" s="27"/>
      <c r="Y2227" s="27"/>
      <c r="Z2227" s="27"/>
      <c r="AA2227" s="27"/>
      <c r="AB22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8" spans="1:28" ht="12.6" x14ac:dyDescent="0.25">
      <c r="A2228" s="41"/>
      <c r="B2228" s="28"/>
      <c r="C2228" s="27"/>
      <c r="D22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8" s="27"/>
      <c r="F2228" s="27"/>
      <c r="G2228" s="29"/>
      <c r="H2228" s="48"/>
      <c r="I2228" s="29"/>
      <c r="J2228" s="29"/>
      <c r="K2228" s="27"/>
      <c r="L2228" s="27"/>
      <c r="M2228" s="27"/>
      <c r="N2228" s="27"/>
      <c r="O2228" s="27"/>
      <c r="P2228" s="30"/>
      <c r="Q2228" s="30">
        <f>Table13[[#This Row],[Unit Value]]*Table13[[#This Row],[Qty | PCount]]</f>
        <v>0</v>
      </c>
      <c r="R2228" s="27" t="str">
        <f>IF(Table13[[#This Row],[Unit Value]]&lt;=4999,"Low-Value Asset","High-Value Asset")</f>
        <v>Low-Value Asset</v>
      </c>
      <c r="S2228" s="27"/>
      <c r="T2228" s="27"/>
      <c r="U2228" s="27"/>
      <c r="V2228" s="27"/>
      <c r="W2228" s="74"/>
      <c r="X2228" s="27"/>
      <c r="Y2228" s="27"/>
      <c r="Z2228" s="27"/>
      <c r="AA2228" s="27"/>
      <c r="AB22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29" spans="1:28" ht="12.6" x14ac:dyDescent="0.25">
      <c r="A2229" s="41"/>
      <c r="B2229" s="28"/>
      <c r="C2229" s="27"/>
      <c r="D22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29" s="27"/>
      <c r="F2229" s="27"/>
      <c r="G2229" s="29"/>
      <c r="H2229" s="48"/>
      <c r="I2229" s="29"/>
      <c r="J2229" s="29"/>
      <c r="K2229" s="27"/>
      <c r="L2229" s="27"/>
      <c r="M2229" s="27"/>
      <c r="N2229" s="29"/>
      <c r="O2229" s="27"/>
      <c r="P2229" s="30"/>
      <c r="Q2229" s="30">
        <f>Table13[[#This Row],[Unit Value]]*Table13[[#This Row],[Qty | PCount]]</f>
        <v>0</v>
      </c>
      <c r="R2229" s="27" t="str">
        <f>IF(Table13[[#This Row],[Unit Value]]&lt;=4999,"Low-Value Asset","High-Value Asset")</f>
        <v>Low-Value Asset</v>
      </c>
      <c r="S2229" s="27"/>
      <c r="T2229" s="27"/>
      <c r="U2229" s="27"/>
      <c r="V2229" s="27"/>
      <c r="W2229" s="74"/>
      <c r="X2229" s="27"/>
      <c r="Y2229" s="27"/>
      <c r="Z2229" s="27"/>
      <c r="AA2229" s="27"/>
      <c r="AB22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0" spans="1:28" ht="12.6" x14ac:dyDescent="0.25">
      <c r="A2230" s="41"/>
      <c r="B2230" s="28"/>
      <c r="C2230" s="27"/>
      <c r="D22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0" s="27"/>
      <c r="F2230" s="27"/>
      <c r="G2230" s="27"/>
      <c r="H2230" s="48"/>
      <c r="I2230" s="29"/>
      <c r="J2230" s="29"/>
      <c r="K2230" s="27"/>
      <c r="L2230" s="27"/>
      <c r="M2230" s="27"/>
      <c r="N2230" s="27"/>
      <c r="O2230" s="27"/>
      <c r="P2230" s="30"/>
      <c r="Q2230" s="30">
        <f>Table13[[#This Row],[Unit Value]]*Table13[[#This Row],[Qty | PCount]]</f>
        <v>0</v>
      </c>
      <c r="R2230" s="27" t="str">
        <f>IF(Table13[[#This Row],[Unit Value]]&lt;=4999,"Low-Value Asset","High-Value Asset")</f>
        <v>Low-Value Asset</v>
      </c>
      <c r="S2230" s="27"/>
      <c r="T2230" s="27"/>
      <c r="U2230" s="27"/>
      <c r="V2230" s="27"/>
      <c r="W2230" s="74"/>
      <c r="X2230" s="27"/>
      <c r="Y2230" s="27"/>
      <c r="Z2230" s="27"/>
      <c r="AA2230" s="27"/>
      <c r="AB22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1" spans="1:28" ht="12.6" x14ac:dyDescent="0.25">
      <c r="A2231" s="41"/>
      <c r="B2231" s="28"/>
      <c r="C2231" s="27"/>
      <c r="D22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1" s="27"/>
      <c r="F2231" s="27"/>
      <c r="G2231" s="27"/>
      <c r="H2231" s="48"/>
      <c r="I2231" s="29"/>
      <c r="J2231" s="29"/>
      <c r="K2231" s="27"/>
      <c r="L2231" s="27"/>
      <c r="M2231" s="27"/>
      <c r="N2231" s="27"/>
      <c r="O2231" s="27"/>
      <c r="P2231" s="30"/>
      <c r="Q2231" s="30">
        <f>Table13[[#This Row],[Unit Value]]*Table13[[#This Row],[Qty | PCount]]</f>
        <v>0</v>
      </c>
      <c r="R2231" s="27" t="str">
        <f>IF(Table13[[#This Row],[Unit Value]]&lt;=4999,"Low-Value Asset","High-Value Asset")</f>
        <v>Low-Value Asset</v>
      </c>
      <c r="S2231" s="27"/>
      <c r="T2231" s="27"/>
      <c r="U2231" s="27"/>
      <c r="V2231" s="27"/>
      <c r="W2231" s="74"/>
      <c r="X2231" s="27"/>
      <c r="Y2231" s="27"/>
      <c r="Z2231" s="27"/>
      <c r="AA2231" s="27"/>
      <c r="AB22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2" spans="1:28" ht="12.6" x14ac:dyDescent="0.25">
      <c r="A2232" s="41"/>
      <c r="B2232" s="28"/>
      <c r="C2232" s="27"/>
      <c r="D22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2" s="27"/>
      <c r="F2232" s="27"/>
      <c r="G2232" s="27"/>
      <c r="H2232" s="48"/>
      <c r="I2232" s="29"/>
      <c r="J2232" s="29"/>
      <c r="K2232" s="27"/>
      <c r="L2232" s="27"/>
      <c r="M2232" s="27"/>
      <c r="N2232" s="27"/>
      <c r="O2232" s="27"/>
      <c r="P2232" s="30"/>
      <c r="Q2232" s="30">
        <f>Table13[[#This Row],[Unit Value]]*Table13[[#This Row],[Qty | PCount]]</f>
        <v>0</v>
      </c>
      <c r="R2232" s="27" t="str">
        <f>IF(Table13[[#This Row],[Unit Value]]&lt;=4999,"Low-Value Asset","High-Value Asset")</f>
        <v>Low-Value Asset</v>
      </c>
      <c r="S2232" s="27"/>
      <c r="T2232" s="27"/>
      <c r="U2232" s="27"/>
      <c r="V2232" s="27"/>
      <c r="W2232" s="74"/>
      <c r="X2232" s="27"/>
      <c r="Y2232" s="27"/>
      <c r="Z2232" s="27"/>
      <c r="AA2232" s="27"/>
      <c r="AB22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3" spans="1:28" ht="12.6" x14ac:dyDescent="0.25">
      <c r="A2233" s="41"/>
      <c r="B2233" s="28"/>
      <c r="C2233" s="27"/>
      <c r="D22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3" s="27"/>
      <c r="F2233" s="27"/>
      <c r="G2233" s="27"/>
      <c r="H2233" s="48"/>
      <c r="I2233" s="29"/>
      <c r="J2233" s="29"/>
      <c r="K2233" s="27"/>
      <c r="L2233" s="27"/>
      <c r="M2233" s="27"/>
      <c r="N2233" s="27"/>
      <c r="O2233" s="27"/>
      <c r="P2233" s="30"/>
      <c r="Q2233" s="30">
        <f>Table13[[#This Row],[Unit Value]]*Table13[[#This Row],[Qty | PCount]]</f>
        <v>0</v>
      </c>
      <c r="R2233" s="27" t="str">
        <f>IF(Table13[[#This Row],[Unit Value]]&lt;=4999,"Low-Value Asset","High-Value Asset")</f>
        <v>Low-Value Asset</v>
      </c>
      <c r="S2233" s="27"/>
      <c r="T2233" s="27"/>
      <c r="U2233" s="27"/>
      <c r="V2233" s="27"/>
      <c r="W2233" s="74"/>
      <c r="X2233" s="27"/>
      <c r="Y2233" s="27"/>
      <c r="Z2233" s="27"/>
      <c r="AA2233" s="27"/>
      <c r="AB22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4" spans="1:28" ht="12.6" x14ac:dyDescent="0.25">
      <c r="A2234" s="41"/>
      <c r="B2234" s="28"/>
      <c r="C2234" s="27"/>
      <c r="D22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4" s="27"/>
      <c r="F2234" s="27"/>
      <c r="G2234" s="27"/>
      <c r="H2234" s="48"/>
      <c r="I2234" s="29"/>
      <c r="J2234" s="29"/>
      <c r="K2234" s="27"/>
      <c r="L2234" s="27"/>
      <c r="M2234" s="27"/>
      <c r="N2234" s="27"/>
      <c r="O2234" s="27"/>
      <c r="P2234" s="30"/>
      <c r="Q2234" s="30">
        <f>Table13[[#This Row],[Unit Value]]*Table13[[#This Row],[Qty | PCount]]</f>
        <v>0</v>
      </c>
      <c r="R2234" s="27" t="str">
        <f>IF(Table13[[#This Row],[Unit Value]]&lt;=4999,"Low-Value Asset","High-Value Asset")</f>
        <v>Low-Value Asset</v>
      </c>
      <c r="S2234" s="27"/>
      <c r="T2234" s="27"/>
      <c r="U2234" s="27"/>
      <c r="V2234" s="27"/>
      <c r="W2234" s="74"/>
      <c r="X2234" s="27"/>
      <c r="Y2234" s="27"/>
      <c r="Z2234" s="27"/>
      <c r="AA2234" s="27"/>
      <c r="AB22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5" spans="1:28" ht="12.6" x14ac:dyDescent="0.25">
      <c r="A2235" s="41"/>
      <c r="B2235" s="28"/>
      <c r="C2235" s="27"/>
      <c r="D22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5" s="27"/>
      <c r="F2235" s="27"/>
      <c r="G2235" s="27"/>
      <c r="H2235" s="48"/>
      <c r="I2235" s="29"/>
      <c r="J2235" s="29"/>
      <c r="K2235" s="27"/>
      <c r="L2235" s="27"/>
      <c r="M2235" s="27"/>
      <c r="N2235" s="27"/>
      <c r="O2235" s="27"/>
      <c r="P2235" s="30"/>
      <c r="Q2235" s="30">
        <f>Table13[[#This Row],[Unit Value]]*Table13[[#This Row],[Qty | PCount]]</f>
        <v>0</v>
      </c>
      <c r="R2235" s="27" t="str">
        <f>IF(Table13[[#This Row],[Unit Value]]&lt;=4999,"Low-Value Asset","High-Value Asset")</f>
        <v>Low-Value Asset</v>
      </c>
      <c r="S2235" s="27"/>
      <c r="T2235" s="27"/>
      <c r="U2235" s="27"/>
      <c r="V2235" s="27"/>
      <c r="W2235" s="74"/>
      <c r="X2235" s="27"/>
      <c r="Y2235" s="27"/>
      <c r="Z2235" s="27"/>
      <c r="AA2235" s="27"/>
      <c r="AB22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6" spans="1:28" ht="12.6" x14ac:dyDescent="0.25">
      <c r="A2236" s="41"/>
      <c r="B2236" s="28"/>
      <c r="C2236" s="27"/>
      <c r="D22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6" s="27"/>
      <c r="F2236" s="27"/>
      <c r="G2236" s="27"/>
      <c r="H2236" s="48"/>
      <c r="I2236" s="29"/>
      <c r="J2236" s="29"/>
      <c r="K2236" s="27"/>
      <c r="L2236" s="27"/>
      <c r="M2236" s="27"/>
      <c r="N2236" s="27"/>
      <c r="O2236" s="27"/>
      <c r="P2236" s="30"/>
      <c r="Q2236" s="30">
        <f>Table13[[#This Row],[Unit Value]]*Table13[[#This Row],[Qty | PCount]]</f>
        <v>0</v>
      </c>
      <c r="R2236" s="27" t="str">
        <f>IF(Table13[[#This Row],[Unit Value]]&lt;=4999,"Low-Value Asset","High-Value Asset")</f>
        <v>Low-Value Asset</v>
      </c>
      <c r="S2236" s="27"/>
      <c r="T2236" s="27"/>
      <c r="U2236" s="27"/>
      <c r="V2236" s="27"/>
      <c r="W2236" s="74"/>
      <c r="X2236" s="27"/>
      <c r="Y2236" s="27"/>
      <c r="Z2236" s="27"/>
      <c r="AA2236" s="27"/>
      <c r="AB22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7" spans="1:28" ht="12.6" x14ac:dyDescent="0.25">
      <c r="A2237" s="41"/>
      <c r="B2237" s="28"/>
      <c r="C2237" s="27"/>
      <c r="D22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7" s="27"/>
      <c r="F2237" s="27"/>
      <c r="G2237" s="27"/>
      <c r="H2237" s="48"/>
      <c r="I2237" s="29"/>
      <c r="J2237" s="29"/>
      <c r="K2237" s="27"/>
      <c r="L2237" s="27"/>
      <c r="M2237" s="27"/>
      <c r="N2237" s="27"/>
      <c r="O2237" s="27"/>
      <c r="P2237" s="30"/>
      <c r="Q2237" s="30">
        <f>Table13[[#This Row],[Unit Value]]*Table13[[#This Row],[Qty | PCount]]</f>
        <v>0</v>
      </c>
      <c r="R2237" s="27" t="str">
        <f>IF(Table13[[#This Row],[Unit Value]]&lt;=4999,"Low-Value Asset","High-Value Asset")</f>
        <v>Low-Value Asset</v>
      </c>
      <c r="S2237" s="27"/>
      <c r="T2237" s="27"/>
      <c r="U2237" s="27"/>
      <c r="V2237" s="27"/>
      <c r="W2237" s="74"/>
      <c r="X2237" s="27"/>
      <c r="Y2237" s="27"/>
      <c r="Z2237" s="27"/>
      <c r="AA2237" s="27"/>
      <c r="AB22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8" spans="1:28" ht="12.6" x14ac:dyDescent="0.25">
      <c r="A2238" s="41"/>
      <c r="B2238" s="28"/>
      <c r="C2238" s="27"/>
      <c r="D22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8" s="27"/>
      <c r="F2238" s="27"/>
      <c r="G2238" s="27"/>
      <c r="H2238" s="48"/>
      <c r="I2238" s="29"/>
      <c r="J2238" s="29"/>
      <c r="K2238" s="27"/>
      <c r="L2238" s="27"/>
      <c r="M2238" s="27"/>
      <c r="N2238" s="27"/>
      <c r="O2238" s="27"/>
      <c r="P2238" s="30"/>
      <c r="Q2238" s="30">
        <f>Table13[[#This Row],[Unit Value]]*Table13[[#This Row],[Qty | PCount]]</f>
        <v>0</v>
      </c>
      <c r="R2238" s="27" t="str">
        <f>IF(Table13[[#This Row],[Unit Value]]&lt;=4999,"Low-Value Asset","High-Value Asset")</f>
        <v>Low-Value Asset</v>
      </c>
      <c r="S2238" s="27"/>
      <c r="T2238" s="27"/>
      <c r="U2238" s="27"/>
      <c r="V2238" s="27"/>
      <c r="W2238" s="74"/>
      <c r="X2238" s="27"/>
      <c r="Y2238" s="27"/>
      <c r="Z2238" s="27"/>
      <c r="AA2238" s="27"/>
      <c r="AB22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39" spans="1:28" ht="12.6" x14ac:dyDescent="0.25">
      <c r="A2239" s="41"/>
      <c r="B2239" s="28"/>
      <c r="C2239" s="27"/>
      <c r="D22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39" s="27"/>
      <c r="F2239" s="27"/>
      <c r="G2239" s="27"/>
      <c r="H2239" s="48"/>
      <c r="I2239" s="29"/>
      <c r="J2239" s="29"/>
      <c r="K2239" s="27"/>
      <c r="L2239" s="27"/>
      <c r="M2239" s="27"/>
      <c r="N2239" s="27"/>
      <c r="O2239" s="27"/>
      <c r="P2239" s="30"/>
      <c r="Q2239" s="30">
        <f>Table13[[#This Row],[Unit Value]]*Table13[[#This Row],[Qty | PCount]]</f>
        <v>0</v>
      </c>
      <c r="R2239" s="27" t="str">
        <f>IF(Table13[[#This Row],[Unit Value]]&lt;=4999,"Low-Value Asset","High-Value Asset")</f>
        <v>Low-Value Asset</v>
      </c>
      <c r="S2239" s="27"/>
      <c r="T2239" s="27"/>
      <c r="U2239" s="27"/>
      <c r="V2239" s="27"/>
      <c r="W2239" s="74"/>
      <c r="X2239" s="27"/>
      <c r="Y2239" s="27"/>
      <c r="Z2239" s="27"/>
      <c r="AA2239" s="27"/>
      <c r="AB22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0" spans="1:28" ht="12.6" x14ac:dyDescent="0.25">
      <c r="A2240" s="41"/>
      <c r="B2240" s="28"/>
      <c r="C2240" s="27"/>
      <c r="D22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0" s="27"/>
      <c r="F2240" s="27"/>
      <c r="G2240" s="27"/>
      <c r="H2240" s="48"/>
      <c r="I2240" s="29"/>
      <c r="J2240" s="29"/>
      <c r="K2240" s="27"/>
      <c r="L2240" s="27"/>
      <c r="M2240" s="27"/>
      <c r="N2240" s="27"/>
      <c r="O2240" s="27"/>
      <c r="P2240" s="30"/>
      <c r="Q2240" s="30">
        <f>Table13[[#This Row],[Unit Value]]*Table13[[#This Row],[Qty | PCount]]</f>
        <v>0</v>
      </c>
      <c r="R2240" s="27" t="str">
        <f>IF(Table13[[#This Row],[Unit Value]]&lt;=4999,"Low-Value Asset","High-Value Asset")</f>
        <v>Low-Value Asset</v>
      </c>
      <c r="S2240" s="27"/>
      <c r="T2240" s="27"/>
      <c r="U2240" s="27"/>
      <c r="V2240" s="27"/>
      <c r="W2240" s="74"/>
      <c r="X2240" s="27"/>
      <c r="Y2240" s="27"/>
      <c r="Z2240" s="27"/>
      <c r="AA2240" s="27"/>
      <c r="AB22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1" spans="1:28" ht="12.6" x14ac:dyDescent="0.25">
      <c r="A2241" s="41"/>
      <c r="B2241" s="28"/>
      <c r="C2241" s="27"/>
      <c r="D22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1" s="27"/>
      <c r="F2241" s="27"/>
      <c r="G2241" s="27"/>
      <c r="H2241" s="48"/>
      <c r="I2241" s="29"/>
      <c r="J2241" s="29"/>
      <c r="K2241" s="27"/>
      <c r="L2241" s="27"/>
      <c r="M2241" s="27"/>
      <c r="N2241" s="27"/>
      <c r="O2241" s="27"/>
      <c r="P2241" s="30"/>
      <c r="Q2241" s="30">
        <f>Table13[[#This Row],[Unit Value]]*Table13[[#This Row],[Qty | PCount]]</f>
        <v>0</v>
      </c>
      <c r="R2241" s="27" t="str">
        <f>IF(Table13[[#This Row],[Unit Value]]&lt;=4999,"Low-Value Asset","High-Value Asset")</f>
        <v>Low-Value Asset</v>
      </c>
      <c r="S2241" s="27"/>
      <c r="T2241" s="27"/>
      <c r="U2241" s="27"/>
      <c r="V2241" s="27"/>
      <c r="W2241" s="74"/>
      <c r="X2241" s="27"/>
      <c r="Y2241" s="27"/>
      <c r="Z2241" s="27"/>
      <c r="AA2241" s="27"/>
      <c r="AB22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2" spans="1:28" ht="12.6" x14ac:dyDescent="0.25">
      <c r="A2242" s="41"/>
      <c r="B2242" s="28"/>
      <c r="C2242" s="27"/>
      <c r="D22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2" s="27"/>
      <c r="F2242" s="27"/>
      <c r="G2242" s="27"/>
      <c r="H2242" s="48"/>
      <c r="I2242" s="29"/>
      <c r="J2242" s="29"/>
      <c r="K2242" s="27"/>
      <c r="L2242" s="27"/>
      <c r="M2242" s="27"/>
      <c r="N2242" s="27"/>
      <c r="O2242" s="27"/>
      <c r="P2242" s="30"/>
      <c r="Q2242" s="30">
        <f>Table13[[#This Row],[Unit Value]]*Table13[[#This Row],[Qty | PCount]]</f>
        <v>0</v>
      </c>
      <c r="R2242" s="27" t="str">
        <f>IF(Table13[[#This Row],[Unit Value]]&lt;=4999,"Low-Value Asset","High-Value Asset")</f>
        <v>Low-Value Asset</v>
      </c>
      <c r="S2242" s="27"/>
      <c r="T2242" s="27"/>
      <c r="U2242" s="27"/>
      <c r="V2242" s="27"/>
      <c r="W2242" s="74"/>
      <c r="X2242" s="27"/>
      <c r="Y2242" s="27"/>
      <c r="Z2242" s="27"/>
      <c r="AA2242" s="27"/>
      <c r="AB22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3" spans="1:28" ht="12.6" x14ac:dyDescent="0.25">
      <c r="A2243" s="41"/>
      <c r="B2243" s="28"/>
      <c r="C2243" s="27"/>
      <c r="D22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3" s="27"/>
      <c r="F2243" s="27"/>
      <c r="G2243" s="27"/>
      <c r="H2243" s="48"/>
      <c r="I2243" s="29"/>
      <c r="J2243" s="29"/>
      <c r="K2243" s="27"/>
      <c r="L2243" s="27"/>
      <c r="M2243" s="27"/>
      <c r="N2243" s="27"/>
      <c r="O2243" s="27"/>
      <c r="P2243" s="30"/>
      <c r="Q2243" s="30">
        <f>Table13[[#This Row],[Unit Value]]*Table13[[#This Row],[Qty | PCount]]</f>
        <v>0</v>
      </c>
      <c r="R2243" s="27" t="str">
        <f>IF(Table13[[#This Row],[Unit Value]]&lt;=4999,"Low-Value Asset","High-Value Asset")</f>
        <v>Low-Value Asset</v>
      </c>
      <c r="S2243" s="27"/>
      <c r="T2243" s="27"/>
      <c r="U2243" s="27"/>
      <c r="V2243" s="27"/>
      <c r="W2243" s="74"/>
      <c r="X2243" s="27"/>
      <c r="Y2243" s="27"/>
      <c r="Z2243" s="27"/>
      <c r="AA2243" s="27"/>
      <c r="AB22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4" spans="1:28" ht="12.6" x14ac:dyDescent="0.25">
      <c r="A2244" s="41"/>
      <c r="B2244" s="28"/>
      <c r="C2244" s="27"/>
      <c r="D22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4" s="27"/>
      <c r="F2244" s="27"/>
      <c r="G2244" s="27"/>
      <c r="H2244" s="48"/>
      <c r="I2244" s="29"/>
      <c r="J2244" s="29"/>
      <c r="K2244" s="27"/>
      <c r="L2244" s="27"/>
      <c r="M2244" s="27"/>
      <c r="N2244" s="27"/>
      <c r="O2244" s="27"/>
      <c r="P2244" s="30"/>
      <c r="Q2244" s="30">
        <f>Table13[[#This Row],[Unit Value]]*Table13[[#This Row],[Qty | PCount]]</f>
        <v>0</v>
      </c>
      <c r="R2244" s="27" t="str">
        <f>IF(Table13[[#This Row],[Unit Value]]&lt;=4999,"Low-Value Asset","High-Value Asset")</f>
        <v>Low-Value Asset</v>
      </c>
      <c r="S2244" s="27"/>
      <c r="T2244" s="27"/>
      <c r="U2244" s="27"/>
      <c r="V2244" s="27"/>
      <c r="W2244" s="74"/>
      <c r="X2244" s="27"/>
      <c r="Y2244" s="27"/>
      <c r="Z2244" s="27"/>
      <c r="AA2244" s="27"/>
      <c r="AB22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5" spans="1:28" ht="12.6" x14ac:dyDescent="0.25">
      <c r="A2245" s="41"/>
      <c r="B2245" s="28"/>
      <c r="C2245" s="27"/>
      <c r="D22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5" s="27"/>
      <c r="F2245" s="27"/>
      <c r="G2245" s="27"/>
      <c r="H2245" s="48"/>
      <c r="I2245" s="29"/>
      <c r="J2245" s="29"/>
      <c r="K2245" s="27"/>
      <c r="L2245" s="27"/>
      <c r="M2245" s="27"/>
      <c r="N2245" s="27"/>
      <c r="O2245" s="27"/>
      <c r="P2245" s="30"/>
      <c r="Q2245" s="30">
        <f>Table13[[#This Row],[Unit Value]]*Table13[[#This Row],[Qty | PCount]]</f>
        <v>0</v>
      </c>
      <c r="R2245" s="27" t="str">
        <f>IF(Table13[[#This Row],[Unit Value]]&lt;=4999,"Low-Value Asset","High-Value Asset")</f>
        <v>Low-Value Asset</v>
      </c>
      <c r="S2245" s="27"/>
      <c r="T2245" s="27"/>
      <c r="U2245" s="27"/>
      <c r="V2245" s="27"/>
      <c r="W2245" s="74"/>
      <c r="X2245" s="27"/>
      <c r="Y2245" s="27"/>
      <c r="Z2245" s="27"/>
      <c r="AA2245" s="27"/>
      <c r="AB22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6" spans="1:28" ht="12.6" x14ac:dyDescent="0.25">
      <c r="A2246" s="41"/>
      <c r="B2246" s="28"/>
      <c r="C2246" s="27"/>
      <c r="D22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6" s="27"/>
      <c r="F2246" s="27"/>
      <c r="G2246" s="27"/>
      <c r="H2246" s="48"/>
      <c r="I2246" s="29"/>
      <c r="J2246" s="29"/>
      <c r="K2246" s="27"/>
      <c r="L2246" s="27"/>
      <c r="M2246" s="27"/>
      <c r="N2246" s="27"/>
      <c r="O2246" s="27"/>
      <c r="P2246" s="30"/>
      <c r="Q2246" s="30">
        <f>Table13[[#This Row],[Unit Value]]*Table13[[#This Row],[Qty | PCount]]</f>
        <v>0</v>
      </c>
      <c r="R2246" s="27" t="str">
        <f>IF(Table13[[#This Row],[Unit Value]]&lt;=4999,"Low-Value Asset","High-Value Asset")</f>
        <v>Low-Value Asset</v>
      </c>
      <c r="S2246" s="27"/>
      <c r="T2246" s="27"/>
      <c r="U2246" s="27"/>
      <c r="V2246" s="27"/>
      <c r="W2246" s="74"/>
      <c r="X2246" s="27"/>
      <c r="Y2246" s="27"/>
      <c r="Z2246" s="27"/>
      <c r="AA2246" s="27"/>
      <c r="AB22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7" spans="1:28" ht="12.6" x14ac:dyDescent="0.25">
      <c r="A2247" s="41"/>
      <c r="B2247" s="28"/>
      <c r="C2247" s="27"/>
      <c r="D22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7" s="27"/>
      <c r="F2247" s="27"/>
      <c r="G2247" s="27"/>
      <c r="H2247" s="48"/>
      <c r="I2247" s="29"/>
      <c r="J2247" s="29"/>
      <c r="K2247" s="27"/>
      <c r="L2247" s="27"/>
      <c r="M2247" s="27"/>
      <c r="N2247" s="27"/>
      <c r="O2247" s="27"/>
      <c r="P2247" s="30"/>
      <c r="Q2247" s="30">
        <f>Table13[[#This Row],[Unit Value]]*Table13[[#This Row],[Qty | PCount]]</f>
        <v>0</v>
      </c>
      <c r="R2247" s="27" t="str">
        <f>IF(Table13[[#This Row],[Unit Value]]&lt;=4999,"Low-Value Asset","High-Value Asset")</f>
        <v>Low-Value Asset</v>
      </c>
      <c r="S2247" s="27"/>
      <c r="T2247" s="27"/>
      <c r="U2247" s="27"/>
      <c r="V2247" s="27"/>
      <c r="W2247" s="74"/>
      <c r="X2247" s="27"/>
      <c r="Y2247" s="27"/>
      <c r="Z2247" s="27"/>
      <c r="AA2247" s="27"/>
      <c r="AB22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8" spans="1:28" ht="12.6" x14ac:dyDescent="0.25">
      <c r="A2248" s="41"/>
      <c r="B2248" s="28"/>
      <c r="C2248" s="27"/>
      <c r="D22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8" s="27"/>
      <c r="F2248" s="27"/>
      <c r="G2248" s="27"/>
      <c r="H2248" s="48"/>
      <c r="I2248" s="29"/>
      <c r="J2248" s="29"/>
      <c r="K2248" s="27"/>
      <c r="L2248" s="27"/>
      <c r="M2248" s="27"/>
      <c r="N2248" s="27"/>
      <c r="O2248" s="27"/>
      <c r="P2248" s="30"/>
      <c r="Q2248" s="30">
        <f>Table13[[#This Row],[Unit Value]]*Table13[[#This Row],[Qty | PCount]]</f>
        <v>0</v>
      </c>
      <c r="R2248" s="27" t="str">
        <f>IF(Table13[[#This Row],[Unit Value]]&lt;=4999,"Low-Value Asset","High-Value Asset")</f>
        <v>Low-Value Asset</v>
      </c>
      <c r="S2248" s="27"/>
      <c r="T2248" s="27"/>
      <c r="U2248" s="27"/>
      <c r="V2248" s="27"/>
      <c r="W2248" s="74"/>
      <c r="X2248" s="27"/>
      <c r="Y2248" s="27"/>
      <c r="Z2248" s="27"/>
      <c r="AA2248" s="27"/>
      <c r="AB22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49" spans="1:28" ht="12.6" x14ac:dyDescent="0.25">
      <c r="A2249" s="41"/>
      <c r="B2249" s="28"/>
      <c r="C2249" s="27"/>
      <c r="D22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49" s="27"/>
      <c r="F2249" s="27"/>
      <c r="G2249" s="27"/>
      <c r="H2249" s="48"/>
      <c r="I2249" s="29"/>
      <c r="J2249" s="29"/>
      <c r="K2249" s="27"/>
      <c r="L2249" s="27"/>
      <c r="M2249" s="27"/>
      <c r="N2249" s="27"/>
      <c r="O2249" s="27"/>
      <c r="P2249" s="30"/>
      <c r="Q2249" s="30">
        <f>Table13[[#This Row],[Unit Value]]*Table13[[#This Row],[Qty | PCount]]</f>
        <v>0</v>
      </c>
      <c r="R2249" s="27" t="str">
        <f>IF(Table13[[#This Row],[Unit Value]]&lt;=4999,"Low-Value Asset","High-Value Asset")</f>
        <v>Low-Value Asset</v>
      </c>
      <c r="S2249" s="27"/>
      <c r="T2249" s="27"/>
      <c r="U2249" s="27"/>
      <c r="V2249" s="27"/>
      <c r="W2249" s="74"/>
      <c r="X2249" s="27"/>
      <c r="Y2249" s="27"/>
      <c r="Z2249" s="27"/>
      <c r="AA2249" s="27"/>
      <c r="AB22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0" spans="1:28" ht="12.6" x14ac:dyDescent="0.25">
      <c r="A2250" s="41"/>
      <c r="B2250" s="28"/>
      <c r="C2250" s="27"/>
      <c r="D22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0" s="27"/>
      <c r="F2250" s="27"/>
      <c r="G2250" s="27"/>
      <c r="H2250" s="48"/>
      <c r="I2250" s="29"/>
      <c r="J2250" s="29"/>
      <c r="K2250" s="27"/>
      <c r="L2250" s="27"/>
      <c r="M2250" s="27"/>
      <c r="N2250" s="27"/>
      <c r="O2250" s="27"/>
      <c r="P2250" s="30"/>
      <c r="Q2250" s="30">
        <f>Table13[[#This Row],[Unit Value]]*Table13[[#This Row],[Qty | PCount]]</f>
        <v>0</v>
      </c>
      <c r="R2250" s="27" t="str">
        <f>IF(Table13[[#This Row],[Unit Value]]&lt;=4999,"Low-Value Asset","High-Value Asset")</f>
        <v>Low-Value Asset</v>
      </c>
      <c r="S2250" s="27"/>
      <c r="T2250" s="27"/>
      <c r="U2250" s="27"/>
      <c r="V2250" s="27"/>
      <c r="W2250" s="74"/>
      <c r="X2250" s="27"/>
      <c r="Y2250" s="27"/>
      <c r="Z2250" s="27"/>
      <c r="AA2250" s="27"/>
      <c r="AB22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1" spans="1:28" ht="12.6" x14ac:dyDescent="0.25">
      <c r="A2251" s="41"/>
      <c r="B2251" s="28"/>
      <c r="C2251" s="27"/>
      <c r="D22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1" s="27"/>
      <c r="F2251" s="27"/>
      <c r="G2251" s="27"/>
      <c r="H2251" s="48"/>
      <c r="I2251" s="29"/>
      <c r="J2251" s="29"/>
      <c r="K2251" s="27"/>
      <c r="L2251" s="27"/>
      <c r="M2251" s="27"/>
      <c r="N2251" s="27"/>
      <c r="O2251" s="27"/>
      <c r="P2251" s="30"/>
      <c r="Q2251" s="30">
        <f>Table13[[#This Row],[Unit Value]]*Table13[[#This Row],[Qty | PCount]]</f>
        <v>0</v>
      </c>
      <c r="R2251" s="27" t="str">
        <f>IF(Table13[[#This Row],[Unit Value]]&lt;=4999,"Low-Value Asset","High-Value Asset")</f>
        <v>Low-Value Asset</v>
      </c>
      <c r="S2251" s="27"/>
      <c r="T2251" s="27"/>
      <c r="U2251" s="27"/>
      <c r="V2251" s="27"/>
      <c r="W2251" s="74"/>
      <c r="X2251" s="27"/>
      <c r="Y2251" s="27"/>
      <c r="Z2251" s="27"/>
      <c r="AA2251" s="27"/>
      <c r="AB22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2" spans="1:28" ht="12.6" x14ac:dyDescent="0.25">
      <c r="A2252" s="41"/>
      <c r="B2252" s="28"/>
      <c r="C2252" s="27"/>
      <c r="D22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2" s="27"/>
      <c r="F2252" s="27"/>
      <c r="G2252" s="29"/>
      <c r="H2252" s="48"/>
      <c r="I2252" s="29"/>
      <c r="J2252" s="29"/>
      <c r="K2252" s="27"/>
      <c r="L2252" s="27"/>
      <c r="M2252" s="27"/>
      <c r="N2252" s="27"/>
      <c r="O2252" s="27"/>
      <c r="P2252" s="30"/>
      <c r="Q2252" s="30">
        <f>Table13[[#This Row],[Unit Value]]*Table13[[#This Row],[Qty | PCount]]</f>
        <v>0</v>
      </c>
      <c r="R2252" s="27" t="str">
        <f>IF(Table13[[#This Row],[Unit Value]]&lt;=4999,"Low-Value Asset","High-Value Asset")</f>
        <v>Low-Value Asset</v>
      </c>
      <c r="S2252" s="27"/>
      <c r="T2252" s="27"/>
      <c r="U2252" s="27"/>
      <c r="V2252" s="27"/>
      <c r="W2252" s="74"/>
      <c r="X2252" s="27"/>
      <c r="Y2252" s="27"/>
      <c r="Z2252" s="27"/>
      <c r="AA2252" s="27"/>
      <c r="AB22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3" spans="1:28" ht="12.6" x14ac:dyDescent="0.25">
      <c r="A2253" s="41"/>
      <c r="B2253" s="28"/>
      <c r="C2253" s="27"/>
      <c r="D22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3" s="27"/>
      <c r="F2253" s="27"/>
      <c r="G2253" s="29"/>
      <c r="H2253" s="48"/>
      <c r="I2253" s="29"/>
      <c r="J2253" s="29"/>
      <c r="K2253" s="27"/>
      <c r="L2253" s="27"/>
      <c r="M2253" s="27"/>
      <c r="N2253" s="29"/>
      <c r="O2253" s="27"/>
      <c r="P2253" s="30"/>
      <c r="Q2253" s="30">
        <f>Table13[[#This Row],[Unit Value]]*Table13[[#This Row],[Qty | PCount]]</f>
        <v>0</v>
      </c>
      <c r="R2253" s="27" t="str">
        <f>IF(Table13[[#This Row],[Unit Value]]&lt;=4999,"Low-Value Asset","High-Value Asset")</f>
        <v>Low-Value Asset</v>
      </c>
      <c r="S2253" s="27"/>
      <c r="T2253" s="27"/>
      <c r="U2253" s="27"/>
      <c r="V2253" s="27"/>
      <c r="W2253" s="74"/>
      <c r="X2253" s="27"/>
      <c r="Y2253" s="27"/>
      <c r="Z2253" s="27"/>
      <c r="AA2253" s="27"/>
      <c r="AB22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4" spans="1:28" ht="12.6" x14ac:dyDescent="0.25">
      <c r="A2254" s="41"/>
      <c r="B2254" s="28"/>
      <c r="C2254" s="27"/>
      <c r="D22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4" s="27"/>
      <c r="F2254" s="27"/>
      <c r="G2254" s="27"/>
      <c r="H2254" s="48"/>
      <c r="I2254" s="29"/>
      <c r="J2254" s="29"/>
      <c r="K2254" s="27"/>
      <c r="L2254" s="27"/>
      <c r="M2254" s="27"/>
      <c r="N2254" s="27"/>
      <c r="O2254" s="27"/>
      <c r="P2254" s="30"/>
      <c r="Q2254" s="30">
        <f>Table13[[#This Row],[Unit Value]]*Table13[[#This Row],[Qty | PCount]]</f>
        <v>0</v>
      </c>
      <c r="R2254" s="27" t="str">
        <f>IF(Table13[[#This Row],[Unit Value]]&lt;=4999,"Low-Value Asset","High-Value Asset")</f>
        <v>Low-Value Asset</v>
      </c>
      <c r="S2254" s="27"/>
      <c r="T2254" s="27"/>
      <c r="U2254" s="27"/>
      <c r="V2254" s="27"/>
      <c r="W2254" s="74"/>
      <c r="X2254" s="27"/>
      <c r="Y2254" s="27"/>
      <c r="Z2254" s="27"/>
      <c r="AA2254" s="27"/>
      <c r="AB22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5" spans="1:28" ht="12.6" x14ac:dyDescent="0.25">
      <c r="A2255" s="41"/>
      <c r="B2255" s="28"/>
      <c r="C2255" s="27"/>
      <c r="D22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5" s="27"/>
      <c r="F2255" s="27"/>
      <c r="G2255" s="27"/>
      <c r="H2255" s="48"/>
      <c r="I2255" s="29"/>
      <c r="J2255" s="29"/>
      <c r="K2255" s="27"/>
      <c r="L2255" s="27"/>
      <c r="M2255" s="27"/>
      <c r="N2255" s="27"/>
      <c r="O2255" s="27"/>
      <c r="P2255" s="30"/>
      <c r="Q2255" s="30">
        <f>Table13[[#This Row],[Unit Value]]*Table13[[#This Row],[Qty | PCount]]</f>
        <v>0</v>
      </c>
      <c r="R2255" s="27" t="str">
        <f>IF(Table13[[#This Row],[Unit Value]]&lt;=4999,"Low-Value Asset","High-Value Asset")</f>
        <v>Low-Value Asset</v>
      </c>
      <c r="S2255" s="27"/>
      <c r="T2255" s="27"/>
      <c r="U2255" s="27"/>
      <c r="V2255" s="27"/>
      <c r="W2255" s="74"/>
      <c r="X2255" s="27"/>
      <c r="Y2255" s="27"/>
      <c r="Z2255" s="27"/>
      <c r="AA2255" s="27"/>
      <c r="AB22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6" spans="1:28" ht="12.6" x14ac:dyDescent="0.25">
      <c r="A2256" s="41"/>
      <c r="B2256" s="28"/>
      <c r="C2256" s="27"/>
      <c r="D22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6" s="27"/>
      <c r="F2256" s="27"/>
      <c r="G2256" s="27"/>
      <c r="H2256" s="48"/>
      <c r="I2256" s="29"/>
      <c r="J2256" s="29"/>
      <c r="K2256" s="27"/>
      <c r="L2256" s="27"/>
      <c r="M2256" s="27"/>
      <c r="N2256" s="27"/>
      <c r="O2256" s="27"/>
      <c r="P2256" s="30"/>
      <c r="Q2256" s="30">
        <f>Table13[[#This Row],[Unit Value]]*Table13[[#This Row],[Qty | PCount]]</f>
        <v>0</v>
      </c>
      <c r="R2256" s="27" t="str">
        <f>IF(Table13[[#This Row],[Unit Value]]&lt;=4999,"Low-Value Asset","High-Value Asset")</f>
        <v>Low-Value Asset</v>
      </c>
      <c r="S2256" s="27"/>
      <c r="T2256" s="27"/>
      <c r="U2256" s="27"/>
      <c r="V2256" s="27"/>
      <c r="W2256" s="74"/>
      <c r="X2256" s="27"/>
      <c r="Y2256" s="27"/>
      <c r="Z2256" s="27"/>
      <c r="AA2256" s="27"/>
      <c r="AB22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7" spans="1:28" ht="12.6" x14ac:dyDescent="0.25">
      <c r="A2257" s="41"/>
      <c r="B2257" s="28"/>
      <c r="C2257" s="27"/>
      <c r="D22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7" s="27"/>
      <c r="F2257" s="27"/>
      <c r="G2257" s="27"/>
      <c r="H2257" s="48"/>
      <c r="I2257" s="29"/>
      <c r="J2257" s="29"/>
      <c r="K2257" s="27"/>
      <c r="L2257" s="27"/>
      <c r="M2257" s="27"/>
      <c r="N2257" s="27"/>
      <c r="O2257" s="27"/>
      <c r="P2257" s="30"/>
      <c r="Q2257" s="30">
        <f>Table13[[#This Row],[Unit Value]]*Table13[[#This Row],[Qty | PCount]]</f>
        <v>0</v>
      </c>
      <c r="R2257" s="27" t="str">
        <f>IF(Table13[[#This Row],[Unit Value]]&lt;=4999,"Low-Value Asset","High-Value Asset")</f>
        <v>Low-Value Asset</v>
      </c>
      <c r="S2257" s="27"/>
      <c r="T2257" s="27"/>
      <c r="U2257" s="27"/>
      <c r="V2257" s="27"/>
      <c r="W2257" s="74"/>
      <c r="X2257" s="27"/>
      <c r="Y2257" s="27"/>
      <c r="Z2257" s="27"/>
      <c r="AA2257" s="27"/>
      <c r="AB22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8" spans="1:28" ht="12.6" x14ac:dyDescent="0.25">
      <c r="A2258" s="41"/>
      <c r="B2258" s="28"/>
      <c r="C2258" s="27"/>
      <c r="D22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8" s="27"/>
      <c r="F2258" s="27"/>
      <c r="G2258" s="27"/>
      <c r="H2258" s="48"/>
      <c r="I2258" s="29"/>
      <c r="J2258" s="29"/>
      <c r="K2258" s="27"/>
      <c r="L2258" s="27"/>
      <c r="M2258" s="27"/>
      <c r="N2258" s="27"/>
      <c r="O2258" s="27"/>
      <c r="P2258" s="30"/>
      <c r="Q2258" s="30">
        <f>Table13[[#This Row],[Unit Value]]*Table13[[#This Row],[Qty | PCount]]</f>
        <v>0</v>
      </c>
      <c r="R2258" s="27" t="str">
        <f>IF(Table13[[#This Row],[Unit Value]]&lt;=4999,"Low-Value Asset","High-Value Asset")</f>
        <v>Low-Value Asset</v>
      </c>
      <c r="S2258" s="27"/>
      <c r="T2258" s="27"/>
      <c r="U2258" s="27"/>
      <c r="V2258" s="27"/>
      <c r="W2258" s="74"/>
      <c r="X2258" s="27"/>
      <c r="Y2258" s="27"/>
      <c r="Z2258" s="27"/>
      <c r="AA2258" s="27"/>
      <c r="AB22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59" spans="1:28" ht="12.6" x14ac:dyDescent="0.25">
      <c r="A2259" s="41"/>
      <c r="B2259" s="28"/>
      <c r="C2259" s="27"/>
      <c r="D22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59" s="27"/>
      <c r="F2259" s="27"/>
      <c r="G2259" s="27"/>
      <c r="H2259" s="48"/>
      <c r="I2259" s="29"/>
      <c r="J2259" s="29"/>
      <c r="K2259" s="27"/>
      <c r="L2259" s="27"/>
      <c r="M2259" s="27"/>
      <c r="N2259" s="27"/>
      <c r="O2259" s="27"/>
      <c r="P2259" s="30"/>
      <c r="Q2259" s="30">
        <f>Table13[[#This Row],[Unit Value]]*Table13[[#This Row],[Qty | PCount]]</f>
        <v>0</v>
      </c>
      <c r="R2259" s="27" t="str">
        <f>IF(Table13[[#This Row],[Unit Value]]&lt;=4999,"Low-Value Asset","High-Value Asset")</f>
        <v>Low-Value Asset</v>
      </c>
      <c r="S2259" s="27"/>
      <c r="T2259" s="27"/>
      <c r="U2259" s="27"/>
      <c r="V2259" s="27"/>
      <c r="W2259" s="74"/>
      <c r="X2259" s="27"/>
      <c r="Y2259" s="27"/>
      <c r="Z2259" s="27"/>
      <c r="AA2259" s="27"/>
      <c r="AB22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0" spans="1:28" ht="12.6" x14ac:dyDescent="0.25">
      <c r="A2260" s="41"/>
      <c r="B2260" s="28"/>
      <c r="C2260" s="27"/>
      <c r="D22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0" s="27"/>
      <c r="F2260" s="27"/>
      <c r="G2260" s="27"/>
      <c r="H2260" s="48"/>
      <c r="I2260" s="29"/>
      <c r="J2260" s="29"/>
      <c r="K2260" s="27"/>
      <c r="L2260" s="27"/>
      <c r="M2260" s="27"/>
      <c r="N2260" s="27"/>
      <c r="O2260" s="27"/>
      <c r="P2260" s="30"/>
      <c r="Q2260" s="30">
        <f>Table13[[#This Row],[Unit Value]]*Table13[[#This Row],[Qty | PCount]]</f>
        <v>0</v>
      </c>
      <c r="R2260" s="27" t="str">
        <f>IF(Table13[[#This Row],[Unit Value]]&lt;=4999,"Low-Value Asset","High-Value Asset")</f>
        <v>Low-Value Asset</v>
      </c>
      <c r="S2260" s="27"/>
      <c r="T2260" s="27"/>
      <c r="U2260" s="27"/>
      <c r="V2260" s="27"/>
      <c r="W2260" s="74"/>
      <c r="X2260" s="27"/>
      <c r="Y2260" s="27"/>
      <c r="Z2260" s="27"/>
      <c r="AA2260" s="27"/>
      <c r="AB22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1" spans="1:28" ht="12.6" x14ac:dyDescent="0.25">
      <c r="A2261" s="41"/>
      <c r="B2261" s="28"/>
      <c r="C2261" s="27"/>
      <c r="D22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1" s="27"/>
      <c r="F2261" s="27"/>
      <c r="G2261" s="27"/>
      <c r="H2261" s="48"/>
      <c r="I2261" s="29"/>
      <c r="J2261" s="29"/>
      <c r="K2261" s="27"/>
      <c r="L2261" s="27"/>
      <c r="M2261" s="27"/>
      <c r="N2261" s="27"/>
      <c r="O2261" s="27"/>
      <c r="P2261" s="30"/>
      <c r="Q2261" s="30">
        <f>Table13[[#This Row],[Unit Value]]*Table13[[#This Row],[Qty | PCount]]</f>
        <v>0</v>
      </c>
      <c r="R2261" s="27" t="str">
        <f>IF(Table13[[#This Row],[Unit Value]]&lt;=4999,"Low-Value Asset","High-Value Asset")</f>
        <v>Low-Value Asset</v>
      </c>
      <c r="S2261" s="27"/>
      <c r="T2261" s="27"/>
      <c r="U2261" s="27"/>
      <c r="V2261" s="27"/>
      <c r="W2261" s="74"/>
      <c r="X2261" s="27"/>
      <c r="Y2261" s="27"/>
      <c r="Z2261" s="27"/>
      <c r="AA2261" s="27"/>
      <c r="AB22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2" spans="1:28" ht="12.6" x14ac:dyDescent="0.25">
      <c r="A2262" s="41"/>
      <c r="B2262" s="28"/>
      <c r="C2262" s="27"/>
      <c r="D22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2" s="27"/>
      <c r="F2262" s="27"/>
      <c r="G2262" s="27"/>
      <c r="H2262" s="48"/>
      <c r="I2262" s="29"/>
      <c r="J2262" s="29"/>
      <c r="K2262" s="27"/>
      <c r="L2262" s="27"/>
      <c r="M2262" s="27"/>
      <c r="N2262" s="27"/>
      <c r="O2262" s="27"/>
      <c r="P2262" s="30"/>
      <c r="Q2262" s="30">
        <f>Table13[[#This Row],[Unit Value]]*Table13[[#This Row],[Qty | PCount]]</f>
        <v>0</v>
      </c>
      <c r="R2262" s="27" t="str">
        <f>IF(Table13[[#This Row],[Unit Value]]&lt;=4999,"Low-Value Asset","High-Value Asset")</f>
        <v>Low-Value Asset</v>
      </c>
      <c r="S2262" s="27"/>
      <c r="T2262" s="27"/>
      <c r="U2262" s="27"/>
      <c r="V2262" s="27"/>
      <c r="W2262" s="74"/>
      <c r="X2262" s="27"/>
      <c r="Y2262" s="27"/>
      <c r="Z2262" s="27"/>
      <c r="AA2262" s="27"/>
      <c r="AB22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3" spans="1:28" ht="12.6" x14ac:dyDescent="0.25">
      <c r="A2263" s="41"/>
      <c r="B2263" s="28"/>
      <c r="C2263" s="27"/>
      <c r="D22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3" s="27"/>
      <c r="F2263" s="27"/>
      <c r="G2263" s="27"/>
      <c r="H2263" s="48"/>
      <c r="I2263" s="29"/>
      <c r="J2263" s="29"/>
      <c r="K2263" s="27"/>
      <c r="L2263" s="27"/>
      <c r="M2263" s="27"/>
      <c r="N2263" s="27"/>
      <c r="O2263" s="27"/>
      <c r="P2263" s="30"/>
      <c r="Q2263" s="30">
        <f>Table13[[#This Row],[Unit Value]]*Table13[[#This Row],[Qty | PCount]]</f>
        <v>0</v>
      </c>
      <c r="R2263" s="27" t="str">
        <f>IF(Table13[[#This Row],[Unit Value]]&lt;=4999,"Low-Value Asset","High-Value Asset")</f>
        <v>Low-Value Asset</v>
      </c>
      <c r="S2263" s="27"/>
      <c r="T2263" s="27"/>
      <c r="U2263" s="27"/>
      <c r="V2263" s="27"/>
      <c r="W2263" s="74"/>
      <c r="X2263" s="27"/>
      <c r="Y2263" s="27"/>
      <c r="Z2263" s="27"/>
      <c r="AA2263" s="27"/>
      <c r="AB22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4" spans="1:28" ht="12.6" x14ac:dyDescent="0.25">
      <c r="A2264" s="41"/>
      <c r="B2264" s="28"/>
      <c r="C2264" s="27"/>
      <c r="D22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4" s="27"/>
      <c r="F2264" s="27"/>
      <c r="G2264" s="27"/>
      <c r="H2264" s="48"/>
      <c r="I2264" s="29"/>
      <c r="J2264" s="29"/>
      <c r="K2264" s="27"/>
      <c r="L2264" s="27"/>
      <c r="M2264" s="27"/>
      <c r="N2264" s="27"/>
      <c r="O2264" s="27"/>
      <c r="P2264" s="30"/>
      <c r="Q2264" s="30">
        <f>Table13[[#This Row],[Unit Value]]*Table13[[#This Row],[Qty | PCount]]</f>
        <v>0</v>
      </c>
      <c r="R2264" s="27" t="str">
        <f>IF(Table13[[#This Row],[Unit Value]]&lt;=4999,"Low-Value Asset","High-Value Asset")</f>
        <v>Low-Value Asset</v>
      </c>
      <c r="S2264" s="27"/>
      <c r="T2264" s="27"/>
      <c r="U2264" s="27"/>
      <c r="V2264" s="27"/>
      <c r="W2264" s="74"/>
      <c r="X2264" s="27"/>
      <c r="Y2264" s="27"/>
      <c r="Z2264" s="27"/>
      <c r="AA2264" s="27"/>
      <c r="AB22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5" spans="1:28" ht="12.6" x14ac:dyDescent="0.25">
      <c r="A2265" s="41"/>
      <c r="B2265" s="28"/>
      <c r="C2265" s="27"/>
      <c r="D22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5" s="27"/>
      <c r="F2265" s="27"/>
      <c r="G2265" s="27"/>
      <c r="H2265" s="48"/>
      <c r="I2265" s="29"/>
      <c r="J2265" s="29"/>
      <c r="K2265" s="27"/>
      <c r="L2265" s="27"/>
      <c r="M2265" s="27"/>
      <c r="N2265" s="27"/>
      <c r="O2265" s="27"/>
      <c r="P2265" s="30"/>
      <c r="Q2265" s="30">
        <f>Table13[[#This Row],[Unit Value]]*Table13[[#This Row],[Qty | PCount]]</f>
        <v>0</v>
      </c>
      <c r="R2265" s="27" t="str">
        <f>IF(Table13[[#This Row],[Unit Value]]&lt;=4999,"Low-Value Asset","High-Value Asset")</f>
        <v>Low-Value Asset</v>
      </c>
      <c r="S2265" s="27"/>
      <c r="T2265" s="27"/>
      <c r="U2265" s="27"/>
      <c r="V2265" s="27"/>
      <c r="W2265" s="74"/>
      <c r="X2265" s="27"/>
      <c r="Y2265" s="27"/>
      <c r="Z2265" s="27"/>
      <c r="AA2265" s="27"/>
      <c r="AB22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6" spans="1:28" ht="12.6" x14ac:dyDescent="0.25">
      <c r="A2266" s="41"/>
      <c r="B2266" s="28"/>
      <c r="C2266" s="27"/>
      <c r="D22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6" s="27"/>
      <c r="F2266" s="27"/>
      <c r="G2266" s="27"/>
      <c r="H2266" s="48"/>
      <c r="I2266" s="29"/>
      <c r="J2266" s="29"/>
      <c r="K2266" s="27"/>
      <c r="L2266" s="27"/>
      <c r="M2266" s="27"/>
      <c r="N2266" s="27"/>
      <c r="O2266" s="27"/>
      <c r="P2266" s="30"/>
      <c r="Q2266" s="30">
        <f>Table13[[#This Row],[Unit Value]]*Table13[[#This Row],[Qty | PCount]]</f>
        <v>0</v>
      </c>
      <c r="R2266" s="27" t="str">
        <f>IF(Table13[[#This Row],[Unit Value]]&lt;=4999,"Low-Value Asset","High-Value Asset")</f>
        <v>Low-Value Asset</v>
      </c>
      <c r="S2266" s="27"/>
      <c r="T2266" s="27"/>
      <c r="U2266" s="27"/>
      <c r="V2266" s="27"/>
      <c r="W2266" s="74"/>
      <c r="X2266" s="27"/>
      <c r="Y2266" s="27"/>
      <c r="Z2266" s="27"/>
      <c r="AA2266" s="27"/>
      <c r="AB22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7" spans="1:28" ht="12.6" x14ac:dyDescent="0.25">
      <c r="A2267" s="41"/>
      <c r="B2267" s="28"/>
      <c r="C2267" s="27"/>
      <c r="D22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7" s="27"/>
      <c r="F2267" s="27"/>
      <c r="G2267" s="27"/>
      <c r="H2267" s="48"/>
      <c r="I2267" s="29"/>
      <c r="J2267" s="29"/>
      <c r="K2267" s="27"/>
      <c r="L2267" s="27"/>
      <c r="M2267" s="27"/>
      <c r="N2267" s="27"/>
      <c r="O2267" s="27"/>
      <c r="P2267" s="30"/>
      <c r="Q2267" s="30">
        <f>Table13[[#This Row],[Unit Value]]*Table13[[#This Row],[Qty | PCount]]</f>
        <v>0</v>
      </c>
      <c r="R2267" s="27" t="str">
        <f>IF(Table13[[#This Row],[Unit Value]]&lt;=4999,"Low-Value Asset","High-Value Asset")</f>
        <v>Low-Value Asset</v>
      </c>
      <c r="S2267" s="27"/>
      <c r="T2267" s="27"/>
      <c r="U2267" s="27"/>
      <c r="V2267" s="27"/>
      <c r="W2267" s="74"/>
      <c r="X2267" s="27"/>
      <c r="Y2267" s="27"/>
      <c r="Z2267" s="27"/>
      <c r="AA2267" s="27"/>
      <c r="AB22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8" spans="1:28" ht="12.6" x14ac:dyDescent="0.25">
      <c r="A2268" s="41"/>
      <c r="B2268" s="28"/>
      <c r="C2268" s="27"/>
      <c r="D22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8" s="27"/>
      <c r="F2268" s="27"/>
      <c r="G2268" s="27"/>
      <c r="H2268" s="48"/>
      <c r="I2268" s="29"/>
      <c r="J2268" s="29"/>
      <c r="K2268" s="27"/>
      <c r="L2268" s="27"/>
      <c r="M2268" s="27"/>
      <c r="N2268" s="27"/>
      <c r="O2268" s="27"/>
      <c r="P2268" s="30"/>
      <c r="Q2268" s="30">
        <f>Table13[[#This Row],[Unit Value]]*Table13[[#This Row],[Qty | PCount]]</f>
        <v>0</v>
      </c>
      <c r="R2268" s="27" t="str">
        <f>IF(Table13[[#This Row],[Unit Value]]&lt;=4999,"Low-Value Asset","High-Value Asset")</f>
        <v>Low-Value Asset</v>
      </c>
      <c r="S2268" s="27"/>
      <c r="T2268" s="27"/>
      <c r="U2268" s="27"/>
      <c r="V2268" s="27"/>
      <c r="W2268" s="74"/>
      <c r="X2268" s="27"/>
      <c r="Y2268" s="27"/>
      <c r="Z2268" s="27"/>
      <c r="AA2268" s="27"/>
      <c r="AB22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69" spans="1:28" ht="12.6" x14ac:dyDescent="0.25">
      <c r="A2269" s="41"/>
      <c r="B2269" s="28"/>
      <c r="C2269" s="27"/>
      <c r="D22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69" s="27"/>
      <c r="F2269" s="27"/>
      <c r="G2269" s="27"/>
      <c r="H2269" s="48"/>
      <c r="I2269" s="29"/>
      <c r="J2269" s="29"/>
      <c r="K2269" s="27"/>
      <c r="L2269" s="27"/>
      <c r="M2269" s="27"/>
      <c r="N2269" s="27"/>
      <c r="O2269" s="27"/>
      <c r="P2269" s="30"/>
      <c r="Q2269" s="30">
        <f>Table13[[#This Row],[Unit Value]]*Table13[[#This Row],[Qty | PCount]]</f>
        <v>0</v>
      </c>
      <c r="R2269" s="27" t="str">
        <f>IF(Table13[[#This Row],[Unit Value]]&lt;=4999,"Low-Value Asset","High-Value Asset")</f>
        <v>Low-Value Asset</v>
      </c>
      <c r="S2269" s="27"/>
      <c r="T2269" s="27"/>
      <c r="U2269" s="27"/>
      <c r="V2269" s="27"/>
      <c r="W2269" s="74"/>
      <c r="X2269" s="27"/>
      <c r="Y2269" s="27"/>
      <c r="Z2269" s="27"/>
      <c r="AA2269" s="27"/>
      <c r="AB22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0" spans="1:28" ht="12.6" x14ac:dyDescent="0.25">
      <c r="A2270" s="41"/>
      <c r="B2270" s="28"/>
      <c r="C2270" s="27"/>
      <c r="D22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0" s="27"/>
      <c r="F2270" s="27"/>
      <c r="G2270" s="27"/>
      <c r="H2270" s="48"/>
      <c r="I2270" s="29"/>
      <c r="J2270" s="29"/>
      <c r="K2270" s="27"/>
      <c r="L2270" s="27"/>
      <c r="M2270" s="27"/>
      <c r="N2270" s="27"/>
      <c r="O2270" s="27"/>
      <c r="P2270" s="30"/>
      <c r="Q2270" s="30">
        <f>Table13[[#This Row],[Unit Value]]*Table13[[#This Row],[Qty | PCount]]</f>
        <v>0</v>
      </c>
      <c r="R2270" s="27" t="str">
        <f>IF(Table13[[#This Row],[Unit Value]]&lt;=4999,"Low-Value Asset","High-Value Asset")</f>
        <v>Low-Value Asset</v>
      </c>
      <c r="S2270" s="27"/>
      <c r="T2270" s="27"/>
      <c r="U2270" s="27"/>
      <c r="V2270" s="27"/>
      <c r="W2270" s="74"/>
      <c r="X2270" s="27"/>
      <c r="Y2270" s="27"/>
      <c r="Z2270" s="27"/>
      <c r="AA2270" s="27"/>
      <c r="AB22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1" spans="1:28" ht="12.6" x14ac:dyDescent="0.25">
      <c r="A2271" s="41"/>
      <c r="B2271" s="28"/>
      <c r="C2271" s="27"/>
      <c r="D22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1" s="27"/>
      <c r="F2271" s="27"/>
      <c r="G2271" s="27"/>
      <c r="H2271" s="48"/>
      <c r="I2271" s="29"/>
      <c r="J2271" s="29"/>
      <c r="K2271" s="27"/>
      <c r="L2271" s="27"/>
      <c r="M2271" s="27"/>
      <c r="N2271" s="27"/>
      <c r="O2271" s="27"/>
      <c r="P2271" s="30"/>
      <c r="Q2271" s="30">
        <f>Table13[[#This Row],[Unit Value]]*Table13[[#This Row],[Qty | PCount]]</f>
        <v>0</v>
      </c>
      <c r="R2271" s="27" t="str">
        <f>IF(Table13[[#This Row],[Unit Value]]&lt;=4999,"Low-Value Asset","High-Value Asset")</f>
        <v>Low-Value Asset</v>
      </c>
      <c r="S2271" s="27"/>
      <c r="T2271" s="27"/>
      <c r="U2271" s="27"/>
      <c r="V2271" s="27"/>
      <c r="W2271" s="74"/>
      <c r="X2271" s="27"/>
      <c r="Y2271" s="27"/>
      <c r="Z2271" s="27"/>
      <c r="AA2271" s="27"/>
      <c r="AB22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2" spans="1:28" ht="12.6" x14ac:dyDescent="0.25">
      <c r="A2272" s="41"/>
      <c r="B2272" s="28"/>
      <c r="C2272" s="27"/>
      <c r="D22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2" s="27"/>
      <c r="F2272" s="27"/>
      <c r="G2272" s="27"/>
      <c r="H2272" s="48"/>
      <c r="I2272" s="29"/>
      <c r="J2272" s="29"/>
      <c r="K2272" s="27"/>
      <c r="L2272" s="27"/>
      <c r="M2272" s="27"/>
      <c r="N2272" s="27"/>
      <c r="O2272" s="27"/>
      <c r="P2272" s="30"/>
      <c r="Q2272" s="30">
        <f>Table13[[#This Row],[Unit Value]]*Table13[[#This Row],[Qty | PCount]]</f>
        <v>0</v>
      </c>
      <c r="R2272" s="27" t="str">
        <f>IF(Table13[[#This Row],[Unit Value]]&lt;=4999,"Low-Value Asset","High-Value Asset")</f>
        <v>Low-Value Asset</v>
      </c>
      <c r="S2272" s="27"/>
      <c r="T2272" s="27"/>
      <c r="U2272" s="27"/>
      <c r="V2272" s="27"/>
      <c r="W2272" s="74"/>
      <c r="X2272" s="27"/>
      <c r="Y2272" s="27"/>
      <c r="Z2272" s="27"/>
      <c r="AA2272" s="27"/>
      <c r="AB22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3" spans="1:28" ht="12.6" x14ac:dyDescent="0.25">
      <c r="A2273" s="41"/>
      <c r="B2273" s="28"/>
      <c r="C2273" s="27"/>
      <c r="D22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3" s="27"/>
      <c r="F2273" s="27"/>
      <c r="G2273" s="27"/>
      <c r="H2273" s="48"/>
      <c r="I2273" s="29"/>
      <c r="J2273" s="29"/>
      <c r="K2273" s="27"/>
      <c r="L2273" s="27"/>
      <c r="M2273" s="27"/>
      <c r="N2273" s="27"/>
      <c r="O2273" s="27"/>
      <c r="P2273" s="30"/>
      <c r="Q2273" s="30">
        <f>Table13[[#This Row],[Unit Value]]*Table13[[#This Row],[Qty | PCount]]</f>
        <v>0</v>
      </c>
      <c r="R2273" s="27" t="str">
        <f>IF(Table13[[#This Row],[Unit Value]]&lt;=4999,"Low-Value Asset","High-Value Asset")</f>
        <v>Low-Value Asset</v>
      </c>
      <c r="S2273" s="27"/>
      <c r="T2273" s="27"/>
      <c r="U2273" s="27"/>
      <c r="V2273" s="27"/>
      <c r="W2273" s="74"/>
      <c r="X2273" s="27"/>
      <c r="Y2273" s="27"/>
      <c r="Z2273" s="27"/>
      <c r="AA2273" s="27"/>
      <c r="AB22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4" spans="1:28" ht="12.6" x14ac:dyDescent="0.25">
      <c r="A2274" s="41"/>
      <c r="B2274" s="28"/>
      <c r="C2274" s="27"/>
      <c r="D22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4" s="27"/>
      <c r="F2274" s="27"/>
      <c r="G2274" s="27"/>
      <c r="H2274" s="48"/>
      <c r="I2274" s="29"/>
      <c r="J2274" s="29"/>
      <c r="K2274" s="27"/>
      <c r="L2274" s="27"/>
      <c r="M2274" s="27"/>
      <c r="N2274" s="27"/>
      <c r="O2274" s="27"/>
      <c r="P2274" s="30"/>
      <c r="Q2274" s="30">
        <f>Table13[[#This Row],[Unit Value]]*Table13[[#This Row],[Qty | PCount]]</f>
        <v>0</v>
      </c>
      <c r="R2274" s="27" t="str">
        <f>IF(Table13[[#This Row],[Unit Value]]&lt;=4999,"Low-Value Asset","High-Value Asset")</f>
        <v>Low-Value Asset</v>
      </c>
      <c r="S2274" s="27"/>
      <c r="T2274" s="27"/>
      <c r="U2274" s="27"/>
      <c r="V2274" s="27"/>
      <c r="W2274" s="74"/>
      <c r="X2274" s="27"/>
      <c r="Y2274" s="27"/>
      <c r="Z2274" s="27"/>
      <c r="AA2274" s="27"/>
      <c r="AB22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5" spans="1:28" ht="12.6" x14ac:dyDescent="0.25">
      <c r="A2275" s="41"/>
      <c r="B2275" s="28"/>
      <c r="C2275" s="27"/>
      <c r="D22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5" s="27"/>
      <c r="F2275" s="27"/>
      <c r="G2275" s="27"/>
      <c r="H2275" s="48"/>
      <c r="I2275" s="29"/>
      <c r="J2275" s="29"/>
      <c r="K2275" s="27"/>
      <c r="L2275" s="27"/>
      <c r="M2275" s="27"/>
      <c r="N2275" s="27"/>
      <c r="O2275" s="27"/>
      <c r="P2275" s="30"/>
      <c r="Q2275" s="30">
        <f>Table13[[#This Row],[Unit Value]]*Table13[[#This Row],[Qty | PCount]]</f>
        <v>0</v>
      </c>
      <c r="R2275" s="27" t="str">
        <f>IF(Table13[[#This Row],[Unit Value]]&lt;=4999,"Low-Value Asset","High-Value Asset")</f>
        <v>Low-Value Asset</v>
      </c>
      <c r="S2275" s="27"/>
      <c r="T2275" s="27"/>
      <c r="U2275" s="27"/>
      <c r="V2275" s="27"/>
      <c r="W2275" s="74"/>
      <c r="X2275" s="27"/>
      <c r="Y2275" s="27"/>
      <c r="Z2275" s="27"/>
      <c r="AA2275" s="27"/>
      <c r="AB22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6" spans="1:28" ht="12.6" x14ac:dyDescent="0.25">
      <c r="A2276" s="41"/>
      <c r="B2276" s="28"/>
      <c r="C2276" s="27"/>
      <c r="D22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6" s="27"/>
      <c r="F2276" s="27"/>
      <c r="G2276" s="29"/>
      <c r="H2276" s="48"/>
      <c r="I2276" s="29"/>
      <c r="J2276" s="29"/>
      <c r="K2276" s="27"/>
      <c r="L2276" s="27"/>
      <c r="M2276" s="27"/>
      <c r="N2276" s="27"/>
      <c r="O2276" s="27"/>
      <c r="P2276" s="30"/>
      <c r="Q2276" s="30">
        <f>Table13[[#This Row],[Unit Value]]*Table13[[#This Row],[Qty | PCount]]</f>
        <v>0</v>
      </c>
      <c r="R2276" s="27" t="str">
        <f>IF(Table13[[#This Row],[Unit Value]]&lt;=4999,"Low-Value Asset","High-Value Asset")</f>
        <v>Low-Value Asset</v>
      </c>
      <c r="S2276" s="27"/>
      <c r="T2276" s="27"/>
      <c r="U2276" s="27"/>
      <c r="V2276" s="27"/>
      <c r="W2276" s="74"/>
      <c r="X2276" s="27"/>
      <c r="Y2276" s="27"/>
      <c r="Z2276" s="27"/>
      <c r="AA2276" s="27"/>
      <c r="AB22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7" spans="1:28" ht="12.6" x14ac:dyDescent="0.25">
      <c r="A2277" s="41"/>
      <c r="B2277" s="28"/>
      <c r="C2277" s="27"/>
      <c r="D22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7" s="27"/>
      <c r="F2277" s="27"/>
      <c r="G2277" s="29"/>
      <c r="H2277" s="48"/>
      <c r="I2277" s="29"/>
      <c r="J2277" s="29"/>
      <c r="K2277" s="27"/>
      <c r="L2277" s="27"/>
      <c r="M2277" s="27"/>
      <c r="N2277" s="29"/>
      <c r="O2277" s="27"/>
      <c r="P2277" s="30"/>
      <c r="Q2277" s="30">
        <f>Table13[[#This Row],[Unit Value]]*Table13[[#This Row],[Qty | PCount]]</f>
        <v>0</v>
      </c>
      <c r="R2277" s="27" t="str">
        <f>IF(Table13[[#This Row],[Unit Value]]&lt;=4999,"Low-Value Asset","High-Value Asset")</f>
        <v>Low-Value Asset</v>
      </c>
      <c r="S2277" s="27"/>
      <c r="T2277" s="27"/>
      <c r="U2277" s="27"/>
      <c r="V2277" s="27"/>
      <c r="W2277" s="74"/>
      <c r="X2277" s="27"/>
      <c r="Y2277" s="27"/>
      <c r="Z2277" s="27"/>
      <c r="AA2277" s="27"/>
      <c r="AB22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8" spans="1:28" ht="12.6" x14ac:dyDescent="0.25">
      <c r="A2278" s="41"/>
      <c r="B2278" s="28"/>
      <c r="C2278" s="27"/>
      <c r="D22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8" s="27"/>
      <c r="F2278" s="27"/>
      <c r="G2278" s="27"/>
      <c r="H2278" s="48"/>
      <c r="I2278" s="29"/>
      <c r="J2278" s="29"/>
      <c r="K2278" s="27"/>
      <c r="L2278" s="27"/>
      <c r="M2278" s="27"/>
      <c r="N2278" s="27"/>
      <c r="O2278" s="27"/>
      <c r="P2278" s="30"/>
      <c r="Q2278" s="30">
        <f>Table13[[#This Row],[Unit Value]]*Table13[[#This Row],[Qty | PCount]]</f>
        <v>0</v>
      </c>
      <c r="R2278" s="27" t="str">
        <f>IF(Table13[[#This Row],[Unit Value]]&lt;=4999,"Low-Value Asset","High-Value Asset")</f>
        <v>Low-Value Asset</v>
      </c>
      <c r="S2278" s="27"/>
      <c r="T2278" s="27"/>
      <c r="U2278" s="27"/>
      <c r="V2278" s="27"/>
      <c r="W2278" s="74"/>
      <c r="X2278" s="27"/>
      <c r="Y2278" s="27"/>
      <c r="Z2278" s="27"/>
      <c r="AA2278" s="27"/>
      <c r="AB22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79" spans="1:28" ht="12.6" x14ac:dyDescent="0.25">
      <c r="A2279" s="41"/>
      <c r="B2279" s="28"/>
      <c r="C2279" s="27"/>
      <c r="D22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79" s="27"/>
      <c r="F2279" s="27"/>
      <c r="G2279" s="27"/>
      <c r="H2279" s="48"/>
      <c r="I2279" s="29"/>
      <c r="J2279" s="29"/>
      <c r="K2279" s="27"/>
      <c r="L2279" s="27"/>
      <c r="M2279" s="27"/>
      <c r="N2279" s="27"/>
      <c r="O2279" s="27"/>
      <c r="P2279" s="30"/>
      <c r="Q2279" s="30">
        <f>Table13[[#This Row],[Unit Value]]*Table13[[#This Row],[Qty | PCount]]</f>
        <v>0</v>
      </c>
      <c r="R2279" s="27" t="str">
        <f>IF(Table13[[#This Row],[Unit Value]]&lt;=4999,"Low-Value Asset","High-Value Asset")</f>
        <v>Low-Value Asset</v>
      </c>
      <c r="S2279" s="27"/>
      <c r="T2279" s="27"/>
      <c r="U2279" s="27"/>
      <c r="V2279" s="27"/>
      <c r="W2279" s="74"/>
      <c r="X2279" s="27"/>
      <c r="Y2279" s="27"/>
      <c r="Z2279" s="27"/>
      <c r="AA2279" s="27"/>
      <c r="AB22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0" spans="1:28" ht="12.6" x14ac:dyDescent="0.25">
      <c r="A2280" s="41"/>
      <c r="B2280" s="28"/>
      <c r="C2280" s="27"/>
      <c r="D22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0" s="27"/>
      <c r="F2280" s="27"/>
      <c r="G2280" s="27"/>
      <c r="H2280" s="48"/>
      <c r="I2280" s="29"/>
      <c r="J2280" s="29"/>
      <c r="K2280" s="27"/>
      <c r="L2280" s="27"/>
      <c r="M2280" s="27"/>
      <c r="N2280" s="27"/>
      <c r="O2280" s="27"/>
      <c r="P2280" s="30"/>
      <c r="Q2280" s="30">
        <f>Table13[[#This Row],[Unit Value]]*Table13[[#This Row],[Qty | PCount]]</f>
        <v>0</v>
      </c>
      <c r="R2280" s="27" t="str">
        <f>IF(Table13[[#This Row],[Unit Value]]&lt;=4999,"Low-Value Asset","High-Value Asset")</f>
        <v>Low-Value Asset</v>
      </c>
      <c r="S2280" s="27"/>
      <c r="T2280" s="27"/>
      <c r="U2280" s="27"/>
      <c r="V2280" s="27"/>
      <c r="W2280" s="74"/>
      <c r="X2280" s="27"/>
      <c r="Y2280" s="27"/>
      <c r="Z2280" s="27"/>
      <c r="AA2280" s="27"/>
      <c r="AB22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1" spans="1:28" ht="12.6" x14ac:dyDescent="0.25">
      <c r="A2281" s="41"/>
      <c r="B2281" s="28"/>
      <c r="C2281" s="27"/>
      <c r="D22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1" s="27"/>
      <c r="F2281" s="27"/>
      <c r="G2281" s="27"/>
      <c r="H2281" s="48"/>
      <c r="I2281" s="29"/>
      <c r="J2281" s="29"/>
      <c r="K2281" s="27"/>
      <c r="L2281" s="27"/>
      <c r="M2281" s="27"/>
      <c r="N2281" s="27"/>
      <c r="O2281" s="27"/>
      <c r="P2281" s="30"/>
      <c r="Q2281" s="30">
        <f>Table13[[#This Row],[Unit Value]]*Table13[[#This Row],[Qty | PCount]]</f>
        <v>0</v>
      </c>
      <c r="R2281" s="27" t="str">
        <f>IF(Table13[[#This Row],[Unit Value]]&lt;=4999,"Low-Value Asset","High-Value Asset")</f>
        <v>Low-Value Asset</v>
      </c>
      <c r="S2281" s="27"/>
      <c r="T2281" s="27"/>
      <c r="U2281" s="27"/>
      <c r="V2281" s="27"/>
      <c r="W2281" s="74"/>
      <c r="X2281" s="27"/>
      <c r="Y2281" s="27"/>
      <c r="Z2281" s="27"/>
      <c r="AA2281" s="27"/>
      <c r="AB22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2" spans="1:28" ht="12.6" x14ac:dyDescent="0.25">
      <c r="A2282" s="41"/>
      <c r="B2282" s="28"/>
      <c r="C2282" s="27"/>
      <c r="D22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2" s="27"/>
      <c r="F2282" s="27"/>
      <c r="G2282" s="27"/>
      <c r="H2282" s="48"/>
      <c r="I2282" s="29"/>
      <c r="J2282" s="29"/>
      <c r="K2282" s="27"/>
      <c r="L2282" s="27"/>
      <c r="M2282" s="27"/>
      <c r="N2282" s="27"/>
      <c r="O2282" s="27"/>
      <c r="P2282" s="30"/>
      <c r="Q2282" s="30">
        <f>Table13[[#This Row],[Unit Value]]*Table13[[#This Row],[Qty | PCount]]</f>
        <v>0</v>
      </c>
      <c r="R2282" s="27" t="str">
        <f>IF(Table13[[#This Row],[Unit Value]]&lt;=4999,"Low-Value Asset","High-Value Asset")</f>
        <v>Low-Value Asset</v>
      </c>
      <c r="S2282" s="27"/>
      <c r="T2282" s="27"/>
      <c r="U2282" s="27"/>
      <c r="V2282" s="27"/>
      <c r="W2282" s="74"/>
      <c r="X2282" s="27"/>
      <c r="Y2282" s="27"/>
      <c r="Z2282" s="27"/>
      <c r="AA2282" s="27"/>
      <c r="AB22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3" spans="1:28" ht="12.6" x14ac:dyDescent="0.25">
      <c r="A2283" s="41"/>
      <c r="B2283" s="28"/>
      <c r="C2283" s="27"/>
      <c r="D22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3" s="27"/>
      <c r="F2283" s="27"/>
      <c r="G2283" s="27"/>
      <c r="H2283" s="48"/>
      <c r="I2283" s="29"/>
      <c r="J2283" s="29"/>
      <c r="K2283" s="27"/>
      <c r="L2283" s="27"/>
      <c r="M2283" s="27"/>
      <c r="N2283" s="27"/>
      <c r="O2283" s="27"/>
      <c r="P2283" s="30"/>
      <c r="Q2283" s="30">
        <f>Table13[[#This Row],[Unit Value]]*Table13[[#This Row],[Qty | PCount]]</f>
        <v>0</v>
      </c>
      <c r="R2283" s="27" t="str">
        <f>IF(Table13[[#This Row],[Unit Value]]&lt;=4999,"Low-Value Asset","High-Value Asset")</f>
        <v>Low-Value Asset</v>
      </c>
      <c r="S2283" s="27"/>
      <c r="T2283" s="27"/>
      <c r="U2283" s="27"/>
      <c r="V2283" s="27"/>
      <c r="W2283" s="74"/>
      <c r="X2283" s="27"/>
      <c r="Y2283" s="27"/>
      <c r="Z2283" s="27"/>
      <c r="AA2283" s="27"/>
      <c r="AB22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4" spans="1:28" ht="12.6" x14ac:dyDescent="0.25">
      <c r="A2284" s="41"/>
      <c r="B2284" s="28"/>
      <c r="C2284" s="27"/>
      <c r="D22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4" s="27"/>
      <c r="F2284" s="27"/>
      <c r="G2284" s="27"/>
      <c r="H2284" s="48"/>
      <c r="I2284" s="29"/>
      <c r="J2284" s="29"/>
      <c r="K2284" s="27"/>
      <c r="L2284" s="27"/>
      <c r="M2284" s="27"/>
      <c r="N2284" s="27"/>
      <c r="O2284" s="27"/>
      <c r="P2284" s="30"/>
      <c r="Q2284" s="30">
        <f>Table13[[#This Row],[Unit Value]]*Table13[[#This Row],[Qty | PCount]]</f>
        <v>0</v>
      </c>
      <c r="R2284" s="27" t="str">
        <f>IF(Table13[[#This Row],[Unit Value]]&lt;=4999,"Low-Value Asset","High-Value Asset")</f>
        <v>Low-Value Asset</v>
      </c>
      <c r="S2284" s="27"/>
      <c r="T2284" s="27"/>
      <c r="U2284" s="27"/>
      <c r="V2284" s="27"/>
      <c r="W2284" s="74"/>
      <c r="X2284" s="27"/>
      <c r="Y2284" s="27"/>
      <c r="Z2284" s="27"/>
      <c r="AA2284" s="27"/>
      <c r="AB22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5" spans="1:28" ht="12.6" x14ac:dyDescent="0.25">
      <c r="A2285" s="41"/>
      <c r="B2285" s="28"/>
      <c r="C2285" s="27"/>
      <c r="D22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5" s="27"/>
      <c r="F2285" s="27"/>
      <c r="G2285" s="27"/>
      <c r="H2285" s="48"/>
      <c r="I2285" s="29"/>
      <c r="J2285" s="29"/>
      <c r="K2285" s="27"/>
      <c r="L2285" s="27"/>
      <c r="M2285" s="27"/>
      <c r="N2285" s="27"/>
      <c r="O2285" s="27"/>
      <c r="P2285" s="30"/>
      <c r="Q2285" s="30">
        <f>Table13[[#This Row],[Unit Value]]*Table13[[#This Row],[Qty | PCount]]</f>
        <v>0</v>
      </c>
      <c r="R2285" s="27" t="str">
        <f>IF(Table13[[#This Row],[Unit Value]]&lt;=4999,"Low-Value Asset","High-Value Asset")</f>
        <v>Low-Value Asset</v>
      </c>
      <c r="S2285" s="27"/>
      <c r="T2285" s="27"/>
      <c r="U2285" s="27"/>
      <c r="V2285" s="27"/>
      <c r="W2285" s="74"/>
      <c r="X2285" s="27"/>
      <c r="Y2285" s="27"/>
      <c r="Z2285" s="27"/>
      <c r="AA2285" s="27"/>
      <c r="AB22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6" spans="1:28" ht="12.6" x14ac:dyDescent="0.25">
      <c r="A2286" s="41"/>
      <c r="B2286" s="28"/>
      <c r="C2286" s="27"/>
      <c r="D22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6" s="27"/>
      <c r="F2286" s="27"/>
      <c r="G2286" s="27"/>
      <c r="H2286" s="48"/>
      <c r="I2286" s="29"/>
      <c r="J2286" s="29"/>
      <c r="K2286" s="27"/>
      <c r="L2286" s="27"/>
      <c r="M2286" s="27"/>
      <c r="N2286" s="27"/>
      <c r="O2286" s="27"/>
      <c r="P2286" s="30"/>
      <c r="Q2286" s="30">
        <f>Table13[[#This Row],[Unit Value]]*Table13[[#This Row],[Qty | PCount]]</f>
        <v>0</v>
      </c>
      <c r="R2286" s="27" t="str">
        <f>IF(Table13[[#This Row],[Unit Value]]&lt;=4999,"Low-Value Asset","High-Value Asset")</f>
        <v>Low-Value Asset</v>
      </c>
      <c r="S2286" s="27"/>
      <c r="T2286" s="27"/>
      <c r="U2286" s="27"/>
      <c r="V2286" s="27"/>
      <c r="W2286" s="74"/>
      <c r="X2286" s="27"/>
      <c r="Y2286" s="27"/>
      <c r="Z2286" s="27"/>
      <c r="AA2286" s="27"/>
      <c r="AB22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7" spans="1:28" ht="12.6" x14ac:dyDescent="0.25">
      <c r="A2287" s="41"/>
      <c r="B2287" s="28"/>
      <c r="C2287" s="27"/>
      <c r="D22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7" s="27"/>
      <c r="F2287" s="27"/>
      <c r="G2287" s="27"/>
      <c r="H2287" s="48"/>
      <c r="I2287" s="29"/>
      <c r="J2287" s="29"/>
      <c r="K2287" s="27"/>
      <c r="L2287" s="27"/>
      <c r="M2287" s="27"/>
      <c r="N2287" s="27"/>
      <c r="O2287" s="27"/>
      <c r="P2287" s="30"/>
      <c r="Q2287" s="30">
        <f>Table13[[#This Row],[Unit Value]]*Table13[[#This Row],[Qty | PCount]]</f>
        <v>0</v>
      </c>
      <c r="R2287" s="27" t="str">
        <f>IF(Table13[[#This Row],[Unit Value]]&lt;=4999,"Low-Value Asset","High-Value Asset")</f>
        <v>Low-Value Asset</v>
      </c>
      <c r="S2287" s="27"/>
      <c r="T2287" s="27"/>
      <c r="U2287" s="27"/>
      <c r="V2287" s="27"/>
      <c r="W2287" s="74"/>
      <c r="X2287" s="27"/>
      <c r="Y2287" s="27"/>
      <c r="Z2287" s="27"/>
      <c r="AA2287" s="27"/>
      <c r="AB22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8" spans="1:28" ht="12.6" x14ac:dyDescent="0.25">
      <c r="A2288" s="41"/>
      <c r="B2288" s="28"/>
      <c r="C2288" s="27"/>
      <c r="D22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8" s="27"/>
      <c r="F2288" s="27"/>
      <c r="G2288" s="27"/>
      <c r="H2288" s="48"/>
      <c r="I2288" s="29"/>
      <c r="J2288" s="29"/>
      <c r="K2288" s="27"/>
      <c r="L2288" s="27"/>
      <c r="M2288" s="27"/>
      <c r="N2288" s="27"/>
      <c r="O2288" s="27"/>
      <c r="P2288" s="30"/>
      <c r="Q2288" s="30">
        <f>Table13[[#This Row],[Unit Value]]*Table13[[#This Row],[Qty | PCount]]</f>
        <v>0</v>
      </c>
      <c r="R2288" s="27" t="str">
        <f>IF(Table13[[#This Row],[Unit Value]]&lt;=4999,"Low-Value Asset","High-Value Asset")</f>
        <v>Low-Value Asset</v>
      </c>
      <c r="S2288" s="27"/>
      <c r="T2288" s="27"/>
      <c r="U2288" s="27"/>
      <c r="V2288" s="27"/>
      <c r="W2288" s="74"/>
      <c r="X2288" s="27"/>
      <c r="Y2288" s="27"/>
      <c r="Z2288" s="27"/>
      <c r="AA2288" s="27"/>
      <c r="AB22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89" spans="1:28" ht="12.6" x14ac:dyDescent="0.25">
      <c r="A2289" s="41"/>
      <c r="B2289" s="28"/>
      <c r="C2289" s="27"/>
      <c r="D22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89" s="27"/>
      <c r="F2289" s="27"/>
      <c r="G2289" s="27"/>
      <c r="H2289" s="48"/>
      <c r="I2289" s="29"/>
      <c r="J2289" s="29"/>
      <c r="K2289" s="27"/>
      <c r="L2289" s="27"/>
      <c r="M2289" s="27"/>
      <c r="N2289" s="27"/>
      <c r="O2289" s="27"/>
      <c r="P2289" s="30"/>
      <c r="Q2289" s="30">
        <f>Table13[[#This Row],[Unit Value]]*Table13[[#This Row],[Qty | PCount]]</f>
        <v>0</v>
      </c>
      <c r="R2289" s="27" t="str">
        <f>IF(Table13[[#This Row],[Unit Value]]&lt;=4999,"Low-Value Asset","High-Value Asset")</f>
        <v>Low-Value Asset</v>
      </c>
      <c r="S2289" s="27"/>
      <c r="T2289" s="27"/>
      <c r="U2289" s="27"/>
      <c r="V2289" s="27"/>
      <c r="W2289" s="74"/>
      <c r="X2289" s="27"/>
      <c r="Y2289" s="27"/>
      <c r="Z2289" s="27"/>
      <c r="AA2289" s="27"/>
      <c r="AB22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0" spans="1:28" ht="12.6" x14ac:dyDescent="0.25">
      <c r="A2290" s="41"/>
      <c r="B2290" s="28"/>
      <c r="C2290" s="27"/>
      <c r="D22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0" s="27"/>
      <c r="F2290" s="27"/>
      <c r="G2290" s="27"/>
      <c r="H2290" s="48"/>
      <c r="I2290" s="29"/>
      <c r="J2290" s="29"/>
      <c r="K2290" s="27"/>
      <c r="L2290" s="27"/>
      <c r="M2290" s="27"/>
      <c r="N2290" s="27"/>
      <c r="O2290" s="27"/>
      <c r="P2290" s="30"/>
      <c r="Q2290" s="30">
        <f>Table13[[#This Row],[Unit Value]]*Table13[[#This Row],[Qty | PCount]]</f>
        <v>0</v>
      </c>
      <c r="R2290" s="27" t="str">
        <f>IF(Table13[[#This Row],[Unit Value]]&lt;=4999,"Low-Value Asset","High-Value Asset")</f>
        <v>Low-Value Asset</v>
      </c>
      <c r="S2290" s="27"/>
      <c r="T2290" s="27"/>
      <c r="U2290" s="27"/>
      <c r="V2290" s="27"/>
      <c r="W2290" s="74"/>
      <c r="X2290" s="27"/>
      <c r="Y2290" s="27"/>
      <c r="Z2290" s="27"/>
      <c r="AA2290" s="27"/>
      <c r="AB22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1" spans="1:28" ht="12.6" x14ac:dyDescent="0.25">
      <c r="A2291" s="41"/>
      <c r="B2291" s="28"/>
      <c r="C2291" s="27"/>
      <c r="D22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1" s="27"/>
      <c r="F2291" s="27"/>
      <c r="G2291" s="27"/>
      <c r="H2291" s="48"/>
      <c r="I2291" s="29"/>
      <c r="J2291" s="29"/>
      <c r="K2291" s="27"/>
      <c r="L2291" s="27"/>
      <c r="M2291" s="27"/>
      <c r="N2291" s="27"/>
      <c r="O2291" s="27"/>
      <c r="P2291" s="30"/>
      <c r="Q2291" s="30">
        <f>Table13[[#This Row],[Unit Value]]*Table13[[#This Row],[Qty | PCount]]</f>
        <v>0</v>
      </c>
      <c r="R2291" s="27" t="str">
        <f>IF(Table13[[#This Row],[Unit Value]]&lt;=4999,"Low-Value Asset","High-Value Asset")</f>
        <v>Low-Value Asset</v>
      </c>
      <c r="S2291" s="27"/>
      <c r="T2291" s="27"/>
      <c r="U2291" s="27"/>
      <c r="V2291" s="27"/>
      <c r="W2291" s="74"/>
      <c r="X2291" s="27"/>
      <c r="Y2291" s="27"/>
      <c r="Z2291" s="27"/>
      <c r="AA2291" s="27"/>
      <c r="AB22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2" spans="1:28" ht="12.6" x14ac:dyDescent="0.25">
      <c r="A2292" s="41"/>
      <c r="B2292" s="28"/>
      <c r="C2292" s="27"/>
      <c r="D22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2" s="27"/>
      <c r="F2292" s="27"/>
      <c r="G2292" s="27"/>
      <c r="H2292" s="48"/>
      <c r="I2292" s="29"/>
      <c r="J2292" s="29"/>
      <c r="K2292" s="27"/>
      <c r="L2292" s="27"/>
      <c r="M2292" s="27"/>
      <c r="N2292" s="27"/>
      <c r="O2292" s="27"/>
      <c r="P2292" s="30"/>
      <c r="Q2292" s="30">
        <f>Table13[[#This Row],[Unit Value]]*Table13[[#This Row],[Qty | PCount]]</f>
        <v>0</v>
      </c>
      <c r="R2292" s="27" t="str">
        <f>IF(Table13[[#This Row],[Unit Value]]&lt;=4999,"Low-Value Asset","High-Value Asset")</f>
        <v>Low-Value Asset</v>
      </c>
      <c r="S2292" s="27"/>
      <c r="T2292" s="27"/>
      <c r="U2292" s="27"/>
      <c r="V2292" s="27"/>
      <c r="W2292" s="74"/>
      <c r="X2292" s="27"/>
      <c r="Y2292" s="27"/>
      <c r="Z2292" s="27"/>
      <c r="AA2292" s="27"/>
      <c r="AB22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3" spans="1:28" ht="12.6" x14ac:dyDescent="0.25">
      <c r="A2293" s="41"/>
      <c r="B2293" s="28"/>
      <c r="C2293" s="27"/>
      <c r="D22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3" s="27"/>
      <c r="F2293" s="27"/>
      <c r="G2293" s="27"/>
      <c r="H2293" s="48"/>
      <c r="I2293" s="29"/>
      <c r="J2293" s="29"/>
      <c r="K2293" s="27"/>
      <c r="L2293" s="27"/>
      <c r="M2293" s="27"/>
      <c r="N2293" s="27"/>
      <c r="O2293" s="27"/>
      <c r="P2293" s="30"/>
      <c r="Q2293" s="30">
        <f>Table13[[#This Row],[Unit Value]]*Table13[[#This Row],[Qty | PCount]]</f>
        <v>0</v>
      </c>
      <c r="R2293" s="27" t="str">
        <f>IF(Table13[[#This Row],[Unit Value]]&lt;=4999,"Low-Value Asset","High-Value Asset")</f>
        <v>Low-Value Asset</v>
      </c>
      <c r="S2293" s="27"/>
      <c r="T2293" s="27"/>
      <c r="U2293" s="27"/>
      <c r="V2293" s="27"/>
      <c r="W2293" s="74"/>
      <c r="X2293" s="27"/>
      <c r="Y2293" s="27"/>
      <c r="Z2293" s="27"/>
      <c r="AA2293" s="27"/>
      <c r="AB22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4" spans="1:28" ht="12.6" x14ac:dyDescent="0.25">
      <c r="A2294" s="41"/>
      <c r="B2294" s="28"/>
      <c r="C2294" s="27"/>
      <c r="D22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4" s="27"/>
      <c r="F2294" s="27"/>
      <c r="G2294" s="27"/>
      <c r="H2294" s="48"/>
      <c r="I2294" s="29"/>
      <c r="J2294" s="29"/>
      <c r="K2294" s="27"/>
      <c r="L2294" s="27"/>
      <c r="M2294" s="27"/>
      <c r="N2294" s="27"/>
      <c r="O2294" s="27"/>
      <c r="P2294" s="30"/>
      <c r="Q2294" s="30">
        <f>Table13[[#This Row],[Unit Value]]*Table13[[#This Row],[Qty | PCount]]</f>
        <v>0</v>
      </c>
      <c r="R2294" s="27" t="str">
        <f>IF(Table13[[#This Row],[Unit Value]]&lt;=4999,"Low-Value Asset","High-Value Asset")</f>
        <v>Low-Value Asset</v>
      </c>
      <c r="S2294" s="27"/>
      <c r="T2294" s="27"/>
      <c r="U2294" s="27"/>
      <c r="V2294" s="27"/>
      <c r="W2294" s="74"/>
      <c r="X2294" s="27"/>
      <c r="Y2294" s="27"/>
      <c r="Z2294" s="27"/>
      <c r="AA2294" s="27"/>
      <c r="AB22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5" spans="1:28" ht="12.6" x14ac:dyDescent="0.25">
      <c r="A2295" s="41"/>
      <c r="B2295" s="28"/>
      <c r="C2295" s="27"/>
      <c r="D22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5" s="27"/>
      <c r="F2295" s="27"/>
      <c r="G2295" s="27"/>
      <c r="H2295" s="48"/>
      <c r="I2295" s="29"/>
      <c r="J2295" s="29"/>
      <c r="K2295" s="27"/>
      <c r="L2295" s="27"/>
      <c r="M2295" s="27"/>
      <c r="N2295" s="27"/>
      <c r="O2295" s="27"/>
      <c r="P2295" s="30"/>
      <c r="Q2295" s="30">
        <f>Table13[[#This Row],[Unit Value]]*Table13[[#This Row],[Qty | PCount]]</f>
        <v>0</v>
      </c>
      <c r="R2295" s="27" t="str">
        <f>IF(Table13[[#This Row],[Unit Value]]&lt;=4999,"Low-Value Asset","High-Value Asset")</f>
        <v>Low-Value Asset</v>
      </c>
      <c r="S2295" s="27"/>
      <c r="T2295" s="27"/>
      <c r="U2295" s="27"/>
      <c r="V2295" s="27"/>
      <c r="W2295" s="74"/>
      <c r="X2295" s="27"/>
      <c r="Y2295" s="27"/>
      <c r="Z2295" s="27"/>
      <c r="AA2295" s="27"/>
      <c r="AB22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6" spans="1:28" ht="12.6" x14ac:dyDescent="0.25">
      <c r="A2296" s="41"/>
      <c r="B2296" s="28"/>
      <c r="C2296" s="27"/>
      <c r="D22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6" s="27"/>
      <c r="F2296" s="27"/>
      <c r="G2296" s="27"/>
      <c r="H2296" s="48"/>
      <c r="I2296" s="29"/>
      <c r="J2296" s="29"/>
      <c r="K2296" s="27"/>
      <c r="L2296" s="27"/>
      <c r="M2296" s="27"/>
      <c r="N2296" s="27"/>
      <c r="O2296" s="27"/>
      <c r="P2296" s="30"/>
      <c r="Q2296" s="30">
        <f>Table13[[#This Row],[Unit Value]]*Table13[[#This Row],[Qty | PCount]]</f>
        <v>0</v>
      </c>
      <c r="R2296" s="27" t="str">
        <f>IF(Table13[[#This Row],[Unit Value]]&lt;=4999,"Low-Value Asset","High-Value Asset")</f>
        <v>Low-Value Asset</v>
      </c>
      <c r="S2296" s="27"/>
      <c r="T2296" s="27"/>
      <c r="U2296" s="27"/>
      <c r="V2296" s="27"/>
      <c r="W2296" s="74"/>
      <c r="X2296" s="27"/>
      <c r="Y2296" s="27"/>
      <c r="Z2296" s="27"/>
      <c r="AA2296" s="27"/>
      <c r="AB22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7" spans="1:28" ht="12.6" x14ac:dyDescent="0.25">
      <c r="A2297" s="41"/>
      <c r="B2297" s="28"/>
      <c r="C2297" s="27"/>
      <c r="D22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7" s="27"/>
      <c r="F2297" s="27"/>
      <c r="G2297" s="27"/>
      <c r="H2297" s="48"/>
      <c r="I2297" s="29"/>
      <c r="J2297" s="29"/>
      <c r="K2297" s="27"/>
      <c r="L2297" s="27"/>
      <c r="M2297" s="27"/>
      <c r="N2297" s="27"/>
      <c r="O2297" s="27"/>
      <c r="P2297" s="30"/>
      <c r="Q2297" s="30">
        <f>Table13[[#This Row],[Unit Value]]*Table13[[#This Row],[Qty | PCount]]</f>
        <v>0</v>
      </c>
      <c r="R2297" s="27" t="str">
        <f>IF(Table13[[#This Row],[Unit Value]]&lt;=4999,"Low-Value Asset","High-Value Asset")</f>
        <v>Low-Value Asset</v>
      </c>
      <c r="S2297" s="27"/>
      <c r="T2297" s="27"/>
      <c r="U2297" s="27"/>
      <c r="V2297" s="27"/>
      <c r="W2297" s="74"/>
      <c r="X2297" s="27"/>
      <c r="Y2297" s="27"/>
      <c r="Z2297" s="27"/>
      <c r="AA2297" s="27"/>
      <c r="AB22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8" spans="1:28" ht="12.6" x14ac:dyDescent="0.25">
      <c r="A2298" s="41"/>
      <c r="B2298" s="28"/>
      <c r="C2298" s="27"/>
      <c r="D22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8" s="27"/>
      <c r="F2298" s="27"/>
      <c r="G2298" s="27"/>
      <c r="H2298" s="48"/>
      <c r="I2298" s="29"/>
      <c r="J2298" s="29"/>
      <c r="K2298" s="27"/>
      <c r="L2298" s="27"/>
      <c r="M2298" s="27"/>
      <c r="N2298" s="27"/>
      <c r="O2298" s="27"/>
      <c r="P2298" s="30"/>
      <c r="Q2298" s="30">
        <f>Table13[[#This Row],[Unit Value]]*Table13[[#This Row],[Qty | PCount]]</f>
        <v>0</v>
      </c>
      <c r="R2298" s="27" t="str">
        <f>IF(Table13[[#This Row],[Unit Value]]&lt;=4999,"Low-Value Asset","High-Value Asset")</f>
        <v>Low-Value Asset</v>
      </c>
      <c r="S2298" s="27"/>
      <c r="T2298" s="27"/>
      <c r="U2298" s="27"/>
      <c r="V2298" s="27"/>
      <c r="W2298" s="74"/>
      <c r="X2298" s="27"/>
      <c r="Y2298" s="27"/>
      <c r="Z2298" s="27"/>
      <c r="AA2298" s="27"/>
      <c r="AB22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299" spans="1:28" ht="12.6" x14ac:dyDescent="0.25">
      <c r="A2299" s="41"/>
      <c r="B2299" s="28"/>
      <c r="C2299" s="27"/>
      <c r="D22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299" s="27"/>
      <c r="F2299" s="27"/>
      <c r="G2299" s="27"/>
      <c r="H2299" s="48"/>
      <c r="I2299" s="29"/>
      <c r="J2299" s="29"/>
      <c r="K2299" s="27"/>
      <c r="L2299" s="27"/>
      <c r="M2299" s="27"/>
      <c r="N2299" s="27"/>
      <c r="O2299" s="27"/>
      <c r="P2299" s="30"/>
      <c r="Q2299" s="30">
        <f>Table13[[#This Row],[Unit Value]]*Table13[[#This Row],[Qty | PCount]]</f>
        <v>0</v>
      </c>
      <c r="R2299" s="27" t="str">
        <f>IF(Table13[[#This Row],[Unit Value]]&lt;=4999,"Low-Value Asset","High-Value Asset")</f>
        <v>Low-Value Asset</v>
      </c>
      <c r="S2299" s="27"/>
      <c r="T2299" s="27"/>
      <c r="U2299" s="27"/>
      <c r="V2299" s="27"/>
      <c r="W2299" s="74"/>
      <c r="X2299" s="27"/>
      <c r="Y2299" s="27"/>
      <c r="Z2299" s="27"/>
      <c r="AA2299" s="27"/>
      <c r="AB22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0" spans="1:28" ht="12.6" x14ac:dyDescent="0.25">
      <c r="A2300" s="41"/>
      <c r="B2300" s="28"/>
      <c r="C2300" s="27"/>
      <c r="D23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0" s="27"/>
      <c r="F2300" s="27"/>
      <c r="G2300" s="29"/>
      <c r="H2300" s="48"/>
      <c r="I2300" s="29"/>
      <c r="J2300" s="29"/>
      <c r="K2300" s="27"/>
      <c r="L2300" s="27"/>
      <c r="M2300" s="27"/>
      <c r="N2300" s="27"/>
      <c r="O2300" s="27"/>
      <c r="P2300" s="30"/>
      <c r="Q2300" s="30">
        <f>Table13[[#This Row],[Unit Value]]*Table13[[#This Row],[Qty | PCount]]</f>
        <v>0</v>
      </c>
      <c r="R2300" s="27" t="str">
        <f>IF(Table13[[#This Row],[Unit Value]]&lt;=4999,"Low-Value Asset","High-Value Asset")</f>
        <v>Low-Value Asset</v>
      </c>
      <c r="S2300" s="27"/>
      <c r="T2300" s="27"/>
      <c r="U2300" s="27"/>
      <c r="V2300" s="27"/>
      <c r="W2300" s="74"/>
      <c r="X2300" s="27"/>
      <c r="Y2300" s="27"/>
      <c r="Z2300" s="27"/>
      <c r="AA2300" s="27"/>
      <c r="AB23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1" spans="1:28" ht="12.6" x14ac:dyDescent="0.25">
      <c r="A2301" s="41"/>
      <c r="B2301" s="28"/>
      <c r="C2301" s="27"/>
      <c r="D23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1" s="27"/>
      <c r="F2301" s="27"/>
      <c r="G2301" s="29"/>
      <c r="H2301" s="48"/>
      <c r="I2301" s="29"/>
      <c r="J2301" s="29"/>
      <c r="K2301" s="27"/>
      <c r="L2301" s="27"/>
      <c r="M2301" s="27"/>
      <c r="N2301" s="29"/>
      <c r="O2301" s="27"/>
      <c r="P2301" s="30"/>
      <c r="Q2301" s="30">
        <f>Table13[[#This Row],[Unit Value]]*Table13[[#This Row],[Qty | PCount]]</f>
        <v>0</v>
      </c>
      <c r="R2301" s="27" t="str">
        <f>IF(Table13[[#This Row],[Unit Value]]&lt;=4999,"Low-Value Asset","High-Value Asset")</f>
        <v>Low-Value Asset</v>
      </c>
      <c r="S2301" s="27"/>
      <c r="T2301" s="27"/>
      <c r="U2301" s="27"/>
      <c r="V2301" s="27"/>
      <c r="W2301" s="74"/>
      <c r="X2301" s="27"/>
      <c r="Y2301" s="27"/>
      <c r="Z2301" s="27"/>
      <c r="AA2301" s="27"/>
      <c r="AB23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2" spans="1:28" ht="12.6" x14ac:dyDescent="0.25">
      <c r="A2302" s="41"/>
      <c r="B2302" s="28"/>
      <c r="C2302" s="27"/>
      <c r="D23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2" s="27"/>
      <c r="F2302" s="27"/>
      <c r="G2302" s="27"/>
      <c r="H2302" s="48"/>
      <c r="I2302" s="29"/>
      <c r="J2302" s="29"/>
      <c r="K2302" s="27"/>
      <c r="L2302" s="27"/>
      <c r="M2302" s="27"/>
      <c r="N2302" s="27"/>
      <c r="O2302" s="27"/>
      <c r="P2302" s="30"/>
      <c r="Q2302" s="30">
        <f>Table13[[#This Row],[Unit Value]]*Table13[[#This Row],[Qty | PCount]]</f>
        <v>0</v>
      </c>
      <c r="R2302" s="27" t="str">
        <f>IF(Table13[[#This Row],[Unit Value]]&lt;=4999,"Low-Value Asset","High-Value Asset")</f>
        <v>Low-Value Asset</v>
      </c>
      <c r="S2302" s="27"/>
      <c r="T2302" s="27"/>
      <c r="U2302" s="27"/>
      <c r="V2302" s="27"/>
      <c r="W2302" s="74"/>
      <c r="X2302" s="27"/>
      <c r="Y2302" s="27"/>
      <c r="Z2302" s="27"/>
      <c r="AA2302" s="27"/>
      <c r="AB23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3" spans="1:28" ht="12.6" x14ac:dyDescent="0.25">
      <c r="A2303" s="41"/>
      <c r="B2303" s="28"/>
      <c r="C2303" s="27"/>
      <c r="D23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3" s="27"/>
      <c r="F2303" s="27"/>
      <c r="G2303" s="27"/>
      <c r="H2303" s="48"/>
      <c r="I2303" s="29"/>
      <c r="J2303" s="29"/>
      <c r="K2303" s="27"/>
      <c r="L2303" s="27"/>
      <c r="M2303" s="27"/>
      <c r="N2303" s="27"/>
      <c r="O2303" s="27"/>
      <c r="P2303" s="30"/>
      <c r="Q2303" s="30">
        <f>Table13[[#This Row],[Unit Value]]*Table13[[#This Row],[Qty | PCount]]</f>
        <v>0</v>
      </c>
      <c r="R2303" s="27" t="str">
        <f>IF(Table13[[#This Row],[Unit Value]]&lt;=4999,"Low-Value Asset","High-Value Asset")</f>
        <v>Low-Value Asset</v>
      </c>
      <c r="S2303" s="27"/>
      <c r="T2303" s="27"/>
      <c r="U2303" s="27"/>
      <c r="V2303" s="27"/>
      <c r="W2303" s="74"/>
      <c r="X2303" s="27"/>
      <c r="Y2303" s="27"/>
      <c r="Z2303" s="27"/>
      <c r="AA2303" s="27"/>
      <c r="AB23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4" spans="1:28" ht="12.6" x14ac:dyDescent="0.25">
      <c r="A2304" s="41"/>
      <c r="B2304" s="28"/>
      <c r="C2304" s="27"/>
      <c r="D23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4" s="27"/>
      <c r="F2304" s="27"/>
      <c r="G2304" s="27"/>
      <c r="H2304" s="48"/>
      <c r="I2304" s="29"/>
      <c r="J2304" s="29"/>
      <c r="K2304" s="27"/>
      <c r="L2304" s="27"/>
      <c r="M2304" s="27"/>
      <c r="N2304" s="27"/>
      <c r="O2304" s="27"/>
      <c r="P2304" s="30"/>
      <c r="Q2304" s="30">
        <f>Table13[[#This Row],[Unit Value]]*Table13[[#This Row],[Qty | PCount]]</f>
        <v>0</v>
      </c>
      <c r="R2304" s="27" t="str">
        <f>IF(Table13[[#This Row],[Unit Value]]&lt;=4999,"Low-Value Asset","High-Value Asset")</f>
        <v>Low-Value Asset</v>
      </c>
      <c r="S2304" s="27"/>
      <c r="T2304" s="27"/>
      <c r="U2304" s="27"/>
      <c r="V2304" s="27"/>
      <c r="W2304" s="74"/>
      <c r="X2304" s="27"/>
      <c r="Y2304" s="27"/>
      <c r="Z2304" s="27"/>
      <c r="AA2304" s="27"/>
      <c r="AB23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5" spans="1:28" ht="12.6" x14ac:dyDescent="0.25">
      <c r="A2305" s="41"/>
      <c r="B2305" s="28"/>
      <c r="C2305" s="27"/>
      <c r="D23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5" s="27"/>
      <c r="F2305" s="27"/>
      <c r="G2305" s="27"/>
      <c r="H2305" s="48"/>
      <c r="I2305" s="29"/>
      <c r="J2305" s="29"/>
      <c r="K2305" s="27"/>
      <c r="L2305" s="27"/>
      <c r="M2305" s="27"/>
      <c r="N2305" s="27"/>
      <c r="O2305" s="27"/>
      <c r="P2305" s="30"/>
      <c r="Q2305" s="30">
        <f>Table13[[#This Row],[Unit Value]]*Table13[[#This Row],[Qty | PCount]]</f>
        <v>0</v>
      </c>
      <c r="R2305" s="27" t="str">
        <f>IF(Table13[[#This Row],[Unit Value]]&lt;=4999,"Low-Value Asset","High-Value Asset")</f>
        <v>Low-Value Asset</v>
      </c>
      <c r="S2305" s="27"/>
      <c r="T2305" s="27"/>
      <c r="U2305" s="27"/>
      <c r="V2305" s="27"/>
      <c r="W2305" s="74"/>
      <c r="X2305" s="27"/>
      <c r="Y2305" s="27"/>
      <c r="Z2305" s="27"/>
      <c r="AA2305" s="27"/>
      <c r="AB23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6" spans="1:28" ht="12.6" x14ac:dyDescent="0.25">
      <c r="A2306" s="41"/>
      <c r="B2306" s="28"/>
      <c r="C2306" s="27"/>
      <c r="D23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6" s="27"/>
      <c r="F2306" s="27"/>
      <c r="G2306" s="27"/>
      <c r="H2306" s="48"/>
      <c r="I2306" s="29"/>
      <c r="J2306" s="29"/>
      <c r="K2306" s="27"/>
      <c r="L2306" s="27"/>
      <c r="M2306" s="27"/>
      <c r="N2306" s="27"/>
      <c r="O2306" s="27"/>
      <c r="P2306" s="30"/>
      <c r="Q2306" s="30">
        <f>Table13[[#This Row],[Unit Value]]*Table13[[#This Row],[Qty | PCount]]</f>
        <v>0</v>
      </c>
      <c r="R2306" s="27" t="str">
        <f>IF(Table13[[#This Row],[Unit Value]]&lt;=4999,"Low-Value Asset","High-Value Asset")</f>
        <v>Low-Value Asset</v>
      </c>
      <c r="S2306" s="27"/>
      <c r="T2306" s="27"/>
      <c r="U2306" s="27"/>
      <c r="V2306" s="27"/>
      <c r="W2306" s="74"/>
      <c r="X2306" s="27"/>
      <c r="Y2306" s="27"/>
      <c r="Z2306" s="27"/>
      <c r="AA2306" s="27"/>
      <c r="AB23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7" spans="1:28" ht="12.6" x14ac:dyDescent="0.25">
      <c r="A2307" s="41"/>
      <c r="B2307" s="28"/>
      <c r="C2307" s="27"/>
      <c r="D23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7" s="27"/>
      <c r="F2307" s="27"/>
      <c r="G2307" s="27"/>
      <c r="H2307" s="48"/>
      <c r="I2307" s="29"/>
      <c r="J2307" s="29"/>
      <c r="K2307" s="27"/>
      <c r="L2307" s="27"/>
      <c r="M2307" s="27"/>
      <c r="N2307" s="27"/>
      <c r="O2307" s="27"/>
      <c r="P2307" s="30"/>
      <c r="Q2307" s="30">
        <f>Table13[[#This Row],[Unit Value]]*Table13[[#This Row],[Qty | PCount]]</f>
        <v>0</v>
      </c>
      <c r="R2307" s="27" t="str">
        <f>IF(Table13[[#This Row],[Unit Value]]&lt;=4999,"Low-Value Asset","High-Value Asset")</f>
        <v>Low-Value Asset</v>
      </c>
      <c r="S2307" s="27"/>
      <c r="T2307" s="27"/>
      <c r="U2307" s="27"/>
      <c r="V2307" s="27"/>
      <c r="W2307" s="74"/>
      <c r="X2307" s="27"/>
      <c r="Y2307" s="27"/>
      <c r="Z2307" s="27"/>
      <c r="AA2307" s="27"/>
      <c r="AB23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8" spans="1:28" ht="12.6" x14ac:dyDescent="0.25">
      <c r="A2308" s="41"/>
      <c r="B2308" s="28"/>
      <c r="C2308" s="27"/>
      <c r="D23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8" s="27"/>
      <c r="F2308" s="27"/>
      <c r="G2308" s="27"/>
      <c r="H2308" s="48"/>
      <c r="I2308" s="29"/>
      <c r="J2308" s="29"/>
      <c r="K2308" s="27"/>
      <c r="L2308" s="27"/>
      <c r="M2308" s="27"/>
      <c r="N2308" s="27"/>
      <c r="O2308" s="27"/>
      <c r="P2308" s="30"/>
      <c r="Q2308" s="30">
        <f>Table13[[#This Row],[Unit Value]]*Table13[[#This Row],[Qty | PCount]]</f>
        <v>0</v>
      </c>
      <c r="R2308" s="27" t="str">
        <f>IF(Table13[[#This Row],[Unit Value]]&lt;=4999,"Low-Value Asset","High-Value Asset")</f>
        <v>Low-Value Asset</v>
      </c>
      <c r="S2308" s="27"/>
      <c r="T2308" s="27"/>
      <c r="U2308" s="27"/>
      <c r="V2308" s="27"/>
      <c r="W2308" s="74"/>
      <c r="X2308" s="27"/>
      <c r="Y2308" s="27"/>
      <c r="Z2308" s="27"/>
      <c r="AA2308" s="27"/>
      <c r="AB23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09" spans="1:28" ht="12.6" x14ac:dyDescent="0.25">
      <c r="A2309" s="41"/>
      <c r="B2309" s="28"/>
      <c r="C2309" s="27"/>
      <c r="D23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09" s="27"/>
      <c r="F2309" s="27"/>
      <c r="G2309" s="27"/>
      <c r="H2309" s="48"/>
      <c r="I2309" s="29"/>
      <c r="J2309" s="29"/>
      <c r="K2309" s="27"/>
      <c r="L2309" s="27"/>
      <c r="M2309" s="27"/>
      <c r="N2309" s="27"/>
      <c r="O2309" s="27"/>
      <c r="P2309" s="30"/>
      <c r="Q2309" s="30">
        <f>Table13[[#This Row],[Unit Value]]*Table13[[#This Row],[Qty | PCount]]</f>
        <v>0</v>
      </c>
      <c r="R2309" s="27" t="str">
        <f>IF(Table13[[#This Row],[Unit Value]]&lt;=4999,"Low-Value Asset","High-Value Asset")</f>
        <v>Low-Value Asset</v>
      </c>
      <c r="S2309" s="27"/>
      <c r="T2309" s="27"/>
      <c r="U2309" s="27"/>
      <c r="V2309" s="27"/>
      <c r="W2309" s="74"/>
      <c r="X2309" s="27"/>
      <c r="Y2309" s="27"/>
      <c r="Z2309" s="27"/>
      <c r="AA2309" s="27"/>
      <c r="AB23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0" spans="1:28" ht="12.6" x14ac:dyDescent="0.25">
      <c r="A2310" s="41"/>
      <c r="B2310" s="28"/>
      <c r="C2310" s="27"/>
      <c r="D23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0" s="27"/>
      <c r="F2310" s="27"/>
      <c r="G2310" s="27"/>
      <c r="H2310" s="48"/>
      <c r="I2310" s="29"/>
      <c r="J2310" s="29"/>
      <c r="K2310" s="27"/>
      <c r="L2310" s="27"/>
      <c r="M2310" s="27"/>
      <c r="N2310" s="27"/>
      <c r="O2310" s="27"/>
      <c r="P2310" s="30"/>
      <c r="Q2310" s="30">
        <f>Table13[[#This Row],[Unit Value]]*Table13[[#This Row],[Qty | PCount]]</f>
        <v>0</v>
      </c>
      <c r="R2310" s="27" t="str">
        <f>IF(Table13[[#This Row],[Unit Value]]&lt;=4999,"Low-Value Asset","High-Value Asset")</f>
        <v>Low-Value Asset</v>
      </c>
      <c r="S2310" s="27"/>
      <c r="T2310" s="27"/>
      <c r="U2310" s="27"/>
      <c r="V2310" s="27"/>
      <c r="W2310" s="74"/>
      <c r="X2310" s="27"/>
      <c r="Y2310" s="27"/>
      <c r="Z2310" s="27"/>
      <c r="AA2310" s="27"/>
      <c r="AB23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1" spans="1:28" ht="12.6" x14ac:dyDescent="0.25">
      <c r="A2311" s="41"/>
      <c r="B2311" s="28"/>
      <c r="C2311" s="27"/>
      <c r="D23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1" s="27"/>
      <c r="F2311" s="27"/>
      <c r="G2311" s="27"/>
      <c r="H2311" s="48"/>
      <c r="I2311" s="29"/>
      <c r="J2311" s="29"/>
      <c r="K2311" s="27"/>
      <c r="L2311" s="27"/>
      <c r="M2311" s="27"/>
      <c r="N2311" s="27"/>
      <c r="O2311" s="27"/>
      <c r="P2311" s="30"/>
      <c r="Q2311" s="30">
        <f>Table13[[#This Row],[Unit Value]]*Table13[[#This Row],[Qty | PCount]]</f>
        <v>0</v>
      </c>
      <c r="R2311" s="27" t="str">
        <f>IF(Table13[[#This Row],[Unit Value]]&lt;=4999,"Low-Value Asset","High-Value Asset")</f>
        <v>Low-Value Asset</v>
      </c>
      <c r="S2311" s="27"/>
      <c r="T2311" s="27"/>
      <c r="U2311" s="27"/>
      <c r="V2311" s="27"/>
      <c r="W2311" s="74"/>
      <c r="X2311" s="27"/>
      <c r="Y2311" s="27"/>
      <c r="Z2311" s="27"/>
      <c r="AA2311" s="27"/>
      <c r="AB23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2" spans="1:28" ht="12.6" x14ac:dyDescent="0.25">
      <c r="A2312" s="41"/>
      <c r="B2312" s="28"/>
      <c r="C2312" s="27"/>
      <c r="D23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2" s="27"/>
      <c r="F2312" s="27"/>
      <c r="G2312" s="27"/>
      <c r="H2312" s="48"/>
      <c r="I2312" s="29"/>
      <c r="J2312" s="29"/>
      <c r="K2312" s="27"/>
      <c r="L2312" s="27"/>
      <c r="M2312" s="27"/>
      <c r="N2312" s="27"/>
      <c r="O2312" s="27"/>
      <c r="P2312" s="30"/>
      <c r="Q2312" s="30">
        <f>Table13[[#This Row],[Unit Value]]*Table13[[#This Row],[Qty | PCount]]</f>
        <v>0</v>
      </c>
      <c r="R2312" s="27" t="str">
        <f>IF(Table13[[#This Row],[Unit Value]]&lt;=4999,"Low-Value Asset","High-Value Asset")</f>
        <v>Low-Value Asset</v>
      </c>
      <c r="S2312" s="27"/>
      <c r="T2312" s="27"/>
      <c r="U2312" s="27"/>
      <c r="V2312" s="27"/>
      <c r="W2312" s="74"/>
      <c r="X2312" s="27"/>
      <c r="Y2312" s="27"/>
      <c r="Z2312" s="27"/>
      <c r="AA2312" s="27"/>
      <c r="AB23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3" spans="1:28" ht="12.6" x14ac:dyDescent="0.25">
      <c r="A2313" s="41"/>
      <c r="B2313" s="28"/>
      <c r="C2313" s="27"/>
      <c r="D23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3" s="27"/>
      <c r="F2313" s="27"/>
      <c r="G2313" s="27"/>
      <c r="H2313" s="48"/>
      <c r="I2313" s="29"/>
      <c r="J2313" s="29"/>
      <c r="K2313" s="27"/>
      <c r="L2313" s="27"/>
      <c r="M2313" s="27"/>
      <c r="N2313" s="27"/>
      <c r="O2313" s="27"/>
      <c r="P2313" s="30"/>
      <c r="Q2313" s="30">
        <f>Table13[[#This Row],[Unit Value]]*Table13[[#This Row],[Qty | PCount]]</f>
        <v>0</v>
      </c>
      <c r="R2313" s="27" t="str">
        <f>IF(Table13[[#This Row],[Unit Value]]&lt;=4999,"Low-Value Asset","High-Value Asset")</f>
        <v>Low-Value Asset</v>
      </c>
      <c r="S2313" s="27"/>
      <c r="T2313" s="27"/>
      <c r="U2313" s="27"/>
      <c r="V2313" s="27"/>
      <c r="W2313" s="74"/>
      <c r="X2313" s="27"/>
      <c r="Y2313" s="27"/>
      <c r="Z2313" s="27"/>
      <c r="AA2313" s="27"/>
      <c r="AB23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4" spans="1:28" ht="12.6" x14ac:dyDescent="0.25">
      <c r="A2314" s="41"/>
      <c r="B2314" s="28"/>
      <c r="C2314" s="27"/>
      <c r="D23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4" s="27"/>
      <c r="F2314" s="27"/>
      <c r="G2314" s="27"/>
      <c r="H2314" s="48"/>
      <c r="I2314" s="29"/>
      <c r="J2314" s="29"/>
      <c r="K2314" s="27"/>
      <c r="L2314" s="27"/>
      <c r="M2314" s="27"/>
      <c r="N2314" s="27"/>
      <c r="O2314" s="27"/>
      <c r="P2314" s="30"/>
      <c r="Q2314" s="30">
        <f>Table13[[#This Row],[Unit Value]]*Table13[[#This Row],[Qty | PCount]]</f>
        <v>0</v>
      </c>
      <c r="R2314" s="27" t="str">
        <f>IF(Table13[[#This Row],[Unit Value]]&lt;=4999,"Low-Value Asset","High-Value Asset")</f>
        <v>Low-Value Asset</v>
      </c>
      <c r="S2314" s="27"/>
      <c r="T2314" s="27"/>
      <c r="U2314" s="27"/>
      <c r="V2314" s="27"/>
      <c r="W2314" s="74"/>
      <c r="X2314" s="27"/>
      <c r="Y2314" s="27"/>
      <c r="Z2314" s="27"/>
      <c r="AA2314" s="27"/>
      <c r="AB23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5" spans="1:28" ht="12.6" x14ac:dyDescent="0.25">
      <c r="A2315" s="41"/>
      <c r="B2315" s="28"/>
      <c r="C2315" s="27"/>
      <c r="D23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5" s="27"/>
      <c r="F2315" s="27"/>
      <c r="G2315" s="27"/>
      <c r="H2315" s="48"/>
      <c r="I2315" s="29"/>
      <c r="J2315" s="29"/>
      <c r="K2315" s="27"/>
      <c r="L2315" s="27"/>
      <c r="M2315" s="27"/>
      <c r="N2315" s="27"/>
      <c r="O2315" s="27"/>
      <c r="P2315" s="30"/>
      <c r="Q2315" s="30">
        <f>Table13[[#This Row],[Unit Value]]*Table13[[#This Row],[Qty | PCount]]</f>
        <v>0</v>
      </c>
      <c r="R2315" s="27" t="str">
        <f>IF(Table13[[#This Row],[Unit Value]]&lt;=4999,"Low-Value Asset","High-Value Asset")</f>
        <v>Low-Value Asset</v>
      </c>
      <c r="S2315" s="27"/>
      <c r="T2315" s="27"/>
      <c r="U2315" s="27"/>
      <c r="V2315" s="27"/>
      <c r="W2315" s="74"/>
      <c r="X2315" s="27"/>
      <c r="Y2315" s="27"/>
      <c r="Z2315" s="27"/>
      <c r="AA2315" s="27"/>
      <c r="AB23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6" spans="1:28" ht="12.6" x14ac:dyDescent="0.25">
      <c r="A2316" s="41"/>
      <c r="B2316" s="28"/>
      <c r="C2316" s="27"/>
      <c r="D23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6" s="27"/>
      <c r="F2316" s="27"/>
      <c r="G2316" s="27"/>
      <c r="H2316" s="48"/>
      <c r="I2316" s="29"/>
      <c r="J2316" s="29"/>
      <c r="K2316" s="27"/>
      <c r="L2316" s="27"/>
      <c r="M2316" s="27"/>
      <c r="N2316" s="27"/>
      <c r="O2316" s="27"/>
      <c r="P2316" s="30"/>
      <c r="Q2316" s="30">
        <f>Table13[[#This Row],[Unit Value]]*Table13[[#This Row],[Qty | PCount]]</f>
        <v>0</v>
      </c>
      <c r="R2316" s="27" t="str">
        <f>IF(Table13[[#This Row],[Unit Value]]&lt;=4999,"Low-Value Asset","High-Value Asset")</f>
        <v>Low-Value Asset</v>
      </c>
      <c r="S2316" s="27"/>
      <c r="T2316" s="27"/>
      <c r="U2316" s="27"/>
      <c r="V2316" s="27"/>
      <c r="W2316" s="74"/>
      <c r="X2316" s="27"/>
      <c r="Y2316" s="27"/>
      <c r="Z2316" s="27"/>
      <c r="AA2316" s="27"/>
      <c r="AB23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7" spans="1:28" ht="12.6" x14ac:dyDescent="0.25">
      <c r="A2317" s="41"/>
      <c r="B2317" s="28"/>
      <c r="C2317" s="27"/>
      <c r="D23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7" s="27"/>
      <c r="F2317" s="27"/>
      <c r="G2317" s="27"/>
      <c r="H2317" s="48"/>
      <c r="I2317" s="29"/>
      <c r="J2317" s="29"/>
      <c r="K2317" s="27"/>
      <c r="L2317" s="27"/>
      <c r="M2317" s="27"/>
      <c r="N2317" s="27"/>
      <c r="O2317" s="27"/>
      <c r="P2317" s="30"/>
      <c r="Q2317" s="30">
        <f>Table13[[#This Row],[Unit Value]]*Table13[[#This Row],[Qty | PCount]]</f>
        <v>0</v>
      </c>
      <c r="R2317" s="27" t="str">
        <f>IF(Table13[[#This Row],[Unit Value]]&lt;=4999,"Low-Value Asset","High-Value Asset")</f>
        <v>Low-Value Asset</v>
      </c>
      <c r="S2317" s="27"/>
      <c r="T2317" s="27"/>
      <c r="U2317" s="27"/>
      <c r="V2317" s="27"/>
      <c r="W2317" s="74"/>
      <c r="X2317" s="27"/>
      <c r="Y2317" s="27"/>
      <c r="Z2317" s="27"/>
      <c r="AA2317" s="27"/>
      <c r="AB23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8" spans="1:28" ht="12.6" x14ac:dyDescent="0.25">
      <c r="A2318" s="41"/>
      <c r="B2318" s="28"/>
      <c r="C2318" s="27"/>
      <c r="D23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8" s="27"/>
      <c r="F2318" s="27"/>
      <c r="G2318" s="27"/>
      <c r="H2318" s="48"/>
      <c r="I2318" s="29"/>
      <c r="J2318" s="29"/>
      <c r="K2318" s="27"/>
      <c r="L2318" s="27"/>
      <c r="M2318" s="27"/>
      <c r="N2318" s="27"/>
      <c r="O2318" s="27"/>
      <c r="P2318" s="30"/>
      <c r="Q2318" s="30">
        <f>Table13[[#This Row],[Unit Value]]*Table13[[#This Row],[Qty | PCount]]</f>
        <v>0</v>
      </c>
      <c r="R2318" s="27" t="str">
        <f>IF(Table13[[#This Row],[Unit Value]]&lt;=4999,"Low-Value Asset","High-Value Asset")</f>
        <v>Low-Value Asset</v>
      </c>
      <c r="S2318" s="27"/>
      <c r="T2318" s="27"/>
      <c r="U2318" s="27"/>
      <c r="V2318" s="27"/>
      <c r="W2318" s="74"/>
      <c r="X2318" s="27"/>
      <c r="Y2318" s="27"/>
      <c r="Z2318" s="27"/>
      <c r="AA2318" s="27"/>
      <c r="AB23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19" spans="1:28" ht="12.6" x14ac:dyDescent="0.25">
      <c r="A2319" s="41"/>
      <c r="B2319" s="28"/>
      <c r="C2319" s="27"/>
      <c r="D23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19" s="27"/>
      <c r="F2319" s="27"/>
      <c r="G2319" s="27"/>
      <c r="H2319" s="48"/>
      <c r="I2319" s="29"/>
      <c r="J2319" s="29"/>
      <c r="K2319" s="27"/>
      <c r="L2319" s="27"/>
      <c r="M2319" s="27"/>
      <c r="N2319" s="27"/>
      <c r="O2319" s="27"/>
      <c r="P2319" s="30"/>
      <c r="Q2319" s="30">
        <f>Table13[[#This Row],[Unit Value]]*Table13[[#This Row],[Qty | PCount]]</f>
        <v>0</v>
      </c>
      <c r="R2319" s="27" t="str">
        <f>IF(Table13[[#This Row],[Unit Value]]&lt;=4999,"Low-Value Asset","High-Value Asset")</f>
        <v>Low-Value Asset</v>
      </c>
      <c r="S2319" s="27"/>
      <c r="T2319" s="27"/>
      <c r="U2319" s="27"/>
      <c r="V2319" s="27"/>
      <c r="W2319" s="74"/>
      <c r="X2319" s="27"/>
      <c r="Y2319" s="27"/>
      <c r="Z2319" s="27"/>
      <c r="AA2319" s="27"/>
      <c r="AB23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0" spans="1:28" ht="12.6" x14ac:dyDescent="0.25">
      <c r="A2320" s="41"/>
      <c r="B2320" s="28"/>
      <c r="C2320" s="27"/>
      <c r="D23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0" s="27"/>
      <c r="F2320" s="27"/>
      <c r="G2320" s="27"/>
      <c r="H2320" s="48"/>
      <c r="I2320" s="29"/>
      <c r="J2320" s="29"/>
      <c r="K2320" s="27"/>
      <c r="L2320" s="27"/>
      <c r="M2320" s="27"/>
      <c r="N2320" s="27"/>
      <c r="O2320" s="27"/>
      <c r="P2320" s="30"/>
      <c r="Q2320" s="30">
        <f>Table13[[#This Row],[Unit Value]]*Table13[[#This Row],[Qty | PCount]]</f>
        <v>0</v>
      </c>
      <c r="R2320" s="27" t="str">
        <f>IF(Table13[[#This Row],[Unit Value]]&lt;=4999,"Low-Value Asset","High-Value Asset")</f>
        <v>Low-Value Asset</v>
      </c>
      <c r="S2320" s="27"/>
      <c r="T2320" s="27"/>
      <c r="U2320" s="27"/>
      <c r="V2320" s="27"/>
      <c r="W2320" s="74"/>
      <c r="X2320" s="27"/>
      <c r="Y2320" s="27"/>
      <c r="Z2320" s="27"/>
      <c r="AA2320" s="27"/>
      <c r="AB23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1" spans="1:28" ht="12.6" x14ac:dyDescent="0.25">
      <c r="A2321" s="41"/>
      <c r="B2321" s="28"/>
      <c r="C2321" s="27"/>
      <c r="D23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1" s="27"/>
      <c r="F2321" s="27"/>
      <c r="G2321" s="27"/>
      <c r="H2321" s="48"/>
      <c r="I2321" s="29"/>
      <c r="J2321" s="29"/>
      <c r="K2321" s="27"/>
      <c r="L2321" s="27"/>
      <c r="M2321" s="27"/>
      <c r="N2321" s="27"/>
      <c r="O2321" s="27"/>
      <c r="P2321" s="30"/>
      <c r="Q2321" s="30">
        <f>Table13[[#This Row],[Unit Value]]*Table13[[#This Row],[Qty | PCount]]</f>
        <v>0</v>
      </c>
      <c r="R2321" s="27" t="str">
        <f>IF(Table13[[#This Row],[Unit Value]]&lt;=4999,"Low-Value Asset","High-Value Asset")</f>
        <v>Low-Value Asset</v>
      </c>
      <c r="S2321" s="27"/>
      <c r="T2321" s="27"/>
      <c r="U2321" s="27"/>
      <c r="V2321" s="27"/>
      <c r="W2321" s="74"/>
      <c r="X2321" s="27"/>
      <c r="Y2321" s="27"/>
      <c r="Z2321" s="27"/>
      <c r="AA2321" s="27"/>
      <c r="AB23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2" spans="1:28" ht="12.6" x14ac:dyDescent="0.25">
      <c r="A2322" s="41"/>
      <c r="B2322" s="28"/>
      <c r="C2322" s="27"/>
      <c r="D23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2" s="27"/>
      <c r="F2322" s="27"/>
      <c r="G2322" s="27"/>
      <c r="H2322" s="48"/>
      <c r="I2322" s="29"/>
      <c r="J2322" s="29"/>
      <c r="K2322" s="27"/>
      <c r="L2322" s="27"/>
      <c r="M2322" s="27"/>
      <c r="N2322" s="27"/>
      <c r="O2322" s="27"/>
      <c r="P2322" s="30"/>
      <c r="Q2322" s="30">
        <f>Table13[[#This Row],[Unit Value]]*Table13[[#This Row],[Qty | PCount]]</f>
        <v>0</v>
      </c>
      <c r="R2322" s="27" t="str">
        <f>IF(Table13[[#This Row],[Unit Value]]&lt;=4999,"Low-Value Asset","High-Value Asset")</f>
        <v>Low-Value Asset</v>
      </c>
      <c r="S2322" s="27"/>
      <c r="T2322" s="27"/>
      <c r="U2322" s="27"/>
      <c r="V2322" s="27"/>
      <c r="W2322" s="74"/>
      <c r="X2322" s="27"/>
      <c r="Y2322" s="27"/>
      <c r="Z2322" s="27"/>
      <c r="AA2322" s="27"/>
      <c r="AB23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3" spans="1:28" ht="12.6" x14ac:dyDescent="0.25">
      <c r="A2323" s="41"/>
      <c r="B2323" s="28"/>
      <c r="C2323" s="27"/>
      <c r="D23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3" s="27"/>
      <c r="F2323" s="27"/>
      <c r="G2323" s="27"/>
      <c r="H2323" s="48"/>
      <c r="I2323" s="29"/>
      <c r="J2323" s="29"/>
      <c r="K2323" s="27"/>
      <c r="L2323" s="27"/>
      <c r="M2323" s="27"/>
      <c r="N2323" s="27"/>
      <c r="O2323" s="27"/>
      <c r="P2323" s="30"/>
      <c r="Q2323" s="30">
        <f>Table13[[#This Row],[Unit Value]]*Table13[[#This Row],[Qty | PCount]]</f>
        <v>0</v>
      </c>
      <c r="R2323" s="27" t="str">
        <f>IF(Table13[[#This Row],[Unit Value]]&lt;=4999,"Low-Value Asset","High-Value Asset")</f>
        <v>Low-Value Asset</v>
      </c>
      <c r="S2323" s="27"/>
      <c r="T2323" s="27"/>
      <c r="U2323" s="27"/>
      <c r="V2323" s="27"/>
      <c r="W2323" s="74"/>
      <c r="X2323" s="27"/>
      <c r="Y2323" s="27"/>
      <c r="Z2323" s="27"/>
      <c r="AA2323" s="27"/>
      <c r="AB23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4" spans="1:28" ht="12.6" x14ac:dyDescent="0.25">
      <c r="A2324" s="41"/>
      <c r="B2324" s="28"/>
      <c r="C2324" s="27"/>
      <c r="D23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4" s="27"/>
      <c r="F2324" s="27"/>
      <c r="G2324" s="29"/>
      <c r="H2324" s="48"/>
      <c r="I2324" s="29"/>
      <c r="J2324" s="29"/>
      <c r="K2324" s="27"/>
      <c r="L2324" s="27"/>
      <c r="M2324" s="27"/>
      <c r="N2324" s="27"/>
      <c r="O2324" s="27"/>
      <c r="P2324" s="30"/>
      <c r="Q2324" s="30">
        <f>Table13[[#This Row],[Unit Value]]*Table13[[#This Row],[Qty | PCount]]</f>
        <v>0</v>
      </c>
      <c r="R2324" s="27" t="str">
        <f>IF(Table13[[#This Row],[Unit Value]]&lt;=4999,"Low-Value Asset","High-Value Asset")</f>
        <v>Low-Value Asset</v>
      </c>
      <c r="S2324" s="27"/>
      <c r="T2324" s="27"/>
      <c r="U2324" s="27"/>
      <c r="V2324" s="27"/>
      <c r="W2324" s="74"/>
      <c r="X2324" s="27"/>
      <c r="Y2324" s="27"/>
      <c r="Z2324" s="27"/>
      <c r="AA2324" s="27"/>
      <c r="AB23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5" spans="1:28" ht="12.6" x14ac:dyDescent="0.25">
      <c r="A2325" s="41"/>
      <c r="B2325" s="28"/>
      <c r="C2325" s="27"/>
      <c r="D23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5" s="27"/>
      <c r="F2325" s="27"/>
      <c r="G2325" s="29"/>
      <c r="H2325" s="48"/>
      <c r="I2325" s="29"/>
      <c r="J2325" s="29"/>
      <c r="K2325" s="27"/>
      <c r="L2325" s="27"/>
      <c r="M2325" s="27"/>
      <c r="N2325" s="29"/>
      <c r="O2325" s="27"/>
      <c r="P2325" s="30"/>
      <c r="Q2325" s="30">
        <f>Table13[[#This Row],[Unit Value]]*Table13[[#This Row],[Qty | PCount]]</f>
        <v>0</v>
      </c>
      <c r="R2325" s="27" t="str">
        <f>IF(Table13[[#This Row],[Unit Value]]&lt;=4999,"Low-Value Asset","High-Value Asset")</f>
        <v>Low-Value Asset</v>
      </c>
      <c r="S2325" s="27"/>
      <c r="T2325" s="27"/>
      <c r="U2325" s="27"/>
      <c r="V2325" s="27"/>
      <c r="W2325" s="74"/>
      <c r="X2325" s="27"/>
      <c r="Y2325" s="27"/>
      <c r="Z2325" s="27"/>
      <c r="AA2325" s="27"/>
      <c r="AB23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6" spans="1:28" ht="12.6" x14ac:dyDescent="0.25">
      <c r="A2326" s="41"/>
      <c r="B2326" s="28"/>
      <c r="C2326" s="27"/>
      <c r="D23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6" s="27"/>
      <c r="F2326" s="27"/>
      <c r="G2326" s="27"/>
      <c r="H2326" s="48"/>
      <c r="I2326" s="29"/>
      <c r="J2326" s="29"/>
      <c r="K2326" s="27"/>
      <c r="L2326" s="27"/>
      <c r="M2326" s="27"/>
      <c r="N2326" s="27"/>
      <c r="O2326" s="27"/>
      <c r="P2326" s="30"/>
      <c r="Q2326" s="30">
        <f>Table13[[#This Row],[Unit Value]]*Table13[[#This Row],[Qty | PCount]]</f>
        <v>0</v>
      </c>
      <c r="R2326" s="27" t="str">
        <f>IF(Table13[[#This Row],[Unit Value]]&lt;=4999,"Low-Value Asset","High-Value Asset")</f>
        <v>Low-Value Asset</v>
      </c>
      <c r="S2326" s="27"/>
      <c r="T2326" s="27"/>
      <c r="U2326" s="27"/>
      <c r="V2326" s="27"/>
      <c r="W2326" s="74"/>
      <c r="X2326" s="27"/>
      <c r="Y2326" s="27"/>
      <c r="Z2326" s="27"/>
      <c r="AA2326" s="27"/>
      <c r="AB23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7" spans="1:28" ht="12.6" x14ac:dyDescent="0.25">
      <c r="A2327" s="41"/>
      <c r="B2327" s="28"/>
      <c r="C2327" s="27"/>
      <c r="D23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7" s="27"/>
      <c r="F2327" s="27"/>
      <c r="G2327" s="27"/>
      <c r="H2327" s="48"/>
      <c r="I2327" s="29"/>
      <c r="J2327" s="29"/>
      <c r="K2327" s="27"/>
      <c r="L2327" s="27"/>
      <c r="M2327" s="27"/>
      <c r="N2327" s="27"/>
      <c r="O2327" s="27"/>
      <c r="P2327" s="30"/>
      <c r="Q2327" s="30">
        <f>Table13[[#This Row],[Unit Value]]*Table13[[#This Row],[Qty | PCount]]</f>
        <v>0</v>
      </c>
      <c r="R2327" s="27" t="str">
        <f>IF(Table13[[#This Row],[Unit Value]]&lt;=4999,"Low-Value Asset","High-Value Asset")</f>
        <v>Low-Value Asset</v>
      </c>
      <c r="S2327" s="27"/>
      <c r="T2327" s="27"/>
      <c r="U2327" s="27"/>
      <c r="V2327" s="27"/>
      <c r="W2327" s="74"/>
      <c r="X2327" s="27"/>
      <c r="Y2327" s="27"/>
      <c r="Z2327" s="27"/>
      <c r="AA2327" s="27"/>
      <c r="AB23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8" spans="1:28" ht="12.6" x14ac:dyDescent="0.25">
      <c r="A2328" s="41"/>
      <c r="B2328" s="28"/>
      <c r="C2328" s="27"/>
      <c r="D23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8" s="27"/>
      <c r="F2328" s="27"/>
      <c r="G2328" s="27"/>
      <c r="H2328" s="48"/>
      <c r="I2328" s="29"/>
      <c r="J2328" s="29"/>
      <c r="K2328" s="27"/>
      <c r="L2328" s="27"/>
      <c r="M2328" s="27"/>
      <c r="N2328" s="27"/>
      <c r="O2328" s="27"/>
      <c r="P2328" s="30"/>
      <c r="Q2328" s="30">
        <f>Table13[[#This Row],[Unit Value]]*Table13[[#This Row],[Qty | PCount]]</f>
        <v>0</v>
      </c>
      <c r="R2328" s="27" t="str">
        <f>IF(Table13[[#This Row],[Unit Value]]&lt;=4999,"Low-Value Asset","High-Value Asset")</f>
        <v>Low-Value Asset</v>
      </c>
      <c r="S2328" s="27"/>
      <c r="T2328" s="27"/>
      <c r="U2328" s="27"/>
      <c r="V2328" s="27"/>
      <c r="W2328" s="74"/>
      <c r="X2328" s="27"/>
      <c r="Y2328" s="27"/>
      <c r="Z2328" s="27"/>
      <c r="AA2328" s="27"/>
      <c r="AB23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29" spans="1:28" ht="12.6" x14ac:dyDescent="0.25">
      <c r="A2329" s="41"/>
      <c r="B2329" s="28"/>
      <c r="C2329" s="27"/>
      <c r="D23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29" s="27"/>
      <c r="F2329" s="27"/>
      <c r="G2329" s="27"/>
      <c r="H2329" s="48"/>
      <c r="I2329" s="29"/>
      <c r="J2329" s="29"/>
      <c r="K2329" s="27"/>
      <c r="L2329" s="27"/>
      <c r="M2329" s="27"/>
      <c r="N2329" s="27"/>
      <c r="O2329" s="27"/>
      <c r="P2329" s="30"/>
      <c r="Q2329" s="30">
        <f>Table13[[#This Row],[Unit Value]]*Table13[[#This Row],[Qty | PCount]]</f>
        <v>0</v>
      </c>
      <c r="R2329" s="27" t="str">
        <f>IF(Table13[[#This Row],[Unit Value]]&lt;=4999,"Low-Value Asset","High-Value Asset")</f>
        <v>Low-Value Asset</v>
      </c>
      <c r="S2329" s="27"/>
      <c r="T2329" s="27"/>
      <c r="U2329" s="27"/>
      <c r="V2329" s="27"/>
      <c r="W2329" s="74"/>
      <c r="X2329" s="27"/>
      <c r="Y2329" s="27"/>
      <c r="Z2329" s="27"/>
      <c r="AA2329" s="27"/>
      <c r="AB23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0" spans="1:28" ht="12.6" x14ac:dyDescent="0.25">
      <c r="A2330" s="41"/>
      <c r="B2330" s="28"/>
      <c r="C2330" s="27"/>
      <c r="D23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0" s="27"/>
      <c r="F2330" s="27"/>
      <c r="G2330" s="27"/>
      <c r="H2330" s="48"/>
      <c r="I2330" s="29"/>
      <c r="J2330" s="29"/>
      <c r="K2330" s="27"/>
      <c r="L2330" s="27"/>
      <c r="M2330" s="27"/>
      <c r="N2330" s="27"/>
      <c r="O2330" s="27"/>
      <c r="P2330" s="30"/>
      <c r="Q2330" s="30">
        <f>Table13[[#This Row],[Unit Value]]*Table13[[#This Row],[Qty | PCount]]</f>
        <v>0</v>
      </c>
      <c r="R2330" s="27" t="str">
        <f>IF(Table13[[#This Row],[Unit Value]]&lt;=4999,"Low-Value Asset","High-Value Asset")</f>
        <v>Low-Value Asset</v>
      </c>
      <c r="S2330" s="27"/>
      <c r="T2330" s="27"/>
      <c r="U2330" s="27"/>
      <c r="V2330" s="27"/>
      <c r="W2330" s="74"/>
      <c r="X2330" s="27"/>
      <c r="Y2330" s="27"/>
      <c r="Z2330" s="27"/>
      <c r="AA2330" s="27"/>
      <c r="AB23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1" spans="1:28" ht="12.6" x14ac:dyDescent="0.25">
      <c r="A2331" s="41"/>
      <c r="B2331" s="28"/>
      <c r="C2331" s="27"/>
      <c r="D23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1" s="27"/>
      <c r="F2331" s="27"/>
      <c r="G2331" s="27"/>
      <c r="H2331" s="48"/>
      <c r="I2331" s="29"/>
      <c r="J2331" s="29"/>
      <c r="K2331" s="27"/>
      <c r="L2331" s="27"/>
      <c r="M2331" s="27"/>
      <c r="N2331" s="27"/>
      <c r="O2331" s="27"/>
      <c r="P2331" s="30"/>
      <c r="Q2331" s="30">
        <f>Table13[[#This Row],[Unit Value]]*Table13[[#This Row],[Qty | PCount]]</f>
        <v>0</v>
      </c>
      <c r="R2331" s="27" t="str">
        <f>IF(Table13[[#This Row],[Unit Value]]&lt;=4999,"Low-Value Asset","High-Value Asset")</f>
        <v>Low-Value Asset</v>
      </c>
      <c r="S2331" s="27"/>
      <c r="T2331" s="27"/>
      <c r="U2331" s="27"/>
      <c r="V2331" s="27"/>
      <c r="W2331" s="74"/>
      <c r="X2331" s="27"/>
      <c r="Y2331" s="27"/>
      <c r="Z2331" s="27"/>
      <c r="AA2331" s="27"/>
      <c r="AB23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2" spans="1:28" ht="12.6" x14ac:dyDescent="0.25">
      <c r="A2332" s="41"/>
      <c r="B2332" s="28"/>
      <c r="C2332" s="27"/>
      <c r="D23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2" s="27"/>
      <c r="F2332" s="27"/>
      <c r="G2332" s="27"/>
      <c r="H2332" s="48"/>
      <c r="I2332" s="29"/>
      <c r="J2332" s="29"/>
      <c r="K2332" s="27"/>
      <c r="L2332" s="27"/>
      <c r="M2332" s="27"/>
      <c r="N2332" s="27"/>
      <c r="O2332" s="27"/>
      <c r="P2332" s="30"/>
      <c r="Q2332" s="30">
        <f>Table13[[#This Row],[Unit Value]]*Table13[[#This Row],[Qty | PCount]]</f>
        <v>0</v>
      </c>
      <c r="R2332" s="27" t="str">
        <f>IF(Table13[[#This Row],[Unit Value]]&lt;=4999,"Low-Value Asset","High-Value Asset")</f>
        <v>Low-Value Asset</v>
      </c>
      <c r="S2332" s="27"/>
      <c r="T2332" s="27"/>
      <c r="U2332" s="27"/>
      <c r="V2332" s="27"/>
      <c r="W2332" s="74"/>
      <c r="X2332" s="27"/>
      <c r="Y2332" s="27"/>
      <c r="Z2332" s="27"/>
      <c r="AA2332" s="27"/>
      <c r="AB23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3" spans="1:28" ht="12.6" x14ac:dyDescent="0.25">
      <c r="A2333" s="41"/>
      <c r="B2333" s="28"/>
      <c r="C2333" s="27"/>
      <c r="D23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3" s="27"/>
      <c r="F2333" s="27"/>
      <c r="G2333" s="27"/>
      <c r="H2333" s="48"/>
      <c r="I2333" s="29"/>
      <c r="J2333" s="29"/>
      <c r="K2333" s="27"/>
      <c r="L2333" s="27"/>
      <c r="M2333" s="27"/>
      <c r="N2333" s="27"/>
      <c r="O2333" s="27"/>
      <c r="P2333" s="30"/>
      <c r="Q2333" s="30">
        <f>Table13[[#This Row],[Unit Value]]*Table13[[#This Row],[Qty | PCount]]</f>
        <v>0</v>
      </c>
      <c r="R2333" s="27" t="str">
        <f>IF(Table13[[#This Row],[Unit Value]]&lt;=4999,"Low-Value Asset","High-Value Asset")</f>
        <v>Low-Value Asset</v>
      </c>
      <c r="S2333" s="27"/>
      <c r="T2333" s="27"/>
      <c r="U2333" s="27"/>
      <c r="V2333" s="27"/>
      <c r="W2333" s="74"/>
      <c r="X2333" s="27"/>
      <c r="Y2333" s="27"/>
      <c r="Z2333" s="27"/>
      <c r="AA2333" s="27"/>
      <c r="AB23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4" spans="1:28" ht="12.6" x14ac:dyDescent="0.25">
      <c r="A2334" s="41"/>
      <c r="B2334" s="28"/>
      <c r="C2334" s="27"/>
      <c r="D23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4" s="27"/>
      <c r="F2334" s="27"/>
      <c r="G2334" s="27"/>
      <c r="H2334" s="48"/>
      <c r="I2334" s="29"/>
      <c r="J2334" s="29"/>
      <c r="K2334" s="27"/>
      <c r="L2334" s="27"/>
      <c r="M2334" s="27"/>
      <c r="N2334" s="27"/>
      <c r="O2334" s="27"/>
      <c r="P2334" s="30"/>
      <c r="Q2334" s="30">
        <f>Table13[[#This Row],[Unit Value]]*Table13[[#This Row],[Qty | PCount]]</f>
        <v>0</v>
      </c>
      <c r="R2334" s="27" t="str">
        <f>IF(Table13[[#This Row],[Unit Value]]&lt;=4999,"Low-Value Asset","High-Value Asset")</f>
        <v>Low-Value Asset</v>
      </c>
      <c r="S2334" s="27"/>
      <c r="T2334" s="27"/>
      <c r="U2334" s="27"/>
      <c r="V2334" s="27"/>
      <c r="W2334" s="74"/>
      <c r="X2334" s="27"/>
      <c r="Y2334" s="27"/>
      <c r="Z2334" s="27"/>
      <c r="AA2334" s="27"/>
      <c r="AB23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5" spans="1:28" ht="12.6" x14ac:dyDescent="0.25">
      <c r="A2335" s="41"/>
      <c r="B2335" s="28"/>
      <c r="C2335" s="27"/>
      <c r="D23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5" s="27"/>
      <c r="F2335" s="27"/>
      <c r="G2335" s="27"/>
      <c r="H2335" s="48"/>
      <c r="I2335" s="29"/>
      <c r="J2335" s="29"/>
      <c r="K2335" s="27"/>
      <c r="L2335" s="27"/>
      <c r="M2335" s="27"/>
      <c r="N2335" s="27"/>
      <c r="O2335" s="27"/>
      <c r="P2335" s="30"/>
      <c r="Q2335" s="30">
        <f>Table13[[#This Row],[Unit Value]]*Table13[[#This Row],[Qty | PCount]]</f>
        <v>0</v>
      </c>
      <c r="R2335" s="27" t="str">
        <f>IF(Table13[[#This Row],[Unit Value]]&lt;=4999,"Low-Value Asset","High-Value Asset")</f>
        <v>Low-Value Asset</v>
      </c>
      <c r="S2335" s="27"/>
      <c r="T2335" s="27"/>
      <c r="U2335" s="27"/>
      <c r="V2335" s="27"/>
      <c r="W2335" s="74"/>
      <c r="X2335" s="27"/>
      <c r="Y2335" s="27"/>
      <c r="Z2335" s="27"/>
      <c r="AA2335" s="27"/>
      <c r="AB23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6" spans="1:28" ht="12.6" x14ac:dyDescent="0.25">
      <c r="A2336" s="41"/>
      <c r="B2336" s="28"/>
      <c r="C2336" s="27"/>
      <c r="D23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6" s="27"/>
      <c r="F2336" s="27"/>
      <c r="G2336" s="27"/>
      <c r="H2336" s="48"/>
      <c r="I2336" s="29"/>
      <c r="J2336" s="29"/>
      <c r="K2336" s="27"/>
      <c r="L2336" s="27"/>
      <c r="M2336" s="27"/>
      <c r="N2336" s="27"/>
      <c r="O2336" s="27"/>
      <c r="P2336" s="30"/>
      <c r="Q2336" s="30">
        <f>Table13[[#This Row],[Unit Value]]*Table13[[#This Row],[Qty | PCount]]</f>
        <v>0</v>
      </c>
      <c r="R2336" s="27" t="str">
        <f>IF(Table13[[#This Row],[Unit Value]]&lt;=4999,"Low-Value Asset","High-Value Asset")</f>
        <v>Low-Value Asset</v>
      </c>
      <c r="S2336" s="27"/>
      <c r="T2336" s="27"/>
      <c r="U2336" s="27"/>
      <c r="V2336" s="27"/>
      <c r="W2336" s="74"/>
      <c r="X2336" s="27"/>
      <c r="Y2336" s="27"/>
      <c r="Z2336" s="27"/>
      <c r="AA2336" s="27"/>
      <c r="AB23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7" spans="1:28" ht="12.6" x14ac:dyDescent="0.25">
      <c r="A2337" s="41"/>
      <c r="B2337" s="28"/>
      <c r="C2337" s="27"/>
      <c r="D23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7" s="27"/>
      <c r="F2337" s="27"/>
      <c r="G2337" s="27"/>
      <c r="H2337" s="48"/>
      <c r="I2337" s="29"/>
      <c r="J2337" s="29"/>
      <c r="K2337" s="27"/>
      <c r="L2337" s="27"/>
      <c r="M2337" s="27"/>
      <c r="N2337" s="27"/>
      <c r="O2337" s="27"/>
      <c r="P2337" s="30"/>
      <c r="Q2337" s="30">
        <f>Table13[[#This Row],[Unit Value]]*Table13[[#This Row],[Qty | PCount]]</f>
        <v>0</v>
      </c>
      <c r="R2337" s="27" t="str">
        <f>IF(Table13[[#This Row],[Unit Value]]&lt;=4999,"Low-Value Asset","High-Value Asset")</f>
        <v>Low-Value Asset</v>
      </c>
      <c r="S2337" s="27"/>
      <c r="T2337" s="27"/>
      <c r="U2337" s="27"/>
      <c r="V2337" s="27"/>
      <c r="W2337" s="74"/>
      <c r="X2337" s="27"/>
      <c r="Y2337" s="27"/>
      <c r="Z2337" s="27"/>
      <c r="AA2337" s="27"/>
      <c r="AB23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8" spans="1:28" ht="12.6" x14ac:dyDescent="0.25">
      <c r="A2338" s="41"/>
      <c r="B2338" s="28"/>
      <c r="C2338" s="27"/>
      <c r="D23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8" s="27"/>
      <c r="F2338" s="27"/>
      <c r="G2338" s="27"/>
      <c r="H2338" s="48"/>
      <c r="I2338" s="29"/>
      <c r="J2338" s="29"/>
      <c r="K2338" s="27"/>
      <c r="L2338" s="27"/>
      <c r="M2338" s="27"/>
      <c r="N2338" s="27"/>
      <c r="O2338" s="27"/>
      <c r="P2338" s="30"/>
      <c r="Q2338" s="30">
        <f>Table13[[#This Row],[Unit Value]]*Table13[[#This Row],[Qty | PCount]]</f>
        <v>0</v>
      </c>
      <c r="R2338" s="27" t="str">
        <f>IF(Table13[[#This Row],[Unit Value]]&lt;=4999,"Low-Value Asset","High-Value Asset")</f>
        <v>Low-Value Asset</v>
      </c>
      <c r="S2338" s="27"/>
      <c r="T2338" s="27"/>
      <c r="U2338" s="27"/>
      <c r="V2338" s="27"/>
      <c r="W2338" s="74"/>
      <c r="X2338" s="27"/>
      <c r="Y2338" s="27"/>
      <c r="Z2338" s="27"/>
      <c r="AA2338" s="27"/>
      <c r="AB23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39" spans="1:28" ht="12.6" x14ac:dyDescent="0.25">
      <c r="A2339" s="41"/>
      <c r="B2339" s="28"/>
      <c r="C2339" s="27"/>
      <c r="D23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39" s="27"/>
      <c r="F2339" s="27"/>
      <c r="G2339" s="27"/>
      <c r="H2339" s="48"/>
      <c r="I2339" s="29"/>
      <c r="J2339" s="29"/>
      <c r="K2339" s="27"/>
      <c r="L2339" s="27"/>
      <c r="M2339" s="27"/>
      <c r="N2339" s="27"/>
      <c r="O2339" s="27"/>
      <c r="P2339" s="30"/>
      <c r="Q2339" s="30">
        <f>Table13[[#This Row],[Unit Value]]*Table13[[#This Row],[Qty | PCount]]</f>
        <v>0</v>
      </c>
      <c r="R2339" s="27" t="str">
        <f>IF(Table13[[#This Row],[Unit Value]]&lt;=4999,"Low-Value Asset","High-Value Asset")</f>
        <v>Low-Value Asset</v>
      </c>
      <c r="S2339" s="27"/>
      <c r="T2339" s="27"/>
      <c r="U2339" s="27"/>
      <c r="V2339" s="27"/>
      <c r="W2339" s="74"/>
      <c r="X2339" s="27"/>
      <c r="Y2339" s="27"/>
      <c r="Z2339" s="27"/>
      <c r="AA2339" s="27"/>
      <c r="AB23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0" spans="1:28" ht="12.6" x14ac:dyDescent="0.25">
      <c r="A2340" s="41"/>
      <c r="B2340" s="28"/>
      <c r="C2340" s="27"/>
      <c r="D23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0" s="27"/>
      <c r="F2340" s="27"/>
      <c r="G2340" s="27"/>
      <c r="H2340" s="48"/>
      <c r="I2340" s="29"/>
      <c r="J2340" s="29"/>
      <c r="K2340" s="27"/>
      <c r="L2340" s="27"/>
      <c r="M2340" s="27"/>
      <c r="N2340" s="27"/>
      <c r="O2340" s="27"/>
      <c r="P2340" s="30"/>
      <c r="Q2340" s="30">
        <f>Table13[[#This Row],[Unit Value]]*Table13[[#This Row],[Qty | PCount]]</f>
        <v>0</v>
      </c>
      <c r="R2340" s="27" t="str">
        <f>IF(Table13[[#This Row],[Unit Value]]&lt;=4999,"Low-Value Asset","High-Value Asset")</f>
        <v>Low-Value Asset</v>
      </c>
      <c r="S2340" s="27"/>
      <c r="T2340" s="27"/>
      <c r="U2340" s="27"/>
      <c r="V2340" s="27"/>
      <c r="W2340" s="74"/>
      <c r="X2340" s="27"/>
      <c r="Y2340" s="27"/>
      <c r="Z2340" s="27"/>
      <c r="AA2340" s="27"/>
      <c r="AB23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1" spans="1:28" ht="12.6" x14ac:dyDescent="0.25">
      <c r="A2341" s="41"/>
      <c r="B2341" s="28"/>
      <c r="C2341" s="27"/>
      <c r="D23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1" s="27"/>
      <c r="F2341" s="27"/>
      <c r="G2341" s="27"/>
      <c r="H2341" s="48"/>
      <c r="I2341" s="29"/>
      <c r="J2341" s="29"/>
      <c r="K2341" s="27"/>
      <c r="L2341" s="27"/>
      <c r="M2341" s="27"/>
      <c r="N2341" s="27"/>
      <c r="O2341" s="27"/>
      <c r="P2341" s="30"/>
      <c r="Q2341" s="30">
        <f>Table13[[#This Row],[Unit Value]]*Table13[[#This Row],[Qty | PCount]]</f>
        <v>0</v>
      </c>
      <c r="R2341" s="27" t="str">
        <f>IF(Table13[[#This Row],[Unit Value]]&lt;=4999,"Low-Value Asset","High-Value Asset")</f>
        <v>Low-Value Asset</v>
      </c>
      <c r="S2341" s="27"/>
      <c r="T2341" s="27"/>
      <c r="U2341" s="27"/>
      <c r="V2341" s="27"/>
      <c r="W2341" s="74"/>
      <c r="X2341" s="27"/>
      <c r="Y2341" s="27"/>
      <c r="Z2341" s="27"/>
      <c r="AA2341" s="27"/>
      <c r="AB23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2" spans="1:28" ht="12.6" x14ac:dyDescent="0.25">
      <c r="A2342" s="41"/>
      <c r="B2342" s="28"/>
      <c r="C2342" s="27"/>
      <c r="D23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2" s="27"/>
      <c r="F2342" s="27"/>
      <c r="G2342" s="27"/>
      <c r="H2342" s="48"/>
      <c r="I2342" s="29"/>
      <c r="J2342" s="29"/>
      <c r="K2342" s="27"/>
      <c r="L2342" s="27"/>
      <c r="M2342" s="27"/>
      <c r="N2342" s="27"/>
      <c r="O2342" s="27"/>
      <c r="P2342" s="30"/>
      <c r="Q2342" s="30">
        <f>Table13[[#This Row],[Unit Value]]*Table13[[#This Row],[Qty | PCount]]</f>
        <v>0</v>
      </c>
      <c r="R2342" s="27" t="str">
        <f>IF(Table13[[#This Row],[Unit Value]]&lt;=4999,"Low-Value Asset","High-Value Asset")</f>
        <v>Low-Value Asset</v>
      </c>
      <c r="S2342" s="27"/>
      <c r="T2342" s="27"/>
      <c r="U2342" s="27"/>
      <c r="V2342" s="27"/>
      <c r="W2342" s="74"/>
      <c r="X2342" s="27"/>
      <c r="Y2342" s="27"/>
      <c r="Z2342" s="27"/>
      <c r="AA2342" s="27"/>
      <c r="AB23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3" spans="1:28" ht="12.6" x14ac:dyDescent="0.25">
      <c r="A2343" s="41"/>
      <c r="B2343" s="28"/>
      <c r="C2343" s="27"/>
      <c r="D23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3" s="27"/>
      <c r="F2343" s="27"/>
      <c r="G2343" s="27"/>
      <c r="H2343" s="48"/>
      <c r="I2343" s="29"/>
      <c r="J2343" s="29"/>
      <c r="K2343" s="27"/>
      <c r="L2343" s="27"/>
      <c r="M2343" s="27"/>
      <c r="N2343" s="27"/>
      <c r="O2343" s="27"/>
      <c r="P2343" s="30"/>
      <c r="Q2343" s="30">
        <f>Table13[[#This Row],[Unit Value]]*Table13[[#This Row],[Qty | PCount]]</f>
        <v>0</v>
      </c>
      <c r="R2343" s="27" t="str">
        <f>IF(Table13[[#This Row],[Unit Value]]&lt;=4999,"Low-Value Asset","High-Value Asset")</f>
        <v>Low-Value Asset</v>
      </c>
      <c r="S2343" s="27"/>
      <c r="T2343" s="27"/>
      <c r="U2343" s="27"/>
      <c r="V2343" s="27"/>
      <c r="W2343" s="74"/>
      <c r="X2343" s="27"/>
      <c r="Y2343" s="27"/>
      <c r="Z2343" s="27"/>
      <c r="AA2343" s="27"/>
      <c r="AB23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4" spans="1:28" ht="12.6" x14ac:dyDescent="0.25">
      <c r="A2344" s="41"/>
      <c r="B2344" s="28"/>
      <c r="C2344" s="27"/>
      <c r="D23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4" s="27"/>
      <c r="F2344" s="27"/>
      <c r="G2344" s="27"/>
      <c r="H2344" s="48"/>
      <c r="I2344" s="29"/>
      <c r="J2344" s="29"/>
      <c r="K2344" s="27"/>
      <c r="L2344" s="27"/>
      <c r="M2344" s="27"/>
      <c r="N2344" s="27"/>
      <c r="O2344" s="27"/>
      <c r="P2344" s="30"/>
      <c r="Q2344" s="30">
        <f>Table13[[#This Row],[Unit Value]]*Table13[[#This Row],[Qty | PCount]]</f>
        <v>0</v>
      </c>
      <c r="R2344" s="27" t="str">
        <f>IF(Table13[[#This Row],[Unit Value]]&lt;=4999,"Low-Value Asset","High-Value Asset")</f>
        <v>Low-Value Asset</v>
      </c>
      <c r="S2344" s="27"/>
      <c r="T2344" s="27"/>
      <c r="U2344" s="27"/>
      <c r="V2344" s="27"/>
      <c r="W2344" s="74"/>
      <c r="X2344" s="27"/>
      <c r="Y2344" s="27"/>
      <c r="Z2344" s="27"/>
      <c r="AA2344" s="27"/>
      <c r="AB23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5" spans="1:28" ht="12.6" x14ac:dyDescent="0.25">
      <c r="A2345" s="41"/>
      <c r="B2345" s="28"/>
      <c r="C2345" s="27"/>
      <c r="D23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5" s="27"/>
      <c r="F2345" s="27"/>
      <c r="G2345" s="27"/>
      <c r="H2345" s="48"/>
      <c r="I2345" s="29"/>
      <c r="J2345" s="29"/>
      <c r="K2345" s="27"/>
      <c r="L2345" s="27"/>
      <c r="M2345" s="27"/>
      <c r="N2345" s="27"/>
      <c r="O2345" s="27"/>
      <c r="P2345" s="30"/>
      <c r="Q2345" s="30">
        <f>Table13[[#This Row],[Unit Value]]*Table13[[#This Row],[Qty | PCount]]</f>
        <v>0</v>
      </c>
      <c r="R2345" s="27" t="str">
        <f>IF(Table13[[#This Row],[Unit Value]]&lt;=4999,"Low-Value Asset","High-Value Asset")</f>
        <v>Low-Value Asset</v>
      </c>
      <c r="S2345" s="27"/>
      <c r="T2345" s="27"/>
      <c r="U2345" s="27"/>
      <c r="V2345" s="27"/>
      <c r="W2345" s="74"/>
      <c r="X2345" s="27"/>
      <c r="Y2345" s="27"/>
      <c r="Z2345" s="27"/>
      <c r="AA2345" s="27"/>
      <c r="AB23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6" spans="1:28" ht="12.6" x14ac:dyDescent="0.25">
      <c r="A2346" s="41"/>
      <c r="B2346" s="28"/>
      <c r="C2346" s="27"/>
      <c r="D23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6" s="27"/>
      <c r="F2346" s="27"/>
      <c r="G2346" s="27"/>
      <c r="H2346" s="48"/>
      <c r="I2346" s="29"/>
      <c r="J2346" s="29"/>
      <c r="K2346" s="27"/>
      <c r="L2346" s="27"/>
      <c r="M2346" s="27"/>
      <c r="N2346" s="27"/>
      <c r="O2346" s="27"/>
      <c r="P2346" s="30"/>
      <c r="Q2346" s="30">
        <f>Table13[[#This Row],[Unit Value]]*Table13[[#This Row],[Qty | PCount]]</f>
        <v>0</v>
      </c>
      <c r="R2346" s="27" t="str">
        <f>IF(Table13[[#This Row],[Unit Value]]&lt;=4999,"Low-Value Asset","High-Value Asset")</f>
        <v>Low-Value Asset</v>
      </c>
      <c r="S2346" s="27"/>
      <c r="T2346" s="27"/>
      <c r="U2346" s="27"/>
      <c r="V2346" s="27"/>
      <c r="W2346" s="74"/>
      <c r="X2346" s="27"/>
      <c r="Y2346" s="27"/>
      <c r="Z2346" s="27"/>
      <c r="AA2346" s="27"/>
      <c r="AB23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7" spans="1:28" ht="12.6" x14ac:dyDescent="0.25">
      <c r="A2347" s="41"/>
      <c r="B2347" s="28"/>
      <c r="C2347" s="27"/>
      <c r="D23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7" s="27"/>
      <c r="F2347" s="27"/>
      <c r="G2347" s="27"/>
      <c r="H2347" s="48"/>
      <c r="I2347" s="29"/>
      <c r="J2347" s="29"/>
      <c r="K2347" s="27"/>
      <c r="L2347" s="27"/>
      <c r="M2347" s="27"/>
      <c r="N2347" s="27"/>
      <c r="O2347" s="27"/>
      <c r="P2347" s="30"/>
      <c r="Q2347" s="30">
        <f>Table13[[#This Row],[Unit Value]]*Table13[[#This Row],[Qty | PCount]]</f>
        <v>0</v>
      </c>
      <c r="R2347" s="27" t="str">
        <f>IF(Table13[[#This Row],[Unit Value]]&lt;=4999,"Low-Value Asset","High-Value Asset")</f>
        <v>Low-Value Asset</v>
      </c>
      <c r="S2347" s="27"/>
      <c r="T2347" s="27"/>
      <c r="U2347" s="27"/>
      <c r="V2347" s="27"/>
      <c r="W2347" s="74"/>
      <c r="X2347" s="27"/>
      <c r="Y2347" s="27"/>
      <c r="Z2347" s="27"/>
      <c r="AA2347" s="27"/>
      <c r="AB23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8" spans="1:28" ht="12.6" x14ac:dyDescent="0.25">
      <c r="A2348" s="41"/>
      <c r="B2348" s="28"/>
      <c r="C2348" s="27"/>
      <c r="D23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8" s="27"/>
      <c r="F2348" s="27"/>
      <c r="G2348" s="29"/>
      <c r="H2348" s="48"/>
      <c r="I2348" s="29"/>
      <c r="J2348" s="29"/>
      <c r="K2348" s="27"/>
      <c r="L2348" s="27"/>
      <c r="M2348" s="27"/>
      <c r="N2348" s="27"/>
      <c r="O2348" s="27"/>
      <c r="P2348" s="30"/>
      <c r="Q2348" s="30">
        <f>Table13[[#This Row],[Unit Value]]*Table13[[#This Row],[Qty | PCount]]</f>
        <v>0</v>
      </c>
      <c r="R2348" s="27" t="str">
        <f>IF(Table13[[#This Row],[Unit Value]]&lt;=4999,"Low-Value Asset","High-Value Asset")</f>
        <v>Low-Value Asset</v>
      </c>
      <c r="S2348" s="27"/>
      <c r="T2348" s="27"/>
      <c r="U2348" s="27"/>
      <c r="V2348" s="27"/>
      <c r="W2348" s="74"/>
      <c r="X2348" s="27"/>
      <c r="Y2348" s="27"/>
      <c r="Z2348" s="27"/>
      <c r="AA2348" s="27"/>
      <c r="AB23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49" spans="1:28" ht="12.6" x14ac:dyDescent="0.25">
      <c r="A2349" s="41"/>
      <c r="B2349" s="28"/>
      <c r="C2349" s="27"/>
      <c r="D23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49" s="27"/>
      <c r="F2349" s="27"/>
      <c r="G2349" s="29"/>
      <c r="H2349" s="48"/>
      <c r="I2349" s="29"/>
      <c r="J2349" s="29"/>
      <c r="K2349" s="27"/>
      <c r="L2349" s="27"/>
      <c r="M2349" s="27"/>
      <c r="N2349" s="29"/>
      <c r="O2349" s="27"/>
      <c r="P2349" s="30"/>
      <c r="Q2349" s="30">
        <f>Table13[[#This Row],[Unit Value]]*Table13[[#This Row],[Qty | PCount]]</f>
        <v>0</v>
      </c>
      <c r="R2349" s="27" t="str">
        <f>IF(Table13[[#This Row],[Unit Value]]&lt;=4999,"Low-Value Asset","High-Value Asset")</f>
        <v>Low-Value Asset</v>
      </c>
      <c r="S2349" s="27"/>
      <c r="T2349" s="27"/>
      <c r="U2349" s="27"/>
      <c r="V2349" s="27"/>
      <c r="W2349" s="74"/>
      <c r="X2349" s="27"/>
      <c r="Y2349" s="27"/>
      <c r="Z2349" s="27"/>
      <c r="AA2349" s="27"/>
      <c r="AB23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0" spans="1:28" ht="12.6" x14ac:dyDescent="0.25">
      <c r="A2350" s="41"/>
      <c r="B2350" s="28"/>
      <c r="C2350" s="27"/>
      <c r="D23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0" s="27"/>
      <c r="F2350" s="27"/>
      <c r="G2350" s="27"/>
      <c r="H2350" s="48"/>
      <c r="I2350" s="29"/>
      <c r="J2350" s="29"/>
      <c r="K2350" s="27"/>
      <c r="L2350" s="27"/>
      <c r="M2350" s="27"/>
      <c r="N2350" s="27"/>
      <c r="O2350" s="27"/>
      <c r="P2350" s="30"/>
      <c r="Q2350" s="30">
        <f>Table13[[#This Row],[Unit Value]]*Table13[[#This Row],[Qty | PCount]]</f>
        <v>0</v>
      </c>
      <c r="R2350" s="27" t="str">
        <f>IF(Table13[[#This Row],[Unit Value]]&lt;=4999,"Low-Value Asset","High-Value Asset")</f>
        <v>Low-Value Asset</v>
      </c>
      <c r="S2350" s="27"/>
      <c r="T2350" s="27"/>
      <c r="U2350" s="27"/>
      <c r="V2350" s="27"/>
      <c r="W2350" s="74"/>
      <c r="X2350" s="27"/>
      <c r="Y2350" s="27"/>
      <c r="Z2350" s="27"/>
      <c r="AA2350" s="27"/>
      <c r="AB23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1" spans="1:28" ht="12.6" x14ac:dyDescent="0.25">
      <c r="A2351" s="41"/>
      <c r="B2351" s="28"/>
      <c r="C2351" s="27"/>
      <c r="D23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1" s="27"/>
      <c r="F2351" s="27"/>
      <c r="G2351" s="27"/>
      <c r="H2351" s="48"/>
      <c r="I2351" s="29"/>
      <c r="J2351" s="29"/>
      <c r="K2351" s="27"/>
      <c r="L2351" s="27"/>
      <c r="M2351" s="27"/>
      <c r="N2351" s="27"/>
      <c r="O2351" s="27"/>
      <c r="P2351" s="30"/>
      <c r="Q2351" s="30">
        <f>Table13[[#This Row],[Unit Value]]*Table13[[#This Row],[Qty | PCount]]</f>
        <v>0</v>
      </c>
      <c r="R2351" s="27" t="str">
        <f>IF(Table13[[#This Row],[Unit Value]]&lt;=4999,"Low-Value Asset","High-Value Asset")</f>
        <v>Low-Value Asset</v>
      </c>
      <c r="S2351" s="27"/>
      <c r="T2351" s="27"/>
      <c r="U2351" s="27"/>
      <c r="V2351" s="27"/>
      <c r="W2351" s="74"/>
      <c r="X2351" s="27"/>
      <c r="Y2351" s="27"/>
      <c r="Z2351" s="27"/>
      <c r="AA2351" s="27"/>
      <c r="AB23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2" spans="1:28" ht="12.6" x14ac:dyDescent="0.25">
      <c r="A2352" s="41"/>
      <c r="B2352" s="28"/>
      <c r="C2352" s="27"/>
      <c r="D23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2" s="27"/>
      <c r="F2352" s="27"/>
      <c r="G2352" s="27"/>
      <c r="H2352" s="48"/>
      <c r="I2352" s="29"/>
      <c r="J2352" s="29"/>
      <c r="K2352" s="27"/>
      <c r="L2352" s="27"/>
      <c r="M2352" s="27"/>
      <c r="N2352" s="27"/>
      <c r="O2352" s="27"/>
      <c r="P2352" s="30"/>
      <c r="Q2352" s="30">
        <f>Table13[[#This Row],[Unit Value]]*Table13[[#This Row],[Qty | PCount]]</f>
        <v>0</v>
      </c>
      <c r="R2352" s="27" t="str">
        <f>IF(Table13[[#This Row],[Unit Value]]&lt;=4999,"Low-Value Asset","High-Value Asset")</f>
        <v>Low-Value Asset</v>
      </c>
      <c r="S2352" s="27"/>
      <c r="T2352" s="27"/>
      <c r="U2352" s="27"/>
      <c r="V2352" s="27"/>
      <c r="W2352" s="74"/>
      <c r="X2352" s="27"/>
      <c r="Y2352" s="27"/>
      <c r="Z2352" s="27"/>
      <c r="AA2352" s="27"/>
      <c r="AB23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3" spans="1:28" ht="12.6" x14ac:dyDescent="0.25">
      <c r="A2353" s="41"/>
      <c r="B2353" s="28"/>
      <c r="C2353" s="27"/>
      <c r="D23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3" s="27"/>
      <c r="F2353" s="27"/>
      <c r="G2353" s="27"/>
      <c r="H2353" s="48"/>
      <c r="I2353" s="29"/>
      <c r="J2353" s="29"/>
      <c r="K2353" s="27"/>
      <c r="L2353" s="27"/>
      <c r="M2353" s="27"/>
      <c r="N2353" s="27"/>
      <c r="O2353" s="27"/>
      <c r="P2353" s="30"/>
      <c r="Q2353" s="30">
        <f>Table13[[#This Row],[Unit Value]]*Table13[[#This Row],[Qty | PCount]]</f>
        <v>0</v>
      </c>
      <c r="R2353" s="27" t="str">
        <f>IF(Table13[[#This Row],[Unit Value]]&lt;=4999,"Low-Value Asset","High-Value Asset")</f>
        <v>Low-Value Asset</v>
      </c>
      <c r="S2353" s="27"/>
      <c r="T2353" s="27"/>
      <c r="U2353" s="27"/>
      <c r="V2353" s="27"/>
      <c r="W2353" s="74"/>
      <c r="X2353" s="27"/>
      <c r="Y2353" s="27"/>
      <c r="Z2353" s="27"/>
      <c r="AA2353" s="27"/>
      <c r="AB23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4" spans="1:28" ht="12.6" x14ac:dyDescent="0.25">
      <c r="A2354" s="41"/>
      <c r="B2354" s="28"/>
      <c r="C2354" s="27"/>
      <c r="D23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4" s="27"/>
      <c r="F2354" s="27"/>
      <c r="G2354" s="27"/>
      <c r="H2354" s="48"/>
      <c r="I2354" s="29"/>
      <c r="J2354" s="29"/>
      <c r="K2354" s="27"/>
      <c r="L2354" s="27"/>
      <c r="M2354" s="27"/>
      <c r="N2354" s="27"/>
      <c r="O2354" s="27"/>
      <c r="P2354" s="30"/>
      <c r="Q2354" s="30">
        <f>Table13[[#This Row],[Unit Value]]*Table13[[#This Row],[Qty | PCount]]</f>
        <v>0</v>
      </c>
      <c r="R2354" s="27" t="str">
        <f>IF(Table13[[#This Row],[Unit Value]]&lt;=4999,"Low-Value Asset","High-Value Asset")</f>
        <v>Low-Value Asset</v>
      </c>
      <c r="S2354" s="27"/>
      <c r="T2354" s="27"/>
      <c r="U2354" s="27"/>
      <c r="V2354" s="27"/>
      <c r="W2354" s="74"/>
      <c r="X2354" s="27"/>
      <c r="Y2354" s="27"/>
      <c r="Z2354" s="27"/>
      <c r="AA2354" s="27"/>
      <c r="AB23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5" spans="1:28" ht="12.6" x14ac:dyDescent="0.25">
      <c r="A2355" s="41"/>
      <c r="B2355" s="28"/>
      <c r="C2355" s="27"/>
      <c r="D23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5" s="27"/>
      <c r="F2355" s="27"/>
      <c r="G2355" s="27"/>
      <c r="H2355" s="48"/>
      <c r="I2355" s="29"/>
      <c r="J2355" s="29"/>
      <c r="K2355" s="27"/>
      <c r="L2355" s="27"/>
      <c r="M2355" s="27"/>
      <c r="N2355" s="27"/>
      <c r="O2355" s="27"/>
      <c r="P2355" s="30"/>
      <c r="Q2355" s="30">
        <f>Table13[[#This Row],[Unit Value]]*Table13[[#This Row],[Qty | PCount]]</f>
        <v>0</v>
      </c>
      <c r="R2355" s="27" t="str">
        <f>IF(Table13[[#This Row],[Unit Value]]&lt;=4999,"Low-Value Asset","High-Value Asset")</f>
        <v>Low-Value Asset</v>
      </c>
      <c r="S2355" s="27"/>
      <c r="T2355" s="27"/>
      <c r="U2355" s="27"/>
      <c r="V2355" s="27"/>
      <c r="W2355" s="74"/>
      <c r="X2355" s="27"/>
      <c r="Y2355" s="27"/>
      <c r="Z2355" s="27"/>
      <c r="AA2355" s="27"/>
      <c r="AB23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6" spans="1:28" ht="12.6" x14ac:dyDescent="0.25">
      <c r="A2356" s="41"/>
      <c r="B2356" s="28"/>
      <c r="C2356" s="27"/>
      <c r="D23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6" s="27"/>
      <c r="F2356" s="27"/>
      <c r="G2356" s="27"/>
      <c r="H2356" s="48"/>
      <c r="I2356" s="29"/>
      <c r="J2356" s="29"/>
      <c r="K2356" s="27"/>
      <c r="L2356" s="27"/>
      <c r="M2356" s="27"/>
      <c r="N2356" s="27"/>
      <c r="O2356" s="27"/>
      <c r="P2356" s="30"/>
      <c r="Q2356" s="30">
        <f>Table13[[#This Row],[Unit Value]]*Table13[[#This Row],[Qty | PCount]]</f>
        <v>0</v>
      </c>
      <c r="R2356" s="27" t="str">
        <f>IF(Table13[[#This Row],[Unit Value]]&lt;=4999,"Low-Value Asset","High-Value Asset")</f>
        <v>Low-Value Asset</v>
      </c>
      <c r="S2356" s="27"/>
      <c r="T2356" s="27"/>
      <c r="U2356" s="27"/>
      <c r="V2356" s="27"/>
      <c r="W2356" s="74"/>
      <c r="X2356" s="27"/>
      <c r="Y2356" s="27"/>
      <c r="Z2356" s="27"/>
      <c r="AA2356" s="27"/>
      <c r="AB23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7" spans="1:28" ht="12.6" x14ac:dyDescent="0.25">
      <c r="A2357" s="41"/>
      <c r="B2357" s="28"/>
      <c r="C2357" s="27"/>
      <c r="D23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7" s="27"/>
      <c r="F2357" s="27"/>
      <c r="G2357" s="27"/>
      <c r="H2357" s="48"/>
      <c r="I2357" s="29"/>
      <c r="J2357" s="29"/>
      <c r="K2357" s="27"/>
      <c r="L2357" s="27"/>
      <c r="M2357" s="27"/>
      <c r="N2357" s="27"/>
      <c r="O2357" s="27"/>
      <c r="P2357" s="30"/>
      <c r="Q2357" s="30">
        <f>Table13[[#This Row],[Unit Value]]*Table13[[#This Row],[Qty | PCount]]</f>
        <v>0</v>
      </c>
      <c r="R2357" s="27" t="str">
        <f>IF(Table13[[#This Row],[Unit Value]]&lt;=4999,"Low-Value Asset","High-Value Asset")</f>
        <v>Low-Value Asset</v>
      </c>
      <c r="S2357" s="27"/>
      <c r="T2357" s="27"/>
      <c r="U2357" s="27"/>
      <c r="V2357" s="27"/>
      <c r="W2357" s="74"/>
      <c r="X2357" s="27"/>
      <c r="Y2357" s="27"/>
      <c r="Z2357" s="27"/>
      <c r="AA2357" s="27"/>
      <c r="AB23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8" spans="1:28" ht="12.6" x14ac:dyDescent="0.25">
      <c r="A2358" s="41"/>
      <c r="B2358" s="28"/>
      <c r="C2358" s="27"/>
      <c r="D23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8" s="27"/>
      <c r="F2358" s="27"/>
      <c r="G2358" s="27"/>
      <c r="H2358" s="48"/>
      <c r="I2358" s="29"/>
      <c r="J2358" s="29"/>
      <c r="K2358" s="27"/>
      <c r="L2358" s="27"/>
      <c r="M2358" s="27"/>
      <c r="N2358" s="27"/>
      <c r="O2358" s="27"/>
      <c r="P2358" s="30"/>
      <c r="Q2358" s="30">
        <f>Table13[[#This Row],[Unit Value]]*Table13[[#This Row],[Qty | PCount]]</f>
        <v>0</v>
      </c>
      <c r="R2358" s="27" t="str">
        <f>IF(Table13[[#This Row],[Unit Value]]&lt;=4999,"Low-Value Asset","High-Value Asset")</f>
        <v>Low-Value Asset</v>
      </c>
      <c r="S2358" s="27"/>
      <c r="T2358" s="27"/>
      <c r="U2358" s="27"/>
      <c r="V2358" s="27"/>
      <c r="W2358" s="74"/>
      <c r="X2358" s="27"/>
      <c r="Y2358" s="27"/>
      <c r="Z2358" s="27"/>
      <c r="AA2358" s="27"/>
      <c r="AB23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59" spans="1:28" ht="12.6" x14ac:dyDescent="0.25">
      <c r="A2359" s="41"/>
      <c r="B2359" s="28"/>
      <c r="C2359" s="27"/>
      <c r="D23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59" s="27"/>
      <c r="F2359" s="27"/>
      <c r="G2359" s="27"/>
      <c r="H2359" s="48"/>
      <c r="I2359" s="29"/>
      <c r="J2359" s="29"/>
      <c r="K2359" s="27"/>
      <c r="L2359" s="27"/>
      <c r="M2359" s="27"/>
      <c r="N2359" s="27"/>
      <c r="O2359" s="27"/>
      <c r="P2359" s="30"/>
      <c r="Q2359" s="30">
        <f>Table13[[#This Row],[Unit Value]]*Table13[[#This Row],[Qty | PCount]]</f>
        <v>0</v>
      </c>
      <c r="R2359" s="27" t="str">
        <f>IF(Table13[[#This Row],[Unit Value]]&lt;=4999,"Low-Value Asset","High-Value Asset")</f>
        <v>Low-Value Asset</v>
      </c>
      <c r="S2359" s="27"/>
      <c r="T2359" s="27"/>
      <c r="U2359" s="27"/>
      <c r="V2359" s="27"/>
      <c r="W2359" s="74"/>
      <c r="X2359" s="27"/>
      <c r="Y2359" s="27"/>
      <c r="Z2359" s="27"/>
      <c r="AA2359" s="27"/>
      <c r="AB23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0" spans="1:28" ht="12.6" x14ac:dyDescent="0.25">
      <c r="A2360" s="41"/>
      <c r="B2360" s="28"/>
      <c r="C2360" s="27"/>
      <c r="D23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0" s="27"/>
      <c r="F2360" s="27"/>
      <c r="G2360" s="27"/>
      <c r="H2360" s="48"/>
      <c r="I2360" s="29"/>
      <c r="J2360" s="29"/>
      <c r="K2360" s="27"/>
      <c r="L2360" s="27"/>
      <c r="M2360" s="27"/>
      <c r="N2360" s="27"/>
      <c r="O2360" s="27"/>
      <c r="P2360" s="30"/>
      <c r="Q2360" s="30">
        <f>Table13[[#This Row],[Unit Value]]*Table13[[#This Row],[Qty | PCount]]</f>
        <v>0</v>
      </c>
      <c r="R2360" s="27" t="str">
        <f>IF(Table13[[#This Row],[Unit Value]]&lt;=4999,"Low-Value Asset","High-Value Asset")</f>
        <v>Low-Value Asset</v>
      </c>
      <c r="S2360" s="27"/>
      <c r="T2360" s="27"/>
      <c r="U2360" s="27"/>
      <c r="V2360" s="27"/>
      <c r="W2360" s="74"/>
      <c r="X2360" s="27"/>
      <c r="Y2360" s="27"/>
      <c r="Z2360" s="27"/>
      <c r="AA2360" s="27"/>
      <c r="AB23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1" spans="1:28" ht="12.6" x14ac:dyDescent="0.25">
      <c r="A2361" s="41"/>
      <c r="B2361" s="28"/>
      <c r="C2361" s="27"/>
      <c r="D23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1" s="27"/>
      <c r="F2361" s="27"/>
      <c r="G2361" s="27"/>
      <c r="H2361" s="48"/>
      <c r="I2361" s="29"/>
      <c r="J2361" s="29"/>
      <c r="K2361" s="27"/>
      <c r="L2361" s="27"/>
      <c r="M2361" s="27"/>
      <c r="N2361" s="27"/>
      <c r="O2361" s="27"/>
      <c r="P2361" s="30"/>
      <c r="Q2361" s="30">
        <f>Table13[[#This Row],[Unit Value]]*Table13[[#This Row],[Qty | PCount]]</f>
        <v>0</v>
      </c>
      <c r="R2361" s="27" t="str">
        <f>IF(Table13[[#This Row],[Unit Value]]&lt;=4999,"Low-Value Asset","High-Value Asset")</f>
        <v>Low-Value Asset</v>
      </c>
      <c r="S2361" s="27"/>
      <c r="T2361" s="27"/>
      <c r="U2361" s="27"/>
      <c r="V2361" s="27"/>
      <c r="W2361" s="74"/>
      <c r="X2361" s="27"/>
      <c r="Y2361" s="27"/>
      <c r="Z2361" s="27"/>
      <c r="AA2361" s="27"/>
      <c r="AB23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2" spans="1:28" ht="12.6" x14ac:dyDescent="0.25">
      <c r="A2362" s="41"/>
      <c r="B2362" s="28"/>
      <c r="C2362" s="27"/>
      <c r="D23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2" s="27"/>
      <c r="F2362" s="27"/>
      <c r="G2362" s="27"/>
      <c r="H2362" s="48"/>
      <c r="I2362" s="29"/>
      <c r="J2362" s="29"/>
      <c r="K2362" s="27"/>
      <c r="L2362" s="27"/>
      <c r="M2362" s="27"/>
      <c r="N2362" s="27"/>
      <c r="O2362" s="27"/>
      <c r="P2362" s="30"/>
      <c r="Q2362" s="30">
        <f>Table13[[#This Row],[Unit Value]]*Table13[[#This Row],[Qty | PCount]]</f>
        <v>0</v>
      </c>
      <c r="R2362" s="27" t="str">
        <f>IF(Table13[[#This Row],[Unit Value]]&lt;=4999,"Low-Value Asset","High-Value Asset")</f>
        <v>Low-Value Asset</v>
      </c>
      <c r="S2362" s="27"/>
      <c r="T2362" s="27"/>
      <c r="U2362" s="27"/>
      <c r="V2362" s="27"/>
      <c r="W2362" s="74"/>
      <c r="X2362" s="27"/>
      <c r="Y2362" s="27"/>
      <c r="Z2362" s="27"/>
      <c r="AA2362" s="27"/>
      <c r="AB23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3" spans="1:28" ht="12.6" x14ac:dyDescent="0.25">
      <c r="A2363" s="41"/>
      <c r="B2363" s="28"/>
      <c r="C2363" s="27"/>
      <c r="D23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3" s="27"/>
      <c r="F2363" s="27"/>
      <c r="G2363" s="27"/>
      <c r="H2363" s="48"/>
      <c r="I2363" s="29"/>
      <c r="J2363" s="29"/>
      <c r="K2363" s="27"/>
      <c r="L2363" s="27"/>
      <c r="M2363" s="27"/>
      <c r="N2363" s="27"/>
      <c r="O2363" s="27"/>
      <c r="P2363" s="30"/>
      <c r="Q2363" s="30">
        <f>Table13[[#This Row],[Unit Value]]*Table13[[#This Row],[Qty | PCount]]</f>
        <v>0</v>
      </c>
      <c r="R2363" s="27" t="str">
        <f>IF(Table13[[#This Row],[Unit Value]]&lt;=4999,"Low-Value Asset","High-Value Asset")</f>
        <v>Low-Value Asset</v>
      </c>
      <c r="S2363" s="27"/>
      <c r="T2363" s="27"/>
      <c r="U2363" s="27"/>
      <c r="V2363" s="27"/>
      <c r="W2363" s="74"/>
      <c r="X2363" s="27"/>
      <c r="Y2363" s="27"/>
      <c r="Z2363" s="27"/>
      <c r="AA2363" s="27"/>
      <c r="AB23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4" spans="1:28" ht="12.6" x14ac:dyDescent="0.25">
      <c r="A2364" s="41"/>
      <c r="B2364" s="28"/>
      <c r="C2364" s="27"/>
      <c r="D23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4" s="27"/>
      <c r="F2364" s="27"/>
      <c r="G2364" s="27"/>
      <c r="H2364" s="48"/>
      <c r="I2364" s="29"/>
      <c r="J2364" s="29"/>
      <c r="K2364" s="27"/>
      <c r="L2364" s="27"/>
      <c r="M2364" s="27"/>
      <c r="N2364" s="27"/>
      <c r="O2364" s="27"/>
      <c r="P2364" s="30"/>
      <c r="Q2364" s="30">
        <f>Table13[[#This Row],[Unit Value]]*Table13[[#This Row],[Qty | PCount]]</f>
        <v>0</v>
      </c>
      <c r="R2364" s="27" t="str">
        <f>IF(Table13[[#This Row],[Unit Value]]&lt;=4999,"Low-Value Asset","High-Value Asset")</f>
        <v>Low-Value Asset</v>
      </c>
      <c r="S2364" s="27"/>
      <c r="T2364" s="27"/>
      <c r="U2364" s="27"/>
      <c r="V2364" s="27"/>
      <c r="W2364" s="74"/>
      <c r="X2364" s="27"/>
      <c r="Y2364" s="27"/>
      <c r="Z2364" s="27"/>
      <c r="AA2364" s="27"/>
      <c r="AB23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5" spans="1:28" ht="12.6" x14ac:dyDescent="0.25">
      <c r="A2365" s="41"/>
      <c r="B2365" s="28"/>
      <c r="C2365" s="27"/>
      <c r="D23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5" s="27"/>
      <c r="F2365" s="27"/>
      <c r="G2365" s="27"/>
      <c r="H2365" s="48"/>
      <c r="I2365" s="29"/>
      <c r="J2365" s="29"/>
      <c r="K2365" s="27"/>
      <c r="L2365" s="27"/>
      <c r="M2365" s="27"/>
      <c r="N2365" s="27"/>
      <c r="O2365" s="27"/>
      <c r="P2365" s="30"/>
      <c r="Q2365" s="30">
        <f>Table13[[#This Row],[Unit Value]]*Table13[[#This Row],[Qty | PCount]]</f>
        <v>0</v>
      </c>
      <c r="R2365" s="27" t="str">
        <f>IF(Table13[[#This Row],[Unit Value]]&lt;=4999,"Low-Value Asset","High-Value Asset")</f>
        <v>Low-Value Asset</v>
      </c>
      <c r="S2365" s="27"/>
      <c r="T2365" s="27"/>
      <c r="U2365" s="27"/>
      <c r="V2365" s="27"/>
      <c r="W2365" s="74"/>
      <c r="X2365" s="27"/>
      <c r="Y2365" s="27"/>
      <c r="Z2365" s="27"/>
      <c r="AA2365" s="27"/>
      <c r="AB23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6" spans="1:28" ht="12.6" x14ac:dyDescent="0.25">
      <c r="A2366" s="41"/>
      <c r="B2366" s="28"/>
      <c r="C2366" s="27"/>
      <c r="D23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6" s="27"/>
      <c r="F2366" s="27"/>
      <c r="G2366" s="27"/>
      <c r="H2366" s="48"/>
      <c r="I2366" s="29"/>
      <c r="J2366" s="29"/>
      <c r="K2366" s="27"/>
      <c r="L2366" s="27"/>
      <c r="M2366" s="27"/>
      <c r="N2366" s="27"/>
      <c r="O2366" s="27"/>
      <c r="P2366" s="30"/>
      <c r="Q2366" s="30">
        <f>Table13[[#This Row],[Unit Value]]*Table13[[#This Row],[Qty | PCount]]</f>
        <v>0</v>
      </c>
      <c r="R2366" s="27" t="str">
        <f>IF(Table13[[#This Row],[Unit Value]]&lt;=4999,"Low-Value Asset","High-Value Asset")</f>
        <v>Low-Value Asset</v>
      </c>
      <c r="S2366" s="27"/>
      <c r="T2366" s="27"/>
      <c r="U2366" s="27"/>
      <c r="V2366" s="27"/>
      <c r="W2366" s="74"/>
      <c r="X2366" s="27"/>
      <c r="Y2366" s="27"/>
      <c r="Z2366" s="27"/>
      <c r="AA2366" s="27"/>
      <c r="AB23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7" spans="1:28" ht="12.6" x14ac:dyDescent="0.25">
      <c r="A2367" s="41"/>
      <c r="B2367" s="28"/>
      <c r="C2367" s="27"/>
      <c r="D23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7" s="27"/>
      <c r="F2367" s="27"/>
      <c r="G2367" s="27"/>
      <c r="H2367" s="48"/>
      <c r="I2367" s="29"/>
      <c r="J2367" s="29"/>
      <c r="K2367" s="27"/>
      <c r="L2367" s="27"/>
      <c r="M2367" s="27"/>
      <c r="N2367" s="27"/>
      <c r="O2367" s="27"/>
      <c r="P2367" s="30"/>
      <c r="Q2367" s="30">
        <f>Table13[[#This Row],[Unit Value]]*Table13[[#This Row],[Qty | PCount]]</f>
        <v>0</v>
      </c>
      <c r="R2367" s="27" t="str">
        <f>IF(Table13[[#This Row],[Unit Value]]&lt;=4999,"Low-Value Asset","High-Value Asset")</f>
        <v>Low-Value Asset</v>
      </c>
      <c r="S2367" s="27"/>
      <c r="T2367" s="27"/>
      <c r="U2367" s="27"/>
      <c r="V2367" s="27"/>
      <c r="W2367" s="74"/>
      <c r="X2367" s="27"/>
      <c r="Y2367" s="27"/>
      <c r="Z2367" s="27"/>
      <c r="AA2367" s="27"/>
      <c r="AB23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8" spans="1:28" ht="12.6" x14ac:dyDescent="0.25">
      <c r="A2368" s="41"/>
      <c r="B2368" s="28"/>
      <c r="C2368" s="27"/>
      <c r="D23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8" s="27"/>
      <c r="F2368" s="27"/>
      <c r="G2368" s="27"/>
      <c r="H2368" s="48"/>
      <c r="I2368" s="29"/>
      <c r="J2368" s="29"/>
      <c r="K2368" s="27"/>
      <c r="L2368" s="27"/>
      <c r="M2368" s="27"/>
      <c r="N2368" s="27"/>
      <c r="O2368" s="27"/>
      <c r="P2368" s="30"/>
      <c r="Q2368" s="30">
        <f>Table13[[#This Row],[Unit Value]]*Table13[[#This Row],[Qty | PCount]]</f>
        <v>0</v>
      </c>
      <c r="R2368" s="27" t="str">
        <f>IF(Table13[[#This Row],[Unit Value]]&lt;=4999,"Low-Value Asset","High-Value Asset")</f>
        <v>Low-Value Asset</v>
      </c>
      <c r="S2368" s="27"/>
      <c r="T2368" s="27"/>
      <c r="U2368" s="27"/>
      <c r="V2368" s="27"/>
      <c r="W2368" s="74"/>
      <c r="X2368" s="27"/>
      <c r="Y2368" s="27"/>
      <c r="Z2368" s="27"/>
      <c r="AA2368" s="27"/>
      <c r="AB23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69" spans="1:28" ht="12.6" x14ac:dyDescent="0.25">
      <c r="A2369" s="41"/>
      <c r="B2369" s="28"/>
      <c r="C2369" s="27"/>
      <c r="D23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69" s="27"/>
      <c r="F2369" s="27"/>
      <c r="G2369" s="27"/>
      <c r="H2369" s="48"/>
      <c r="I2369" s="29"/>
      <c r="J2369" s="29"/>
      <c r="K2369" s="27"/>
      <c r="L2369" s="27"/>
      <c r="M2369" s="27"/>
      <c r="N2369" s="27"/>
      <c r="O2369" s="27"/>
      <c r="P2369" s="30"/>
      <c r="Q2369" s="30">
        <f>Table13[[#This Row],[Unit Value]]*Table13[[#This Row],[Qty | PCount]]</f>
        <v>0</v>
      </c>
      <c r="R2369" s="27" t="str">
        <f>IF(Table13[[#This Row],[Unit Value]]&lt;=4999,"Low-Value Asset","High-Value Asset")</f>
        <v>Low-Value Asset</v>
      </c>
      <c r="S2369" s="27"/>
      <c r="T2369" s="27"/>
      <c r="U2369" s="27"/>
      <c r="V2369" s="27"/>
      <c r="W2369" s="74"/>
      <c r="X2369" s="27"/>
      <c r="Y2369" s="27"/>
      <c r="Z2369" s="27"/>
      <c r="AA2369" s="27"/>
      <c r="AB23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0" spans="1:28" ht="12.6" x14ac:dyDescent="0.25">
      <c r="A2370" s="41"/>
      <c r="B2370" s="28"/>
      <c r="C2370" s="27"/>
      <c r="D23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0" s="27"/>
      <c r="F2370" s="27"/>
      <c r="G2370" s="27"/>
      <c r="H2370" s="48"/>
      <c r="I2370" s="29"/>
      <c r="J2370" s="29"/>
      <c r="K2370" s="27"/>
      <c r="L2370" s="27"/>
      <c r="M2370" s="27"/>
      <c r="N2370" s="27"/>
      <c r="O2370" s="27"/>
      <c r="P2370" s="30"/>
      <c r="Q2370" s="30">
        <f>Table13[[#This Row],[Unit Value]]*Table13[[#This Row],[Qty | PCount]]</f>
        <v>0</v>
      </c>
      <c r="R2370" s="27" t="str">
        <f>IF(Table13[[#This Row],[Unit Value]]&lt;=4999,"Low-Value Asset","High-Value Asset")</f>
        <v>Low-Value Asset</v>
      </c>
      <c r="S2370" s="27"/>
      <c r="T2370" s="27"/>
      <c r="U2370" s="27"/>
      <c r="V2370" s="27"/>
      <c r="W2370" s="74"/>
      <c r="X2370" s="27"/>
      <c r="Y2370" s="27"/>
      <c r="Z2370" s="27"/>
      <c r="AA2370" s="27"/>
      <c r="AB23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1" spans="1:28" ht="12.6" x14ac:dyDescent="0.25">
      <c r="A2371" s="41"/>
      <c r="B2371" s="28"/>
      <c r="C2371" s="27"/>
      <c r="D23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1" s="27"/>
      <c r="F2371" s="27"/>
      <c r="G2371" s="27"/>
      <c r="H2371" s="48"/>
      <c r="I2371" s="29"/>
      <c r="J2371" s="29"/>
      <c r="K2371" s="27"/>
      <c r="L2371" s="27"/>
      <c r="M2371" s="27"/>
      <c r="N2371" s="27"/>
      <c r="O2371" s="27"/>
      <c r="P2371" s="30"/>
      <c r="Q2371" s="30">
        <f>Table13[[#This Row],[Unit Value]]*Table13[[#This Row],[Qty | PCount]]</f>
        <v>0</v>
      </c>
      <c r="R2371" s="27" t="str">
        <f>IF(Table13[[#This Row],[Unit Value]]&lt;=4999,"Low-Value Asset","High-Value Asset")</f>
        <v>Low-Value Asset</v>
      </c>
      <c r="S2371" s="27"/>
      <c r="T2371" s="27"/>
      <c r="U2371" s="27"/>
      <c r="V2371" s="27"/>
      <c r="W2371" s="74"/>
      <c r="X2371" s="27"/>
      <c r="Y2371" s="27"/>
      <c r="Z2371" s="27"/>
      <c r="AA2371" s="27"/>
      <c r="AB23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2" spans="1:28" ht="12.6" x14ac:dyDescent="0.25">
      <c r="A2372" s="41"/>
      <c r="B2372" s="28"/>
      <c r="C2372" s="27"/>
      <c r="D23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2" s="27"/>
      <c r="F2372" s="27"/>
      <c r="G2372" s="29"/>
      <c r="H2372" s="48"/>
      <c r="I2372" s="29"/>
      <c r="J2372" s="29"/>
      <c r="K2372" s="27"/>
      <c r="L2372" s="27"/>
      <c r="M2372" s="27"/>
      <c r="N2372" s="27"/>
      <c r="O2372" s="27"/>
      <c r="P2372" s="30"/>
      <c r="Q2372" s="30">
        <f>Table13[[#This Row],[Unit Value]]*Table13[[#This Row],[Qty | PCount]]</f>
        <v>0</v>
      </c>
      <c r="R2372" s="27" t="str">
        <f>IF(Table13[[#This Row],[Unit Value]]&lt;=4999,"Low-Value Asset","High-Value Asset")</f>
        <v>Low-Value Asset</v>
      </c>
      <c r="S2372" s="27"/>
      <c r="T2372" s="27"/>
      <c r="U2372" s="27"/>
      <c r="V2372" s="27"/>
      <c r="W2372" s="74"/>
      <c r="X2372" s="27"/>
      <c r="Y2372" s="27"/>
      <c r="Z2372" s="27"/>
      <c r="AA2372" s="27"/>
      <c r="AB23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3" spans="1:28" ht="12.6" x14ac:dyDescent="0.25">
      <c r="A2373" s="41"/>
      <c r="B2373" s="28"/>
      <c r="C2373" s="27"/>
      <c r="D23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3" s="27"/>
      <c r="F2373" s="27"/>
      <c r="G2373" s="29"/>
      <c r="H2373" s="48"/>
      <c r="I2373" s="29"/>
      <c r="J2373" s="29"/>
      <c r="K2373" s="27"/>
      <c r="L2373" s="27"/>
      <c r="M2373" s="27"/>
      <c r="N2373" s="29"/>
      <c r="O2373" s="27"/>
      <c r="P2373" s="30"/>
      <c r="Q2373" s="30">
        <f>Table13[[#This Row],[Unit Value]]*Table13[[#This Row],[Qty | PCount]]</f>
        <v>0</v>
      </c>
      <c r="R2373" s="27" t="str">
        <f>IF(Table13[[#This Row],[Unit Value]]&lt;=4999,"Low-Value Asset","High-Value Asset")</f>
        <v>Low-Value Asset</v>
      </c>
      <c r="S2373" s="27"/>
      <c r="T2373" s="27"/>
      <c r="U2373" s="27"/>
      <c r="V2373" s="27"/>
      <c r="W2373" s="74"/>
      <c r="X2373" s="27"/>
      <c r="Y2373" s="27"/>
      <c r="Z2373" s="27"/>
      <c r="AA2373" s="27"/>
      <c r="AB23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4" spans="1:28" ht="12.6" x14ac:dyDescent="0.25">
      <c r="A2374" s="41"/>
      <c r="B2374" s="28"/>
      <c r="C2374" s="27"/>
      <c r="D23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4" s="27"/>
      <c r="F2374" s="27"/>
      <c r="G2374" s="27"/>
      <c r="H2374" s="48"/>
      <c r="I2374" s="29"/>
      <c r="J2374" s="29"/>
      <c r="K2374" s="27"/>
      <c r="L2374" s="27"/>
      <c r="M2374" s="27"/>
      <c r="N2374" s="27"/>
      <c r="O2374" s="27"/>
      <c r="P2374" s="30"/>
      <c r="Q2374" s="30">
        <f>Table13[[#This Row],[Unit Value]]*Table13[[#This Row],[Qty | PCount]]</f>
        <v>0</v>
      </c>
      <c r="R2374" s="27" t="str">
        <f>IF(Table13[[#This Row],[Unit Value]]&lt;=4999,"Low-Value Asset","High-Value Asset")</f>
        <v>Low-Value Asset</v>
      </c>
      <c r="S2374" s="27"/>
      <c r="T2374" s="27"/>
      <c r="U2374" s="27"/>
      <c r="V2374" s="27"/>
      <c r="W2374" s="74"/>
      <c r="X2374" s="27"/>
      <c r="Y2374" s="27"/>
      <c r="Z2374" s="27"/>
      <c r="AA2374" s="27"/>
      <c r="AB23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5" spans="1:28" ht="12.6" x14ac:dyDescent="0.25">
      <c r="A2375" s="41"/>
      <c r="B2375" s="28"/>
      <c r="C2375" s="27"/>
      <c r="D23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5" s="27"/>
      <c r="F2375" s="27"/>
      <c r="G2375" s="27"/>
      <c r="H2375" s="48"/>
      <c r="I2375" s="29"/>
      <c r="J2375" s="29"/>
      <c r="K2375" s="27"/>
      <c r="L2375" s="27"/>
      <c r="M2375" s="27"/>
      <c r="N2375" s="27"/>
      <c r="O2375" s="27"/>
      <c r="P2375" s="30"/>
      <c r="Q2375" s="30">
        <f>Table13[[#This Row],[Unit Value]]*Table13[[#This Row],[Qty | PCount]]</f>
        <v>0</v>
      </c>
      <c r="R2375" s="27" t="str">
        <f>IF(Table13[[#This Row],[Unit Value]]&lt;=4999,"Low-Value Asset","High-Value Asset")</f>
        <v>Low-Value Asset</v>
      </c>
      <c r="S2375" s="27"/>
      <c r="T2375" s="27"/>
      <c r="U2375" s="27"/>
      <c r="V2375" s="27"/>
      <c r="W2375" s="74"/>
      <c r="X2375" s="27"/>
      <c r="Y2375" s="27"/>
      <c r="Z2375" s="27"/>
      <c r="AA2375" s="27"/>
      <c r="AB23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6" spans="1:28" ht="12.6" x14ac:dyDescent="0.25">
      <c r="A2376" s="41"/>
      <c r="B2376" s="28"/>
      <c r="C2376" s="27"/>
      <c r="D23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6" s="27"/>
      <c r="F2376" s="27"/>
      <c r="G2376" s="27"/>
      <c r="H2376" s="48"/>
      <c r="I2376" s="29"/>
      <c r="J2376" s="29"/>
      <c r="K2376" s="27"/>
      <c r="L2376" s="27"/>
      <c r="M2376" s="27"/>
      <c r="N2376" s="27"/>
      <c r="O2376" s="27"/>
      <c r="P2376" s="30"/>
      <c r="Q2376" s="30">
        <f>Table13[[#This Row],[Unit Value]]*Table13[[#This Row],[Qty | PCount]]</f>
        <v>0</v>
      </c>
      <c r="R2376" s="27" t="str">
        <f>IF(Table13[[#This Row],[Unit Value]]&lt;=4999,"Low-Value Asset","High-Value Asset")</f>
        <v>Low-Value Asset</v>
      </c>
      <c r="S2376" s="27"/>
      <c r="T2376" s="27"/>
      <c r="U2376" s="27"/>
      <c r="V2376" s="27"/>
      <c r="W2376" s="74"/>
      <c r="X2376" s="27"/>
      <c r="Y2376" s="27"/>
      <c r="Z2376" s="27"/>
      <c r="AA2376" s="27"/>
      <c r="AB23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7" spans="1:28" ht="12.6" x14ac:dyDescent="0.25">
      <c r="A2377" s="41"/>
      <c r="B2377" s="28"/>
      <c r="C2377" s="27"/>
      <c r="D23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7" s="27"/>
      <c r="F2377" s="27"/>
      <c r="G2377" s="27"/>
      <c r="H2377" s="48"/>
      <c r="I2377" s="29"/>
      <c r="J2377" s="29"/>
      <c r="K2377" s="27"/>
      <c r="L2377" s="27"/>
      <c r="M2377" s="27"/>
      <c r="N2377" s="27"/>
      <c r="O2377" s="27"/>
      <c r="P2377" s="30"/>
      <c r="Q2377" s="30">
        <f>Table13[[#This Row],[Unit Value]]*Table13[[#This Row],[Qty | PCount]]</f>
        <v>0</v>
      </c>
      <c r="R2377" s="27" t="str">
        <f>IF(Table13[[#This Row],[Unit Value]]&lt;=4999,"Low-Value Asset","High-Value Asset")</f>
        <v>Low-Value Asset</v>
      </c>
      <c r="S2377" s="27"/>
      <c r="T2377" s="27"/>
      <c r="U2377" s="27"/>
      <c r="V2377" s="27"/>
      <c r="W2377" s="74"/>
      <c r="X2377" s="27"/>
      <c r="Y2377" s="27"/>
      <c r="Z2377" s="27"/>
      <c r="AA2377" s="27"/>
      <c r="AB23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8" spans="1:28" ht="12.6" x14ac:dyDescent="0.25">
      <c r="A2378" s="41"/>
      <c r="B2378" s="28"/>
      <c r="C2378" s="27"/>
      <c r="D23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8" s="27"/>
      <c r="F2378" s="27"/>
      <c r="G2378" s="27"/>
      <c r="H2378" s="48"/>
      <c r="I2378" s="29"/>
      <c r="J2378" s="29"/>
      <c r="K2378" s="27"/>
      <c r="L2378" s="27"/>
      <c r="M2378" s="27"/>
      <c r="N2378" s="27"/>
      <c r="O2378" s="27"/>
      <c r="P2378" s="30"/>
      <c r="Q2378" s="30">
        <f>Table13[[#This Row],[Unit Value]]*Table13[[#This Row],[Qty | PCount]]</f>
        <v>0</v>
      </c>
      <c r="R2378" s="27" t="str">
        <f>IF(Table13[[#This Row],[Unit Value]]&lt;=4999,"Low-Value Asset","High-Value Asset")</f>
        <v>Low-Value Asset</v>
      </c>
      <c r="S2378" s="27"/>
      <c r="T2378" s="27"/>
      <c r="U2378" s="27"/>
      <c r="V2378" s="27"/>
      <c r="W2378" s="74"/>
      <c r="X2378" s="27"/>
      <c r="Y2378" s="27"/>
      <c r="Z2378" s="27"/>
      <c r="AA2378" s="27"/>
      <c r="AB23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79" spans="1:28" ht="12.6" x14ac:dyDescent="0.25">
      <c r="A2379" s="41"/>
      <c r="B2379" s="28"/>
      <c r="C2379" s="27"/>
      <c r="D23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79" s="27"/>
      <c r="F2379" s="27"/>
      <c r="G2379" s="27"/>
      <c r="H2379" s="48"/>
      <c r="I2379" s="29"/>
      <c r="J2379" s="29"/>
      <c r="K2379" s="27"/>
      <c r="L2379" s="27"/>
      <c r="M2379" s="27"/>
      <c r="N2379" s="27"/>
      <c r="O2379" s="27"/>
      <c r="P2379" s="30"/>
      <c r="Q2379" s="30">
        <f>Table13[[#This Row],[Unit Value]]*Table13[[#This Row],[Qty | PCount]]</f>
        <v>0</v>
      </c>
      <c r="R2379" s="27" t="str">
        <f>IF(Table13[[#This Row],[Unit Value]]&lt;=4999,"Low-Value Asset","High-Value Asset")</f>
        <v>Low-Value Asset</v>
      </c>
      <c r="S2379" s="27"/>
      <c r="T2379" s="27"/>
      <c r="U2379" s="27"/>
      <c r="V2379" s="27"/>
      <c r="W2379" s="74"/>
      <c r="X2379" s="27"/>
      <c r="Y2379" s="27"/>
      <c r="Z2379" s="27"/>
      <c r="AA2379" s="27"/>
      <c r="AB23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0" spans="1:28" ht="12.6" x14ac:dyDescent="0.25">
      <c r="A2380" s="41"/>
      <c r="B2380" s="28"/>
      <c r="C2380" s="27"/>
      <c r="D23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0" s="27"/>
      <c r="F2380" s="27"/>
      <c r="G2380" s="27"/>
      <c r="H2380" s="48"/>
      <c r="I2380" s="29"/>
      <c r="J2380" s="29"/>
      <c r="K2380" s="27"/>
      <c r="L2380" s="27"/>
      <c r="M2380" s="27"/>
      <c r="N2380" s="27"/>
      <c r="O2380" s="27"/>
      <c r="P2380" s="30"/>
      <c r="Q2380" s="30">
        <f>Table13[[#This Row],[Unit Value]]*Table13[[#This Row],[Qty | PCount]]</f>
        <v>0</v>
      </c>
      <c r="R2380" s="27" t="str">
        <f>IF(Table13[[#This Row],[Unit Value]]&lt;=4999,"Low-Value Asset","High-Value Asset")</f>
        <v>Low-Value Asset</v>
      </c>
      <c r="S2380" s="27"/>
      <c r="T2380" s="27"/>
      <c r="U2380" s="27"/>
      <c r="V2380" s="27"/>
      <c r="W2380" s="74"/>
      <c r="X2380" s="27"/>
      <c r="Y2380" s="27"/>
      <c r="Z2380" s="27"/>
      <c r="AA2380" s="27"/>
      <c r="AB23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1" spans="1:28" ht="12.6" x14ac:dyDescent="0.25">
      <c r="A2381" s="41"/>
      <c r="B2381" s="28"/>
      <c r="C2381" s="27"/>
      <c r="D23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1" s="27"/>
      <c r="F2381" s="27"/>
      <c r="G2381" s="27"/>
      <c r="H2381" s="48"/>
      <c r="I2381" s="29"/>
      <c r="J2381" s="29"/>
      <c r="K2381" s="27"/>
      <c r="L2381" s="27"/>
      <c r="M2381" s="27"/>
      <c r="N2381" s="27"/>
      <c r="O2381" s="27"/>
      <c r="P2381" s="30"/>
      <c r="Q2381" s="30">
        <f>Table13[[#This Row],[Unit Value]]*Table13[[#This Row],[Qty | PCount]]</f>
        <v>0</v>
      </c>
      <c r="R2381" s="27" t="str">
        <f>IF(Table13[[#This Row],[Unit Value]]&lt;=4999,"Low-Value Asset","High-Value Asset")</f>
        <v>Low-Value Asset</v>
      </c>
      <c r="S2381" s="27"/>
      <c r="T2381" s="27"/>
      <c r="U2381" s="27"/>
      <c r="V2381" s="27"/>
      <c r="W2381" s="74"/>
      <c r="X2381" s="27"/>
      <c r="Y2381" s="27"/>
      <c r="Z2381" s="27"/>
      <c r="AA2381" s="27"/>
      <c r="AB23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2" spans="1:28" ht="12.6" x14ac:dyDescent="0.25">
      <c r="A2382" s="41"/>
      <c r="B2382" s="28"/>
      <c r="C2382" s="27"/>
      <c r="D23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2" s="27"/>
      <c r="F2382" s="27"/>
      <c r="G2382" s="27"/>
      <c r="H2382" s="48"/>
      <c r="I2382" s="29"/>
      <c r="J2382" s="29"/>
      <c r="K2382" s="27"/>
      <c r="L2382" s="27"/>
      <c r="M2382" s="27"/>
      <c r="N2382" s="27"/>
      <c r="O2382" s="27"/>
      <c r="P2382" s="30"/>
      <c r="Q2382" s="30">
        <f>Table13[[#This Row],[Unit Value]]*Table13[[#This Row],[Qty | PCount]]</f>
        <v>0</v>
      </c>
      <c r="R2382" s="27" t="str">
        <f>IF(Table13[[#This Row],[Unit Value]]&lt;=4999,"Low-Value Asset","High-Value Asset")</f>
        <v>Low-Value Asset</v>
      </c>
      <c r="S2382" s="27"/>
      <c r="T2382" s="27"/>
      <c r="U2382" s="27"/>
      <c r="V2382" s="27"/>
      <c r="W2382" s="74"/>
      <c r="X2382" s="27"/>
      <c r="Y2382" s="27"/>
      <c r="Z2382" s="27"/>
      <c r="AA2382" s="27"/>
      <c r="AB23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3" spans="1:28" ht="12.6" x14ac:dyDescent="0.25">
      <c r="A2383" s="41"/>
      <c r="B2383" s="28"/>
      <c r="C2383" s="27"/>
      <c r="D23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3" s="27"/>
      <c r="F2383" s="27"/>
      <c r="G2383" s="27"/>
      <c r="H2383" s="48"/>
      <c r="I2383" s="29"/>
      <c r="J2383" s="29"/>
      <c r="K2383" s="27"/>
      <c r="L2383" s="27"/>
      <c r="M2383" s="27"/>
      <c r="N2383" s="27"/>
      <c r="O2383" s="27"/>
      <c r="P2383" s="30"/>
      <c r="Q2383" s="30">
        <f>Table13[[#This Row],[Unit Value]]*Table13[[#This Row],[Qty | PCount]]</f>
        <v>0</v>
      </c>
      <c r="R2383" s="27" t="str">
        <f>IF(Table13[[#This Row],[Unit Value]]&lt;=4999,"Low-Value Asset","High-Value Asset")</f>
        <v>Low-Value Asset</v>
      </c>
      <c r="S2383" s="27"/>
      <c r="T2383" s="27"/>
      <c r="U2383" s="27"/>
      <c r="V2383" s="27"/>
      <c r="W2383" s="74"/>
      <c r="X2383" s="27"/>
      <c r="Y2383" s="27"/>
      <c r="Z2383" s="27"/>
      <c r="AA2383" s="27"/>
      <c r="AB23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4" spans="1:28" ht="12.6" x14ac:dyDescent="0.25">
      <c r="A2384" s="41"/>
      <c r="B2384" s="28"/>
      <c r="C2384" s="27"/>
      <c r="D23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4" s="27"/>
      <c r="F2384" s="27"/>
      <c r="G2384" s="27"/>
      <c r="H2384" s="48"/>
      <c r="I2384" s="29"/>
      <c r="J2384" s="29"/>
      <c r="K2384" s="27"/>
      <c r="L2384" s="27"/>
      <c r="M2384" s="27"/>
      <c r="N2384" s="27"/>
      <c r="O2384" s="27"/>
      <c r="P2384" s="30"/>
      <c r="Q2384" s="30">
        <f>Table13[[#This Row],[Unit Value]]*Table13[[#This Row],[Qty | PCount]]</f>
        <v>0</v>
      </c>
      <c r="R2384" s="27" t="str">
        <f>IF(Table13[[#This Row],[Unit Value]]&lt;=4999,"Low-Value Asset","High-Value Asset")</f>
        <v>Low-Value Asset</v>
      </c>
      <c r="S2384" s="27"/>
      <c r="T2384" s="27"/>
      <c r="U2384" s="27"/>
      <c r="V2384" s="27"/>
      <c r="W2384" s="74"/>
      <c r="X2384" s="27"/>
      <c r="Y2384" s="27"/>
      <c r="Z2384" s="27"/>
      <c r="AA2384" s="27"/>
      <c r="AB23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5" spans="1:28" ht="12.6" x14ac:dyDescent="0.25">
      <c r="A2385" s="41"/>
      <c r="B2385" s="28"/>
      <c r="C2385" s="27"/>
      <c r="D23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5" s="27"/>
      <c r="F2385" s="27"/>
      <c r="G2385" s="27"/>
      <c r="H2385" s="48"/>
      <c r="I2385" s="29"/>
      <c r="J2385" s="29"/>
      <c r="K2385" s="27"/>
      <c r="L2385" s="27"/>
      <c r="M2385" s="27"/>
      <c r="N2385" s="27"/>
      <c r="O2385" s="27"/>
      <c r="P2385" s="30"/>
      <c r="Q2385" s="30">
        <f>Table13[[#This Row],[Unit Value]]*Table13[[#This Row],[Qty | PCount]]</f>
        <v>0</v>
      </c>
      <c r="R2385" s="27" t="str">
        <f>IF(Table13[[#This Row],[Unit Value]]&lt;=4999,"Low-Value Asset","High-Value Asset")</f>
        <v>Low-Value Asset</v>
      </c>
      <c r="S2385" s="27"/>
      <c r="T2385" s="27"/>
      <c r="U2385" s="27"/>
      <c r="V2385" s="27"/>
      <c r="W2385" s="74"/>
      <c r="X2385" s="27"/>
      <c r="Y2385" s="27"/>
      <c r="Z2385" s="27"/>
      <c r="AA2385" s="27"/>
      <c r="AB23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6" spans="1:28" ht="12.6" x14ac:dyDescent="0.25">
      <c r="A2386" s="41"/>
      <c r="B2386" s="28"/>
      <c r="C2386" s="27"/>
      <c r="D23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6" s="27"/>
      <c r="F2386" s="27"/>
      <c r="G2386" s="27"/>
      <c r="H2386" s="48"/>
      <c r="I2386" s="29"/>
      <c r="J2386" s="29"/>
      <c r="K2386" s="27"/>
      <c r="L2386" s="27"/>
      <c r="M2386" s="27"/>
      <c r="N2386" s="27"/>
      <c r="O2386" s="27"/>
      <c r="P2386" s="30"/>
      <c r="Q2386" s="30">
        <f>Table13[[#This Row],[Unit Value]]*Table13[[#This Row],[Qty | PCount]]</f>
        <v>0</v>
      </c>
      <c r="R2386" s="27" t="str">
        <f>IF(Table13[[#This Row],[Unit Value]]&lt;=4999,"Low-Value Asset","High-Value Asset")</f>
        <v>Low-Value Asset</v>
      </c>
      <c r="S2386" s="27"/>
      <c r="T2386" s="27"/>
      <c r="U2386" s="27"/>
      <c r="V2386" s="27"/>
      <c r="W2386" s="74"/>
      <c r="X2386" s="27"/>
      <c r="Y2386" s="27"/>
      <c r="Z2386" s="27"/>
      <c r="AA2386" s="27"/>
      <c r="AB23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7" spans="1:28" ht="12.6" x14ac:dyDescent="0.25">
      <c r="A2387" s="41"/>
      <c r="B2387" s="28"/>
      <c r="C2387" s="27"/>
      <c r="D23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7" s="27"/>
      <c r="F2387" s="27"/>
      <c r="G2387" s="27"/>
      <c r="H2387" s="48"/>
      <c r="I2387" s="29"/>
      <c r="J2387" s="29"/>
      <c r="K2387" s="27"/>
      <c r="L2387" s="27"/>
      <c r="M2387" s="27"/>
      <c r="N2387" s="27"/>
      <c r="O2387" s="27"/>
      <c r="P2387" s="30"/>
      <c r="Q2387" s="30">
        <f>Table13[[#This Row],[Unit Value]]*Table13[[#This Row],[Qty | PCount]]</f>
        <v>0</v>
      </c>
      <c r="R2387" s="27" t="str">
        <f>IF(Table13[[#This Row],[Unit Value]]&lt;=4999,"Low-Value Asset","High-Value Asset")</f>
        <v>Low-Value Asset</v>
      </c>
      <c r="S2387" s="27"/>
      <c r="T2387" s="27"/>
      <c r="U2387" s="27"/>
      <c r="V2387" s="27"/>
      <c r="W2387" s="74"/>
      <c r="X2387" s="27"/>
      <c r="Y2387" s="27"/>
      <c r="Z2387" s="27"/>
      <c r="AA2387" s="27"/>
      <c r="AB23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8" spans="1:28" ht="12.6" x14ac:dyDescent="0.25">
      <c r="A2388" s="41"/>
      <c r="B2388" s="28"/>
      <c r="C2388" s="27"/>
      <c r="D23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8" s="27"/>
      <c r="F2388" s="27"/>
      <c r="G2388" s="27"/>
      <c r="H2388" s="48"/>
      <c r="I2388" s="29"/>
      <c r="J2388" s="29"/>
      <c r="K2388" s="27"/>
      <c r="L2388" s="27"/>
      <c r="M2388" s="27"/>
      <c r="N2388" s="27"/>
      <c r="O2388" s="27"/>
      <c r="P2388" s="30"/>
      <c r="Q2388" s="30">
        <f>Table13[[#This Row],[Unit Value]]*Table13[[#This Row],[Qty | PCount]]</f>
        <v>0</v>
      </c>
      <c r="R2388" s="27" t="str">
        <f>IF(Table13[[#This Row],[Unit Value]]&lt;=4999,"Low-Value Asset","High-Value Asset")</f>
        <v>Low-Value Asset</v>
      </c>
      <c r="S2388" s="27"/>
      <c r="T2388" s="27"/>
      <c r="U2388" s="27"/>
      <c r="V2388" s="27"/>
      <c r="W2388" s="74"/>
      <c r="X2388" s="27"/>
      <c r="Y2388" s="27"/>
      <c r="Z2388" s="27"/>
      <c r="AA2388" s="27"/>
      <c r="AB23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89" spans="1:28" ht="12.6" x14ac:dyDescent="0.25">
      <c r="A2389" s="41"/>
      <c r="B2389" s="28"/>
      <c r="C2389" s="27"/>
      <c r="D23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89" s="27"/>
      <c r="F2389" s="27"/>
      <c r="G2389" s="27"/>
      <c r="H2389" s="48"/>
      <c r="I2389" s="29"/>
      <c r="J2389" s="29"/>
      <c r="K2389" s="27"/>
      <c r="L2389" s="27"/>
      <c r="M2389" s="27"/>
      <c r="N2389" s="27"/>
      <c r="O2389" s="27"/>
      <c r="P2389" s="30"/>
      <c r="Q2389" s="30">
        <f>Table13[[#This Row],[Unit Value]]*Table13[[#This Row],[Qty | PCount]]</f>
        <v>0</v>
      </c>
      <c r="R2389" s="27" t="str">
        <f>IF(Table13[[#This Row],[Unit Value]]&lt;=4999,"Low-Value Asset","High-Value Asset")</f>
        <v>Low-Value Asset</v>
      </c>
      <c r="S2389" s="27"/>
      <c r="T2389" s="27"/>
      <c r="U2389" s="27"/>
      <c r="V2389" s="27"/>
      <c r="W2389" s="74"/>
      <c r="X2389" s="27"/>
      <c r="Y2389" s="27"/>
      <c r="Z2389" s="27"/>
      <c r="AA2389" s="27"/>
      <c r="AB23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0" spans="1:28" ht="12.6" x14ac:dyDescent="0.25">
      <c r="A2390" s="41"/>
      <c r="B2390" s="28"/>
      <c r="C2390" s="27"/>
      <c r="D23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0" s="27"/>
      <c r="F2390" s="27"/>
      <c r="G2390" s="27"/>
      <c r="H2390" s="48"/>
      <c r="I2390" s="29"/>
      <c r="J2390" s="29"/>
      <c r="K2390" s="27"/>
      <c r="L2390" s="27"/>
      <c r="M2390" s="27"/>
      <c r="N2390" s="27"/>
      <c r="O2390" s="27"/>
      <c r="P2390" s="30"/>
      <c r="Q2390" s="30">
        <f>Table13[[#This Row],[Unit Value]]*Table13[[#This Row],[Qty | PCount]]</f>
        <v>0</v>
      </c>
      <c r="R2390" s="27" t="str">
        <f>IF(Table13[[#This Row],[Unit Value]]&lt;=4999,"Low-Value Asset","High-Value Asset")</f>
        <v>Low-Value Asset</v>
      </c>
      <c r="S2390" s="27"/>
      <c r="T2390" s="27"/>
      <c r="U2390" s="27"/>
      <c r="V2390" s="27"/>
      <c r="W2390" s="74"/>
      <c r="X2390" s="27"/>
      <c r="Y2390" s="27"/>
      <c r="Z2390" s="27"/>
      <c r="AA2390" s="27"/>
      <c r="AB23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1" spans="1:28" ht="12.6" x14ac:dyDescent="0.25">
      <c r="A2391" s="41"/>
      <c r="B2391" s="28"/>
      <c r="C2391" s="27"/>
      <c r="D23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1" s="27"/>
      <c r="F2391" s="27"/>
      <c r="G2391" s="27"/>
      <c r="H2391" s="48"/>
      <c r="I2391" s="29"/>
      <c r="J2391" s="29"/>
      <c r="K2391" s="27"/>
      <c r="L2391" s="27"/>
      <c r="M2391" s="27"/>
      <c r="N2391" s="27"/>
      <c r="O2391" s="27"/>
      <c r="P2391" s="30"/>
      <c r="Q2391" s="30">
        <f>Table13[[#This Row],[Unit Value]]*Table13[[#This Row],[Qty | PCount]]</f>
        <v>0</v>
      </c>
      <c r="R2391" s="27" t="str">
        <f>IF(Table13[[#This Row],[Unit Value]]&lt;=4999,"Low-Value Asset","High-Value Asset")</f>
        <v>Low-Value Asset</v>
      </c>
      <c r="S2391" s="27"/>
      <c r="T2391" s="27"/>
      <c r="U2391" s="27"/>
      <c r="V2391" s="27"/>
      <c r="W2391" s="74"/>
      <c r="X2391" s="27"/>
      <c r="Y2391" s="27"/>
      <c r="Z2391" s="27"/>
      <c r="AA2391" s="27"/>
      <c r="AB23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2" spans="1:28" ht="12.6" x14ac:dyDescent="0.25">
      <c r="A2392" s="41"/>
      <c r="B2392" s="28"/>
      <c r="C2392" s="27"/>
      <c r="D23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2" s="27"/>
      <c r="F2392" s="27"/>
      <c r="G2392" s="27"/>
      <c r="H2392" s="48"/>
      <c r="I2392" s="29"/>
      <c r="J2392" s="29"/>
      <c r="K2392" s="27"/>
      <c r="L2392" s="27"/>
      <c r="M2392" s="27"/>
      <c r="N2392" s="27"/>
      <c r="O2392" s="27"/>
      <c r="P2392" s="30"/>
      <c r="Q2392" s="30">
        <f>Table13[[#This Row],[Unit Value]]*Table13[[#This Row],[Qty | PCount]]</f>
        <v>0</v>
      </c>
      <c r="R2392" s="27" t="str">
        <f>IF(Table13[[#This Row],[Unit Value]]&lt;=4999,"Low-Value Asset","High-Value Asset")</f>
        <v>Low-Value Asset</v>
      </c>
      <c r="S2392" s="27"/>
      <c r="T2392" s="27"/>
      <c r="U2392" s="27"/>
      <c r="V2392" s="27"/>
      <c r="W2392" s="74"/>
      <c r="X2392" s="27"/>
      <c r="Y2392" s="27"/>
      <c r="Z2392" s="27"/>
      <c r="AA2392" s="27"/>
      <c r="AB23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3" spans="1:28" ht="12.6" x14ac:dyDescent="0.25">
      <c r="A2393" s="41"/>
      <c r="B2393" s="28"/>
      <c r="C2393" s="27"/>
      <c r="D23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3" s="27"/>
      <c r="F2393" s="27"/>
      <c r="G2393" s="27"/>
      <c r="H2393" s="48"/>
      <c r="I2393" s="29"/>
      <c r="J2393" s="29"/>
      <c r="K2393" s="27"/>
      <c r="L2393" s="27"/>
      <c r="M2393" s="27"/>
      <c r="N2393" s="27"/>
      <c r="O2393" s="27"/>
      <c r="P2393" s="30"/>
      <c r="Q2393" s="30">
        <f>Table13[[#This Row],[Unit Value]]*Table13[[#This Row],[Qty | PCount]]</f>
        <v>0</v>
      </c>
      <c r="R2393" s="27" t="str">
        <f>IF(Table13[[#This Row],[Unit Value]]&lt;=4999,"Low-Value Asset","High-Value Asset")</f>
        <v>Low-Value Asset</v>
      </c>
      <c r="S2393" s="27"/>
      <c r="T2393" s="27"/>
      <c r="U2393" s="27"/>
      <c r="V2393" s="27"/>
      <c r="W2393" s="74"/>
      <c r="X2393" s="27"/>
      <c r="Y2393" s="27"/>
      <c r="Z2393" s="27"/>
      <c r="AA2393" s="27"/>
      <c r="AB23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4" spans="1:28" ht="12.6" x14ac:dyDescent="0.25">
      <c r="A2394" s="41"/>
      <c r="B2394" s="28"/>
      <c r="C2394" s="27"/>
      <c r="D23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4" s="27"/>
      <c r="F2394" s="27"/>
      <c r="G2394" s="27"/>
      <c r="H2394" s="48"/>
      <c r="I2394" s="29"/>
      <c r="J2394" s="29"/>
      <c r="K2394" s="27"/>
      <c r="L2394" s="27"/>
      <c r="M2394" s="27"/>
      <c r="N2394" s="27"/>
      <c r="O2394" s="27"/>
      <c r="P2394" s="30"/>
      <c r="Q2394" s="30">
        <f>Table13[[#This Row],[Unit Value]]*Table13[[#This Row],[Qty | PCount]]</f>
        <v>0</v>
      </c>
      <c r="R2394" s="27" t="str">
        <f>IF(Table13[[#This Row],[Unit Value]]&lt;=4999,"Low-Value Asset","High-Value Asset")</f>
        <v>Low-Value Asset</v>
      </c>
      <c r="S2394" s="27"/>
      <c r="T2394" s="27"/>
      <c r="U2394" s="27"/>
      <c r="V2394" s="27"/>
      <c r="W2394" s="74"/>
      <c r="X2394" s="27"/>
      <c r="Y2394" s="27"/>
      <c r="Z2394" s="27"/>
      <c r="AA2394" s="27"/>
      <c r="AB23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5" spans="1:28" ht="12.6" x14ac:dyDescent="0.25">
      <c r="A2395" s="41"/>
      <c r="B2395" s="28"/>
      <c r="C2395" s="27"/>
      <c r="D23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5" s="27"/>
      <c r="F2395" s="27"/>
      <c r="G2395" s="27"/>
      <c r="H2395" s="48"/>
      <c r="I2395" s="29"/>
      <c r="J2395" s="29"/>
      <c r="K2395" s="27"/>
      <c r="L2395" s="27"/>
      <c r="M2395" s="27"/>
      <c r="N2395" s="27"/>
      <c r="O2395" s="27"/>
      <c r="P2395" s="30"/>
      <c r="Q2395" s="30">
        <f>Table13[[#This Row],[Unit Value]]*Table13[[#This Row],[Qty | PCount]]</f>
        <v>0</v>
      </c>
      <c r="R2395" s="27" t="str">
        <f>IF(Table13[[#This Row],[Unit Value]]&lt;=4999,"Low-Value Asset","High-Value Asset")</f>
        <v>Low-Value Asset</v>
      </c>
      <c r="S2395" s="27"/>
      <c r="T2395" s="27"/>
      <c r="U2395" s="27"/>
      <c r="V2395" s="27"/>
      <c r="W2395" s="74"/>
      <c r="X2395" s="27"/>
      <c r="Y2395" s="27"/>
      <c r="Z2395" s="27"/>
      <c r="AA2395" s="27"/>
      <c r="AB23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6" spans="1:28" ht="12.6" x14ac:dyDescent="0.25">
      <c r="A2396" s="41"/>
      <c r="B2396" s="28"/>
      <c r="C2396" s="27"/>
      <c r="D23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6" s="27"/>
      <c r="F2396" s="27"/>
      <c r="G2396" s="27"/>
      <c r="H2396" s="48"/>
      <c r="I2396" s="29"/>
      <c r="J2396" s="29"/>
      <c r="K2396" s="27"/>
      <c r="L2396" s="27"/>
      <c r="M2396" s="27"/>
      <c r="N2396" s="27"/>
      <c r="O2396" s="27"/>
      <c r="P2396" s="30"/>
      <c r="Q2396" s="30">
        <f>Table13[[#This Row],[Unit Value]]*Table13[[#This Row],[Qty | PCount]]</f>
        <v>0</v>
      </c>
      <c r="R2396" s="27" t="str">
        <f>IF(Table13[[#This Row],[Unit Value]]&lt;=4999,"Low-Value Asset","High-Value Asset")</f>
        <v>Low-Value Asset</v>
      </c>
      <c r="S2396" s="27"/>
      <c r="T2396" s="27"/>
      <c r="U2396" s="27"/>
      <c r="V2396" s="27"/>
      <c r="W2396" s="74"/>
      <c r="X2396" s="27"/>
      <c r="Y2396" s="27"/>
      <c r="Z2396" s="27"/>
      <c r="AA2396" s="27"/>
      <c r="AB23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7" spans="1:28" ht="12.6" x14ac:dyDescent="0.25">
      <c r="A2397" s="41"/>
      <c r="B2397" s="28"/>
      <c r="C2397" s="27"/>
      <c r="D23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7" s="27"/>
      <c r="F2397" s="27"/>
      <c r="G2397" s="27"/>
      <c r="H2397" s="48"/>
      <c r="I2397" s="29"/>
      <c r="J2397" s="29"/>
      <c r="K2397" s="27"/>
      <c r="L2397" s="27"/>
      <c r="M2397" s="27"/>
      <c r="N2397" s="27"/>
      <c r="O2397" s="27"/>
      <c r="P2397" s="30"/>
      <c r="Q2397" s="30">
        <f>Table13[[#This Row],[Unit Value]]*Table13[[#This Row],[Qty | PCount]]</f>
        <v>0</v>
      </c>
      <c r="R2397" s="27" t="str">
        <f>IF(Table13[[#This Row],[Unit Value]]&lt;=4999,"Low-Value Asset","High-Value Asset")</f>
        <v>Low-Value Asset</v>
      </c>
      <c r="S2397" s="27"/>
      <c r="T2397" s="27"/>
      <c r="U2397" s="27"/>
      <c r="V2397" s="27"/>
      <c r="W2397" s="74"/>
      <c r="X2397" s="27"/>
      <c r="Y2397" s="27"/>
      <c r="Z2397" s="27"/>
      <c r="AA2397" s="27"/>
      <c r="AB23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8" spans="1:28" ht="12.6" x14ac:dyDescent="0.25">
      <c r="A2398" s="41"/>
      <c r="B2398" s="28"/>
      <c r="C2398" s="27"/>
      <c r="D23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8" s="27"/>
      <c r="F2398" s="27"/>
      <c r="G2398" s="27"/>
      <c r="H2398" s="48"/>
      <c r="I2398" s="29"/>
      <c r="J2398" s="29"/>
      <c r="K2398" s="27"/>
      <c r="L2398" s="27"/>
      <c r="M2398" s="27"/>
      <c r="N2398" s="27"/>
      <c r="O2398" s="27"/>
      <c r="P2398" s="30"/>
      <c r="Q2398" s="30">
        <f>Table13[[#This Row],[Unit Value]]*Table13[[#This Row],[Qty | PCount]]</f>
        <v>0</v>
      </c>
      <c r="R2398" s="27" t="str">
        <f>IF(Table13[[#This Row],[Unit Value]]&lt;=4999,"Low-Value Asset","High-Value Asset")</f>
        <v>Low-Value Asset</v>
      </c>
      <c r="S2398" s="27"/>
      <c r="T2398" s="27"/>
      <c r="U2398" s="27"/>
      <c r="V2398" s="27"/>
      <c r="W2398" s="74"/>
      <c r="X2398" s="27"/>
      <c r="Y2398" s="27"/>
      <c r="Z2398" s="27"/>
      <c r="AA2398" s="27"/>
      <c r="AB23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399" spans="1:28" ht="12.6" x14ac:dyDescent="0.25">
      <c r="A2399" s="41"/>
      <c r="B2399" s="28"/>
      <c r="C2399" s="27"/>
      <c r="D23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399" s="27"/>
      <c r="F2399" s="27"/>
      <c r="G2399" s="27"/>
      <c r="H2399" s="48"/>
      <c r="I2399" s="29"/>
      <c r="J2399" s="29"/>
      <c r="K2399" s="27"/>
      <c r="L2399" s="27"/>
      <c r="M2399" s="27"/>
      <c r="N2399" s="27"/>
      <c r="O2399" s="27"/>
      <c r="P2399" s="30"/>
      <c r="Q2399" s="30">
        <f>Table13[[#This Row],[Unit Value]]*Table13[[#This Row],[Qty | PCount]]</f>
        <v>0</v>
      </c>
      <c r="R2399" s="27" t="str">
        <f>IF(Table13[[#This Row],[Unit Value]]&lt;=4999,"Low-Value Asset","High-Value Asset")</f>
        <v>Low-Value Asset</v>
      </c>
      <c r="S2399" s="27"/>
      <c r="T2399" s="27"/>
      <c r="U2399" s="27"/>
      <c r="V2399" s="27"/>
      <c r="W2399" s="74"/>
      <c r="X2399" s="27"/>
      <c r="Y2399" s="27"/>
      <c r="Z2399" s="27"/>
      <c r="AA2399" s="27"/>
      <c r="AB23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0" spans="1:28" ht="12.6" x14ac:dyDescent="0.25">
      <c r="A2400" s="41"/>
      <c r="B2400" s="28"/>
      <c r="C2400" s="27"/>
      <c r="D24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0" s="27"/>
      <c r="F2400" s="27"/>
      <c r="G2400" s="27"/>
      <c r="H2400" s="48"/>
      <c r="I2400" s="29"/>
      <c r="J2400" s="29"/>
      <c r="K2400" s="27"/>
      <c r="L2400" s="27"/>
      <c r="M2400" s="27"/>
      <c r="N2400" s="27"/>
      <c r="O2400" s="27"/>
      <c r="P2400" s="30"/>
      <c r="Q2400" s="30">
        <f>Table13[[#This Row],[Unit Value]]*Table13[[#This Row],[Qty | PCount]]</f>
        <v>0</v>
      </c>
      <c r="R2400" s="27" t="str">
        <f>IF(Table13[[#This Row],[Unit Value]]&lt;=4999,"Low-Value Asset","High-Value Asset")</f>
        <v>Low-Value Asset</v>
      </c>
      <c r="S2400" s="27"/>
      <c r="T2400" s="27"/>
      <c r="U2400" s="27"/>
      <c r="V2400" s="27"/>
      <c r="W2400" s="74"/>
      <c r="X2400" s="27"/>
      <c r="Y2400" s="27"/>
      <c r="Z2400" s="27"/>
      <c r="AA2400" s="27"/>
      <c r="AB24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1" spans="1:28" ht="12.6" x14ac:dyDescent="0.25">
      <c r="A2401" s="41"/>
      <c r="B2401" s="28"/>
      <c r="C2401" s="27"/>
      <c r="D24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1" s="27"/>
      <c r="F2401" s="27"/>
      <c r="G2401" s="27"/>
      <c r="H2401" s="48"/>
      <c r="I2401" s="29"/>
      <c r="J2401" s="29"/>
      <c r="K2401" s="27"/>
      <c r="L2401" s="27"/>
      <c r="M2401" s="27"/>
      <c r="N2401" s="27"/>
      <c r="O2401" s="27"/>
      <c r="P2401" s="30"/>
      <c r="Q2401" s="30">
        <f>Table13[[#This Row],[Unit Value]]*Table13[[#This Row],[Qty | PCount]]</f>
        <v>0</v>
      </c>
      <c r="R2401" s="27" t="str">
        <f>IF(Table13[[#This Row],[Unit Value]]&lt;=4999,"Low-Value Asset","High-Value Asset")</f>
        <v>Low-Value Asset</v>
      </c>
      <c r="S2401" s="27"/>
      <c r="T2401" s="27"/>
      <c r="U2401" s="27"/>
      <c r="V2401" s="27"/>
      <c r="W2401" s="74"/>
      <c r="X2401" s="27"/>
      <c r="Y2401" s="27"/>
      <c r="Z2401" s="27"/>
      <c r="AA2401" s="27"/>
      <c r="AB24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2" spans="1:28" ht="12.6" x14ac:dyDescent="0.25">
      <c r="A2402" s="41"/>
      <c r="B2402" s="28"/>
      <c r="C2402" s="27"/>
      <c r="D24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2" s="27"/>
      <c r="F2402" s="27"/>
      <c r="G2402" s="27"/>
      <c r="H2402" s="48"/>
      <c r="I2402" s="29"/>
      <c r="J2402" s="29"/>
      <c r="K2402" s="27"/>
      <c r="L2402" s="27"/>
      <c r="M2402" s="27"/>
      <c r="N2402" s="27"/>
      <c r="O2402" s="27"/>
      <c r="P2402" s="30"/>
      <c r="Q2402" s="30">
        <f>Table13[[#This Row],[Unit Value]]*Table13[[#This Row],[Qty | PCount]]</f>
        <v>0</v>
      </c>
      <c r="R2402" s="27" t="str">
        <f>IF(Table13[[#This Row],[Unit Value]]&lt;=4999,"Low-Value Asset","High-Value Asset")</f>
        <v>Low-Value Asset</v>
      </c>
      <c r="S2402" s="27"/>
      <c r="T2402" s="27"/>
      <c r="U2402" s="27"/>
      <c r="V2402" s="27"/>
      <c r="W2402" s="74"/>
      <c r="X2402" s="27"/>
      <c r="Y2402" s="27"/>
      <c r="Z2402" s="27"/>
      <c r="AA2402" s="27"/>
      <c r="AB24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3" spans="1:28" ht="12.6" x14ac:dyDescent="0.25">
      <c r="A2403" s="41"/>
      <c r="B2403" s="28"/>
      <c r="C2403" s="27"/>
      <c r="D24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3" s="27"/>
      <c r="F2403" s="27"/>
      <c r="G2403" s="27"/>
      <c r="H2403" s="48"/>
      <c r="I2403" s="29"/>
      <c r="J2403" s="29"/>
      <c r="K2403" s="27"/>
      <c r="L2403" s="27"/>
      <c r="M2403" s="27"/>
      <c r="N2403" s="27"/>
      <c r="O2403" s="27"/>
      <c r="P2403" s="30"/>
      <c r="Q2403" s="30">
        <f>Table13[[#This Row],[Unit Value]]*Table13[[#This Row],[Qty | PCount]]</f>
        <v>0</v>
      </c>
      <c r="R2403" s="27" t="str">
        <f>IF(Table13[[#This Row],[Unit Value]]&lt;=4999,"Low-Value Asset","High-Value Asset")</f>
        <v>Low-Value Asset</v>
      </c>
      <c r="S2403" s="27"/>
      <c r="T2403" s="27"/>
      <c r="U2403" s="27"/>
      <c r="V2403" s="27"/>
      <c r="W2403" s="74"/>
      <c r="X2403" s="27"/>
      <c r="Y2403" s="27"/>
      <c r="Z2403" s="27"/>
      <c r="AA2403" s="27"/>
      <c r="AB24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4" spans="1:28" ht="12.6" x14ac:dyDescent="0.25">
      <c r="A2404" s="41"/>
      <c r="B2404" s="28"/>
      <c r="C2404" s="27"/>
      <c r="D24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4" s="27"/>
      <c r="F2404" s="27"/>
      <c r="G2404" s="27"/>
      <c r="H2404" s="48"/>
      <c r="I2404" s="29"/>
      <c r="J2404" s="29"/>
      <c r="K2404" s="27"/>
      <c r="L2404" s="27"/>
      <c r="M2404" s="27"/>
      <c r="N2404" s="27"/>
      <c r="O2404" s="27"/>
      <c r="P2404" s="30"/>
      <c r="Q2404" s="30">
        <f>Table13[[#This Row],[Unit Value]]*Table13[[#This Row],[Qty | PCount]]</f>
        <v>0</v>
      </c>
      <c r="R2404" s="27" t="str">
        <f>IF(Table13[[#This Row],[Unit Value]]&lt;=4999,"Low-Value Asset","High-Value Asset")</f>
        <v>Low-Value Asset</v>
      </c>
      <c r="S2404" s="27"/>
      <c r="T2404" s="27"/>
      <c r="U2404" s="27"/>
      <c r="V2404" s="27"/>
      <c r="W2404" s="74"/>
      <c r="X2404" s="27"/>
      <c r="Y2404" s="27"/>
      <c r="Z2404" s="27"/>
      <c r="AA2404" s="27"/>
      <c r="AB24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5" spans="1:28" ht="12.6" x14ac:dyDescent="0.25">
      <c r="A2405" s="41"/>
      <c r="B2405" s="28"/>
      <c r="C2405" s="27"/>
      <c r="D24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5" s="27"/>
      <c r="F2405" s="27"/>
      <c r="G2405" s="27"/>
      <c r="H2405" s="48"/>
      <c r="I2405" s="29"/>
      <c r="J2405" s="29"/>
      <c r="K2405" s="27"/>
      <c r="L2405" s="27"/>
      <c r="M2405" s="27"/>
      <c r="N2405" s="27"/>
      <c r="O2405" s="27"/>
      <c r="P2405" s="30"/>
      <c r="Q2405" s="30">
        <f>Table13[[#This Row],[Unit Value]]*Table13[[#This Row],[Qty | PCount]]</f>
        <v>0</v>
      </c>
      <c r="R2405" s="27" t="str">
        <f>IF(Table13[[#This Row],[Unit Value]]&lt;=4999,"Low-Value Asset","High-Value Asset")</f>
        <v>Low-Value Asset</v>
      </c>
      <c r="S2405" s="27"/>
      <c r="T2405" s="27"/>
      <c r="U2405" s="27"/>
      <c r="V2405" s="27"/>
      <c r="W2405" s="74"/>
      <c r="X2405" s="27"/>
      <c r="Y2405" s="27"/>
      <c r="Z2405" s="27"/>
      <c r="AA2405" s="27"/>
      <c r="AB24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6" spans="1:28" ht="12.6" x14ac:dyDescent="0.25">
      <c r="A2406" s="41"/>
      <c r="B2406" s="28"/>
      <c r="C2406" s="27"/>
      <c r="D24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6" s="27"/>
      <c r="F2406" s="27"/>
      <c r="G2406" s="27"/>
      <c r="H2406" s="48"/>
      <c r="I2406" s="29"/>
      <c r="J2406" s="29"/>
      <c r="K2406" s="27"/>
      <c r="L2406" s="27"/>
      <c r="M2406" s="27"/>
      <c r="N2406" s="27"/>
      <c r="O2406" s="27"/>
      <c r="P2406" s="30"/>
      <c r="Q2406" s="30">
        <f>Table13[[#This Row],[Unit Value]]*Table13[[#This Row],[Qty | PCount]]</f>
        <v>0</v>
      </c>
      <c r="R2406" s="27" t="str">
        <f>IF(Table13[[#This Row],[Unit Value]]&lt;=4999,"Low-Value Asset","High-Value Asset")</f>
        <v>Low-Value Asset</v>
      </c>
      <c r="S2406" s="27"/>
      <c r="T2406" s="27"/>
      <c r="U2406" s="27"/>
      <c r="V2406" s="27"/>
      <c r="W2406" s="74"/>
      <c r="X2406" s="27"/>
      <c r="Y2406" s="27"/>
      <c r="Z2406" s="27"/>
      <c r="AA2406" s="27"/>
      <c r="AB24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7" spans="1:28" ht="12.6" x14ac:dyDescent="0.25">
      <c r="A2407" s="41"/>
      <c r="B2407" s="28"/>
      <c r="C2407" s="27"/>
      <c r="D24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7" s="27"/>
      <c r="F2407" s="27"/>
      <c r="G2407" s="27"/>
      <c r="H2407" s="48"/>
      <c r="I2407" s="29"/>
      <c r="J2407" s="29"/>
      <c r="K2407" s="27"/>
      <c r="L2407" s="27"/>
      <c r="M2407" s="27"/>
      <c r="N2407" s="27"/>
      <c r="O2407" s="27"/>
      <c r="P2407" s="30"/>
      <c r="Q2407" s="30">
        <f>Table13[[#This Row],[Unit Value]]*Table13[[#This Row],[Qty | PCount]]</f>
        <v>0</v>
      </c>
      <c r="R2407" s="27" t="str">
        <f>IF(Table13[[#This Row],[Unit Value]]&lt;=4999,"Low-Value Asset","High-Value Asset")</f>
        <v>Low-Value Asset</v>
      </c>
      <c r="S2407" s="27"/>
      <c r="T2407" s="27"/>
      <c r="U2407" s="27"/>
      <c r="V2407" s="27"/>
      <c r="W2407" s="74"/>
      <c r="X2407" s="27"/>
      <c r="Y2407" s="27"/>
      <c r="Z2407" s="27"/>
      <c r="AA2407" s="27"/>
      <c r="AB24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8" spans="1:28" ht="12.6" x14ac:dyDescent="0.25">
      <c r="A2408" s="41"/>
      <c r="B2408" s="28"/>
      <c r="C2408" s="27"/>
      <c r="D24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8" s="27"/>
      <c r="F2408" s="27"/>
      <c r="G2408" s="27"/>
      <c r="H2408" s="48"/>
      <c r="I2408" s="29"/>
      <c r="J2408" s="29"/>
      <c r="K2408" s="27"/>
      <c r="L2408" s="27"/>
      <c r="M2408" s="27"/>
      <c r="N2408" s="27"/>
      <c r="O2408" s="27"/>
      <c r="P2408" s="30"/>
      <c r="Q2408" s="30">
        <f>Table13[[#This Row],[Unit Value]]*Table13[[#This Row],[Qty | PCount]]</f>
        <v>0</v>
      </c>
      <c r="R2408" s="27" t="str">
        <f>IF(Table13[[#This Row],[Unit Value]]&lt;=4999,"Low-Value Asset","High-Value Asset")</f>
        <v>Low-Value Asset</v>
      </c>
      <c r="S2408" s="27"/>
      <c r="T2408" s="27"/>
      <c r="U2408" s="27"/>
      <c r="V2408" s="27"/>
      <c r="W2408" s="74"/>
      <c r="X2408" s="27"/>
      <c r="Y2408" s="27"/>
      <c r="Z2408" s="27"/>
      <c r="AA2408" s="27"/>
      <c r="AB24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09" spans="1:28" ht="12.6" x14ac:dyDescent="0.25">
      <c r="A2409" s="41"/>
      <c r="B2409" s="28"/>
      <c r="C2409" s="27"/>
      <c r="D24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09" s="27"/>
      <c r="F2409" s="27"/>
      <c r="G2409" s="27"/>
      <c r="H2409" s="48"/>
      <c r="I2409" s="29"/>
      <c r="J2409" s="29"/>
      <c r="K2409" s="27"/>
      <c r="L2409" s="27"/>
      <c r="M2409" s="27"/>
      <c r="N2409" s="27"/>
      <c r="O2409" s="27"/>
      <c r="P2409" s="30"/>
      <c r="Q2409" s="30">
        <f>Table13[[#This Row],[Unit Value]]*Table13[[#This Row],[Qty | PCount]]</f>
        <v>0</v>
      </c>
      <c r="R2409" s="27" t="str">
        <f>IF(Table13[[#This Row],[Unit Value]]&lt;=4999,"Low-Value Asset","High-Value Asset")</f>
        <v>Low-Value Asset</v>
      </c>
      <c r="S2409" s="27"/>
      <c r="T2409" s="27"/>
      <c r="U2409" s="27"/>
      <c r="V2409" s="27"/>
      <c r="W2409" s="74"/>
      <c r="X2409" s="27"/>
      <c r="Y2409" s="27"/>
      <c r="Z2409" s="27"/>
      <c r="AA2409" s="27"/>
      <c r="AB24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0" spans="1:28" ht="12.6" x14ac:dyDescent="0.25">
      <c r="A2410" s="41"/>
      <c r="B2410" s="28"/>
      <c r="C2410" s="27"/>
      <c r="D24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0" s="27"/>
      <c r="F2410" s="27"/>
      <c r="G2410" s="27"/>
      <c r="H2410" s="48"/>
      <c r="I2410" s="29"/>
      <c r="J2410" s="29"/>
      <c r="K2410" s="27"/>
      <c r="L2410" s="27"/>
      <c r="M2410" s="27"/>
      <c r="N2410" s="27"/>
      <c r="O2410" s="27"/>
      <c r="P2410" s="30"/>
      <c r="Q2410" s="30">
        <f>Table13[[#This Row],[Unit Value]]*Table13[[#This Row],[Qty | PCount]]</f>
        <v>0</v>
      </c>
      <c r="R2410" s="27" t="str">
        <f>IF(Table13[[#This Row],[Unit Value]]&lt;=4999,"Low-Value Asset","High-Value Asset")</f>
        <v>Low-Value Asset</v>
      </c>
      <c r="S2410" s="27"/>
      <c r="T2410" s="27"/>
      <c r="U2410" s="27"/>
      <c r="V2410" s="27"/>
      <c r="W2410" s="74"/>
      <c r="X2410" s="27"/>
      <c r="Y2410" s="27"/>
      <c r="Z2410" s="27"/>
      <c r="AA2410" s="27"/>
      <c r="AB24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1" spans="1:28" ht="12.6" x14ac:dyDescent="0.25">
      <c r="A2411" s="41"/>
      <c r="B2411" s="28"/>
      <c r="C2411" s="27"/>
      <c r="D24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1" s="27"/>
      <c r="F2411" s="27"/>
      <c r="G2411" s="27"/>
      <c r="H2411" s="48"/>
      <c r="I2411" s="29"/>
      <c r="J2411" s="29"/>
      <c r="K2411" s="27"/>
      <c r="L2411" s="27"/>
      <c r="M2411" s="27"/>
      <c r="N2411" s="27"/>
      <c r="O2411" s="27"/>
      <c r="P2411" s="30"/>
      <c r="Q2411" s="30">
        <f>Table13[[#This Row],[Unit Value]]*Table13[[#This Row],[Qty | PCount]]</f>
        <v>0</v>
      </c>
      <c r="R2411" s="27" t="str">
        <f>IF(Table13[[#This Row],[Unit Value]]&lt;=4999,"Low-Value Asset","High-Value Asset")</f>
        <v>Low-Value Asset</v>
      </c>
      <c r="S2411" s="27"/>
      <c r="T2411" s="27"/>
      <c r="U2411" s="27"/>
      <c r="V2411" s="27"/>
      <c r="W2411" s="74"/>
      <c r="X2411" s="27"/>
      <c r="Y2411" s="27"/>
      <c r="Z2411" s="27"/>
      <c r="AA2411" s="27"/>
      <c r="AB24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2" spans="1:28" ht="12.6" x14ac:dyDescent="0.25">
      <c r="A2412" s="41"/>
      <c r="B2412" s="28"/>
      <c r="C2412" s="27"/>
      <c r="D24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2" s="27"/>
      <c r="F2412" s="27"/>
      <c r="G2412" s="27"/>
      <c r="H2412" s="48"/>
      <c r="I2412" s="29"/>
      <c r="J2412" s="29"/>
      <c r="K2412" s="27"/>
      <c r="L2412" s="27"/>
      <c r="M2412" s="27"/>
      <c r="N2412" s="27"/>
      <c r="O2412" s="27"/>
      <c r="P2412" s="30"/>
      <c r="Q2412" s="30">
        <f>Table13[[#This Row],[Unit Value]]*Table13[[#This Row],[Qty | PCount]]</f>
        <v>0</v>
      </c>
      <c r="R2412" s="27" t="str">
        <f>IF(Table13[[#This Row],[Unit Value]]&lt;=4999,"Low-Value Asset","High-Value Asset")</f>
        <v>Low-Value Asset</v>
      </c>
      <c r="S2412" s="27"/>
      <c r="T2412" s="27"/>
      <c r="U2412" s="27"/>
      <c r="V2412" s="27"/>
      <c r="W2412" s="74"/>
      <c r="X2412" s="27"/>
      <c r="Y2412" s="27"/>
      <c r="Z2412" s="27"/>
      <c r="AA2412" s="27"/>
      <c r="AB24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3" spans="1:28" ht="12.6" x14ac:dyDescent="0.25">
      <c r="A2413" s="41"/>
      <c r="B2413" s="28"/>
      <c r="C2413" s="27"/>
      <c r="D24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3" s="27"/>
      <c r="F2413" s="27"/>
      <c r="G2413" s="27"/>
      <c r="H2413" s="48"/>
      <c r="I2413" s="29"/>
      <c r="J2413" s="29"/>
      <c r="K2413" s="27"/>
      <c r="L2413" s="27"/>
      <c r="M2413" s="27"/>
      <c r="N2413" s="27"/>
      <c r="O2413" s="27"/>
      <c r="P2413" s="30"/>
      <c r="Q2413" s="30">
        <f>Table13[[#This Row],[Unit Value]]*Table13[[#This Row],[Qty | PCount]]</f>
        <v>0</v>
      </c>
      <c r="R2413" s="27" t="str">
        <f>IF(Table13[[#This Row],[Unit Value]]&lt;=4999,"Low-Value Asset","High-Value Asset")</f>
        <v>Low-Value Asset</v>
      </c>
      <c r="S2413" s="27"/>
      <c r="T2413" s="27"/>
      <c r="U2413" s="27"/>
      <c r="V2413" s="27"/>
      <c r="W2413" s="74"/>
      <c r="X2413" s="27"/>
      <c r="Y2413" s="27"/>
      <c r="Z2413" s="27"/>
      <c r="AA2413" s="27"/>
      <c r="AB24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4" spans="1:28" ht="12.6" x14ac:dyDescent="0.25">
      <c r="A2414" s="41"/>
      <c r="B2414" s="28"/>
      <c r="C2414" s="27"/>
      <c r="D24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4" s="27"/>
      <c r="F2414" s="27"/>
      <c r="G2414" s="27"/>
      <c r="H2414" s="48"/>
      <c r="I2414" s="29"/>
      <c r="J2414" s="29"/>
      <c r="K2414" s="27"/>
      <c r="L2414" s="27"/>
      <c r="M2414" s="27"/>
      <c r="N2414" s="27"/>
      <c r="O2414" s="27"/>
      <c r="P2414" s="30"/>
      <c r="Q2414" s="30">
        <f>Table13[[#This Row],[Unit Value]]*Table13[[#This Row],[Qty | PCount]]</f>
        <v>0</v>
      </c>
      <c r="R2414" s="27" t="str">
        <f>IF(Table13[[#This Row],[Unit Value]]&lt;=4999,"Low-Value Asset","High-Value Asset")</f>
        <v>Low-Value Asset</v>
      </c>
      <c r="S2414" s="27"/>
      <c r="T2414" s="27"/>
      <c r="U2414" s="27"/>
      <c r="V2414" s="27"/>
      <c r="W2414" s="74"/>
      <c r="X2414" s="27"/>
      <c r="Y2414" s="27"/>
      <c r="Z2414" s="27"/>
      <c r="AA2414" s="27"/>
      <c r="AB24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5" spans="1:28" ht="12.6" x14ac:dyDescent="0.25">
      <c r="A2415" s="41"/>
      <c r="B2415" s="28"/>
      <c r="C2415" s="27"/>
      <c r="D24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5" s="27"/>
      <c r="F2415" s="27"/>
      <c r="G2415" s="27"/>
      <c r="H2415" s="48"/>
      <c r="I2415" s="29"/>
      <c r="J2415" s="29"/>
      <c r="K2415" s="27"/>
      <c r="L2415" s="27"/>
      <c r="M2415" s="27"/>
      <c r="N2415" s="27"/>
      <c r="O2415" s="27"/>
      <c r="P2415" s="30"/>
      <c r="Q2415" s="30">
        <f>Table13[[#This Row],[Unit Value]]*Table13[[#This Row],[Qty | PCount]]</f>
        <v>0</v>
      </c>
      <c r="R2415" s="27" t="str">
        <f>IF(Table13[[#This Row],[Unit Value]]&lt;=4999,"Low-Value Asset","High-Value Asset")</f>
        <v>Low-Value Asset</v>
      </c>
      <c r="S2415" s="27"/>
      <c r="T2415" s="27"/>
      <c r="U2415" s="27"/>
      <c r="V2415" s="27"/>
      <c r="W2415" s="74"/>
      <c r="X2415" s="27"/>
      <c r="Y2415" s="27"/>
      <c r="Z2415" s="27"/>
      <c r="AA2415" s="27"/>
      <c r="AB24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6" spans="1:28" ht="12.6" x14ac:dyDescent="0.25">
      <c r="A2416" s="41"/>
      <c r="B2416" s="28"/>
      <c r="C2416" s="27"/>
      <c r="D24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6" s="27"/>
      <c r="F2416" s="27"/>
      <c r="G2416" s="27"/>
      <c r="H2416" s="48"/>
      <c r="I2416" s="29"/>
      <c r="J2416" s="29"/>
      <c r="K2416" s="27"/>
      <c r="L2416" s="27"/>
      <c r="M2416" s="27"/>
      <c r="N2416" s="27"/>
      <c r="O2416" s="27"/>
      <c r="P2416" s="30"/>
      <c r="Q2416" s="30">
        <f>Table13[[#This Row],[Unit Value]]*Table13[[#This Row],[Qty | PCount]]</f>
        <v>0</v>
      </c>
      <c r="R2416" s="27" t="str">
        <f>IF(Table13[[#This Row],[Unit Value]]&lt;=4999,"Low-Value Asset","High-Value Asset")</f>
        <v>Low-Value Asset</v>
      </c>
      <c r="S2416" s="27"/>
      <c r="T2416" s="27"/>
      <c r="U2416" s="27"/>
      <c r="V2416" s="27"/>
      <c r="W2416" s="74"/>
      <c r="X2416" s="27"/>
      <c r="Y2416" s="27"/>
      <c r="Z2416" s="27"/>
      <c r="AA2416" s="27"/>
      <c r="AB24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7" spans="1:28" ht="12.6" x14ac:dyDescent="0.25">
      <c r="A2417" s="41"/>
      <c r="B2417" s="28"/>
      <c r="C2417" s="27"/>
      <c r="D24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7" s="27"/>
      <c r="F2417" s="27"/>
      <c r="G2417" s="27"/>
      <c r="H2417" s="48"/>
      <c r="I2417" s="29"/>
      <c r="J2417" s="29"/>
      <c r="K2417" s="27"/>
      <c r="L2417" s="27"/>
      <c r="M2417" s="27"/>
      <c r="N2417" s="27"/>
      <c r="O2417" s="27"/>
      <c r="P2417" s="30"/>
      <c r="Q2417" s="30">
        <f>Table13[[#This Row],[Unit Value]]*Table13[[#This Row],[Qty | PCount]]</f>
        <v>0</v>
      </c>
      <c r="R2417" s="27" t="str">
        <f>IF(Table13[[#This Row],[Unit Value]]&lt;=4999,"Low-Value Asset","High-Value Asset")</f>
        <v>Low-Value Asset</v>
      </c>
      <c r="S2417" s="27"/>
      <c r="T2417" s="27"/>
      <c r="U2417" s="27"/>
      <c r="V2417" s="27"/>
      <c r="W2417" s="74"/>
      <c r="X2417" s="27"/>
      <c r="Y2417" s="27"/>
      <c r="Z2417" s="27"/>
      <c r="AA2417" s="27"/>
      <c r="AB24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8" spans="1:28" ht="12.6" x14ac:dyDescent="0.25">
      <c r="A2418" s="41"/>
      <c r="B2418" s="28"/>
      <c r="C2418" s="27"/>
      <c r="D24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8" s="27"/>
      <c r="F2418" s="27"/>
      <c r="G2418" s="27"/>
      <c r="H2418" s="48"/>
      <c r="I2418" s="29"/>
      <c r="J2418" s="29"/>
      <c r="K2418" s="27"/>
      <c r="L2418" s="27"/>
      <c r="M2418" s="27"/>
      <c r="N2418" s="27"/>
      <c r="O2418" s="27"/>
      <c r="P2418" s="30"/>
      <c r="Q2418" s="30">
        <f>Table13[[#This Row],[Unit Value]]*Table13[[#This Row],[Qty | PCount]]</f>
        <v>0</v>
      </c>
      <c r="R2418" s="27" t="str">
        <f>IF(Table13[[#This Row],[Unit Value]]&lt;=4999,"Low-Value Asset","High-Value Asset")</f>
        <v>Low-Value Asset</v>
      </c>
      <c r="S2418" s="27"/>
      <c r="T2418" s="27"/>
      <c r="U2418" s="27"/>
      <c r="V2418" s="27"/>
      <c r="W2418" s="74"/>
      <c r="X2418" s="27"/>
      <c r="Y2418" s="27"/>
      <c r="Z2418" s="27"/>
      <c r="AA2418" s="27"/>
      <c r="AB24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19" spans="1:28" ht="12.6" x14ac:dyDescent="0.25">
      <c r="A2419" s="41"/>
      <c r="B2419" s="28"/>
      <c r="C2419" s="27"/>
      <c r="D24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19" s="27"/>
      <c r="F2419" s="27"/>
      <c r="G2419" s="27"/>
      <c r="H2419" s="48"/>
      <c r="I2419" s="29"/>
      <c r="J2419" s="29"/>
      <c r="K2419" s="27"/>
      <c r="L2419" s="27"/>
      <c r="M2419" s="27"/>
      <c r="N2419" s="27"/>
      <c r="O2419" s="27"/>
      <c r="P2419" s="30"/>
      <c r="Q2419" s="30">
        <f>Table13[[#This Row],[Unit Value]]*Table13[[#This Row],[Qty | PCount]]</f>
        <v>0</v>
      </c>
      <c r="R2419" s="27" t="str">
        <f>IF(Table13[[#This Row],[Unit Value]]&lt;=4999,"Low-Value Asset","High-Value Asset")</f>
        <v>Low-Value Asset</v>
      </c>
      <c r="S2419" s="27"/>
      <c r="T2419" s="27"/>
      <c r="U2419" s="27"/>
      <c r="V2419" s="27"/>
      <c r="W2419" s="74"/>
      <c r="X2419" s="27"/>
      <c r="Y2419" s="27"/>
      <c r="Z2419" s="27"/>
      <c r="AA2419" s="27"/>
      <c r="AB24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0" spans="1:28" ht="12.6" x14ac:dyDescent="0.25">
      <c r="A2420" s="41"/>
      <c r="B2420" s="28"/>
      <c r="C2420" s="27"/>
      <c r="D24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0" s="27"/>
      <c r="F2420" s="27"/>
      <c r="G2420" s="27"/>
      <c r="H2420" s="48"/>
      <c r="I2420" s="29"/>
      <c r="J2420" s="29"/>
      <c r="K2420" s="27"/>
      <c r="L2420" s="27"/>
      <c r="M2420" s="27"/>
      <c r="N2420" s="27"/>
      <c r="O2420" s="27"/>
      <c r="P2420" s="30"/>
      <c r="Q2420" s="30">
        <f>Table13[[#This Row],[Unit Value]]*Table13[[#This Row],[Qty | PCount]]</f>
        <v>0</v>
      </c>
      <c r="R2420" s="27" t="str">
        <f>IF(Table13[[#This Row],[Unit Value]]&lt;=4999,"Low-Value Asset","High-Value Asset")</f>
        <v>Low-Value Asset</v>
      </c>
      <c r="S2420" s="27"/>
      <c r="T2420" s="27"/>
      <c r="U2420" s="27"/>
      <c r="V2420" s="27"/>
      <c r="W2420" s="74"/>
      <c r="X2420" s="27"/>
      <c r="Y2420" s="27"/>
      <c r="Z2420" s="27"/>
      <c r="AA2420" s="27"/>
      <c r="AB24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1" spans="1:28" ht="12.6" x14ac:dyDescent="0.25">
      <c r="A2421" s="41"/>
      <c r="B2421" s="28"/>
      <c r="C2421" s="27"/>
      <c r="D24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1" s="27"/>
      <c r="F2421" s="27"/>
      <c r="G2421" s="27"/>
      <c r="H2421" s="48"/>
      <c r="I2421" s="29"/>
      <c r="J2421" s="29"/>
      <c r="K2421" s="27"/>
      <c r="L2421" s="27"/>
      <c r="M2421" s="27"/>
      <c r="N2421" s="27"/>
      <c r="O2421" s="27"/>
      <c r="P2421" s="30"/>
      <c r="Q2421" s="30">
        <f>Table13[[#This Row],[Unit Value]]*Table13[[#This Row],[Qty | PCount]]</f>
        <v>0</v>
      </c>
      <c r="R2421" s="27" t="str">
        <f>IF(Table13[[#This Row],[Unit Value]]&lt;=4999,"Low-Value Asset","High-Value Asset")</f>
        <v>Low-Value Asset</v>
      </c>
      <c r="S2421" s="27"/>
      <c r="T2421" s="27"/>
      <c r="U2421" s="27"/>
      <c r="V2421" s="27"/>
      <c r="W2421" s="74"/>
      <c r="X2421" s="27"/>
      <c r="Y2421" s="27"/>
      <c r="Z2421" s="27"/>
      <c r="AA2421" s="27"/>
      <c r="AB24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2" spans="1:28" ht="12.6" x14ac:dyDescent="0.25">
      <c r="A2422" s="41"/>
      <c r="B2422" s="28"/>
      <c r="C2422" s="27"/>
      <c r="D24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2" s="27"/>
      <c r="F2422" s="27"/>
      <c r="G2422" s="27"/>
      <c r="H2422" s="48"/>
      <c r="I2422" s="29"/>
      <c r="J2422" s="29"/>
      <c r="K2422" s="27"/>
      <c r="L2422" s="27"/>
      <c r="M2422" s="27"/>
      <c r="N2422" s="27"/>
      <c r="O2422" s="27"/>
      <c r="P2422" s="30"/>
      <c r="Q2422" s="30">
        <f>Table13[[#This Row],[Unit Value]]*Table13[[#This Row],[Qty | PCount]]</f>
        <v>0</v>
      </c>
      <c r="R2422" s="27" t="str">
        <f>IF(Table13[[#This Row],[Unit Value]]&lt;=4999,"Low-Value Asset","High-Value Asset")</f>
        <v>Low-Value Asset</v>
      </c>
      <c r="S2422" s="27"/>
      <c r="T2422" s="27"/>
      <c r="U2422" s="27"/>
      <c r="V2422" s="27"/>
      <c r="W2422" s="74"/>
      <c r="X2422" s="27"/>
      <c r="Y2422" s="27"/>
      <c r="Z2422" s="27"/>
      <c r="AA2422" s="27"/>
      <c r="AB24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3" spans="1:28" ht="12.6" x14ac:dyDescent="0.25">
      <c r="A2423" s="41"/>
      <c r="B2423" s="28"/>
      <c r="C2423" s="27"/>
      <c r="D24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3" s="27"/>
      <c r="F2423" s="27"/>
      <c r="G2423" s="27"/>
      <c r="H2423" s="48"/>
      <c r="I2423" s="29"/>
      <c r="J2423" s="29"/>
      <c r="K2423" s="27"/>
      <c r="L2423" s="27"/>
      <c r="M2423" s="27"/>
      <c r="N2423" s="27"/>
      <c r="O2423" s="27"/>
      <c r="P2423" s="30"/>
      <c r="Q2423" s="30">
        <f>Table13[[#This Row],[Unit Value]]*Table13[[#This Row],[Qty | PCount]]</f>
        <v>0</v>
      </c>
      <c r="R2423" s="27" t="str">
        <f>IF(Table13[[#This Row],[Unit Value]]&lt;=4999,"Low-Value Asset","High-Value Asset")</f>
        <v>Low-Value Asset</v>
      </c>
      <c r="S2423" s="27"/>
      <c r="T2423" s="27"/>
      <c r="U2423" s="27"/>
      <c r="V2423" s="27"/>
      <c r="W2423" s="74"/>
      <c r="X2423" s="27"/>
      <c r="Y2423" s="27"/>
      <c r="Z2423" s="27"/>
      <c r="AA2423" s="27"/>
      <c r="AB24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4" spans="1:28" ht="12.6" x14ac:dyDescent="0.25">
      <c r="A2424" s="41"/>
      <c r="B2424" s="28"/>
      <c r="C2424" s="27"/>
      <c r="D24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4" s="27"/>
      <c r="F2424" s="27"/>
      <c r="G2424" s="27"/>
      <c r="H2424" s="48"/>
      <c r="I2424" s="29"/>
      <c r="J2424" s="29"/>
      <c r="K2424" s="27"/>
      <c r="L2424" s="27"/>
      <c r="M2424" s="27"/>
      <c r="N2424" s="27"/>
      <c r="O2424" s="27"/>
      <c r="P2424" s="30"/>
      <c r="Q2424" s="30">
        <f>Table13[[#This Row],[Unit Value]]*Table13[[#This Row],[Qty | PCount]]</f>
        <v>0</v>
      </c>
      <c r="R2424" s="27" t="str">
        <f>IF(Table13[[#This Row],[Unit Value]]&lt;=4999,"Low-Value Asset","High-Value Asset")</f>
        <v>Low-Value Asset</v>
      </c>
      <c r="S2424" s="27"/>
      <c r="T2424" s="27"/>
      <c r="U2424" s="27"/>
      <c r="V2424" s="27"/>
      <c r="W2424" s="74"/>
      <c r="X2424" s="27"/>
      <c r="Y2424" s="27"/>
      <c r="Z2424" s="27"/>
      <c r="AA2424" s="27"/>
      <c r="AB24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5" spans="1:28" ht="12.6" x14ac:dyDescent="0.25">
      <c r="A2425" s="41"/>
      <c r="B2425" s="28"/>
      <c r="C2425" s="27"/>
      <c r="D24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5" s="27"/>
      <c r="F2425" s="27"/>
      <c r="G2425" s="27"/>
      <c r="H2425" s="48"/>
      <c r="I2425" s="29"/>
      <c r="J2425" s="29"/>
      <c r="K2425" s="27"/>
      <c r="L2425" s="27"/>
      <c r="M2425" s="27"/>
      <c r="N2425" s="27"/>
      <c r="O2425" s="27"/>
      <c r="P2425" s="30"/>
      <c r="Q2425" s="30">
        <f>Table13[[#This Row],[Unit Value]]*Table13[[#This Row],[Qty | PCount]]</f>
        <v>0</v>
      </c>
      <c r="R2425" s="27" t="str">
        <f>IF(Table13[[#This Row],[Unit Value]]&lt;=4999,"Low-Value Asset","High-Value Asset")</f>
        <v>Low-Value Asset</v>
      </c>
      <c r="S2425" s="27"/>
      <c r="T2425" s="27"/>
      <c r="U2425" s="27"/>
      <c r="V2425" s="27"/>
      <c r="W2425" s="74"/>
      <c r="X2425" s="27"/>
      <c r="Y2425" s="27"/>
      <c r="Z2425" s="27"/>
      <c r="AA2425" s="27"/>
      <c r="AB24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6" spans="1:28" ht="12.6" x14ac:dyDescent="0.25">
      <c r="A2426" s="41"/>
      <c r="B2426" s="28"/>
      <c r="C2426" s="27"/>
      <c r="D24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6" s="27"/>
      <c r="F2426" s="27"/>
      <c r="G2426" s="27"/>
      <c r="H2426" s="48"/>
      <c r="I2426" s="29"/>
      <c r="J2426" s="29"/>
      <c r="K2426" s="27"/>
      <c r="L2426" s="27"/>
      <c r="M2426" s="27"/>
      <c r="N2426" s="27"/>
      <c r="O2426" s="27"/>
      <c r="P2426" s="30"/>
      <c r="Q2426" s="30">
        <f>Table13[[#This Row],[Unit Value]]*Table13[[#This Row],[Qty | PCount]]</f>
        <v>0</v>
      </c>
      <c r="R2426" s="27" t="str">
        <f>IF(Table13[[#This Row],[Unit Value]]&lt;=4999,"Low-Value Asset","High-Value Asset")</f>
        <v>Low-Value Asset</v>
      </c>
      <c r="S2426" s="27"/>
      <c r="T2426" s="27"/>
      <c r="U2426" s="27"/>
      <c r="V2426" s="27"/>
      <c r="W2426" s="74"/>
      <c r="X2426" s="27"/>
      <c r="Y2426" s="27"/>
      <c r="Z2426" s="27"/>
      <c r="AA2426" s="27"/>
      <c r="AB24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7" spans="1:28" ht="12.6" x14ac:dyDescent="0.25">
      <c r="A2427" s="41"/>
      <c r="B2427" s="28"/>
      <c r="C2427" s="27"/>
      <c r="D24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7" s="27"/>
      <c r="F2427" s="27"/>
      <c r="G2427" s="27"/>
      <c r="H2427" s="48"/>
      <c r="I2427" s="29"/>
      <c r="J2427" s="29"/>
      <c r="K2427" s="27"/>
      <c r="L2427" s="27"/>
      <c r="M2427" s="27"/>
      <c r="N2427" s="27"/>
      <c r="O2427" s="27"/>
      <c r="P2427" s="30"/>
      <c r="Q2427" s="30">
        <f>Table13[[#This Row],[Unit Value]]*Table13[[#This Row],[Qty | PCount]]</f>
        <v>0</v>
      </c>
      <c r="R2427" s="27" t="str">
        <f>IF(Table13[[#This Row],[Unit Value]]&lt;=4999,"Low-Value Asset","High-Value Asset")</f>
        <v>Low-Value Asset</v>
      </c>
      <c r="S2427" s="27"/>
      <c r="T2427" s="27"/>
      <c r="U2427" s="27"/>
      <c r="V2427" s="27"/>
      <c r="W2427" s="74"/>
      <c r="X2427" s="27"/>
      <c r="Y2427" s="27"/>
      <c r="Z2427" s="27"/>
      <c r="AA2427" s="27"/>
      <c r="AB24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8" spans="1:28" ht="12.6" x14ac:dyDescent="0.25">
      <c r="A2428" s="41"/>
      <c r="B2428" s="28"/>
      <c r="C2428" s="27"/>
      <c r="D24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8" s="27"/>
      <c r="F2428" s="27"/>
      <c r="G2428" s="27"/>
      <c r="H2428" s="48"/>
      <c r="I2428" s="29"/>
      <c r="J2428" s="29"/>
      <c r="K2428" s="27"/>
      <c r="L2428" s="27"/>
      <c r="M2428" s="27"/>
      <c r="N2428" s="27"/>
      <c r="O2428" s="27"/>
      <c r="P2428" s="30"/>
      <c r="Q2428" s="30">
        <f>Table13[[#This Row],[Unit Value]]*Table13[[#This Row],[Qty | PCount]]</f>
        <v>0</v>
      </c>
      <c r="R2428" s="27" t="str">
        <f>IF(Table13[[#This Row],[Unit Value]]&lt;=4999,"Low-Value Asset","High-Value Asset")</f>
        <v>Low-Value Asset</v>
      </c>
      <c r="S2428" s="27"/>
      <c r="T2428" s="27"/>
      <c r="U2428" s="27"/>
      <c r="V2428" s="27"/>
      <c r="W2428" s="74"/>
      <c r="X2428" s="27"/>
      <c r="Y2428" s="27"/>
      <c r="Z2428" s="27"/>
      <c r="AA2428" s="27"/>
      <c r="AB24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29" spans="1:28" ht="12.6" x14ac:dyDescent="0.25">
      <c r="A2429" s="41"/>
      <c r="B2429" s="28"/>
      <c r="C2429" s="27"/>
      <c r="D24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29" s="27"/>
      <c r="F2429" s="27"/>
      <c r="G2429" s="27"/>
      <c r="H2429" s="48"/>
      <c r="I2429" s="29"/>
      <c r="J2429" s="29"/>
      <c r="K2429" s="27"/>
      <c r="L2429" s="27"/>
      <c r="M2429" s="27"/>
      <c r="N2429" s="27"/>
      <c r="O2429" s="27"/>
      <c r="P2429" s="30"/>
      <c r="Q2429" s="30">
        <f>Table13[[#This Row],[Unit Value]]*Table13[[#This Row],[Qty | PCount]]</f>
        <v>0</v>
      </c>
      <c r="R2429" s="27" t="str">
        <f>IF(Table13[[#This Row],[Unit Value]]&lt;=4999,"Low-Value Asset","High-Value Asset")</f>
        <v>Low-Value Asset</v>
      </c>
      <c r="S2429" s="27"/>
      <c r="T2429" s="27"/>
      <c r="U2429" s="27"/>
      <c r="V2429" s="27"/>
      <c r="W2429" s="74"/>
      <c r="X2429" s="27"/>
      <c r="Y2429" s="27"/>
      <c r="Z2429" s="27"/>
      <c r="AA2429" s="27"/>
      <c r="AB24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0" spans="1:28" ht="12.6" x14ac:dyDescent="0.25">
      <c r="A2430" s="41"/>
      <c r="B2430" s="28"/>
      <c r="C2430" s="27"/>
      <c r="D24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0" s="27"/>
      <c r="F2430" s="27"/>
      <c r="G2430" s="27"/>
      <c r="H2430" s="48"/>
      <c r="I2430" s="29"/>
      <c r="J2430" s="29"/>
      <c r="K2430" s="27"/>
      <c r="L2430" s="27"/>
      <c r="M2430" s="27"/>
      <c r="N2430" s="27"/>
      <c r="O2430" s="27"/>
      <c r="P2430" s="30"/>
      <c r="Q2430" s="30">
        <f>Table13[[#This Row],[Unit Value]]*Table13[[#This Row],[Qty | PCount]]</f>
        <v>0</v>
      </c>
      <c r="R2430" s="27" t="str">
        <f>IF(Table13[[#This Row],[Unit Value]]&lt;=4999,"Low-Value Asset","High-Value Asset")</f>
        <v>Low-Value Asset</v>
      </c>
      <c r="S2430" s="27"/>
      <c r="T2430" s="27"/>
      <c r="U2430" s="27"/>
      <c r="V2430" s="27"/>
      <c r="W2430" s="74"/>
      <c r="X2430" s="27"/>
      <c r="Y2430" s="27"/>
      <c r="Z2430" s="27"/>
      <c r="AA2430" s="27"/>
      <c r="AB24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1" spans="1:28" ht="12.6" x14ac:dyDescent="0.25">
      <c r="A2431" s="41"/>
      <c r="B2431" s="28"/>
      <c r="C2431" s="27"/>
      <c r="D24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1" s="27"/>
      <c r="F2431" s="27"/>
      <c r="G2431" s="27"/>
      <c r="H2431" s="48"/>
      <c r="I2431" s="29"/>
      <c r="J2431" s="29"/>
      <c r="K2431" s="27"/>
      <c r="L2431" s="27"/>
      <c r="M2431" s="27"/>
      <c r="N2431" s="27"/>
      <c r="O2431" s="27"/>
      <c r="P2431" s="30"/>
      <c r="Q2431" s="30">
        <f>Table13[[#This Row],[Unit Value]]*Table13[[#This Row],[Qty | PCount]]</f>
        <v>0</v>
      </c>
      <c r="R2431" s="27" t="str">
        <f>IF(Table13[[#This Row],[Unit Value]]&lt;=4999,"Low-Value Asset","High-Value Asset")</f>
        <v>Low-Value Asset</v>
      </c>
      <c r="S2431" s="27"/>
      <c r="T2431" s="27"/>
      <c r="U2431" s="27"/>
      <c r="V2431" s="27"/>
      <c r="W2431" s="74"/>
      <c r="X2431" s="27"/>
      <c r="Y2431" s="27"/>
      <c r="Z2431" s="27"/>
      <c r="AA2431" s="27"/>
      <c r="AB24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2" spans="1:28" ht="12.6" x14ac:dyDescent="0.25">
      <c r="A2432" s="41"/>
      <c r="B2432" s="28"/>
      <c r="C2432" s="27"/>
      <c r="D24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2" s="27"/>
      <c r="F2432" s="27"/>
      <c r="G2432" s="27"/>
      <c r="H2432" s="48"/>
      <c r="I2432" s="29"/>
      <c r="J2432" s="29"/>
      <c r="K2432" s="27"/>
      <c r="L2432" s="27"/>
      <c r="M2432" s="27"/>
      <c r="N2432" s="27"/>
      <c r="O2432" s="27"/>
      <c r="P2432" s="30"/>
      <c r="Q2432" s="30">
        <f>Table13[[#This Row],[Unit Value]]*Table13[[#This Row],[Qty | PCount]]</f>
        <v>0</v>
      </c>
      <c r="R2432" s="27" t="str">
        <f>IF(Table13[[#This Row],[Unit Value]]&lt;=4999,"Low-Value Asset","High-Value Asset")</f>
        <v>Low-Value Asset</v>
      </c>
      <c r="S2432" s="27"/>
      <c r="T2432" s="27"/>
      <c r="U2432" s="27"/>
      <c r="V2432" s="27"/>
      <c r="W2432" s="74"/>
      <c r="X2432" s="27"/>
      <c r="Y2432" s="27"/>
      <c r="Z2432" s="27"/>
      <c r="AA2432" s="27"/>
      <c r="AB24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3" spans="1:28" ht="12.6" x14ac:dyDescent="0.25">
      <c r="A2433" s="41"/>
      <c r="B2433" s="28"/>
      <c r="C2433" s="27"/>
      <c r="D24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3" s="27"/>
      <c r="F2433" s="27"/>
      <c r="G2433" s="27"/>
      <c r="H2433" s="48"/>
      <c r="I2433" s="29"/>
      <c r="J2433" s="29"/>
      <c r="K2433" s="27"/>
      <c r="L2433" s="27"/>
      <c r="M2433" s="27"/>
      <c r="N2433" s="27"/>
      <c r="O2433" s="27"/>
      <c r="P2433" s="30"/>
      <c r="Q2433" s="30">
        <f>Table13[[#This Row],[Unit Value]]*Table13[[#This Row],[Qty | PCount]]</f>
        <v>0</v>
      </c>
      <c r="R2433" s="27" t="str">
        <f>IF(Table13[[#This Row],[Unit Value]]&lt;=4999,"Low-Value Asset","High-Value Asset")</f>
        <v>Low-Value Asset</v>
      </c>
      <c r="S2433" s="27"/>
      <c r="T2433" s="27"/>
      <c r="U2433" s="27"/>
      <c r="V2433" s="27"/>
      <c r="W2433" s="74"/>
      <c r="X2433" s="27"/>
      <c r="Y2433" s="27"/>
      <c r="Z2433" s="27"/>
      <c r="AA2433" s="27"/>
      <c r="AB24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4" spans="1:28" ht="12.6" x14ac:dyDescent="0.25">
      <c r="A2434" s="41"/>
      <c r="B2434" s="28"/>
      <c r="C2434" s="27"/>
      <c r="D24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4" s="27"/>
      <c r="F2434" s="27"/>
      <c r="G2434" s="27"/>
      <c r="H2434" s="48"/>
      <c r="I2434" s="29"/>
      <c r="J2434" s="29"/>
      <c r="K2434" s="27"/>
      <c r="L2434" s="27"/>
      <c r="M2434" s="27"/>
      <c r="N2434" s="27"/>
      <c r="O2434" s="27"/>
      <c r="P2434" s="30"/>
      <c r="Q2434" s="30">
        <f>Table13[[#This Row],[Unit Value]]*Table13[[#This Row],[Qty | PCount]]</f>
        <v>0</v>
      </c>
      <c r="R2434" s="27" t="str">
        <f>IF(Table13[[#This Row],[Unit Value]]&lt;=4999,"Low-Value Asset","High-Value Asset")</f>
        <v>Low-Value Asset</v>
      </c>
      <c r="S2434" s="27"/>
      <c r="T2434" s="27"/>
      <c r="U2434" s="27"/>
      <c r="V2434" s="27"/>
      <c r="W2434" s="74"/>
      <c r="X2434" s="27"/>
      <c r="Y2434" s="27"/>
      <c r="Z2434" s="27"/>
      <c r="AA2434" s="27"/>
      <c r="AB24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5" spans="1:28" ht="12.6" x14ac:dyDescent="0.25">
      <c r="A2435" s="41"/>
      <c r="B2435" s="28"/>
      <c r="C2435" s="27"/>
      <c r="D24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5" s="27"/>
      <c r="F2435" s="27"/>
      <c r="G2435" s="27"/>
      <c r="H2435" s="48"/>
      <c r="I2435" s="29"/>
      <c r="J2435" s="29"/>
      <c r="K2435" s="27"/>
      <c r="L2435" s="27"/>
      <c r="M2435" s="27"/>
      <c r="N2435" s="27"/>
      <c r="O2435" s="27"/>
      <c r="P2435" s="30"/>
      <c r="Q2435" s="30">
        <f>Table13[[#This Row],[Unit Value]]*Table13[[#This Row],[Qty | PCount]]</f>
        <v>0</v>
      </c>
      <c r="R2435" s="27" t="str">
        <f>IF(Table13[[#This Row],[Unit Value]]&lt;=4999,"Low-Value Asset","High-Value Asset")</f>
        <v>Low-Value Asset</v>
      </c>
      <c r="S2435" s="27"/>
      <c r="T2435" s="27"/>
      <c r="U2435" s="27"/>
      <c r="V2435" s="27"/>
      <c r="W2435" s="74"/>
      <c r="X2435" s="27"/>
      <c r="Y2435" s="27"/>
      <c r="Z2435" s="27"/>
      <c r="AA2435" s="27"/>
      <c r="AB24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6" spans="1:28" ht="12.6" x14ac:dyDescent="0.25">
      <c r="A2436" s="41"/>
      <c r="B2436" s="28"/>
      <c r="C2436" s="27"/>
      <c r="D24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6" s="27"/>
      <c r="F2436" s="27"/>
      <c r="G2436" s="27"/>
      <c r="H2436" s="48"/>
      <c r="I2436" s="29"/>
      <c r="J2436" s="29"/>
      <c r="K2436" s="27"/>
      <c r="L2436" s="27"/>
      <c r="M2436" s="27"/>
      <c r="N2436" s="27"/>
      <c r="O2436" s="27"/>
      <c r="P2436" s="30"/>
      <c r="Q2436" s="30">
        <f>Table13[[#This Row],[Unit Value]]*Table13[[#This Row],[Qty | PCount]]</f>
        <v>0</v>
      </c>
      <c r="R2436" s="27" t="str">
        <f>IF(Table13[[#This Row],[Unit Value]]&lt;=4999,"Low-Value Asset","High-Value Asset")</f>
        <v>Low-Value Asset</v>
      </c>
      <c r="S2436" s="27"/>
      <c r="T2436" s="27"/>
      <c r="U2436" s="27"/>
      <c r="V2436" s="27"/>
      <c r="W2436" s="74"/>
      <c r="X2436" s="27"/>
      <c r="Y2436" s="27"/>
      <c r="Z2436" s="27"/>
      <c r="AA2436" s="27"/>
      <c r="AB24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7" spans="1:28" ht="12.6" x14ac:dyDescent="0.25">
      <c r="A2437" s="41"/>
      <c r="B2437" s="28"/>
      <c r="C2437" s="27"/>
      <c r="D24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7" s="27"/>
      <c r="F2437" s="27"/>
      <c r="G2437" s="27"/>
      <c r="H2437" s="48"/>
      <c r="I2437" s="29"/>
      <c r="J2437" s="29"/>
      <c r="K2437" s="27"/>
      <c r="L2437" s="27"/>
      <c r="M2437" s="27"/>
      <c r="N2437" s="27"/>
      <c r="O2437" s="27"/>
      <c r="P2437" s="30"/>
      <c r="Q2437" s="30">
        <f>Table13[[#This Row],[Unit Value]]*Table13[[#This Row],[Qty | PCount]]</f>
        <v>0</v>
      </c>
      <c r="R2437" s="27" t="str">
        <f>IF(Table13[[#This Row],[Unit Value]]&lt;=4999,"Low-Value Asset","High-Value Asset")</f>
        <v>Low-Value Asset</v>
      </c>
      <c r="S2437" s="27"/>
      <c r="T2437" s="27"/>
      <c r="U2437" s="27"/>
      <c r="V2437" s="27"/>
      <c r="W2437" s="74"/>
      <c r="X2437" s="27"/>
      <c r="Y2437" s="27"/>
      <c r="Z2437" s="27"/>
      <c r="AA2437" s="27"/>
      <c r="AB24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8" spans="1:28" ht="12.6" x14ac:dyDescent="0.25">
      <c r="A2438" s="41"/>
      <c r="B2438" s="28"/>
      <c r="C2438" s="27"/>
      <c r="D24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8" s="27"/>
      <c r="F2438" s="27"/>
      <c r="G2438" s="27"/>
      <c r="H2438" s="48"/>
      <c r="I2438" s="29"/>
      <c r="J2438" s="29"/>
      <c r="K2438" s="27"/>
      <c r="L2438" s="27"/>
      <c r="M2438" s="27"/>
      <c r="N2438" s="27"/>
      <c r="O2438" s="27"/>
      <c r="P2438" s="30"/>
      <c r="Q2438" s="30">
        <f>Table13[[#This Row],[Unit Value]]*Table13[[#This Row],[Qty | PCount]]</f>
        <v>0</v>
      </c>
      <c r="R2438" s="27" t="str">
        <f>IF(Table13[[#This Row],[Unit Value]]&lt;=4999,"Low-Value Asset","High-Value Asset")</f>
        <v>Low-Value Asset</v>
      </c>
      <c r="S2438" s="27"/>
      <c r="T2438" s="27"/>
      <c r="U2438" s="27"/>
      <c r="V2438" s="27"/>
      <c r="W2438" s="74"/>
      <c r="X2438" s="27"/>
      <c r="Y2438" s="27"/>
      <c r="Z2438" s="27"/>
      <c r="AA2438" s="27"/>
      <c r="AB24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39" spans="1:28" ht="12.6" x14ac:dyDescent="0.25">
      <c r="A2439" s="41"/>
      <c r="B2439" s="28"/>
      <c r="C2439" s="27"/>
      <c r="D24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39" s="27"/>
      <c r="F2439" s="27"/>
      <c r="G2439" s="27"/>
      <c r="H2439" s="48"/>
      <c r="I2439" s="29"/>
      <c r="J2439" s="29"/>
      <c r="K2439" s="27"/>
      <c r="L2439" s="27"/>
      <c r="M2439" s="27"/>
      <c r="N2439" s="27"/>
      <c r="O2439" s="27"/>
      <c r="P2439" s="30"/>
      <c r="Q2439" s="30">
        <f>Table13[[#This Row],[Unit Value]]*Table13[[#This Row],[Qty | PCount]]</f>
        <v>0</v>
      </c>
      <c r="R2439" s="27" t="str">
        <f>IF(Table13[[#This Row],[Unit Value]]&lt;=4999,"Low-Value Asset","High-Value Asset")</f>
        <v>Low-Value Asset</v>
      </c>
      <c r="S2439" s="27"/>
      <c r="T2439" s="27"/>
      <c r="U2439" s="27"/>
      <c r="V2439" s="27"/>
      <c r="W2439" s="74"/>
      <c r="X2439" s="27"/>
      <c r="Y2439" s="27"/>
      <c r="Z2439" s="27"/>
      <c r="AA2439" s="27"/>
      <c r="AB24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0" spans="1:28" ht="12.6" x14ac:dyDescent="0.25">
      <c r="A2440" s="41"/>
      <c r="B2440" s="28"/>
      <c r="C2440" s="27"/>
      <c r="D24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0" s="27"/>
      <c r="F2440" s="27"/>
      <c r="G2440" s="27"/>
      <c r="H2440" s="48"/>
      <c r="I2440" s="29"/>
      <c r="J2440" s="29"/>
      <c r="K2440" s="27"/>
      <c r="L2440" s="27"/>
      <c r="M2440" s="27"/>
      <c r="N2440" s="27"/>
      <c r="O2440" s="27"/>
      <c r="P2440" s="30"/>
      <c r="Q2440" s="30">
        <f>Table13[[#This Row],[Unit Value]]*Table13[[#This Row],[Qty | PCount]]</f>
        <v>0</v>
      </c>
      <c r="R2440" s="27" t="str">
        <f>IF(Table13[[#This Row],[Unit Value]]&lt;=4999,"Low-Value Asset","High-Value Asset")</f>
        <v>Low-Value Asset</v>
      </c>
      <c r="S2440" s="27"/>
      <c r="T2440" s="27"/>
      <c r="U2440" s="27"/>
      <c r="V2440" s="27"/>
      <c r="W2440" s="74"/>
      <c r="X2440" s="27"/>
      <c r="Y2440" s="27"/>
      <c r="Z2440" s="27"/>
      <c r="AA2440" s="27"/>
      <c r="AB24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1" spans="1:28" ht="12.6" x14ac:dyDescent="0.25">
      <c r="A2441" s="41"/>
      <c r="B2441" s="28"/>
      <c r="C2441" s="27"/>
      <c r="D24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1" s="27"/>
      <c r="F2441" s="27"/>
      <c r="G2441" s="27"/>
      <c r="H2441" s="48"/>
      <c r="I2441" s="29"/>
      <c r="J2441" s="29"/>
      <c r="K2441" s="27"/>
      <c r="L2441" s="27"/>
      <c r="M2441" s="27"/>
      <c r="N2441" s="27"/>
      <c r="O2441" s="27"/>
      <c r="P2441" s="30"/>
      <c r="Q2441" s="30">
        <f>Table13[[#This Row],[Unit Value]]*Table13[[#This Row],[Qty | PCount]]</f>
        <v>0</v>
      </c>
      <c r="R2441" s="27" t="str">
        <f>IF(Table13[[#This Row],[Unit Value]]&lt;=4999,"Low-Value Asset","High-Value Asset")</f>
        <v>Low-Value Asset</v>
      </c>
      <c r="S2441" s="27"/>
      <c r="T2441" s="27"/>
      <c r="U2441" s="27"/>
      <c r="V2441" s="27"/>
      <c r="W2441" s="74"/>
      <c r="X2441" s="27"/>
      <c r="Y2441" s="27"/>
      <c r="Z2441" s="27"/>
      <c r="AA2441" s="27"/>
      <c r="AB24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2" spans="1:28" ht="12.6" x14ac:dyDescent="0.25">
      <c r="A2442" s="41"/>
      <c r="B2442" s="28"/>
      <c r="C2442" s="27"/>
      <c r="D24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2" s="27"/>
      <c r="F2442" s="27"/>
      <c r="G2442" s="27"/>
      <c r="H2442" s="48"/>
      <c r="I2442" s="29"/>
      <c r="J2442" s="29"/>
      <c r="K2442" s="27"/>
      <c r="L2442" s="27"/>
      <c r="M2442" s="27"/>
      <c r="N2442" s="27"/>
      <c r="O2442" s="27"/>
      <c r="P2442" s="30"/>
      <c r="Q2442" s="30">
        <f>Table13[[#This Row],[Unit Value]]*Table13[[#This Row],[Qty | PCount]]</f>
        <v>0</v>
      </c>
      <c r="R2442" s="27" t="str">
        <f>IF(Table13[[#This Row],[Unit Value]]&lt;=4999,"Low-Value Asset","High-Value Asset")</f>
        <v>Low-Value Asset</v>
      </c>
      <c r="S2442" s="27"/>
      <c r="T2442" s="27"/>
      <c r="U2442" s="27"/>
      <c r="V2442" s="27"/>
      <c r="W2442" s="74"/>
      <c r="X2442" s="27"/>
      <c r="Y2442" s="27"/>
      <c r="Z2442" s="27"/>
      <c r="AA2442" s="27"/>
      <c r="AB24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3" spans="1:28" ht="12.6" x14ac:dyDescent="0.25">
      <c r="A2443" s="41"/>
      <c r="B2443" s="28"/>
      <c r="C2443" s="27"/>
      <c r="D24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3" s="27"/>
      <c r="F2443" s="27"/>
      <c r="G2443" s="27"/>
      <c r="H2443" s="48"/>
      <c r="I2443" s="29"/>
      <c r="J2443" s="29"/>
      <c r="K2443" s="27"/>
      <c r="L2443" s="27"/>
      <c r="M2443" s="27"/>
      <c r="N2443" s="27"/>
      <c r="O2443" s="27"/>
      <c r="P2443" s="30"/>
      <c r="Q2443" s="30">
        <f>Table13[[#This Row],[Unit Value]]*Table13[[#This Row],[Qty | PCount]]</f>
        <v>0</v>
      </c>
      <c r="R2443" s="27" t="str">
        <f>IF(Table13[[#This Row],[Unit Value]]&lt;=4999,"Low-Value Asset","High-Value Asset")</f>
        <v>Low-Value Asset</v>
      </c>
      <c r="S2443" s="27"/>
      <c r="T2443" s="27"/>
      <c r="U2443" s="27"/>
      <c r="V2443" s="27"/>
      <c r="W2443" s="74"/>
      <c r="X2443" s="27"/>
      <c r="Y2443" s="27"/>
      <c r="Z2443" s="27"/>
      <c r="AA2443" s="27"/>
      <c r="AB24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4" spans="1:28" ht="12.6" x14ac:dyDescent="0.25">
      <c r="A2444" s="41"/>
      <c r="B2444" s="28"/>
      <c r="C2444" s="27"/>
      <c r="D24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4" s="27"/>
      <c r="F2444" s="27"/>
      <c r="G2444" s="27"/>
      <c r="H2444" s="48"/>
      <c r="I2444" s="29"/>
      <c r="J2444" s="29"/>
      <c r="K2444" s="27"/>
      <c r="L2444" s="27"/>
      <c r="M2444" s="27"/>
      <c r="N2444" s="27"/>
      <c r="O2444" s="27"/>
      <c r="P2444" s="30"/>
      <c r="Q2444" s="30">
        <f>Table13[[#This Row],[Unit Value]]*Table13[[#This Row],[Qty | PCount]]</f>
        <v>0</v>
      </c>
      <c r="R2444" s="27" t="str">
        <f>IF(Table13[[#This Row],[Unit Value]]&lt;=4999,"Low-Value Asset","High-Value Asset")</f>
        <v>Low-Value Asset</v>
      </c>
      <c r="S2444" s="27"/>
      <c r="T2444" s="27"/>
      <c r="U2444" s="27"/>
      <c r="V2444" s="27"/>
      <c r="W2444" s="74"/>
      <c r="X2444" s="27"/>
      <c r="Y2444" s="27"/>
      <c r="Z2444" s="27"/>
      <c r="AA2444" s="27"/>
      <c r="AB24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5" spans="1:28" ht="12.6" x14ac:dyDescent="0.25">
      <c r="A2445" s="41"/>
      <c r="B2445" s="28"/>
      <c r="C2445" s="27"/>
      <c r="D24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5" s="27"/>
      <c r="F2445" s="27"/>
      <c r="G2445" s="27"/>
      <c r="H2445" s="48"/>
      <c r="I2445" s="29"/>
      <c r="J2445" s="29"/>
      <c r="K2445" s="27"/>
      <c r="L2445" s="27"/>
      <c r="M2445" s="27"/>
      <c r="N2445" s="27"/>
      <c r="O2445" s="27"/>
      <c r="P2445" s="30"/>
      <c r="Q2445" s="30">
        <f>Table13[[#This Row],[Unit Value]]*Table13[[#This Row],[Qty | PCount]]</f>
        <v>0</v>
      </c>
      <c r="R2445" s="27" t="str">
        <f>IF(Table13[[#This Row],[Unit Value]]&lt;=4999,"Low-Value Asset","High-Value Asset")</f>
        <v>Low-Value Asset</v>
      </c>
      <c r="S2445" s="27"/>
      <c r="T2445" s="27"/>
      <c r="U2445" s="27"/>
      <c r="V2445" s="27"/>
      <c r="W2445" s="74"/>
      <c r="X2445" s="27"/>
      <c r="Y2445" s="27"/>
      <c r="Z2445" s="27"/>
      <c r="AA2445" s="27"/>
      <c r="AB24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6" spans="1:28" ht="12.6" x14ac:dyDescent="0.25">
      <c r="A2446" s="41"/>
      <c r="B2446" s="28"/>
      <c r="C2446" s="27"/>
      <c r="D24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6" s="27"/>
      <c r="F2446" s="27"/>
      <c r="G2446" s="27"/>
      <c r="H2446" s="48"/>
      <c r="I2446" s="29"/>
      <c r="J2446" s="29"/>
      <c r="K2446" s="27"/>
      <c r="L2446" s="27"/>
      <c r="M2446" s="27"/>
      <c r="N2446" s="27"/>
      <c r="O2446" s="27"/>
      <c r="P2446" s="30"/>
      <c r="Q2446" s="30">
        <f>Table13[[#This Row],[Unit Value]]*Table13[[#This Row],[Qty | PCount]]</f>
        <v>0</v>
      </c>
      <c r="R2446" s="27" t="str">
        <f>IF(Table13[[#This Row],[Unit Value]]&lt;=4999,"Low-Value Asset","High-Value Asset")</f>
        <v>Low-Value Asset</v>
      </c>
      <c r="S2446" s="27"/>
      <c r="T2446" s="27"/>
      <c r="U2446" s="27"/>
      <c r="V2446" s="27"/>
      <c r="W2446" s="74"/>
      <c r="X2446" s="27"/>
      <c r="Y2446" s="27"/>
      <c r="Z2446" s="27"/>
      <c r="AA2446" s="27"/>
      <c r="AB24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7" spans="1:28" ht="12.6" x14ac:dyDescent="0.25">
      <c r="A2447" s="41"/>
      <c r="B2447" s="28"/>
      <c r="C2447" s="27"/>
      <c r="D24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7" s="27"/>
      <c r="F2447" s="27"/>
      <c r="G2447" s="27"/>
      <c r="H2447" s="48"/>
      <c r="I2447" s="29"/>
      <c r="J2447" s="29"/>
      <c r="K2447" s="27"/>
      <c r="L2447" s="27"/>
      <c r="M2447" s="27"/>
      <c r="N2447" s="27"/>
      <c r="O2447" s="27"/>
      <c r="P2447" s="30"/>
      <c r="Q2447" s="30">
        <f>Table13[[#This Row],[Unit Value]]*Table13[[#This Row],[Qty | PCount]]</f>
        <v>0</v>
      </c>
      <c r="R2447" s="27" t="str">
        <f>IF(Table13[[#This Row],[Unit Value]]&lt;=4999,"Low-Value Asset","High-Value Asset")</f>
        <v>Low-Value Asset</v>
      </c>
      <c r="S2447" s="27"/>
      <c r="T2447" s="27"/>
      <c r="U2447" s="27"/>
      <c r="V2447" s="27"/>
      <c r="W2447" s="74"/>
      <c r="X2447" s="27"/>
      <c r="Y2447" s="27"/>
      <c r="Z2447" s="27"/>
      <c r="AA2447" s="27"/>
      <c r="AB24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8" spans="1:28" ht="12.6" x14ac:dyDescent="0.25">
      <c r="A2448" s="41"/>
      <c r="B2448" s="28"/>
      <c r="C2448" s="27"/>
      <c r="D24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8" s="27"/>
      <c r="F2448" s="27"/>
      <c r="G2448" s="27"/>
      <c r="H2448" s="48"/>
      <c r="I2448" s="29"/>
      <c r="J2448" s="29"/>
      <c r="K2448" s="27"/>
      <c r="L2448" s="27"/>
      <c r="M2448" s="27"/>
      <c r="N2448" s="27"/>
      <c r="O2448" s="27"/>
      <c r="P2448" s="30"/>
      <c r="Q2448" s="30">
        <f>Table13[[#This Row],[Unit Value]]*Table13[[#This Row],[Qty | PCount]]</f>
        <v>0</v>
      </c>
      <c r="R2448" s="27" t="str">
        <f>IF(Table13[[#This Row],[Unit Value]]&lt;=4999,"Low-Value Asset","High-Value Asset")</f>
        <v>Low-Value Asset</v>
      </c>
      <c r="S2448" s="27"/>
      <c r="T2448" s="27"/>
      <c r="U2448" s="27"/>
      <c r="V2448" s="27"/>
      <c r="W2448" s="74"/>
      <c r="X2448" s="27"/>
      <c r="Y2448" s="27"/>
      <c r="Z2448" s="27"/>
      <c r="AA2448" s="27"/>
      <c r="AB24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49" spans="1:28" ht="12.6" x14ac:dyDescent="0.25">
      <c r="A2449" s="41"/>
      <c r="B2449" s="28"/>
      <c r="C2449" s="27"/>
      <c r="D24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49" s="27"/>
      <c r="F2449" s="27"/>
      <c r="G2449" s="27"/>
      <c r="H2449" s="48"/>
      <c r="I2449" s="29"/>
      <c r="J2449" s="29"/>
      <c r="K2449" s="27"/>
      <c r="L2449" s="27"/>
      <c r="M2449" s="27"/>
      <c r="N2449" s="27"/>
      <c r="O2449" s="27"/>
      <c r="P2449" s="30"/>
      <c r="Q2449" s="30">
        <f>Table13[[#This Row],[Unit Value]]*Table13[[#This Row],[Qty | PCount]]</f>
        <v>0</v>
      </c>
      <c r="R2449" s="27" t="str">
        <f>IF(Table13[[#This Row],[Unit Value]]&lt;=4999,"Low-Value Asset","High-Value Asset")</f>
        <v>Low-Value Asset</v>
      </c>
      <c r="S2449" s="27"/>
      <c r="T2449" s="27"/>
      <c r="U2449" s="27"/>
      <c r="V2449" s="27"/>
      <c r="W2449" s="74"/>
      <c r="X2449" s="27"/>
      <c r="Y2449" s="27"/>
      <c r="Z2449" s="27"/>
      <c r="AA2449" s="27"/>
      <c r="AB24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0" spans="1:28" ht="12.6" x14ac:dyDescent="0.25">
      <c r="A2450" s="41"/>
      <c r="B2450" s="28"/>
      <c r="C2450" s="27"/>
      <c r="D24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0" s="27"/>
      <c r="F2450" s="27"/>
      <c r="G2450" s="27"/>
      <c r="H2450" s="48"/>
      <c r="I2450" s="29"/>
      <c r="J2450" s="29"/>
      <c r="K2450" s="27"/>
      <c r="L2450" s="27"/>
      <c r="M2450" s="27"/>
      <c r="N2450" s="27"/>
      <c r="O2450" s="27"/>
      <c r="P2450" s="30"/>
      <c r="Q2450" s="30">
        <f>Table13[[#This Row],[Unit Value]]*Table13[[#This Row],[Qty | PCount]]</f>
        <v>0</v>
      </c>
      <c r="R2450" s="27" t="str">
        <f>IF(Table13[[#This Row],[Unit Value]]&lt;=4999,"Low-Value Asset","High-Value Asset")</f>
        <v>Low-Value Asset</v>
      </c>
      <c r="S2450" s="27"/>
      <c r="T2450" s="27"/>
      <c r="U2450" s="27"/>
      <c r="V2450" s="27"/>
      <c r="W2450" s="74"/>
      <c r="X2450" s="27"/>
      <c r="Y2450" s="27"/>
      <c r="Z2450" s="27"/>
      <c r="AA2450" s="27"/>
      <c r="AB24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1" spans="1:28" ht="12.6" x14ac:dyDescent="0.25">
      <c r="A2451" s="41"/>
      <c r="B2451" s="28"/>
      <c r="C2451" s="27"/>
      <c r="D24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1" s="27"/>
      <c r="F2451" s="27"/>
      <c r="G2451" s="27"/>
      <c r="H2451" s="48"/>
      <c r="I2451" s="29"/>
      <c r="J2451" s="29"/>
      <c r="K2451" s="27"/>
      <c r="L2451" s="27"/>
      <c r="M2451" s="27"/>
      <c r="N2451" s="27"/>
      <c r="O2451" s="27"/>
      <c r="P2451" s="30"/>
      <c r="Q2451" s="30">
        <f>Table13[[#This Row],[Unit Value]]*Table13[[#This Row],[Qty | PCount]]</f>
        <v>0</v>
      </c>
      <c r="R2451" s="27" t="str">
        <f>IF(Table13[[#This Row],[Unit Value]]&lt;=4999,"Low-Value Asset","High-Value Asset")</f>
        <v>Low-Value Asset</v>
      </c>
      <c r="S2451" s="27"/>
      <c r="T2451" s="27"/>
      <c r="U2451" s="27"/>
      <c r="V2451" s="27"/>
      <c r="W2451" s="74"/>
      <c r="X2451" s="27"/>
      <c r="Y2451" s="27"/>
      <c r="Z2451" s="27"/>
      <c r="AA2451" s="27"/>
      <c r="AB24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2" spans="1:28" ht="12.6" x14ac:dyDescent="0.25">
      <c r="A2452" s="41"/>
      <c r="B2452" s="28"/>
      <c r="C2452" s="27"/>
      <c r="D24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2" s="27"/>
      <c r="F2452" s="27"/>
      <c r="G2452" s="27"/>
      <c r="H2452" s="48"/>
      <c r="I2452" s="29"/>
      <c r="J2452" s="29"/>
      <c r="K2452" s="27"/>
      <c r="L2452" s="27"/>
      <c r="M2452" s="27"/>
      <c r="N2452" s="27"/>
      <c r="O2452" s="27"/>
      <c r="P2452" s="30"/>
      <c r="Q2452" s="30">
        <f>Table13[[#This Row],[Unit Value]]*Table13[[#This Row],[Qty | PCount]]</f>
        <v>0</v>
      </c>
      <c r="R2452" s="27" t="str">
        <f>IF(Table13[[#This Row],[Unit Value]]&lt;=4999,"Low-Value Asset","High-Value Asset")</f>
        <v>Low-Value Asset</v>
      </c>
      <c r="S2452" s="27"/>
      <c r="T2452" s="27"/>
      <c r="U2452" s="27"/>
      <c r="V2452" s="27"/>
      <c r="W2452" s="74"/>
      <c r="X2452" s="27"/>
      <c r="Y2452" s="27"/>
      <c r="Z2452" s="27"/>
      <c r="AA2452" s="27"/>
      <c r="AB24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3" spans="1:28" ht="12.6" x14ac:dyDescent="0.25">
      <c r="A2453" s="41"/>
      <c r="B2453" s="28"/>
      <c r="C2453" s="27"/>
      <c r="D24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3" s="27"/>
      <c r="F2453" s="27"/>
      <c r="G2453" s="27"/>
      <c r="H2453" s="48"/>
      <c r="I2453" s="29"/>
      <c r="J2453" s="29"/>
      <c r="K2453" s="27"/>
      <c r="L2453" s="27"/>
      <c r="M2453" s="27"/>
      <c r="N2453" s="27"/>
      <c r="O2453" s="27"/>
      <c r="P2453" s="30"/>
      <c r="Q2453" s="30">
        <f>Table13[[#This Row],[Unit Value]]*Table13[[#This Row],[Qty | PCount]]</f>
        <v>0</v>
      </c>
      <c r="R2453" s="27" t="str">
        <f>IF(Table13[[#This Row],[Unit Value]]&lt;=4999,"Low-Value Asset","High-Value Asset")</f>
        <v>Low-Value Asset</v>
      </c>
      <c r="S2453" s="27"/>
      <c r="T2453" s="27"/>
      <c r="U2453" s="27"/>
      <c r="V2453" s="27"/>
      <c r="W2453" s="74"/>
      <c r="X2453" s="27"/>
      <c r="Y2453" s="27"/>
      <c r="Z2453" s="27"/>
      <c r="AA2453" s="27"/>
      <c r="AB24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4" spans="1:28" ht="12.6" x14ac:dyDescent="0.25">
      <c r="A2454" s="41"/>
      <c r="B2454" s="28"/>
      <c r="C2454" s="27"/>
      <c r="D24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4" s="27"/>
      <c r="F2454" s="27"/>
      <c r="G2454" s="27"/>
      <c r="H2454" s="48"/>
      <c r="I2454" s="29"/>
      <c r="J2454" s="29"/>
      <c r="K2454" s="27"/>
      <c r="L2454" s="27"/>
      <c r="M2454" s="27"/>
      <c r="N2454" s="27"/>
      <c r="O2454" s="27"/>
      <c r="P2454" s="30"/>
      <c r="Q2454" s="30">
        <f>Table13[[#This Row],[Unit Value]]*Table13[[#This Row],[Qty | PCount]]</f>
        <v>0</v>
      </c>
      <c r="R2454" s="27" t="str">
        <f>IF(Table13[[#This Row],[Unit Value]]&lt;=4999,"Low-Value Asset","High-Value Asset")</f>
        <v>Low-Value Asset</v>
      </c>
      <c r="S2454" s="27"/>
      <c r="T2454" s="27"/>
      <c r="U2454" s="27"/>
      <c r="V2454" s="27"/>
      <c r="W2454" s="74"/>
      <c r="X2454" s="27"/>
      <c r="Y2454" s="27"/>
      <c r="Z2454" s="27"/>
      <c r="AA2454" s="27"/>
      <c r="AB24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5" spans="1:28" ht="12.6" x14ac:dyDescent="0.25">
      <c r="A2455" s="41"/>
      <c r="B2455" s="28"/>
      <c r="C2455" s="27"/>
      <c r="D24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5" s="27"/>
      <c r="F2455" s="27"/>
      <c r="G2455" s="27"/>
      <c r="H2455" s="48"/>
      <c r="I2455" s="29"/>
      <c r="J2455" s="29"/>
      <c r="K2455" s="27"/>
      <c r="L2455" s="27"/>
      <c r="M2455" s="27"/>
      <c r="N2455" s="27"/>
      <c r="O2455" s="27"/>
      <c r="P2455" s="30"/>
      <c r="Q2455" s="30">
        <f>Table13[[#This Row],[Unit Value]]*Table13[[#This Row],[Qty | PCount]]</f>
        <v>0</v>
      </c>
      <c r="R2455" s="27" t="str">
        <f>IF(Table13[[#This Row],[Unit Value]]&lt;=4999,"Low-Value Asset","High-Value Asset")</f>
        <v>Low-Value Asset</v>
      </c>
      <c r="S2455" s="27"/>
      <c r="T2455" s="27"/>
      <c r="U2455" s="27"/>
      <c r="V2455" s="27"/>
      <c r="W2455" s="74"/>
      <c r="X2455" s="27"/>
      <c r="Y2455" s="27"/>
      <c r="Z2455" s="27"/>
      <c r="AA2455" s="27"/>
      <c r="AB24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6" spans="1:28" ht="12.6" x14ac:dyDescent="0.25">
      <c r="A2456" s="41"/>
      <c r="B2456" s="28"/>
      <c r="C2456" s="27"/>
      <c r="D24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6" s="27"/>
      <c r="F2456" s="27"/>
      <c r="G2456" s="27"/>
      <c r="H2456" s="48"/>
      <c r="I2456" s="29"/>
      <c r="J2456" s="29"/>
      <c r="K2456" s="27"/>
      <c r="L2456" s="27"/>
      <c r="M2456" s="27"/>
      <c r="N2456" s="27"/>
      <c r="O2456" s="27"/>
      <c r="P2456" s="30"/>
      <c r="Q2456" s="30">
        <f>Table13[[#This Row],[Unit Value]]*Table13[[#This Row],[Qty | PCount]]</f>
        <v>0</v>
      </c>
      <c r="R2456" s="27" t="str">
        <f>IF(Table13[[#This Row],[Unit Value]]&lt;=4999,"Low-Value Asset","High-Value Asset")</f>
        <v>Low-Value Asset</v>
      </c>
      <c r="S2456" s="27"/>
      <c r="T2456" s="27"/>
      <c r="U2456" s="27"/>
      <c r="V2456" s="27"/>
      <c r="W2456" s="74"/>
      <c r="X2456" s="27"/>
      <c r="Y2456" s="27"/>
      <c r="Z2456" s="27"/>
      <c r="AA2456" s="27"/>
      <c r="AB24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7" spans="1:28" ht="12.6" x14ac:dyDescent="0.25">
      <c r="A2457" s="41"/>
      <c r="B2457" s="28"/>
      <c r="C2457" s="27"/>
      <c r="D24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7" s="27"/>
      <c r="F2457" s="27"/>
      <c r="G2457" s="27"/>
      <c r="H2457" s="48"/>
      <c r="I2457" s="29"/>
      <c r="J2457" s="29"/>
      <c r="K2457" s="27"/>
      <c r="L2457" s="27"/>
      <c r="M2457" s="27"/>
      <c r="N2457" s="27"/>
      <c r="O2457" s="27"/>
      <c r="P2457" s="30"/>
      <c r="Q2457" s="30">
        <f>Table13[[#This Row],[Unit Value]]*Table13[[#This Row],[Qty | PCount]]</f>
        <v>0</v>
      </c>
      <c r="R2457" s="27" t="str">
        <f>IF(Table13[[#This Row],[Unit Value]]&lt;=4999,"Low-Value Asset","High-Value Asset")</f>
        <v>Low-Value Asset</v>
      </c>
      <c r="S2457" s="27"/>
      <c r="T2457" s="27"/>
      <c r="U2457" s="27"/>
      <c r="V2457" s="27"/>
      <c r="W2457" s="74"/>
      <c r="X2457" s="27"/>
      <c r="Y2457" s="27"/>
      <c r="Z2457" s="27"/>
      <c r="AA2457" s="27"/>
      <c r="AB24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8" spans="1:28" ht="12.6" x14ac:dyDescent="0.25">
      <c r="A2458" s="41"/>
      <c r="B2458" s="28"/>
      <c r="C2458" s="27"/>
      <c r="D24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8" s="27"/>
      <c r="F2458" s="27"/>
      <c r="G2458" s="27"/>
      <c r="H2458" s="48"/>
      <c r="I2458" s="29"/>
      <c r="J2458" s="29"/>
      <c r="K2458" s="27"/>
      <c r="L2458" s="27"/>
      <c r="M2458" s="27"/>
      <c r="N2458" s="27"/>
      <c r="O2458" s="27"/>
      <c r="P2458" s="30"/>
      <c r="Q2458" s="30">
        <f>Table13[[#This Row],[Unit Value]]*Table13[[#This Row],[Qty | PCount]]</f>
        <v>0</v>
      </c>
      <c r="R2458" s="27" t="str">
        <f>IF(Table13[[#This Row],[Unit Value]]&lt;=4999,"Low-Value Asset","High-Value Asset")</f>
        <v>Low-Value Asset</v>
      </c>
      <c r="S2458" s="27"/>
      <c r="T2458" s="27"/>
      <c r="U2458" s="27"/>
      <c r="V2458" s="27"/>
      <c r="W2458" s="74"/>
      <c r="X2458" s="27"/>
      <c r="Y2458" s="27"/>
      <c r="Z2458" s="27"/>
      <c r="AA2458" s="27"/>
      <c r="AB24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59" spans="1:28" ht="12.6" x14ac:dyDescent="0.25">
      <c r="A2459" s="41"/>
      <c r="B2459" s="28"/>
      <c r="C2459" s="27"/>
      <c r="D24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59" s="27"/>
      <c r="F2459" s="27"/>
      <c r="G2459" s="27"/>
      <c r="H2459" s="48"/>
      <c r="I2459" s="29"/>
      <c r="J2459" s="29"/>
      <c r="K2459" s="27"/>
      <c r="L2459" s="27"/>
      <c r="M2459" s="27"/>
      <c r="N2459" s="27"/>
      <c r="O2459" s="27"/>
      <c r="P2459" s="30"/>
      <c r="Q2459" s="30">
        <f>Table13[[#This Row],[Unit Value]]*Table13[[#This Row],[Qty | PCount]]</f>
        <v>0</v>
      </c>
      <c r="R2459" s="27" t="str">
        <f>IF(Table13[[#This Row],[Unit Value]]&lt;=4999,"Low-Value Asset","High-Value Asset")</f>
        <v>Low-Value Asset</v>
      </c>
      <c r="S2459" s="27"/>
      <c r="T2459" s="27"/>
      <c r="U2459" s="27"/>
      <c r="V2459" s="27"/>
      <c r="W2459" s="74"/>
      <c r="X2459" s="27"/>
      <c r="Y2459" s="27"/>
      <c r="Z2459" s="27"/>
      <c r="AA2459" s="27"/>
      <c r="AB24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0" spans="1:28" ht="12.6" x14ac:dyDescent="0.25">
      <c r="A2460" s="41"/>
      <c r="B2460" s="28"/>
      <c r="C2460" s="27"/>
      <c r="D24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0" s="27"/>
      <c r="F2460" s="27"/>
      <c r="G2460" s="27"/>
      <c r="H2460" s="48"/>
      <c r="I2460" s="29"/>
      <c r="J2460" s="29"/>
      <c r="K2460" s="27"/>
      <c r="L2460" s="27"/>
      <c r="M2460" s="27"/>
      <c r="N2460" s="27"/>
      <c r="O2460" s="27"/>
      <c r="P2460" s="30"/>
      <c r="Q2460" s="30">
        <f>Table13[[#This Row],[Unit Value]]*Table13[[#This Row],[Qty | PCount]]</f>
        <v>0</v>
      </c>
      <c r="R2460" s="27" t="str">
        <f>IF(Table13[[#This Row],[Unit Value]]&lt;=4999,"Low-Value Asset","High-Value Asset")</f>
        <v>Low-Value Asset</v>
      </c>
      <c r="S2460" s="27"/>
      <c r="T2460" s="27"/>
      <c r="U2460" s="27"/>
      <c r="V2460" s="27"/>
      <c r="W2460" s="74"/>
      <c r="X2460" s="27"/>
      <c r="Y2460" s="27"/>
      <c r="Z2460" s="27"/>
      <c r="AA2460" s="27"/>
      <c r="AB24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1" spans="1:28" ht="12.6" x14ac:dyDescent="0.25">
      <c r="A2461" s="41"/>
      <c r="B2461" s="28"/>
      <c r="C2461" s="27"/>
      <c r="D24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1" s="27"/>
      <c r="F2461" s="27"/>
      <c r="G2461" s="27"/>
      <c r="H2461" s="48"/>
      <c r="I2461" s="29"/>
      <c r="J2461" s="29"/>
      <c r="K2461" s="27"/>
      <c r="L2461" s="27"/>
      <c r="M2461" s="27"/>
      <c r="N2461" s="27"/>
      <c r="O2461" s="27"/>
      <c r="P2461" s="30"/>
      <c r="Q2461" s="30">
        <f>Table13[[#This Row],[Unit Value]]*Table13[[#This Row],[Qty | PCount]]</f>
        <v>0</v>
      </c>
      <c r="R2461" s="27" t="str">
        <f>IF(Table13[[#This Row],[Unit Value]]&lt;=4999,"Low-Value Asset","High-Value Asset")</f>
        <v>Low-Value Asset</v>
      </c>
      <c r="S2461" s="27"/>
      <c r="T2461" s="27"/>
      <c r="U2461" s="27"/>
      <c r="V2461" s="27"/>
      <c r="W2461" s="74"/>
      <c r="X2461" s="27"/>
      <c r="Y2461" s="27"/>
      <c r="Z2461" s="27"/>
      <c r="AA2461" s="27"/>
      <c r="AB24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2" spans="1:28" ht="12.6" x14ac:dyDescent="0.25">
      <c r="A2462" s="41"/>
      <c r="B2462" s="28"/>
      <c r="C2462" s="27"/>
      <c r="D24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2" s="27"/>
      <c r="F2462" s="27"/>
      <c r="G2462" s="27"/>
      <c r="H2462" s="48"/>
      <c r="I2462" s="29"/>
      <c r="J2462" s="29"/>
      <c r="K2462" s="27"/>
      <c r="L2462" s="27"/>
      <c r="M2462" s="27"/>
      <c r="N2462" s="27"/>
      <c r="O2462" s="27"/>
      <c r="P2462" s="30"/>
      <c r="Q2462" s="30">
        <f>Table13[[#This Row],[Unit Value]]*Table13[[#This Row],[Qty | PCount]]</f>
        <v>0</v>
      </c>
      <c r="R2462" s="27" t="str">
        <f>IF(Table13[[#This Row],[Unit Value]]&lt;=4999,"Low-Value Asset","High-Value Asset")</f>
        <v>Low-Value Asset</v>
      </c>
      <c r="S2462" s="27"/>
      <c r="T2462" s="27"/>
      <c r="U2462" s="27"/>
      <c r="V2462" s="27"/>
      <c r="W2462" s="74"/>
      <c r="X2462" s="27"/>
      <c r="Y2462" s="27"/>
      <c r="Z2462" s="27"/>
      <c r="AA2462" s="27"/>
      <c r="AB24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3" spans="1:28" ht="12.6" x14ac:dyDescent="0.25">
      <c r="A2463" s="41"/>
      <c r="B2463" s="28"/>
      <c r="C2463" s="27"/>
      <c r="D24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3" s="27"/>
      <c r="F2463" s="27"/>
      <c r="G2463" s="27"/>
      <c r="H2463" s="48"/>
      <c r="I2463" s="29"/>
      <c r="J2463" s="29"/>
      <c r="K2463" s="27"/>
      <c r="L2463" s="27"/>
      <c r="M2463" s="27"/>
      <c r="N2463" s="27"/>
      <c r="O2463" s="27"/>
      <c r="P2463" s="30"/>
      <c r="Q2463" s="30">
        <f>Table13[[#This Row],[Unit Value]]*Table13[[#This Row],[Qty | PCount]]</f>
        <v>0</v>
      </c>
      <c r="R2463" s="27" t="str">
        <f>IF(Table13[[#This Row],[Unit Value]]&lt;=4999,"Low-Value Asset","High-Value Asset")</f>
        <v>Low-Value Asset</v>
      </c>
      <c r="S2463" s="27"/>
      <c r="T2463" s="27"/>
      <c r="U2463" s="27"/>
      <c r="V2463" s="27"/>
      <c r="W2463" s="74"/>
      <c r="X2463" s="27"/>
      <c r="Y2463" s="27"/>
      <c r="Z2463" s="27"/>
      <c r="AA2463" s="27"/>
      <c r="AB24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4" spans="1:28" ht="12.6" x14ac:dyDescent="0.25">
      <c r="A2464" s="41"/>
      <c r="B2464" s="28"/>
      <c r="C2464" s="27"/>
      <c r="D24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4" s="27"/>
      <c r="F2464" s="27"/>
      <c r="G2464" s="27"/>
      <c r="H2464" s="48"/>
      <c r="I2464" s="29"/>
      <c r="J2464" s="29"/>
      <c r="K2464" s="27"/>
      <c r="L2464" s="27"/>
      <c r="M2464" s="27"/>
      <c r="N2464" s="27"/>
      <c r="O2464" s="27"/>
      <c r="P2464" s="30"/>
      <c r="Q2464" s="30">
        <f>Table13[[#This Row],[Unit Value]]*Table13[[#This Row],[Qty | PCount]]</f>
        <v>0</v>
      </c>
      <c r="R2464" s="27" t="str">
        <f>IF(Table13[[#This Row],[Unit Value]]&lt;=4999,"Low-Value Asset","High-Value Asset")</f>
        <v>Low-Value Asset</v>
      </c>
      <c r="S2464" s="27"/>
      <c r="T2464" s="27"/>
      <c r="U2464" s="27"/>
      <c r="V2464" s="27"/>
      <c r="W2464" s="74"/>
      <c r="X2464" s="27"/>
      <c r="Y2464" s="27"/>
      <c r="Z2464" s="27"/>
      <c r="AA2464" s="27"/>
      <c r="AB24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5" spans="1:28" ht="12.6" x14ac:dyDescent="0.25">
      <c r="A2465" s="41"/>
      <c r="B2465" s="28"/>
      <c r="C2465" s="27"/>
      <c r="D24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5" s="27"/>
      <c r="F2465" s="27"/>
      <c r="G2465" s="27"/>
      <c r="H2465" s="48"/>
      <c r="I2465" s="29"/>
      <c r="J2465" s="29"/>
      <c r="K2465" s="27"/>
      <c r="L2465" s="27"/>
      <c r="M2465" s="27"/>
      <c r="N2465" s="27"/>
      <c r="O2465" s="27"/>
      <c r="P2465" s="30"/>
      <c r="Q2465" s="30">
        <f>Table13[[#This Row],[Unit Value]]*Table13[[#This Row],[Qty | PCount]]</f>
        <v>0</v>
      </c>
      <c r="R2465" s="27" t="str">
        <f>IF(Table13[[#This Row],[Unit Value]]&lt;=4999,"Low-Value Asset","High-Value Asset")</f>
        <v>Low-Value Asset</v>
      </c>
      <c r="S2465" s="27"/>
      <c r="T2465" s="27"/>
      <c r="U2465" s="27"/>
      <c r="V2465" s="27"/>
      <c r="W2465" s="74"/>
      <c r="X2465" s="27"/>
      <c r="Y2465" s="27"/>
      <c r="Z2465" s="27"/>
      <c r="AA2465" s="27"/>
      <c r="AB24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6" spans="1:28" ht="12.6" x14ac:dyDescent="0.25">
      <c r="A2466" s="41"/>
      <c r="B2466" s="28"/>
      <c r="C2466" s="27"/>
      <c r="D24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6" s="27"/>
      <c r="F2466" s="27"/>
      <c r="G2466" s="27"/>
      <c r="H2466" s="48"/>
      <c r="I2466" s="29"/>
      <c r="J2466" s="29"/>
      <c r="K2466" s="27"/>
      <c r="L2466" s="27"/>
      <c r="M2466" s="27"/>
      <c r="N2466" s="27"/>
      <c r="O2466" s="27"/>
      <c r="P2466" s="30"/>
      <c r="Q2466" s="30">
        <f>Table13[[#This Row],[Unit Value]]*Table13[[#This Row],[Qty | PCount]]</f>
        <v>0</v>
      </c>
      <c r="R2466" s="27" t="str">
        <f>IF(Table13[[#This Row],[Unit Value]]&lt;=4999,"Low-Value Asset","High-Value Asset")</f>
        <v>Low-Value Asset</v>
      </c>
      <c r="S2466" s="27"/>
      <c r="T2466" s="27"/>
      <c r="U2466" s="27"/>
      <c r="V2466" s="27"/>
      <c r="W2466" s="74"/>
      <c r="X2466" s="27"/>
      <c r="Y2466" s="27"/>
      <c r="Z2466" s="27"/>
      <c r="AA2466" s="27"/>
      <c r="AB24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7" spans="1:28" ht="12.6" x14ac:dyDescent="0.25">
      <c r="A2467" s="41"/>
      <c r="B2467" s="28"/>
      <c r="C2467" s="27"/>
      <c r="D24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7" s="27"/>
      <c r="F2467" s="27"/>
      <c r="G2467" s="27"/>
      <c r="H2467" s="48"/>
      <c r="I2467" s="29"/>
      <c r="J2467" s="29"/>
      <c r="K2467" s="27"/>
      <c r="L2467" s="27"/>
      <c r="M2467" s="27"/>
      <c r="N2467" s="27"/>
      <c r="O2467" s="27"/>
      <c r="P2467" s="30"/>
      <c r="Q2467" s="30">
        <f>Table13[[#This Row],[Unit Value]]*Table13[[#This Row],[Qty | PCount]]</f>
        <v>0</v>
      </c>
      <c r="R2467" s="27" t="str">
        <f>IF(Table13[[#This Row],[Unit Value]]&lt;=4999,"Low-Value Asset","High-Value Asset")</f>
        <v>Low-Value Asset</v>
      </c>
      <c r="S2467" s="27"/>
      <c r="T2467" s="27"/>
      <c r="U2467" s="27"/>
      <c r="V2467" s="27"/>
      <c r="W2467" s="74"/>
      <c r="X2467" s="27"/>
      <c r="Y2467" s="27"/>
      <c r="Z2467" s="27"/>
      <c r="AA2467" s="27"/>
      <c r="AB24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8" spans="1:28" ht="12.6" x14ac:dyDescent="0.25">
      <c r="A2468" s="41"/>
      <c r="B2468" s="28"/>
      <c r="C2468" s="27"/>
      <c r="D24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8" s="27"/>
      <c r="F2468" s="27"/>
      <c r="G2468" s="27"/>
      <c r="H2468" s="48"/>
      <c r="I2468" s="29"/>
      <c r="J2468" s="29"/>
      <c r="K2468" s="27"/>
      <c r="L2468" s="27"/>
      <c r="M2468" s="27"/>
      <c r="N2468" s="27"/>
      <c r="O2468" s="27"/>
      <c r="P2468" s="30"/>
      <c r="Q2468" s="30">
        <f>Table13[[#This Row],[Unit Value]]*Table13[[#This Row],[Qty | PCount]]</f>
        <v>0</v>
      </c>
      <c r="R2468" s="27" t="str">
        <f>IF(Table13[[#This Row],[Unit Value]]&lt;=4999,"Low-Value Asset","High-Value Asset")</f>
        <v>Low-Value Asset</v>
      </c>
      <c r="S2468" s="27"/>
      <c r="T2468" s="27"/>
      <c r="U2468" s="27"/>
      <c r="V2468" s="27"/>
      <c r="W2468" s="74"/>
      <c r="X2468" s="27"/>
      <c r="Y2468" s="27"/>
      <c r="Z2468" s="27"/>
      <c r="AA2468" s="27"/>
      <c r="AB24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69" spans="1:28" ht="12.6" x14ac:dyDescent="0.25">
      <c r="A2469" s="41"/>
      <c r="B2469" s="28"/>
      <c r="C2469" s="27"/>
      <c r="D24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69" s="27"/>
      <c r="F2469" s="27"/>
      <c r="G2469" s="27"/>
      <c r="H2469" s="48"/>
      <c r="I2469" s="29"/>
      <c r="J2469" s="29"/>
      <c r="K2469" s="27"/>
      <c r="L2469" s="27"/>
      <c r="M2469" s="27"/>
      <c r="N2469" s="27"/>
      <c r="O2469" s="27"/>
      <c r="P2469" s="30"/>
      <c r="Q2469" s="30">
        <f>Table13[[#This Row],[Unit Value]]*Table13[[#This Row],[Qty | PCount]]</f>
        <v>0</v>
      </c>
      <c r="R2469" s="27" t="str">
        <f>IF(Table13[[#This Row],[Unit Value]]&lt;=4999,"Low-Value Asset","High-Value Asset")</f>
        <v>Low-Value Asset</v>
      </c>
      <c r="S2469" s="27"/>
      <c r="T2469" s="27"/>
      <c r="U2469" s="27"/>
      <c r="V2469" s="27"/>
      <c r="W2469" s="74"/>
      <c r="X2469" s="27"/>
      <c r="Y2469" s="27"/>
      <c r="Z2469" s="27"/>
      <c r="AA2469" s="27"/>
      <c r="AB24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0" spans="1:28" ht="12.6" x14ac:dyDescent="0.25">
      <c r="A2470" s="41"/>
      <c r="B2470" s="28"/>
      <c r="C2470" s="27"/>
      <c r="D24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0" s="27"/>
      <c r="F2470" s="27"/>
      <c r="G2470" s="27"/>
      <c r="H2470" s="48"/>
      <c r="I2470" s="29"/>
      <c r="J2470" s="29"/>
      <c r="K2470" s="27"/>
      <c r="L2470" s="27"/>
      <c r="M2470" s="27"/>
      <c r="N2470" s="27"/>
      <c r="O2470" s="27"/>
      <c r="P2470" s="30"/>
      <c r="Q2470" s="30">
        <f>Table13[[#This Row],[Unit Value]]*Table13[[#This Row],[Qty | PCount]]</f>
        <v>0</v>
      </c>
      <c r="R2470" s="27" t="str">
        <f>IF(Table13[[#This Row],[Unit Value]]&lt;=4999,"Low-Value Asset","High-Value Asset")</f>
        <v>Low-Value Asset</v>
      </c>
      <c r="S2470" s="27"/>
      <c r="T2470" s="27"/>
      <c r="U2470" s="27"/>
      <c r="V2470" s="27"/>
      <c r="W2470" s="74"/>
      <c r="X2470" s="27"/>
      <c r="Y2470" s="27"/>
      <c r="Z2470" s="27"/>
      <c r="AA2470" s="27"/>
      <c r="AB24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1" spans="1:28" ht="12.6" x14ac:dyDescent="0.25">
      <c r="A2471" s="41"/>
      <c r="B2471" s="28"/>
      <c r="C2471" s="27"/>
      <c r="D24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1" s="27"/>
      <c r="F2471" s="27"/>
      <c r="G2471" s="27"/>
      <c r="H2471" s="48"/>
      <c r="I2471" s="29"/>
      <c r="J2471" s="29"/>
      <c r="K2471" s="27"/>
      <c r="L2471" s="27"/>
      <c r="M2471" s="27"/>
      <c r="N2471" s="27"/>
      <c r="O2471" s="27"/>
      <c r="P2471" s="30"/>
      <c r="Q2471" s="30">
        <f>Table13[[#This Row],[Unit Value]]*Table13[[#This Row],[Qty | PCount]]</f>
        <v>0</v>
      </c>
      <c r="R2471" s="27" t="str">
        <f>IF(Table13[[#This Row],[Unit Value]]&lt;=4999,"Low-Value Asset","High-Value Asset")</f>
        <v>Low-Value Asset</v>
      </c>
      <c r="S2471" s="27"/>
      <c r="T2471" s="27"/>
      <c r="U2471" s="27"/>
      <c r="V2471" s="27"/>
      <c r="W2471" s="74"/>
      <c r="X2471" s="27"/>
      <c r="Y2471" s="27"/>
      <c r="Z2471" s="27"/>
      <c r="AA2471" s="27"/>
      <c r="AB24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2" spans="1:28" ht="12.6" x14ac:dyDescent="0.25">
      <c r="A2472" s="41"/>
      <c r="B2472" s="28"/>
      <c r="C2472" s="27"/>
      <c r="D24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2" s="27"/>
      <c r="F2472" s="27"/>
      <c r="G2472" s="27"/>
      <c r="H2472" s="48"/>
      <c r="I2472" s="29"/>
      <c r="J2472" s="29"/>
      <c r="K2472" s="27"/>
      <c r="L2472" s="27"/>
      <c r="M2472" s="27"/>
      <c r="N2472" s="27"/>
      <c r="O2472" s="27"/>
      <c r="P2472" s="30"/>
      <c r="Q2472" s="30">
        <f>Table13[[#This Row],[Unit Value]]*Table13[[#This Row],[Qty | PCount]]</f>
        <v>0</v>
      </c>
      <c r="R2472" s="27" t="str">
        <f>IF(Table13[[#This Row],[Unit Value]]&lt;=4999,"Low-Value Asset","High-Value Asset")</f>
        <v>Low-Value Asset</v>
      </c>
      <c r="S2472" s="27"/>
      <c r="T2472" s="27"/>
      <c r="U2472" s="27"/>
      <c r="V2472" s="27"/>
      <c r="W2472" s="74"/>
      <c r="X2472" s="27"/>
      <c r="Y2472" s="27"/>
      <c r="Z2472" s="27"/>
      <c r="AA2472" s="27"/>
      <c r="AB24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3" spans="1:28" ht="12.6" x14ac:dyDescent="0.25">
      <c r="A2473" s="41"/>
      <c r="B2473" s="28"/>
      <c r="C2473" s="27"/>
      <c r="D24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3" s="27"/>
      <c r="F2473" s="27"/>
      <c r="G2473" s="27"/>
      <c r="H2473" s="48"/>
      <c r="I2473" s="29"/>
      <c r="J2473" s="29"/>
      <c r="K2473" s="27"/>
      <c r="L2473" s="27"/>
      <c r="M2473" s="27"/>
      <c r="N2473" s="27"/>
      <c r="O2473" s="27"/>
      <c r="P2473" s="30"/>
      <c r="Q2473" s="30">
        <f>Table13[[#This Row],[Unit Value]]*Table13[[#This Row],[Qty | PCount]]</f>
        <v>0</v>
      </c>
      <c r="R2473" s="27" t="str">
        <f>IF(Table13[[#This Row],[Unit Value]]&lt;=4999,"Low-Value Asset","High-Value Asset")</f>
        <v>Low-Value Asset</v>
      </c>
      <c r="S2473" s="27"/>
      <c r="T2473" s="27"/>
      <c r="U2473" s="27"/>
      <c r="V2473" s="27"/>
      <c r="W2473" s="74"/>
      <c r="X2473" s="27"/>
      <c r="Y2473" s="27"/>
      <c r="Z2473" s="27"/>
      <c r="AA2473" s="27"/>
      <c r="AB24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4" spans="1:28" ht="12.6" x14ac:dyDescent="0.25">
      <c r="A2474" s="41"/>
      <c r="B2474" s="28"/>
      <c r="C2474" s="27"/>
      <c r="D24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4" s="27"/>
      <c r="F2474" s="27"/>
      <c r="G2474" s="27"/>
      <c r="H2474" s="48"/>
      <c r="I2474" s="29"/>
      <c r="J2474" s="29"/>
      <c r="K2474" s="27"/>
      <c r="L2474" s="27"/>
      <c r="M2474" s="27"/>
      <c r="N2474" s="27"/>
      <c r="O2474" s="27"/>
      <c r="P2474" s="30"/>
      <c r="Q2474" s="30">
        <f>Table13[[#This Row],[Unit Value]]*Table13[[#This Row],[Qty | PCount]]</f>
        <v>0</v>
      </c>
      <c r="R2474" s="27" t="str">
        <f>IF(Table13[[#This Row],[Unit Value]]&lt;=4999,"Low-Value Asset","High-Value Asset")</f>
        <v>Low-Value Asset</v>
      </c>
      <c r="S2474" s="27"/>
      <c r="T2474" s="27"/>
      <c r="U2474" s="27"/>
      <c r="V2474" s="27"/>
      <c r="W2474" s="74"/>
      <c r="X2474" s="27"/>
      <c r="Y2474" s="27"/>
      <c r="Z2474" s="27"/>
      <c r="AA2474" s="27"/>
      <c r="AB24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5" spans="1:28" ht="12.6" x14ac:dyDescent="0.25">
      <c r="A2475" s="41"/>
      <c r="B2475" s="28"/>
      <c r="C2475" s="27"/>
      <c r="D24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5" s="27"/>
      <c r="F2475" s="27"/>
      <c r="G2475" s="27"/>
      <c r="H2475" s="48"/>
      <c r="I2475" s="29"/>
      <c r="J2475" s="29"/>
      <c r="K2475" s="27"/>
      <c r="L2475" s="27"/>
      <c r="M2475" s="27"/>
      <c r="N2475" s="27"/>
      <c r="O2475" s="27"/>
      <c r="P2475" s="30"/>
      <c r="Q2475" s="30">
        <f>Table13[[#This Row],[Unit Value]]*Table13[[#This Row],[Qty | PCount]]</f>
        <v>0</v>
      </c>
      <c r="R2475" s="27" t="str">
        <f>IF(Table13[[#This Row],[Unit Value]]&lt;=4999,"Low-Value Asset","High-Value Asset")</f>
        <v>Low-Value Asset</v>
      </c>
      <c r="S2475" s="27"/>
      <c r="T2475" s="27"/>
      <c r="U2475" s="27"/>
      <c r="V2475" s="27"/>
      <c r="W2475" s="74"/>
      <c r="X2475" s="27"/>
      <c r="Y2475" s="27"/>
      <c r="Z2475" s="27"/>
      <c r="AA2475" s="27"/>
      <c r="AB24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6" spans="1:28" ht="12.6" x14ac:dyDescent="0.25">
      <c r="A2476" s="41"/>
      <c r="B2476" s="28"/>
      <c r="C2476" s="27"/>
      <c r="D24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6" s="27"/>
      <c r="F2476" s="27"/>
      <c r="G2476" s="27"/>
      <c r="H2476" s="48"/>
      <c r="I2476" s="29"/>
      <c r="J2476" s="29"/>
      <c r="K2476" s="27"/>
      <c r="L2476" s="27"/>
      <c r="M2476" s="27"/>
      <c r="N2476" s="27"/>
      <c r="O2476" s="27"/>
      <c r="P2476" s="30"/>
      <c r="Q2476" s="30">
        <f>Table13[[#This Row],[Unit Value]]*Table13[[#This Row],[Qty | PCount]]</f>
        <v>0</v>
      </c>
      <c r="R2476" s="27" t="str">
        <f>IF(Table13[[#This Row],[Unit Value]]&lt;=4999,"Low-Value Asset","High-Value Asset")</f>
        <v>Low-Value Asset</v>
      </c>
      <c r="S2476" s="27"/>
      <c r="T2476" s="27"/>
      <c r="U2476" s="27"/>
      <c r="V2476" s="27"/>
      <c r="W2476" s="74"/>
      <c r="X2476" s="27"/>
      <c r="Y2476" s="27"/>
      <c r="Z2476" s="27"/>
      <c r="AA2476" s="27"/>
      <c r="AB24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7" spans="1:28" ht="12.6" x14ac:dyDescent="0.25">
      <c r="A2477" s="41"/>
      <c r="B2477" s="28"/>
      <c r="C2477" s="27"/>
      <c r="D24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7" s="27"/>
      <c r="F2477" s="27"/>
      <c r="G2477" s="27"/>
      <c r="H2477" s="48"/>
      <c r="I2477" s="29"/>
      <c r="J2477" s="29"/>
      <c r="K2477" s="27"/>
      <c r="L2477" s="27"/>
      <c r="M2477" s="27"/>
      <c r="N2477" s="27"/>
      <c r="O2477" s="27"/>
      <c r="P2477" s="30"/>
      <c r="Q2477" s="30">
        <f>Table13[[#This Row],[Unit Value]]*Table13[[#This Row],[Qty | PCount]]</f>
        <v>0</v>
      </c>
      <c r="R2477" s="27" t="str">
        <f>IF(Table13[[#This Row],[Unit Value]]&lt;=4999,"Low-Value Asset","High-Value Asset")</f>
        <v>Low-Value Asset</v>
      </c>
      <c r="S2477" s="27"/>
      <c r="T2477" s="27"/>
      <c r="U2477" s="27"/>
      <c r="V2477" s="27"/>
      <c r="W2477" s="74"/>
      <c r="X2477" s="27"/>
      <c r="Y2477" s="27"/>
      <c r="Z2477" s="27"/>
      <c r="AA2477" s="27"/>
      <c r="AB24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8" spans="1:28" ht="12.6" x14ac:dyDescent="0.25">
      <c r="A2478" s="41"/>
      <c r="B2478" s="28"/>
      <c r="C2478" s="27"/>
      <c r="D24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8" s="27"/>
      <c r="F2478" s="27"/>
      <c r="G2478" s="27"/>
      <c r="H2478" s="48"/>
      <c r="I2478" s="29"/>
      <c r="J2478" s="29"/>
      <c r="K2478" s="27"/>
      <c r="L2478" s="27"/>
      <c r="M2478" s="27"/>
      <c r="N2478" s="27"/>
      <c r="O2478" s="27"/>
      <c r="P2478" s="30"/>
      <c r="Q2478" s="30">
        <f>Table13[[#This Row],[Unit Value]]*Table13[[#This Row],[Qty | PCount]]</f>
        <v>0</v>
      </c>
      <c r="R2478" s="27" t="str">
        <f>IF(Table13[[#This Row],[Unit Value]]&lt;=4999,"Low-Value Asset","High-Value Asset")</f>
        <v>Low-Value Asset</v>
      </c>
      <c r="S2478" s="27"/>
      <c r="T2478" s="27"/>
      <c r="U2478" s="27"/>
      <c r="V2478" s="27"/>
      <c r="W2478" s="74"/>
      <c r="X2478" s="27"/>
      <c r="Y2478" s="27"/>
      <c r="Z2478" s="27"/>
      <c r="AA2478" s="27"/>
      <c r="AB24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79" spans="1:28" ht="12.6" x14ac:dyDescent="0.25">
      <c r="A2479" s="41"/>
      <c r="B2479" s="28"/>
      <c r="C2479" s="27"/>
      <c r="D24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79" s="27"/>
      <c r="F2479" s="27"/>
      <c r="G2479" s="27"/>
      <c r="H2479" s="48"/>
      <c r="I2479" s="29"/>
      <c r="J2479" s="29"/>
      <c r="K2479" s="27"/>
      <c r="L2479" s="27"/>
      <c r="M2479" s="27"/>
      <c r="N2479" s="27"/>
      <c r="O2479" s="27"/>
      <c r="P2479" s="30"/>
      <c r="Q2479" s="30">
        <f>Table13[[#This Row],[Unit Value]]*Table13[[#This Row],[Qty | PCount]]</f>
        <v>0</v>
      </c>
      <c r="R2479" s="27" t="str">
        <f>IF(Table13[[#This Row],[Unit Value]]&lt;=4999,"Low-Value Asset","High-Value Asset")</f>
        <v>Low-Value Asset</v>
      </c>
      <c r="S2479" s="27"/>
      <c r="T2479" s="27"/>
      <c r="U2479" s="27"/>
      <c r="V2479" s="27"/>
      <c r="W2479" s="74"/>
      <c r="X2479" s="27"/>
      <c r="Y2479" s="27"/>
      <c r="Z2479" s="27"/>
      <c r="AA2479" s="27"/>
      <c r="AB24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0" spans="1:28" ht="12.6" x14ac:dyDescent="0.25">
      <c r="A2480" s="41"/>
      <c r="B2480" s="28"/>
      <c r="C2480" s="27"/>
      <c r="D24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0" s="27"/>
      <c r="F2480" s="27"/>
      <c r="G2480" s="27"/>
      <c r="H2480" s="48"/>
      <c r="I2480" s="29"/>
      <c r="J2480" s="29"/>
      <c r="K2480" s="27"/>
      <c r="L2480" s="27"/>
      <c r="M2480" s="27"/>
      <c r="N2480" s="27"/>
      <c r="O2480" s="27"/>
      <c r="P2480" s="30"/>
      <c r="Q2480" s="30">
        <f>Table13[[#This Row],[Unit Value]]*Table13[[#This Row],[Qty | PCount]]</f>
        <v>0</v>
      </c>
      <c r="R2480" s="27" t="str">
        <f>IF(Table13[[#This Row],[Unit Value]]&lt;=4999,"Low-Value Asset","High-Value Asset")</f>
        <v>Low-Value Asset</v>
      </c>
      <c r="S2480" s="27"/>
      <c r="T2480" s="27"/>
      <c r="U2480" s="27"/>
      <c r="V2480" s="27"/>
      <c r="W2480" s="74"/>
      <c r="X2480" s="27"/>
      <c r="Y2480" s="27"/>
      <c r="Z2480" s="27"/>
      <c r="AA2480" s="27"/>
      <c r="AB24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1" spans="1:28" ht="12.6" x14ac:dyDescent="0.25">
      <c r="A2481" s="41"/>
      <c r="B2481" s="28"/>
      <c r="C2481" s="27"/>
      <c r="D24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1" s="27"/>
      <c r="F2481" s="27"/>
      <c r="G2481" s="27"/>
      <c r="H2481" s="48"/>
      <c r="I2481" s="29"/>
      <c r="J2481" s="29"/>
      <c r="K2481" s="27"/>
      <c r="L2481" s="27"/>
      <c r="M2481" s="27"/>
      <c r="N2481" s="27"/>
      <c r="O2481" s="27"/>
      <c r="P2481" s="30"/>
      <c r="Q2481" s="30">
        <f>Table13[[#This Row],[Unit Value]]*Table13[[#This Row],[Qty | PCount]]</f>
        <v>0</v>
      </c>
      <c r="R2481" s="27" t="str">
        <f>IF(Table13[[#This Row],[Unit Value]]&lt;=4999,"Low-Value Asset","High-Value Asset")</f>
        <v>Low-Value Asset</v>
      </c>
      <c r="S2481" s="27"/>
      <c r="T2481" s="27"/>
      <c r="U2481" s="27"/>
      <c r="V2481" s="27"/>
      <c r="W2481" s="74"/>
      <c r="X2481" s="27"/>
      <c r="Y2481" s="27"/>
      <c r="Z2481" s="27"/>
      <c r="AA2481" s="27"/>
      <c r="AB24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2" spans="1:28" ht="12.6" x14ac:dyDescent="0.25">
      <c r="A2482" s="41"/>
      <c r="B2482" s="28"/>
      <c r="C2482" s="27"/>
      <c r="D24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2" s="27"/>
      <c r="F2482" s="27"/>
      <c r="G2482" s="27"/>
      <c r="H2482" s="48"/>
      <c r="I2482" s="29"/>
      <c r="J2482" s="29"/>
      <c r="K2482" s="27"/>
      <c r="L2482" s="27"/>
      <c r="M2482" s="27"/>
      <c r="N2482" s="27"/>
      <c r="O2482" s="27"/>
      <c r="P2482" s="30"/>
      <c r="Q2482" s="30">
        <f>Table13[[#This Row],[Unit Value]]*Table13[[#This Row],[Qty | PCount]]</f>
        <v>0</v>
      </c>
      <c r="R2482" s="27" t="str">
        <f>IF(Table13[[#This Row],[Unit Value]]&lt;=4999,"Low-Value Asset","High-Value Asset")</f>
        <v>Low-Value Asset</v>
      </c>
      <c r="S2482" s="27"/>
      <c r="T2482" s="27"/>
      <c r="U2482" s="27"/>
      <c r="V2482" s="27"/>
      <c r="W2482" s="74"/>
      <c r="X2482" s="27"/>
      <c r="Y2482" s="27"/>
      <c r="Z2482" s="27"/>
      <c r="AA2482" s="27"/>
      <c r="AB24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3" spans="1:28" ht="12.6" x14ac:dyDescent="0.25">
      <c r="A2483" s="41"/>
      <c r="B2483" s="28"/>
      <c r="C2483" s="27"/>
      <c r="D24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3" s="27"/>
      <c r="F2483" s="27"/>
      <c r="G2483" s="27"/>
      <c r="H2483" s="48"/>
      <c r="I2483" s="29"/>
      <c r="J2483" s="29"/>
      <c r="K2483" s="27"/>
      <c r="L2483" s="27"/>
      <c r="M2483" s="27"/>
      <c r="N2483" s="27"/>
      <c r="O2483" s="27"/>
      <c r="P2483" s="30"/>
      <c r="Q2483" s="30">
        <f>Table13[[#This Row],[Unit Value]]*Table13[[#This Row],[Qty | PCount]]</f>
        <v>0</v>
      </c>
      <c r="R2483" s="27" t="str">
        <f>IF(Table13[[#This Row],[Unit Value]]&lt;=4999,"Low-Value Asset","High-Value Asset")</f>
        <v>Low-Value Asset</v>
      </c>
      <c r="S2483" s="27"/>
      <c r="T2483" s="27"/>
      <c r="U2483" s="27"/>
      <c r="V2483" s="27"/>
      <c r="W2483" s="74"/>
      <c r="X2483" s="27"/>
      <c r="Y2483" s="27"/>
      <c r="Z2483" s="27"/>
      <c r="AA2483" s="27"/>
      <c r="AB24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4" spans="1:28" ht="12.6" x14ac:dyDescent="0.25">
      <c r="A2484" s="41"/>
      <c r="B2484" s="28"/>
      <c r="C2484" s="27"/>
      <c r="D24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4" s="27"/>
      <c r="F2484" s="27"/>
      <c r="G2484" s="27"/>
      <c r="H2484" s="48"/>
      <c r="I2484" s="29"/>
      <c r="J2484" s="29"/>
      <c r="K2484" s="27"/>
      <c r="L2484" s="27"/>
      <c r="M2484" s="27"/>
      <c r="N2484" s="27"/>
      <c r="O2484" s="27"/>
      <c r="P2484" s="30"/>
      <c r="Q2484" s="30">
        <f>Table13[[#This Row],[Unit Value]]*Table13[[#This Row],[Qty | PCount]]</f>
        <v>0</v>
      </c>
      <c r="R2484" s="27" t="str">
        <f>IF(Table13[[#This Row],[Unit Value]]&lt;=4999,"Low-Value Asset","High-Value Asset")</f>
        <v>Low-Value Asset</v>
      </c>
      <c r="S2484" s="27"/>
      <c r="T2484" s="27"/>
      <c r="U2484" s="27"/>
      <c r="V2484" s="27"/>
      <c r="W2484" s="74"/>
      <c r="X2484" s="27"/>
      <c r="Y2484" s="27"/>
      <c r="Z2484" s="27"/>
      <c r="AA2484" s="27"/>
      <c r="AB24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5" spans="1:28" ht="12.6" x14ac:dyDescent="0.25">
      <c r="A2485" s="41"/>
      <c r="B2485" s="28"/>
      <c r="C2485" s="27"/>
      <c r="D24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5" s="27"/>
      <c r="F2485" s="27"/>
      <c r="G2485" s="27"/>
      <c r="H2485" s="48"/>
      <c r="I2485" s="29"/>
      <c r="J2485" s="29"/>
      <c r="K2485" s="27"/>
      <c r="L2485" s="27"/>
      <c r="M2485" s="27"/>
      <c r="N2485" s="27"/>
      <c r="O2485" s="27"/>
      <c r="P2485" s="30"/>
      <c r="Q2485" s="30">
        <f>Table13[[#This Row],[Unit Value]]*Table13[[#This Row],[Qty | PCount]]</f>
        <v>0</v>
      </c>
      <c r="R2485" s="27" t="str">
        <f>IF(Table13[[#This Row],[Unit Value]]&lt;=4999,"Low-Value Asset","High-Value Asset")</f>
        <v>Low-Value Asset</v>
      </c>
      <c r="S2485" s="27"/>
      <c r="T2485" s="27"/>
      <c r="U2485" s="27"/>
      <c r="V2485" s="27"/>
      <c r="W2485" s="74"/>
      <c r="X2485" s="27"/>
      <c r="Y2485" s="27"/>
      <c r="Z2485" s="27"/>
      <c r="AA2485" s="27"/>
      <c r="AB24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6" spans="1:28" ht="12.6" x14ac:dyDescent="0.25">
      <c r="A2486" s="41"/>
      <c r="B2486" s="28"/>
      <c r="C2486" s="27"/>
      <c r="D24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6" s="27"/>
      <c r="F2486" s="27"/>
      <c r="G2486" s="27"/>
      <c r="H2486" s="48"/>
      <c r="I2486" s="29"/>
      <c r="J2486" s="29"/>
      <c r="K2486" s="27"/>
      <c r="L2486" s="27"/>
      <c r="M2486" s="27"/>
      <c r="N2486" s="27"/>
      <c r="O2486" s="27"/>
      <c r="P2486" s="30"/>
      <c r="Q2486" s="30">
        <f>Table13[[#This Row],[Unit Value]]*Table13[[#This Row],[Qty | PCount]]</f>
        <v>0</v>
      </c>
      <c r="R2486" s="27" t="str">
        <f>IF(Table13[[#This Row],[Unit Value]]&lt;=4999,"Low-Value Asset","High-Value Asset")</f>
        <v>Low-Value Asset</v>
      </c>
      <c r="S2486" s="27"/>
      <c r="T2486" s="27"/>
      <c r="U2486" s="27"/>
      <c r="V2486" s="27"/>
      <c r="W2486" s="74"/>
      <c r="X2486" s="27"/>
      <c r="Y2486" s="27"/>
      <c r="Z2486" s="27"/>
      <c r="AA2486" s="27"/>
      <c r="AB24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7" spans="1:28" ht="12.6" x14ac:dyDescent="0.25">
      <c r="A2487" s="41"/>
      <c r="B2487" s="28"/>
      <c r="C2487" s="27"/>
      <c r="D24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7" s="27"/>
      <c r="F2487" s="27"/>
      <c r="G2487" s="27"/>
      <c r="H2487" s="48"/>
      <c r="I2487" s="29"/>
      <c r="J2487" s="29"/>
      <c r="K2487" s="27"/>
      <c r="L2487" s="27"/>
      <c r="M2487" s="27"/>
      <c r="N2487" s="27"/>
      <c r="O2487" s="27"/>
      <c r="P2487" s="30"/>
      <c r="Q2487" s="30">
        <f>Table13[[#This Row],[Unit Value]]*Table13[[#This Row],[Qty | PCount]]</f>
        <v>0</v>
      </c>
      <c r="R2487" s="27" t="str">
        <f>IF(Table13[[#This Row],[Unit Value]]&lt;=4999,"Low-Value Asset","High-Value Asset")</f>
        <v>Low-Value Asset</v>
      </c>
      <c r="S2487" s="27"/>
      <c r="T2487" s="27"/>
      <c r="U2487" s="27"/>
      <c r="V2487" s="27"/>
      <c r="W2487" s="74"/>
      <c r="X2487" s="27"/>
      <c r="Y2487" s="27"/>
      <c r="Z2487" s="27"/>
      <c r="AA2487" s="27"/>
      <c r="AB24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8" spans="1:28" ht="12.6" x14ac:dyDescent="0.25">
      <c r="A2488" s="41"/>
      <c r="B2488" s="28"/>
      <c r="C2488" s="27"/>
      <c r="D24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8" s="27"/>
      <c r="F2488" s="27"/>
      <c r="G2488" s="29"/>
      <c r="H2488" s="48"/>
      <c r="I2488" s="29"/>
      <c r="J2488" s="29"/>
      <c r="K2488" s="27"/>
      <c r="L2488" s="27"/>
      <c r="M2488" s="27"/>
      <c r="N2488" s="29"/>
      <c r="O2488" s="27"/>
      <c r="P2488" s="30"/>
      <c r="Q2488" s="30">
        <f>Table13[[#This Row],[Unit Value]]*Table13[[#This Row],[Qty | PCount]]</f>
        <v>0</v>
      </c>
      <c r="R2488" s="27" t="str">
        <f>IF(Table13[[#This Row],[Unit Value]]&lt;=4999,"Low-Value Asset","High-Value Asset")</f>
        <v>Low-Value Asset</v>
      </c>
      <c r="S2488" s="27"/>
      <c r="T2488" s="27"/>
      <c r="U2488" s="27"/>
      <c r="V2488" s="27"/>
      <c r="W2488" s="74"/>
      <c r="X2488" s="27"/>
      <c r="Y2488" s="27"/>
      <c r="Z2488" s="27"/>
      <c r="AA2488" s="27"/>
      <c r="AB24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89" spans="1:28" ht="12.6" x14ac:dyDescent="0.25">
      <c r="A2489" s="41"/>
      <c r="B2489" s="28"/>
      <c r="C2489" s="27"/>
      <c r="D24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89" s="27"/>
      <c r="F2489" s="27"/>
      <c r="G2489" s="29"/>
      <c r="H2489" s="48"/>
      <c r="I2489" s="29"/>
      <c r="J2489" s="29"/>
      <c r="K2489" s="27"/>
      <c r="L2489" s="27"/>
      <c r="M2489" s="27"/>
      <c r="N2489" s="29"/>
      <c r="O2489" s="27"/>
      <c r="P2489" s="30"/>
      <c r="Q2489" s="30">
        <f>Table13[[#This Row],[Unit Value]]*Table13[[#This Row],[Qty | PCount]]</f>
        <v>0</v>
      </c>
      <c r="R2489" s="27" t="str">
        <f>IF(Table13[[#This Row],[Unit Value]]&lt;=4999,"Low-Value Asset","High-Value Asset")</f>
        <v>Low-Value Asset</v>
      </c>
      <c r="S2489" s="27"/>
      <c r="T2489" s="27"/>
      <c r="U2489" s="27"/>
      <c r="V2489" s="27"/>
      <c r="W2489" s="74"/>
      <c r="X2489" s="27"/>
      <c r="Y2489" s="27"/>
      <c r="Z2489" s="27"/>
      <c r="AA2489" s="27"/>
      <c r="AB24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0" spans="1:28" ht="12.6" x14ac:dyDescent="0.25">
      <c r="A2490" s="41"/>
      <c r="B2490" s="28"/>
      <c r="C2490" s="27"/>
      <c r="D24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0" s="27"/>
      <c r="F2490" s="27"/>
      <c r="G2490" s="29"/>
      <c r="H2490" s="48"/>
      <c r="I2490" s="29"/>
      <c r="J2490" s="29"/>
      <c r="K2490" s="27"/>
      <c r="L2490" s="27"/>
      <c r="M2490" s="27"/>
      <c r="N2490" s="29"/>
      <c r="O2490" s="27"/>
      <c r="P2490" s="30"/>
      <c r="Q2490" s="30">
        <f>Table13[[#This Row],[Unit Value]]*Table13[[#This Row],[Qty | PCount]]</f>
        <v>0</v>
      </c>
      <c r="R2490" s="27" t="str">
        <f>IF(Table13[[#This Row],[Unit Value]]&lt;=4999,"Low-Value Asset","High-Value Asset")</f>
        <v>Low-Value Asset</v>
      </c>
      <c r="S2490" s="27"/>
      <c r="T2490" s="27"/>
      <c r="U2490" s="27"/>
      <c r="V2490" s="27"/>
      <c r="W2490" s="74"/>
      <c r="X2490" s="27"/>
      <c r="Y2490" s="27"/>
      <c r="Z2490" s="27"/>
      <c r="AA2490" s="27"/>
      <c r="AB24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1" spans="1:28" ht="12.6" x14ac:dyDescent="0.25">
      <c r="A2491" s="41"/>
      <c r="B2491" s="28"/>
      <c r="C2491" s="27"/>
      <c r="D24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1" s="27"/>
      <c r="F2491" s="27"/>
      <c r="G2491" s="29"/>
      <c r="H2491" s="48"/>
      <c r="I2491" s="29"/>
      <c r="J2491" s="29"/>
      <c r="K2491" s="27"/>
      <c r="L2491" s="27"/>
      <c r="M2491" s="27"/>
      <c r="N2491" s="29"/>
      <c r="O2491" s="27"/>
      <c r="P2491" s="30"/>
      <c r="Q2491" s="30">
        <f>Table13[[#This Row],[Unit Value]]*Table13[[#This Row],[Qty | PCount]]</f>
        <v>0</v>
      </c>
      <c r="R2491" s="27" t="str">
        <f>IF(Table13[[#This Row],[Unit Value]]&lt;=4999,"Low-Value Asset","High-Value Asset")</f>
        <v>Low-Value Asset</v>
      </c>
      <c r="S2491" s="27"/>
      <c r="T2491" s="27"/>
      <c r="U2491" s="27"/>
      <c r="V2491" s="27"/>
      <c r="W2491" s="74"/>
      <c r="X2491" s="27"/>
      <c r="Y2491" s="27"/>
      <c r="Z2491" s="27"/>
      <c r="AA2491" s="27"/>
      <c r="AB24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2" spans="1:28" ht="12.6" x14ac:dyDescent="0.25">
      <c r="A2492" s="41"/>
      <c r="B2492" s="28"/>
      <c r="C2492" s="27"/>
      <c r="D24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2" s="27"/>
      <c r="F2492" s="27"/>
      <c r="G2492" s="29"/>
      <c r="H2492" s="48"/>
      <c r="I2492" s="29"/>
      <c r="J2492" s="29"/>
      <c r="K2492" s="27"/>
      <c r="L2492" s="27"/>
      <c r="M2492" s="27"/>
      <c r="N2492" s="29"/>
      <c r="O2492" s="27"/>
      <c r="P2492" s="30"/>
      <c r="Q2492" s="30">
        <f>Table13[[#This Row],[Unit Value]]*Table13[[#This Row],[Qty | PCount]]</f>
        <v>0</v>
      </c>
      <c r="R2492" s="27" t="str">
        <f>IF(Table13[[#This Row],[Unit Value]]&lt;=4999,"Low-Value Asset","High-Value Asset")</f>
        <v>Low-Value Asset</v>
      </c>
      <c r="S2492" s="27"/>
      <c r="T2492" s="27"/>
      <c r="U2492" s="27"/>
      <c r="V2492" s="27"/>
      <c r="W2492" s="74"/>
      <c r="X2492" s="27"/>
      <c r="Y2492" s="27"/>
      <c r="Z2492" s="27"/>
      <c r="AA2492" s="27"/>
      <c r="AB24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3" spans="1:28" ht="12.6" x14ac:dyDescent="0.25">
      <c r="A2493" s="41"/>
      <c r="B2493" s="28"/>
      <c r="C2493" s="27"/>
      <c r="D24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3" s="27"/>
      <c r="F2493" s="27"/>
      <c r="G2493" s="29"/>
      <c r="H2493" s="48"/>
      <c r="I2493" s="29"/>
      <c r="J2493" s="29"/>
      <c r="K2493" s="27"/>
      <c r="L2493" s="27"/>
      <c r="M2493" s="27"/>
      <c r="N2493" s="29"/>
      <c r="O2493" s="27"/>
      <c r="P2493" s="30"/>
      <c r="Q2493" s="30">
        <f>Table13[[#This Row],[Unit Value]]*Table13[[#This Row],[Qty | PCount]]</f>
        <v>0</v>
      </c>
      <c r="R2493" s="27" t="str">
        <f>IF(Table13[[#This Row],[Unit Value]]&lt;=4999,"Low-Value Asset","High-Value Asset")</f>
        <v>Low-Value Asset</v>
      </c>
      <c r="S2493" s="27"/>
      <c r="T2493" s="27"/>
      <c r="U2493" s="27"/>
      <c r="V2493" s="27"/>
      <c r="W2493" s="74"/>
      <c r="X2493" s="27"/>
      <c r="Y2493" s="27"/>
      <c r="Z2493" s="27"/>
      <c r="AA2493" s="27"/>
      <c r="AB24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4" spans="1:28" ht="12.6" x14ac:dyDescent="0.25">
      <c r="A2494" s="41"/>
      <c r="B2494" s="28"/>
      <c r="C2494" s="27"/>
      <c r="D24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4" s="27"/>
      <c r="F2494" s="27"/>
      <c r="G2494" s="29"/>
      <c r="H2494" s="48"/>
      <c r="I2494" s="29"/>
      <c r="J2494" s="29"/>
      <c r="K2494" s="27"/>
      <c r="L2494" s="27"/>
      <c r="M2494" s="27"/>
      <c r="N2494" s="29"/>
      <c r="O2494" s="27"/>
      <c r="P2494" s="30"/>
      <c r="Q2494" s="30">
        <f>Table13[[#This Row],[Unit Value]]*Table13[[#This Row],[Qty | PCount]]</f>
        <v>0</v>
      </c>
      <c r="R2494" s="27" t="str">
        <f>IF(Table13[[#This Row],[Unit Value]]&lt;=4999,"Low-Value Asset","High-Value Asset")</f>
        <v>Low-Value Asset</v>
      </c>
      <c r="S2494" s="27"/>
      <c r="T2494" s="27"/>
      <c r="U2494" s="27"/>
      <c r="V2494" s="27"/>
      <c r="W2494" s="74"/>
      <c r="X2494" s="27"/>
      <c r="Y2494" s="27"/>
      <c r="Z2494" s="27"/>
      <c r="AA2494" s="27"/>
      <c r="AB24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5" spans="1:28" ht="12.6" x14ac:dyDescent="0.25">
      <c r="A2495" s="41"/>
      <c r="B2495" s="28"/>
      <c r="C2495" s="27"/>
      <c r="D24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5" s="27"/>
      <c r="F2495" s="27"/>
      <c r="G2495" s="29"/>
      <c r="H2495" s="48"/>
      <c r="I2495" s="29"/>
      <c r="J2495" s="29"/>
      <c r="K2495" s="27"/>
      <c r="L2495" s="27"/>
      <c r="M2495" s="27"/>
      <c r="N2495" s="29"/>
      <c r="O2495" s="27"/>
      <c r="P2495" s="30"/>
      <c r="Q2495" s="30">
        <f>Table13[[#This Row],[Unit Value]]*Table13[[#This Row],[Qty | PCount]]</f>
        <v>0</v>
      </c>
      <c r="R2495" s="27" t="str">
        <f>IF(Table13[[#This Row],[Unit Value]]&lt;=4999,"Low-Value Asset","High-Value Asset")</f>
        <v>Low-Value Asset</v>
      </c>
      <c r="S2495" s="27"/>
      <c r="T2495" s="27"/>
      <c r="U2495" s="27"/>
      <c r="V2495" s="27"/>
      <c r="W2495" s="74"/>
      <c r="X2495" s="27"/>
      <c r="Y2495" s="27"/>
      <c r="Z2495" s="27"/>
      <c r="AA2495" s="27"/>
      <c r="AB24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6" spans="1:28" ht="12.6" x14ac:dyDescent="0.25">
      <c r="A2496" s="41"/>
      <c r="B2496" s="28"/>
      <c r="C2496" s="27"/>
      <c r="D24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6" s="27"/>
      <c r="F2496" s="27"/>
      <c r="G2496" s="29"/>
      <c r="H2496" s="48"/>
      <c r="I2496" s="29"/>
      <c r="J2496" s="29"/>
      <c r="K2496" s="27"/>
      <c r="L2496" s="27"/>
      <c r="M2496" s="27"/>
      <c r="N2496" s="29"/>
      <c r="O2496" s="27"/>
      <c r="P2496" s="30"/>
      <c r="Q2496" s="30">
        <f>Table13[[#This Row],[Unit Value]]*Table13[[#This Row],[Qty | PCount]]</f>
        <v>0</v>
      </c>
      <c r="R2496" s="27" t="str">
        <f>IF(Table13[[#This Row],[Unit Value]]&lt;=4999,"Low-Value Asset","High-Value Asset")</f>
        <v>Low-Value Asset</v>
      </c>
      <c r="S2496" s="27"/>
      <c r="T2496" s="27"/>
      <c r="U2496" s="27"/>
      <c r="V2496" s="27"/>
      <c r="W2496" s="74"/>
      <c r="X2496" s="27"/>
      <c r="Y2496" s="27"/>
      <c r="Z2496" s="27"/>
      <c r="AA2496" s="27"/>
      <c r="AB24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7" spans="1:28" ht="12.6" x14ac:dyDescent="0.25">
      <c r="A2497" s="41"/>
      <c r="B2497" s="28"/>
      <c r="C2497" s="27"/>
      <c r="D24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7" s="27"/>
      <c r="F2497" s="27"/>
      <c r="G2497" s="29"/>
      <c r="H2497" s="48"/>
      <c r="I2497" s="29"/>
      <c r="J2497" s="29"/>
      <c r="K2497" s="27"/>
      <c r="L2497" s="27"/>
      <c r="M2497" s="27"/>
      <c r="N2497" s="29"/>
      <c r="O2497" s="27"/>
      <c r="P2497" s="30"/>
      <c r="Q2497" s="30">
        <f>Table13[[#This Row],[Unit Value]]*Table13[[#This Row],[Qty | PCount]]</f>
        <v>0</v>
      </c>
      <c r="R2497" s="27" t="str">
        <f>IF(Table13[[#This Row],[Unit Value]]&lt;=4999,"Low-Value Asset","High-Value Asset")</f>
        <v>Low-Value Asset</v>
      </c>
      <c r="S2497" s="27"/>
      <c r="T2497" s="27"/>
      <c r="U2497" s="27"/>
      <c r="V2497" s="27"/>
      <c r="W2497" s="74"/>
      <c r="X2497" s="27"/>
      <c r="Y2497" s="27"/>
      <c r="Z2497" s="27"/>
      <c r="AA2497" s="27"/>
      <c r="AB24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8" spans="1:28" ht="12.6" x14ac:dyDescent="0.25">
      <c r="A2498" s="41"/>
      <c r="B2498" s="28"/>
      <c r="C2498" s="27"/>
      <c r="D24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8" s="27"/>
      <c r="F2498" s="27"/>
      <c r="G2498" s="29"/>
      <c r="H2498" s="48"/>
      <c r="I2498" s="29"/>
      <c r="J2498" s="29"/>
      <c r="K2498" s="27"/>
      <c r="L2498" s="27"/>
      <c r="M2498" s="27"/>
      <c r="N2498" s="29"/>
      <c r="O2498" s="27"/>
      <c r="P2498" s="30"/>
      <c r="Q2498" s="30">
        <f>Table13[[#This Row],[Unit Value]]*Table13[[#This Row],[Qty | PCount]]</f>
        <v>0</v>
      </c>
      <c r="R2498" s="27" t="str">
        <f>IF(Table13[[#This Row],[Unit Value]]&lt;=4999,"Low-Value Asset","High-Value Asset")</f>
        <v>Low-Value Asset</v>
      </c>
      <c r="S2498" s="27"/>
      <c r="T2498" s="27"/>
      <c r="U2498" s="27"/>
      <c r="V2498" s="27"/>
      <c r="W2498" s="74"/>
      <c r="X2498" s="27"/>
      <c r="Y2498" s="27"/>
      <c r="Z2498" s="27"/>
      <c r="AA2498" s="27"/>
      <c r="AB24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499" spans="1:28" ht="12.6" x14ac:dyDescent="0.25">
      <c r="A2499" s="41"/>
      <c r="B2499" s="28"/>
      <c r="C2499" s="27"/>
      <c r="D24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499" s="27"/>
      <c r="F2499" s="27"/>
      <c r="G2499" s="29"/>
      <c r="H2499" s="48"/>
      <c r="I2499" s="29"/>
      <c r="J2499" s="29"/>
      <c r="K2499" s="27"/>
      <c r="L2499" s="27"/>
      <c r="M2499" s="27"/>
      <c r="N2499" s="29"/>
      <c r="O2499" s="27"/>
      <c r="P2499" s="30"/>
      <c r="Q2499" s="30">
        <f>Table13[[#This Row],[Unit Value]]*Table13[[#This Row],[Qty | PCount]]</f>
        <v>0</v>
      </c>
      <c r="R2499" s="27" t="str">
        <f>IF(Table13[[#This Row],[Unit Value]]&lt;=4999,"Low-Value Asset","High-Value Asset")</f>
        <v>Low-Value Asset</v>
      </c>
      <c r="S2499" s="27"/>
      <c r="T2499" s="27"/>
      <c r="U2499" s="27"/>
      <c r="V2499" s="27"/>
      <c r="W2499" s="74"/>
      <c r="X2499" s="27"/>
      <c r="Y2499" s="27"/>
      <c r="Z2499" s="27"/>
      <c r="AA2499" s="27"/>
      <c r="AB24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0" spans="1:28" ht="12.6" x14ac:dyDescent="0.25">
      <c r="A2500" s="41"/>
      <c r="B2500" s="28"/>
      <c r="C2500" s="27"/>
      <c r="D25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0" s="27"/>
      <c r="F2500" s="27"/>
      <c r="G2500" s="29"/>
      <c r="H2500" s="48"/>
      <c r="I2500" s="29"/>
      <c r="J2500" s="29"/>
      <c r="K2500" s="27"/>
      <c r="L2500" s="27"/>
      <c r="M2500" s="27"/>
      <c r="N2500" s="29"/>
      <c r="O2500" s="27"/>
      <c r="P2500" s="30"/>
      <c r="Q2500" s="30">
        <f>Table13[[#This Row],[Unit Value]]*Table13[[#This Row],[Qty | PCount]]</f>
        <v>0</v>
      </c>
      <c r="R2500" s="27" t="str">
        <f>IF(Table13[[#This Row],[Unit Value]]&lt;=4999,"Low-Value Asset","High-Value Asset")</f>
        <v>Low-Value Asset</v>
      </c>
      <c r="S2500" s="27"/>
      <c r="T2500" s="27"/>
      <c r="U2500" s="27"/>
      <c r="V2500" s="27"/>
      <c r="W2500" s="74"/>
      <c r="X2500" s="27"/>
      <c r="Y2500" s="27"/>
      <c r="Z2500" s="27"/>
      <c r="AA2500" s="27"/>
      <c r="AB25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1" spans="1:28" ht="12.6" x14ac:dyDescent="0.25">
      <c r="A2501" s="41"/>
      <c r="B2501" s="28"/>
      <c r="C2501" s="27"/>
      <c r="D25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1" s="27"/>
      <c r="F2501" s="27"/>
      <c r="G2501" s="29"/>
      <c r="H2501" s="48"/>
      <c r="I2501" s="29"/>
      <c r="J2501" s="29"/>
      <c r="K2501" s="27"/>
      <c r="L2501" s="27"/>
      <c r="M2501" s="27"/>
      <c r="N2501" s="29"/>
      <c r="O2501" s="27"/>
      <c r="P2501" s="30"/>
      <c r="Q2501" s="30">
        <f>Table13[[#This Row],[Unit Value]]*Table13[[#This Row],[Qty | PCount]]</f>
        <v>0</v>
      </c>
      <c r="R2501" s="27" t="str">
        <f>IF(Table13[[#This Row],[Unit Value]]&lt;=4999,"Low-Value Asset","High-Value Asset")</f>
        <v>Low-Value Asset</v>
      </c>
      <c r="S2501" s="27"/>
      <c r="T2501" s="27"/>
      <c r="U2501" s="27"/>
      <c r="V2501" s="27"/>
      <c r="W2501" s="74"/>
      <c r="X2501" s="27"/>
      <c r="Y2501" s="27"/>
      <c r="Z2501" s="27"/>
      <c r="AA2501" s="27"/>
      <c r="AB25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2" spans="1:28" ht="12.6" x14ac:dyDescent="0.25">
      <c r="A2502" s="41"/>
      <c r="B2502" s="28"/>
      <c r="C2502" s="27"/>
      <c r="D25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2" s="27"/>
      <c r="F2502" s="27"/>
      <c r="G2502" s="29"/>
      <c r="H2502" s="48"/>
      <c r="I2502" s="29"/>
      <c r="J2502" s="29"/>
      <c r="K2502" s="27"/>
      <c r="L2502" s="27"/>
      <c r="M2502" s="27"/>
      <c r="N2502" s="29"/>
      <c r="O2502" s="27"/>
      <c r="P2502" s="30"/>
      <c r="Q2502" s="30">
        <f>Table13[[#This Row],[Unit Value]]*Table13[[#This Row],[Qty | PCount]]</f>
        <v>0</v>
      </c>
      <c r="R2502" s="27" t="str">
        <f>IF(Table13[[#This Row],[Unit Value]]&lt;=4999,"Low-Value Asset","High-Value Asset")</f>
        <v>Low-Value Asset</v>
      </c>
      <c r="S2502" s="27"/>
      <c r="T2502" s="27"/>
      <c r="U2502" s="27"/>
      <c r="V2502" s="27"/>
      <c r="W2502" s="74"/>
      <c r="X2502" s="27"/>
      <c r="Y2502" s="27"/>
      <c r="Z2502" s="27"/>
      <c r="AA2502" s="27"/>
      <c r="AB25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3" spans="1:28" ht="12.6" x14ac:dyDescent="0.25">
      <c r="A2503" s="41"/>
      <c r="B2503" s="28"/>
      <c r="C2503" s="27"/>
      <c r="D25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3" s="27"/>
      <c r="F2503" s="27"/>
      <c r="G2503" s="29"/>
      <c r="H2503" s="48"/>
      <c r="I2503" s="29"/>
      <c r="J2503" s="29"/>
      <c r="K2503" s="27"/>
      <c r="L2503" s="27"/>
      <c r="M2503" s="27"/>
      <c r="N2503" s="29"/>
      <c r="O2503" s="27"/>
      <c r="P2503" s="30"/>
      <c r="Q2503" s="30">
        <f>Table13[[#This Row],[Unit Value]]*Table13[[#This Row],[Qty | PCount]]</f>
        <v>0</v>
      </c>
      <c r="R2503" s="27" t="str">
        <f>IF(Table13[[#This Row],[Unit Value]]&lt;=4999,"Low-Value Asset","High-Value Asset")</f>
        <v>Low-Value Asset</v>
      </c>
      <c r="S2503" s="27"/>
      <c r="T2503" s="27"/>
      <c r="U2503" s="27"/>
      <c r="V2503" s="27"/>
      <c r="W2503" s="74"/>
      <c r="X2503" s="27"/>
      <c r="Y2503" s="27"/>
      <c r="Z2503" s="27"/>
      <c r="AA2503" s="27"/>
      <c r="AB25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4" spans="1:28" ht="12.6" x14ac:dyDescent="0.25">
      <c r="A2504" s="41"/>
      <c r="B2504" s="28"/>
      <c r="C2504" s="27"/>
      <c r="D25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4" s="27"/>
      <c r="F2504" s="27"/>
      <c r="G2504" s="29"/>
      <c r="H2504" s="48"/>
      <c r="I2504" s="29"/>
      <c r="J2504" s="29"/>
      <c r="K2504" s="27"/>
      <c r="L2504" s="27"/>
      <c r="M2504" s="27"/>
      <c r="N2504" s="29"/>
      <c r="O2504" s="27"/>
      <c r="P2504" s="30"/>
      <c r="Q2504" s="30">
        <f>Table13[[#This Row],[Unit Value]]*Table13[[#This Row],[Qty | PCount]]</f>
        <v>0</v>
      </c>
      <c r="R2504" s="27" t="str">
        <f>IF(Table13[[#This Row],[Unit Value]]&lt;=4999,"Low-Value Asset","High-Value Asset")</f>
        <v>Low-Value Asset</v>
      </c>
      <c r="S2504" s="27"/>
      <c r="T2504" s="27"/>
      <c r="U2504" s="27"/>
      <c r="V2504" s="27"/>
      <c r="W2504" s="74"/>
      <c r="X2504" s="27"/>
      <c r="Y2504" s="27"/>
      <c r="Z2504" s="27"/>
      <c r="AA2504" s="27"/>
      <c r="AB25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5" spans="1:28" ht="12.6" x14ac:dyDescent="0.25">
      <c r="A2505" s="41"/>
      <c r="B2505" s="28"/>
      <c r="C2505" s="27"/>
      <c r="D25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5" s="27"/>
      <c r="F2505" s="27"/>
      <c r="G2505" s="29"/>
      <c r="H2505" s="48"/>
      <c r="I2505" s="29"/>
      <c r="J2505" s="29"/>
      <c r="K2505" s="27"/>
      <c r="L2505" s="27"/>
      <c r="M2505" s="27"/>
      <c r="N2505" s="29"/>
      <c r="O2505" s="27"/>
      <c r="P2505" s="30"/>
      <c r="Q2505" s="30">
        <f>Table13[[#This Row],[Unit Value]]*Table13[[#This Row],[Qty | PCount]]</f>
        <v>0</v>
      </c>
      <c r="R2505" s="27" t="str">
        <f>IF(Table13[[#This Row],[Unit Value]]&lt;=4999,"Low-Value Asset","High-Value Asset")</f>
        <v>Low-Value Asset</v>
      </c>
      <c r="S2505" s="27"/>
      <c r="T2505" s="27"/>
      <c r="U2505" s="27"/>
      <c r="V2505" s="27"/>
      <c r="W2505" s="74"/>
      <c r="X2505" s="27"/>
      <c r="Y2505" s="27"/>
      <c r="Z2505" s="27"/>
      <c r="AA2505" s="27"/>
      <c r="AB25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6" spans="1:28" ht="12.6" x14ac:dyDescent="0.25">
      <c r="A2506" s="41"/>
      <c r="B2506" s="28"/>
      <c r="C2506" s="27"/>
      <c r="D25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6" s="27"/>
      <c r="F2506" s="27"/>
      <c r="G2506" s="29"/>
      <c r="H2506" s="48"/>
      <c r="I2506" s="29"/>
      <c r="J2506" s="29"/>
      <c r="K2506" s="27"/>
      <c r="L2506" s="27"/>
      <c r="M2506" s="27"/>
      <c r="N2506" s="29"/>
      <c r="O2506" s="27"/>
      <c r="P2506" s="30"/>
      <c r="Q2506" s="30">
        <f>Table13[[#This Row],[Unit Value]]*Table13[[#This Row],[Qty | PCount]]</f>
        <v>0</v>
      </c>
      <c r="R2506" s="27" t="str">
        <f>IF(Table13[[#This Row],[Unit Value]]&lt;=4999,"Low-Value Asset","High-Value Asset")</f>
        <v>Low-Value Asset</v>
      </c>
      <c r="S2506" s="27"/>
      <c r="T2506" s="27"/>
      <c r="U2506" s="27"/>
      <c r="V2506" s="27"/>
      <c r="W2506" s="74"/>
      <c r="X2506" s="27"/>
      <c r="Y2506" s="27"/>
      <c r="Z2506" s="27"/>
      <c r="AA2506" s="27"/>
      <c r="AB25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7" spans="1:28" ht="12.6" x14ac:dyDescent="0.25">
      <c r="A2507" s="41"/>
      <c r="B2507" s="28"/>
      <c r="C2507" s="27"/>
      <c r="D25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7" s="27"/>
      <c r="F2507" s="27"/>
      <c r="G2507" s="29"/>
      <c r="H2507" s="48"/>
      <c r="I2507" s="29"/>
      <c r="J2507" s="29"/>
      <c r="K2507" s="27"/>
      <c r="L2507" s="27"/>
      <c r="M2507" s="27"/>
      <c r="N2507" s="29"/>
      <c r="O2507" s="27"/>
      <c r="P2507" s="30"/>
      <c r="Q2507" s="30">
        <f>Table13[[#This Row],[Unit Value]]*Table13[[#This Row],[Qty | PCount]]</f>
        <v>0</v>
      </c>
      <c r="R2507" s="27" t="str">
        <f>IF(Table13[[#This Row],[Unit Value]]&lt;=4999,"Low-Value Asset","High-Value Asset")</f>
        <v>Low-Value Asset</v>
      </c>
      <c r="S2507" s="27"/>
      <c r="T2507" s="27"/>
      <c r="U2507" s="27"/>
      <c r="V2507" s="27"/>
      <c r="W2507" s="74"/>
      <c r="X2507" s="27"/>
      <c r="Y2507" s="27"/>
      <c r="Z2507" s="27"/>
      <c r="AA2507" s="27"/>
      <c r="AB25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8" spans="1:28" ht="12.6" x14ac:dyDescent="0.25">
      <c r="A2508" s="41"/>
      <c r="B2508" s="28"/>
      <c r="C2508" s="27"/>
      <c r="D25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8" s="27"/>
      <c r="F2508" s="27"/>
      <c r="G2508" s="29"/>
      <c r="H2508" s="48"/>
      <c r="I2508" s="29"/>
      <c r="J2508" s="29"/>
      <c r="K2508" s="27"/>
      <c r="L2508" s="27"/>
      <c r="M2508" s="27"/>
      <c r="N2508" s="29"/>
      <c r="O2508" s="27"/>
      <c r="P2508" s="30"/>
      <c r="Q2508" s="30">
        <f>Table13[[#This Row],[Unit Value]]*Table13[[#This Row],[Qty | PCount]]</f>
        <v>0</v>
      </c>
      <c r="R2508" s="27" t="str">
        <f>IF(Table13[[#This Row],[Unit Value]]&lt;=4999,"Low-Value Asset","High-Value Asset")</f>
        <v>Low-Value Asset</v>
      </c>
      <c r="S2508" s="27"/>
      <c r="T2508" s="27"/>
      <c r="U2508" s="27"/>
      <c r="V2508" s="27"/>
      <c r="W2508" s="74"/>
      <c r="X2508" s="27"/>
      <c r="Y2508" s="27"/>
      <c r="Z2508" s="27"/>
      <c r="AA2508" s="27"/>
      <c r="AB25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09" spans="1:28" ht="12.6" x14ac:dyDescent="0.25">
      <c r="A2509" s="41"/>
      <c r="B2509" s="28"/>
      <c r="C2509" s="27"/>
      <c r="D25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09" s="27"/>
      <c r="F2509" s="27"/>
      <c r="G2509" s="29"/>
      <c r="H2509" s="48"/>
      <c r="I2509" s="29"/>
      <c r="J2509" s="29"/>
      <c r="K2509" s="27"/>
      <c r="L2509" s="27"/>
      <c r="M2509" s="27"/>
      <c r="N2509" s="29"/>
      <c r="O2509" s="27"/>
      <c r="P2509" s="30"/>
      <c r="Q2509" s="30">
        <f>Table13[[#This Row],[Unit Value]]*Table13[[#This Row],[Qty | PCount]]</f>
        <v>0</v>
      </c>
      <c r="R2509" s="27" t="str">
        <f>IF(Table13[[#This Row],[Unit Value]]&lt;=4999,"Low-Value Asset","High-Value Asset")</f>
        <v>Low-Value Asset</v>
      </c>
      <c r="S2509" s="27"/>
      <c r="T2509" s="27"/>
      <c r="U2509" s="27"/>
      <c r="V2509" s="27"/>
      <c r="W2509" s="74"/>
      <c r="X2509" s="27"/>
      <c r="Y2509" s="27"/>
      <c r="Z2509" s="27"/>
      <c r="AA2509" s="27"/>
      <c r="AB25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0" spans="1:28" ht="12.6" x14ac:dyDescent="0.25">
      <c r="A2510" s="41"/>
      <c r="B2510" s="28"/>
      <c r="C2510" s="27"/>
      <c r="D25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0" s="27"/>
      <c r="F2510" s="27"/>
      <c r="G2510" s="29"/>
      <c r="H2510" s="48"/>
      <c r="I2510" s="29"/>
      <c r="J2510" s="29"/>
      <c r="K2510" s="27"/>
      <c r="L2510" s="27"/>
      <c r="M2510" s="27"/>
      <c r="N2510" s="29"/>
      <c r="O2510" s="27"/>
      <c r="P2510" s="30"/>
      <c r="Q2510" s="30">
        <f>Table13[[#This Row],[Unit Value]]*Table13[[#This Row],[Qty | PCount]]</f>
        <v>0</v>
      </c>
      <c r="R2510" s="27" t="str">
        <f>IF(Table13[[#This Row],[Unit Value]]&lt;=4999,"Low-Value Asset","High-Value Asset")</f>
        <v>Low-Value Asset</v>
      </c>
      <c r="S2510" s="27"/>
      <c r="T2510" s="27"/>
      <c r="U2510" s="27"/>
      <c r="V2510" s="27"/>
      <c r="W2510" s="74"/>
      <c r="X2510" s="27"/>
      <c r="Y2510" s="27"/>
      <c r="Z2510" s="27"/>
      <c r="AA2510" s="27"/>
      <c r="AB25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1" spans="1:28" ht="12.6" x14ac:dyDescent="0.25">
      <c r="A2511" s="41"/>
      <c r="B2511" s="28"/>
      <c r="C2511" s="27"/>
      <c r="D25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1" s="27"/>
      <c r="F2511" s="27"/>
      <c r="G2511" s="29"/>
      <c r="H2511" s="48"/>
      <c r="I2511" s="29"/>
      <c r="J2511" s="29"/>
      <c r="K2511" s="27"/>
      <c r="L2511" s="27"/>
      <c r="M2511" s="27"/>
      <c r="N2511" s="29"/>
      <c r="O2511" s="27"/>
      <c r="P2511" s="30"/>
      <c r="Q2511" s="30">
        <f>Table13[[#This Row],[Unit Value]]*Table13[[#This Row],[Qty | PCount]]</f>
        <v>0</v>
      </c>
      <c r="R2511" s="27" t="str">
        <f>IF(Table13[[#This Row],[Unit Value]]&lt;=4999,"Low-Value Asset","High-Value Asset")</f>
        <v>Low-Value Asset</v>
      </c>
      <c r="S2511" s="27"/>
      <c r="T2511" s="27"/>
      <c r="U2511" s="27"/>
      <c r="V2511" s="27"/>
      <c r="W2511" s="74"/>
      <c r="X2511" s="27"/>
      <c r="Y2511" s="27"/>
      <c r="Z2511" s="27"/>
      <c r="AA2511" s="27"/>
      <c r="AB25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2" spans="1:28" ht="12.6" x14ac:dyDescent="0.25">
      <c r="A2512" s="41"/>
      <c r="B2512" s="28"/>
      <c r="C2512" s="27"/>
      <c r="D25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2" s="27"/>
      <c r="F2512" s="27"/>
      <c r="G2512" s="29"/>
      <c r="H2512" s="48"/>
      <c r="I2512" s="29"/>
      <c r="J2512" s="29"/>
      <c r="K2512" s="27"/>
      <c r="L2512" s="27"/>
      <c r="M2512" s="27"/>
      <c r="N2512" s="29"/>
      <c r="O2512" s="27"/>
      <c r="P2512" s="30"/>
      <c r="Q2512" s="30">
        <f>Table13[[#This Row],[Unit Value]]*Table13[[#This Row],[Qty | PCount]]</f>
        <v>0</v>
      </c>
      <c r="R2512" s="27" t="str">
        <f>IF(Table13[[#This Row],[Unit Value]]&lt;=4999,"Low-Value Asset","High-Value Asset")</f>
        <v>Low-Value Asset</v>
      </c>
      <c r="S2512" s="27"/>
      <c r="T2512" s="27"/>
      <c r="U2512" s="27"/>
      <c r="V2512" s="27"/>
      <c r="W2512" s="74"/>
      <c r="X2512" s="27"/>
      <c r="Y2512" s="27"/>
      <c r="Z2512" s="27"/>
      <c r="AA2512" s="27"/>
      <c r="AB25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3" spans="1:28" ht="12.6" x14ac:dyDescent="0.25">
      <c r="A2513" s="41"/>
      <c r="B2513" s="28"/>
      <c r="C2513" s="27"/>
      <c r="D25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3" s="27"/>
      <c r="F2513" s="27"/>
      <c r="G2513" s="29"/>
      <c r="H2513" s="48"/>
      <c r="I2513" s="29"/>
      <c r="J2513" s="29"/>
      <c r="K2513" s="27"/>
      <c r="L2513" s="27"/>
      <c r="M2513" s="27"/>
      <c r="N2513" s="29"/>
      <c r="O2513" s="27"/>
      <c r="P2513" s="30"/>
      <c r="Q2513" s="30">
        <f>Table13[[#This Row],[Unit Value]]*Table13[[#This Row],[Qty | PCount]]</f>
        <v>0</v>
      </c>
      <c r="R2513" s="27" t="str">
        <f>IF(Table13[[#This Row],[Unit Value]]&lt;=4999,"Low-Value Asset","High-Value Asset")</f>
        <v>Low-Value Asset</v>
      </c>
      <c r="S2513" s="27"/>
      <c r="T2513" s="27"/>
      <c r="U2513" s="27"/>
      <c r="V2513" s="27"/>
      <c r="W2513" s="74"/>
      <c r="X2513" s="27"/>
      <c r="Y2513" s="27"/>
      <c r="Z2513" s="27"/>
      <c r="AA2513" s="27"/>
      <c r="AB25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4" spans="1:28" ht="12.6" x14ac:dyDescent="0.25">
      <c r="A2514" s="41"/>
      <c r="B2514" s="28"/>
      <c r="C2514" s="27"/>
      <c r="D25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4" s="27"/>
      <c r="F2514" s="27"/>
      <c r="G2514" s="29"/>
      <c r="H2514" s="48"/>
      <c r="I2514" s="29"/>
      <c r="J2514" s="29"/>
      <c r="K2514" s="27"/>
      <c r="L2514" s="27"/>
      <c r="M2514" s="27"/>
      <c r="N2514" s="29"/>
      <c r="O2514" s="27"/>
      <c r="P2514" s="30"/>
      <c r="Q2514" s="30">
        <f>Table13[[#This Row],[Unit Value]]*Table13[[#This Row],[Qty | PCount]]</f>
        <v>0</v>
      </c>
      <c r="R2514" s="27" t="str">
        <f>IF(Table13[[#This Row],[Unit Value]]&lt;=4999,"Low-Value Asset","High-Value Asset")</f>
        <v>Low-Value Asset</v>
      </c>
      <c r="S2514" s="27"/>
      <c r="T2514" s="27"/>
      <c r="U2514" s="27"/>
      <c r="V2514" s="27"/>
      <c r="W2514" s="74"/>
      <c r="X2514" s="27"/>
      <c r="Y2514" s="27"/>
      <c r="Z2514" s="27"/>
      <c r="AA2514" s="27"/>
      <c r="AB25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5" spans="1:28" ht="12.6" x14ac:dyDescent="0.25">
      <c r="A2515" s="41"/>
      <c r="B2515" s="28"/>
      <c r="C2515" s="27"/>
      <c r="D25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5" s="27"/>
      <c r="F2515" s="27"/>
      <c r="G2515" s="29"/>
      <c r="H2515" s="48"/>
      <c r="I2515" s="29"/>
      <c r="J2515" s="29"/>
      <c r="K2515" s="27"/>
      <c r="L2515" s="27"/>
      <c r="M2515" s="27"/>
      <c r="N2515" s="29"/>
      <c r="O2515" s="27"/>
      <c r="P2515" s="30"/>
      <c r="Q2515" s="30">
        <f>Table13[[#This Row],[Unit Value]]*Table13[[#This Row],[Qty | PCount]]</f>
        <v>0</v>
      </c>
      <c r="R2515" s="27" t="str">
        <f>IF(Table13[[#This Row],[Unit Value]]&lt;=4999,"Low-Value Asset","High-Value Asset")</f>
        <v>Low-Value Asset</v>
      </c>
      <c r="S2515" s="27"/>
      <c r="T2515" s="27"/>
      <c r="U2515" s="27"/>
      <c r="V2515" s="27"/>
      <c r="W2515" s="74"/>
      <c r="X2515" s="27"/>
      <c r="Y2515" s="27"/>
      <c r="Z2515" s="27"/>
      <c r="AA2515" s="27"/>
      <c r="AB25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6" spans="1:28" ht="12.6" x14ac:dyDescent="0.25">
      <c r="A2516" s="41"/>
      <c r="B2516" s="28"/>
      <c r="C2516" s="27"/>
      <c r="D25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6" s="27"/>
      <c r="F2516" s="27"/>
      <c r="G2516" s="29"/>
      <c r="H2516" s="48"/>
      <c r="I2516" s="29"/>
      <c r="J2516" s="29"/>
      <c r="K2516" s="27"/>
      <c r="L2516" s="27"/>
      <c r="M2516" s="27"/>
      <c r="N2516" s="29"/>
      <c r="O2516" s="27"/>
      <c r="P2516" s="30"/>
      <c r="Q2516" s="30">
        <f>Table13[[#This Row],[Unit Value]]*Table13[[#This Row],[Qty | PCount]]</f>
        <v>0</v>
      </c>
      <c r="R2516" s="27" t="str">
        <f>IF(Table13[[#This Row],[Unit Value]]&lt;=4999,"Low-Value Asset","High-Value Asset")</f>
        <v>Low-Value Asset</v>
      </c>
      <c r="S2516" s="27"/>
      <c r="T2516" s="27"/>
      <c r="U2516" s="27"/>
      <c r="V2516" s="27"/>
      <c r="W2516" s="74"/>
      <c r="X2516" s="27"/>
      <c r="Y2516" s="27"/>
      <c r="Z2516" s="27"/>
      <c r="AA2516" s="27"/>
      <c r="AB25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7" spans="1:28" ht="12.6" x14ac:dyDescent="0.25">
      <c r="A2517" s="41"/>
      <c r="B2517" s="28"/>
      <c r="C2517" s="27"/>
      <c r="D25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7" s="27"/>
      <c r="F2517" s="27"/>
      <c r="G2517" s="29"/>
      <c r="H2517" s="48"/>
      <c r="I2517" s="29"/>
      <c r="J2517" s="29"/>
      <c r="K2517" s="27"/>
      <c r="L2517" s="27"/>
      <c r="M2517" s="27"/>
      <c r="N2517" s="29"/>
      <c r="O2517" s="27"/>
      <c r="P2517" s="30"/>
      <c r="Q2517" s="30">
        <f>Table13[[#This Row],[Unit Value]]*Table13[[#This Row],[Qty | PCount]]</f>
        <v>0</v>
      </c>
      <c r="R2517" s="27" t="str">
        <f>IF(Table13[[#This Row],[Unit Value]]&lt;=4999,"Low-Value Asset","High-Value Asset")</f>
        <v>Low-Value Asset</v>
      </c>
      <c r="S2517" s="27"/>
      <c r="T2517" s="27"/>
      <c r="U2517" s="27"/>
      <c r="V2517" s="27"/>
      <c r="W2517" s="74"/>
      <c r="X2517" s="27"/>
      <c r="Y2517" s="27"/>
      <c r="Z2517" s="27"/>
      <c r="AA2517" s="27"/>
      <c r="AB25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8" spans="1:28" ht="12.6" x14ac:dyDescent="0.25">
      <c r="A2518" s="41"/>
      <c r="B2518" s="28"/>
      <c r="C2518" s="27"/>
      <c r="D25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8" s="27"/>
      <c r="F2518" s="27"/>
      <c r="G2518" s="29"/>
      <c r="H2518" s="48"/>
      <c r="I2518" s="29"/>
      <c r="J2518" s="29"/>
      <c r="K2518" s="27"/>
      <c r="L2518" s="27"/>
      <c r="M2518" s="27"/>
      <c r="N2518" s="29"/>
      <c r="O2518" s="27"/>
      <c r="P2518" s="30"/>
      <c r="Q2518" s="30">
        <f>Table13[[#This Row],[Unit Value]]*Table13[[#This Row],[Qty | PCount]]</f>
        <v>0</v>
      </c>
      <c r="R2518" s="27" t="str">
        <f>IF(Table13[[#This Row],[Unit Value]]&lt;=4999,"Low-Value Asset","High-Value Asset")</f>
        <v>Low-Value Asset</v>
      </c>
      <c r="S2518" s="27"/>
      <c r="T2518" s="27"/>
      <c r="U2518" s="27"/>
      <c r="V2518" s="27"/>
      <c r="W2518" s="74"/>
      <c r="X2518" s="27"/>
      <c r="Y2518" s="27"/>
      <c r="Z2518" s="27"/>
      <c r="AA2518" s="27"/>
      <c r="AB25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19" spans="1:28" ht="12.6" x14ac:dyDescent="0.25">
      <c r="A2519" s="41"/>
      <c r="B2519" s="28"/>
      <c r="C2519" s="27"/>
      <c r="D25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19" s="27"/>
      <c r="F2519" s="27"/>
      <c r="G2519" s="29"/>
      <c r="H2519" s="48"/>
      <c r="I2519" s="29"/>
      <c r="J2519" s="29"/>
      <c r="K2519" s="27"/>
      <c r="L2519" s="27"/>
      <c r="M2519" s="27"/>
      <c r="N2519" s="29"/>
      <c r="O2519" s="27"/>
      <c r="P2519" s="30"/>
      <c r="Q2519" s="30">
        <f>Table13[[#This Row],[Unit Value]]*Table13[[#This Row],[Qty | PCount]]</f>
        <v>0</v>
      </c>
      <c r="R2519" s="27" t="str">
        <f>IF(Table13[[#This Row],[Unit Value]]&lt;=4999,"Low-Value Asset","High-Value Asset")</f>
        <v>Low-Value Asset</v>
      </c>
      <c r="S2519" s="27"/>
      <c r="T2519" s="27"/>
      <c r="U2519" s="27"/>
      <c r="V2519" s="27"/>
      <c r="W2519" s="74"/>
      <c r="X2519" s="27"/>
      <c r="Y2519" s="27"/>
      <c r="Z2519" s="27"/>
      <c r="AA2519" s="27"/>
      <c r="AB25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0" spans="1:28" ht="12.6" x14ac:dyDescent="0.25">
      <c r="A2520" s="41"/>
      <c r="B2520" s="28"/>
      <c r="C2520" s="27"/>
      <c r="D25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0" s="27"/>
      <c r="F2520" s="27"/>
      <c r="G2520" s="29"/>
      <c r="H2520" s="48"/>
      <c r="I2520" s="29"/>
      <c r="J2520" s="29"/>
      <c r="K2520" s="27"/>
      <c r="L2520" s="27"/>
      <c r="M2520" s="27"/>
      <c r="N2520" s="29"/>
      <c r="O2520" s="27"/>
      <c r="P2520" s="30"/>
      <c r="Q2520" s="30">
        <f>Table13[[#This Row],[Unit Value]]*Table13[[#This Row],[Qty | PCount]]</f>
        <v>0</v>
      </c>
      <c r="R2520" s="27" t="str">
        <f>IF(Table13[[#This Row],[Unit Value]]&lt;=4999,"Low-Value Asset","High-Value Asset")</f>
        <v>Low-Value Asset</v>
      </c>
      <c r="S2520" s="27"/>
      <c r="T2520" s="27"/>
      <c r="U2520" s="27"/>
      <c r="V2520" s="27"/>
      <c r="W2520" s="74"/>
      <c r="X2520" s="27"/>
      <c r="Y2520" s="27"/>
      <c r="Z2520" s="27"/>
      <c r="AA2520" s="27"/>
      <c r="AB25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1" spans="1:28" ht="12.6" x14ac:dyDescent="0.25">
      <c r="A2521" s="41"/>
      <c r="B2521" s="28"/>
      <c r="C2521" s="27"/>
      <c r="D25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1" s="27"/>
      <c r="F2521" s="27"/>
      <c r="G2521" s="29"/>
      <c r="H2521" s="48"/>
      <c r="I2521" s="29"/>
      <c r="J2521" s="29"/>
      <c r="K2521" s="27"/>
      <c r="L2521" s="27"/>
      <c r="M2521" s="27"/>
      <c r="N2521" s="29"/>
      <c r="O2521" s="27"/>
      <c r="P2521" s="30"/>
      <c r="Q2521" s="30">
        <f>Table13[[#This Row],[Unit Value]]*Table13[[#This Row],[Qty | PCount]]</f>
        <v>0</v>
      </c>
      <c r="R2521" s="27" t="str">
        <f>IF(Table13[[#This Row],[Unit Value]]&lt;=4999,"Low-Value Asset","High-Value Asset")</f>
        <v>Low-Value Asset</v>
      </c>
      <c r="S2521" s="27"/>
      <c r="T2521" s="27"/>
      <c r="U2521" s="27"/>
      <c r="V2521" s="27"/>
      <c r="W2521" s="74"/>
      <c r="X2521" s="27"/>
      <c r="Y2521" s="27"/>
      <c r="Z2521" s="27"/>
      <c r="AA2521" s="27"/>
      <c r="AB25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2" spans="1:28" ht="12.6" x14ac:dyDescent="0.25">
      <c r="A2522" s="41"/>
      <c r="B2522" s="28"/>
      <c r="C2522" s="27"/>
      <c r="D25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2" s="27"/>
      <c r="F2522" s="27"/>
      <c r="G2522" s="29"/>
      <c r="H2522" s="48"/>
      <c r="I2522" s="29"/>
      <c r="J2522" s="29"/>
      <c r="K2522" s="27"/>
      <c r="L2522" s="27"/>
      <c r="M2522" s="27"/>
      <c r="N2522" s="29"/>
      <c r="O2522" s="27"/>
      <c r="P2522" s="30"/>
      <c r="Q2522" s="30">
        <f>Table13[[#This Row],[Unit Value]]*Table13[[#This Row],[Qty | PCount]]</f>
        <v>0</v>
      </c>
      <c r="R2522" s="27" t="str">
        <f>IF(Table13[[#This Row],[Unit Value]]&lt;=4999,"Low-Value Asset","High-Value Asset")</f>
        <v>Low-Value Asset</v>
      </c>
      <c r="S2522" s="27"/>
      <c r="T2522" s="27"/>
      <c r="U2522" s="27"/>
      <c r="V2522" s="27"/>
      <c r="W2522" s="74"/>
      <c r="X2522" s="27"/>
      <c r="Y2522" s="27"/>
      <c r="Z2522" s="27"/>
      <c r="AA2522" s="27"/>
      <c r="AB25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3" spans="1:28" ht="12.6" x14ac:dyDescent="0.25">
      <c r="A2523" s="41"/>
      <c r="B2523" s="28"/>
      <c r="C2523" s="27"/>
      <c r="D25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3" s="27"/>
      <c r="F2523" s="27"/>
      <c r="G2523" s="29"/>
      <c r="H2523" s="48"/>
      <c r="I2523" s="29"/>
      <c r="J2523" s="29"/>
      <c r="K2523" s="27"/>
      <c r="L2523" s="27"/>
      <c r="M2523" s="27"/>
      <c r="N2523" s="29"/>
      <c r="O2523" s="27"/>
      <c r="P2523" s="30"/>
      <c r="Q2523" s="30">
        <f>Table13[[#This Row],[Unit Value]]*Table13[[#This Row],[Qty | PCount]]</f>
        <v>0</v>
      </c>
      <c r="R2523" s="27" t="str">
        <f>IF(Table13[[#This Row],[Unit Value]]&lt;=4999,"Low-Value Asset","High-Value Asset")</f>
        <v>Low-Value Asset</v>
      </c>
      <c r="S2523" s="27"/>
      <c r="T2523" s="27"/>
      <c r="U2523" s="27"/>
      <c r="V2523" s="27"/>
      <c r="W2523" s="74"/>
      <c r="X2523" s="27"/>
      <c r="Y2523" s="27"/>
      <c r="Z2523" s="27"/>
      <c r="AA2523" s="27"/>
      <c r="AB25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4" spans="1:28" ht="12.6" x14ac:dyDescent="0.25">
      <c r="A2524" s="41"/>
      <c r="B2524" s="28"/>
      <c r="C2524" s="27"/>
      <c r="D25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4" s="27"/>
      <c r="F2524" s="27"/>
      <c r="G2524" s="29"/>
      <c r="H2524" s="48"/>
      <c r="I2524" s="29"/>
      <c r="J2524" s="29"/>
      <c r="K2524" s="27"/>
      <c r="L2524" s="27"/>
      <c r="M2524" s="27"/>
      <c r="N2524" s="29"/>
      <c r="O2524" s="27"/>
      <c r="P2524" s="30"/>
      <c r="Q2524" s="30">
        <f>Table13[[#This Row],[Unit Value]]*Table13[[#This Row],[Qty | PCount]]</f>
        <v>0</v>
      </c>
      <c r="R2524" s="27" t="str">
        <f>IF(Table13[[#This Row],[Unit Value]]&lt;=4999,"Low-Value Asset","High-Value Asset")</f>
        <v>Low-Value Asset</v>
      </c>
      <c r="S2524" s="27"/>
      <c r="T2524" s="27"/>
      <c r="U2524" s="27"/>
      <c r="V2524" s="27"/>
      <c r="W2524" s="74"/>
      <c r="X2524" s="27"/>
      <c r="Y2524" s="27"/>
      <c r="Z2524" s="27"/>
      <c r="AA2524" s="27"/>
      <c r="AB25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5" spans="1:28" ht="12.6" x14ac:dyDescent="0.25">
      <c r="A2525" s="41"/>
      <c r="B2525" s="28"/>
      <c r="C2525" s="27"/>
      <c r="D25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5" s="27"/>
      <c r="F2525" s="27"/>
      <c r="G2525" s="29"/>
      <c r="H2525" s="48"/>
      <c r="I2525" s="29"/>
      <c r="J2525" s="29"/>
      <c r="K2525" s="27"/>
      <c r="L2525" s="27"/>
      <c r="M2525" s="27"/>
      <c r="N2525" s="29"/>
      <c r="O2525" s="27"/>
      <c r="P2525" s="30"/>
      <c r="Q2525" s="30">
        <f>Table13[[#This Row],[Unit Value]]*Table13[[#This Row],[Qty | PCount]]</f>
        <v>0</v>
      </c>
      <c r="R2525" s="27" t="str">
        <f>IF(Table13[[#This Row],[Unit Value]]&lt;=4999,"Low-Value Asset","High-Value Asset")</f>
        <v>Low-Value Asset</v>
      </c>
      <c r="S2525" s="27"/>
      <c r="T2525" s="27"/>
      <c r="U2525" s="27"/>
      <c r="V2525" s="27"/>
      <c r="W2525" s="74"/>
      <c r="X2525" s="27"/>
      <c r="Y2525" s="27"/>
      <c r="Z2525" s="27"/>
      <c r="AA2525" s="27"/>
      <c r="AB25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6" spans="1:28" ht="12.6" x14ac:dyDescent="0.25">
      <c r="A2526" s="41"/>
      <c r="B2526" s="28"/>
      <c r="C2526" s="27"/>
      <c r="D25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6" s="27"/>
      <c r="F2526" s="27"/>
      <c r="G2526" s="29"/>
      <c r="H2526" s="48"/>
      <c r="I2526" s="29"/>
      <c r="J2526" s="29"/>
      <c r="K2526" s="27"/>
      <c r="L2526" s="27"/>
      <c r="M2526" s="27"/>
      <c r="N2526" s="29"/>
      <c r="O2526" s="27"/>
      <c r="P2526" s="30"/>
      <c r="Q2526" s="30">
        <f>Table13[[#This Row],[Unit Value]]*Table13[[#This Row],[Qty | PCount]]</f>
        <v>0</v>
      </c>
      <c r="R2526" s="27" t="str">
        <f>IF(Table13[[#This Row],[Unit Value]]&lt;=4999,"Low-Value Asset","High-Value Asset")</f>
        <v>Low-Value Asset</v>
      </c>
      <c r="S2526" s="27"/>
      <c r="T2526" s="27"/>
      <c r="U2526" s="27"/>
      <c r="V2526" s="27"/>
      <c r="W2526" s="74"/>
      <c r="X2526" s="27"/>
      <c r="Y2526" s="27"/>
      <c r="Z2526" s="27"/>
      <c r="AA2526" s="27"/>
      <c r="AB25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7" spans="1:28" ht="12.6" x14ac:dyDescent="0.25">
      <c r="A2527" s="41"/>
      <c r="B2527" s="28"/>
      <c r="C2527" s="27"/>
      <c r="D25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7" s="27"/>
      <c r="F2527" s="27"/>
      <c r="G2527" s="29"/>
      <c r="H2527" s="48"/>
      <c r="I2527" s="29"/>
      <c r="J2527" s="29"/>
      <c r="K2527" s="27"/>
      <c r="L2527" s="27"/>
      <c r="M2527" s="27"/>
      <c r="N2527" s="29"/>
      <c r="O2527" s="27"/>
      <c r="P2527" s="30"/>
      <c r="Q2527" s="30">
        <f>Table13[[#This Row],[Unit Value]]*Table13[[#This Row],[Qty | PCount]]</f>
        <v>0</v>
      </c>
      <c r="R2527" s="27" t="str">
        <f>IF(Table13[[#This Row],[Unit Value]]&lt;=4999,"Low-Value Asset","High-Value Asset")</f>
        <v>Low-Value Asset</v>
      </c>
      <c r="S2527" s="27"/>
      <c r="T2527" s="27"/>
      <c r="U2527" s="27"/>
      <c r="V2527" s="27"/>
      <c r="W2527" s="74"/>
      <c r="X2527" s="27"/>
      <c r="Y2527" s="27"/>
      <c r="Z2527" s="27"/>
      <c r="AA2527" s="27"/>
      <c r="AB25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8" spans="1:28" ht="12.6" x14ac:dyDescent="0.25">
      <c r="A2528" s="41"/>
      <c r="B2528" s="28"/>
      <c r="C2528" s="27"/>
      <c r="D25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8" s="27"/>
      <c r="F2528" s="27"/>
      <c r="G2528" s="29"/>
      <c r="H2528" s="48"/>
      <c r="I2528" s="29"/>
      <c r="J2528" s="29"/>
      <c r="K2528" s="27"/>
      <c r="L2528" s="27"/>
      <c r="M2528" s="27"/>
      <c r="N2528" s="29"/>
      <c r="O2528" s="27"/>
      <c r="P2528" s="30"/>
      <c r="Q2528" s="30">
        <f>Table13[[#This Row],[Unit Value]]*Table13[[#This Row],[Qty | PCount]]</f>
        <v>0</v>
      </c>
      <c r="R2528" s="27" t="str">
        <f>IF(Table13[[#This Row],[Unit Value]]&lt;=4999,"Low-Value Asset","High-Value Asset")</f>
        <v>Low-Value Asset</v>
      </c>
      <c r="S2528" s="27"/>
      <c r="T2528" s="27"/>
      <c r="U2528" s="27"/>
      <c r="V2528" s="27"/>
      <c r="W2528" s="74"/>
      <c r="X2528" s="27"/>
      <c r="Y2528" s="27"/>
      <c r="Z2528" s="27"/>
      <c r="AA2528" s="27"/>
      <c r="AB25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29" spans="1:28" ht="12.6" x14ac:dyDescent="0.25">
      <c r="A2529" s="41"/>
      <c r="B2529" s="28"/>
      <c r="C2529" s="27"/>
      <c r="D25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29" s="27"/>
      <c r="F2529" s="27"/>
      <c r="G2529" s="29"/>
      <c r="H2529" s="48"/>
      <c r="I2529" s="29"/>
      <c r="J2529" s="29"/>
      <c r="K2529" s="27"/>
      <c r="L2529" s="27"/>
      <c r="M2529" s="27"/>
      <c r="N2529" s="29"/>
      <c r="O2529" s="27"/>
      <c r="P2529" s="30"/>
      <c r="Q2529" s="30">
        <f>Table13[[#This Row],[Unit Value]]*Table13[[#This Row],[Qty | PCount]]</f>
        <v>0</v>
      </c>
      <c r="R2529" s="27" t="str">
        <f>IF(Table13[[#This Row],[Unit Value]]&lt;=4999,"Low-Value Asset","High-Value Asset")</f>
        <v>Low-Value Asset</v>
      </c>
      <c r="S2529" s="27"/>
      <c r="T2529" s="27"/>
      <c r="U2529" s="27"/>
      <c r="V2529" s="27"/>
      <c r="W2529" s="74"/>
      <c r="X2529" s="27"/>
      <c r="Y2529" s="27"/>
      <c r="Z2529" s="27"/>
      <c r="AA2529" s="27"/>
      <c r="AB25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0" spans="1:28" ht="12.6" x14ac:dyDescent="0.25">
      <c r="A2530" s="41"/>
      <c r="B2530" s="28"/>
      <c r="C2530" s="27"/>
      <c r="D25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0" s="27"/>
      <c r="F2530" s="27"/>
      <c r="G2530" s="29"/>
      <c r="H2530" s="48"/>
      <c r="I2530" s="29"/>
      <c r="J2530" s="29"/>
      <c r="K2530" s="27"/>
      <c r="L2530" s="27"/>
      <c r="M2530" s="27"/>
      <c r="N2530" s="29"/>
      <c r="O2530" s="27"/>
      <c r="P2530" s="30"/>
      <c r="Q2530" s="30">
        <f>Table13[[#This Row],[Unit Value]]*Table13[[#This Row],[Qty | PCount]]</f>
        <v>0</v>
      </c>
      <c r="R2530" s="27" t="str">
        <f>IF(Table13[[#This Row],[Unit Value]]&lt;=4999,"Low-Value Asset","High-Value Asset")</f>
        <v>Low-Value Asset</v>
      </c>
      <c r="S2530" s="27"/>
      <c r="T2530" s="27"/>
      <c r="U2530" s="27"/>
      <c r="V2530" s="27"/>
      <c r="W2530" s="74"/>
      <c r="X2530" s="27"/>
      <c r="Y2530" s="27"/>
      <c r="Z2530" s="27"/>
      <c r="AA2530" s="27"/>
      <c r="AB25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1" spans="1:28" ht="12.6" x14ac:dyDescent="0.25">
      <c r="A2531" s="41"/>
      <c r="B2531" s="28"/>
      <c r="C2531" s="27"/>
      <c r="D25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1" s="27"/>
      <c r="F2531" s="27"/>
      <c r="G2531" s="29"/>
      <c r="H2531" s="48"/>
      <c r="I2531" s="29"/>
      <c r="J2531" s="29"/>
      <c r="K2531" s="27"/>
      <c r="L2531" s="27"/>
      <c r="M2531" s="27"/>
      <c r="N2531" s="29"/>
      <c r="O2531" s="27"/>
      <c r="P2531" s="30"/>
      <c r="Q2531" s="30">
        <f>Table13[[#This Row],[Unit Value]]*Table13[[#This Row],[Qty | PCount]]</f>
        <v>0</v>
      </c>
      <c r="R2531" s="27" t="str">
        <f>IF(Table13[[#This Row],[Unit Value]]&lt;=4999,"Low-Value Asset","High-Value Asset")</f>
        <v>Low-Value Asset</v>
      </c>
      <c r="S2531" s="27"/>
      <c r="T2531" s="27"/>
      <c r="U2531" s="27"/>
      <c r="V2531" s="27"/>
      <c r="W2531" s="74"/>
      <c r="X2531" s="27"/>
      <c r="Y2531" s="27"/>
      <c r="Z2531" s="27"/>
      <c r="AA2531" s="27"/>
      <c r="AB25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2" spans="1:28" ht="12.6" x14ac:dyDescent="0.25">
      <c r="A2532" s="41"/>
      <c r="B2532" s="28"/>
      <c r="C2532" s="27"/>
      <c r="D25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2" s="27"/>
      <c r="F2532" s="27"/>
      <c r="G2532" s="29"/>
      <c r="H2532" s="48"/>
      <c r="I2532" s="29"/>
      <c r="J2532" s="29"/>
      <c r="K2532" s="27"/>
      <c r="L2532" s="27"/>
      <c r="M2532" s="27"/>
      <c r="N2532" s="29"/>
      <c r="O2532" s="27"/>
      <c r="P2532" s="30"/>
      <c r="Q2532" s="30">
        <f>Table13[[#This Row],[Unit Value]]*Table13[[#This Row],[Qty | PCount]]</f>
        <v>0</v>
      </c>
      <c r="R2532" s="27" t="str">
        <f>IF(Table13[[#This Row],[Unit Value]]&lt;=4999,"Low-Value Asset","High-Value Asset")</f>
        <v>Low-Value Asset</v>
      </c>
      <c r="S2532" s="27"/>
      <c r="T2532" s="27"/>
      <c r="U2532" s="27"/>
      <c r="V2532" s="27"/>
      <c r="W2532" s="74"/>
      <c r="X2532" s="27"/>
      <c r="Y2532" s="27"/>
      <c r="Z2532" s="27"/>
      <c r="AA2532" s="27"/>
      <c r="AB25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3" spans="1:28" ht="12.6" x14ac:dyDescent="0.25">
      <c r="A2533" s="41"/>
      <c r="B2533" s="28"/>
      <c r="C2533" s="27"/>
      <c r="D25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3" s="27"/>
      <c r="F2533" s="27"/>
      <c r="G2533" s="29"/>
      <c r="H2533" s="48"/>
      <c r="I2533" s="29"/>
      <c r="J2533" s="29"/>
      <c r="K2533" s="27"/>
      <c r="L2533" s="27"/>
      <c r="M2533" s="27"/>
      <c r="N2533" s="29"/>
      <c r="O2533" s="27"/>
      <c r="P2533" s="30"/>
      <c r="Q2533" s="30">
        <f>Table13[[#This Row],[Unit Value]]*Table13[[#This Row],[Qty | PCount]]</f>
        <v>0</v>
      </c>
      <c r="R2533" s="27" t="str">
        <f>IF(Table13[[#This Row],[Unit Value]]&lt;=4999,"Low-Value Asset","High-Value Asset")</f>
        <v>Low-Value Asset</v>
      </c>
      <c r="S2533" s="27"/>
      <c r="T2533" s="27"/>
      <c r="U2533" s="27"/>
      <c r="V2533" s="27"/>
      <c r="W2533" s="74"/>
      <c r="X2533" s="27"/>
      <c r="Y2533" s="27"/>
      <c r="Z2533" s="27"/>
      <c r="AA2533" s="27"/>
      <c r="AB25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4" spans="1:28" ht="12.6" x14ac:dyDescent="0.25">
      <c r="A2534" s="41"/>
      <c r="B2534" s="28"/>
      <c r="C2534" s="27"/>
      <c r="D25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4" s="27"/>
      <c r="F2534" s="27"/>
      <c r="G2534" s="29"/>
      <c r="H2534" s="48"/>
      <c r="I2534" s="29"/>
      <c r="J2534" s="29"/>
      <c r="K2534" s="27"/>
      <c r="L2534" s="27"/>
      <c r="M2534" s="27"/>
      <c r="N2534" s="29"/>
      <c r="O2534" s="27"/>
      <c r="P2534" s="30"/>
      <c r="Q2534" s="30">
        <f>Table13[[#This Row],[Unit Value]]*Table13[[#This Row],[Qty | PCount]]</f>
        <v>0</v>
      </c>
      <c r="R2534" s="27" t="str">
        <f>IF(Table13[[#This Row],[Unit Value]]&lt;=4999,"Low-Value Asset","High-Value Asset")</f>
        <v>Low-Value Asset</v>
      </c>
      <c r="S2534" s="27"/>
      <c r="T2534" s="27"/>
      <c r="U2534" s="27"/>
      <c r="V2534" s="27"/>
      <c r="W2534" s="74"/>
      <c r="X2534" s="27"/>
      <c r="Y2534" s="27"/>
      <c r="Z2534" s="27"/>
      <c r="AA2534" s="27"/>
      <c r="AB25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5" spans="1:28" ht="12.6" x14ac:dyDescent="0.25">
      <c r="A2535" s="41"/>
      <c r="B2535" s="28"/>
      <c r="C2535" s="27"/>
      <c r="D25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5" s="27"/>
      <c r="F2535" s="27"/>
      <c r="G2535" s="29"/>
      <c r="H2535" s="48"/>
      <c r="I2535" s="29"/>
      <c r="J2535" s="29"/>
      <c r="K2535" s="27"/>
      <c r="L2535" s="27"/>
      <c r="M2535" s="27"/>
      <c r="N2535" s="29"/>
      <c r="O2535" s="27"/>
      <c r="P2535" s="30"/>
      <c r="Q2535" s="30">
        <f>Table13[[#This Row],[Unit Value]]*Table13[[#This Row],[Qty | PCount]]</f>
        <v>0</v>
      </c>
      <c r="R2535" s="27" t="str">
        <f>IF(Table13[[#This Row],[Unit Value]]&lt;=4999,"Low-Value Asset","High-Value Asset")</f>
        <v>Low-Value Asset</v>
      </c>
      <c r="S2535" s="27"/>
      <c r="T2535" s="27"/>
      <c r="U2535" s="27"/>
      <c r="V2535" s="27"/>
      <c r="W2535" s="74"/>
      <c r="X2535" s="27"/>
      <c r="Y2535" s="27"/>
      <c r="Z2535" s="27"/>
      <c r="AA2535" s="27"/>
      <c r="AB25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6" spans="1:28" ht="12.6" x14ac:dyDescent="0.25">
      <c r="A2536" s="41"/>
      <c r="B2536" s="28"/>
      <c r="C2536" s="27"/>
      <c r="D25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6" s="27"/>
      <c r="F2536" s="27"/>
      <c r="G2536" s="29"/>
      <c r="H2536" s="48"/>
      <c r="I2536" s="29"/>
      <c r="J2536" s="29"/>
      <c r="K2536" s="27"/>
      <c r="L2536" s="27"/>
      <c r="M2536" s="27"/>
      <c r="N2536" s="29"/>
      <c r="O2536" s="27"/>
      <c r="P2536" s="30"/>
      <c r="Q2536" s="30">
        <f>Table13[[#This Row],[Unit Value]]*Table13[[#This Row],[Qty | PCount]]</f>
        <v>0</v>
      </c>
      <c r="R2536" s="27" t="str">
        <f>IF(Table13[[#This Row],[Unit Value]]&lt;=4999,"Low-Value Asset","High-Value Asset")</f>
        <v>Low-Value Asset</v>
      </c>
      <c r="S2536" s="27"/>
      <c r="T2536" s="27"/>
      <c r="U2536" s="27"/>
      <c r="V2536" s="27"/>
      <c r="W2536" s="74"/>
      <c r="X2536" s="27"/>
      <c r="Y2536" s="27"/>
      <c r="Z2536" s="27"/>
      <c r="AA2536" s="27"/>
      <c r="AB25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7" spans="1:28" ht="12.6" x14ac:dyDescent="0.25">
      <c r="A2537" s="41"/>
      <c r="B2537" s="28"/>
      <c r="C2537" s="27"/>
      <c r="D25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7" s="27"/>
      <c r="F2537" s="27"/>
      <c r="G2537" s="29"/>
      <c r="H2537" s="48"/>
      <c r="I2537" s="29"/>
      <c r="J2537" s="29"/>
      <c r="K2537" s="27"/>
      <c r="L2537" s="27"/>
      <c r="M2537" s="27"/>
      <c r="N2537" s="29"/>
      <c r="O2537" s="27"/>
      <c r="P2537" s="30"/>
      <c r="Q2537" s="30">
        <f>Table13[[#This Row],[Unit Value]]*Table13[[#This Row],[Qty | PCount]]</f>
        <v>0</v>
      </c>
      <c r="R2537" s="27" t="str">
        <f>IF(Table13[[#This Row],[Unit Value]]&lt;=4999,"Low-Value Asset","High-Value Asset")</f>
        <v>Low-Value Asset</v>
      </c>
      <c r="S2537" s="27"/>
      <c r="T2537" s="27"/>
      <c r="U2537" s="27"/>
      <c r="V2537" s="27"/>
      <c r="W2537" s="74"/>
      <c r="X2537" s="27"/>
      <c r="Y2537" s="27"/>
      <c r="Z2537" s="27"/>
      <c r="AA2537" s="27"/>
      <c r="AB25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8" spans="1:28" ht="12.6" x14ac:dyDescent="0.25">
      <c r="A2538" s="41"/>
      <c r="B2538" s="28"/>
      <c r="C2538" s="27"/>
      <c r="D25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8" s="27"/>
      <c r="F2538" s="27"/>
      <c r="G2538" s="29"/>
      <c r="H2538" s="48"/>
      <c r="I2538" s="29"/>
      <c r="J2538" s="29"/>
      <c r="K2538" s="27"/>
      <c r="L2538" s="27"/>
      <c r="M2538" s="27"/>
      <c r="N2538" s="29"/>
      <c r="O2538" s="27"/>
      <c r="P2538" s="30"/>
      <c r="Q2538" s="30">
        <f>Table13[[#This Row],[Unit Value]]*Table13[[#This Row],[Qty | PCount]]</f>
        <v>0</v>
      </c>
      <c r="R2538" s="27" t="str">
        <f>IF(Table13[[#This Row],[Unit Value]]&lt;=4999,"Low-Value Asset","High-Value Asset")</f>
        <v>Low-Value Asset</v>
      </c>
      <c r="S2538" s="27"/>
      <c r="T2538" s="27"/>
      <c r="U2538" s="27"/>
      <c r="V2538" s="27"/>
      <c r="W2538" s="74"/>
      <c r="X2538" s="27"/>
      <c r="Y2538" s="27"/>
      <c r="Z2538" s="27"/>
      <c r="AA2538" s="27"/>
      <c r="AB25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39" spans="1:28" ht="12.6" x14ac:dyDescent="0.25">
      <c r="A2539" s="41"/>
      <c r="B2539" s="28"/>
      <c r="C2539" s="27"/>
      <c r="D25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39" s="27"/>
      <c r="F2539" s="27"/>
      <c r="G2539" s="29"/>
      <c r="H2539" s="48"/>
      <c r="I2539" s="29"/>
      <c r="J2539" s="29"/>
      <c r="K2539" s="27"/>
      <c r="L2539" s="27"/>
      <c r="M2539" s="27"/>
      <c r="N2539" s="29"/>
      <c r="O2539" s="27"/>
      <c r="P2539" s="30"/>
      <c r="Q2539" s="30">
        <f>Table13[[#This Row],[Unit Value]]*Table13[[#This Row],[Qty | PCount]]</f>
        <v>0</v>
      </c>
      <c r="R2539" s="27" t="str">
        <f>IF(Table13[[#This Row],[Unit Value]]&lt;=4999,"Low-Value Asset","High-Value Asset")</f>
        <v>Low-Value Asset</v>
      </c>
      <c r="S2539" s="27"/>
      <c r="T2539" s="27"/>
      <c r="U2539" s="27"/>
      <c r="V2539" s="27"/>
      <c r="W2539" s="74"/>
      <c r="X2539" s="27"/>
      <c r="Y2539" s="27"/>
      <c r="Z2539" s="27"/>
      <c r="AA2539" s="27"/>
      <c r="AB25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0" spans="1:28" ht="12.6" x14ac:dyDescent="0.25">
      <c r="A2540" s="41"/>
      <c r="B2540" s="28"/>
      <c r="C2540" s="27"/>
      <c r="D25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0" s="27"/>
      <c r="F2540" s="27"/>
      <c r="G2540" s="29"/>
      <c r="H2540" s="48"/>
      <c r="I2540" s="29"/>
      <c r="J2540" s="29"/>
      <c r="K2540" s="27"/>
      <c r="L2540" s="27"/>
      <c r="M2540" s="27"/>
      <c r="N2540" s="29"/>
      <c r="O2540" s="27"/>
      <c r="P2540" s="30"/>
      <c r="Q2540" s="30">
        <f>Table13[[#This Row],[Unit Value]]*Table13[[#This Row],[Qty | PCount]]</f>
        <v>0</v>
      </c>
      <c r="R2540" s="27" t="str">
        <f>IF(Table13[[#This Row],[Unit Value]]&lt;=4999,"Low-Value Asset","High-Value Asset")</f>
        <v>Low-Value Asset</v>
      </c>
      <c r="S2540" s="27"/>
      <c r="T2540" s="27"/>
      <c r="U2540" s="27"/>
      <c r="V2540" s="27"/>
      <c r="W2540" s="74"/>
      <c r="X2540" s="27"/>
      <c r="Y2540" s="27"/>
      <c r="Z2540" s="27"/>
      <c r="AA2540" s="27"/>
      <c r="AB25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1" spans="1:28" ht="12.6" x14ac:dyDescent="0.25">
      <c r="A2541" s="41"/>
      <c r="B2541" s="28"/>
      <c r="C2541" s="27"/>
      <c r="D25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1" s="27"/>
      <c r="F2541" s="27"/>
      <c r="G2541" s="29"/>
      <c r="H2541" s="48"/>
      <c r="I2541" s="29"/>
      <c r="J2541" s="29"/>
      <c r="K2541" s="27"/>
      <c r="L2541" s="27"/>
      <c r="M2541" s="27"/>
      <c r="N2541" s="29"/>
      <c r="O2541" s="27"/>
      <c r="P2541" s="30"/>
      <c r="Q2541" s="30">
        <f>Table13[[#This Row],[Unit Value]]*Table13[[#This Row],[Qty | PCount]]</f>
        <v>0</v>
      </c>
      <c r="R2541" s="27" t="str">
        <f>IF(Table13[[#This Row],[Unit Value]]&lt;=4999,"Low-Value Asset","High-Value Asset")</f>
        <v>Low-Value Asset</v>
      </c>
      <c r="S2541" s="27"/>
      <c r="T2541" s="27"/>
      <c r="U2541" s="27"/>
      <c r="V2541" s="27"/>
      <c r="W2541" s="74"/>
      <c r="X2541" s="27"/>
      <c r="Y2541" s="27"/>
      <c r="Z2541" s="27"/>
      <c r="AA2541" s="27"/>
      <c r="AB25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2" spans="1:28" ht="12.6" x14ac:dyDescent="0.25">
      <c r="A2542" s="41"/>
      <c r="B2542" s="28"/>
      <c r="C2542" s="27"/>
      <c r="D25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2" s="27"/>
      <c r="F2542" s="27"/>
      <c r="G2542" s="29"/>
      <c r="H2542" s="48"/>
      <c r="I2542" s="29"/>
      <c r="J2542" s="29"/>
      <c r="K2542" s="27"/>
      <c r="L2542" s="27"/>
      <c r="M2542" s="27"/>
      <c r="N2542" s="29"/>
      <c r="O2542" s="27"/>
      <c r="P2542" s="30"/>
      <c r="Q2542" s="30">
        <f>Table13[[#This Row],[Unit Value]]*Table13[[#This Row],[Qty | PCount]]</f>
        <v>0</v>
      </c>
      <c r="R2542" s="27" t="str">
        <f>IF(Table13[[#This Row],[Unit Value]]&lt;=4999,"Low-Value Asset","High-Value Asset")</f>
        <v>Low-Value Asset</v>
      </c>
      <c r="S2542" s="27"/>
      <c r="T2542" s="27"/>
      <c r="U2542" s="27"/>
      <c r="V2542" s="27"/>
      <c r="W2542" s="74"/>
      <c r="X2542" s="27"/>
      <c r="Y2542" s="27"/>
      <c r="Z2542" s="27"/>
      <c r="AA2542" s="27"/>
      <c r="AB25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3" spans="1:28" ht="12.6" x14ac:dyDescent="0.25">
      <c r="A2543" s="41"/>
      <c r="B2543" s="28"/>
      <c r="C2543" s="27"/>
      <c r="D25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3" s="27"/>
      <c r="F2543" s="27"/>
      <c r="G2543" s="29"/>
      <c r="H2543" s="48"/>
      <c r="I2543" s="29"/>
      <c r="J2543" s="29"/>
      <c r="K2543" s="27"/>
      <c r="L2543" s="27"/>
      <c r="M2543" s="27"/>
      <c r="N2543" s="29"/>
      <c r="O2543" s="27"/>
      <c r="P2543" s="30"/>
      <c r="Q2543" s="30">
        <f>Table13[[#This Row],[Unit Value]]*Table13[[#This Row],[Qty | PCount]]</f>
        <v>0</v>
      </c>
      <c r="R2543" s="27" t="str">
        <f>IF(Table13[[#This Row],[Unit Value]]&lt;=4999,"Low-Value Asset","High-Value Asset")</f>
        <v>Low-Value Asset</v>
      </c>
      <c r="S2543" s="27"/>
      <c r="T2543" s="27"/>
      <c r="U2543" s="27"/>
      <c r="V2543" s="27"/>
      <c r="W2543" s="74"/>
      <c r="X2543" s="27"/>
      <c r="Y2543" s="27"/>
      <c r="Z2543" s="27"/>
      <c r="AA2543" s="27"/>
      <c r="AB25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4" spans="1:28" ht="12.6" x14ac:dyDescent="0.25">
      <c r="A2544" s="41"/>
      <c r="B2544" s="28"/>
      <c r="C2544" s="27"/>
      <c r="D25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4" s="27"/>
      <c r="F2544" s="27"/>
      <c r="G2544" s="29"/>
      <c r="H2544" s="48"/>
      <c r="I2544" s="29"/>
      <c r="J2544" s="29"/>
      <c r="K2544" s="27"/>
      <c r="L2544" s="27"/>
      <c r="M2544" s="27"/>
      <c r="N2544" s="29"/>
      <c r="O2544" s="27"/>
      <c r="P2544" s="30"/>
      <c r="Q2544" s="30">
        <f>Table13[[#This Row],[Unit Value]]*Table13[[#This Row],[Qty | PCount]]</f>
        <v>0</v>
      </c>
      <c r="R2544" s="27" t="str">
        <f>IF(Table13[[#This Row],[Unit Value]]&lt;=4999,"Low-Value Asset","High-Value Asset")</f>
        <v>Low-Value Asset</v>
      </c>
      <c r="S2544" s="27"/>
      <c r="T2544" s="27"/>
      <c r="U2544" s="27"/>
      <c r="V2544" s="27"/>
      <c r="W2544" s="74"/>
      <c r="X2544" s="27"/>
      <c r="Y2544" s="27"/>
      <c r="Z2544" s="27"/>
      <c r="AA2544" s="27"/>
      <c r="AB25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5" spans="1:28" ht="12.6" x14ac:dyDescent="0.25">
      <c r="A2545" s="41"/>
      <c r="B2545" s="28"/>
      <c r="C2545" s="27"/>
      <c r="D25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5" s="27"/>
      <c r="F2545" s="27"/>
      <c r="G2545" s="29"/>
      <c r="H2545" s="48"/>
      <c r="I2545" s="29"/>
      <c r="J2545" s="29"/>
      <c r="K2545" s="27"/>
      <c r="L2545" s="27"/>
      <c r="M2545" s="27"/>
      <c r="N2545" s="29"/>
      <c r="O2545" s="27"/>
      <c r="P2545" s="30"/>
      <c r="Q2545" s="30">
        <f>Table13[[#This Row],[Unit Value]]*Table13[[#This Row],[Qty | PCount]]</f>
        <v>0</v>
      </c>
      <c r="R2545" s="27" t="str">
        <f>IF(Table13[[#This Row],[Unit Value]]&lt;=4999,"Low-Value Asset","High-Value Asset")</f>
        <v>Low-Value Asset</v>
      </c>
      <c r="S2545" s="27"/>
      <c r="T2545" s="27"/>
      <c r="U2545" s="27"/>
      <c r="V2545" s="27"/>
      <c r="W2545" s="74"/>
      <c r="X2545" s="27"/>
      <c r="Y2545" s="27"/>
      <c r="Z2545" s="27"/>
      <c r="AA2545" s="27"/>
      <c r="AB25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6" spans="1:28" ht="12.6" x14ac:dyDescent="0.25">
      <c r="A2546" s="41"/>
      <c r="B2546" s="28"/>
      <c r="C2546" s="27"/>
      <c r="D25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6" s="27"/>
      <c r="F2546" s="27"/>
      <c r="G2546" s="29"/>
      <c r="H2546" s="48"/>
      <c r="I2546" s="29"/>
      <c r="J2546" s="29"/>
      <c r="K2546" s="27"/>
      <c r="L2546" s="27"/>
      <c r="M2546" s="27"/>
      <c r="N2546" s="29"/>
      <c r="O2546" s="27"/>
      <c r="P2546" s="30"/>
      <c r="Q2546" s="30">
        <f>Table13[[#This Row],[Unit Value]]*Table13[[#This Row],[Qty | PCount]]</f>
        <v>0</v>
      </c>
      <c r="R2546" s="27" t="str">
        <f>IF(Table13[[#This Row],[Unit Value]]&lt;=4999,"Low-Value Asset","High-Value Asset")</f>
        <v>Low-Value Asset</v>
      </c>
      <c r="S2546" s="27"/>
      <c r="T2546" s="27"/>
      <c r="U2546" s="27"/>
      <c r="V2546" s="27"/>
      <c r="W2546" s="74"/>
      <c r="X2546" s="27"/>
      <c r="Y2546" s="27"/>
      <c r="Z2546" s="27"/>
      <c r="AA2546" s="27"/>
      <c r="AB25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7" spans="1:28" ht="12.6" x14ac:dyDescent="0.25">
      <c r="A2547" s="41"/>
      <c r="B2547" s="28"/>
      <c r="C2547" s="27"/>
      <c r="D25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7" s="27"/>
      <c r="F2547" s="27"/>
      <c r="G2547" s="29"/>
      <c r="H2547" s="48"/>
      <c r="I2547" s="29"/>
      <c r="J2547" s="29"/>
      <c r="K2547" s="27"/>
      <c r="L2547" s="27"/>
      <c r="M2547" s="27"/>
      <c r="N2547" s="29"/>
      <c r="O2547" s="27"/>
      <c r="P2547" s="30"/>
      <c r="Q2547" s="30">
        <f>Table13[[#This Row],[Unit Value]]*Table13[[#This Row],[Qty | PCount]]</f>
        <v>0</v>
      </c>
      <c r="R2547" s="27" t="str">
        <f>IF(Table13[[#This Row],[Unit Value]]&lt;=4999,"Low-Value Asset","High-Value Asset")</f>
        <v>Low-Value Asset</v>
      </c>
      <c r="S2547" s="27"/>
      <c r="T2547" s="27"/>
      <c r="U2547" s="27"/>
      <c r="V2547" s="27"/>
      <c r="W2547" s="74"/>
      <c r="X2547" s="27"/>
      <c r="Y2547" s="27"/>
      <c r="Z2547" s="27"/>
      <c r="AA2547" s="27"/>
      <c r="AB25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8" spans="1:28" ht="12.6" x14ac:dyDescent="0.25">
      <c r="A2548" s="41"/>
      <c r="B2548" s="28"/>
      <c r="C2548" s="27"/>
      <c r="D25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8" s="27"/>
      <c r="F2548" s="27"/>
      <c r="G2548" s="29"/>
      <c r="H2548" s="48"/>
      <c r="I2548" s="29"/>
      <c r="J2548" s="29"/>
      <c r="K2548" s="27"/>
      <c r="L2548" s="27"/>
      <c r="M2548" s="27"/>
      <c r="N2548" s="29"/>
      <c r="O2548" s="27"/>
      <c r="P2548" s="30"/>
      <c r="Q2548" s="30">
        <f>Table13[[#This Row],[Unit Value]]*Table13[[#This Row],[Qty | PCount]]</f>
        <v>0</v>
      </c>
      <c r="R2548" s="27" t="str">
        <f>IF(Table13[[#This Row],[Unit Value]]&lt;=4999,"Low-Value Asset","High-Value Asset")</f>
        <v>Low-Value Asset</v>
      </c>
      <c r="S2548" s="27"/>
      <c r="T2548" s="27"/>
      <c r="U2548" s="27"/>
      <c r="V2548" s="27"/>
      <c r="W2548" s="74"/>
      <c r="X2548" s="27"/>
      <c r="Y2548" s="27"/>
      <c r="Z2548" s="27"/>
      <c r="AA2548" s="27"/>
      <c r="AB25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49" spans="1:28" ht="12.6" x14ac:dyDescent="0.25">
      <c r="A2549" s="41"/>
      <c r="B2549" s="28"/>
      <c r="C2549" s="27"/>
      <c r="D25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49" s="27"/>
      <c r="F2549" s="27"/>
      <c r="G2549" s="29"/>
      <c r="H2549" s="48"/>
      <c r="I2549" s="29"/>
      <c r="J2549" s="29"/>
      <c r="K2549" s="27"/>
      <c r="L2549" s="27"/>
      <c r="M2549" s="27"/>
      <c r="N2549" s="29"/>
      <c r="O2549" s="27"/>
      <c r="P2549" s="30"/>
      <c r="Q2549" s="30">
        <f>Table13[[#This Row],[Unit Value]]*Table13[[#This Row],[Qty | PCount]]</f>
        <v>0</v>
      </c>
      <c r="R2549" s="27" t="str">
        <f>IF(Table13[[#This Row],[Unit Value]]&lt;=4999,"Low-Value Asset","High-Value Asset")</f>
        <v>Low-Value Asset</v>
      </c>
      <c r="S2549" s="27"/>
      <c r="T2549" s="27"/>
      <c r="U2549" s="27"/>
      <c r="V2549" s="27"/>
      <c r="W2549" s="74"/>
      <c r="X2549" s="27"/>
      <c r="Y2549" s="27"/>
      <c r="Z2549" s="27"/>
      <c r="AA2549" s="27"/>
      <c r="AB25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0" spans="1:28" ht="12.6" x14ac:dyDescent="0.25">
      <c r="A2550" s="41"/>
      <c r="B2550" s="28"/>
      <c r="C2550" s="27"/>
      <c r="D25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0" s="27"/>
      <c r="F2550" s="27"/>
      <c r="G2550" s="29"/>
      <c r="H2550" s="48"/>
      <c r="I2550" s="29"/>
      <c r="J2550" s="29"/>
      <c r="K2550" s="27"/>
      <c r="L2550" s="27"/>
      <c r="M2550" s="27"/>
      <c r="N2550" s="29"/>
      <c r="O2550" s="27"/>
      <c r="P2550" s="30"/>
      <c r="Q2550" s="30">
        <f>Table13[[#This Row],[Unit Value]]*Table13[[#This Row],[Qty | PCount]]</f>
        <v>0</v>
      </c>
      <c r="R2550" s="27" t="str">
        <f>IF(Table13[[#This Row],[Unit Value]]&lt;=4999,"Low-Value Asset","High-Value Asset")</f>
        <v>Low-Value Asset</v>
      </c>
      <c r="S2550" s="27"/>
      <c r="T2550" s="27"/>
      <c r="U2550" s="27"/>
      <c r="V2550" s="27"/>
      <c r="W2550" s="74"/>
      <c r="X2550" s="27"/>
      <c r="Y2550" s="27"/>
      <c r="Z2550" s="27"/>
      <c r="AA2550" s="27"/>
      <c r="AB25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1" spans="1:28" ht="12.6" x14ac:dyDescent="0.25">
      <c r="A2551" s="41"/>
      <c r="B2551" s="28"/>
      <c r="C2551" s="27"/>
      <c r="D25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1" s="27"/>
      <c r="F2551" s="27"/>
      <c r="G2551" s="29"/>
      <c r="H2551" s="48"/>
      <c r="I2551" s="29"/>
      <c r="J2551" s="29"/>
      <c r="K2551" s="27"/>
      <c r="L2551" s="27"/>
      <c r="M2551" s="27"/>
      <c r="N2551" s="29"/>
      <c r="O2551" s="27"/>
      <c r="P2551" s="30"/>
      <c r="Q2551" s="30">
        <f>Table13[[#This Row],[Unit Value]]*Table13[[#This Row],[Qty | PCount]]</f>
        <v>0</v>
      </c>
      <c r="R2551" s="27" t="str">
        <f>IF(Table13[[#This Row],[Unit Value]]&lt;=4999,"Low-Value Asset","High-Value Asset")</f>
        <v>Low-Value Asset</v>
      </c>
      <c r="S2551" s="27"/>
      <c r="T2551" s="27"/>
      <c r="U2551" s="27"/>
      <c r="V2551" s="27"/>
      <c r="W2551" s="74"/>
      <c r="X2551" s="27"/>
      <c r="Y2551" s="27"/>
      <c r="Z2551" s="27"/>
      <c r="AA2551" s="27"/>
      <c r="AB25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2" spans="1:28" ht="12.6" x14ac:dyDescent="0.25">
      <c r="A2552" s="41"/>
      <c r="B2552" s="28"/>
      <c r="C2552" s="27"/>
      <c r="D25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2" s="27"/>
      <c r="F2552" s="27"/>
      <c r="G2552" s="29"/>
      <c r="H2552" s="48"/>
      <c r="I2552" s="29"/>
      <c r="J2552" s="29"/>
      <c r="K2552" s="27"/>
      <c r="L2552" s="27"/>
      <c r="M2552" s="27"/>
      <c r="N2552" s="29"/>
      <c r="O2552" s="27"/>
      <c r="P2552" s="30"/>
      <c r="Q2552" s="30">
        <f>Table13[[#This Row],[Unit Value]]*Table13[[#This Row],[Qty | PCount]]</f>
        <v>0</v>
      </c>
      <c r="R2552" s="27" t="str">
        <f>IF(Table13[[#This Row],[Unit Value]]&lt;=4999,"Low-Value Asset","High-Value Asset")</f>
        <v>Low-Value Asset</v>
      </c>
      <c r="S2552" s="27"/>
      <c r="T2552" s="27"/>
      <c r="U2552" s="27"/>
      <c r="V2552" s="27"/>
      <c r="W2552" s="74"/>
      <c r="X2552" s="27"/>
      <c r="Y2552" s="27"/>
      <c r="Z2552" s="27"/>
      <c r="AA2552" s="27"/>
      <c r="AB25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3" spans="1:28" ht="12.6" x14ac:dyDescent="0.25">
      <c r="A2553" s="41"/>
      <c r="B2553" s="28"/>
      <c r="C2553" s="27"/>
      <c r="D25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3" s="27"/>
      <c r="F2553" s="27"/>
      <c r="G2553" s="29"/>
      <c r="H2553" s="48"/>
      <c r="I2553" s="29"/>
      <c r="J2553" s="29"/>
      <c r="K2553" s="27"/>
      <c r="L2553" s="27"/>
      <c r="M2553" s="27"/>
      <c r="N2553" s="29"/>
      <c r="O2553" s="27"/>
      <c r="P2553" s="30"/>
      <c r="Q2553" s="30">
        <f>Table13[[#This Row],[Unit Value]]*Table13[[#This Row],[Qty | PCount]]</f>
        <v>0</v>
      </c>
      <c r="R2553" s="27" t="str">
        <f>IF(Table13[[#This Row],[Unit Value]]&lt;=4999,"Low-Value Asset","High-Value Asset")</f>
        <v>Low-Value Asset</v>
      </c>
      <c r="S2553" s="27"/>
      <c r="T2553" s="27"/>
      <c r="U2553" s="27"/>
      <c r="V2553" s="27"/>
      <c r="W2553" s="74"/>
      <c r="X2553" s="27"/>
      <c r="Y2553" s="27"/>
      <c r="Z2553" s="27"/>
      <c r="AA2553" s="27"/>
      <c r="AB25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4" spans="1:28" ht="12.6" x14ac:dyDescent="0.25">
      <c r="A2554" s="41"/>
      <c r="B2554" s="28"/>
      <c r="C2554" s="27"/>
      <c r="D25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4" s="27"/>
      <c r="F2554" s="27"/>
      <c r="G2554" s="29"/>
      <c r="H2554" s="48"/>
      <c r="I2554" s="29"/>
      <c r="J2554" s="29"/>
      <c r="K2554" s="27"/>
      <c r="L2554" s="27"/>
      <c r="M2554" s="27"/>
      <c r="N2554" s="29"/>
      <c r="O2554" s="27"/>
      <c r="P2554" s="30"/>
      <c r="Q2554" s="30">
        <f>Table13[[#This Row],[Unit Value]]*Table13[[#This Row],[Qty | PCount]]</f>
        <v>0</v>
      </c>
      <c r="R2554" s="27" t="str">
        <f>IF(Table13[[#This Row],[Unit Value]]&lt;=4999,"Low-Value Asset","High-Value Asset")</f>
        <v>Low-Value Asset</v>
      </c>
      <c r="S2554" s="27"/>
      <c r="T2554" s="27"/>
      <c r="U2554" s="27"/>
      <c r="V2554" s="27"/>
      <c r="W2554" s="74"/>
      <c r="X2554" s="27"/>
      <c r="Y2554" s="27"/>
      <c r="Z2554" s="27"/>
      <c r="AA2554" s="27"/>
      <c r="AB25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5" spans="1:28" ht="12.6" x14ac:dyDescent="0.25">
      <c r="A2555" s="41"/>
      <c r="B2555" s="28"/>
      <c r="C2555" s="27"/>
      <c r="D25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5" s="27"/>
      <c r="F2555" s="27"/>
      <c r="G2555" s="29"/>
      <c r="H2555" s="48"/>
      <c r="I2555" s="29"/>
      <c r="J2555" s="29"/>
      <c r="K2555" s="27"/>
      <c r="L2555" s="27"/>
      <c r="M2555" s="27"/>
      <c r="N2555" s="29"/>
      <c r="O2555" s="27"/>
      <c r="P2555" s="30"/>
      <c r="Q2555" s="30">
        <f>Table13[[#This Row],[Unit Value]]*Table13[[#This Row],[Qty | PCount]]</f>
        <v>0</v>
      </c>
      <c r="R2555" s="27" t="str">
        <f>IF(Table13[[#This Row],[Unit Value]]&lt;=4999,"Low-Value Asset","High-Value Asset")</f>
        <v>Low-Value Asset</v>
      </c>
      <c r="S2555" s="27"/>
      <c r="T2555" s="27"/>
      <c r="U2555" s="27"/>
      <c r="V2555" s="27"/>
      <c r="W2555" s="74"/>
      <c r="X2555" s="27"/>
      <c r="Y2555" s="27"/>
      <c r="Z2555" s="27"/>
      <c r="AA2555" s="27"/>
      <c r="AB25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6" spans="1:28" ht="12.6" x14ac:dyDescent="0.25">
      <c r="A2556" s="41"/>
      <c r="B2556" s="28"/>
      <c r="C2556" s="27"/>
      <c r="D25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6" s="27"/>
      <c r="F2556" s="27"/>
      <c r="G2556" s="29"/>
      <c r="H2556" s="48"/>
      <c r="I2556" s="29"/>
      <c r="J2556" s="29"/>
      <c r="K2556" s="27"/>
      <c r="L2556" s="27"/>
      <c r="M2556" s="27"/>
      <c r="N2556" s="29"/>
      <c r="O2556" s="27"/>
      <c r="P2556" s="30"/>
      <c r="Q2556" s="30">
        <f>Table13[[#This Row],[Unit Value]]*Table13[[#This Row],[Qty | PCount]]</f>
        <v>0</v>
      </c>
      <c r="R2556" s="27" t="str">
        <f>IF(Table13[[#This Row],[Unit Value]]&lt;=4999,"Low-Value Asset","High-Value Asset")</f>
        <v>Low-Value Asset</v>
      </c>
      <c r="S2556" s="27"/>
      <c r="T2556" s="27"/>
      <c r="U2556" s="27"/>
      <c r="V2556" s="27"/>
      <c r="W2556" s="74"/>
      <c r="X2556" s="27"/>
      <c r="Y2556" s="27"/>
      <c r="Z2556" s="27"/>
      <c r="AA2556" s="27"/>
      <c r="AB25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7" spans="1:28" ht="12.6" x14ac:dyDescent="0.25">
      <c r="A2557" s="41"/>
      <c r="B2557" s="28"/>
      <c r="C2557" s="27"/>
      <c r="D25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7" s="27"/>
      <c r="F2557" s="27"/>
      <c r="G2557" s="29"/>
      <c r="H2557" s="48"/>
      <c r="I2557" s="29"/>
      <c r="J2557" s="29"/>
      <c r="K2557" s="27"/>
      <c r="L2557" s="27"/>
      <c r="M2557" s="27"/>
      <c r="N2557" s="29"/>
      <c r="O2557" s="27"/>
      <c r="P2557" s="30"/>
      <c r="Q2557" s="30">
        <f>Table13[[#This Row],[Unit Value]]*Table13[[#This Row],[Qty | PCount]]</f>
        <v>0</v>
      </c>
      <c r="R2557" s="27" t="str">
        <f>IF(Table13[[#This Row],[Unit Value]]&lt;=4999,"Low-Value Asset","High-Value Asset")</f>
        <v>Low-Value Asset</v>
      </c>
      <c r="S2557" s="27"/>
      <c r="T2557" s="27"/>
      <c r="U2557" s="27"/>
      <c r="V2557" s="27"/>
      <c r="W2557" s="74"/>
      <c r="X2557" s="27"/>
      <c r="Y2557" s="27"/>
      <c r="Z2557" s="27"/>
      <c r="AA2557" s="27"/>
      <c r="AB25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8" spans="1:28" ht="12.6" x14ac:dyDescent="0.25">
      <c r="A2558" s="41"/>
      <c r="B2558" s="28"/>
      <c r="C2558" s="27"/>
      <c r="D25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8" s="27"/>
      <c r="F2558" s="27"/>
      <c r="G2558" s="29"/>
      <c r="H2558" s="48"/>
      <c r="I2558" s="29"/>
      <c r="J2558" s="29"/>
      <c r="K2558" s="27"/>
      <c r="L2558" s="27"/>
      <c r="M2558" s="27"/>
      <c r="N2558" s="29"/>
      <c r="O2558" s="27"/>
      <c r="P2558" s="30"/>
      <c r="Q2558" s="30">
        <f>Table13[[#This Row],[Unit Value]]*Table13[[#This Row],[Qty | PCount]]</f>
        <v>0</v>
      </c>
      <c r="R2558" s="27" t="str">
        <f>IF(Table13[[#This Row],[Unit Value]]&lt;=4999,"Low-Value Asset","High-Value Asset")</f>
        <v>Low-Value Asset</v>
      </c>
      <c r="S2558" s="27"/>
      <c r="T2558" s="27"/>
      <c r="U2558" s="27"/>
      <c r="V2558" s="27"/>
      <c r="W2558" s="74"/>
      <c r="X2558" s="27"/>
      <c r="Y2558" s="27"/>
      <c r="Z2558" s="27"/>
      <c r="AA2558" s="27"/>
      <c r="AB25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59" spans="1:28" ht="12.6" x14ac:dyDescent="0.25">
      <c r="A2559" s="41"/>
      <c r="B2559" s="28"/>
      <c r="C2559" s="27"/>
      <c r="D25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59" s="27"/>
      <c r="F2559" s="27"/>
      <c r="G2559" s="29"/>
      <c r="H2559" s="48"/>
      <c r="I2559" s="29"/>
      <c r="J2559" s="29"/>
      <c r="K2559" s="27"/>
      <c r="L2559" s="27"/>
      <c r="M2559" s="27"/>
      <c r="N2559" s="29"/>
      <c r="O2559" s="27"/>
      <c r="P2559" s="30"/>
      <c r="Q2559" s="30">
        <f>Table13[[#This Row],[Unit Value]]*Table13[[#This Row],[Qty | PCount]]</f>
        <v>0</v>
      </c>
      <c r="R2559" s="27" t="str">
        <f>IF(Table13[[#This Row],[Unit Value]]&lt;=4999,"Low-Value Asset","High-Value Asset")</f>
        <v>Low-Value Asset</v>
      </c>
      <c r="S2559" s="27"/>
      <c r="T2559" s="27"/>
      <c r="U2559" s="27"/>
      <c r="V2559" s="27"/>
      <c r="W2559" s="74"/>
      <c r="X2559" s="27"/>
      <c r="Y2559" s="27"/>
      <c r="Z2559" s="27"/>
      <c r="AA2559" s="27"/>
      <c r="AB25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0" spans="1:28" ht="12.6" x14ac:dyDescent="0.25">
      <c r="A2560" s="41"/>
      <c r="B2560" s="28"/>
      <c r="C2560" s="27"/>
      <c r="D25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0" s="27"/>
      <c r="F2560" s="27"/>
      <c r="G2560" s="29"/>
      <c r="H2560" s="48"/>
      <c r="I2560" s="29"/>
      <c r="J2560" s="29"/>
      <c r="K2560" s="27"/>
      <c r="L2560" s="27"/>
      <c r="M2560" s="27"/>
      <c r="N2560" s="29"/>
      <c r="O2560" s="27"/>
      <c r="P2560" s="30"/>
      <c r="Q2560" s="30">
        <f>Table13[[#This Row],[Unit Value]]*Table13[[#This Row],[Qty | PCount]]</f>
        <v>0</v>
      </c>
      <c r="R2560" s="27" t="str">
        <f>IF(Table13[[#This Row],[Unit Value]]&lt;=4999,"Low-Value Asset","High-Value Asset")</f>
        <v>Low-Value Asset</v>
      </c>
      <c r="S2560" s="27"/>
      <c r="T2560" s="27"/>
      <c r="U2560" s="27"/>
      <c r="V2560" s="27"/>
      <c r="W2560" s="74"/>
      <c r="X2560" s="27"/>
      <c r="Y2560" s="27"/>
      <c r="Z2560" s="27"/>
      <c r="AA2560" s="27"/>
      <c r="AB25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1" spans="1:28" ht="12.6" x14ac:dyDescent="0.25">
      <c r="A2561" s="41"/>
      <c r="B2561" s="28"/>
      <c r="C2561" s="27"/>
      <c r="D25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1" s="27"/>
      <c r="F2561" s="27"/>
      <c r="G2561" s="29"/>
      <c r="H2561" s="48"/>
      <c r="I2561" s="29"/>
      <c r="J2561" s="29"/>
      <c r="K2561" s="27"/>
      <c r="L2561" s="27"/>
      <c r="M2561" s="27"/>
      <c r="N2561" s="29"/>
      <c r="O2561" s="27"/>
      <c r="P2561" s="30"/>
      <c r="Q2561" s="30">
        <f>Table13[[#This Row],[Unit Value]]*Table13[[#This Row],[Qty | PCount]]</f>
        <v>0</v>
      </c>
      <c r="R2561" s="27" t="str">
        <f>IF(Table13[[#This Row],[Unit Value]]&lt;=4999,"Low-Value Asset","High-Value Asset")</f>
        <v>Low-Value Asset</v>
      </c>
      <c r="S2561" s="27"/>
      <c r="T2561" s="27"/>
      <c r="U2561" s="27"/>
      <c r="V2561" s="27"/>
      <c r="W2561" s="74"/>
      <c r="X2561" s="27"/>
      <c r="Y2561" s="27"/>
      <c r="Z2561" s="27"/>
      <c r="AA2561" s="27"/>
      <c r="AB25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2" spans="1:28" ht="12.6" x14ac:dyDescent="0.25">
      <c r="A2562" s="41"/>
      <c r="B2562" s="28"/>
      <c r="C2562" s="27"/>
      <c r="D25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2" s="27"/>
      <c r="F2562" s="27"/>
      <c r="G2562" s="29"/>
      <c r="H2562" s="48"/>
      <c r="I2562" s="29"/>
      <c r="J2562" s="29"/>
      <c r="K2562" s="27"/>
      <c r="L2562" s="27"/>
      <c r="M2562" s="27"/>
      <c r="N2562" s="29"/>
      <c r="O2562" s="27"/>
      <c r="P2562" s="30"/>
      <c r="Q2562" s="30">
        <f>Table13[[#This Row],[Unit Value]]*Table13[[#This Row],[Qty | PCount]]</f>
        <v>0</v>
      </c>
      <c r="R2562" s="27" t="str">
        <f>IF(Table13[[#This Row],[Unit Value]]&lt;=4999,"Low-Value Asset","High-Value Asset")</f>
        <v>Low-Value Asset</v>
      </c>
      <c r="S2562" s="27"/>
      <c r="T2562" s="27"/>
      <c r="U2562" s="27"/>
      <c r="V2562" s="27"/>
      <c r="W2562" s="74"/>
      <c r="X2562" s="27"/>
      <c r="Y2562" s="27"/>
      <c r="Z2562" s="27"/>
      <c r="AA2562" s="27"/>
      <c r="AB25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3" spans="1:28" ht="12.6" x14ac:dyDescent="0.25">
      <c r="A2563" s="41"/>
      <c r="B2563" s="28"/>
      <c r="C2563" s="27"/>
      <c r="D25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3" s="27"/>
      <c r="F2563" s="27"/>
      <c r="G2563" s="29"/>
      <c r="H2563" s="48"/>
      <c r="I2563" s="29"/>
      <c r="J2563" s="29"/>
      <c r="K2563" s="27"/>
      <c r="L2563" s="27"/>
      <c r="M2563" s="27"/>
      <c r="N2563" s="29"/>
      <c r="O2563" s="27"/>
      <c r="P2563" s="30"/>
      <c r="Q2563" s="30">
        <f>Table13[[#This Row],[Unit Value]]*Table13[[#This Row],[Qty | PCount]]</f>
        <v>0</v>
      </c>
      <c r="R2563" s="27" t="str">
        <f>IF(Table13[[#This Row],[Unit Value]]&lt;=4999,"Low-Value Asset","High-Value Asset")</f>
        <v>Low-Value Asset</v>
      </c>
      <c r="S2563" s="27"/>
      <c r="T2563" s="27"/>
      <c r="U2563" s="27"/>
      <c r="V2563" s="27"/>
      <c r="W2563" s="74"/>
      <c r="X2563" s="27"/>
      <c r="Y2563" s="27"/>
      <c r="Z2563" s="27"/>
      <c r="AA2563" s="27"/>
      <c r="AB25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4" spans="1:28" ht="12.6" x14ac:dyDescent="0.25">
      <c r="A2564" s="41"/>
      <c r="B2564" s="28"/>
      <c r="C2564" s="27"/>
      <c r="D25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4" s="27"/>
      <c r="F2564" s="27"/>
      <c r="G2564" s="29"/>
      <c r="H2564" s="48"/>
      <c r="I2564" s="29"/>
      <c r="J2564" s="29"/>
      <c r="K2564" s="27"/>
      <c r="L2564" s="27"/>
      <c r="M2564" s="27"/>
      <c r="N2564" s="29"/>
      <c r="O2564" s="27"/>
      <c r="P2564" s="30"/>
      <c r="Q2564" s="30">
        <f>Table13[[#This Row],[Unit Value]]*Table13[[#This Row],[Qty | PCount]]</f>
        <v>0</v>
      </c>
      <c r="R2564" s="27" t="str">
        <f>IF(Table13[[#This Row],[Unit Value]]&lt;=4999,"Low-Value Asset","High-Value Asset")</f>
        <v>Low-Value Asset</v>
      </c>
      <c r="S2564" s="27"/>
      <c r="T2564" s="27"/>
      <c r="U2564" s="27"/>
      <c r="V2564" s="27"/>
      <c r="W2564" s="74"/>
      <c r="X2564" s="27"/>
      <c r="Y2564" s="27"/>
      <c r="Z2564" s="27"/>
      <c r="AA2564" s="27"/>
      <c r="AB25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5" spans="1:28" ht="12.6" x14ac:dyDescent="0.25">
      <c r="A2565" s="41"/>
      <c r="B2565" s="28"/>
      <c r="C2565" s="27"/>
      <c r="D25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5" s="27"/>
      <c r="F2565" s="27"/>
      <c r="G2565" s="29"/>
      <c r="H2565" s="48"/>
      <c r="I2565" s="29"/>
      <c r="J2565" s="29"/>
      <c r="K2565" s="27"/>
      <c r="L2565" s="27"/>
      <c r="M2565" s="27"/>
      <c r="N2565" s="29"/>
      <c r="O2565" s="27"/>
      <c r="P2565" s="30"/>
      <c r="Q2565" s="30">
        <f>Table13[[#This Row],[Unit Value]]*Table13[[#This Row],[Qty | PCount]]</f>
        <v>0</v>
      </c>
      <c r="R2565" s="27" t="str">
        <f>IF(Table13[[#This Row],[Unit Value]]&lt;=4999,"Low-Value Asset","High-Value Asset")</f>
        <v>Low-Value Asset</v>
      </c>
      <c r="S2565" s="27"/>
      <c r="T2565" s="27"/>
      <c r="U2565" s="27"/>
      <c r="V2565" s="27"/>
      <c r="W2565" s="74"/>
      <c r="X2565" s="27"/>
      <c r="Y2565" s="27"/>
      <c r="Z2565" s="27"/>
      <c r="AA2565" s="27"/>
      <c r="AB25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6" spans="1:28" ht="12.6" x14ac:dyDescent="0.25">
      <c r="A2566" s="41"/>
      <c r="B2566" s="28"/>
      <c r="C2566" s="27"/>
      <c r="D25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6" s="27"/>
      <c r="F2566" s="27"/>
      <c r="G2566" s="29"/>
      <c r="H2566" s="48"/>
      <c r="I2566" s="29"/>
      <c r="J2566" s="29"/>
      <c r="K2566" s="27"/>
      <c r="L2566" s="27"/>
      <c r="M2566" s="27"/>
      <c r="N2566" s="29"/>
      <c r="O2566" s="27"/>
      <c r="P2566" s="30"/>
      <c r="Q2566" s="30">
        <f>Table13[[#This Row],[Unit Value]]*Table13[[#This Row],[Qty | PCount]]</f>
        <v>0</v>
      </c>
      <c r="R2566" s="27" t="str">
        <f>IF(Table13[[#This Row],[Unit Value]]&lt;=4999,"Low-Value Asset","High-Value Asset")</f>
        <v>Low-Value Asset</v>
      </c>
      <c r="S2566" s="27"/>
      <c r="T2566" s="27"/>
      <c r="U2566" s="27"/>
      <c r="V2566" s="27"/>
      <c r="W2566" s="74"/>
      <c r="X2566" s="27"/>
      <c r="Y2566" s="27"/>
      <c r="Z2566" s="27"/>
      <c r="AA2566" s="27"/>
      <c r="AB25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7" spans="1:28" ht="12.6" x14ac:dyDescent="0.25">
      <c r="A2567" s="41"/>
      <c r="B2567" s="28"/>
      <c r="C2567" s="27"/>
      <c r="D25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7" s="27"/>
      <c r="F2567" s="27"/>
      <c r="G2567" s="29"/>
      <c r="H2567" s="48"/>
      <c r="I2567" s="29"/>
      <c r="J2567" s="29"/>
      <c r="K2567" s="27"/>
      <c r="L2567" s="27"/>
      <c r="M2567" s="27"/>
      <c r="N2567" s="29"/>
      <c r="O2567" s="27"/>
      <c r="P2567" s="30"/>
      <c r="Q2567" s="30">
        <f>Table13[[#This Row],[Unit Value]]*Table13[[#This Row],[Qty | PCount]]</f>
        <v>0</v>
      </c>
      <c r="R2567" s="27" t="str">
        <f>IF(Table13[[#This Row],[Unit Value]]&lt;=4999,"Low-Value Asset","High-Value Asset")</f>
        <v>Low-Value Asset</v>
      </c>
      <c r="S2567" s="27"/>
      <c r="T2567" s="27"/>
      <c r="U2567" s="27"/>
      <c r="V2567" s="27"/>
      <c r="W2567" s="74"/>
      <c r="X2567" s="27"/>
      <c r="Y2567" s="27"/>
      <c r="Z2567" s="27"/>
      <c r="AA2567" s="27"/>
      <c r="AB25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8" spans="1:28" ht="12.6" x14ac:dyDescent="0.25">
      <c r="A2568" s="41"/>
      <c r="B2568" s="28"/>
      <c r="C2568" s="27"/>
      <c r="D25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8" s="27"/>
      <c r="F2568" s="27"/>
      <c r="G2568" s="29"/>
      <c r="H2568" s="48"/>
      <c r="I2568" s="29"/>
      <c r="J2568" s="29"/>
      <c r="K2568" s="27"/>
      <c r="L2568" s="27"/>
      <c r="M2568" s="27"/>
      <c r="N2568" s="29"/>
      <c r="O2568" s="27"/>
      <c r="P2568" s="30"/>
      <c r="Q2568" s="30">
        <f>Table13[[#This Row],[Unit Value]]*Table13[[#This Row],[Qty | PCount]]</f>
        <v>0</v>
      </c>
      <c r="R2568" s="27" t="str">
        <f>IF(Table13[[#This Row],[Unit Value]]&lt;=4999,"Low-Value Asset","High-Value Asset")</f>
        <v>Low-Value Asset</v>
      </c>
      <c r="S2568" s="27"/>
      <c r="T2568" s="27"/>
      <c r="U2568" s="27"/>
      <c r="V2568" s="27"/>
      <c r="W2568" s="74"/>
      <c r="X2568" s="27"/>
      <c r="Y2568" s="27"/>
      <c r="Z2568" s="27"/>
      <c r="AA2568" s="27"/>
      <c r="AB25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69" spans="1:28" ht="12.6" x14ac:dyDescent="0.25">
      <c r="A2569" s="41"/>
      <c r="B2569" s="28"/>
      <c r="C2569" s="27"/>
      <c r="D25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69" s="27"/>
      <c r="F2569" s="27"/>
      <c r="G2569" s="29"/>
      <c r="H2569" s="48"/>
      <c r="I2569" s="29"/>
      <c r="J2569" s="29"/>
      <c r="K2569" s="27"/>
      <c r="L2569" s="27"/>
      <c r="M2569" s="27"/>
      <c r="N2569" s="29"/>
      <c r="O2569" s="27"/>
      <c r="P2569" s="30"/>
      <c r="Q2569" s="30">
        <f>Table13[[#This Row],[Unit Value]]*Table13[[#This Row],[Qty | PCount]]</f>
        <v>0</v>
      </c>
      <c r="R2569" s="27" t="str">
        <f>IF(Table13[[#This Row],[Unit Value]]&lt;=4999,"Low-Value Asset","High-Value Asset")</f>
        <v>Low-Value Asset</v>
      </c>
      <c r="S2569" s="27"/>
      <c r="T2569" s="27"/>
      <c r="U2569" s="27"/>
      <c r="V2569" s="27"/>
      <c r="W2569" s="74"/>
      <c r="X2569" s="27"/>
      <c r="Y2569" s="27"/>
      <c r="Z2569" s="27"/>
      <c r="AA2569" s="27"/>
      <c r="AB25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0" spans="1:28" ht="12.6" x14ac:dyDescent="0.25">
      <c r="A2570" s="41"/>
      <c r="B2570" s="28"/>
      <c r="C2570" s="27"/>
      <c r="D25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0" s="27"/>
      <c r="F2570" s="27"/>
      <c r="G2570" s="29"/>
      <c r="H2570" s="48"/>
      <c r="I2570" s="29"/>
      <c r="J2570" s="29"/>
      <c r="K2570" s="27"/>
      <c r="L2570" s="27"/>
      <c r="M2570" s="27"/>
      <c r="N2570" s="29"/>
      <c r="O2570" s="27"/>
      <c r="P2570" s="30"/>
      <c r="Q2570" s="30">
        <f>Table13[[#This Row],[Unit Value]]*Table13[[#This Row],[Qty | PCount]]</f>
        <v>0</v>
      </c>
      <c r="R2570" s="27" t="str">
        <f>IF(Table13[[#This Row],[Unit Value]]&lt;=4999,"Low-Value Asset","High-Value Asset")</f>
        <v>Low-Value Asset</v>
      </c>
      <c r="S2570" s="27"/>
      <c r="T2570" s="27"/>
      <c r="U2570" s="27"/>
      <c r="V2570" s="27"/>
      <c r="W2570" s="74"/>
      <c r="X2570" s="27"/>
      <c r="Y2570" s="27"/>
      <c r="Z2570" s="27"/>
      <c r="AA2570" s="27"/>
      <c r="AB25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1" spans="1:28" ht="12.6" x14ac:dyDescent="0.25">
      <c r="A2571" s="41"/>
      <c r="B2571" s="28"/>
      <c r="C2571" s="27"/>
      <c r="D25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1" s="27"/>
      <c r="F2571" s="27"/>
      <c r="G2571" s="29"/>
      <c r="H2571" s="48"/>
      <c r="I2571" s="29"/>
      <c r="J2571" s="29"/>
      <c r="K2571" s="27"/>
      <c r="L2571" s="27"/>
      <c r="M2571" s="27"/>
      <c r="N2571" s="29"/>
      <c r="O2571" s="27"/>
      <c r="P2571" s="30"/>
      <c r="Q2571" s="30">
        <f>Table13[[#This Row],[Unit Value]]*Table13[[#This Row],[Qty | PCount]]</f>
        <v>0</v>
      </c>
      <c r="R2571" s="27" t="str">
        <f>IF(Table13[[#This Row],[Unit Value]]&lt;=4999,"Low-Value Asset","High-Value Asset")</f>
        <v>Low-Value Asset</v>
      </c>
      <c r="S2571" s="27"/>
      <c r="T2571" s="27"/>
      <c r="U2571" s="27"/>
      <c r="V2571" s="27"/>
      <c r="W2571" s="74"/>
      <c r="X2571" s="27"/>
      <c r="Y2571" s="27"/>
      <c r="Z2571" s="27"/>
      <c r="AA2571" s="27"/>
      <c r="AB25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2" spans="1:28" ht="12.6" x14ac:dyDescent="0.25">
      <c r="A2572" s="41"/>
      <c r="B2572" s="28"/>
      <c r="C2572" s="27"/>
      <c r="D25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2" s="27"/>
      <c r="F2572" s="27"/>
      <c r="G2572" s="29"/>
      <c r="H2572" s="48"/>
      <c r="I2572" s="29"/>
      <c r="J2572" s="29"/>
      <c r="K2572" s="27"/>
      <c r="L2572" s="27"/>
      <c r="M2572" s="27"/>
      <c r="N2572" s="29"/>
      <c r="O2572" s="27"/>
      <c r="P2572" s="30"/>
      <c r="Q2572" s="30">
        <f>Table13[[#This Row],[Unit Value]]*Table13[[#This Row],[Qty | PCount]]</f>
        <v>0</v>
      </c>
      <c r="R2572" s="27" t="str">
        <f>IF(Table13[[#This Row],[Unit Value]]&lt;=4999,"Low-Value Asset","High-Value Asset")</f>
        <v>Low-Value Asset</v>
      </c>
      <c r="S2572" s="27"/>
      <c r="T2572" s="27"/>
      <c r="U2572" s="27"/>
      <c r="V2572" s="27"/>
      <c r="W2572" s="74"/>
      <c r="X2572" s="27"/>
      <c r="Y2572" s="27"/>
      <c r="Z2572" s="27"/>
      <c r="AA2572" s="27"/>
      <c r="AB25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3" spans="1:28" ht="12.6" x14ac:dyDescent="0.25">
      <c r="A2573" s="41"/>
      <c r="B2573" s="28"/>
      <c r="C2573" s="27"/>
      <c r="D25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3" s="27"/>
      <c r="F2573" s="27"/>
      <c r="G2573" s="29"/>
      <c r="H2573" s="48"/>
      <c r="I2573" s="29"/>
      <c r="J2573" s="29"/>
      <c r="K2573" s="27"/>
      <c r="L2573" s="27"/>
      <c r="M2573" s="27"/>
      <c r="N2573" s="29"/>
      <c r="O2573" s="27"/>
      <c r="P2573" s="30"/>
      <c r="Q2573" s="30">
        <f>Table13[[#This Row],[Unit Value]]*Table13[[#This Row],[Qty | PCount]]</f>
        <v>0</v>
      </c>
      <c r="R2573" s="27" t="str">
        <f>IF(Table13[[#This Row],[Unit Value]]&lt;=4999,"Low-Value Asset","High-Value Asset")</f>
        <v>Low-Value Asset</v>
      </c>
      <c r="S2573" s="27"/>
      <c r="T2573" s="27"/>
      <c r="U2573" s="27"/>
      <c r="V2573" s="27"/>
      <c r="W2573" s="74"/>
      <c r="X2573" s="27"/>
      <c r="Y2573" s="27"/>
      <c r="Z2573" s="27"/>
      <c r="AA2573" s="27"/>
      <c r="AB25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4" spans="1:28" ht="12.6" x14ac:dyDescent="0.25">
      <c r="A2574" s="41"/>
      <c r="B2574" s="28"/>
      <c r="C2574" s="27"/>
      <c r="D25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4" s="27"/>
      <c r="F2574" s="27"/>
      <c r="G2574" s="29"/>
      <c r="H2574" s="48"/>
      <c r="I2574" s="29"/>
      <c r="J2574" s="29"/>
      <c r="K2574" s="27"/>
      <c r="L2574" s="27"/>
      <c r="M2574" s="27"/>
      <c r="N2574" s="29"/>
      <c r="O2574" s="27"/>
      <c r="P2574" s="30"/>
      <c r="Q2574" s="30">
        <f>Table13[[#This Row],[Unit Value]]*Table13[[#This Row],[Qty | PCount]]</f>
        <v>0</v>
      </c>
      <c r="R2574" s="27" t="str">
        <f>IF(Table13[[#This Row],[Unit Value]]&lt;=4999,"Low-Value Asset","High-Value Asset")</f>
        <v>Low-Value Asset</v>
      </c>
      <c r="S2574" s="27"/>
      <c r="T2574" s="27"/>
      <c r="U2574" s="27"/>
      <c r="V2574" s="27"/>
      <c r="W2574" s="74"/>
      <c r="X2574" s="27"/>
      <c r="Y2574" s="27"/>
      <c r="Z2574" s="27"/>
      <c r="AA2574" s="27"/>
      <c r="AB25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5" spans="1:28" ht="12.6" x14ac:dyDescent="0.25">
      <c r="A2575" s="41"/>
      <c r="B2575" s="28"/>
      <c r="C2575" s="27"/>
      <c r="D25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5" s="27"/>
      <c r="F2575" s="27"/>
      <c r="G2575" s="29"/>
      <c r="H2575" s="48"/>
      <c r="I2575" s="29"/>
      <c r="J2575" s="29"/>
      <c r="K2575" s="27"/>
      <c r="L2575" s="27"/>
      <c r="M2575" s="27"/>
      <c r="N2575" s="29"/>
      <c r="O2575" s="27"/>
      <c r="P2575" s="30"/>
      <c r="Q2575" s="30">
        <f>Table13[[#This Row],[Unit Value]]*Table13[[#This Row],[Qty | PCount]]</f>
        <v>0</v>
      </c>
      <c r="R2575" s="27" t="str">
        <f>IF(Table13[[#This Row],[Unit Value]]&lt;=4999,"Low-Value Asset","High-Value Asset")</f>
        <v>Low-Value Asset</v>
      </c>
      <c r="S2575" s="27"/>
      <c r="T2575" s="27"/>
      <c r="U2575" s="27"/>
      <c r="V2575" s="27"/>
      <c r="W2575" s="74"/>
      <c r="X2575" s="27"/>
      <c r="Y2575" s="27"/>
      <c r="Z2575" s="27"/>
      <c r="AA2575" s="27"/>
      <c r="AB25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6" spans="1:28" ht="12.6" x14ac:dyDescent="0.25">
      <c r="A2576" s="41"/>
      <c r="B2576" s="28"/>
      <c r="C2576" s="27"/>
      <c r="D25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6" s="27"/>
      <c r="F2576" s="27"/>
      <c r="G2576" s="29"/>
      <c r="H2576" s="48"/>
      <c r="I2576" s="29"/>
      <c r="J2576" s="29"/>
      <c r="K2576" s="27"/>
      <c r="L2576" s="27"/>
      <c r="M2576" s="27"/>
      <c r="N2576" s="29"/>
      <c r="O2576" s="27"/>
      <c r="P2576" s="30"/>
      <c r="Q2576" s="30">
        <f>Table13[[#This Row],[Unit Value]]*Table13[[#This Row],[Qty | PCount]]</f>
        <v>0</v>
      </c>
      <c r="R2576" s="27" t="str">
        <f>IF(Table13[[#This Row],[Unit Value]]&lt;=4999,"Low-Value Asset","High-Value Asset")</f>
        <v>Low-Value Asset</v>
      </c>
      <c r="S2576" s="27"/>
      <c r="T2576" s="27"/>
      <c r="U2576" s="27"/>
      <c r="V2576" s="27"/>
      <c r="W2576" s="74"/>
      <c r="X2576" s="27"/>
      <c r="Y2576" s="27"/>
      <c r="Z2576" s="27"/>
      <c r="AA2576" s="27"/>
      <c r="AB25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7" spans="1:28" ht="12.6" x14ac:dyDescent="0.25">
      <c r="A2577" s="41"/>
      <c r="B2577" s="28"/>
      <c r="C2577" s="27"/>
      <c r="D25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7" s="27"/>
      <c r="F2577" s="27"/>
      <c r="G2577" s="29"/>
      <c r="H2577" s="48"/>
      <c r="I2577" s="29"/>
      <c r="J2577" s="29"/>
      <c r="K2577" s="27"/>
      <c r="L2577" s="27"/>
      <c r="M2577" s="27"/>
      <c r="N2577" s="29"/>
      <c r="O2577" s="27"/>
      <c r="P2577" s="30"/>
      <c r="Q2577" s="30">
        <f>Table13[[#This Row],[Unit Value]]*Table13[[#This Row],[Qty | PCount]]</f>
        <v>0</v>
      </c>
      <c r="R2577" s="27" t="str">
        <f>IF(Table13[[#This Row],[Unit Value]]&lt;=4999,"Low-Value Asset","High-Value Asset")</f>
        <v>Low-Value Asset</v>
      </c>
      <c r="S2577" s="27"/>
      <c r="T2577" s="27"/>
      <c r="U2577" s="27"/>
      <c r="V2577" s="27"/>
      <c r="W2577" s="74"/>
      <c r="X2577" s="27"/>
      <c r="Y2577" s="27"/>
      <c r="Z2577" s="27"/>
      <c r="AA2577" s="27"/>
      <c r="AB25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8" spans="1:28" ht="12.6" x14ac:dyDescent="0.25">
      <c r="A2578" s="41"/>
      <c r="B2578" s="28"/>
      <c r="C2578" s="27"/>
      <c r="D25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8" s="27"/>
      <c r="F2578" s="27"/>
      <c r="G2578" s="29"/>
      <c r="H2578" s="48"/>
      <c r="I2578" s="29"/>
      <c r="J2578" s="29"/>
      <c r="K2578" s="27"/>
      <c r="L2578" s="27"/>
      <c r="M2578" s="27"/>
      <c r="N2578" s="29"/>
      <c r="O2578" s="27"/>
      <c r="P2578" s="30"/>
      <c r="Q2578" s="30">
        <f>Table13[[#This Row],[Unit Value]]*Table13[[#This Row],[Qty | PCount]]</f>
        <v>0</v>
      </c>
      <c r="R2578" s="27" t="str">
        <f>IF(Table13[[#This Row],[Unit Value]]&lt;=4999,"Low-Value Asset","High-Value Asset")</f>
        <v>Low-Value Asset</v>
      </c>
      <c r="S2578" s="27"/>
      <c r="T2578" s="27"/>
      <c r="U2578" s="27"/>
      <c r="V2578" s="27"/>
      <c r="W2578" s="74"/>
      <c r="X2578" s="27"/>
      <c r="Y2578" s="27"/>
      <c r="Z2578" s="27"/>
      <c r="AA2578" s="27"/>
      <c r="AB25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79" spans="1:28" ht="12.6" x14ac:dyDescent="0.25">
      <c r="A2579" s="41"/>
      <c r="B2579" s="28"/>
      <c r="C2579" s="27"/>
      <c r="D25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79" s="27"/>
      <c r="F2579" s="27"/>
      <c r="G2579" s="29"/>
      <c r="H2579" s="48"/>
      <c r="I2579" s="29"/>
      <c r="J2579" s="29"/>
      <c r="K2579" s="27"/>
      <c r="L2579" s="27"/>
      <c r="M2579" s="27"/>
      <c r="N2579" s="29"/>
      <c r="O2579" s="27"/>
      <c r="P2579" s="30"/>
      <c r="Q2579" s="30">
        <f>Table13[[#This Row],[Unit Value]]*Table13[[#This Row],[Qty | PCount]]</f>
        <v>0</v>
      </c>
      <c r="R2579" s="27" t="str">
        <f>IF(Table13[[#This Row],[Unit Value]]&lt;=4999,"Low-Value Asset","High-Value Asset")</f>
        <v>Low-Value Asset</v>
      </c>
      <c r="S2579" s="27"/>
      <c r="T2579" s="27"/>
      <c r="U2579" s="27"/>
      <c r="V2579" s="27"/>
      <c r="W2579" s="74"/>
      <c r="X2579" s="27"/>
      <c r="Y2579" s="27"/>
      <c r="Z2579" s="27"/>
      <c r="AA2579" s="27"/>
      <c r="AB25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0" spans="1:28" ht="12.6" x14ac:dyDescent="0.25">
      <c r="A2580" s="41"/>
      <c r="B2580" s="28"/>
      <c r="C2580" s="27"/>
      <c r="D25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0" s="27"/>
      <c r="F2580" s="27"/>
      <c r="G2580" s="29"/>
      <c r="H2580" s="48"/>
      <c r="I2580" s="29"/>
      <c r="J2580" s="29"/>
      <c r="K2580" s="27"/>
      <c r="L2580" s="27"/>
      <c r="M2580" s="27"/>
      <c r="N2580" s="29"/>
      <c r="O2580" s="27"/>
      <c r="P2580" s="30"/>
      <c r="Q2580" s="30">
        <f>Table13[[#This Row],[Unit Value]]*Table13[[#This Row],[Qty | PCount]]</f>
        <v>0</v>
      </c>
      <c r="R2580" s="27" t="str">
        <f>IF(Table13[[#This Row],[Unit Value]]&lt;=4999,"Low-Value Asset","High-Value Asset")</f>
        <v>Low-Value Asset</v>
      </c>
      <c r="S2580" s="27"/>
      <c r="T2580" s="27"/>
      <c r="U2580" s="27"/>
      <c r="V2580" s="27"/>
      <c r="W2580" s="74"/>
      <c r="X2580" s="27"/>
      <c r="Y2580" s="27"/>
      <c r="Z2580" s="27"/>
      <c r="AA2580" s="27"/>
      <c r="AB25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1" spans="1:28" ht="12.6" x14ac:dyDescent="0.25">
      <c r="A2581" s="41"/>
      <c r="B2581" s="28"/>
      <c r="C2581" s="27"/>
      <c r="D25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1" s="27"/>
      <c r="F2581" s="27"/>
      <c r="G2581" s="29"/>
      <c r="H2581" s="48"/>
      <c r="I2581" s="29"/>
      <c r="J2581" s="29"/>
      <c r="K2581" s="27"/>
      <c r="L2581" s="27"/>
      <c r="M2581" s="27"/>
      <c r="N2581" s="29"/>
      <c r="O2581" s="27"/>
      <c r="P2581" s="30"/>
      <c r="Q2581" s="30">
        <f>Table13[[#This Row],[Unit Value]]*Table13[[#This Row],[Qty | PCount]]</f>
        <v>0</v>
      </c>
      <c r="R2581" s="27" t="str">
        <f>IF(Table13[[#This Row],[Unit Value]]&lt;=4999,"Low-Value Asset","High-Value Asset")</f>
        <v>Low-Value Asset</v>
      </c>
      <c r="S2581" s="27"/>
      <c r="T2581" s="27"/>
      <c r="U2581" s="27"/>
      <c r="V2581" s="27"/>
      <c r="W2581" s="74"/>
      <c r="X2581" s="27"/>
      <c r="Y2581" s="27"/>
      <c r="Z2581" s="27"/>
      <c r="AA2581" s="27"/>
      <c r="AB25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2" spans="1:28" ht="12.6" x14ac:dyDescent="0.25">
      <c r="A2582" s="41"/>
      <c r="B2582" s="28"/>
      <c r="C2582" s="27"/>
      <c r="D25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2" s="27"/>
      <c r="F2582" s="27"/>
      <c r="G2582" s="29"/>
      <c r="H2582" s="48"/>
      <c r="I2582" s="29"/>
      <c r="J2582" s="29"/>
      <c r="K2582" s="27"/>
      <c r="L2582" s="27"/>
      <c r="M2582" s="27"/>
      <c r="N2582" s="29"/>
      <c r="O2582" s="27"/>
      <c r="P2582" s="30"/>
      <c r="Q2582" s="30">
        <f>Table13[[#This Row],[Unit Value]]*Table13[[#This Row],[Qty | PCount]]</f>
        <v>0</v>
      </c>
      <c r="R2582" s="27" t="str">
        <f>IF(Table13[[#This Row],[Unit Value]]&lt;=4999,"Low-Value Asset","High-Value Asset")</f>
        <v>Low-Value Asset</v>
      </c>
      <c r="S2582" s="27"/>
      <c r="T2582" s="27"/>
      <c r="U2582" s="27"/>
      <c r="V2582" s="27"/>
      <c r="W2582" s="74"/>
      <c r="X2582" s="27"/>
      <c r="Y2582" s="27"/>
      <c r="Z2582" s="27"/>
      <c r="AA2582" s="27"/>
      <c r="AB25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3" spans="1:28" ht="12.6" x14ac:dyDescent="0.25">
      <c r="A2583" s="41"/>
      <c r="B2583" s="28"/>
      <c r="C2583" s="27"/>
      <c r="D25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3" s="27"/>
      <c r="F2583" s="27"/>
      <c r="G2583" s="29"/>
      <c r="H2583" s="48"/>
      <c r="I2583" s="29"/>
      <c r="J2583" s="29"/>
      <c r="K2583" s="27"/>
      <c r="L2583" s="27"/>
      <c r="M2583" s="27"/>
      <c r="N2583" s="29"/>
      <c r="O2583" s="27"/>
      <c r="P2583" s="30"/>
      <c r="Q2583" s="30">
        <f>Table13[[#This Row],[Unit Value]]*Table13[[#This Row],[Qty | PCount]]</f>
        <v>0</v>
      </c>
      <c r="R2583" s="27" t="str">
        <f>IF(Table13[[#This Row],[Unit Value]]&lt;=4999,"Low-Value Asset","High-Value Asset")</f>
        <v>Low-Value Asset</v>
      </c>
      <c r="S2583" s="27"/>
      <c r="T2583" s="27"/>
      <c r="U2583" s="27"/>
      <c r="V2583" s="27"/>
      <c r="W2583" s="74"/>
      <c r="X2583" s="27"/>
      <c r="Y2583" s="27"/>
      <c r="Z2583" s="27"/>
      <c r="AA2583" s="27"/>
      <c r="AB25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4" spans="1:28" ht="12.6" x14ac:dyDescent="0.25">
      <c r="A2584" s="41"/>
      <c r="B2584" s="28"/>
      <c r="C2584" s="27"/>
      <c r="D25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4" s="27"/>
      <c r="F2584" s="27"/>
      <c r="G2584" s="29"/>
      <c r="H2584" s="48"/>
      <c r="I2584" s="29"/>
      <c r="J2584" s="29"/>
      <c r="K2584" s="27"/>
      <c r="L2584" s="27"/>
      <c r="M2584" s="27"/>
      <c r="N2584" s="29"/>
      <c r="O2584" s="27"/>
      <c r="P2584" s="30"/>
      <c r="Q2584" s="30">
        <f>Table13[[#This Row],[Unit Value]]*Table13[[#This Row],[Qty | PCount]]</f>
        <v>0</v>
      </c>
      <c r="R2584" s="27" t="str">
        <f>IF(Table13[[#This Row],[Unit Value]]&lt;=4999,"Low-Value Asset","High-Value Asset")</f>
        <v>Low-Value Asset</v>
      </c>
      <c r="S2584" s="27"/>
      <c r="T2584" s="27"/>
      <c r="U2584" s="27"/>
      <c r="V2584" s="27"/>
      <c r="W2584" s="74"/>
      <c r="X2584" s="27"/>
      <c r="Y2584" s="27"/>
      <c r="Z2584" s="27"/>
      <c r="AA2584" s="27"/>
      <c r="AB25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5" spans="1:28" ht="12.6" x14ac:dyDescent="0.25">
      <c r="A2585" s="41"/>
      <c r="B2585" s="28"/>
      <c r="C2585" s="27"/>
      <c r="D25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5" s="27"/>
      <c r="F2585" s="27"/>
      <c r="G2585" s="29"/>
      <c r="H2585" s="48"/>
      <c r="I2585" s="29"/>
      <c r="J2585" s="29"/>
      <c r="K2585" s="27"/>
      <c r="L2585" s="27"/>
      <c r="M2585" s="27"/>
      <c r="N2585" s="29"/>
      <c r="O2585" s="27"/>
      <c r="P2585" s="30"/>
      <c r="Q2585" s="30">
        <f>Table13[[#This Row],[Unit Value]]*Table13[[#This Row],[Qty | PCount]]</f>
        <v>0</v>
      </c>
      <c r="R2585" s="27" t="str">
        <f>IF(Table13[[#This Row],[Unit Value]]&lt;=4999,"Low-Value Asset","High-Value Asset")</f>
        <v>Low-Value Asset</v>
      </c>
      <c r="S2585" s="27"/>
      <c r="T2585" s="27"/>
      <c r="U2585" s="27"/>
      <c r="V2585" s="27"/>
      <c r="W2585" s="74"/>
      <c r="X2585" s="27"/>
      <c r="Y2585" s="27"/>
      <c r="Z2585" s="27"/>
      <c r="AA2585" s="27"/>
      <c r="AB25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6" spans="1:28" ht="12.6" x14ac:dyDescent="0.25">
      <c r="A2586" s="41"/>
      <c r="B2586" s="28"/>
      <c r="C2586" s="27"/>
      <c r="D25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6" s="27"/>
      <c r="F2586" s="27"/>
      <c r="G2586" s="29"/>
      <c r="H2586" s="48"/>
      <c r="I2586" s="29"/>
      <c r="J2586" s="29"/>
      <c r="K2586" s="27"/>
      <c r="L2586" s="27"/>
      <c r="M2586" s="27"/>
      <c r="N2586" s="29"/>
      <c r="O2586" s="27"/>
      <c r="P2586" s="30"/>
      <c r="Q2586" s="30">
        <f>Table13[[#This Row],[Unit Value]]*Table13[[#This Row],[Qty | PCount]]</f>
        <v>0</v>
      </c>
      <c r="R2586" s="27" t="str">
        <f>IF(Table13[[#This Row],[Unit Value]]&lt;=4999,"Low-Value Asset","High-Value Asset")</f>
        <v>Low-Value Asset</v>
      </c>
      <c r="S2586" s="27"/>
      <c r="T2586" s="27"/>
      <c r="U2586" s="27"/>
      <c r="V2586" s="27"/>
      <c r="W2586" s="74"/>
      <c r="X2586" s="27"/>
      <c r="Y2586" s="27"/>
      <c r="Z2586" s="27"/>
      <c r="AA2586" s="27"/>
      <c r="AB25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7" spans="1:28" ht="12.6" x14ac:dyDescent="0.25">
      <c r="A2587" s="41"/>
      <c r="B2587" s="28"/>
      <c r="C2587" s="27"/>
      <c r="D25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7" s="27"/>
      <c r="F2587" s="27"/>
      <c r="G2587" s="29"/>
      <c r="H2587" s="48"/>
      <c r="I2587" s="29"/>
      <c r="J2587" s="29"/>
      <c r="K2587" s="27"/>
      <c r="L2587" s="27"/>
      <c r="M2587" s="27"/>
      <c r="N2587" s="29"/>
      <c r="O2587" s="27"/>
      <c r="P2587" s="30"/>
      <c r="Q2587" s="30">
        <f>Table13[[#This Row],[Unit Value]]*Table13[[#This Row],[Qty | PCount]]</f>
        <v>0</v>
      </c>
      <c r="R2587" s="27" t="str">
        <f>IF(Table13[[#This Row],[Unit Value]]&lt;=4999,"Low-Value Asset","High-Value Asset")</f>
        <v>Low-Value Asset</v>
      </c>
      <c r="S2587" s="27"/>
      <c r="T2587" s="27"/>
      <c r="U2587" s="27"/>
      <c r="V2587" s="27"/>
      <c r="W2587" s="74"/>
      <c r="X2587" s="27"/>
      <c r="Y2587" s="27"/>
      <c r="Z2587" s="27"/>
      <c r="AA2587" s="27"/>
      <c r="AB25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8" spans="1:28" ht="12.6" x14ac:dyDescent="0.25">
      <c r="A2588" s="41"/>
      <c r="B2588" s="28"/>
      <c r="C2588" s="27"/>
      <c r="D25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8" s="27"/>
      <c r="F2588" s="27"/>
      <c r="G2588" s="29"/>
      <c r="H2588" s="48"/>
      <c r="I2588" s="29"/>
      <c r="J2588" s="29"/>
      <c r="K2588" s="27"/>
      <c r="L2588" s="27"/>
      <c r="M2588" s="27"/>
      <c r="N2588" s="29"/>
      <c r="O2588" s="27"/>
      <c r="P2588" s="30"/>
      <c r="Q2588" s="30">
        <f>Table13[[#This Row],[Unit Value]]*Table13[[#This Row],[Qty | PCount]]</f>
        <v>0</v>
      </c>
      <c r="R2588" s="27" t="str">
        <f>IF(Table13[[#This Row],[Unit Value]]&lt;=4999,"Low-Value Asset","High-Value Asset")</f>
        <v>Low-Value Asset</v>
      </c>
      <c r="S2588" s="27"/>
      <c r="T2588" s="27"/>
      <c r="U2588" s="27"/>
      <c r="V2588" s="27"/>
      <c r="W2588" s="74"/>
      <c r="X2588" s="27"/>
      <c r="Y2588" s="27"/>
      <c r="Z2588" s="27"/>
      <c r="AA2588" s="27"/>
      <c r="AB25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89" spans="1:28" ht="12.6" x14ac:dyDescent="0.25">
      <c r="A2589" s="41"/>
      <c r="B2589" s="28"/>
      <c r="C2589" s="27"/>
      <c r="D25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89" s="27"/>
      <c r="F2589" s="27"/>
      <c r="G2589" s="29"/>
      <c r="H2589" s="48"/>
      <c r="I2589" s="29"/>
      <c r="J2589" s="29"/>
      <c r="K2589" s="27"/>
      <c r="L2589" s="27"/>
      <c r="M2589" s="27"/>
      <c r="N2589" s="29"/>
      <c r="O2589" s="27"/>
      <c r="P2589" s="30"/>
      <c r="Q2589" s="30">
        <f>Table13[[#This Row],[Unit Value]]*Table13[[#This Row],[Qty | PCount]]</f>
        <v>0</v>
      </c>
      <c r="R2589" s="27" t="str">
        <f>IF(Table13[[#This Row],[Unit Value]]&lt;=4999,"Low-Value Asset","High-Value Asset")</f>
        <v>Low-Value Asset</v>
      </c>
      <c r="S2589" s="27"/>
      <c r="T2589" s="27"/>
      <c r="U2589" s="27"/>
      <c r="V2589" s="27"/>
      <c r="W2589" s="74"/>
      <c r="X2589" s="27"/>
      <c r="Y2589" s="27"/>
      <c r="Z2589" s="27"/>
      <c r="AA2589" s="27"/>
      <c r="AB25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0" spans="1:28" ht="12.6" x14ac:dyDescent="0.25">
      <c r="A2590" s="41"/>
      <c r="B2590" s="28"/>
      <c r="C2590" s="27"/>
      <c r="D25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0" s="27"/>
      <c r="F2590" s="27"/>
      <c r="G2590" s="29"/>
      <c r="H2590" s="48"/>
      <c r="I2590" s="29"/>
      <c r="J2590" s="29"/>
      <c r="K2590" s="27"/>
      <c r="L2590" s="27"/>
      <c r="M2590" s="27"/>
      <c r="N2590" s="29"/>
      <c r="O2590" s="27"/>
      <c r="P2590" s="30"/>
      <c r="Q2590" s="30">
        <f>Table13[[#This Row],[Unit Value]]*Table13[[#This Row],[Qty | PCount]]</f>
        <v>0</v>
      </c>
      <c r="R2590" s="27" t="str">
        <f>IF(Table13[[#This Row],[Unit Value]]&lt;=4999,"Low-Value Asset","High-Value Asset")</f>
        <v>Low-Value Asset</v>
      </c>
      <c r="S2590" s="27"/>
      <c r="T2590" s="27"/>
      <c r="U2590" s="27"/>
      <c r="V2590" s="27"/>
      <c r="W2590" s="74"/>
      <c r="X2590" s="27"/>
      <c r="Y2590" s="27"/>
      <c r="Z2590" s="27"/>
      <c r="AA2590" s="27"/>
      <c r="AB25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1" spans="1:28" ht="12.6" x14ac:dyDescent="0.25">
      <c r="A2591" s="41"/>
      <c r="B2591" s="28"/>
      <c r="C2591" s="27"/>
      <c r="D25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1" s="27"/>
      <c r="F2591" s="27"/>
      <c r="G2591" s="29"/>
      <c r="H2591" s="48"/>
      <c r="I2591" s="29"/>
      <c r="J2591" s="29"/>
      <c r="K2591" s="27"/>
      <c r="L2591" s="27"/>
      <c r="M2591" s="27"/>
      <c r="N2591" s="29"/>
      <c r="O2591" s="27"/>
      <c r="P2591" s="30"/>
      <c r="Q2591" s="30">
        <f>Table13[[#This Row],[Unit Value]]*Table13[[#This Row],[Qty | PCount]]</f>
        <v>0</v>
      </c>
      <c r="R2591" s="27" t="str">
        <f>IF(Table13[[#This Row],[Unit Value]]&lt;=4999,"Low-Value Asset","High-Value Asset")</f>
        <v>Low-Value Asset</v>
      </c>
      <c r="S2591" s="27"/>
      <c r="T2591" s="27"/>
      <c r="U2591" s="27"/>
      <c r="V2591" s="27"/>
      <c r="W2591" s="74"/>
      <c r="X2591" s="27"/>
      <c r="Y2591" s="27"/>
      <c r="Z2591" s="27"/>
      <c r="AA2591" s="27"/>
      <c r="AB25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2" spans="1:28" ht="12.6" x14ac:dyDescent="0.25">
      <c r="A2592" s="41"/>
      <c r="B2592" s="28"/>
      <c r="C2592" s="27"/>
      <c r="D25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2" s="27"/>
      <c r="F2592" s="27"/>
      <c r="G2592" s="29"/>
      <c r="H2592" s="48"/>
      <c r="I2592" s="29"/>
      <c r="J2592" s="29"/>
      <c r="K2592" s="27"/>
      <c r="L2592" s="27"/>
      <c r="M2592" s="27"/>
      <c r="N2592" s="29"/>
      <c r="O2592" s="27"/>
      <c r="P2592" s="30"/>
      <c r="Q2592" s="30">
        <f>Table13[[#This Row],[Unit Value]]*Table13[[#This Row],[Qty | PCount]]</f>
        <v>0</v>
      </c>
      <c r="R2592" s="27" t="str">
        <f>IF(Table13[[#This Row],[Unit Value]]&lt;=4999,"Low-Value Asset","High-Value Asset")</f>
        <v>Low-Value Asset</v>
      </c>
      <c r="S2592" s="27"/>
      <c r="T2592" s="27"/>
      <c r="U2592" s="27"/>
      <c r="V2592" s="27"/>
      <c r="W2592" s="74"/>
      <c r="X2592" s="27"/>
      <c r="Y2592" s="27"/>
      <c r="Z2592" s="27"/>
      <c r="AA2592" s="27"/>
      <c r="AB25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3" spans="1:28" ht="12.6" x14ac:dyDescent="0.25">
      <c r="A2593" s="41"/>
      <c r="B2593" s="28"/>
      <c r="C2593" s="27"/>
      <c r="D25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3" s="27"/>
      <c r="F2593" s="27"/>
      <c r="G2593" s="29"/>
      <c r="H2593" s="48"/>
      <c r="I2593" s="29"/>
      <c r="J2593" s="29"/>
      <c r="K2593" s="27"/>
      <c r="L2593" s="27"/>
      <c r="M2593" s="27"/>
      <c r="N2593" s="29"/>
      <c r="O2593" s="27"/>
      <c r="P2593" s="30"/>
      <c r="Q2593" s="30">
        <f>Table13[[#This Row],[Unit Value]]*Table13[[#This Row],[Qty | PCount]]</f>
        <v>0</v>
      </c>
      <c r="R2593" s="27" t="str">
        <f>IF(Table13[[#This Row],[Unit Value]]&lt;=4999,"Low-Value Asset","High-Value Asset")</f>
        <v>Low-Value Asset</v>
      </c>
      <c r="S2593" s="27"/>
      <c r="T2593" s="27"/>
      <c r="U2593" s="27"/>
      <c r="V2593" s="27"/>
      <c r="W2593" s="74"/>
      <c r="X2593" s="27"/>
      <c r="Y2593" s="27"/>
      <c r="Z2593" s="27"/>
      <c r="AA2593" s="27"/>
      <c r="AB25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4" spans="1:28" ht="12.6" x14ac:dyDescent="0.25">
      <c r="A2594" s="41"/>
      <c r="B2594" s="28"/>
      <c r="C2594" s="27"/>
      <c r="D25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4" s="27"/>
      <c r="F2594" s="27"/>
      <c r="G2594" s="29"/>
      <c r="H2594" s="48"/>
      <c r="I2594" s="29"/>
      <c r="J2594" s="29"/>
      <c r="K2594" s="27"/>
      <c r="L2594" s="27"/>
      <c r="M2594" s="27"/>
      <c r="N2594" s="29"/>
      <c r="O2594" s="27"/>
      <c r="P2594" s="30"/>
      <c r="Q2594" s="30">
        <f>Table13[[#This Row],[Unit Value]]*Table13[[#This Row],[Qty | PCount]]</f>
        <v>0</v>
      </c>
      <c r="R2594" s="27" t="str">
        <f>IF(Table13[[#This Row],[Unit Value]]&lt;=4999,"Low-Value Asset","High-Value Asset")</f>
        <v>Low-Value Asset</v>
      </c>
      <c r="S2594" s="27"/>
      <c r="T2594" s="27"/>
      <c r="U2594" s="27"/>
      <c r="V2594" s="27"/>
      <c r="W2594" s="74"/>
      <c r="X2594" s="27"/>
      <c r="Y2594" s="27"/>
      <c r="Z2594" s="27"/>
      <c r="AA2594" s="27"/>
      <c r="AB25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5" spans="1:28" ht="12.6" x14ac:dyDescent="0.25">
      <c r="A2595" s="41"/>
      <c r="B2595" s="28"/>
      <c r="C2595" s="27"/>
      <c r="D25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5" s="27"/>
      <c r="F2595" s="27"/>
      <c r="G2595" s="29"/>
      <c r="H2595" s="48"/>
      <c r="I2595" s="29"/>
      <c r="J2595" s="29"/>
      <c r="K2595" s="27"/>
      <c r="L2595" s="27"/>
      <c r="M2595" s="27"/>
      <c r="N2595" s="29"/>
      <c r="O2595" s="27"/>
      <c r="P2595" s="30"/>
      <c r="Q2595" s="30">
        <f>Table13[[#This Row],[Unit Value]]*Table13[[#This Row],[Qty | PCount]]</f>
        <v>0</v>
      </c>
      <c r="R2595" s="27" t="str">
        <f>IF(Table13[[#This Row],[Unit Value]]&lt;=4999,"Low-Value Asset","High-Value Asset")</f>
        <v>Low-Value Asset</v>
      </c>
      <c r="S2595" s="27"/>
      <c r="T2595" s="27"/>
      <c r="U2595" s="27"/>
      <c r="V2595" s="27"/>
      <c r="W2595" s="74"/>
      <c r="X2595" s="27"/>
      <c r="Y2595" s="27"/>
      <c r="Z2595" s="27"/>
      <c r="AA2595" s="27"/>
      <c r="AB25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6" spans="1:28" ht="12.6" x14ac:dyDescent="0.25">
      <c r="A2596" s="41"/>
      <c r="B2596" s="28"/>
      <c r="C2596" s="27"/>
      <c r="D25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6" s="27"/>
      <c r="F2596" s="27"/>
      <c r="G2596" s="29"/>
      <c r="H2596" s="48"/>
      <c r="I2596" s="29"/>
      <c r="J2596" s="29"/>
      <c r="K2596" s="27"/>
      <c r="L2596" s="27"/>
      <c r="M2596" s="27"/>
      <c r="N2596" s="29"/>
      <c r="O2596" s="27"/>
      <c r="P2596" s="30"/>
      <c r="Q2596" s="30">
        <f>Table13[[#This Row],[Unit Value]]*Table13[[#This Row],[Qty | PCount]]</f>
        <v>0</v>
      </c>
      <c r="R2596" s="27" t="str">
        <f>IF(Table13[[#This Row],[Unit Value]]&lt;=4999,"Low-Value Asset","High-Value Asset")</f>
        <v>Low-Value Asset</v>
      </c>
      <c r="S2596" s="27"/>
      <c r="T2596" s="27"/>
      <c r="U2596" s="27"/>
      <c r="V2596" s="27"/>
      <c r="W2596" s="74"/>
      <c r="X2596" s="27"/>
      <c r="Y2596" s="27"/>
      <c r="Z2596" s="27"/>
      <c r="AA2596" s="27"/>
      <c r="AB25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7" spans="1:28" ht="12.6" x14ac:dyDescent="0.25">
      <c r="A2597" s="41"/>
      <c r="B2597" s="28"/>
      <c r="C2597" s="27"/>
      <c r="D25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7" s="27"/>
      <c r="F2597" s="27"/>
      <c r="G2597" s="29"/>
      <c r="H2597" s="48"/>
      <c r="I2597" s="29"/>
      <c r="J2597" s="29"/>
      <c r="K2597" s="27"/>
      <c r="L2597" s="27"/>
      <c r="M2597" s="27"/>
      <c r="N2597" s="29"/>
      <c r="O2597" s="27"/>
      <c r="P2597" s="30"/>
      <c r="Q2597" s="30">
        <f>Table13[[#This Row],[Unit Value]]*Table13[[#This Row],[Qty | PCount]]</f>
        <v>0</v>
      </c>
      <c r="R2597" s="27" t="str">
        <f>IF(Table13[[#This Row],[Unit Value]]&lt;=4999,"Low-Value Asset","High-Value Asset")</f>
        <v>Low-Value Asset</v>
      </c>
      <c r="S2597" s="27"/>
      <c r="T2597" s="27"/>
      <c r="U2597" s="27"/>
      <c r="V2597" s="27"/>
      <c r="W2597" s="74"/>
      <c r="X2597" s="27"/>
      <c r="Y2597" s="27"/>
      <c r="Z2597" s="27"/>
      <c r="AA2597" s="27"/>
      <c r="AB25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8" spans="1:28" ht="12.6" x14ac:dyDescent="0.25">
      <c r="A2598" s="41"/>
      <c r="B2598" s="28"/>
      <c r="C2598" s="27"/>
      <c r="D25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8" s="27"/>
      <c r="F2598" s="27"/>
      <c r="G2598" s="29"/>
      <c r="H2598" s="48"/>
      <c r="I2598" s="29"/>
      <c r="J2598" s="29"/>
      <c r="K2598" s="27"/>
      <c r="L2598" s="27"/>
      <c r="M2598" s="27"/>
      <c r="N2598" s="29"/>
      <c r="O2598" s="27"/>
      <c r="P2598" s="30"/>
      <c r="Q2598" s="30">
        <f>Table13[[#This Row],[Unit Value]]*Table13[[#This Row],[Qty | PCount]]</f>
        <v>0</v>
      </c>
      <c r="R2598" s="27" t="str">
        <f>IF(Table13[[#This Row],[Unit Value]]&lt;=4999,"Low-Value Asset","High-Value Asset")</f>
        <v>Low-Value Asset</v>
      </c>
      <c r="S2598" s="27"/>
      <c r="T2598" s="27"/>
      <c r="U2598" s="27"/>
      <c r="V2598" s="27"/>
      <c r="W2598" s="74"/>
      <c r="X2598" s="27"/>
      <c r="Y2598" s="27"/>
      <c r="Z2598" s="27"/>
      <c r="AA2598" s="27"/>
      <c r="AB25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599" spans="1:28" ht="12.6" x14ac:dyDescent="0.25">
      <c r="A2599" s="41"/>
      <c r="B2599" s="28"/>
      <c r="C2599" s="27"/>
      <c r="D25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599" s="27"/>
      <c r="F2599" s="27"/>
      <c r="G2599" s="29"/>
      <c r="H2599" s="48"/>
      <c r="I2599" s="29"/>
      <c r="J2599" s="29"/>
      <c r="K2599" s="27"/>
      <c r="L2599" s="27"/>
      <c r="M2599" s="27"/>
      <c r="N2599" s="29"/>
      <c r="O2599" s="27"/>
      <c r="P2599" s="30"/>
      <c r="Q2599" s="30">
        <f>Table13[[#This Row],[Unit Value]]*Table13[[#This Row],[Qty | PCount]]</f>
        <v>0</v>
      </c>
      <c r="R2599" s="27" t="str">
        <f>IF(Table13[[#This Row],[Unit Value]]&lt;=4999,"Low-Value Asset","High-Value Asset")</f>
        <v>Low-Value Asset</v>
      </c>
      <c r="S2599" s="27"/>
      <c r="T2599" s="27"/>
      <c r="U2599" s="27"/>
      <c r="V2599" s="27"/>
      <c r="W2599" s="74"/>
      <c r="X2599" s="27"/>
      <c r="Y2599" s="27"/>
      <c r="Z2599" s="27"/>
      <c r="AA2599" s="27"/>
      <c r="AB25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0" spans="1:28" ht="12.6" x14ac:dyDescent="0.25">
      <c r="A2600" s="41"/>
      <c r="B2600" s="28"/>
      <c r="C2600" s="27"/>
      <c r="D26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0" s="27"/>
      <c r="F2600" s="27"/>
      <c r="G2600" s="29"/>
      <c r="H2600" s="48"/>
      <c r="I2600" s="29"/>
      <c r="J2600" s="29"/>
      <c r="K2600" s="27"/>
      <c r="L2600" s="27"/>
      <c r="M2600" s="27"/>
      <c r="N2600" s="29"/>
      <c r="O2600" s="27"/>
      <c r="P2600" s="30"/>
      <c r="Q2600" s="30">
        <f>Table13[[#This Row],[Unit Value]]*Table13[[#This Row],[Qty | PCount]]</f>
        <v>0</v>
      </c>
      <c r="R2600" s="27" t="str">
        <f>IF(Table13[[#This Row],[Unit Value]]&lt;=4999,"Low-Value Asset","High-Value Asset")</f>
        <v>Low-Value Asset</v>
      </c>
      <c r="S2600" s="27"/>
      <c r="T2600" s="27"/>
      <c r="U2600" s="27"/>
      <c r="V2600" s="27"/>
      <c r="W2600" s="74"/>
      <c r="X2600" s="27"/>
      <c r="Y2600" s="27"/>
      <c r="Z2600" s="27"/>
      <c r="AA2600" s="27"/>
      <c r="AB26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1" spans="1:28" ht="12.6" x14ac:dyDescent="0.25">
      <c r="A2601" s="41"/>
      <c r="B2601" s="28"/>
      <c r="C2601" s="27"/>
      <c r="D26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1" s="27"/>
      <c r="F2601" s="27"/>
      <c r="G2601" s="29"/>
      <c r="H2601" s="48"/>
      <c r="I2601" s="29"/>
      <c r="J2601" s="29"/>
      <c r="K2601" s="27"/>
      <c r="L2601" s="27"/>
      <c r="M2601" s="27"/>
      <c r="N2601" s="29"/>
      <c r="O2601" s="27"/>
      <c r="P2601" s="30"/>
      <c r="Q2601" s="30">
        <f>Table13[[#This Row],[Unit Value]]*Table13[[#This Row],[Qty | PCount]]</f>
        <v>0</v>
      </c>
      <c r="R2601" s="27" t="str">
        <f>IF(Table13[[#This Row],[Unit Value]]&lt;=4999,"Low-Value Asset","High-Value Asset")</f>
        <v>Low-Value Asset</v>
      </c>
      <c r="S2601" s="27"/>
      <c r="T2601" s="27"/>
      <c r="U2601" s="27"/>
      <c r="V2601" s="27"/>
      <c r="W2601" s="74"/>
      <c r="X2601" s="27"/>
      <c r="Y2601" s="27"/>
      <c r="Z2601" s="27"/>
      <c r="AA2601" s="27"/>
      <c r="AB26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2" spans="1:28" ht="12.6" x14ac:dyDescent="0.25">
      <c r="A2602" s="41"/>
      <c r="B2602" s="28"/>
      <c r="C2602" s="27"/>
      <c r="D26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2" s="27"/>
      <c r="F2602" s="27"/>
      <c r="G2602" s="29"/>
      <c r="H2602" s="48"/>
      <c r="I2602" s="29"/>
      <c r="J2602" s="29"/>
      <c r="K2602" s="27"/>
      <c r="L2602" s="27"/>
      <c r="M2602" s="27"/>
      <c r="N2602" s="29"/>
      <c r="O2602" s="27"/>
      <c r="P2602" s="30"/>
      <c r="Q2602" s="30">
        <f>Table13[[#This Row],[Unit Value]]*Table13[[#This Row],[Qty | PCount]]</f>
        <v>0</v>
      </c>
      <c r="R2602" s="27" t="str">
        <f>IF(Table13[[#This Row],[Unit Value]]&lt;=4999,"Low-Value Asset","High-Value Asset")</f>
        <v>Low-Value Asset</v>
      </c>
      <c r="S2602" s="27"/>
      <c r="T2602" s="27"/>
      <c r="U2602" s="27"/>
      <c r="V2602" s="27"/>
      <c r="W2602" s="74"/>
      <c r="X2602" s="27"/>
      <c r="Y2602" s="27"/>
      <c r="Z2602" s="27"/>
      <c r="AA2602" s="27"/>
      <c r="AB26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3" spans="1:28" ht="12.6" x14ac:dyDescent="0.25">
      <c r="A2603" s="41"/>
      <c r="B2603" s="28"/>
      <c r="C2603" s="27"/>
      <c r="D26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3" s="27"/>
      <c r="F2603" s="27"/>
      <c r="G2603" s="29"/>
      <c r="H2603" s="48"/>
      <c r="I2603" s="29"/>
      <c r="J2603" s="29"/>
      <c r="K2603" s="27"/>
      <c r="L2603" s="27"/>
      <c r="M2603" s="27"/>
      <c r="N2603" s="29"/>
      <c r="O2603" s="27"/>
      <c r="P2603" s="30"/>
      <c r="Q2603" s="30">
        <f>Table13[[#This Row],[Unit Value]]*Table13[[#This Row],[Qty | PCount]]</f>
        <v>0</v>
      </c>
      <c r="R2603" s="27" t="str">
        <f>IF(Table13[[#This Row],[Unit Value]]&lt;=4999,"Low-Value Asset","High-Value Asset")</f>
        <v>Low-Value Asset</v>
      </c>
      <c r="S2603" s="27"/>
      <c r="T2603" s="27"/>
      <c r="U2603" s="27"/>
      <c r="V2603" s="27"/>
      <c r="W2603" s="74"/>
      <c r="X2603" s="27"/>
      <c r="Y2603" s="27"/>
      <c r="Z2603" s="27"/>
      <c r="AA2603" s="27"/>
      <c r="AB26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4" spans="1:28" ht="12.6" x14ac:dyDescent="0.25">
      <c r="A2604" s="41"/>
      <c r="B2604" s="28"/>
      <c r="C2604" s="27"/>
      <c r="D26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4" s="27"/>
      <c r="F2604" s="27"/>
      <c r="G2604" s="29"/>
      <c r="H2604" s="48"/>
      <c r="I2604" s="29"/>
      <c r="J2604" s="29"/>
      <c r="K2604" s="27"/>
      <c r="L2604" s="27"/>
      <c r="M2604" s="27"/>
      <c r="N2604" s="29"/>
      <c r="O2604" s="27"/>
      <c r="P2604" s="30"/>
      <c r="Q2604" s="30">
        <f>Table13[[#This Row],[Unit Value]]*Table13[[#This Row],[Qty | PCount]]</f>
        <v>0</v>
      </c>
      <c r="R2604" s="27" t="str">
        <f>IF(Table13[[#This Row],[Unit Value]]&lt;=4999,"Low-Value Asset","High-Value Asset")</f>
        <v>Low-Value Asset</v>
      </c>
      <c r="S2604" s="27"/>
      <c r="T2604" s="27"/>
      <c r="U2604" s="27"/>
      <c r="V2604" s="27"/>
      <c r="W2604" s="74"/>
      <c r="X2604" s="27"/>
      <c r="Y2604" s="27"/>
      <c r="Z2604" s="27"/>
      <c r="AA2604" s="27"/>
      <c r="AB26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5" spans="1:28" ht="12.6" x14ac:dyDescent="0.25">
      <c r="A2605" s="41"/>
      <c r="B2605" s="28"/>
      <c r="C2605" s="27"/>
      <c r="D26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5" s="27"/>
      <c r="F2605" s="27"/>
      <c r="G2605" s="29"/>
      <c r="H2605" s="48"/>
      <c r="I2605" s="29"/>
      <c r="J2605" s="29"/>
      <c r="K2605" s="27"/>
      <c r="L2605" s="27"/>
      <c r="M2605" s="27"/>
      <c r="N2605" s="29"/>
      <c r="O2605" s="27"/>
      <c r="P2605" s="30"/>
      <c r="Q2605" s="30">
        <f>Table13[[#This Row],[Unit Value]]*Table13[[#This Row],[Qty | PCount]]</f>
        <v>0</v>
      </c>
      <c r="R2605" s="27" t="str">
        <f>IF(Table13[[#This Row],[Unit Value]]&lt;=4999,"Low-Value Asset","High-Value Asset")</f>
        <v>Low-Value Asset</v>
      </c>
      <c r="S2605" s="27"/>
      <c r="T2605" s="27"/>
      <c r="U2605" s="27"/>
      <c r="V2605" s="27"/>
      <c r="W2605" s="74"/>
      <c r="X2605" s="27"/>
      <c r="Y2605" s="27"/>
      <c r="Z2605" s="27"/>
      <c r="AA2605" s="27"/>
      <c r="AB26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6" spans="1:28" ht="12.6" x14ac:dyDescent="0.25">
      <c r="A2606" s="41"/>
      <c r="B2606" s="28"/>
      <c r="C2606" s="27"/>
      <c r="D26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6" s="27"/>
      <c r="F2606" s="27"/>
      <c r="G2606" s="29"/>
      <c r="H2606" s="48"/>
      <c r="I2606" s="29"/>
      <c r="J2606" s="29"/>
      <c r="K2606" s="27"/>
      <c r="L2606" s="27"/>
      <c r="M2606" s="27"/>
      <c r="N2606" s="29"/>
      <c r="O2606" s="27"/>
      <c r="P2606" s="30"/>
      <c r="Q2606" s="30">
        <f>Table13[[#This Row],[Unit Value]]*Table13[[#This Row],[Qty | PCount]]</f>
        <v>0</v>
      </c>
      <c r="R2606" s="27" t="str">
        <f>IF(Table13[[#This Row],[Unit Value]]&lt;=4999,"Low-Value Asset","High-Value Asset")</f>
        <v>Low-Value Asset</v>
      </c>
      <c r="S2606" s="27"/>
      <c r="T2606" s="27"/>
      <c r="U2606" s="27"/>
      <c r="V2606" s="27"/>
      <c r="W2606" s="74"/>
      <c r="X2606" s="27"/>
      <c r="Y2606" s="27"/>
      <c r="Z2606" s="27"/>
      <c r="AA2606" s="27"/>
      <c r="AB26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7" spans="1:28" ht="12.6" x14ac:dyDescent="0.25">
      <c r="A2607" s="41"/>
      <c r="B2607" s="28"/>
      <c r="C2607" s="27"/>
      <c r="D26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7" s="27"/>
      <c r="F2607" s="27"/>
      <c r="G2607" s="29"/>
      <c r="H2607" s="48"/>
      <c r="I2607" s="29"/>
      <c r="J2607" s="29"/>
      <c r="K2607" s="27"/>
      <c r="L2607" s="27"/>
      <c r="M2607" s="27"/>
      <c r="N2607" s="29"/>
      <c r="O2607" s="27"/>
      <c r="P2607" s="30"/>
      <c r="Q2607" s="30">
        <f>Table13[[#This Row],[Unit Value]]*Table13[[#This Row],[Qty | PCount]]</f>
        <v>0</v>
      </c>
      <c r="R2607" s="27" t="str">
        <f>IF(Table13[[#This Row],[Unit Value]]&lt;=4999,"Low-Value Asset","High-Value Asset")</f>
        <v>Low-Value Asset</v>
      </c>
      <c r="S2607" s="27"/>
      <c r="T2607" s="27"/>
      <c r="U2607" s="27"/>
      <c r="V2607" s="27"/>
      <c r="W2607" s="74"/>
      <c r="X2607" s="27"/>
      <c r="Y2607" s="27"/>
      <c r="Z2607" s="27"/>
      <c r="AA2607" s="27"/>
      <c r="AB26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8" spans="1:28" ht="12.6" x14ac:dyDescent="0.25">
      <c r="A2608" s="41"/>
      <c r="B2608" s="28"/>
      <c r="C2608" s="27"/>
      <c r="D26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8" s="27"/>
      <c r="F2608" s="27"/>
      <c r="G2608" s="29"/>
      <c r="H2608" s="48"/>
      <c r="I2608" s="29"/>
      <c r="J2608" s="29"/>
      <c r="K2608" s="27"/>
      <c r="L2608" s="27"/>
      <c r="M2608" s="27"/>
      <c r="N2608" s="29"/>
      <c r="O2608" s="27"/>
      <c r="P2608" s="30"/>
      <c r="Q2608" s="30">
        <f>Table13[[#This Row],[Unit Value]]*Table13[[#This Row],[Qty | PCount]]</f>
        <v>0</v>
      </c>
      <c r="R2608" s="27" t="str">
        <f>IF(Table13[[#This Row],[Unit Value]]&lt;=4999,"Low-Value Asset","High-Value Asset")</f>
        <v>Low-Value Asset</v>
      </c>
      <c r="S2608" s="27"/>
      <c r="T2608" s="27"/>
      <c r="U2608" s="27"/>
      <c r="V2608" s="27"/>
      <c r="W2608" s="74"/>
      <c r="X2608" s="27"/>
      <c r="Y2608" s="27"/>
      <c r="Z2608" s="27"/>
      <c r="AA2608" s="27"/>
      <c r="AB26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09" spans="1:28" ht="12.6" x14ac:dyDescent="0.25">
      <c r="A2609" s="41"/>
      <c r="B2609" s="28"/>
      <c r="C2609" s="27"/>
      <c r="D26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09" s="27"/>
      <c r="F2609" s="27"/>
      <c r="G2609" s="29"/>
      <c r="H2609" s="48"/>
      <c r="I2609" s="29"/>
      <c r="J2609" s="29"/>
      <c r="K2609" s="27"/>
      <c r="L2609" s="27"/>
      <c r="M2609" s="27"/>
      <c r="N2609" s="29"/>
      <c r="O2609" s="27"/>
      <c r="P2609" s="30"/>
      <c r="Q2609" s="30">
        <f>Table13[[#This Row],[Unit Value]]*Table13[[#This Row],[Qty | PCount]]</f>
        <v>0</v>
      </c>
      <c r="R2609" s="27" t="str">
        <f>IF(Table13[[#This Row],[Unit Value]]&lt;=4999,"Low-Value Asset","High-Value Asset")</f>
        <v>Low-Value Asset</v>
      </c>
      <c r="S2609" s="27"/>
      <c r="T2609" s="27"/>
      <c r="U2609" s="27"/>
      <c r="V2609" s="27"/>
      <c r="W2609" s="74"/>
      <c r="X2609" s="27"/>
      <c r="Y2609" s="27"/>
      <c r="Z2609" s="27"/>
      <c r="AA2609" s="27"/>
      <c r="AB26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0" spans="1:28" ht="12.6" x14ac:dyDescent="0.25">
      <c r="A2610" s="41"/>
      <c r="B2610" s="28"/>
      <c r="C2610" s="27"/>
      <c r="D26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0" s="27"/>
      <c r="F2610" s="27"/>
      <c r="G2610" s="29"/>
      <c r="H2610" s="48"/>
      <c r="I2610" s="29"/>
      <c r="J2610" s="29"/>
      <c r="K2610" s="27"/>
      <c r="L2610" s="27"/>
      <c r="M2610" s="27"/>
      <c r="N2610" s="29"/>
      <c r="O2610" s="27"/>
      <c r="P2610" s="30"/>
      <c r="Q2610" s="30">
        <f>Table13[[#This Row],[Unit Value]]*Table13[[#This Row],[Qty | PCount]]</f>
        <v>0</v>
      </c>
      <c r="R2610" s="27" t="str">
        <f>IF(Table13[[#This Row],[Unit Value]]&lt;=4999,"Low-Value Asset","High-Value Asset")</f>
        <v>Low-Value Asset</v>
      </c>
      <c r="S2610" s="27"/>
      <c r="T2610" s="27"/>
      <c r="U2610" s="27"/>
      <c r="V2610" s="27"/>
      <c r="W2610" s="74"/>
      <c r="X2610" s="27"/>
      <c r="Y2610" s="27"/>
      <c r="Z2610" s="27"/>
      <c r="AA2610" s="27"/>
      <c r="AB26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1" spans="1:28" ht="12.6" x14ac:dyDescent="0.25">
      <c r="A2611" s="41"/>
      <c r="B2611" s="28"/>
      <c r="C2611" s="27"/>
      <c r="D26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1" s="27"/>
      <c r="F2611" s="27"/>
      <c r="G2611" s="29"/>
      <c r="H2611" s="48"/>
      <c r="I2611" s="29"/>
      <c r="J2611" s="29"/>
      <c r="K2611" s="27"/>
      <c r="L2611" s="27"/>
      <c r="M2611" s="27"/>
      <c r="N2611" s="29"/>
      <c r="O2611" s="27"/>
      <c r="P2611" s="30"/>
      <c r="Q2611" s="30">
        <f>Table13[[#This Row],[Unit Value]]*Table13[[#This Row],[Qty | PCount]]</f>
        <v>0</v>
      </c>
      <c r="R2611" s="27" t="str">
        <f>IF(Table13[[#This Row],[Unit Value]]&lt;=4999,"Low-Value Asset","High-Value Asset")</f>
        <v>Low-Value Asset</v>
      </c>
      <c r="S2611" s="27"/>
      <c r="T2611" s="27"/>
      <c r="U2611" s="27"/>
      <c r="V2611" s="27"/>
      <c r="W2611" s="74"/>
      <c r="X2611" s="27"/>
      <c r="Y2611" s="27"/>
      <c r="Z2611" s="27"/>
      <c r="AA2611" s="27"/>
      <c r="AB26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2" spans="1:28" ht="12.6" x14ac:dyDescent="0.25">
      <c r="A2612" s="41"/>
      <c r="B2612" s="28"/>
      <c r="C2612" s="27"/>
      <c r="D26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2" s="27"/>
      <c r="F2612" s="27"/>
      <c r="G2612" s="29"/>
      <c r="H2612" s="48"/>
      <c r="I2612" s="29"/>
      <c r="J2612" s="29"/>
      <c r="K2612" s="27"/>
      <c r="L2612" s="27"/>
      <c r="M2612" s="27"/>
      <c r="N2612" s="29"/>
      <c r="O2612" s="27"/>
      <c r="P2612" s="30"/>
      <c r="Q2612" s="30">
        <f>Table13[[#This Row],[Unit Value]]*Table13[[#This Row],[Qty | PCount]]</f>
        <v>0</v>
      </c>
      <c r="R2612" s="27" t="str">
        <f>IF(Table13[[#This Row],[Unit Value]]&lt;=4999,"Low-Value Asset","High-Value Asset")</f>
        <v>Low-Value Asset</v>
      </c>
      <c r="S2612" s="27"/>
      <c r="T2612" s="27"/>
      <c r="U2612" s="27"/>
      <c r="V2612" s="27"/>
      <c r="W2612" s="74"/>
      <c r="X2612" s="27"/>
      <c r="Y2612" s="27"/>
      <c r="Z2612" s="27"/>
      <c r="AA2612" s="27"/>
      <c r="AB26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3" spans="1:28" ht="12.6" x14ac:dyDescent="0.25">
      <c r="A2613" s="41"/>
      <c r="B2613" s="28"/>
      <c r="C2613" s="27"/>
      <c r="D26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3" s="27"/>
      <c r="F2613" s="27"/>
      <c r="G2613" s="29"/>
      <c r="H2613" s="48"/>
      <c r="I2613" s="29"/>
      <c r="J2613" s="29"/>
      <c r="K2613" s="27"/>
      <c r="L2613" s="27"/>
      <c r="M2613" s="27"/>
      <c r="N2613" s="29"/>
      <c r="O2613" s="27"/>
      <c r="P2613" s="30"/>
      <c r="Q2613" s="30">
        <f>Table13[[#This Row],[Unit Value]]*Table13[[#This Row],[Qty | PCount]]</f>
        <v>0</v>
      </c>
      <c r="R2613" s="27" t="str">
        <f>IF(Table13[[#This Row],[Unit Value]]&lt;=4999,"Low-Value Asset","High-Value Asset")</f>
        <v>Low-Value Asset</v>
      </c>
      <c r="S2613" s="27"/>
      <c r="T2613" s="27"/>
      <c r="U2613" s="27"/>
      <c r="V2613" s="27"/>
      <c r="W2613" s="74"/>
      <c r="X2613" s="27"/>
      <c r="Y2613" s="27"/>
      <c r="Z2613" s="27"/>
      <c r="AA2613" s="27"/>
      <c r="AB26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4" spans="1:28" ht="12.6" x14ac:dyDescent="0.25">
      <c r="A2614" s="41"/>
      <c r="B2614" s="28"/>
      <c r="C2614" s="27"/>
      <c r="D26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4" s="27"/>
      <c r="F2614" s="27"/>
      <c r="G2614" s="29"/>
      <c r="H2614" s="48"/>
      <c r="I2614" s="29"/>
      <c r="J2614" s="29"/>
      <c r="K2614" s="27"/>
      <c r="L2614" s="27"/>
      <c r="M2614" s="27"/>
      <c r="N2614" s="29"/>
      <c r="O2614" s="27"/>
      <c r="P2614" s="30"/>
      <c r="Q2614" s="30">
        <f>Table13[[#This Row],[Unit Value]]*Table13[[#This Row],[Qty | PCount]]</f>
        <v>0</v>
      </c>
      <c r="R2614" s="27" t="str">
        <f>IF(Table13[[#This Row],[Unit Value]]&lt;=4999,"Low-Value Asset","High-Value Asset")</f>
        <v>Low-Value Asset</v>
      </c>
      <c r="S2614" s="27"/>
      <c r="T2614" s="27"/>
      <c r="U2614" s="27"/>
      <c r="V2614" s="27"/>
      <c r="W2614" s="74"/>
      <c r="X2614" s="27"/>
      <c r="Y2614" s="27"/>
      <c r="Z2614" s="27"/>
      <c r="AA2614" s="27"/>
      <c r="AB26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5" spans="1:28" ht="12.6" x14ac:dyDescent="0.25">
      <c r="A2615" s="41"/>
      <c r="B2615" s="28"/>
      <c r="C2615" s="27"/>
      <c r="D26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5" s="27"/>
      <c r="F2615" s="27"/>
      <c r="G2615" s="29"/>
      <c r="H2615" s="48"/>
      <c r="I2615" s="29"/>
      <c r="J2615" s="29"/>
      <c r="K2615" s="27"/>
      <c r="L2615" s="27"/>
      <c r="M2615" s="27"/>
      <c r="N2615" s="29"/>
      <c r="O2615" s="27"/>
      <c r="P2615" s="30"/>
      <c r="Q2615" s="30">
        <f>Table13[[#This Row],[Unit Value]]*Table13[[#This Row],[Qty | PCount]]</f>
        <v>0</v>
      </c>
      <c r="R2615" s="27" t="str">
        <f>IF(Table13[[#This Row],[Unit Value]]&lt;=4999,"Low-Value Asset","High-Value Asset")</f>
        <v>Low-Value Asset</v>
      </c>
      <c r="S2615" s="27"/>
      <c r="T2615" s="27"/>
      <c r="U2615" s="27"/>
      <c r="V2615" s="27"/>
      <c r="W2615" s="74"/>
      <c r="X2615" s="27"/>
      <c r="Y2615" s="27"/>
      <c r="Z2615" s="27"/>
      <c r="AA2615" s="27"/>
      <c r="AB26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6" spans="1:28" ht="12.6" x14ac:dyDescent="0.25">
      <c r="A2616" s="41"/>
      <c r="B2616" s="28"/>
      <c r="C2616" s="27"/>
      <c r="D26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6" s="27"/>
      <c r="F2616" s="27"/>
      <c r="G2616" s="29"/>
      <c r="H2616" s="48"/>
      <c r="I2616" s="29"/>
      <c r="J2616" s="29"/>
      <c r="K2616" s="27"/>
      <c r="L2616" s="27"/>
      <c r="M2616" s="27"/>
      <c r="N2616" s="29"/>
      <c r="O2616" s="27"/>
      <c r="P2616" s="30"/>
      <c r="Q2616" s="30">
        <f>Table13[[#This Row],[Unit Value]]*Table13[[#This Row],[Qty | PCount]]</f>
        <v>0</v>
      </c>
      <c r="R2616" s="27" t="str">
        <f>IF(Table13[[#This Row],[Unit Value]]&lt;=4999,"Low-Value Asset","High-Value Asset")</f>
        <v>Low-Value Asset</v>
      </c>
      <c r="S2616" s="27"/>
      <c r="T2616" s="27"/>
      <c r="U2616" s="27"/>
      <c r="V2616" s="27"/>
      <c r="W2616" s="74"/>
      <c r="X2616" s="27"/>
      <c r="Y2616" s="27"/>
      <c r="Z2616" s="27"/>
      <c r="AA2616" s="27"/>
      <c r="AB26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7" spans="1:28" ht="12.6" x14ac:dyDescent="0.25">
      <c r="A2617" s="41"/>
      <c r="B2617" s="28"/>
      <c r="C2617" s="27"/>
      <c r="D26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7" s="27"/>
      <c r="F2617" s="27"/>
      <c r="G2617" s="29"/>
      <c r="H2617" s="48"/>
      <c r="I2617" s="29"/>
      <c r="J2617" s="29"/>
      <c r="K2617" s="27"/>
      <c r="L2617" s="27"/>
      <c r="M2617" s="27"/>
      <c r="N2617" s="29"/>
      <c r="O2617" s="27"/>
      <c r="P2617" s="30"/>
      <c r="Q2617" s="30">
        <f>Table13[[#This Row],[Unit Value]]*Table13[[#This Row],[Qty | PCount]]</f>
        <v>0</v>
      </c>
      <c r="R2617" s="27" t="str">
        <f>IF(Table13[[#This Row],[Unit Value]]&lt;=4999,"Low-Value Asset","High-Value Asset")</f>
        <v>Low-Value Asset</v>
      </c>
      <c r="S2617" s="27"/>
      <c r="T2617" s="27"/>
      <c r="U2617" s="27"/>
      <c r="V2617" s="27"/>
      <c r="W2617" s="74"/>
      <c r="X2617" s="27"/>
      <c r="Y2617" s="27"/>
      <c r="Z2617" s="27"/>
      <c r="AA2617" s="27"/>
      <c r="AB26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8" spans="1:28" ht="12.6" x14ac:dyDescent="0.25">
      <c r="A2618" s="41"/>
      <c r="B2618" s="28"/>
      <c r="C2618" s="27"/>
      <c r="D26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8" s="27"/>
      <c r="F2618" s="27"/>
      <c r="G2618" s="29"/>
      <c r="H2618" s="48"/>
      <c r="I2618" s="29"/>
      <c r="J2618" s="29"/>
      <c r="K2618" s="27"/>
      <c r="L2618" s="27"/>
      <c r="M2618" s="27"/>
      <c r="N2618" s="29"/>
      <c r="O2618" s="27"/>
      <c r="P2618" s="30"/>
      <c r="Q2618" s="30">
        <f>Table13[[#This Row],[Unit Value]]*Table13[[#This Row],[Qty | PCount]]</f>
        <v>0</v>
      </c>
      <c r="R2618" s="27" t="str">
        <f>IF(Table13[[#This Row],[Unit Value]]&lt;=4999,"Low-Value Asset","High-Value Asset")</f>
        <v>Low-Value Asset</v>
      </c>
      <c r="S2618" s="27"/>
      <c r="T2618" s="27"/>
      <c r="U2618" s="27"/>
      <c r="V2618" s="27"/>
      <c r="W2618" s="74"/>
      <c r="X2618" s="27"/>
      <c r="Y2618" s="27"/>
      <c r="Z2618" s="27"/>
      <c r="AA2618" s="27"/>
      <c r="AB26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19" spans="1:28" ht="12.6" x14ac:dyDescent="0.25">
      <c r="A2619" s="41"/>
      <c r="B2619" s="28"/>
      <c r="C2619" s="27"/>
      <c r="D26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19" s="27"/>
      <c r="F2619" s="27"/>
      <c r="G2619" s="29"/>
      <c r="H2619" s="48"/>
      <c r="I2619" s="29"/>
      <c r="J2619" s="29"/>
      <c r="K2619" s="27"/>
      <c r="L2619" s="27"/>
      <c r="M2619" s="27"/>
      <c r="N2619" s="29"/>
      <c r="O2619" s="27"/>
      <c r="P2619" s="30"/>
      <c r="Q2619" s="30">
        <f>Table13[[#This Row],[Unit Value]]*Table13[[#This Row],[Qty | PCount]]</f>
        <v>0</v>
      </c>
      <c r="R2619" s="27" t="str">
        <f>IF(Table13[[#This Row],[Unit Value]]&lt;=4999,"Low-Value Asset","High-Value Asset")</f>
        <v>Low-Value Asset</v>
      </c>
      <c r="S2619" s="27"/>
      <c r="T2619" s="27"/>
      <c r="U2619" s="27"/>
      <c r="V2619" s="27"/>
      <c r="W2619" s="74"/>
      <c r="X2619" s="27"/>
      <c r="Y2619" s="27"/>
      <c r="Z2619" s="27"/>
      <c r="AA2619" s="27"/>
      <c r="AB26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0" spans="1:28" ht="12.6" x14ac:dyDescent="0.25">
      <c r="A2620" s="41"/>
      <c r="B2620" s="28"/>
      <c r="C2620" s="27"/>
      <c r="D26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0" s="27"/>
      <c r="F2620" s="27"/>
      <c r="G2620" s="29"/>
      <c r="H2620" s="48"/>
      <c r="I2620" s="29"/>
      <c r="J2620" s="29"/>
      <c r="K2620" s="27"/>
      <c r="L2620" s="27"/>
      <c r="M2620" s="27"/>
      <c r="N2620" s="29"/>
      <c r="O2620" s="27"/>
      <c r="P2620" s="30"/>
      <c r="Q2620" s="30">
        <f>Table13[[#This Row],[Unit Value]]*Table13[[#This Row],[Qty | PCount]]</f>
        <v>0</v>
      </c>
      <c r="R2620" s="27" t="str">
        <f>IF(Table13[[#This Row],[Unit Value]]&lt;=4999,"Low-Value Asset","High-Value Asset")</f>
        <v>Low-Value Asset</v>
      </c>
      <c r="S2620" s="27"/>
      <c r="T2620" s="27"/>
      <c r="U2620" s="27"/>
      <c r="V2620" s="27"/>
      <c r="W2620" s="74"/>
      <c r="X2620" s="27"/>
      <c r="Y2620" s="27"/>
      <c r="Z2620" s="27"/>
      <c r="AA2620" s="27"/>
      <c r="AB26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1" spans="1:28" ht="12.6" x14ac:dyDescent="0.25">
      <c r="A2621" s="41"/>
      <c r="B2621" s="28"/>
      <c r="C2621" s="27"/>
      <c r="D26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1" s="27"/>
      <c r="F2621" s="27"/>
      <c r="G2621" s="29"/>
      <c r="H2621" s="48"/>
      <c r="I2621" s="29"/>
      <c r="J2621" s="29"/>
      <c r="K2621" s="27"/>
      <c r="L2621" s="27"/>
      <c r="M2621" s="27"/>
      <c r="N2621" s="29"/>
      <c r="O2621" s="27"/>
      <c r="P2621" s="30"/>
      <c r="Q2621" s="30">
        <f>Table13[[#This Row],[Unit Value]]*Table13[[#This Row],[Qty | PCount]]</f>
        <v>0</v>
      </c>
      <c r="R2621" s="27" t="str">
        <f>IF(Table13[[#This Row],[Unit Value]]&lt;=4999,"Low-Value Asset","High-Value Asset")</f>
        <v>Low-Value Asset</v>
      </c>
      <c r="S2621" s="27"/>
      <c r="T2621" s="27"/>
      <c r="U2621" s="27"/>
      <c r="V2621" s="27"/>
      <c r="W2621" s="74"/>
      <c r="X2621" s="27"/>
      <c r="Y2621" s="27"/>
      <c r="Z2621" s="27"/>
      <c r="AA2621" s="27"/>
      <c r="AB26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2" spans="1:28" ht="12.6" x14ac:dyDescent="0.25">
      <c r="A2622" s="41"/>
      <c r="B2622" s="28"/>
      <c r="C2622" s="27"/>
      <c r="D26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2" s="27"/>
      <c r="F2622" s="27"/>
      <c r="G2622" s="29"/>
      <c r="H2622" s="48"/>
      <c r="I2622" s="29"/>
      <c r="J2622" s="29"/>
      <c r="K2622" s="27"/>
      <c r="L2622" s="27"/>
      <c r="M2622" s="27"/>
      <c r="N2622" s="29"/>
      <c r="O2622" s="27"/>
      <c r="P2622" s="30"/>
      <c r="Q2622" s="30">
        <f>Table13[[#This Row],[Unit Value]]*Table13[[#This Row],[Qty | PCount]]</f>
        <v>0</v>
      </c>
      <c r="R2622" s="27" t="str">
        <f>IF(Table13[[#This Row],[Unit Value]]&lt;=4999,"Low-Value Asset","High-Value Asset")</f>
        <v>Low-Value Asset</v>
      </c>
      <c r="S2622" s="27"/>
      <c r="T2622" s="27"/>
      <c r="U2622" s="27"/>
      <c r="V2622" s="27"/>
      <c r="W2622" s="74"/>
      <c r="X2622" s="27"/>
      <c r="Y2622" s="27"/>
      <c r="Z2622" s="27"/>
      <c r="AA2622" s="27"/>
      <c r="AB26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3" spans="1:28" ht="12.6" x14ac:dyDescent="0.25">
      <c r="A2623" s="41"/>
      <c r="B2623" s="28"/>
      <c r="C2623" s="27"/>
      <c r="D26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3" s="27"/>
      <c r="F2623" s="27"/>
      <c r="G2623" s="29"/>
      <c r="H2623" s="48"/>
      <c r="I2623" s="29"/>
      <c r="J2623" s="29"/>
      <c r="K2623" s="27"/>
      <c r="L2623" s="27"/>
      <c r="M2623" s="27"/>
      <c r="N2623" s="29"/>
      <c r="O2623" s="27"/>
      <c r="P2623" s="30"/>
      <c r="Q2623" s="30">
        <f>Table13[[#This Row],[Unit Value]]*Table13[[#This Row],[Qty | PCount]]</f>
        <v>0</v>
      </c>
      <c r="R2623" s="27" t="str">
        <f>IF(Table13[[#This Row],[Unit Value]]&lt;=4999,"Low-Value Asset","High-Value Asset")</f>
        <v>Low-Value Asset</v>
      </c>
      <c r="S2623" s="27"/>
      <c r="T2623" s="27"/>
      <c r="U2623" s="27"/>
      <c r="V2623" s="27"/>
      <c r="W2623" s="74"/>
      <c r="X2623" s="27"/>
      <c r="Y2623" s="27"/>
      <c r="Z2623" s="27"/>
      <c r="AA2623" s="27"/>
      <c r="AB26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4" spans="1:28" ht="12.6" x14ac:dyDescent="0.25">
      <c r="A2624" s="41"/>
      <c r="B2624" s="28"/>
      <c r="C2624" s="27"/>
      <c r="D26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4" s="27"/>
      <c r="F2624" s="27"/>
      <c r="G2624" s="29"/>
      <c r="H2624" s="48"/>
      <c r="I2624" s="29"/>
      <c r="J2624" s="29"/>
      <c r="K2624" s="27"/>
      <c r="L2624" s="27"/>
      <c r="M2624" s="27"/>
      <c r="N2624" s="29"/>
      <c r="O2624" s="27"/>
      <c r="P2624" s="30"/>
      <c r="Q2624" s="30">
        <f>Table13[[#This Row],[Unit Value]]*Table13[[#This Row],[Qty | PCount]]</f>
        <v>0</v>
      </c>
      <c r="R2624" s="27" t="str">
        <f>IF(Table13[[#This Row],[Unit Value]]&lt;=4999,"Low-Value Asset","High-Value Asset")</f>
        <v>Low-Value Asset</v>
      </c>
      <c r="S2624" s="27"/>
      <c r="T2624" s="27"/>
      <c r="U2624" s="27"/>
      <c r="V2624" s="27"/>
      <c r="W2624" s="74"/>
      <c r="X2624" s="27"/>
      <c r="Y2624" s="27"/>
      <c r="Z2624" s="27"/>
      <c r="AA2624" s="27"/>
      <c r="AB26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5" spans="1:28" ht="12.6" x14ac:dyDescent="0.25">
      <c r="A2625" s="41"/>
      <c r="B2625" s="28"/>
      <c r="C2625" s="27"/>
      <c r="D26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5" s="27"/>
      <c r="F2625" s="27"/>
      <c r="G2625" s="29"/>
      <c r="H2625" s="48"/>
      <c r="I2625" s="29"/>
      <c r="J2625" s="29"/>
      <c r="K2625" s="27"/>
      <c r="L2625" s="27"/>
      <c r="M2625" s="27"/>
      <c r="N2625" s="29"/>
      <c r="O2625" s="27"/>
      <c r="P2625" s="30"/>
      <c r="Q2625" s="30">
        <f>Table13[[#This Row],[Unit Value]]*Table13[[#This Row],[Qty | PCount]]</f>
        <v>0</v>
      </c>
      <c r="R2625" s="27" t="str">
        <f>IF(Table13[[#This Row],[Unit Value]]&lt;=4999,"Low-Value Asset","High-Value Asset")</f>
        <v>Low-Value Asset</v>
      </c>
      <c r="S2625" s="27"/>
      <c r="T2625" s="27"/>
      <c r="U2625" s="27"/>
      <c r="V2625" s="27"/>
      <c r="W2625" s="74"/>
      <c r="X2625" s="27"/>
      <c r="Y2625" s="27"/>
      <c r="Z2625" s="27"/>
      <c r="AA2625" s="27"/>
      <c r="AB26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6" spans="1:28" ht="12.6" x14ac:dyDescent="0.25">
      <c r="A2626" s="41"/>
      <c r="B2626" s="28"/>
      <c r="C2626" s="27"/>
      <c r="D26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6" s="27"/>
      <c r="F2626" s="27"/>
      <c r="G2626" s="29"/>
      <c r="H2626" s="48"/>
      <c r="I2626" s="29"/>
      <c r="J2626" s="29"/>
      <c r="K2626" s="27"/>
      <c r="L2626" s="27"/>
      <c r="M2626" s="27"/>
      <c r="N2626" s="29"/>
      <c r="O2626" s="27"/>
      <c r="P2626" s="30"/>
      <c r="Q2626" s="30">
        <f>Table13[[#This Row],[Unit Value]]*Table13[[#This Row],[Qty | PCount]]</f>
        <v>0</v>
      </c>
      <c r="R2626" s="27" t="str">
        <f>IF(Table13[[#This Row],[Unit Value]]&lt;=4999,"Low-Value Asset","High-Value Asset")</f>
        <v>Low-Value Asset</v>
      </c>
      <c r="S2626" s="27"/>
      <c r="T2626" s="27"/>
      <c r="U2626" s="27"/>
      <c r="V2626" s="27"/>
      <c r="W2626" s="74"/>
      <c r="X2626" s="27"/>
      <c r="Y2626" s="27"/>
      <c r="Z2626" s="27"/>
      <c r="AA2626" s="27"/>
      <c r="AB26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7" spans="1:28" ht="12.6" x14ac:dyDescent="0.25">
      <c r="A2627" s="41"/>
      <c r="B2627" s="28"/>
      <c r="C2627" s="27"/>
      <c r="D26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7" s="27"/>
      <c r="F2627" s="27"/>
      <c r="G2627" s="29"/>
      <c r="H2627" s="48"/>
      <c r="I2627" s="29"/>
      <c r="J2627" s="29"/>
      <c r="K2627" s="27"/>
      <c r="L2627" s="27"/>
      <c r="M2627" s="27"/>
      <c r="N2627" s="29"/>
      <c r="O2627" s="27"/>
      <c r="P2627" s="30"/>
      <c r="Q2627" s="30">
        <f>Table13[[#This Row],[Unit Value]]*Table13[[#This Row],[Qty | PCount]]</f>
        <v>0</v>
      </c>
      <c r="R2627" s="27" t="str">
        <f>IF(Table13[[#This Row],[Unit Value]]&lt;=4999,"Low-Value Asset","High-Value Asset")</f>
        <v>Low-Value Asset</v>
      </c>
      <c r="S2627" s="27"/>
      <c r="T2627" s="27"/>
      <c r="U2627" s="27"/>
      <c r="V2627" s="27"/>
      <c r="W2627" s="74"/>
      <c r="X2627" s="27"/>
      <c r="Y2627" s="27"/>
      <c r="Z2627" s="27"/>
      <c r="AA2627" s="27"/>
      <c r="AB26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8" spans="1:28" ht="12.6" x14ac:dyDescent="0.25">
      <c r="A2628" s="41"/>
      <c r="B2628" s="28"/>
      <c r="C2628" s="27"/>
      <c r="D26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8" s="27"/>
      <c r="F2628" s="27"/>
      <c r="G2628" s="29"/>
      <c r="H2628" s="48"/>
      <c r="I2628" s="29"/>
      <c r="J2628" s="29"/>
      <c r="K2628" s="27"/>
      <c r="L2628" s="27"/>
      <c r="M2628" s="27"/>
      <c r="N2628" s="29"/>
      <c r="O2628" s="27"/>
      <c r="P2628" s="30"/>
      <c r="Q2628" s="30">
        <f>Table13[[#This Row],[Unit Value]]*Table13[[#This Row],[Qty | PCount]]</f>
        <v>0</v>
      </c>
      <c r="R2628" s="27" t="str">
        <f>IF(Table13[[#This Row],[Unit Value]]&lt;=4999,"Low-Value Asset","High-Value Asset")</f>
        <v>Low-Value Asset</v>
      </c>
      <c r="S2628" s="27"/>
      <c r="T2628" s="27"/>
      <c r="U2628" s="27"/>
      <c r="V2628" s="27"/>
      <c r="W2628" s="74"/>
      <c r="X2628" s="27"/>
      <c r="Y2628" s="27"/>
      <c r="Z2628" s="27"/>
      <c r="AA2628" s="27"/>
      <c r="AB26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29" spans="1:28" ht="12.6" x14ac:dyDescent="0.25">
      <c r="A2629" s="41"/>
      <c r="B2629" s="28"/>
      <c r="C2629" s="27"/>
      <c r="D26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29" s="27"/>
      <c r="F2629" s="27"/>
      <c r="G2629" s="29"/>
      <c r="H2629" s="48"/>
      <c r="I2629" s="29"/>
      <c r="J2629" s="29"/>
      <c r="K2629" s="27"/>
      <c r="L2629" s="27"/>
      <c r="M2629" s="27"/>
      <c r="N2629" s="29"/>
      <c r="O2629" s="27"/>
      <c r="P2629" s="30"/>
      <c r="Q2629" s="30">
        <f>Table13[[#This Row],[Unit Value]]*Table13[[#This Row],[Qty | PCount]]</f>
        <v>0</v>
      </c>
      <c r="R2629" s="27" t="str">
        <f>IF(Table13[[#This Row],[Unit Value]]&lt;=4999,"Low-Value Asset","High-Value Asset")</f>
        <v>Low-Value Asset</v>
      </c>
      <c r="S2629" s="27"/>
      <c r="T2629" s="27"/>
      <c r="U2629" s="27"/>
      <c r="V2629" s="27"/>
      <c r="W2629" s="74"/>
      <c r="X2629" s="27"/>
      <c r="Y2629" s="27"/>
      <c r="Z2629" s="27"/>
      <c r="AA2629" s="27"/>
      <c r="AB26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0" spans="1:28" ht="12.6" x14ac:dyDescent="0.25">
      <c r="A2630" s="41"/>
      <c r="B2630" s="28"/>
      <c r="C2630" s="27"/>
      <c r="D26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0" s="27"/>
      <c r="F2630" s="27"/>
      <c r="G2630" s="29"/>
      <c r="H2630" s="48"/>
      <c r="I2630" s="29"/>
      <c r="J2630" s="29"/>
      <c r="K2630" s="27"/>
      <c r="L2630" s="27"/>
      <c r="M2630" s="27"/>
      <c r="N2630" s="29"/>
      <c r="O2630" s="27"/>
      <c r="P2630" s="30"/>
      <c r="Q2630" s="30">
        <f>Table13[[#This Row],[Unit Value]]*Table13[[#This Row],[Qty | PCount]]</f>
        <v>0</v>
      </c>
      <c r="R2630" s="27" t="str">
        <f>IF(Table13[[#This Row],[Unit Value]]&lt;=4999,"Low-Value Asset","High-Value Asset")</f>
        <v>Low-Value Asset</v>
      </c>
      <c r="S2630" s="27"/>
      <c r="T2630" s="27"/>
      <c r="U2630" s="27"/>
      <c r="V2630" s="27"/>
      <c r="W2630" s="74"/>
      <c r="X2630" s="27"/>
      <c r="Y2630" s="27"/>
      <c r="Z2630" s="27"/>
      <c r="AA2630" s="27"/>
      <c r="AB26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1" spans="1:28" ht="12.6" x14ac:dyDescent="0.25">
      <c r="A2631" s="41"/>
      <c r="B2631" s="28"/>
      <c r="C2631" s="27"/>
      <c r="D26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1" s="27"/>
      <c r="F2631" s="27"/>
      <c r="G2631" s="29"/>
      <c r="H2631" s="48"/>
      <c r="I2631" s="29"/>
      <c r="J2631" s="29"/>
      <c r="K2631" s="27"/>
      <c r="L2631" s="27"/>
      <c r="M2631" s="27"/>
      <c r="N2631" s="29"/>
      <c r="O2631" s="27"/>
      <c r="P2631" s="30"/>
      <c r="Q2631" s="30">
        <f>Table13[[#This Row],[Unit Value]]*Table13[[#This Row],[Qty | PCount]]</f>
        <v>0</v>
      </c>
      <c r="R2631" s="27" t="str">
        <f>IF(Table13[[#This Row],[Unit Value]]&lt;=4999,"Low-Value Asset","High-Value Asset")</f>
        <v>Low-Value Asset</v>
      </c>
      <c r="S2631" s="27"/>
      <c r="T2631" s="27"/>
      <c r="U2631" s="27"/>
      <c r="V2631" s="27"/>
      <c r="W2631" s="74"/>
      <c r="X2631" s="27"/>
      <c r="Y2631" s="27"/>
      <c r="Z2631" s="27"/>
      <c r="AA2631" s="27"/>
      <c r="AB26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2" spans="1:28" ht="12.6" x14ac:dyDescent="0.25">
      <c r="A2632" s="41"/>
      <c r="B2632" s="28"/>
      <c r="C2632" s="27"/>
      <c r="D26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2" s="27"/>
      <c r="F2632" s="27"/>
      <c r="G2632" s="29"/>
      <c r="H2632" s="48"/>
      <c r="I2632" s="29"/>
      <c r="J2632" s="29"/>
      <c r="K2632" s="27"/>
      <c r="L2632" s="27"/>
      <c r="M2632" s="27"/>
      <c r="N2632" s="29"/>
      <c r="O2632" s="27"/>
      <c r="P2632" s="30"/>
      <c r="Q2632" s="30">
        <f>Table13[[#This Row],[Unit Value]]*Table13[[#This Row],[Qty | PCount]]</f>
        <v>0</v>
      </c>
      <c r="R2632" s="27" t="str">
        <f>IF(Table13[[#This Row],[Unit Value]]&lt;=4999,"Low-Value Asset","High-Value Asset")</f>
        <v>Low-Value Asset</v>
      </c>
      <c r="S2632" s="27"/>
      <c r="T2632" s="27"/>
      <c r="U2632" s="27"/>
      <c r="V2632" s="27"/>
      <c r="W2632" s="74"/>
      <c r="X2632" s="27"/>
      <c r="Y2632" s="27"/>
      <c r="Z2632" s="27"/>
      <c r="AA2632" s="27"/>
      <c r="AB26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3" spans="1:28" ht="12.6" x14ac:dyDescent="0.25">
      <c r="A2633" s="41"/>
      <c r="B2633" s="28"/>
      <c r="C2633" s="27"/>
      <c r="D26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3" s="27"/>
      <c r="F2633" s="27"/>
      <c r="G2633" s="29"/>
      <c r="H2633" s="48"/>
      <c r="I2633" s="29"/>
      <c r="J2633" s="29"/>
      <c r="K2633" s="27"/>
      <c r="L2633" s="27"/>
      <c r="M2633" s="27"/>
      <c r="N2633" s="29"/>
      <c r="O2633" s="27"/>
      <c r="P2633" s="30"/>
      <c r="Q2633" s="30">
        <f>Table13[[#This Row],[Unit Value]]*Table13[[#This Row],[Qty | PCount]]</f>
        <v>0</v>
      </c>
      <c r="R2633" s="27" t="str">
        <f>IF(Table13[[#This Row],[Unit Value]]&lt;=4999,"Low-Value Asset","High-Value Asset")</f>
        <v>Low-Value Asset</v>
      </c>
      <c r="S2633" s="27"/>
      <c r="T2633" s="27"/>
      <c r="U2633" s="27"/>
      <c r="V2633" s="27"/>
      <c r="W2633" s="74"/>
      <c r="X2633" s="27"/>
      <c r="Y2633" s="27"/>
      <c r="Z2633" s="27"/>
      <c r="AA2633" s="27"/>
      <c r="AB26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4" spans="1:28" ht="12.6" x14ac:dyDescent="0.25">
      <c r="A2634" s="41"/>
      <c r="B2634" s="28"/>
      <c r="C2634" s="27"/>
      <c r="D26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4" s="27"/>
      <c r="F2634" s="27"/>
      <c r="G2634" s="29"/>
      <c r="H2634" s="48"/>
      <c r="I2634" s="29"/>
      <c r="J2634" s="29"/>
      <c r="K2634" s="27"/>
      <c r="L2634" s="27"/>
      <c r="M2634" s="27"/>
      <c r="N2634" s="29"/>
      <c r="O2634" s="27"/>
      <c r="P2634" s="30"/>
      <c r="Q2634" s="30">
        <f>Table13[[#This Row],[Unit Value]]*Table13[[#This Row],[Qty | PCount]]</f>
        <v>0</v>
      </c>
      <c r="R2634" s="27" t="str">
        <f>IF(Table13[[#This Row],[Unit Value]]&lt;=4999,"Low-Value Asset","High-Value Asset")</f>
        <v>Low-Value Asset</v>
      </c>
      <c r="S2634" s="27"/>
      <c r="T2634" s="27"/>
      <c r="U2634" s="27"/>
      <c r="V2634" s="27"/>
      <c r="W2634" s="74"/>
      <c r="X2634" s="27"/>
      <c r="Y2634" s="27"/>
      <c r="Z2634" s="27"/>
      <c r="AA2634" s="27"/>
      <c r="AB26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5" spans="1:28" ht="12.6" x14ac:dyDescent="0.25">
      <c r="A2635" s="41"/>
      <c r="B2635" s="28"/>
      <c r="C2635" s="27"/>
      <c r="D26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5" s="27"/>
      <c r="F2635" s="27"/>
      <c r="G2635" s="29"/>
      <c r="H2635" s="48"/>
      <c r="I2635" s="29"/>
      <c r="J2635" s="29"/>
      <c r="K2635" s="27"/>
      <c r="L2635" s="27"/>
      <c r="M2635" s="27"/>
      <c r="N2635" s="29"/>
      <c r="O2635" s="27"/>
      <c r="P2635" s="30"/>
      <c r="Q2635" s="30">
        <f>Table13[[#This Row],[Unit Value]]*Table13[[#This Row],[Qty | PCount]]</f>
        <v>0</v>
      </c>
      <c r="R2635" s="27" t="str">
        <f>IF(Table13[[#This Row],[Unit Value]]&lt;=4999,"Low-Value Asset","High-Value Asset")</f>
        <v>Low-Value Asset</v>
      </c>
      <c r="S2635" s="27"/>
      <c r="T2635" s="27"/>
      <c r="U2635" s="27"/>
      <c r="V2635" s="27"/>
      <c r="W2635" s="74"/>
      <c r="X2635" s="27"/>
      <c r="Y2635" s="27"/>
      <c r="Z2635" s="27"/>
      <c r="AA2635" s="27"/>
      <c r="AB26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6" spans="1:28" ht="12.6" x14ac:dyDescent="0.25">
      <c r="A2636" s="41"/>
      <c r="B2636" s="28"/>
      <c r="C2636" s="27"/>
      <c r="D26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6" s="27"/>
      <c r="F2636" s="27"/>
      <c r="G2636" s="29"/>
      <c r="H2636" s="48"/>
      <c r="I2636" s="29"/>
      <c r="J2636" s="29"/>
      <c r="K2636" s="27"/>
      <c r="L2636" s="27"/>
      <c r="M2636" s="27"/>
      <c r="N2636" s="29"/>
      <c r="O2636" s="27"/>
      <c r="P2636" s="30"/>
      <c r="Q2636" s="30">
        <f>Table13[[#This Row],[Unit Value]]*Table13[[#This Row],[Qty | PCount]]</f>
        <v>0</v>
      </c>
      <c r="R2636" s="27" t="str">
        <f>IF(Table13[[#This Row],[Unit Value]]&lt;=4999,"Low-Value Asset","High-Value Asset")</f>
        <v>Low-Value Asset</v>
      </c>
      <c r="S2636" s="27"/>
      <c r="T2636" s="27"/>
      <c r="U2636" s="27"/>
      <c r="V2636" s="27"/>
      <c r="W2636" s="74"/>
      <c r="X2636" s="27"/>
      <c r="Y2636" s="27"/>
      <c r="Z2636" s="27"/>
      <c r="AA2636" s="27"/>
      <c r="AB26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7" spans="1:28" ht="12.6" x14ac:dyDescent="0.25">
      <c r="A2637" s="41"/>
      <c r="B2637" s="28"/>
      <c r="C2637" s="27"/>
      <c r="D26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7" s="27"/>
      <c r="F2637" s="27"/>
      <c r="G2637" s="29"/>
      <c r="H2637" s="48"/>
      <c r="I2637" s="29"/>
      <c r="J2637" s="29"/>
      <c r="K2637" s="27"/>
      <c r="L2637" s="27"/>
      <c r="M2637" s="27"/>
      <c r="N2637" s="29"/>
      <c r="O2637" s="27"/>
      <c r="P2637" s="30"/>
      <c r="Q2637" s="30">
        <f>Table13[[#This Row],[Unit Value]]*Table13[[#This Row],[Qty | PCount]]</f>
        <v>0</v>
      </c>
      <c r="R2637" s="27" t="str">
        <f>IF(Table13[[#This Row],[Unit Value]]&lt;=4999,"Low-Value Asset","High-Value Asset")</f>
        <v>Low-Value Asset</v>
      </c>
      <c r="S2637" s="27"/>
      <c r="T2637" s="27"/>
      <c r="U2637" s="27"/>
      <c r="V2637" s="27"/>
      <c r="W2637" s="74"/>
      <c r="X2637" s="27"/>
      <c r="Y2637" s="27"/>
      <c r="Z2637" s="27"/>
      <c r="AA2637" s="27"/>
      <c r="AB26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8" spans="1:28" ht="12.6" x14ac:dyDescent="0.25">
      <c r="A2638" s="41"/>
      <c r="B2638" s="28"/>
      <c r="C2638" s="27"/>
      <c r="D26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8" s="27"/>
      <c r="F2638" s="27"/>
      <c r="G2638" s="29"/>
      <c r="H2638" s="48"/>
      <c r="I2638" s="29"/>
      <c r="J2638" s="29"/>
      <c r="K2638" s="27"/>
      <c r="L2638" s="27"/>
      <c r="M2638" s="27"/>
      <c r="N2638" s="29"/>
      <c r="O2638" s="27"/>
      <c r="P2638" s="30"/>
      <c r="Q2638" s="30">
        <f>Table13[[#This Row],[Unit Value]]*Table13[[#This Row],[Qty | PCount]]</f>
        <v>0</v>
      </c>
      <c r="R2638" s="27" t="str">
        <f>IF(Table13[[#This Row],[Unit Value]]&lt;=4999,"Low-Value Asset","High-Value Asset")</f>
        <v>Low-Value Asset</v>
      </c>
      <c r="S2638" s="27"/>
      <c r="T2638" s="27"/>
      <c r="U2638" s="27"/>
      <c r="V2638" s="27"/>
      <c r="W2638" s="74"/>
      <c r="X2638" s="27"/>
      <c r="Y2638" s="27"/>
      <c r="Z2638" s="27"/>
      <c r="AA2638" s="27"/>
      <c r="AB26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39" spans="1:28" ht="12.6" x14ac:dyDescent="0.25">
      <c r="A2639" s="41"/>
      <c r="B2639" s="28"/>
      <c r="C2639" s="27"/>
      <c r="D26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39" s="27"/>
      <c r="F2639" s="27"/>
      <c r="G2639" s="29"/>
      <c r="H2639" s="48"/>
      <c r="I2639" s="29"/>
      <c r="J2639" s="29"/>
      <c r="K2639" s="27"/>
      <c r="L2639" s="27"/>
      <c r="M2639" s="27"/>
      <c r="N2639" s="29"/>
      <c r="O2639" s="27"/>
      <c r="P2639" s="30"/>
      <c r="Q2639" s="30">
        <f>Table13[[#This Row],[Unit Value]]*Table13[[#This Row],[Qty | PCount]]</f>
        <v>0</v>
      </c>
      <c r="R2639" s="27" t="str">
        <f>IF(Table13[[#This Row],[Unit Value]]&lt;=4999,"Low-Value Asset","High-Value Asset")</f>
        <v>Low-Value Asset</v>
      </c>
      <c r="S2639" s="27"/>
      <c r="T2639" s="27"/>
      <c r="U2639" s="27"/>
      <c r="V2639" s="27"/>
      <c r="W2639" s="74"/>
      <c r="X2639" s="27"/>
      <c r="Y2639" s="27"/>
      <c r="Z2639" s="27"/>
      <c r="AA2639" s="27"/>
      <c r="AB26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0" spans="1:28" ht="12.6" x14ac:dyDescent="0.25">
      <c r="A2640" s="41"/>
      <c r="B2640" s="28"/>
      <c r="C2640" s="27"/>
      <c r="D26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0" s="27"/>
      <c r="F2640" s="27"/>
      <c r="G2640" s="29"/>
      <c r="H2640" s="48"/>
      <c r="I2640" s="29"/>
      <c r="J2640" s="29"/>
      <c r="K2640" s="27"/>
      <c r="L2640" s="27"/>
      <c r="M2640" s="27"/>
      <c r="N2640" s="29"/>
      <c r="O2640" s="27"/>
      <c r="P2640" s="30"/>
      <c r="Q2640" s="30">
        <f>Table13[[#This Row],[Unit Value]]*Table13[[#This Row],[Qty | PCount]]</f>
        <v>0</v>
      </c>
      <c r="R2640" s="27" t="str">
        <f>IF(Table13[[#This Row],[Unit Value]]&lt;=4999,"Low-Value Asset","High-Value Asset")</f>
        <v>Low-Value Asset</v>
      </c>
      <c r="S2640" s="27"/>
      <c r="T2640" s="27"/>
      <c r="U2640" s="27"/>
      <c r="V2640" s="27"/>
      <c r="W2640" s="74"/>
      <c r="X2640" s="27"/>
      <c r="Y2640" s="27"/>
      <c r="Z2640" s="27"/>
      <c r="AA2640" s="27"/>
      <c r="AB26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1" spans="1:28" ht="12.6" x14ac:dyDescent="0.25">
      <c r="A2641" s="41"/>
      <c r="B2641" s="28"/>
      <c r="C2641" s="27"/>
      <c r="D26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1" s="27"/>
      <c r="F2641" s="27"/>
      <c r="G2641" s="29"/>
      <c r="H2641" s="48"/>
      <c r="I2641" s="29"/>
      <c r="J2641" s="29"/>
      <c r="K2641" s="27"/>
      <c r="L2641" s="27"/>
      <c r="M2641" s="27"/>
      <c r="N2641" s="29"/>
      <c r="O2641" s="27"/>
      <c r="P2641" s="30"/>
      <c r="Q2641" s="30">
        <f>Table13[[#This Row],[Unit Value]]*Table13[[#This Row],[Qty | PCount]]</f>
        <v>0</v>
      </c>
      <c r="R2641" s="27" t="str">
        <f>IF(Table13[[#This Row],[Unit Value]]&lt;=4999,"Low-Value Asset","High-Value Asset")</f>
        <v>Low-Value Asset</v>
      </c>
      <c r="S2641" s="27"/>
      <c r="T2641" s="27"/>
      <c r="U2641" s="27"/>
      <c r="V2641" s="27"/>
      <c r="W2641" s="74"/>
      <c r="X2641" s="27"/>
      <c r="Y2641" s="27"/>
      <c r="Z2641" s="27"/>
      <c r="AA2641" s="27"/>
      <c r="AB26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2" spans="1:28" ht="12.6" x14ac:dyDescent="0.25">
      <c r="A2642" s="41"/>
      <c r="B2642" s="28"/>
      <c r="C2642" s="27"/>
      <c r="D26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2" s="27"/>
      <c r="F2642" s="27"/>
      <c r="G2642" s="29"/>
      <c r="H2642" s="48"/>
      <c r="I2642" s="29"/>
      <c r="J2642" s="29"/>
      <c r="K2642" s="27"/>
      <c r="L2642" s="27"/>
      <c r="M2642" s="27"/>
      <c r="N2642" s="29"/>
      <c r="O2642" s="27"/>
      <c r="P2642" s="30"/>
      <c r="Q2642" s="30">
        <f>Table13[[#This Row],[Unit Value]]*Table13[[#This Row],[Qty | PCount]]</f>
        <v>0</v>
      </c>
      <c r="R2642" s="27" t="str">
        <f>IF(Table13[[#This Row],[Unit Value]]&lt;=4999,"Low-Value Asset","High-Value Asset")</f>
        <v>Low-Value Asset</v>
      </c>
      <c r="S2642" s="27"/>
      <c r="T2642" s="27"/>
      <c r="U2642" s="27"/>
      <c r="V2642" s="27"/>
      <c r="W2642" s="74"/>
      <c r="X2642" s="27"/>
      <c r="Y2642" s="27"/>
      <c r="Z2642" s="27"/>
      <c r="AA2642" s="27"/>
      <c r="AB26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3" spans="1:28" ht="12.6" x14ac:dyDescent="0.25">
      <c r="A2643" s="41"/>
      <c r="B2643" s="28"/>
      <c r="C2643" s="27"/>
      <c r="D26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3" s="27"/>
      <c r="F2643" s="27"/>
      <c r="G2643" s="29"/>
      <c r="H2643" s="48"/>
      <c r="I2643" s="29"/>
      <c r="J2643" s="29"/>
      <c r="K2643" s="27"/>
      <c r="L2643" s="27"/>
      <c r="M2643" s="27"/>
      <c r="N2643" s="29"/>
      <c r="O2643" s="27"/>
      <c r="P2643" s="30"/>
      <c r="Q2643" s="30">
        <f>Table13[[#This Row],[Unit Value]]*Table13[[#This Row],[Qty | PCount]]</f>
        <v>0</v>
      </c>
      <c r="R2643" s="27" t="str">
        <f>IF(Table13[[#This Row],[Unit Value]]&lt;=4999,"Low-Value Asset","High-Value Asset")</f>
        <v>Low-Value Asset</v>
      </c>
      <c r="S2643" s="27"/>
      <c r="T2643" s="27"/>
      <c r="U2643" s="27"/>
      <c r="V2643" s="27"/>
      <c r="W2643" s="74"/>
      <c r="X2643" s="27"/>
      <c r="Y2643" s="27"/>
      <c r="Z2643" s="27"/>
      <c r="AA2643" s="27"/>
      <c r="AB26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4" spans="1:28" ht="12.6" x14ac:dyDescent="0.25">
      <c r="A2644" s="41"/>
      <c r="B2644" s="28"/>
      <c r="C2644" s="27"/>
      <c r="D26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4" s="27"/>
      <c r="F2644" s="27"/>
      <c r="G2644" s="29"/>
      <c r="H2644" s="48"/>
      <c r="I2644" s="29"/>
      <c r="J2644" s="29"/>
      <c r="K2644" s="27"/>
      <c r="L2644" s="27"/>
      <c r="M2644" s="27"/>
      <c r="N2644" s="29"/>
      <c r="O2644" s="27"/>
      <c r="P2644" s="30"/>
      <c r="Q2644" s="30">
        <f>Table13[[#This Row],[Unit Value]]*Table13[[#This Row],[Qty | PCount]]</f>
        <v>0</v>
      </c>
      <c r="R2644" s="27" t="str">
        <f>IF(Table13[[#This Row],[Unit Value]]&lt;=4999,"Low-Value Asset","High-Value Asset")</f>
        <v>Low-Value Asset</v>
      </c>
      <c r="S2644" s="27"/>
      <c r="T2644" s="27"/>
      <c r="U2644" s="27"/>
      <c r="V2644" s="27"/>
      <c r="W2644" s="74"/>
      <c r="X2644" s="27"/>
      <c r="Y2644" s="27"/>
      <c r="Z2644" s="27"/>
      <c r="AA2644" s="27"/>
      <c r="AB26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5" spans="1:28" ht="12.6" x14ac:dyDescent="0.25">
      <c r="A2645" s="41"/>
      <c r="B2645" s="28"/>
      <c r="C2645" s="27"/>
      <c r="D26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5" s="27"/>
      <c r="F2645" s="27"/>
      <c r="G2645" s="29"/>
      <c r="H2645" s="48"/>
      <c r="I2645" s="29"/>
      <c r="J2645" s="29"/>
      <c r="K2645" s="27"/>
      <c r="L2645" s="27"/>
      <c r="M2645" s="27"/>
      <c r="N2645" s="29"/>
      <c r="O2645" s="27"/>
      <c r="P2645" s="30"/>
      <c r="Q2645" s="30">
        <f>Table13[[#This Row],[Unit Value]]*Table13[[#This Row],[Qty | PCount]]</f>
        <v>0</v>
      </c>
      <c r="R2645" s="27" t="str">
        <f>IF(Table13[[#This Row],[Unit Value]]&lt;=4999,"Low-Value Asset","High-Value Asset")</f>
        <v>Low-Value Asset</v>
      </c>
      <c r="S2645" s="27"/>
      <c r="T2645" s="27"/>
      <c r="U2645" s="27"/>
      <c r="V2645" s="27"/>
      <c r="W2645" s="74"/>
      <c r="X2645" s="27"/>
      <c r="Y2645" s="27"/>
      <c r="Z2645" s="27"/>
      <c r="AA2645" s="27"/>
      <c r="AB26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6" spans="1:28" ht="12.6" x14ac:dyDescent="0.25">
      <c r="A2646" s="41"/>
      <c r="B2646" s="28"/>
      <c r="C2646" s="27"/>
      <c r="D26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6" s="27"/>
      <c r="F2646" s="27"/>
      <c r="G2646" s="29"/>
      <c r="H2646" s="48"/>
      <c r="I2646" s="29"/>
      <c r="J2646" s="29"/>
      <c r="K2646" s="27"/>
      <c r="L2646" s="27"/>
      <c r="M2646" s="27"/>
      <c r="N2646" s="29"/>
      <c r="O2646" s="27"/>
      <c r="P2646" s="30"/>
      <c r="Q2646" s="30">
        <f>Table13[[#This Row],[Unit Value]]*Table13[[#This Row],[Qty | PCount]]</f>
        <v>0</v>
      </c>
      <c r="R2646" s="27" t="str">
        <f>IF(Table13[[#This Row],[Unit Value]]&lt;=4999,"Low-Value Asset","High-Value Asset")</f>
        <v>Low-Value Asset</v>
      </c>
      <c r="S2646" s="27"/>
      <c r="T2646" s="27"/>
      <c r="U2646" s="27"/>
      <c r="V2646" s="27"/>
      <c r="W2646" s="74"/>
      <c r="X2646" s="27"/>
      <c r="Y2646" s="27"/>
      <c r="Z2646" s="27"/>
      <c r="AA2646" s="27"/>
      <c r="AB26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7" spans="1:28" ht="12.6" x14ac:dyDescent="0.25">
      <c r="A2647" s="41"/>
      <c r="B2647" s="28"/>
      <c r="C2647" s="27"/>
      <c r="D26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7" s="27"/>
      <c r="F2647" s="27"/>
      <c r="G2647" s="29"/>
      <c r="H2647" s="48"/>
      <c r="I2647" s="29"/>
      <c r="J2647" s="29"/>
      <c r="K2647" s="27"/>
      <c r="L2647" s="27"/>
      <c r="M2647" s="27"/>
      <c r="N2647" s="29"/>
      <c r="O2647" s="27"/>
      <c r="P2647" s="30"/>
      <c r="Q2647" s="30">
        <f>Table13[[#This Row],[Unit Value]]*Table13[[#This Row],[Qty | PCount]]</f>
        <v>0</v>
      </c>
      <c r="R2647" s="27" t="str">
        <f>IF(Table13[[#This Row],[Unit Value]]&lt;=4999,"Low-Value Asset","High-Value Asset")</f>
        <v>Low-Value Asset</v>
      </c>
      <c r="S2647" s="27"/>
      <c r="T2647" s="27"/>
      <c r="U2647" s="27"/>
      <c r="V2647" s="27"/>
      <c r="W2647" s="74"/>
      <c r="X2647" s="27"/>
      <c r="Y2647" s="27"/>
      <c r="Z2647" s="27"/>
      <c r="AA2647" s="27"/>
      <c r="AB26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8" spans="1:28" ht="12.6" x14ac:dyDescent="0.25">
      <c r="A2648" s="41"/>
      <c r="B2648" s="28"/>
      <c r="C2648" s="27"/>
      <c r="D26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8" s="27"/>
      <c r="F2648" s="27"/>
      <c r="G2648" s="29"/>
      <c r="H2648" s="48"/>
      <c r="I2648" s="29"/>
      <c r="J2648" s="29"/>
      <c r="K2648" s="27"/>
      <c r="L2648" s="27"/>
      <c r="M2648" s="27"/>
      <c r="N2648" s="29"/>
      <c r="O2648" s="27"/>
      <c r="P2648" s="30"/>
      <c r="Q2648" s="30">
        <f>Table13[[#This Row],[Unit Value]]*Table13[[#This Row],[Qty | PCount]]</f>
        <v>0</v>
      </c>
      <c r="R2648" s="27" t="str">
        <f>IF(Table13[[#This Row],[Unit Value]]&lt;=4999,"Low-Value Asset","High-Value Asset")</f>
        <v>Low-Value Asset</v>
      </c>
      <c r="S2648" s="27"/>
      <c r="T2648" s="27"/>
      <c r="U2648" s="27"/>
      <c r="V2648" s="27"/>
      <c r="W2648" s="74"/>
      <c r="X2648" s="27"/>
      <c r="Y2648" s="27"/>
      <c r="Z2648" s="27"/>
      <c r="AA2648" s="27"/>
      <c r="AB26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49" spans="1:28" ht="12.6" x14ac:dyDescent="0.25">
      <c r="A2649" s="41"/>
      <c r="B2649" s="28"/>
      <c r="C2649" s="27"/>
      <c r="D26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49" s="27"/>
      <c r="F2649" s="27"/>
      <c r="G2649" s="29"/>
      <c r="H2649" s="48"/>
      <c r="I2649" s="29"/>
      <c r="J2649" s="29"/>
      <c r="K2649" s="27"/>
      <c r="L2649" s="27"/>
      <c r="M2649" s="27"/>
      <c r="N2649" s="29"/>
      <c r="O2649" s="27"/>
      <c r="P2649" s="30"/>
      <c r="Q2649" s="30">
        <f>Table13[[#This Row],[Unit Value]]*Table13[[#This Row],[Qty | PCount]]</f>
        <v>0</v>
      </c>
      <c r="R2649" s="27" t="str">
        <f>IF(Table13[[#This Row],[Unit Value]]&lt;=4999,"Low-Value Asset","High-Value Asset")</f>
        <v>Low-Value Asset</v>
      </c>
      <c r="S2649" s="27"/>
      <c r="T2649" s="27"/>
      <c r="U2649" s="27"/>
      <c r="V2649" s="27"/>
      <c r="W2649" s="74"/>
      <c r="X2649" s="27"/>
      <c r="Y2649" s="27"/>
      <c r="Z2649" s="27"/>
      <c r="AA2649" s="27"/>
      <c r="AB26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0" spans="1:28" ht="12.6" x14ac:dyDescent="0.25">
      <c r="A2650" s="41"/>
      <c r="B2650" s="28"/>
      <c r="C2650" s="27"/>
      <c r="D26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0" s="27"/>
      <c r="F2650" s="27"/>
      <c r="G2650" s="29"/>
      <c r="H2650" s="48"/>
      <c r="I2650" s="29"/>
      <c r="J2650" s="29"/>
      <c r="K2650" s="27"/>
      <c r="L2650" s="27"/>
      <c r="M2650" s="27"/>
      <c r="N2650" s="29"/>
      <c r="O2650" s="27"/>
      <c r="P2650" s="30"/>
      <c r="Q2650" s="30">
        <f>Table13[[#This Row],[Unit Value]]*Table13[[#This Row],[Qty | PCount]]</f>
        <v>0</v>
      </c>
      <c r="R2650" s="27" t="str">
        <f>IF(Table13[[#This Row],[Unit Value]]&lt;=4999,"Low-Value Asset","High-Value Asset")</f>
        <v>Low-Value Asset</v>
      </c>
      <c r="S2650" s="27"/>
      <c r="T2650" s="27"/>
      <c r="U2650" s="27"/>
      <c r="V2650" s="27"/>
      <c r="W2650" s="74"/>
      <c r="X2650" s="27"/>
      <c r="Y2650" s="27"/>
      <c r="Z2650" s="27"/>
      <c r="AA2650" s="27"/>
      <c r="AB26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1" spans="1:28" ht="12.6" x14ac:dyDescent="0.25">
      <c r="A2651" s="41"/>
      <c r="B2651" s="28"/>
      <c r="C2651" s="27"/>
      <c r="D26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1" s="27"/>
      <c r="F2651" s="27"/>
      <c r="G2651" s="29"/>
      <c r="H2651" s="48"/>
      <c r="I2651" s="29"/>
      <c r="J2651" s="29"/>
      <c r="K2651" s="27"/>
      <c r="L2651" s="27"/>
      <c r="M2651" s="27"/>
      <c r="N2651" s="29"/>
      <c r="O2651" s="27"/>
      <c r="P2651" s="30"/>
      <c r="Q2651" s="30">
        <f>Table13[[#This Row],[Unit Value]]*Table13[[#This Row],[Qty | PCount]]</f>
        <v>0</v>
      </c>
      <c r="R2651" s="27" t="str">
        <f>IF(Table13[[#This Row],[Unit Value]]&lt;=4999,"Low-Value Asset","High-Value Asset")</f>
        <v>Low-Value Asset</v>
      </c>
      <c r="S2651" s="27"/>
      <c r="T2651" s="27"/>
      <c r="U2651" s="27"/>
      <c r="V2651" s="27"/>
      <c r="W2651" s="74"/>
      <c r="X2651" s="27"/>
      <c r="Y2651" s="27"/>
      <c r="Z2651" s="27"/>
      <c r="AA2651" s="27"/>
      <c r="AB26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2" spans="1:28" ht="12.6" x14ac:dyDescent="0.25">
      <c r="A2652" s="41"/>
      <c r="B2652" s="28"/>
      <c r="C2652" s="27"/>
      <c r="D26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2" s="27"/>
      <c r="F2652" s="27"/>
      <c r="G2652" s="29"/>
      <c r="H2652" s="48"/>
      <c r="I2652" s="29"/>
      <c r="J2652" s="29"/>
      <c r="K2652" s="27"/>
      <c r="L2652" s="27"/>
      <c r="M2652" s="27"/>
      <c r="N2652" s="29"/>
      <c r="O2652" s="27"/>
      <c r="P2652" s="30"/>
      <c r="Q2652" s="30">
        <f>Table13[[#This Row],[Unit Value]]*Table13[[#This Row],[Qty | PCount]]</f>
        <v>0</v>
      </c>
      <c r="R2652" s="27" t="str">
        <f>IF(Table13[[#This Row],[Unit Value]]&lt;=4999,"Low-Value Asset","High-Value Asset")</f>
        <v>Low-Value Asset</v>
      </c>
      <c r="S2652" s="27"/>
      <c r="T2652" s="27"/>
      <c r="U2652" s="27"/>
      <c r="V2652" s="27"/>
      <c r="W2652" s="74"/>
      <c r="X2652" s="27"/>
      <c r="Y2652" s="27"/>
      <c r="Z2652" s="27"/>
      <c r="AA2652" s="27"/>
      <c r="AB26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3" spans="1:28" ht="12.6" x14ac:dyDescent="0.25">
      <c r="A2653" s="41"/>
      <c r="B2653" s="28"/>
      <c r="C2653" s="27"/>
      <c r="D26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3" s="27"/>
      <c r="F2653" s="27"/>
      <c r="G2653" s="29"/>
      <c r="H2653" s="48"/>
      <c r="I2653" s="29"/>
      <c r="J2653" s="29"/>
      <c r="K2653" s="27"/>
      <c r="L2653" s="27"/>
      <c r="M2653" s="27"/>
      <c r="N2653" s="29"/>
      <c r="O2653" s="27"/>
      <c r="P2653" s="30"/>
      <c r="Q2653" s="30">
        <f>Table13[[#This Row],[Unit Value]]*Table13[[#This Row],[Qty | PCount]]</f>
        <v>0</v>
      </c>
      <c r="R2653" s="27" t="str">
        <f>IF(Table13[[#This Row],[Unit Value]]&lt;=4999,"Low-Value Asset","High-Value Asset")</f>
        <v>Low-Value Asset</v>
      </c>
      <c r="S2653" s="27"/>
      <c r="T2653" s="27"/>
      <c r="U2653" s="27"/>
      <c r="V2653" s="27"/>
      <c r="W2653" s="74"/>
      <c r="X2653" s="27"/>
      <c r="Y2653" s="27"/>
      <c r="Z2653" s="27"/>
      <c r="AA2653" s="27"/>
      <c r="AB26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4" spans="1:28" ht="12.6" x14ac:dyDescent="0.25">
      <c r="A2654" s="41"/>
      <c r="B2654" s="28"/>
      <c r="C2654" s="27"/>
      <c r="D26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4" s="27"/>
      <c r="F2654" s="27"/>
      <c r="G2654" s="29"/>
      <c r="H2654" s="48"/>
      <c r="I2654" s="29"/>
      <c r="J2654" s="29"/>
      <c r="K2654" s="27"/>
      <c r="L2654" s="27"/>
      <c r="M2654" s="27"/>
      <c r="N2654" s="29"/>
      <c r="O2654" s="27"/>
      <c r="P2654" s="30"/>
      <c r="Q2654" s="30">
        <f>Table13[[#This Row],[Unit Value]]*Table13[[#This Row],[Qty | PCount]]</f>
        <v>0</v>
      </c>
      <c r="R2654" s="27" t="str">
        <f>IF(Table13[[#This Row],[Unit Value]]&lt;=4999,"Low-Value Asset","High-Value Asset")</f>
        <v>Low-Value Asset</v>
      </c>
      <c r="S2654" s="27"/>
      <c r="T2654" s="27"/>
      <c r="U2654" s="27"/>
      <c r="V2654" s="27"/>
      <c r="W2654" s="74"/>
      <c r="X2654" s="27"/>
      <c r="Y2654" s="27"/>
      <c r="Z2654" s="27"/>
      <c r="AA2654" s="27"/>
      <c r="AB26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5" spans="1:28" ht="12.6" x14ac:dyDescent="0.25">
      <c r="A2655" s="41"/>
      <c r="B2655" s="28"/>
      <c r="C2655" s="27"/>
      <c r="D26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5" s="27"/>
      <c r="F2655" s="27"/>
      <c r="G2655" s="29"/>
      <c r="H2655" s="48"/>
      <c r="I2655" s="29"/>
      <c r="J2655" s="29"/>
      <c r="K2655" s="27"/>
      <c r="L2655" s="27"/>
      <c r="M2655" s="27"/>
      <c r="N2655" s="29"/>
      <c r="O2655" s="27"/>
      <c r="P2655" s="30"/>
      <c r="Q2655" s="30">
        <f>Table13[[#This Row],[Unit Value]]*Table13[[#This Row],[Qty | PCount]]</f>
        <v>0</v>
      </c>
      <c r="R2655" s="27" t="str">
        <f>IF(Table13[[#This Row],[Unit Value]]&lt;=4999,"Low-Value Asset","High-Value Asset")</f>
        <v>Low-Value Asset</v>
      </c>
      <c r="S2655" s="27"/>
      <c r="T2655" s="27"/>
      <c r="U2655" s="27"/>
      <c r="V2655" s="27"/>
      <c r="W2655" s="74"/>
      <c r="X2655" s="27"/>
      <c r="Y2655" s="27"/>
      <c r="Z2655" s="27"/>
      <c r="AA2655" s="27"/>
      <c r="AB26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6" spans="1:28" ht="12.6" x14ac:dyDescent="0.25">
      <c r="A2656" s="41"/>
      <c r="B2656" s="28"/>
      <c r="C2656" s="27"/>
      <c r="D26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6" s="27"/>
      <c r="F2656" s="27"/>
      <c r="G2656" s="29"/>
      <c r="H2656" s="48"/>
      <c r="I2656" s="29"/>
      <c r="J2656" s="29"/>
      <c r="K2656" s="27"/>
      <c r="L2656" s="27"/>
      <c r="M2656" s="27"/>
      <c r="N2656" s="29"/>
      <c r="O2656" s="27"/>
      <c r="P2656" s="30"/>
      <c r="Q2656" s="30">
        <f>Table13[[#This Row],[Unit Value]]*Table13[[#This Row],[Qty | PCount]]</f>
        <v>0</v>
      </c>
      <c r="R2656" s="27" t="str">
        <f>IF(Table13[[#This Row],[Unit Value]]&lt;=4999,"Low-Value Asset","High-Value Asset")</f>
        <v>Low-Value Asset</v>
      </c>
      <c r="S2656" s="27"/>
      <c r="T2656" s="27"/>
      <c r="U2656" s="27"/>
      <c r="V2656" s="27"/>
      <c r="W2656" s="74"/>
      <c r="X2656" s="27"/>
      <c r="Y2656" s="27"/>
      <c r="Z2656" s="27"/>
      <c r="AA2656" s="27"/>
      <c r="AB26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7" spans="1:28" ht="12.6" x14ac:dyDescent="0.25">
      <c r="A2657" s="41"/>
      <c r="B2657" s="28"/>
      <c r="C2657" s="27"/>
      <c r="D26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7" s="27"/>
      <c r="F2657" s="27"/>
      <c r="G2657" s="29"/>
      <c r="H2657" s="48"/>
      <c r="I2657" s="29"/>
      <c r="J2657" s="29"/>
      <c r="K2657" s="27"/>
      <c r="L2657" s="27"/>
      <c r="M2657" s="27"/>
      <c r="N2657" s="29"/>
      <c r="O2657" s="27"/>
      <c r="P2657" s="30"/>
      <c r="Q2657" s="30">
        <f>Table13[[#This Row],[Unit Value]]*Table13[[#This Row],[Qty | PCount]]</f>
        <v>0</v>
      </c>
      <c r="R2657" s="27" t="str">
        <f>IF(Table13[[#This Row],[Unit Value]]&lt;=4999,"Low-Value Asset","High-Value Asset")</f>
        <v>Low-Value Asset</v>
      </c>
      <c r="S2657" s="27"/>
      <c r="T2657" s="27"/>
      <c r="U2657" s="27"/>
      <c r="V2657" s="27"/>
      <c r="W2657" s="74"/>
      <c r="X2657" s="27"/>
      <c r="Y2657" s="27"/>
      <c r="Z2657" s="27"/>
      <c r="AA2657" s="27"/>
      <c r="AB26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8" spans="1:28" ht="12.6" x14ac:dyDescent="0.25">
      <c r="A2658" s="41"/>
      <c r="B2658" s="28"/>
      <c r="C2658" s="27"/>
      <c r="D26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8" s="27"/>
      <c r="F2658" s="27"/>
      <c r="G2658" s="29"/>
      <c r="H2658" s="48"/>
      <c r="I2658" s="29"/>
      <c r="J2658" s="29"/>
      <c r="K2658" s="27"/>
      <c r="L2658" s="27"/>
      <c r="M2658" s="27"/>
      <c r="N2658" s="29"/>
      <c r="O2658" s="27"/>
      <c r="P2658" s="30"/>
      <c r="Q2658" s="30">
        <f>Table13[[#This Row],[Unit Value]]*Table13[[#This Row],[Qty | PCount]]</f>
        <v>0</v>
      </c>
      <c r="R2658" s="27" t="str">
        <f>IF(Table13[[#This Row],[Unit Value]]&lt;=4999,"Low-Value Asset","High-Value Asset")</f>
        <v>Low-Value Asset</v>
      </c>
      <c r="S2658" s="27"/>
      <c r="T2658" s="27"/>
      <c r="U2658" s="27"/>
      <c r="V2658" s="27"/>
      <c r="W2658" s="74"/>
      <c r="X2658" s="27"/>
      <c r="Y2658" s="27"/>
      <c r="Z2658" s="27"/>
      <c r="AA2658" s="27"/>
      <c r="AB26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59" spans="1:28" ht="12.6" x14ac:dyDescent="0.25">
      <c r="A2659" s="41"/>
      <c r="B2659" s="28"/>
      <c r="C2659" s="27"/>
      <c r="D26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59" s="27"/>
      <c r="F2659" s="27"/>
      <c r="G2659" s="29"/>
      <c r="H2659" s="48"/>
      <c r="I2659" s="29"/>
      <c r="J2659" s="29"/>
      <c r="K2659" s="27"/>
      <c r="L2659" s="27"/>
      <c r="M2659" s="27"/>
      <c r="N2659" s="29"/>
      <c r="O2659" s="27"/>
      <c r="P2659" s="30"/>
      <c r="Q2659" s="30">
        <f>Table13[[#This Row],[Unit Value]]*Table13[[#This Row],[Qty | PCount]]</f>
        <v>0</v>
      </c>
      <c r="R2659" s="27" t="str">
        <f>IF(Table13[[#This Row],[Unit Value]]&lt;=4999,"Low-Value Asset","High-Value Asset")</f>
        <v>Low-Value Asset</v>
      </c>
      <c r="S2659" s="27"/>
      <c r="T2659" s="27"/>
      <c r="U2659" s="27"/>
      <c r="V2659" s="27"/>
      <c r="W2659" s="74"/>
      <c r="X2659" s="27"/>
      <c r="Y2659" s="27"/>
      <c r="Z2659" s="27"/>
      <c r="AA2659" s="27"/>
      <c r="AB26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0" spans="1:28" ht="12.6" x14ac:dyDescent="0.25">
      <c r="A2660" s="41"/>
      <c r="B2660" s="28"/>
      <c r="C2660" s="27"/>
      <c r="D26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0" s="27"/>
      <c r="F2660" s="27"/>
      <c r="G2660" s="29"/>
      <c r="H2660" s="48"/>
      <c r="I2660" s="29"/>
      <c r="J2660" s="29"/>
      <c r="K2660" s="27"/>
      <c r="L2660" s="27"/>
      <c r="M2660" s="27"/>
      <c r="N2660" s="29"/>
      <c r="O2660" s="27"/>
      <c r="P2660" s="30"/>
      <c r="Q2660" s="30">
        <f>Table13[[#This Row],[Unit Value]]*Table13[[#This Row],[Qty | PCount]]</f>
        <v>0</v>
      </c>
      <c r="R2660" s="27" t="str">
        <f>IF(Table13[[#This Row],[Unit Value]]&lt;=4999,"Low-Value Asset","High-Value Asset")</f>
        <v>Low-Value Asset</v>
      </c>
      <c r="S2660" s="27"/>
      <c r="T2660" s="27"/>
      <c r="U2660" s="27"/>
      <c r="V2660" s="27"/>
      <c r="W2660" s="74"/>
      <c r="X2660" s="27"/>
      <c r="Y2660" s="27"/>
      <c r="Z2660" s="27"/>
      <c r="AA2660" s="27"/>
      <c r="AB26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1" spans="1:28" ht="12.6" x14ac:dyDescent="0.25">
      <c r="A2661" s="41"/>
      <c r="B2661" s="28"/>
      <c r="C2661" s="27"/>
      <c r="D26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1" s="27"/>
      <c r="F2661" s="27"/>
      <c r="G2661" s="29"/>
      <c r="H2661" s="48"/>
      <c r="I2661" s="29"/>
      <c r="J2661" s="29"/>
      <c r="K2661" s="27"/>
      <c r="L2661" s="27"/>
      <c r="M2661" s="27"/>
      <c r="N2661" s="29"/>
      <c r="O2661" s="27"/>
      <c r="P2661" s="30"/>
      <c r="Q2661" s="30">
        <f>Table13[[#This Row],[Unit Value]]*Table13[[#This Row],[Qty | PCount]]</f>
        <v>0</v>
      </c>
      <c r="R2661" s="27" t="str">
        <f>IF(Table13[[#This Row],[Unit Value]]&lt;=4999,"Low-Value Asset","High-Value Asset")</f>
        <v>Low-Value Asset</v>
      </c>
      <c r="S2661" s="27"/>
      <c r="T2661" s="27"/>
      <c r="U2661" s="27"/>
      <c r="V2661" s="27"/>
      <c r="W2661" s="74"/>
      <c r="X2661" s="27"/>
      <c r="Y2661" s="27"/>
      <c r="Z2661" s="27"/>
      <c r="AA2661" s="27"/>
      <c r="AB26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2" spans="1:28" ht="12.6" x14ac:dyDescent="0.25">
      <c r="A2662" s="41"/>
      <c r="B2662" s="28"/>
      <c r="C2662" s="27"/>
      <c r="D26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2" s="27"/>
      <c r="F2662" s="27"/>
      <c r="G2662" s="29"/>
      <c r="H2662" s="48"/>
      <c r="I2662" s="29"/>
      <c r="J2662" s="29"/>
      <c r="K2662" s="27"/>
      <c r="L2662" s="27"/>
      <c r="M2662" s="27"/>
      <c r="N2662" s="29"/>
      <c r="O2662" s="27"/>
      <c r="P2662" s="30"/>
      <c r="Q2662" s="30">
        <f>Table13[[#This Row],[Unit Value]]*Table13[[#This Row],[Qty | PCount]]</f>
        <v>0</v>
      </c>
      <c r="R2662" s="27" t="str">
        <f>IF(Table13[[#This Row],[Unit Value]]&lt;=4999,"Low-Value Asset","High-Value Asset")</f>
        <v>Low-Value Asset</v>
      </c>
      <c r="S2662" s="27"/>
      <c r="T2662" s="27"/>
      <c r="U2662" s="27"/>
      <c r="V2662" s="27"/>
      <c r="W2662" s="74"/>
      <c r="X2662" s="27"/>
      <c r="Y2662" s="27"/>
      <c r="Z2662" s="27"/>
      <c r="AA2662" s="27"/>
      <c r="AB26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3" spans="1:28" ht="12.6" x14ac:dyDescent="0.25">
      <c r="A2663" s="41"/>
      <c r="B2663" s="28"/>
      <c r="C2663" s="27"/>
      <c r="D26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3" s="27"/>
      <c r="F2663" s="27"/>
      <c r="G2663" s="29"/>
      <c r="H2663" s="48"/>
      <c r="I2663" s="29"/>
      <c r="J2663" s="29"/>
      <c r="K2663" s="27"/>
      <c r="L2663" s="27"/>
      <c r="M2663" s="27"/>
      <c r="N2663" s="29"/>
      <c r="O2663" s="27"/>
      <c r="P2663" s="30"/>
      <c r="Q2663" s="30">
        <f>Table13[[#This Row],[Unit Value]]*Table13[[#This Row],[Qty | PCount]]</f>
        <v>0</v>
      </c>
      <c r="R2663" s="27" t="str">
        <f>IF(Table13[[#This Row],[Unit Value]]&lt;=4999,"Low-Value Asset","High-Value Asset")</f>
        <v>Low-Value Asset</v>
      </c>
      <c r="S2663" s="27"/>
      <c r="T2663" s="27"/>
      <c r="U2663" s="27"/>
      <c r="V2663" s="27"/>
      <c r="W2663" s="74"/>
      <c r="X2663" s="27"/>
      <c r="Y2663" s="27"/>
      <c r="Z2663" s="27"/>
      <c r="AA2663" s="27"/>
      <c r="AB26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4" spans="1:28" ht="12.6" x14ac:dyDescent="0.25">
      <c r="A2664" s="41"/>
      <c r="B2664" s="28"/>
      <c r="C2664" s="27"/>
      <c r="D26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4" s="27"/>
      <c r="F2664" s="27"/>
      <c r="G2664" s="29"/>
      <c r="H2664" s="48"/>
      <c r="I2664" s="29"/>
      <c r="J2664" s="29"/>
      <c r="K2664" s="27"/>
      <c r="L2664" s="27"/>
      <c r="M2664" s="27"/>
      <c r="N2664" s="29"/>
      <c r="O2664" s="27"/>
      <c r="P2664" s="30"/>
      <c r="Q2664" s="30">
        <f>Table13[[#This Row],[Unit Value]]*Table13[[#This Row],[Qty | PCount]]</f>
        <v>0</v>
      </c>
      <c r="R2664" s="27" t="str">
        <f>IF(Table13[[#This Row],[Unit Value]]&lt;=4999,"Low-Value Asset","High-Value Asset")</f>
        <v>Low-Value Asset</v>
      </c>
      <c r="S2664" s="27"/>
      <c r="T2664" s="27"/>
      <c r="U2664" s="27"/>
      <c r="V2664" s="27"/>
      <c r="W2664" s="74"/>
      <c r="X2664" s="27"/>
      <c r="Y2664" s="27"/>
      <c r="Z2664" s="27"/>
      <c r="AA2664" s="27"/>
      <c r="AB26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5" spans="1:28" ht="12.6" x14ac:dyDescent="0.25">
      <c r="A2665" s="41"/>
      <c r="B2665" s="28"/>
      <c r="C2665" s="27"/>
      <c r="D26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5" s="27"/>
      <c r="F2665" s="27"/>
      <c r="G2665" s="29"/>
      <c r="H2665" s="48"/>
      <c r="I2665" s="29"/>
      <c r="J2665" s="29"/>
      <c r="K2665" s="27"/>
      <c r="L2665" s="27"/>
      <c r="M2665" s="27"/>
      <c r="N2665" s="29"/>
      <c r="O2665" s="27"/>
      <c r="P2665" s="30"/>
      <c r="Q2665" s="30">
        <f>Table13[[#This Row],[Unit Value]]*Table13[[#This Row],[Qty | PCount]]</f>
        <v>0</v>
      </c>
      <c r="R2665" s="27" t="str">
        <f>IF(Table13[[#This Row],[Unit Value]]&lt;=4999,"Low-Value Asset","High-Value Asset")</f>
        <v>Low-Value Asset</v>
      </c>
      <c r="S2665" s="27"/>
      <c r="T2665" s="27"/>
      <c r="U2665" s="27"/>
      <c r="V2665" s="27"/>
      <c r="W2665" s="74"/>
      <c r="X2665" s="27"/>
      <c r="Y2665" s="27"/>
      <c r="Z2665" s="27"/>
      <c r="AA2665" s="27"/>
      <c r="AB26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6" spans="1:28" ht="12.6" x14ac:dyDescent="0.25">
      <c r="A2666" s="41"/>
      <c r="B2666" s="28"/>
      <c r="C2666" s="27"/>
      <c r="D26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6" s="27"/>
      <c r="F2666" s="27"/>
      <c r="G2666" s="29"/>
      <c r="H2666" s="48"/>
      <c r="I2666" s="29"/>
      <c r="J2666" s="29"/>
      <c r="K2666" s="27"/>
      <c r="L2666" s="27"/>
      <c r="M2666" s="27"/>
      <c r="N2666" s="29"/>
      <c r="O2666" s="27"/>
      <c r="P2666" s="30"/>
      <c r="Q2666" s="30">
        <f>Table13[[#This Row],[Unit Value]]*Table13[[#This Row],[Qty | PCount]]</f>
        <v>0</v>
      </c>
      <c r="R2666" s="27" t="str">
        <f>IF(Table13[[#This Row],[Unit Value]]&lt;=4999,"Low-Value Asset","High-Value Asset")</f>
        <v>Low-Value Asset</v>
      </c>
      <c r="S2666" s="27"/>
      <c r="T2666" s="27"/>
      <c r="U2666" s="27"/>
      <c r="V2666" s="27"/>
      <c r="W2666" s="74"/>
      <c r="X2666" s="27"/>
      <c r="Y2666" s="27"/>
      <c r="Z2666" s="27"/>
      <c r="AA2666" s="27"/>
      <c r="AB26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7" spans="1:28" ht="12.6" x14ac:dyDescent="0.25">
      <c r="A2667" s="41"/>
      <c r="B2667" s="28"/>
      <c r="C2667" s="27"/>
      <c r="D26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7" s="27"/>
      <c r="F2667" s="27"/>
      <c r="G2667" s="29"/>
      <c r="H2667" s="48"/>
      <c r="I2667" s="29"/>
      <c r="J2667" s="29"/>
      <c r="K2667" s="27"/>
      <c r="L2667" s="27"/>
      <c r="M2667" s="27"/>
      <c r="N2667" s="29"/>
      <c r="O2667" s="27"/>
      <c r="P2667" s="30"/>
      <c r="Q2667" s="30">
        <f>Table13[[#This Row],[Unit Value]]*Table13[[#This Row],[Qty | PCount]]</f>
        <v>0</v>
      </c>
      <c r="R2667" s="27" t="str">
        <f>IF(Table13[[#This Row],[Unit Value]]&lt;=4999,"Low-Value Asset","High-Value Asset")</f>
        <v>Low-Value Asset</v>
      </c>
      <c r="S2667" s="27"/>
      <c r="T2667" s="27"/>
      <c r="U2667" s="27"/>
      <c r="V2667" s="27"/>
      <c r="W2667" s="74"/>
      <c r="X2667" s="27"/>
      <c r="Y2667" s="27"/>
      <c r="Z2667" s="27"/>
      <c r="AA2667" s="27"/>
      <c r="AB26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8" spans="1:28" ht="12.6" x14ac:dyDescent="0.25">
      <c r="A2668" s="41"/>
      <c r="B2668" s="28"/>
      <c r="C2668" s="27"/>
      <c r="D26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8" s="27"/>
      <c r="F2668" s="27"/>
      <c r="G2668" s="29"/>
      <c r="H2668" s="48"/>
      <c r="I2668" s="29"/>
      <c r="J2668" s="29"/>
      <c r="K2668" s="27"/>
      <c r="L2668" s="27"/>
      <c r="M2668" s="27"/>
      <c r="N2668" s="29"/>
      <c r="O2668" s="27"/>
      <c r="P2668" s="30"/>
      <c r="Q2668" s="30">
        <f>Table13[[#This Row],[Unit Value]]*Table13[[#This Row],[Qty | PCount]]</f>
        <v>0</v>
      </c>
      <c r="R2668" s="27" t="str">
        <f>IF(Table13[[#This Row],[Unit Value]]&lt;=4999,"Low-Value Asset","High-Value Asset")</f>
        <v>Low-Value Asset</v>
      </c>
      <c r="S2668" s="27"/>
      <c r="T2668" s="27"/>
      <c r="U2668" s="27"/>
      <c r="V2668" s="27"/>
      <c r="W2668" s="74"/>
      <c r="X2668" s="27"/>
      <c r="Y2668" s="27"/>
      <c r="Z2668" s="27"/>
      <c r="AA2668" s="27"/>
      <c r="AB26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69" spans="1:28" ht="12.6" x14ac:dyDescent="0.25">
      <c r="A2669" s="41"/>
      <c r="B2669" s="28"/>
      <c r="C2669" s="27"/>
      <c r="D26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69" s="27"/>
      <c r="F2669" s="27"/>
      <c r="G2669" s="29"/>
      <c r="H2669" s="48"/>
      <c r="I2669" s="29"/>
      <c r="J2669" s="29"/>
      <c r="K2669" s="27"/>
      <c r="L2669" s="27"/>
      <c r="M2669" s="27"/>
      <c r="N2669" s="29"/>
      <c r="O2669" s="27"/>
      <c r="P2669" s="30"/>
      <c r="Q2669" s="30">
        <f>Table13[[#This Row],[Unit Value]]*Table13[[#This Row],[Qty | PCount]]</f>
        <v>0</v>
      </c>
      <c r="R2669" s="27" t="str">
        <f>IF(Table13[[#This Row],[Unit Value]]&lt;=4999,"Low-Value Asset","High-Value Asset")</f>
        <v>Low-Value Asset</v>
      </c>
      <c r="S2669" s="27"/>
      <c r="T2669" s="27"/>
      <c r="U2669" s="27"/>
      <c r="V2669" s="27"/>
      <c r="W2669" s="74"/>
      <c r="X2669" s="27"/>
      <c r="Y2669" s="27"/>
      <c r="Z2669" s="27"/>
      <c r="AA2669" s="27"/>
      <c r="AB26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0" spans="1:28" ht="12.6" x14ac:dyDescent="0.25">
      <c r="A2670" s="41"/>
      <c r="B2670" s="28"/>
      <c r="C2670" s="27"/>
      <c r="D26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0" s="27"/>
      <c r="F2670" s="27"/>
      <c r="G2670" s="29"/>
      <c r="H2670" s="48"/>
      <c r="I2670" s="29"/>
      <c r="J2670" s="29"/>
      <c r="K2670" s="27"/>
      <c r="L2670" s="27"/>
      <c r="M2670" s="27"/>
      <c r="N2670" s="29"/>
      <c r="O2670" s="27"/>
      <c r="P2670" s="30"/>
      <c r="Q2670" s="30">
        <f>Table13[[#This Row],[Unit Value]]*Table13[[#This Row],[Qty | PCount]]</f>
        <v>0</v>
      </c>
      <c r="R2670" s="27" t="str">
        <f>IF(Table13[[#This Row],[Unit Value]]&lt;=4999,"Low-Value Asset","High-Value Asset")</f>
        <v>Low-Value Asset</v>
      </c>
      <c r="S2670" s="27"/>
      <c r="T2670" s="27"/>
      <c r="U2670" s="27"/>
      <c r="V2670" s="27"/>
      <c r="W2670" s="74"/>
      <c r="X2670" s="27"/>
      <c r="Y2670" s="27"/>
      <c r="Z2670" s="27"/>
      <c r="AA2670" s="27"/>
      <c r="AB26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1" spans="1:28" ht="12.6" x14ac:dyDescent="0.25">
      <c r="A2671" s="41"/>
      <c r="B2671" s="28"/>
      <c r="C2671" s="27"/>
      <c r="D26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1" s="27"/>
      <c r="F2671" s="27"/>
      <c r="G2671" s="29"/>
      <c r="H2671" s="48"/>
      <c r="I2671" s="29"/>
      <c r="J2671" s="29"/>
      <c r="K2671" s="27"/>
      <c r="L2671" s="27"/>
      <c r="M2671" s="27"/>
      <c r="N2671" s="29"/>
      <c r="O2671" s="27"/>
      <c r="P2671" s="30"/>
      <c r="Q2671" s="30">
        <f>Table13[[#This Row],[Unit Value]]*Table13[[#This Row],[Qty | PCount]]</f>
        <v>0</v>
      </c>
      <c r="R2671" s="27" t="str">
        <f>IF(Table13[[#This Row],[Unit Value]]&lt;=4999,"Low-Value Asset","High-Value Asset")</f>
        <v>Low-Value Asset</v>
      </c>
      <c r="S2671" s="27"/>
      <c r="T2671" s="27"/>
      <c r="U2671" s="27"/>
      <c r="V2671" s="27"/>
      <c r="W2671" s="74"/>
      <c r="X2671" s="27"/>
      <c r="Y2671" s="27"/>
      <c r="Z2671" s="27"/>
      <c r="AA2671" s="27"/>
      <c r="AB26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2" spans="1:28" ht="12.6" x14ac:dyDescent="0.25">
      <c r="A2672" s="41"/>
      <c r="B2672" s="28"/>
      <c r="C2672" s="27"/>
      <c r="D26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2" s="27"/>
      <c r="F2672" s="27"/>
      <c r="G2672" s="29"/>
      <c r="H2672" s="48"/>
      <c r="I2672" s="29"/>
      <c r="J2672" s="29"/>
      <c r="K2672" s="27"/>
      <c r="L2672" s="27"/>
      <c r="M2672" s="27"/>
      <c r="N2672" s="29"/>
      <c r="O2672" s="27"/>
      <c r="P2672" s="30"/>
      <c r="Q2672" s="30">
        <f>Table13[[#This Row],[Unit Value]]*Table13[[#This Row],[Qty | PCount]]</f>
        <v>0</v>
      </c>
      <c r="R2672" s="27" t="str">
        <f>IF(Table13[[#This Row],[Unit Value]]&lt;=4999,"Low-Value Asset","High-Value Asset")</f>
        <v>Low-Value Asset</v>
      </c>
      <c r="S2672" s="27"/>
      <c r="T2672" s="27"/>
      <c r="U2672" s="27"/>
      <c r="V2672" s="27"/>
      <c r="W2672" s="74"/>
      <c r="X2672" s="27"/>
      <c r="Y2672" s="27"/>
      <c r="Z2672" s="27"/>
      <c r="AA2672" s="27"/>
      <c r="AB26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3" spans="1:28" ht="12.6" x14ac:dyDescent="0.25">
      <c r="A2673" s="41"/>
      <c r="B2673" s="28"/>
      <c r="C2673" s="27"/>
      <c r="D26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3" s="27"/>
      <c r="F2673" s="27"/>
      <c r="G2673" s="29"/>
      <c r="H2673" s="48"/>
      <c r="I2673" s="29"/>
      <c r="J2673" s="29"/>
      <c r="K2673" s="27"/>
      <c r="L2673" s="27"/>
      <c r="M2673" s="27"/>
      <c r="N2673" s="29"/>
      <c r="O2673" s="27"/>
      <c r="P2673" s="30"/>
      <c r="Q2673" s="30">
        <f>Table13[[#This Row],[Unit Value]]*Table13[[#This Row],[Qty | PCount]]</f>
        <v>0</v>
      </c>
      <c r="R2673" s="27" t="str">
        <f>IF(Table13[[#This Row],[Unit Value]]&lt;=4999,"Low-Value Asset","High-Value Asset")</f>
        <v>Low-Value Asset</v>
      </c>
      <c r="S2673" s="27"/>
      <c r="T2673" s="27"/>
      <c r="U2673" s="27"/>
      <c r="V2673" s="27"/>
      <c r="W2673" s="74"/>
      <c r="X2673" s="27"/>
      <c r="Y2673" s="27"/>
      <c r="Z2673" s="27"/>
      <c r="AA2673" s="27"/>
      <c r="AB26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4" spans="1:28" ht="12.6" x14ac:dyDescent="0.25">
      <c r="A2674" s="41"/>
      <c r="B2674" s="28"/>
      <c r="C2674" s="27"/>
      <c r="D26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4" s="27"/>
      <c r="F2674" s="27"/>
      <c r="G2674" s="29"/>
      <c r="H2674" s="48"/>
      <c r="I2674" s="29"/>
      <c r="J2674" s="29"/>
      <c r="K2674" s="27"/>
      <c r="L2674" s="27"/>
      <c r="M2674" s="27"/>
      <c r="N2674" s="29"/>
      <c r="O2674" s="27"/>
      <c r="P2674" s="30"/>
      <c r="Q2674" s="30">
        <f>Table13[[#This Row],[Unit Value]]*Table13[[#This Row],[Qty | PCount]]</f>
        <v>0</v>
      </c>
      <c r="R2674" s="27" t="str">
        <f>IF(Table13[[#This Row],[Unit Value]]&lt;=4999,"Low-Value Asset","High-Value Asset")</f>
        <v>Low-Value Asset</v>
      </c>
      <c r="S2674" s="27"/>
      <c r="T2674" s="27"/>
      <c r="U2674" s="27"/>
      <c r="V2674" s="27"/>
      <c r="W2674" s="74"/>
      <c r="X2674" s="27"/>
      <c r="Y2674" s="27"/>
      <c r="Z2674" s="27"/>
      <c r="AA2674" s="27"/>
      <c r="AB26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5" spans="1:28" ht="12.6" x14ac:dyDescent="0.25">
      <c r="A2675" s="41"/>
      <c r="B2675" s="28"/>
      <c r="C2675" s="27"/>
      <c r="D26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5" s="27"/>
      <c r="F2675" s="27"/>
      <c r="G2675" s="29"/>
      <c r="H2675" s="48"/>
      <c r="I2675" s="29"/>
      <c r="J2675" s="29"/>
      <c r="K2675" s="27"/>
      <c r="L2675" s="27"/>
      <c r="M2675" s="27"/>
      <c r="N2675" s="29"/>
      <c r="O2675" s="27"/>
      <c r="P2675" s="30"/>
      <c r="Q2675" s="30">
        <f>Table13[[#This Row],[Unit Value]]*Table13[[#This Row],[Qty | PCount]]</f>
        <v>0</v>
      </c>
      <c r="R2675" s="27" t="str">
        <f>IF(Table13[[#This Row],[Unit Value]]&lt;=4999,"Low-Value Asset","High-Value Asset")</f>
        <v>Low-Value Asset</v>
      </c>
      <c r="S2675" s="27"/>
      <c r="T2675" s="27"/>
      <c r="U2675" s="27"/>
      <c r="V2675" s="27"/>
      <c r="W2675" s="74"/>
      <c r="X2675" s="27"/>
      <c r="Y2675" s="27"/>
      <c r="Z2675" s="27"/>
      <c r="AA2675" s="27"/>
      <c r="AB26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6" spans="1:28" ht="12.6" x14ac:dyDescent="0.25">
      <c r="A2676" s="41"/>
      <c r="B2676" s="28"/>
      <c r="C2676" s="27"/>
      <c r="D26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6" s="27"/>
      <c r="F2676" s="27"/>
      <c r="G2676" s="29"/>
      <c r="H2676" s="48"/>
      <c r="I2676" s="29"/>
      <c r="J2676" s="29"/>
      <c r="K2676" s="27"/>
      <c r="L2676" s="27"/>
      <c r="M2676" s="27"/>
      <c r="N2676" s="29"/>
      <c r="O2676" s="27"/>
      <c r="P2676" s="30"/>
      <c r="Q2676" s="30">
        <f>Table13[[#This Row],[Unit Value]]*Table13[[#This Row],[Qty | PCount]]</f>
        <v>0</v>
      </c>
      <c r="R2676" s="27" t="str">
        <f>IF(Table13[[#This Row],[Unit Value]]&lt;=4999,"Low-Value Asset","High-Value Asset")</f>
        <v>Low-Value Asset</v>
      </c>
      <c r="S2676" s="27"/>
      <c r="T2676" s="27"/>
      <c r="U2676" s="27"/>
      <c r="V2676" s="27"/>
      <c r="W2676" s="74"/>
      <c r="X2676" s="27"/>
      <c r="Y2676" s="27"/>
      <c r="Z2676" s="27"/>
      <c r="AA2676" s="27"/>
      <c r="AB26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7" spans="1:28" ht="12.6" x14ac:dyDescent="0.25">
      <c r="A2677" s="41"/>
      <c r="B2677" s="28"/>
      <c r="C2677" s="27"/>
      <c r="D26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7" s="27"/>
      <c r="F2677" s="27"/>
      <c r="G2677" s="29"/>
      <c r="H2677" s="48"/>
      <c r="I2677" s="29"/>
      <c r="J2677" s="29"/>
      <c r="K2677" s="27"/>
      <c r="L2677" s="27"/>
      <c r="M2677" s="27"/>
      <c r="N2677" s="29"/>
      <c r="O2677" s="27"/>
      <c r="P2677" s="30"/>
      <c r="Q2677" s="30">
        <f>Table13[[#This Row],[Unit Value]]*Table13[[#This Row],[Qty | PCount]]</f>
        <v>0</v>
      </c>
      <c r="R2677" s="27" t="str">
        <f>IF(Table13[[#This Row],[Unit Value]]&lt;=4999,"Low-Value Asset","High-Value Asset")</f>
        <v>Low-Value Asset</v>
      </c>
      <c r="S2677" s="27"/>
      <c r="T2677" s="27"/>
      <c r="U2677" s="27"/>
      <c r="V2677" s="27"/>
      <c r="W2677" s="74"/>
      <c r="X2677" s="27"/>
      <c r="Y2677" s="27"/>
      <c r="Z2677" s="27"/>
      <c r="AA2677" s="27"/>
      <c r="AB26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8" spans="1:28" ht="12.6" x14ac:dyDescent="0.25">
      <c r="A2678" s="41"/>
      <c r="B2678" s="28"/>
      <c r="C2678" s="27"/>
      <c r="D26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8" s="27"/>
      <c r="F2678" s="27"/>
      <c r="G2678" s="29"/>
      <c r="H2678" s="48"/>
      <c r="I2678" s="29"/>
      <c r="J2678" s="29"/>
      <c r="K2678" s="27"/>
      <c r="L2678" s="27"/>
      <c r="M2678" s="27"/>
      <c r="N2678" s="29"/>
      <c r="O2678" s="27"/>
      <c r="P2678" s="30"/>
      <c r="Q2678" s="30">
        <f>Table13[[#This Row],[Unit Value]]*Table13[[#This Row],[Qty | PCount]]</f>
        <v>0</v>
      </c>
      <c r="R2678" s="27" t="str">
        <f>IF(Table13[[#This Row],[Unit Value]]&lt;=4999,"Low-Value Asset","High-Value Asset")</f>
        <v>Low-Value Asset</v>
      </c>
      <c r="S2678" s="27"/>
      <c r="T2678" s="27"/>
      <c r="U2678" s="27"/>
      <c r="V2678" s="27"/>
      <c r="W2678" s="74"/>
      <c r="X2678" s="27"/>
      <c r="Y2678" s="27"/>
      <c r="Z2678" s="27"/>
      <c r="AA2678" s="27"/>
      <c r="AB26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79" spans="1:28" ht="12.6" x14ac:dyDescent="0.25">
      <c r="A2679" s="41"/>
      <c r="B2679" s="28"/>
      <c r="C2679" s="27"/>
      <c r="D26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79" s="27"/>
      <c r="F2679" s="27"/>
      <c r="G2679" s="29"/>
      <c r="H2679" s="48"/>
      <c r="I2679" s="29"/>
      <c r="J2679" s="29"/>
      <c r="K2679" s="27"/>
      <c r="L2679" s="27"/>
      <c r="M2679" s="27"/>
      <c r="N2679" s="29"/>
      <c r="O2679" s="27"/>
      <c r="P2679" s="30"/>
      <c r="Q2679" s="30">
        <f>Table13[[#This Row],[Unit Value]]*Table13[[#This Row],[Qty | PCount]]</f>
        <v>0</v>
      </c>
      <c r="R2679" s="27" t="str">
        <f>IF(Table13[[#This Row],[Unit Value]]&lt;=4999,"Low-Value Asset","High-Value Asset")</f>
        <v>Low-Value Asset</v>
      </c>
      <c r="S2679" s="27"/>
      <c r="T2679" s="27"/>
      <c r="U2679" s="27"/>
      <c r="V2679" s="27"/>
      <c r="W2679" s="74"/>
      <c r="X2679" s="27"/>
      <c r="Y2679" s="27"/>
      <c r="Z2679" s="27"/>
      <c r="AA2679" s="27"/>
      <c r="AB26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0" spans="1:28" ht="12.6" x14ac:dyDescent="0.25">
      <c r="A2680" s="41"/>
      <c r="B2680" s="28"/>
      <c r="C2680" s="27"/>
      <c r="D26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0" s="27"/>
      <c r="F2680" s="27"/>
      <c r="G2680" s="29"/>
      <c r="H2680" s="48"/>
      <c r="I2680" s="29"/>
      <c r="J2680" s="29"/>
      <c r="K2680" s="27"/>
      <c r="L2680" s="27"/>
      <c r="M2680" s="27"/>
      <c r="N2680" s="29"/>
      <c r="O2680" s="27"/>
      <c r="P2680" s="30"/>
      <c r="Q2680" s="30">
        <f>Table13[[#This Row],[Unit Value]]*Table13[[#This Row],[Qty | PCount]]</f>
        <v>0</v>
      </c>
      <c r="R2680" s="27" t="str">
        <f>IF(Table13[[#This Row],[Unit Value]]&lt;=4999,"Low-Value Asset","High-Value Asset")</f>
        <v>Low-Value Asset</v>
      </c>
      <c r="S2680" s="27"/>
      <c r="T2680" s="27"/>
      <c r="U2680" s="27"/>
      <c r="V2680" s="27"/>
      <c r="W2680" s="74"/>
      <c r="X2680" s="27"/>
      <c r="Y2680" s="27"/>
      <c r="Z2680" s="27"/>
      <c r="AA2680" s="27"/>
      <c r="AB26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1" spans="1:28" ht="12.6" x14ac:dyDescent="0.25">
      <c r="A2681" s="41"/>
      <c r="B2681" s="28"/>
      <c r="C2681" s="27"/>
      <c r="D26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1" s="27"/>
      <c r="F2681" s="27"/>
      <c r="G2681" s="29"/>
      <c r="H2681" s="48"/>
      <c r="I2681" s="29"/>
      <c r="J2681" s="29"/>
      <c r="K2681" s="27"/>
      <c r="L2681" s="27"/>
      <c r="M2681" s="27"/>
      <c r="N2681" s="29"/>
      <c r="O2681" s="27"/>
      <c r="P2681" s="30"/>
      <c r="Q2681" s="30">
        <f>Table13[[#This Row],[Unit Value]]*Table13[[#This Row],[Qty | PCount]]</f>
        <v>0</v>
      </c>
      <c r="R2681" s="27" t="str">
        <f>IF(Table13[[#This Row],[Unit Value]]&lt;=4999,"Low-Value Asset","High-Value Asset")</f>
        <v>Low-Value Asset</v>
      </c>
      <c r="S2681" s="27"/>
      <c r="T2681" s="27"/>
      <c r="U2681" s="27"/>
      <c r="V2681" s="27"/>
      <c r="W2681" s="74"/>
      <c r="X2681" s="27"/>
      <c r="Y2681" s="27"/>
      <c r="Z2681" s="27"/>
      <c r="AA2681" s="27"/>
      <c r="AB26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2" spans="1:28" ht="12.6" x14ac:dyDescent="0.25">
      <c r="A2682" s="41"/>
      <c r="B2682" s="28"/>
      <c r="C2682" s="27"/>
      <c r="D26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2" s="27"/>
      <c r="F2682" s="27"/>
      <c r="G2682" s="29"/>
      <c r="H2682" s="48"/>
      <c r="I2682" s="29"/>
      <c r="J2682" s="29"/>
      <c r="K2682" s="27"/>
      <c r="L2682" s="27"/>
      <c r="M2682" s="27"/>
      <c r="N2682" s="29"/>
      <c r="O2682" s="27"/>
      <c r="P2682" s="30"/>
      <c r="Q2682" s="30">
        <f>Table13[[#This Row],[Unit Value]]*Table13[[#This Row],[Qty | PCount]]</f>
        <v>0</v>
      </c>
      <c r="R2682" s="27" t="str">
        <f>IF(Table13[[#This Row],[Unit Value]]&lt;=4999,"Low-Value Asset","High-Value Asset")</f>
        <v>Low-Value Asset</v>
      </c>
      <c r="S2682" s="27"/>
      <c r="T2682" s="27"/>
      <c r="U2682" s="27"/>
      <c r="V2682" s="27"/>
      <c r="W2682" s="74"/>
      <c r="X2682" s="27"/>
      <c r="Y2682" s="27"/>
      <c r="Z2682" s="27"/>
      <c r="AA2682" s="27"/>
      <c r="AB26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3" spans="1:28" ht="12.6" x14ac:dyDescent="0.25">
      <c r="A2683" s="41"/>
      <c r="B2683" s="28"/>
      <c r="C2683" s="27"/>
      <c r="D26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3" s="27"/>
      <c r="F2683" s="27"/>
      <c r="G2683" s="29"/>
      <c r="H2683" s="48"/>
      <c r="I2683" s="29"/>
      <c r="J2683" s="29"/>
      <c r="K2683" s="27"/>
      <c r="L2683" s="27"/>
      <c r="M2683" s="27"/>
      <c r="N2683" s="29"/>
      <c r="O2683" s="27"/>
      <c r="P2683" s="30"/>
      <c r="Q2683" s="30">
        <f>Table13[[#This Row],[Unit Value]]*Table13[[#This Row],[Qty | PCount]]</f>
        <v>0</v>
      </c>
      <c r="R2683" s="27" t="str">
        <f>IF(Table13[[#This Row],[Unit Value]]&lt;=4999,"Low-Value Asset","High-Value Asset")</f>
        <v>Low-Value Asset</v>
      </c>
      <c r="S2683" s="27"/>
      <c r="T2683" s="27"/>
      <c r="U2683" s="27"/>
      <c r="V2683" s="27"/>
      <c r="W2683" s="74"/>
      <c r="X2683" s="27"/>
      <c r="Y2683" s="27"/>
      <c r="Z2683" s="27"/>
      <c r="AA2683" s="27"/>
      <c r="AB26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4" spans="1:28" ht="12.6" x14ac:dyDescent="0.25">
      <c r="A2684" s="41"/>
      <c r="B2684" s="28"/>
      <c r="C2684" s="27"/>
      <c r="D26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4" s="27"/>
      <c r="F2684" s="27"/>
      <c r="G2684" s="29"/>
      <c r="H2684" s="48"/>
      <c r="I2684" s="29"/>
      <c r="J2684" s="29"/>
      <c r="K2684" s="27"/>
      <c r="L2684" s="27"/>
      <c r="M2684" s="27"/>
      <c r="N2684" s="29"/>
      <c r="O2684" s="27"/>
      <c r="P2684" s="30"/>
      <c r="Q2684" s="30">
        <f>Table13[[#This Row],[Unit Value]]*Table13[[#This Row],[Qty | PCount]]</f>
        <v>0</v>
      </c>
      <c r="R2684" s="27" t="str">
        <f>IF(Table13[[#This Row],[Unit Value]]&lt;=4999,"Low-Value Asset","High-Value Asset")</f>
        <v>Low-Value Asset</v>
      </c>
      <c r="S2684" s="27"/>
      <c r="T2684" s="27"/>
      <c r="U2684" s="27"/>
      <c r="V2684" s="27"/>
      <c r="W2684" s="74"/>
      <c r="X2684" s="27"/>
      <c r="Y2684" s="27"/>
      <c r="Z2684" s="27"/>
      <c r="AA2684" s="27"/>
      <c r="AB26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5" spans="1:28" ht="12.6" x14ac:dyDescent="0.25">
      <c r="A2685" s="41"/>
      <c r="B2685" s="28"/>
      <c r="C2685" s="27"/>
      <c r="D26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5" s="27"/>
      <c r="F2685" s="27"/>
      <c r="G2685" s="29"/>
      <c r="H2685" s="48"/>
      <c r="I2685" s="29"/>
      <c r="J2685" s="29"/>
      <c r="K2685" s="27"/>
      <c r="L2685" s="27"/>
      <c r="M2685" s="27"/>
      <c r="N2685" s="29"/>
      <c r="O2685" s="27"/>
      <c r="P2685" s="30"/>
      <c r="Q2685" s="30">
        <f>Table13[[#This Row],[Unit Value]]*Table13[[#This Row],[Qty | PCount]]</f>
        <v>0</v>
      </c>
      <c r="R2685" s="27" t="str">
        <f>IF(Table13[[#This Row],[Unit Value]]&lt;=4999,"Low-Value Asset","High-Value Asset")</f>
        <v>Low-Value Asset</v>
      </c>
      <c r="S2685" s="27"/>
      <c r="T2685" s="27"/>
      <c r="U2685" s="27"/>
      <c r="V2685" s="27"/>
      <c r="W2685" s="74"/>
      <c r="X2685" s="27"/>
      <c r="Y2685" s="27"/>
      <c r="Z2685" s="27"/>
      <c r="AA2685" s="27"/>
      <c r="AB26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6" spans="1:28" ht="12.6" x14ac:dyDescent="0.25">
      <c r="A2686" s="41"/>
      <c r="B2686" s="28"/>
      <c r="C2686" s="27"/>
      <c r="D26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6" s="27"/>
      <c r="F2686" s="27"/>
      <c r="G2686" s="29"/>
      <c r="H2686" s="48"/>
      <c r="I2686" s="29"/>
      <c r="J2686" s="29"/>
      <c r="K2686" s="27"/>
      <c r="L2686" s="27"/>
      <c r="M2686" s="27"/>
      <c r="N2686" s="29"/>
      <c r="O2686" s="27"/>
      <c r="P2686" s="30"/>
      <c r="Q2686" s="30">
        <f>Table13[[#This Row],[Unit Value]]*Table13[[#This Row],[Qty | PCount]]</f>
        <v>0</v>
      </c>
      <c r="R2686" s="27" t="str">
        <f>IF(Table13[[#This Row],[Unit Value]]&lt;=4999,"Low-Value Asset","High-Value Asset")</f>
        <v>Low-Value Asset</v>
      </c>
      <c r="S2686" s="27"/>
      <c r="T2686" s="27"/>
      <c r="U2686" s="27"/>
      <c r="V2686" s="27"/>
      <c r="W2686" s="74"/>
      <c r="X2686" s="27"/>
      <c r="Y2686" s="27"/>
      <c r="Z2686" s="27"/>
      <c r="AA2686" s="27"/>
      <c r="AB26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7" spans="1:28" ht="12.6" x14ac:dyDescent="0.25">
      <c r="A2687" s="41"/>
      <c r="B2687" s="28"/>
      <c r="C2687" s="27"/>
      <c r="D26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7" s="27"/>
      <c r="F2687" s="27"/>
      <c r="G2687" s="29"/>
      <c r="H2687" s="48"/>
      <c r="I2687" s="29"/>
      <c r="J2687" s="29"/>
      <c r="K2687" s="27"/>
      <c r="L2687" s="27"/>
      <c r="M2687" s="27"/>
      <c r="N2687" s="29"/>
      <c r="O2687" s="27"/>
      <c r="P2687" s="30"/>
      <c r="Q2687" s="30">
        <f>Table13[[#This Row],[Unit Value]]*Table13[[#This Row],[Qty | PCount]]</f>
        <v>0</v>
      </c>
      <c r="R2687" s="27" t="str">
        <f>IF(Table13[[#This Row],[Unit Value]]&lt;=4999,"Low-Value Asset","High-Value Asset")</f>
        <v>Low-Value Asset</v>
      </c>
      <c r="S2687" s="27"/>
      <c r="T2687" s="27"/>
      <c r="U2687" s="27"/>
      <c r="V2687" s="27"/>
      <c r="W2687" s="74"/>
      <c r="X2687" s="27"/>
      <c r="Y2687" s="27"/>
      <c r="Z2687" s="27"/>
      <c r="AA2687" s="27"/>
      <c r="AB26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8" spans="1:28" ht="12.6" x14ac:dyDescent="0.25">
      <c r="A2688" s="41"/>
      <c r="B2688" s="28"/>
      <c r="C2688" s="27"/>
      <c r="D26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8" s="27"/>
      <c r="F2688" s="27"/>
      <c r="G2688" s="29"/>
      <c r="H2688" s="48"/>
      <c r="I2688" s="29"/>
      <c r="J2688" s="29"/>
      <c r="K2688" s="27"/>
      <c r="L2688" s="27"/>
      <c r="M2688" s="27"/>
      <c r="N2688" s="29"/>
      <c r="O2688" s="27"/>
      <c r="P2688" s="30"/>
      <c r="Q2688" s="30">
        <f>Table13[[#This Row],[Unit Value]]*Table13[[#This Row],[Qty | PCount]]</f>
        <v>0</v>
      </c>
      <c r="R2688" s="27" t="str">
        <f>IF(Table13[[#This Row],[Unit Value]]&lt;=4999,"Low-Value Asset","High-Value Asset")</f>
        <v>Low-Value Asset</v>
      </c>
      <c r="S2688" s="27"/>
      <c r="T2688" s="27"/>
      <c r="U2688" s="27"/>
      <c r="V2688" s="27"/>
      <c r="W2688" s="74"/>
      <c r="X2688" s="27"/>
      <c r="Y2688" s="27"/>
      <c r="Z2688" s="27"/>
      <c r="AA2688" s="27"/>
      <c r="AB26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89" spans="1:28" ht="12.6" x14ac:dyDescent="0.25">
      <c r="A2689" s="41"/>
      <c r="B2689" s="28"/>
      <c r="C2689" s="27"/>
      <c r="D26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89" s="27"/>
      <c r="F2689" s="27"/>
      <c r="G2689" s="29"/>
      <c r="H2689" s="48"/>
      <c r="I2689" s="29"/>
      <c r="J2689" s="29"/>
      <c r="K2689" s="27"/>
      <c r="L2689" s="27"/>
      <c r="M2689" s="27"/>
      <c r="N2689" s="29"/>
      <c r="O2689" s="27"/>
      <c r="P2689" s="30"/>
      <c r="Q2689" s="30">
        <f>Table13[[#This Row],[Unit Value]]*Table13[[#This Row],[Qty | PCount]]</f>
        <v>0</v>
      </c>
      <c r="R2689" s="27" t="str">
        <f>IF(Table13[[#This Row],[Unit Value]]&lt;=4999,"Low-Value Asset","High-Value Asset")</f>
        <v>Low-Value Asset</v>
      </c>
      <c r="S2689" s="27"/>
      <c r="T2689" s="27"/>
      <c r="U2689" s="27"/>
      <c r="V2689" s="27"/>
      <c r="W2689" s="74"/>
      <c r="X2689" s="27"/>
      <c r="Y2689" s="27"/>
      <c r="Z2689" s="27"/>
      <c r="AA2689" s="27"/>
      <c r="AB26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0" spans="1:28" ht="12.6" x14ac:dyDescent="0.25">
      <c r="A2690" s="41"/>
      <c r="B2690" s="28"/>
      <c r="C2690" s="27"/>
      <c r="D26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0" s="27"/>
      <c r="F2690" s="27"/>
      <c r="G2690" s="29"/>
      <c r="H2690" s="48"/>
      <c r="I2690" s="29"/>
      <c r="J2690" s="29"/>
      <c r="K2690" s="27"/>
      <c r="L2690" s="27"/>
      <c r="M2690" s="27"/>
      <c r="N2690" s="29"/>
      <c r="O2690" s="27"/>
      <c r="P2690" s="30"/>
      <c r="Q2690" s="30">
        <f>Table13[[#This Row],[Unit Value]]*Table13[[#This Row],[Qty | PCount]]</f>
        <v>0</v>
      </c>
      <c r="R2690" s="27" t="str">
        <f>IF(Table13[[#This Row],[Unit Value]]&lt;=4999,"Low-Value Asset","High-Value Asset")</f>
        <v>Low-Value Asset</v>
      </c>
      <c r="S2690" s="27"/>
      <c r="T2690" s="27"/>
      <c r="U2690" s="27"/>
      <c r="V2690" s="27"/>
      <c r="W2690" s="74"/>
      <c r="X2690" s="27"/>
      <c r="Y2690" s="27"/>
      <c r="Z2690" s="27"/>
      <c r="AA2690" s="27"/>
      <c r="AB26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1" spans="1:28" ht="12.6" x14ac:dyDescent="0.25">
      <c r="A2691" s="41"/>
      <c r="B2691" s="28"/>
      <c r="C2691" s="27"/>
      <c r="D26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1" s="27"/>
      <c r="F2691" s="27"/>
      <c r="G2691" s="29"/>
      <c r="H2691" s="48"/>
      <c r="I2691" s="29"/>
      <c r="J2691" s="29"/>
      <c r="K2691" s="27"/>
      <c r="L2691" s="27"/>
      <c r="M2691" s="27"/>
      <c r="N2691" s="29"/>
      <c r="O2691" s="27"/>
      <c r="P2691" s="30"/>
      <c r="Q2691" s="30">
        <f>Table13[[#This Row],[Unit Value]]*Table13[[#This Row],[Qty | PCount]]</f>
        <v>0</v>
      </c>
      <c r="R2691" s="27" t="str">
        <f>IF(Table13[[#This Row],[Unit Value]]&lt;=4999,"Low-Value Asset","High-Value Asset")</f>
        <v>Low-Value Asset</v>
      </c>
      <c r="S2691" s="27"/>
      <c r="T2691" s="27"/>
      <c r="U2691" s="27"/>
      <c r="V2691" s="27"/>
      <c r="W2691" s="74"/>
      <c r="X2691" s="27"/>
      <c r="Y2691" s="27"/>
      <c r="Z2691" s="27"/>
      <c r="AA2691" s="27"/>
      <c r="AB26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2" spans="1:28" ht="12.6" x14ac:dyDescent="0.25">
      <c r="A2692" s="41"/>
      <c r="B2692" s="28"/>
      <c r="C2692" s="27"/>
      <c r="D26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2" s="27"/>
      <c r="F2692" s="27"/>
      <c r="G2692" s="29"/>
      <c r="H2692" s="48"/>
      <c r="I2692" s="29"/>
      <c r="J2692" s="29"/>
      <c r="K2692" s="27"/>
      <c r="L2692" s="27"/>
      <c r="M2692" s="27"/>
      <c r="N2692" s="29"/>
      <c r="O2692" s="27"/>
      <c r="P2692" s="30"/>
      <c r="Q2692" s="30">
        <f>Table13[[#This Row],[Unit Value]]*Table13[[#This Row],[Qty | PCount]]</f>
        <v>0</v>
      </c>
      <c r="R2692" s="27" t="str">
        <f>IF(Table13[[#This Row],[Unit Value]]&lt;=4999,"Low-Value Asset","High-Value Asset")</f>
        <v>Low-Value Asset</v>
      </c>
      <c r="S2692" s="27"/>
      <c r="T2692" s="27"/>
      <c r="U2692" s="27"/>
      <c r="V2692" s="27"/>
      <c r="W2692" s="74"/>
      <c r="X2692" s="27"/>
      <c r="Y2692" s="27"/>
      <c r="Z2692" s="27"/>
      <c r="AA2692" s="27"/>
      <c r="AB26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3" spans="1:28" ht="12.6" x14ac:dyDescent="0.25">
      <c r="A2693" s="41"/>
      <c r="B2693" s="28"/>
      <c r="C2693" s="27"/>
      <c r="D26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3" s="27"/>
      <c r="F2693" s="27"/>
      <c r="G2693" s="29"/>
      <c r="H2693" s="48"/>
      <c r="I2693" s="29"/>
      <c r="J2693" s="29"/>
      <c r="K2693" s="27"/>
      <c r="L2693" s="27"/>
      <c r="M2693" s="27"/>
      <c r="N2693" s="29"/>
      <c r="O2693" s="27"/>
      <c r="P2693" s="30"/>
      <c r="Q2693" s="30">
        <f>Table13[[#This Row],[Unit Value]]*Table13[[#This Row],[Qty | PCount]]</f>
        <v>0</v>
      </c>
      <c r="R2693" s="27" t="str">
        <f>IF(Table13[[#This Row],[Unit Value]]&lt;=4999,"Low-Value Asset","High-Value Asset")</f>
        <v>Low-Value Asset</v>
      </c>
      <c r="S2693" s="27"/>
      <c r="T2693" s="27"/>
      <c r="U2693" s="27"/>
      <c r="V2693" s="27"/>
      <c r="W2693" s="74"/>
      <c r="X2693" s="27"/>
      <c r="Y2693" s="27"/>
      <c r="Z2693" s="27"/>
      <c r="AA2693" s="27"/>
      <c r="AB26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4" spans="1:28" ht="12.6" x14ac:dyDescent="0.25">
      <c r="A2694" s="41"/>
      <c r="B2694" s="28"/>
      <c r="C2694" s="27"/>
      <c r="D26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4" s="27"/>
      <c r="F2694" s="27"/>
      <c r="G2694" s="29"/>
      <c r="H2694" s="48"/>
      <c r="I2694" s="29"/>
      <c r="J2694" s="29"/>
      <c r="K2694" s="27"/>
      <c r="L2694" s="27"/>
      <c r="M2694" s="27"/>
      <c r="N2694" s="29"/>
      <c r="O2694" s="27"/>
      <c r="P2694" s="30"/>
      <c r="Q2694" s="30">
        <f>Table13[[#This Row],[Unit Value]]*Table13[[#This Row],[Qty | PCount]]</f>
        <v>0</v>
      </c>
      <c r="R2694" s="27" t="str">
        <f>IF(Table13[[#This Row],[Unit Value]]&lt;=4999,"Low-Value Asset","High-Value Asset")</f>
        <v>Low-Value Asset</v>
      </c>
      <c r="S2694" s="27"/>
      <c r="T2694" s="27"/>
      <c r="U2694" s="27"/>
      <c r="V2694" s="27"/>
      <c r="W2694" s="74"/>
      <c r="X2694" s="27"/>
      <c r="Y2694" s="27"/>
      <c r="Z2694" s="27"/>
      <c r="AA2694" s="27"/>
      <c r="AB26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5" spans="1:28" ht="12.6" x14ac:dyDescent="0.25">
      <c r="A2695" s="41"/>
      <c r="B2695" s="28"/>
      <c r="C2695" s="27"/>
      <c r="D26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5" s="27"/>
      <c r="F2695" s="27"/>
      <c r="G2695" s="29"/>
      <c r="H2695" s="48"/>
      <c r="I2695" s="29"/>
      <c r="J2695" s="29"/>
      <c r="K2695" s="27"/>
      <c r="L2695" s="27"/>
      <c r="M2695" s="27"/>
      <c r="N2695" s="29"/>
      <c r="O2695" s="27"/>
      <c r="P2695" s="30"/>
      <c r="Q2695" s="30">
        <f>Table13[[#This Row],[Unit Value]]*Table13[[#This Row],[Qty | PCount]]</f>
        <v>0</v>
      </c>
      <c r="R2695" s="27" t="str">
        <f>IF(Table13[[#This Row],[Unit Value]]&lt;=4999,"Low-Value Asset","High-Value Asset")</f>
        <v>Low-Value Asset</v>
      </c>
      <c r="S2695" s="27"/>
      <c r="T2695" s="27"/>
      <c r="U2695" s="27"/>
      <c r="V2695" s="27"/>
      <c r="W2695" s="74"/>
      <c r="X2695" s="27"/>
      <c r="Y2695" s="27"/>
      <c r="Z2695" s="27"/>
      <c r="AA2695" s="27"/>
      <c r="AB26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6" spans="1:28" ht="12.6" x14ac:dyDescent="0.25">
      <c r="A2696" s="41"/>
      <c r="B2696" s="28"/>
      <c r="C2696" s="27"/>
      <c r="D26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6" s="27"/>
      <c r="F2696" s="27"/>
      <c r="G2696" s="29"/>
      <c r="H2696" s="48"/>
      <c r="I2696" s="29"/>
      <c r="J2696" s="29"/>
      <c r="K2696" s="27"/>
      <c r="L2696" s="27"/>
      <c r="M2696" s="27"/>
      <c r="N2696" s="29"/>
      <c r="O2696" s="27"/>
      <c r="P2696" s="30"/>
      <c r="Q2696" s="30">
        <f>Table13[[#This Row],[Unit Value]]*Table13[[#This Row],[Qty | PCount]]</f>
        <v>0</v>
      </c>
      <c r="R2696" s="27" t="str">
        <f>IF(Table13[[#This Row],[Unit Value]]&lt;=4999,"Low-Value Asset","High-Value Asset")</f>
        <v>Low-Value Asset</v>
      </c>
      <c r="S2696" s="27"/>
      <c r="T2696" s="27"/>
      <c r="U2696" s="27"/>
      <c r="V2696" s="27"/>
      <c r="W2696" s="74"/>
      <c r="X2696" s="27"/>
      <c r="Y2696" s="27"/>
      <c r="Z2696" s="27"/>
      <c r="AA2696" s="27"/>
      <c r="AB26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7" spans="1:28" ht="12.6" x14ac:dyDescent="0.25">
      <c r="A2697" s="41"/>
      <c r="B2697" s="28"/>
      <c r="C2697" s="27"/>
      <c r="D26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7" s="27"/>
      <c r="F2697" s="27"/>
      <c r="G2697" s="29"/>
      <c r="H2697" s="48"/>
      <c r="I2697" s="29"/>
      <c r="J2697" s="29"/>
      <c r="K2697" s="27"/>
      <c r="L2697" s="27"/>
      <c r="M2697" s="27"/>
      <c r="N2697" s="29"/>
      <c r="O2697" s="27"/>
      <c r="P2697" s="30"/>
      <c r="Q2697" s="30">
        <f>Table13[[#This Row],[Unit Value]]*Table13[[#This Row],[Qty | PCount]]</f>
        <v>0</v>
      </c>
      <c r="R2697" s="27" t="str">
        <f>IF(Table13[[#This Row],[Unit Value]]&lt;=4999,"Low-Value Asset","High-Value Asset")</f>
        <v>Low-Value Asset</v>
      </c>
      <c r="S2697" s="27"/>
      <c r="T2697" s="27"/>
      <c r="U2697" s="27"/>
      <c r="V2697" s="27"/>
      <c r="W2697" s="74"/>
      <c r="X2697" s="27"/>
      <c r="Y2697" s="27"/>
      <c r="Z2697" s="27"/>
      <c r="AA2697" s="27"/>
      <c r="AB26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8" spans="1:28" ht="12.6" x14ac:dyDescent="0.25">
      <c r="A2698" s="41"/>
      <c r="B2698" s="28"/>
      <c r="C2698" s="27"/>
      <c r="D26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8" s="27"/>
      <c r="F2698" s="27"/>
      <c r="G2698" s="29"/>
      <c r="H2698" s="48"/>
      <c r="I2698" s="29"/>
      <c r="J2698" s="29"/>
      <c r="K2698" s="27"/>
      <c r="L2698" s="27"/>
      <c r="M2698" s="27"/>
      <c r="N2698" s="29"/>
      <c r="O2698" s="27"/>
      <c r="P2698" s="30"/>
      <c r="Q2698" s="30">
        <f>Table13[[#This Row],[Unit Value]]*Table13[[#This Row],[Qty | PCount]]</f>
        <v>0</v>
      </c>
      <c r="R2698" s="27" t="str">
        <f>IF(Table13[[#This Row],[Unit Value]]&lt;=4999,"Low-Value Asset","High-Value Asset")</f>
        <v>Low-Value Asset</v>
      </c>
      <c r="S2698" s="27"/>
      <c r="T2698" s="27"/>
      <c r="U2698" s="27"/>
      <c r="V2698" s="27"/>
      <c r="W2698" s="74"/>
      <c r="X2698" s="27"/>
      <c r="Y2698" s="27"/>
      <c r="Z2698" s="27"/>
      <c r="AA2698" s="27"/>
      <c r="AB26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699" spans="1:28" ht="12.6" x14ac:dyDescent="0.25">
      <c r="A2699" s="41"/>
      <c r="B2699" s="28"/>
      <c r="C2699" s="27"/>
      <c r="D26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699" s="27"/>
      <c r="F2699" s="27"/>
      <c r="G2699" s="29"/>
      <c r="H2699" s="48"/>
      <c r="I2699" s="29"/>
      <c r="J2699" s="29"/>
      <c r="K2699" s="27"/>
      <c r="L2699" s="27"/>
      <c r="M2699" s="27"/>
      <c r="N2699" s="29"/>
      <c r="O2699" s="27"/>
      <c r="P2699" s="30"/>
      <c r="Q2699" s="30">
        <f>Table13[[#This Row],[Unit Value]]*Table13[[#This Row],[Qty | PCount]]</f>
        <v>0</v>
      </c>
      <c r="R2699" s="27" t="str">
        <f>IF(Table13[[#This Row],[Unit Value]]&lt;=4999,"Low-Value Asset","High-Value Asset")</f>
        <v>Low-Value Asset</v>
      </c>
      <c r="S2699" s="27"/>
      <c r="T2699" s="27"/>
      <c r="U2699" s="27"/>
      <c r="V2699" s="27"/>
      <c r="W2699" s="74"/>
      <c r="X2699" s="27"/>
      <c r="Y2699" s="27"/>
      <c r="Z2699" s="27"/>
      <c r="AA2699" s="27"/>
      <c r="AB26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0" spans="1:28" ht="12.6" x14ac:dyDescent="0.25">
      <c r="A2700" s="41"/>
      <c r="B2700" s="28"/>
      <c r="C2700" s="27"/>
      <c r="D27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0" s="27"/>
      <c r="F2700" s="27"/>
      <c r="G2700" s="29"/>
      <c r="H2700" s="48"/>
      <c r="I2700" s="29"/>
      <c r="J2700" s="29"/>
      <c r="K2700" s="27"/>
      <c r="L2700" s="27"/>
      <c r="M2700" s="27"/>
      <c r="N2700" s="29"/>
      <c r="O2700" s="27"/>
      <c r="P2700" s="30"/>
      <c r="Q2700" s="30">
        <f>Table13[[#This Row],[Unit Value]]*Table13[[#This Row],[Qty | PCount]]</f>
        <v>0</v>
      </c>
      <c r="R2700" s="27" t="str">
        <f>IF(Table13[[#This Row],[Unit Value]]&lt;=4999,"Low-Value Asset","High-Value Asset")</f>
        <v>Low-Value Asset</v>
      </c>
      <c r="S2700" s="27"/>
      <c r="T2700" s="27"/>
      <c r="U2700" s="27"/>
      <c r="V2700" s="27"/>
      <c r="W2700" s="74"/>
      <c r="X2700" s="27"/>
      <c r="Y2700" s="27"/>
      <c r="Z2700" s="27"/>
      <c r="AA2700" s="27"/>
      <c r="AB27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1" spans="1:28" ht="12.6" x14ac:dyDescent="0.25">
      <c r="A2701" s="41"/>
      <c r="B2701" s="28"/>
      <c r="C2701" s="27"/>
      <c r="D27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1" s="27"/>
      <c r="F2701" s="27"/>
      <c r="G2701" s="29"/>
      <c r="H2701" s="48"/>
      <c r="I2701" s="29"/>
      <c r="J2701" s="29"/>
      <c r="K2701" s="27"/>
      <c r="L2701" s="27"/>
      <c r="M2701" s="27"/>
      <c r="N2701" s="29"/>
      <c r="O2701" s="27"/>
      <c r="P2701" s="30"/>
      <c r="Q2701" s="30">
        <f>Table13[[#This Row],[Unit Value]]*Table13[[#This Row],[Qty | PCount]]</f>
        <v>0</v>
      </c>
      <c r="R2701" s="27" t="str">
        <f>IF(Table13[[#This Row],[Unit Value]]&lt;=4999,"Low-Value Asset","High-Value Asset")</f>
        <v>Low-Value Asset</v>
      </c>
      <c r="S2701" s="27"/>
      <c r="T2701" s="27"/>
      <c r="U2701" s="27"/>
      <c r="V2701" s="27"/>
      <c r="W2701" s="74"/>
      <c r="X2701" s="27"/>
      <c r="Y2701" s="27"/>
      <c r="Z2701" s="27"/>
      <c r="AA2701" s="27"/>
      <c r="AB27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2" spans="1:28" ht="12.6" x14ac:dyDescent="0.25">
      <c r="A2702" s="41"/>
      <c r="B2702" s="28"/>
      <c r="C2702" s="27"/>
      <c r="D27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2" s="27"/>
      <c r="F2702" s="27"/>
      <c r="G2702" s="29"/>
      <c r="H2702" s="48"/>
      <c r="I2702" s="29"/>
      <c r="J2702" s="29"/>
      <c r="K2702" s="27"/>
      <c r="L2702" s="27"/>
      <c r="M2702" s="27"/>
      <c r="N2702" s="29"/>
      <c r="O2702" s="27"/>
      <c r="P2702" s="30"/>
      <c r="Q2702" s="30">
        <f>Table13[[#This Row],[Unit Value]]*Table13[[#This Row],[Qty | PCount]]</f>
        <v>0</v>
      </c>
      <c r="R2702" s="27" t="str">
        <f>IF(Table13[[#This Row],[Unit Value]]&lt;=4999,"Low-Value Asset","High-Value Asset")</f>
        <v>Low-Value Asset</v>
      </c>
      <c r="S2702" s="27"/>
      <c r="T2702" s="27"/>
      <c r="U2702" s="27"/>
      <c r="V2702" s="27"/>
      <c r="W2702" s="74"/>
      <c r="X2702" s="27"/>
      <c r="Y2702" s="27"/>
      <c r="Z2702" s="27"/>
      <c r="AA2702" s="27"/>
      <c r="AB27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3" spans="1:28" ht="12.6" x14ac:dyDescent="0.25">
      <c r="A2703" s="41"/>
      <c r="B2703" s="28"/>
      <c r="C2703" s="27"/>
      <c r="D27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3" s="27"/>
      <c r="F2703" s="27"/>
      <c r="G2703" s="29"/>
      <c r="H2703" s="48"/>
      <c r="I2703" s="29"/>
      <c r="J2703" s="29"/>
      <c r="K2703" s="27"/>
      <c r="L2703" s="27"/>
      <c r="M2703" s="27"/>
      <c r="N2703" s="29"/>
      <c r="O2703" s="27"/>
      <c r="P2703" s="30"/>
      <c r="Q2703" s="30">
        <f>Table13[[#This Row],[Unit Value]]*Table13[[#This Row],[Qty | PCount]]</f>
        <v>0</v>
      </c>
      <c r="R2703" s="27" t="str">
        <f>IF(Table13[[#This Row],[Unit Value]]&lt;=4999,"Low-Value Asset","High-Value Asset")</f>
        <v>Low-Value Asset</v>
      </c>
      <c r="S2703" s="27"/>
      <c r="T2703" s="27"/>
      <c r="U2703" s="27"/>
      <c r="V2703" s="27"/>
      <c r="W2703" s="74"/>
      <c r="X2703" s="27"/>
      <c r="Y2703" s="27"/>
      <c r="Z2703" s="27"/>
      <c r="AA2703" s="27"/>
      <c r="AB27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4" spans="1:28" ht="12.6" x14ac:dyDescent="0.25">
      <c r="A2704" s="41"/>
      <c r="B2704" s="28"/>
      <c r="C2704" s="27"/>
      <c r="D27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4" s="27"/>
      <c r="F2704" s="27"/>
      <c r="G2704" s="29"/>
      <c r="H2704" s="48"/>
      <c r="I2704" s="29"/>
      <c r="J2704" s="29"/>
      <c r="K2704" s="27"/>
      <c r="L2704" s="27"/>
      <c r="M2704" s="27"/>
      <c r="N2704" s="29"/>
      <c r="O2704" s="27"/>
      <c r="P2704" s="30"/>
      <c r="Q2704" s="30">
        <f>Table13[[#This Row],[Unit Value]]*Table13[[#This Row],[Qty | PCount]]</f>
        <v>0</v>
      </c>
      <c r="R2704" s="27" t="str">
        <f>IF(Table13[[#This Row],[Unit Value]]&lt;=4999,"Low-Value Asset","High-Value Asset")</f>
        <v>Low-Value Asset</v>
      </c>
      <c r="S2704" s="27"/>
      <c r="T2704" s="27"/>
      <c r="U2704" s="27"/>
      <c r="V2704" s="27"/>
      <c r="W2704" s="74"/>
      <c r="X2704" s="27"/>
      <c r="Y2704" s="27"/>
      <c r="Z2704" s="27"/>
      <c r="AA2704" s="27"/>
      <c r="AB27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5" spans="1:28" ht="12.6" x14ac:dyDescent="0.25">
      <c r="A2705" s="41"/>
      <c r="B2705" s="28"/>
      <c r="C2705" s="27"/>
      <c r="D27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5" s="27"/>
      <c r="F2705" s="27"/>
      <c r="G2705" s="29"/>
      <c r="H2705" s="48"/>
      <c r="I2705" s="29"/>
      <c r="J2705" s="29"/>
      <c r="K2705" s="27"/>
      <c r="L2705" s="27"/>
      <c r="M2705" s="27"/>
      <c r="N2705" s="29"/>
      <c r="O2705" s="27"/>
      <c r="P2705" s="30"/>
      <c r="Q2705" s="30">
        <f>Table13[[#This Row],[Unit Value]]*Table13[[#This Row],[Qty | PCount]]</f>
        <v>0</v>
      </c>
      <c r="R2705" s="27" t="str">
        <f>IF(Table13[[#This Row],[Unit Value]]&lt;=4999,"Low-Value Asset","High-Value Asset")</f>
        <v>Low-Value Asset</v>
      </c>
      <c r="S2705" s="27"/>
      <c r="T2705" s="27"/>
      <c r="U2705" s="27"/>
      <c r="V2705" s="27"/>
      <c r="W2705" s="74"/>
      <c r="X2705" s="27"/>
      <c r="Y2705" s="27"/>
      <c r="Z2705" s="27"/>
      <c r="AA2705" s="27"/>
      <c r="AB27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6" spans="1:28" ht="12.6" x14ac:dyDescent="0.25">
      <c r="A2706" s="41"/>
      <c r="B2706" s="28"/>
      <c r="C2706" s="27"/>
      <c r="D27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6" s="27"/>
      <c r="F2706" s="27"/>
      <c r="G2706" s="29"/>
      <c r="H2706" s="48"/>
      <c r="I2706" s="29"/>
      <c r="J2706" s="29"/>
      <c r="K2706" s="27"/>
      <c r="L2706" s="27"/>
      <c r="M2706" s="27"/>
      <c r="N2706" s="29"/>
      <c r="O2706" s="27"/>
      <c r="P2706" s="30"/>
      <c r="Q2706" s="30">
        <f>Table13[[#This Row],[Unit Value]]*Table13[[#This Row],[Qty | PCount]]</f>
        <v>0</v>
      </c>
      <c r="R2706" s="27" t="str">
        <f>IF(Table13[[#This Row],[Unit Value]]&lt;=4999,"Low-Value Asset","High-Value Asset")</f>
        <v>Low-Value Asset</v>
      </c>
      <c r="S2706" s="27"/>
      <c r="T2706" s="27"/>
      <c r="U2706" s="27"/>
      <c r="V2706" s="27"/>
      <c r="W2706" s="74"/>
      <c r="X2706" s="27"/>
      <c r="Y2706" s="27"/>
      <c r="Z2706" s="27"/>
      <c r="AA2706" s="27"/>
      <c r="AB27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7" spans="1:28" ht="12.6" x14ac:dyDescent="0.25">
      <c r="A2707" s="41"/>
      <c r="B2707" s="28"/>
      <c r="C2707" s="27"/>
      <c r="D27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7" s="27"/>
      <c r="F2707" s="27"/>
      <c r="G2707" s="29"/>
      <c r="H2707" s="48"/>
      <c r="I2707" s="29"/>
      <c r="J2707" s="29"/>
      <c r="K2707" s="27"/>
      <c r="L2707" s="27"/>
      <c r="M2707" s="27"/>
      <c r="N2707" s="29"/>
      <c r="O2707" s="27"/>
      <c r="P2707" s="30"/>
      <c r="Q2707" s="30">
        <f>Table13[[#This Row],[Unit Value]]*Table13[[#This Row],[Qty | PCount]]</f>
        <v>0</v>
      </c>
      <c r="R2707" s="27" t="str">
        <f>IF(Table13[[#This Row],[Unit Value]]&lt;=4999,"Low-Value Asset","High-Value Asset")</f>
        <v>Low-Value Asset</v>
      </c>
      <c r="S2707" s="27"/>
      <c r="T2707" s="27"/>
      <c r="U2707" s="27"/>
      <c r="V2707" s="27"/>
      <c r="W2707" s="74"/>
      <c r="X2707" s="27"/>
      <c r="Y2707" s="27"/>
      <c r="Z2707" s="27"/>
      <c r="AA2707" s="27"/>
      <c r="AB27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8" spans="1:28" ht="12.6" x14ac:dyDescent="0.25">
      <c r="A2708" s="41"/>
      <c r="B2708" s="28"/>
      <c r="C2708" s="27"/>
      <c r="D27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8" s="27"/>
      <c r="F2708" s="27"/>
      <c r="G2708" s="29"/>
      <c r="H2708" s="48"/>
      <c r="I2708" s="29"/>
      <c r="J2708" s="29"/>
      <c r="K2708" s="27"/>
      <c r="L2708" s="27"/>
      <c r="M2708" s="27"/>
      <c r="N2708" s="29"/>
      <c r="O2708" s="27"/>
      <c r="P2708" s="30"/>
      <c r="Q2708" s="30">
        <f>Table13[[#This Row],[Unit Value]]*Table13[[#This Row],[Qty | PCount]]</f>
        <v>0</v>
      </c>
      <c r="R2708" s="27" t="str">
        <f>IF(Table13[[#This Row],[Unit Value]]&lt;=4999,"Low-Value Asset","High-Value Asset")</f>
        <v>Low-Value Asset</v>
      </c>
      <c r="S2708" s="27"/>
      <c r="T2708" s="27"/>
      <c r="U2708" s="27"/>
      <c r="V2708" s="27"/>
      <c r="W2708" s="74"/>
      <c r="X2708" s="27"/>
      <c r="Y2708" s="27"/>
      <c r="Z2708" s="27"/>
      <c r="AA2708" s="27"/>
      <c r="AB27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09" spans="1:28" ht="12.6" x14ac:dyDescent="0.25">
      <c r="A2709" s="41"/>
      <c r="B2709" s="28"/>
      <c r="C2709" s="27"/>
      <c r="D27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09" s="27"/>
      <c r="F2709" s="27"/>
      <c r="G2709" s="29"/>
      <c r="H2709" s="48"/>
      <c r="I2709" s="29"/>
      <c r="J2709" s="29"/>
      <c r="K2709" s="27"/>
      <c r="L2709" s="27"/>
      <c r="M2709" s="27"/>
      <c r="N2709" s="29"/>
      <c r="O2709" s="27"/>
      <c r="P2709" s="30"/>
      <c r="Q2709" s="30">
        <f>Table13[[#This Row],[Unit Value]]*Table13[[#This Row],[Qty | PCount]]</f>
        <v>0</v>
      </c>
      <c r="R2709" s="27" t="str">
        <f>IF(Table13[[#This Row],[Unit Value]]&lt;=4999,"Low-Value Asset","High-Value Asset")</f>
        <v>Low-Value Asset</v>
      </c>
      <c r="S2709" s="27"/>
      <c r="T2709" s="27"/>
      <c r="U2709" s="27"/>
      <c r="V2709" s="27"/>
      <c r="W2709" s="74"/>
      <c r="X2709" s="27"/>
      <c r="Y2709" s="27"/>
      <c r="Z2709" s="27"/>
      <c r="AA2709" s="27"/>
      <c r="AB27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0" spans="1:28" ht="12.6" x14ac:dyDescent="0.25">
      <c r="A2710" s="41"/>
      <c r="B2710" s="28"/>
      <c r="C2710" s="27"/>
      <c r="D27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0" s="27"/>
      <c r="F2710" s="27"/>
      <c r="G2710" s="29"/>
      <c r="H2710" s="48"/>
      <c r="I2710" s="29"/>
      <c r="J2710" s="29"/>
      <c r="K2710" s="27"/>
      <c r="L2710" s="27"/>
      <c r="M2710" s="27"/>
      <c r="N2710" s="29"/>
      <c r="O2710" s="27"/>
      <c r="P2710" s="30"/>
      <c r="Q2710" s="30">
        <f>Table13[[#This Row],[Unit Value]]*Table13[[#This Row],[Qty | PCount]]</f>
        <v>0</v>
      </c>
      <c r="R2710" s="27" t="str">
        <f>IF(Table13[[#This Row],[Unit Value]]&lt;=4999,"Low-Value Asset","High-Value Asset")</f>
        <v>Low-Value Asset</v>
      </c>
      <c r="S2710" s="27"/>
      <c r="T2710" s="27"/>
      <c r="U2710" s="27"/>
      <c r="V2710" s="27"/>
      <c r="W2710" s="74"/>
      <c r="X2710" s="27"/>
      <c r="Y2710" s="27"/>
      <c r="Z2710" s="27"/>
      <c r="AA2710" s="27"/>
      <c r="AB27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1" spans="1:28" ht="12.6" x14ac:dyDescent="0.25">
      <c r="A2711" s="41"/>
      <c r="B2711" s="28"/>
      <c r="C2711" s="27"/>
      <c r="D27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1" s="27"/>
      <c r="F2711" s="27"/>
      <c r="G2711" s="29"/>
      <c r="H2711" s="48"/>
      <c r="I2711" s="29"/>
      <c r="J2711" s="29"/>
      <c r="K2711" s="27"/>
      <c r="L2711" s="27"/>
      <c r="M2711" s="27"/>
      <c r="N2711" s="29"/>
      <c r="O2711" s="27"/>
      <c r="P2711" s="30"/>
      <c r="Q2711" s="30">
        <f>Table13[[#This Row],[Unit Value]]*Table13[[#This Row],[Qty | PCount]]</f>
        <v>0</v>
      </c>
      <c r="R2711" s="27" t="str">
        <f>IF(Table13[[#This Row],[Unit Value]]&lt;=4999,"Low-Value Asset","High-Value Asset")</f>
        <v>Low-Value Asset</v>
      </c>
      <c r="S2711" s="27"/>
      <c r="T2711" s="27"/>
      <c r="U2711" s="27"/>
      <c r="V2711" s="27"/>
      <c r="W2711" s="74"/>
      <c r="X2711" s="27"/>
      <c r="Y2711" s="27"/>
      <c r="Z2711" s="27"/>
      <c r="AA2711" s="27"/>
      <c r="AB27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2" spans="1:28" ht="12.6" x14ac:dyDescent="0.25">
      <c r="A2712" s="41"/>
      <c r="B2712" s="28"/>
      <c r="C2712" s="27"/>
      <c r="D27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2" s="27"/>
      <c r="F2712" s="27"/>
      <c r="G2712" s="29"/>
      <c r="H2712" s="48"/>
      <c r="I2712" s="29"/>
      <c r="J2712" s="29"/>
      <c r="K2712" s="27"/>
      <c r="L2712" s="27"/>
      <c r="M2712" s="27"/>
      <c r="N2712" s="29"/>
      <c r="O2712" s="27"/>
      <c r="P2712" s="30"/>
      <c r="Q2712" s="30">
        <f>Table13[[#This Row],[Unit Value]]*Table13[[#This Row],[Qty | PCount]]</f>
        <v>0</v>
      </c>
      <c r="R2712" s="27" t="str">
        <f>IF(Table13[[#This Row],[Unit Value]]&lt;=4999,"Low-Value Asset","High-Value Asset")</f>
        <v>Low-Value Asset</v>
      </c>
      <c r="S2712" s="27"/>
      <c r="T2712" s="27"/>
      <c r="U2712" s="27"/>
      <c r="V2712" s="27"/>
      <c r="W2712" s="74"/>
      <c r="X2712" s="27"/>
      <c r="Y2712" s="27"/>
      <c r="Z2712" s="27"/>
      <c r="AA2712" s="27"/>
      <c r="AB27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3" spans="1:28" ht="12.6" x14ac:dyDescent="0.25">
      <c r="A2713" s="41"/>
      <c r="B2713" s="28"/>
      <c r="C2713" s="27"/>
      <c r="D27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3" s="27"/>
      <c r="F2713" s="27"/>
      <c r="G2713" s="29"/>
      <c r="H2713" s="48"/>
      <c r="I2713" s="29"/>
      <c r="J2713" s="29"/>
      <c r="K2713" s="27"/>
      <c r="L2713" s="27"/>
      <c r="M2713" s="27"/>
      <c r="N2713" s="29"/>
      <c r="O2713" s="27"/>
      <c r="P2713" s="30"/>
      <c r="Q2713" s="30">
        <f>Table13[[#This Row],[Unit Value]]*Table13[[#This Row],[Qty | PCount]]</f>
        <v>0</v>
      </c>
      <c r="R2713" s="27" t="str">
        <f>IF(Table13[[#This Row],[Unit Value]]&lt;=4999,"Low-Value Asset","High-Value Asset")</f>
        <v>Low-Value Asset</v>
      </c>
      <c r="S2713" s="27"/>
      <c r="T2713" s="27"/>
      <c r="U2713" s="27"/>
      <c r="V2713" s="27"/>
      <c r="W2713" s="74"/>
      <c r="X2713" s="27"/>
      <c r="Y2713" s="27"/>
      <c r="Z2713" s="27"/>
      <c r="AA2713" s="27"/>
      <c r="AB27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4" spans="1:28" ht="12.6" x14ac:dyDescent="0.25">
      <c r="A2714" s="41"/>
      <c r="B2714" s="28"/>
      <c r="C2714" s="27"/>
      <c r="D27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4" s="27"/>
      <c r="F2714" s="27"/>
      <c r="G2714" s="29"/>
      <c r="H2714" s="48"/>
      <c r="I2714" s="29"/>
      <c r="J2714" s="29"/>
      <c r="K2714" s="27"/>
      <c r="L2714" s="27"/>
      <c r="M2714" s="27"/>
      <c r="N2714" s="29"/>
      <c r="O2714" s="27"/>
      <c r="P2714" s="30"/>
      <c r="Q2714" s="30">
        <f>Table13[[#This Row],[Unit Value]]*Table13[[#This Row],[Qty | PCount]]</f>
        <v>0</v>
      </c>
      <c r="R2714" s="27" t="str">
        <f>IF(Table13[[#This Row],[Unit Value]]&lt;=4999,"Low-Value Asset","High-Value Asset")</f>
        <v>Low-Value Asset</v>
      </c>
      <c r="S2714" s="27"/>
      <c r="T2714" s="27"/>
      <c r="U2714" s="27"/>
      <c r="V2714" s="27"/>
      <c r="W2714" s="74"/>
      <c r="X2714" s="27"/>
      <c r="Y2714" s="27"/>
      <c r="Z2714" s="27"/>
      <c r="AA2714" s="27"/>
      <c r="AB27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5" spans="1:28" ht="12.6" x14ac:dyDescent="0.25">
      <c r="A2715" s="41"/>
      <c r="B2715" s="28"/>
      <c r="C2715" s="27"/>
      <c r="D27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5" s="27"/>
      <c r="F2715" s="27"/>
      <c r="G2715" s="29"/>
      <c r="H2715" s="48"/>
      <c r="I2715" s="29"/>
      <c r="J2715" s="29"/>
      <c r="K2715" s="27"/>
      <c r="L2715" s="27"/>
      <c r="M2715" s="27"/>
      <c r="N2715" s="29"/>
      <c r="O2715" s="27"/>
      <c r="P2715" s="30"/>
      <c r="Q2715" s="30">
        <f>Table13[[#This Row],[Unit Value]]*Table13[[#This Row],[Qty | PCount]]</f>
        <v>0</v>
      </c>
      <c r="R2715" s="27" t="str">
        <f>IF(Table13[[#This Row],[Unit Value]]&lt;=4999,"Low-Value Asset","High-Value Asset")</f>
        <v>Low-Value Asset</v>
      </c>
      <c r="S2715" s="27"/>
      <c r="T2715" s="27"/>
      <c r="U2715" s="27"/>
      <c r="V2715" s="27"/>
      <c r="W2715" s="74"/>
      <c r="X2715" s="27"/>
      <c r="Y2715" s="27"/>
      <c r="Z2715" s="27"/>
      <c r="AA2715" s="27"/>
      <c r="AB27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6" spans="1:28" ht="12.6" x14ac:dyDescent="0.25">
      <c r="A2716" s="41"/>
      <c r="B2716" s="28"/>
      <c r="C2716" s="27"/>
      <c r="D27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6" s="27"/>
      <c r="F2716" s="27"/>
      <c r="G2716" s="29"/>
      <c r="H2716" s="48"/>
      <c r="I2716" s="29"/>
      <c r="J2716" s="29"/>
      <c r="K2716" s="27"/>
      <c r="L2716" s="27"/>
      <c r="M2716" s="27"/>
      <c r="N2716" s="29"/>
      <c r="O2716" s="27"/>
      <c r="P2716" s="30"/>
      <c r="Q2716" s="30">
        <f>Table13[[#This Row],[Unit Value]]*Table13[[#This Row],[Qty | PCount]]</f>
        <v>0</v>
      </c>
      <c r="R2716" s="27" t="str">
        <f>IF(Table13[[#This Row],[Unit Value]]&lt;=4999,"Low-Value Asset","High-Value Asset")</f>
        <v>Low-Value Asset</v>
      </c>
      <c r="S2716" s="27"/>
      <c r="T2716" s="27"/>
      <c r="U2716" s="27"/>
      <c r="V2716" s="27"/>
      <c r="W2716" s="74"/>
      <c r="X2716" s="27"/>
      <c r="Y2716" s="27"/>
      <c r="Z2716" s="27"/>
      <c r="AA2716" s="27"/>
      <c r="AB27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7" spans="1:28" ht="12.6" x14ac:dyDescent="0.25">
      <c r="A2717" s="41"/>
      <c r="B2717" s="28"/>
      <c r="C2717" s="27"/>
      <c r="D27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7" s="27"/>
      <c r="F2717" s="27"/>
      <c r="G2717" s="29"/>
      <c r="H2717" s="48"/>
      <c r="I2717" s="29"/>
      <c r="J2717" s="29"/>
      <c r="K2717" s="27"/>
      <c r="L2717" s="27"/>
      <c r="M2717" s="27"/>
      <c r="N2717" s="29"/>
      <c r="O2717" s="27"/>
      <c r="P2717" s="30"/>
      <c r="Q2717" s="30">
        <f>Table13[[#This Row],[Unit Value]]*Table13[[#This Row],[Qty | PCount]]</f>
        <v>0</v>
      </c>
      <c r="R2717" s="27" t="str">
        <f>IF(Table13[[#This Row],[Unit Value]]&lt;=4999,"Low-Value Asset","High-Value Asset")</f>
        <v>Low-Value Asset</v>
      </c>
      <c r="S2717" s="27"/>
      <c r="T2717" s="27"/>
      <c r="U2717" s="27"/>
      <c r="V2717" s="27"/>
      <c r="W2717" s="74"/>
      <c r="X2717" s="27"/>
      <c r="Y2717" s="27"/>
      <c r="Z2717" s="27"/>
      <c r="AA2717" s="27"/>
      <c r="AB27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8" spans="1:28" ht="12.6" x14ac:dyDescent="0.25">
      <c r="A2718" s="41"/>
      <c r="B2718" s="28"/>
      <c r="C2718" s="27"/>
      <c r="D27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8" s="27"/>
      <c r="F2718" s="27"/>
      <c r="G2718" s="29"/>
      <c r="H2718" s="48"/>
      <c r="I2718" s="29"/>
      <c r="J2718" s="29"/>
      <c r="K2718" s="27"/>
      <c r="L2718" s="27"/>
      <c r="M2718" s="27"/>
      <c r="N2718" s="29"/>
      <c r="O2718" s="27"/>
      <c r="P2718" s="30"/>
      <c r="Q2718" s="30">
        <f>Table13[[#This Row],[Unit Value]]*Table13[[#This Row],[Qty | PCount]]</f>
        <v>0</v>
      </c>
      <c r="R2718" s="27" t="str">
        <f>IF(Table13[[#This Row],[Unit Value]]&lt;=4999,"Low-Value Asset","High-Value Asset")</f>
        <v>Low-Value Asset</v>
      </c>
      <c r="S2718" s="27"/>
      <c r="T2718" s="27"/>
      <c r="U2718" s="27"/>
      <c r="V2718" s="27"/>
      <c r="W2718" s="74"/>
      <c r="X2718" s="27"/>
      <c r="Y2718" s="27"/>
      <c r="Z2718" s="27"/>
      <c r="AA2718" s="27"/>
      <c r="AB27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19" spans="1:28" ht="12.6" x14ac:dyDescent="0.25">
      <c r="A2719" s="41"/>
      <c r="B2719" s="28"/>
      <c r="C2719" s="27"/>
      <c r="D27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19" s="27"/>
      <c r="F2719" s="27"/>
      <c r="G2719" s="29"/>
      <c r="H2719" s="48"/>
      <c r="I2719" s="29"/>
      <c r="J2719" s="29"/>
      <c r="K2719" s="27"/>
      <c r="L2719" s="27"/>
      <c r="M2719" s="27"/>
      <c r="N2719" s="29"/>
      <c r="O2719" s="27"/>
      <c r="P2719" s="30"/>
      <c r="Q2719" s="30">
        <f>Table13[[#This Row],[Unit Value]]*Table13[[#This Row],[Qty | PCount]]</f>
        <v>0</v>
      </c>
      <c r="R2719" s="27" t="str">
        <f>IF(Table13[[#This Row],[Unit Value]]&lt;=4999,"Low-Value Asset","High-Value Asset")</f>
        <v>Low-Value Asset</v>
      </c>
      <c r="S2719" s="27"/>
      <c r="T2719" s="27"/>
      <c r="U2719" s="27"/>
      <c r="V2719" s="27"/>
      <c r="W2719" s="74"/>
      <c r="X2719" s="27"/>
      <c r="Y2719" s="27"/>
      <c r="Z2719" s="27"/>
      <c r="AA2719" s="27"/>
      <c r="AB27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0" spans="1:28" ht="12.6" x14ac:dyDescent="0.25">
      <c r="A2720" s="41"/>
      <c r="B2720" s="28"/>
      <c r="C2720" s="27"/>
      <c r="D27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0" s="27"/>
      <c r="F2720" s="27"/>
      <c r="G2720" s="29"/>
      <c r="H2720" s="48"/>
      <c r="I2720" s="29"/>
      <c r="J2720" s="29"/>
      <c r="K2720" s="27"/>
      <c r="L2720" s="27"/>
      <c r="M2720" s="27"/>
      <c r="N2720" s="29"/>
      <c r="O2720" s="27"/>
      <c r="P2720" s="30"/>
      <c r="Q2720" s="30">
        <f>Table13[[#This Row],[Unit Value]]*Table13[[#This Row],[Qty | PCount]]</f>
        <v>0</v>
      </c>
      <c r="R2720" s="27" t="str">
        <f>IF(Table13[[#This Row],[Unit Value]]&lt;=4999,"Low-Value Asset","High-Value Asset")</f>
        <v>Low-Value Asset</v>
      </c>
      <c r="S2720" s="27"/>
      <c r="T2720" s="27"/>
      <c r="U2720" s="27"/>
      <c r="V2720" s="27"/>
      <c r="W2720" s="74"/>
      <c r="X2720" s="27"/>
      <c r="Y2720" s="27"/>
      <c r="Z2720" s="27"/>
      <c r="AA2720" s="27"/>
      <c r="AB27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1" spans="1:28" ht="12.6" x14ac:dyDescent="0.25">
      <c r="A2721" s="41"/>
      <c r="B2721" s="28"/>
      <c r="C2721" s="27"/>
      <c r="D27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1" s="27"/>
      <c r="F2721" s="27"/>
      <c r="G2721" s="29"/>
      <c r="H2721" s="48"/>
      <c r="I2721" s="29"/>
      <c r="J2721" s="29"/>
      <c r="K2721" s="27"/>
      <c r="L2721" s="27"/>
      <c r="M2721" s="27"/>
      <c r="N2721" s="29"/>
      <c r="O2721" s="27"/>
      <c r="P2721" s="30"/>
      <c r="Q2721" s="30">
        <f>Table13[[#This Row],[Unit Value]]*Table13[[#This Row],[Qty | PCount]]</f>
        <v>0</v>
      </c>
      <c r="R2721" s="27" t="str">
        <f>IF(Table13[[#This Row],[Unit Value]]&lt;=4999,"Low-Value Asset","High-Value Asset")</f>
        <v>Low-Value Asset</v>
      </c>
      <c r="S2721" s="27"/>
      <c r="T2721" s="27"/>
      <c r="U2721" s="27"/>
      <c r="V2721" s="27"/>
      <c r="W2721" s="74"/>
      <c r="X2721" s="27"/>
      <c r="Y2721" s="27"/>
      <c r="Z2721" s="27"/>
      <c r="AA2721" s="27"/>
      <c r="AB27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2" spans="1:28" ht="12.6" x14ac:dyDescent="0.25">
      <c r="A2722" s="41"/>
      <c r="B2722" s="28"/>
      <c r="C2722" s="27"/>
      <c r="D27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2" s="27"/>
      <c r="F2722" s="27"/>
      <c r="G2722" s="29"/>
      <c r="H2722" s="48"/>
      <c r="I2722" s="29"/>
      <c r="J2722" s="29"/>
      <c r="K2722" s="27"/>
      <c r="L2722" s="27"/>
      <c r="M2722" s="27"/>
      <c r="N2722" s="29"/>
      <c r="O2722" s="27"/>
      <c r="P2722" s="30"/>
      <c r="Q2722" s="30">
        <f>Table13[[#This Row],[Unit Value]]*Table13[[#This Row],[Qty | PCount]]</f>
        <v>0</v>
      </c>
      <c r="R2722" s="27" t="str">
        <f>IF(Table13[[#This Row],[Unit Value]]&lt;=4999,"Low-Value Asset","High-Value Asset")</f>
        <v>Low-Value Asset</v>
      </c>
      <c r="S2722" s="27"/>
      <c r="T2722" s="27"/>
      <c r="U2722" s="27"/>
      <c r="V2722" s="27"/>
      <c r="W2722" s="74"/>
      <c r="X2722" s="27"/>
      <c r="Y2722" s="27"/>
      <c r="Z2722" s="27"/>
      <c r="AA2722" s="27"/>
      <c r="AB27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3" spans="1:28" ht="12.6" x14ac:dyDescent="0.25">
      <c r="A2723" s="41"/>
      <c r="B2723" s="28"/>
      <c r="C2723" s="27"/>
      <c r="D27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3" s="27"/>
      <c r="F2723" s="27"/>
      <c r="G2723" s="29"/>
      <c r="H2723" s="48"/>
      <c r="I2723" s="29"/>
      <c r="J2723" s="29"/>
      <c r="K2723" s="27"/>
      <c r="L2723" s="27"/>
      <c r="M2723" s="27"/>
      <c r="N2723" s="29"/>
      <c r="O2723" s="27"/>
      <c r="P2723" s="30"/>
      <c r="Q2723" s="30">
        <f>Table13[[#This Row],[Unit Value]]*Table13[[#This Row],[Qty | PCount]]</f>
        <v>0</v>
      </c>
      <c r="R2723" s="27" t="str">
        <f>IF(Table13[[#This Row],[Unit Value]]&lt;=4999,"Low-Value Asset","High-Value Asset")</f>
        <v>Low-Value Asset</v>
      </c>
      <c r="S2723" s="27"/>
      <c r="T2723" s="27"/>
      <c r="U2723" s="27"/>
      <c r="V2723" s="27"/>
      <c r="W2723" s="74"/>
      <c r="X2723" s="27"/>
      <c r="Y2723" s="27"/>
      <c r="Z2723" s="27"/>
      <c r="AA2723" s="27"/>
      <c r="AB27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4" spans="1:28" ht="12.6" x14ac:dyDescent="0.25">
      <c r="A2724" s="41"/>
      <c r="B2724" s="28"/>
      <c r="C2724" s="27"/>
      <c r="D27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4" s="27"/>
      <c r="F2724" s="27"/>
      <c r="G2724" s="29"/>
      <c r="H2724" s="48"/>
      <c r="I2724" s="29"/>
      <c r="J2724" s="29"/>
      <c r="K2724" s="27"/>
      <c r="L2724" s="27"/>
      <c r="M2724" s="27"/>
      <c r="N2724" s="29"/>
      <c r="O2724" s="27"/>
      <c r="P2724" s="30"/>
      <c r="Q2724" s="30">
        <f>Table13[[#This Row],[Unit Value]]*Table13[[#This Row],[Qty | PCount]]</f>
        <v>0</v>
      </c>
      <c r="R2724" s="27" t="str">
        <f>IF(Table13[[#This Row],[Unit Value]]&lt;=4999,"Low-Value Asset","High-Value Asset")</f>
        <v>Low-Value Asset</v>
      </c>
      <c r="S2724" s="27"/>
      <c r="T2724" s="27"/>
      <c r="U2724" s="27"/>
      <c r="V2724" s="27"/>
      <c r="W2724" s="74"/>
      <c r="X2724" s="27"/>
      <c r="Y2724" s="27"/>
      <c r="Z2724" s="27"/>
      <c r="AA2724" s="27"/>
      <c r="AB27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5" spans="1:28" ht="12.6" x14ac:dyDescent="0.25">
      <c r="A2725" s="41"/>
      <c r="B2725" s="28"/>
      <c r="C2725" s="27"/>
      <c r="D27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5" s="27"/>
      <c r="F2725" s="27"/>
      <c r="G2725" s="29"/>
      <c r="H2725" s="48"/>
      <c r="I2725" s="29"/>
      <c r="J2725" s="29"/>
      <c r="K2725" s="27"/>
      <c r="L2725" s="27"/>
      <c r="M2725" s="27"/>
      <c r="N2725" s="29"/>
      <c r="O2725" s="27"/>
      <c r="P2725" s="30"/>
      <c r="Q2725" s="30">
        <f>Table13[[#This Row],[Unit Value]]*Table13[[#This Row],[Qty | PCount]]</f>
        <v>0</v>
      </c>
      <c r="R2725" s="27" t="str">
        <f>IF(Table13[[#This Row],[Unit Value]]&lt;=4999,"Low-Value Asset","High-Value Asset")</f>
        <v>Low-Value Asset</v>
      </c>
      <c r="S2725" s="27"/>
      <c r="T2725" s="27"/>
      <c r="U2725" s="27"/>
      <c r="V2725" s="27"/>
      <c r="W2725" s="74"/>
      <c r="X2725" s="27"/>
      <c r="Y2725" s="27"/>
      <c r="Z2725" s="27"/>
      <c r="AA2725" s="27"/>
      <c r="AB27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6" spans="1:28" ht="12.6" x14ac:dyDescent="0.25">
      <c r="A2726" s="41"/>
      <c r="B2726" s="28"/>
      <c r="C2726" s="27"/>
      <c r="D27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6" s="27"/>
      <c r="F2726" s="27"/>
      <c r="G2726" s="29"/>
      <c r="H2726" s="48"/>
      <c r="I2726" s="29"/>
      <c r="J2726" s="29"/>
      <c r="K2726" s="27"/>
      <c r="L2726" s="27"/>
      <c r="M2726" s="27"/>
      <c r="N2726" s="29"/>
      <c r="O2726" s="27"/>
      <c r="P2726" s="30"/>
      <c r="Q2726" s="30">
        <f>Table13[[#This Row],[Unit Value]]*Table13[[#This Row],[Qty | PCount]]</f>
        <v>0</v>
      </c>
      <c r="R2726" s="27" t="str">
        <f>IF(Table13[[#This Row],[Unit Value]]&lt;=4999,"Low-Value Asset","High-Value Asset")</f>
        <v>Low-Value Asset</v>
      </c>
      <c r="S2726" s="27"/>
      <c r="T2726" s="27"/>
      <c r="U2726" s="27"/>
      <c r="V2726" s="27"/>
      <c r="W2726" s="74"/>
      <c r="X2726" s="27"/>
      <c r="Y2726" s="27"/>
      <c r="Z2726" s="27"/>
      <c r="AA2726" s="27"/>
      <c r="AB27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7" spans="1:28" ht="12.6" x14ac:dyDescent="0.25">
      <c r="A2727" s="41"/>
      <c r="B2727" s="28"/>
      <c r="C2727" s="27"/>
      <c r="D27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7" s="27"/>
      <c r="F2727" s="27"/>
      <c r="G2727" s="29"/>
      <c r="H2727" s="48"/>
      <c r="I2727" s="29"/>
      <c r="J2727" s="29"/>
      <c r="K2727" s="27"/>
      <c r="L2727" s="27"/>
      <c r="M2727" s="27"/>
      <c r="N2727" s="29"/>
      <c r="O2727" s="27"/>
      <c r="P2727" s="30"/>
      <c r="Q2727" s="30">
        <f>Table13[[#This Row],[Unit Value]]*Table13[[#This Row],[Qty | PCount]]</f>
        <v>0</v>
      </c>
      <c r="R2727" s="27" t="str">
        <f>IF(Table13[[#This Row],[Unit Value]]&lt;=4999,"Low-Value Asset","High-Value Asset")</f>
        <v>Low-Value Asset</v>
      </c>
      <c r="S2727" s="27"/>
      <c r="T2727" s="27"/>
      <c r="U2727" s="27"/>
      <c r="V2727" s="27"/>
      <c r="W2727" s="74"/>
      <c r="X2727" s="27"/>
      <c r="Y2727" s="27"/>
      <c r="Z2727" s="27"/>
      <c r="AA2727" s="27"/>
      <c r="AB27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8" spans="1:28" ht="12.6" x14ac:dyDescent="0.25">
      <c r="A2728" s="41"/>
      <c r="B2728" s="28"/>
      <c r="C2728" s="27"/>
      <c r="D27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8" s="27"/>
      <c r="F2728" s="27"/>
      <c r="G2728" s="29"/>
      <c r="H2728" s="48"/>
      <c r="I2728" s="29"/>
      <c r="J2728" s="29"/>
      <c r="K2728" s="27"/>
      <c r="L2728" s="27"/>
      <c r="M2728" s="27"/>
      <c r="N2728" s="29"/>
      <c r="O2728" s="27"/>
      <c r="P2728" s="30"/>
      <c r="Q2728" s="30">
        <f>Table13[[#This Row],[Unit Value]]*Table13[[#This Row],[Qty | PCount]]</f>
        <v>0</v>
      </c>
      <c r="R2728" s="27" t="str">
        <f>IF(Table13[[#This Row],[Unit Value]]&lt;=4999,"Low-Value Asset","High-Value Asset")</f>
        <v>Low-Value Asset</v>
      </c>
      <c r="S2728" s="27"/>
      <c r="T2728" s="27"/>
      <c r="U2728" s="27"/>
      <c r="V2728" s="27"/>
      <c r="W2728" s="74"/>
      <c r="X2728" s="27"/>
      <c r="Y2728" s="27"/>
      <c r="Z2728" s="27"/>
      <c r="AA2728" s="27"/>
      <c r="AB27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29" spans="1:28" ht="12.6" x14ac:dyDescent="0.25">
      <c r="A2729" s="41"/>
      <c r="B2729" s="28"/>
      <c r="C2729" s="27"/>
      <c r="D27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29" s="27"/>
      <c r="F2729" s="27"/>
      <c r="G2729" s="29"/>
      <c r="H2729" s="48"/>
      <c r="I2729" s="29"/>
      <c r="J2729" s="29"/>
      <c r="K2729" s="27"/>
      <c r="L2729" s="27"/>
      <c r="M2729" s="27"/>
      <c r="N2729" s="29"/>
      <c r="O2729" s="27"/>
      <c r="P2729" s="30"/>
      <c r="Q2729" s="30">
        <f>Table13[[#This Row],[Unit Value]]*Table13[[#This Row],[Qty | PCount]]</f>
        <v>0</v>
      </c>
      <c r="R2729" s="27" t="str">
        <f>IF(Table13[[#This Row],[Unit Value]]&lt;=4999,"Low-Value Asset","High-Value Asset")</f>
        <v>Low-Value Asset</v>
      </c>
      <c r="S2729" s="27"/>
      <c r="T2729" s="27"/>
      <c r="U2729" s="27"/>
      <c r="V2729" s="27"/>
      <c r="W2729" s="74"/>
      <c r="X2729" s="27"/>
      <c r="Y2729" s="27"/>
      <c r="Z2729" s="27"/>
      <c r="AA2729" s="27"/>
      <c r="AB27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0" spans="1:28" ht="12.6" x14ac:dyDescent="0.25">
      <c r="A2730" s="41"/>
      <c r="B2730" s="28"/>
      <c r="C2730" s="27"/>
      <c r="D27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0" s="27"/>
      <c r="F2730" s="27"/>
      <c r="G2730" s="29"/>
      <c r="H2730" s="48"/>
      <c r="I2730" s="29"/>
      <c r="J2730" s="29"/>
      <c r="K2730" s="27"/>
      <c r="L2730" s="27"/>
      <c r="M2730" s="27"/>
      <c r="N2730" s="29"/>
      <c r="O2730" s="27"/>
      <c r="P2730" s="30"/>
      <c r="Q2730" s="30">
        <f>Table13[[#This Row],[Unit Value]]*Table13[[#This Row],[Qty | PCount]]</f>
        <v>0</v>
      </c>
      <c r="R2730" s="27" t="str">
        <f>IF(Table13[[#This Row],[Unit Value]]&lt;=4999,"Low-Value Asset","High-Value Asset")</f>
        <v>Low-Value Asset</v>
      </c>
      <c r="S2730" s="27"/>
      <c r="T2730" s="27"/>
      <c r="U2730" s="27"/>
      <c r="V2730" s="27"/>
      <c r="W2730" s="74"/>
      <c r="X2730" s="27"/>
      <c r="Y2730" s="27"/>
      <c r="Z2730" s="27"/>
      <c r="AA2730" s="27"/>
      <c r="AB27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1" spans="1:28" ht="12.6" x14ac:dyDescent="0.25">
      <c r="A2731" s="41"/>
      <c r="B2731" s="28"/>
      <c r="C2731" s="27"/>
      <c r="D27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1" s="27"/>
      <c r="F2731" s="27"/>
      <c r="G2731" s="29"/>
      <c r="H2731" s="48"/>
      <c r="I2731" s="29"/>
      <c r="J2731" s="29"/>
      <c r="K2731" s="27"/>
      <c r="L2731" s="27"/>
      <c r="M2731" s="27"/>
      <c r="N2731" s="29"/>
      <c r="O2731" s="27"/>
      <c r="P2731" s="30"/>
      <c r="Q2731" s="30">
        <f>Table13[[#This Row],[Unit Value]]*Table13[[#This Row],[Qty | PCount]]</f>
        <v>0</v>
      </c>
      <c r="R2731" s="27" t="str">
        <f>IF(Table13[[#This Row],[Unit Value]]&lt;=4999,"Low-Value Asset","High-Value Asset")</f>
        <v>Low-Value Asset</v>
      </c>
      <c r="S2731" s="27"/>
      <c r="T2731" s="27"/>
      <c r="U2731" s="27"/>
      <c r="V2731" s="27"/>
      <c r="W2731" s="74"/>
      <c r="X2731" s="27"/>
      <c r="Y2731" s="27"/>
      <c r="Z2731" s="27"/>
      <c r="AA2731" s="27"/>
      <c r="AB27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2" spans="1:28" ht="12.6" x14ac:dyDescent="0.25">
      <c r="A2732" s="41"/>
      <c r="B2732" s="28"/>
      <c r="C2732" s="27"/>
      <c r="D27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2" s="27"/>
      <c r="F2732" s="27"/>
      <c r="G2732" s="29"/>
      <c r="H2732" s="48"/>
      <c r="I2732" s="29"/>
      <c r="J2732" s="29"/>
      <c r="K2732" s="27"/>
      <c r="L2732" s="27"/>
      <c r="M2732" s="27"/>
      <c r="N2732" s="29"/>
      <c r="O2732" s="27"/>
      <c r="P2732" s="30"/>
      <c r="Q2732" s="30">
        <f>Table13[[#This Row],[Unit Value]]*Table13[[#This Row],[Qty | PCount]]</f>
        <v>0</v>
      </c>
      <c r="R2732" s="27" t="str">
        <f>IF(Table13[[#This Row],[Unit Value]]&lt;=4999,"Low-Value Asset","High-Value Asset")</f>
        <v>Low-Value Asset</v>
      </c>
      <c r="S2732" s="27"/>
      <c r="T2732" s="27"/>
      <c r="U2732" s="27"/>
      <c r="V2732" s="27"/>
      <c r="W2732" s="74"/>
      <c r="X2732" s="27"/>
      <c r="Y2732" s="27"/>
      <c r="Z2732" s="27"/>
      <c r="AA2732" s="27"/>
      <c r="AB27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3" spans="1:28" ht="12.6" x14ac:dyDescent="0.25">
      <c r="A2733" s="41"/>
      <c r="B2733" s="28"/>
      <c r="C2733" s="27"/>
      <c r="D27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3" s="27"/>
      <c r="F2733" s="27"/>
      <c r="G2733" s="29"/>
      <c r="H2733" s="48"/>
      <c r="I2733" s="29"/>
      <c r="J2733" s="29"/>
      <c r="K2733" s="27"/>
      <c r="L2733" s="27"/>
      <c r="M2733" s="27"/>
      <c r="N2733" s="29"/>
      <c r="O2733" s="27"/>
      <c r="P2733" s="30"/>
      <c r="Q2733" s="30">
        <f>Table13[[#This Row],[Unit Value]]*Table13[[#This Row],[Qty | PCount]]</f>
        <v>0</v>
      </c>
      <c r="R2733" s="27" t="str">
        <f>IF(Table13[[#This Row],[Unit Value]]&lt;=4999,"Low-Value Asset","High-Value Asset")</f>
        <v>Low-Value Asset</v>
      </c>
      <c r="S2733" s="27"/>
      <c r="T2733" s="27"/>
      <c r="U2733" s="27"/>
      <c r="V2733" s="27"/>
      <c r="W2733" s="74"/>
      <c r="X2733" s="27"/>
      <c r="Y2733" s="27"/>
      <c r="Z2733" s="27"/>
      <c r="AA2733" s="27"/>
      <c r="AB27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4" spans="1:28" ht="12.6" x14ac:dyDescent="0.25">
      <c r="A2734" s="41"/>
      <c r="B2734" s="28"/>
      <c r="C2734" s="27"/>
      <c r="D27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4" s="27"/>
      <c r="F2734" s="27"/>
      <c r="G2734" s="29"/>
      <c r="H2734" s="48"/>
      <c r="I2734" s="29"/>
      <c r="J2734" s="29"/>
      <c r="K2734" s="27"/>
      <c r="L2734" s="27"/>
      <c r="M2734" s="27"/>
      <c r="N2734" s="29"/>
      <c r="O2734" s="27"/>
      <c r="P2734" s="30"/>
      <c r="Q2734" s="30">
        <f>Table13[[#This Row],[Unit Value]]*Table13[[#This Row],[Qty | PCount]]</f>
        <v>0</v>
      </c>
      <c r="R2734" s="27" t="str">
        <f>IF(Table13[[#This Row],[Unit Value]]&lt;=4999,"Low-Value Asset","High-Value Asset")</f>
        <v>Low-Value Asset</v>
      </c>
      <c r="S2734" s="27"/>
      <c r="T2734" s="27"/>
      <c r="U2734" s="27"/>
      <c r="V2734" s="27"/>
      <c r="W2734" s="74"/>
      <c r="X2734" s="27"/>
      <c r="Y2734" s="27"/>
      <c r="Z2734" s="27"/>
      <c r="AA2734" s="27"/>
      <c r="AB27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5" spans="1:28" ht="12.6" x14ac:dyDescent="0.25">
      <c r="A2735" s="41"/>
      <c r="B2735" s="28"/>
      <c r="C2735" s="27"/>
      <c r="D27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5" s="27"/>
      <c r="F2735" s="27"/>
      <c r="G2735" s="29"/>
      <c r="H2735" s="48"/>
      <c r="I2735" s="29"/>
      <c r="J2735" s="29"/>
      <c r="K2735" s="27"/>
      <c r="L2735" s="27"/>
      <c r="M2735" s="27"/>
      <c r="N2735" s="29"/>
      <c r="O2735" s="27"/>
      <c r="P2735" s="30"/>
      <c r="Q2735" s="30">
        <f>Table13[[#This Row],[Unit Value]]*Table13[[#This Row],[Qty | PCount]]</f>
        <v>0</v>
      </c>
      <c r="R2735" s="27" t="str">
        <f>IF(Table13[[#This Row],[Unit Value]]&lt;=4999,"Low-Value Asset","High-Value Asset")</f>
        <v>Low-Value Asset</v>
      </c>
      <c r="S2735" s="27"/>
      <c r="T2735" s="27"/>
      <c r="U2735" s="27"/>
      <c r="V2735" s="27"/>
      <c r="W2735" s="74"/>
      <c r="X2735" s="27"/>
      <c r="Y2735" s="27"/>
      <c r="Z2735" s="27"/>
      <c r="AA2735" s="27"/>
      <c r="AB27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6" spans="1:28" ht="12.6" x14ac:dyDescent="0.25">
      <c r="A2736" s="41"/>
      <c r="B2736" s="28"/>
      <c r="C2736" s="27"/>
      <c r="D27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6" s="27"/>
      <c r="F2736" s="27"/>
      <c r="G2736" s="29"/>
      <c r="H2736" s="48"/>
      <c r="I2736" s="29"/>
      <c r="J2736" s="29"/>
      <c r="K2736" s="27"/>
      <c r="L2736" s="27"/>
      <c r="M2736" s="27"/>
      <c r="N2736" s="29"/>
      <c r="O2736" s="27"/>
      <c r="P2736" s="30"/>
      <c r="Q2736" s="30">
        <f>Table13[[#This Row],[Unit Value]]*Table13[[#This Row],[Qty | PCount]]</f>
        <v>0</v>
      </c>
      <c r="R2736" s="27" t="str">
        <f>IF(Table13[[#This Row],[Unit Value]]&lt;=4999,"Low-Value Asset","High-Value Asset")</f>
        <v>Low-Value Asset</v>
      </c>
      <c r="S2736" s="27"/>
      <c r="T2736" s="27"/>
      <c r="U2736" s="27"/>
      <c r="V2736" s="27"/>
      <c r="W2736" s="74"/>
      <c r="X2736" s="27"/>
      <c r="Y2736" s="27"/>
      <c r="Z2736" s="27"/>
      <c r="AA2736" s="27"/>
      <c r="AB27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7" spans="1:28" ht="12.6" x14ac:dyDescent="0.25">
      <c r="A2737" s="41"/>
      <c r="B2737" s="28"/>
      <c r="C2737" s="27"/>
      <c r="D27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7" s="27"/>
      <c r="F2737" s="27"/>
      <c r="G2737" s="29"/>
      <c r="H2737" s="48"/>
      <c r="I2737" s="29"/>
      <c r="J2737" s="29"/>
      <c r="K2737" s="27"/>
      <c r="L2737" s="27"/>
      <c r="M2737" s="27"/>
      <c r="N2737" s="29"/>
      <c r="O2737" s="27"/>
      <c r="P2737" s="30"/>
      <c r="Q2737" s="30">
        <f>Table13[[#This Row],[Unit Value]]*Table13[[#This Row],[Qty | PCount]]</f>
        <v>0</v>
      </c>
      <c r="R2737" s="27" t="str">
        <f>IF(Table13[[#This Row],[Unit Value]]&lt;=4999,"Low-Value Asset","High-Value Asset")</f>
        <v>Low-Value Asset</v>
      </c>
      <c r="S2737" s="27"/>
      <c r="T2737" s="27"/>
      <c r="U2737" s="27"/>
      <c r="V2737" s="27"/>
      <c r="W2737" s="74"/>
      <c r="X2737" s="27"/>
      <c r="Y2737" s="27"/>
      <c r="Z2737" s="27"/>
      <c r="AA2737" s="27"/>
      <c r="AB27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8" spans="1:28" ht="12.6" x14ac:dyDescent="0.25">
      <c r="A2738" s="41"/>
      <c r="B2738" s="28"/>
      <c r="C2738" s="27"/>
      <c r="D27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8" s="27"/>
      <c r="F2738" s="27"/>
      <c r="G2738" s="29"/>
      <c r="H2738" s="48"/>
      <c r="I2738" s="29"/>
      <c r="J2738" s="29"/>
      <c r="K2738" s="27"/>
      <c r="L2738" s="27"/>
      <c r="M2738" s="27"/>
      <c r="N2738" s="29"/>
      <c r="O2738" s="27"/>
      <c r="P2738" s="30"/>
      <c r="Q2738" s="30">
        <f>Table13[[#This Row],[Unit Value]]*Table13[[#This Row],[Qty | PCount]]</f>
        <v>0</v>
      </c>
      <c r="R2738" s="27" t="str">
        <f>IF(Table13[[#This Row],[Unit Value]]&lt;=4999,"Low-Value Asset","High-Value Asset")</f>
        <v>Low-Value Asset</v>
      </c>
      <c r="S2738" s="27"/>
      <c r="T2738" s="27"/>
      <c r="U2738" s="27"/>
      <c r="V2738" s="27"/>
      <c r="W2738" s="74"/>
      <c r="X2738" s="27"/>
      <c r="Y2738" s="27"/>
      <c r="Z2738" s="27"/>
      <c r="AA2738" s="27"/>
      <c r="AB27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39" spans="1:28" ht="12.6" x14ac:dyDescent="0.25">
      <c r="A2739" s="41"/>
      <c r="B2739" s="28"/>
      <c r="C2739" s="27"/>
      <c r="D27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39" s="27"/>
      <c r="F2739" s="27"/>
      <c r="G2739" s="29"/>
      <c r="H2739" s="48"/>
      <c r="I2739" s="29"/>
      <c r="J2739" s="29"/>
      <c r="K2739" s="27"/>
      <c r="L2739" s="27"/>
      <c r="M2739" s="27"/>
      <c r="N2739" s="29"/>
      <c r="O2739" s="27"/>
      <c r="P2739" s="30"/>
      <c r="Q2739" s="30">
        <f>Table13[[#This Row],[Unit Value]]*Table13[[#This Row],[Qty | PCount]]</f>
        <v>0</v>
      </c>
      <c r="R2739" s="27" t="str">
        <f>IF(Table13[[#This Row],[Unit Value]]&lt;=4999,"Low-Value Asset","High-Value Asset")</f>
        <v>Low-Value Asset</v>
      </c>
      <c r="S2739" s="27"/>
      <c r="T2739" s="27"/>
      <c r="U2739" s="27"/>
      <c r="V2739" s="27"/>
      <c r="W2739" s="74"/>
      <c r="X2739" s="27"/>
      <c r="Y2739" s="27"/>
      <c r="Z2739" s="27"/>
      <c r="AA2739" s="27"/>
      <c r="AB27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0" spans="1:28" ht="12.6" x14ac:dyDescent="0.25">
      <c r="A2740" s="41"/>
      <c r="B2740" s="28"/>
      <c r="C2740" s="27"/>
      <c r="D27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0" s="27"/>
      <c r="F2740" s="27"/>
      <c r="G2740" s="29"/>
      <c r="H2740" s="48"/>
      <c r="I2740" s="29"/>
      <c r="J2740" s="29"/>
      <c r="K2740" s="27"/>
      <c r="L2740" s="27"/>
      <c r="M2740" s="27"/>
      <c r="N2740" s="29"/>
      <c r="O2740" s="27"/>
      <c r="P2740" s="30"/>
      <c r="Q2740" s="30">
        <f>Table13[[#This Row],[Unit Value]]*Table13[[#This Row],[Qty | PCount]]</f>
        <v>0</v>
      </c>
      <c r="R2740" s="27" t="str">
        <f>IF(Table13[[#This Row],[Unit Value]]&lt;=4999,"Low-Value Asset","High-Value Asset")</f>
        <v>Low-Value Asset</v>
      </c>
      <c r="S2740" s="27"/>
      <c r="T2740" s="27"/>
      <c r="U2740" s="27"/>
      <c r="V2740" s="27"/>
      <c r="W2740" s="74"/>
      <c r="X2740" s="27"/>
      <c r="Y2740" s="27"/>
      <c r="Z2740" s="27"/>
      <c r="AA2740" s="27"/>
      <c r="AB27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1" spans="1:28" ht="12.6" x14ac:dyDescent="0.25">
      <c r="A2741" s="41"/>
      <c r="B2741" s="28"/>
      <c r="C2741" s="27"/>
      <c r="D27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1" s="27"/>
      <c r="F2741" s="27"/>
      <c r="G2741" s="29"/>
      <c r="H2741" s="48"/>
      <c r="I2741" s="29"/>
      <c r="J2741" s="29"/>
      <c r="K2741" s="27"/>
      <c r="L2741" s="27"/>
      <c r="M2741" s="27"/>
      <c r="N2741" s="29"/>
      <c r="O2741" s="27"/>
      <c r="P2741" s="30"/>
      <c r="Q2741" s="30">
        <f>Table13[[#This Row],[Unit Value]]*Table13[[#This Row],[Qty | PCount]]</f>
        <v>0</v>
      </c>
      <c r="R2741" s="27" t="str">
        <f>IF(Table13[[#This Row],[Unit Value]]&lt;=4999,"Low-Value Asset","High-Value Asset")</f>
        <v>Low-Value Asset</v>
      </c>
      <c r="S2741" s="27"/>
      <c r="T2741" s="27"/>
      <c r="U2741" s="27"/>
      <c r="V2741" s="27"/>
      <c r="W2741" s="74"/>
      <c r="X2741" s="27"/>
      <c r="Y2741" s="27"/>
      <c r="Z2741" s="27"/>
      <c r="AA2741" s="27"/>
      <c r="AB27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2" spans="1:28" ht="12.6" x14ac:dyDescent="0.25">
      <c r="A2742" s="41"/>
      <c r="B2742" s="28"/>
      <c r="C2742" s="27"/>
      <c r="D27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2" s="27"/>
      <c r="F2742" s="27"/>
      <c r="G2742" s="29"/>
      <c r="H2742" s="48"/>
      <c r="I2742" s="29"/>
      <c r="J2742" s="29"/>
      <c r="K2742" s="27"/>
      <c r="L2742" s="27"/>
      <c r="M2742" s="27"/>
      <c r="N2742" s="29"/>
      <c r="O2742" s="27"/>
      <c r="P2742" s="30"/>
      <c r="Q2742" s="30">
        <f>Table13[[#This Row],[Unit Value]]*Table13[[#This Row],[Qty | PCount]]</f>
        <v>0</v>
      </c>
      <c r="R2742" s="27" t="str">
        <f>IF(Table13[[#This Row],[Unit Value]]&lt;=4999,"Low-Value Asset","High-Value Asset")</f>
        <v>Low-Value Asset</v>
      </c>
      <c r="S2742" s="27"/>
      <c r="T2742" s="27"/>
      <c r="U2742" s="27"/>
      <c r="V2742" s="27"/>
      <c r="W2742" s="74"/>
      <c r="X2742" s="27"/>
      <c r="Y2742" s="27"/>
      <c r="Z2742" s="27"/>
      <c r="AA2742" s="27"/>
      <c r="AB27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3" spans="1:28" ht="12.6" x14ac:dyDescent="0.25">
      <c r="A2743" s="41"/>
      <c r="B2743" s="28"/>
      <c r="C2743" s="27"/>
      <c r="D27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3" s="27"/>
      <c r="F2743" s="27"/>
      <c r="G2743" s="29"/>
      <c r="H2743" s="48"/>
      <c r="I2743" s="29"/>
      <c r="J2743" s="29"/>
      <c r="K2743" s="27"/>
      <c r="L2743" s="27"/>
      <c r="M2743" s="27"/>
      <c r="N2743" s="29"/>
      <c r="O2743" s="27"/>
      <c r="P2743" s="30"/>
      <c r="Q2743" s="30">
        <f>Table13[[#This Row],[Unit Value]]*Table13[[#This Row],[Qty | PCount]]</f>
        <v>0</v>
      </c>
      <c r="R2743" s="27" t="str">
        <f>IF(Table13[[#This Row],[Unit Value]]&lt;=4999,"Low-Value Asset","High-Value Asset")</f>
        <v>Low-Value Asset</v>
      </c>
      <c r="S2743" s="27"/>
      <c r="T2743" s="27"/>
      <c r="U2743" s="27"/>
      <c r="V2743" s="27"/>
      <c r="W2743" s="74"/>
      <c r="X2743" s="27"/>
      <c r="Y2743" s="27"/>
      <c r="Z2743" s="27"/>
      <c r="AA2743" s="27"/>
      <c r="AB27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4" spans="1:28" ht="12.6" x14ac:dyDescent="0.25">
      <c r="A2744" s="41"/>
      <c r="B2744" s="28"/>
      <c r="C2744" s="27"/>
      <c r="D27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4" s="27"/>
      <c r="F2744" s="27"/>
      <c r="G2744" s="29"/>
      <c r="H2744" s="48"/>
      <c r="I2744" s="29"/>
      <c r="J2744" s="29"/>
      <c r="K2744" s="27"/>
      <c r="L2744" s="27"/>
      <c r="M2744" s="27"/>
      <c r="N2744" s="29"/>
      <c r="O2744" s="27"/>
      <c r="P2744" s="30"/>
      <c r="Q2744" s="30">
        <f>Table13[[#This Row],[Unit Value]]*Table13[[#This Row],[Qty | PCount]]</f>
        <v>0</v>
      </c>
      <c r="R2744" s="27" t="str">
        <f>IF(Table13[[#This Row],[Unit Value]]&lt;=4999,"Low-Value Asset","High-Value Asset")</f>
        <v>Low-Value Asset</v>
      </c>
      <c r="S2744" s="27"/>
      <c r="T2744" s="27"/>
      <c r="U2744" s="27"/>
      <c r="V2744" s="27"/>
      <c r="W2744" s="74"/>
      <c r="X2744" s="27"/>
      <c r="Y2744" s="27"/>
      <c r="Z2744" s="27"/>
      <c r="AA2744" s="27"/>
      <c r="AB27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5" spans="1:28" ht="12.6" x14ac:dyDescent="0.25">
      <c r="A2745" s="41"/>
      <c r="B2745" s="28"/>
      <c r="C2745" s="27"/>
      <c r="D27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5" s="27"/>
      <c r="F2745" s="27"/>
      <c r="G2745" s="29"/>
      <c r="H2745" s="48"/>
      <c r="I2745" s="29"/>
      <c r="J2745" s="29"/>
      <c r="K2745" s="27"/>
      <c r="L2745" s="27"/>
      <c r="M2745" s="27"/>
      <c r="N2745" s="29"/>
      <c r="O2745" s="27"/>
      <c r="P2745" s="30"/>
      <c r="Q2745" s="30">
        <f>Table13[[#This Row],[Unit Value]]*Table13[[#This Row],[Qty | PCount]]</f>
        <v>0</v>
      </c>
      <c r="R2745" s="27" t="str">
        <f>IF(Table13[[#This Row],[Unit Value]]&lt;=4999,"Low-Value Asset","High-Value Asset")</f>
        <v>Low-Value Asset</v>
      </c>
      <c r="S2745" s="27"/>
      <c r="T2745" s="27"/>
      <c r="U2745" s="27"/>
      <c r="V2745" s="27"/>
      <c r="W2745" s="74"/>
      <c r="X2745" s="27"/>
      <c r="Y2745" s="27"/>
      <c r="Z2745" s="27"/>
      <c r="AA2745" s="27"/>
      <c r="AB27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6" spans="1:28" ht="12.6" x14ac:dyDescent="0.25">
      <c r="A2746" s="41"/>
      <c r="B2746" s="28"/>
      <c r="C2746" s="27"/>
      <c r="D27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6" s="27"/>
      <c r="F2746" s="27"/>
      <c r="G2746" s="29"/>
      <c r="H2746" s="48"/>
      <c r="I2746" s="29"/>
      <c r="J2746" s="29"/>
      <c r="K2746" s="27"/>
      <c r="L2746" s="27"/>
      <c r="M2746" s="27"/>
      <c r="N2746" s="29"/>
      <c r="O2746" s="27"/>
      <c r="P2746" s="30"/>
      <c r="Q2746" s="30">
        <f>Table13[[#This Row],[Unit Value]]*Table13[[#This Row],[Qty | PCount]]</f>
        <v>0</v>
      </c>
      <c r="R2746" s="27" t="str">
        <f>IF(Table13[[#This Row],[Unit Value]]&lt;=4999,"Low-Value Asset","High-Value Asset")</f>
        <v>Low-Value Asset</v>
      </c>
      <c r="S2746" s="27"/>
      <c r="T2746" s="27"/>
      <c r="U2746" s="27"/>
      <c r="V2746" s="27"/>
      <c r="W2746" s="74"/>
      <c r="X2746" s="27"/>
      <c r="Y2746" s="27"/>
      <c r="Z2746" s="27"/>
      <c r="AA2746" s="27"/>
      <c r="AB27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7" spans="1:28" ht="12.6" x14ac:dyDescent="0.25">
      <c r="A2747" s="41"/>
      <c r="B2747" s="28"/>
      <c r="C2747" s="27"/>
      <c r="D27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7" s="27"/>
      <c r="F2747" s="27"/>
      <c r="G2747" s="29"/>
      <c r="H2747" s="48"/>
      <c r="I2747" s="29"/>
      <c r="J2747" s="29"/>
      <c r="K2747" s="27"/>
      <c r="L2747" s="27"/>
      <c r="M2747" s="27"/>
      <c r="N2747" s="29"/>
      <c r="O2747" s="27"/>
      <c r="P2747" s="30"/>
      <c r="Q2747" s="30">
        <f>Table13[[#This Row],[Unit Value]]*Table13[[#This Row],[Qty | PCount]]</f>
        <v>0</v>
      </c>
      <c r="R2747" s="27" t="str">
        <f>IF(Table13[[#This Row],[Unit Value]]&lt;=4999,"Low-Value Asset","High-Value Asset")</f>
        <v>Low-Value Asset</v>
      </c>
      <c r="S2747" s="27"/>
      <c r="T2747" s="27"/>
      <c r="U2747" s="27"/>
      <c r="V2747" s="27"/>
      <c r="W2747" s="74"/>
      <c r="X2747" s="27"/>
      <c r="Y2747" s="27"/>
      <c r="Z2747" s="27"/>
      <c r="AA2747" s="27"/>
      <c r="AB27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8" spans="1:28" ht="12.6" x14ac:dyDescent="0.25">
      <c r="A2748" s="41"/>
      <c r="B2748" s="28"/>
      <c r="C2748" s="27"/>
      <c r="D27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8" s="27"/>
      <c r="F2748" s="27"/>
      <c r="G2748" s="29"/>
      <c r="H2748" s="48"/>
      <c r="I2748" s="29"/>
      <c r="J2748" s="29"/>
      <c r="K2748" s="27"/>
      <c r="L2748" s="27"/>
      <c r="M2748" s="27"/>
      <c r="N2748" s="29"/>
      <c r="O2748" s="27"/>
      <c r="P2748" s="30"/>
      <c r="Q2748" s="30">
        <f>Table13[[#This Row],[Unit Value]]*Table13[[#This Row],[Qty | PCount]]</f>
        <v>0</v>
      </c>
      <c r="R2748" s="27" t="str">
        <f>IF(Table13[[#This Row],[Unit Value]]&lt;=4999,"Low-Value Asset","High-Value Asset")</f>
        <v>Low-Value Asset</v>
      </c>
      <c r="S2748" s="27"/>
      <c r="T2748" s="27"/>
      <c r="U2748" s="27"/>
      <c r="V2748" s="27"/>
      <c r="W2748" s="74"/>
      <c r="X2748" s="27"/>
      <c r="Y2748" s="27"/>
      <c r="Z2748" s="27"/>
      <c r="AA2748" s="27"/>
      <c r="AB27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49" spans="1:28" ht="12.6" x14ac:dyDescent="0.25">
      <c r="A2749" s="41"/>
      <c r="B2749" s="28"/>
      <c r="C2749" s="27"/>
      <c r="D27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49" s="27"/>
      <c r="F2749" s="27"/>
      <c r="G2749" s="29"/>
      <c r="H2749" s="48"/>
      <c r="I2749" s="29"/>
      <c r="J2749" s="29"/>
      <c r="K2749" s="27"/>
      <c r="L2749" s="27"/>
      <c r="M2749" s="27"/>
      <c r="N2749" s="29"/>
      <c r="O2749" s="27"/>
      <c r="P2749" s="30"/>
      <c r="Q2749" s="30">
        <f>Table13[[#This Row],[Unit Value]]*Table13[[#This Row],[Qty | PCount]]</f>
        <v>0</v>
      </c>
      <c r="R2749" s="27" t="str">
        <f>IF(Table13[[#This Row],[Unit Value]]&lt;=4999,"Low-Value Asset","High-Value Asset")</f>
        <v>Low-Value Asset</v>
      </c>
      <c r="S2749" s="27"/>
      <c r="T2749" s="27"/>
      <c r="U2749" s="27"/>
      <c r="V2749" s="27"/>
      <c r="W2749" s="74"/>
      <c r="X2749" s="27"/>
      <c r="Y2749" s="27"/>
      <c r="Z2749" s="27"/>
      <c r="AA2749" s="27"/>
      <c r="AB27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0" spans="1:28" ht="12.6" x14ac:dyDescent="0.25">
      <c r="A2750" s="41"/>
      <c r="B2750" s="28"/>
      <c r="C2750" s="27"/>
      <c r="D27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0" s="27"/>
      <c r="F2750" s="27"/>
      <c r="G2750" s="29"/>
      <c r="H2750" s="48"/>
      <c r="I2750" s="29"/>
      <c r="J2750" s="29"/>
      <c r="K2750" s="27"/>
      <c r="L2750" s="27"/>
      <c r="M2750" s="27"/>
      <c r="N2750" s="29"/>
      <c r="O2750" s="27"/>
      <c r="P2750" s="30"/>
      <c r="Q2750" s="30">
        <f>Table13[[#This Row],[Unit Value]]*Table13[[#This Row],[Qty | PCount]]</f>
        <v>0</v>
      </c>
      <c r="R2750" s="27" t="str">
        <f>IF(Table13[[#This Row],[Unit Value]]&lt;=4999,"Low-Value Asset","High-Value Asset")</f>
        <v>Low-Value Asset</v>
      </c>
      <c r="S2750" s="27"/>
      <c r="T2750" s="27"/>
      <c r="U2750" s="27"/>
      <c r="V2750" s="27"/>
      <c r="W2750" s="74"/>
      <c r="X2750" s="27"/>
      <c r="Y2750" s="27"/>
      <c r="Z2750" s="27"/>
      <c r="AA2750" s="27"/>
      <c r="AB27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1" spans="1:28" ht="12.6" x14ac:dyDescent="0.25">
      <c r="A2751" s="41"/>
      <c r="B2751" s="28"/>
      <c r="C2751" s="27"/>
      <c r="D27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1" s="27"/>
      <c r="F2751" s="27"/>
      <c r="G2751" s="29"/>
      <c r="H2751" s="48"/>
      <c r="I2751" s="29"/>
      <c r="J2751" s="29"/>
      <c r="K2751" s="27"/>
      <c r="L2751" s="27"/>
      <c r="M2751" s="27"/>
      <c r="N2751" s="29"/>
      <c r="O2751" s="27"/>
      <c r="P2751" s="30"/>
      <c r="Q2751" s="30">
        <f>Table13[[#This Row],[Unit Value]]*Table13[[#This Row],[Qty | PCount]]</f>
        <v>0</v>
      </c>
      <c r="R2751" s="27" t="str">
        <f>IF(Table13[[#This Row],[Unit Value]]&lt;=4999,"Low-Value Asset","High-Value Asset")</f>
        <v>Low-Value Asset</v>
      </c>
      <c r="S2751" s="27"/>
      <c r="T2751" s="27"/>
      <c r="U2751" s="27"/>
      <c r="V2751" s="27"/>
      <c r="W2751" s="74"/>
      <c r="X2751" s="27"/>
      <c r="Y2751" s="27"/>
      <c r="Z2751" s="27"/>
      <c r="AA2751" s="27"/>
      <c r="AB27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2" spans="1:28" ht="12.6" x14ac:dyDescent="0.25">
      <c r="A2752" s="15"/>
      <c r="B2752" s="8"/>
      <c r="C2752" s="7"/>
      <c r="D27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2" s="7"/>
      <c r="F2752" s="7"/>
      <c r="G2752" s="14"/>
      <c r="H2752" s="15"/>
      <c r="I2752" s="14"/>
      <c r="J2752" s="14"/>
      <c r="K2752" s="7"/>
      <c r="L2752" s="7"/>
      <c r="M2752" s="7"/>
      <c r="N2752" s="14"/>
      <c r="O2752" s="7"/>
      <c r="P2752" s="9"/>
      <c r="Q2752" s="30">
        <f>Table13[[#This Row],[Unit Value]]*Table13[[#This Row],[Qty | PCount]]</f>
        <v>0</v>
      </c>
      <c r="R2752" s="27" t="str">
        <f>IF(Table13[[#This Row],[Unit Value]]&lt;=4999,"Low-Value Asset","High-Value Asset")</f>
        <v>Low-Value Asset</v>
      </c>
      <c r="S2752" s="7"/>
      <c r="T2752" s="7"/>
      <c r="U2752" s="7"/>
      <c r="V2752" s="7"/>
      <c r="W2752" s="78"/>
      <c r="X2752" s="7"/>
      <c r="Y2752" s="7"/>
      <c r="Z2752" s="7"/>
      <c r="AA2752" s="7"/>
      <c r="AB27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3" spans="1:28" ht="12.6" x14ac:dyDescent="0.25">
      <c r="A2753" s="15"/>
      <c r="B2753" s="8"/>
      <c r="C2753" s="7"/>
      <c r="D27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3" s="7"/>
      <c r="F2753" s="7"/>
      <c r="G2753" s="14"/>
      <c r="H2753" s="15"/>
      <c r="I2753" s="14"/>
      <c r="J2753" s="14"/>
      <c r="K2753" s="7"/>
      <c r="L2753" s="7"/>
      <c r="M2753" s="7"/>
      <c r="N2753" s="14"/>
      <c r="O2753" s="7"/>
      <c r="P2753" s="9"/>
      <c r="Q2753" s="30">
        <f>Table13[[#This Row],[Unit Value]]*Table13[[#This Row],[Qty | PCount]]</f>
        <v>0</v>
      </c>
      <c r="R2753" s="27" t="str">
        <f>IF(Table13[[#This Row],[Unit Value]]&lt;=4999,"Low-Value Asset","High-Value Asset")</f>
        <v>Low-Value Asset</v>
      </c>
      <c r="S2753" s="7"/>
      <c r="T2753" s="7"/>
      <c r="U2753" s="7"/>
      <c r="V2753" s="7"/>
      <c r="W2753" s="78"/>
      <c r="X2753" s="7"/>
      <c r="Y2753" s="7"/>
      <c r="Z2753" s="7"/>
      <c r="AA2753" s="7"/>
      <c r="AB27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4" spans="1:28" ht="12.6" x14ac:dyDescent="0.25">
      <c r="A2754" s="15"/>
      <c r="B2754" s="8"/>
      <c r="C2754" s="7"/>
      <c r="D27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4" s="7"/>
      <c r="F2754" s="7"/>
      <c r="G2754" s="14"/>
      <c r="H2754" s="15"/>
      <c r="I2754" s="14"/>
      <c r="J2754" s="14"/>
      <c r="K2754" s="7"/>
      <c r="L2754" s="7"/>
      <c r="M2754" s="7"/>
      <c r="N2754" s="14"/>
      <c r="O2754" s="7"/>
      <c r="P2754" s="9"/>
      <c r="Q2754" s="30">
        <f>Table13[[#This Row],[Unit Value]]*Table13[[#This Row],[Qty | PCount]]</f>
        <v>0</v>
      </c>
      <c r="R2754" s="27" t="str">
        <f>IF(Table13[[#This Row],[Unit Value]]&lt;=4999,"Low-Value Asset","High-Value Asset")</f>
        <v>Low-Value Asset</v>
      </c>
      <c r="S2754" s="7"/>
      <c r="T2754" s="7"/>
      <c r="U2754" s="7"/>
      <c r="V2754" s="7"/>
      <c r="W2754" s="78"/>
      <c r="X2754" s="7"/>
      <c r="Y2754" s="7"/>
      <c r="Z2754" s="7"/>
      <c r="AA2754" s="7"/>
      <c r="AB27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5" spans="1:28" ht="12.6" x14ac:dyDescent="0.25">
      <c r="A2755" s="15"/>
      <c r="B2755" s="8"/>
      <c r="C2755" s="7"/>
      <c r="D27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5" s="7"/>
      <c r="F2755" s="7"/>
      <c r="G2755" s="14"/>
      <c r="H2755" s="15"/>
      <c r="I2755" s="14"/>
      <c r="J2755" s="14"/>
      <c r="K2755" s="7"/>
      <c r="L2755" s="7"/>
      <c r="M2755" s="7"/>
      <c r="N2755" s="14"/>
      <c r="O2755" s="7"/>
      <c r="P2755" s="9"/>
      <c r="Q2755" s="30">
        <f>Table13[[#This Row],[Unit Value]]*Table13[[#This Row],[Qty | PCount]]</f>
        <v>0</v>
      </c>
      <c r="R2755" s="27" t="str">
        <f>IF(Table13[[#This Row],[Unit Value]]&lt;=4999,"Low-Value Asset","High-Value Asset")</f>
        <v>Low-Value Asset</v>
      </c>
      <c r="S2755" s="7"/>
      <c r="T2755" s="7"/>
      <c r="U2755" s="7"/>
      <c r="V2755" s="7"/>
      <c r="W2755" s="78"/>
      <c r="X2755" s="7"/>
      <c r="Y2755" s="7"/>
      <c r="Z2755" s="7"/>
      <c r="AA2755" s="7"/>
      <c r="AB27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6" spans="1:28" ht="12.6" x14ac:dyDescent="0.25">
      <c r="A2756" s="15"/>
      <c r="B2756" s="8"/>
      <c r="C2756" s="7"/>
      <c r="D27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6" s="7"/>
      <c r="F2756" s="7"/>
      <c r="G2756" s="14"/>
      <c r="H2756" s="15"/>
      <c r="I2756" s="14"/>
      <c r="J2756" s="14"/>
      <c r="K2756" s="7"/>
      <c r="L2756" s="7"/>
      <c r="M2756" s="7"/>
      <c r="N2756" s="14"/>
      <c r="O2756" s="7"/>
      <c r="P2756" s="9"/>
      <c r="Q2756" s="30">
        <f>Table13[[#This Row],[Unit Value]]*Table13[[#This Row],[Qty | PCount]]</f>
        <v>0</v>
      </c>
      <c r="R2756" s="27" t="str">
        <f>IF(Table13[[#This Row],[Unit Value]]&lt;=4999,"Low-Value Asset","High-Value Asset")</f>
        <v>Low-Value Asset</v>
      </c>
      <c r="S2756" s="7"/>
      <c r="T2756" s="7"/>
      <c r="U2756" s="7"/>
      <c r="V2756" s="7"/>
      <c r="W2756" s="78"/>
      <c r="X2756" s="7"/>
      <c r="Y2756" s="7"/>
      <c r="Z2756" s="7"/>
      <c r="AA2756" s="7"/>
      <c r="AB27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7" spans="1:28" ht="12.6" x14ac:dyDescent="0.25">
      <c r="A2757" s="15"/>
      <c r="B2757" s="8"/>
      <c r="C2757" s="7"/>
      <c r="D27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7" s="7"/>
      <c r="F2757" s="7"/>
      <c r="G2757" s="14"/>
      <c r="H2757" s="15"/>
      <c r="I2757" s="14"/>
      <c r="J2757" s="14"/>
      <c r="K2757" s="7"/>
      <c r="L2757" s="7"/>
      <c r="M2757" s="7"/>
      <c r="N2757" s="14"/>
      <c r="O2757" s="7"/>
      <c r="P2757" s="9"/>
      <c r="Q2757" s="30">
        <f>Table13[[#This Row],[Unit Value]]*Table13[[#This Row],[Qty | PCount]]</f>
        <v>0</v>
      </c>
      <c r="R2757" s="27" t="str">
        <f>IF(Table13[[#This Row],[Unit Value]]&lt;=4999,"Low-Value Asset","High-Value Asset")</f>
        <v>Low-Value Asset</v>
      </c>
      <c r="S2757" s="7"/>
      <c r="T2757" s="7"/>
      <c r="U2757" s="7"/>
      <c r="V2757" s="7"/>
      <c r="W2757" s="78"/>
      <c r="X2757" s="7"/>
      <c r="Y2757" s="7"/>
      <c r="Z2757" s="7"/>
      <c r="AA2757" s="7"/>
      <c r="AB27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8" spans="1:28" ht="12.6" x14ac:dyDescent="0.25">
      <c r="A2758" s="15"/>
      <c r="B2758" s="8"/>
      <c r="C2758" s="7"/>
      <c r="D27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8" s="7"/>
      <c r="F2758" s="7"/>
      <c r="G2758" s="14"/>
      <c r="H2758" s="15"/>
      <c r="I2758" s="14"/>
      <c r="J2758" s="14"/>
      <c r="K2758" s="7"/>
      <c r="L2758" s="7"/>
      <c r="M2758" s="7"/>
      <c r="N2758" s="14"/>
      <c r="O2758" s="7"/>
      <c r="P2758" s="9"/>
      <c r="Q2758" s="30">
        <f>Table13[[#This Row],[Unit Value]]*Table13[[#This Row],[Qty | PCount]]</f>
        <v>0</v>
      </c>
      <c r="R2758" s="27" t="str">
        <f>IF(Table13[[#This Row],[Unit Value]]&lt;=4999,"Low-Value Asset","High-Value Asset")</f>
        <v>Low-Value Asset</v>
      </c>
      <c r="S2758" s="7"/>
      <c r="T2758" s="7"/>
      <c r="U2758" s="7"/>
      <c r="V2758" s="7"/>
      <c r="W2758" s="78"/>
      <c r="X2758" s="7"/>
      <c r="Y2758" s="7"/>
      <c r="Z2758" s="7"/>
      <c r="AA2758" s="7"/>
      <c r="AB27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59" spans="1:28" ht="12.6" x14ac:dyDescent="0.25">
      <c r="A2759" s="15"/>
      <c r="B2759" s="8"/>
      <c r="C2759" s="7"/>
      <c r="D27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59" s="7"/>
      <c r="F2759" s="7"/>
      <c r="G2759" s="14"/>
      <c r="H2759" s="15"/>
      <c r="I2759" s="14"/>
      <c r="J2759" s="14"/>
      <c r="K2759" s="7"/>
      <c r="L2759" s="7"/>
      <c r="M2759" s="7"/>
      <c r="N2759" s="14"/>
      <c r="O2759" s="7"/>
      <c r="P2759" s="9"/>
      <c r="Q2759" s="30">
        <f>Table13[[#This Row],[Unit Value]]*Table13[[#This Row],[Qty | PCount]]</f>
        <v>0</v>
      </c>
      <c r="R2759" s="27" t="str">
        <f>IF(Table13[[#This Row],[Unit Value]]&lt;=4999,"Low-Value Asset","High-Value Asset")</f>
        <v>Low-Value Asset</v>
      </c>
      <c r="S2759" s="7"/>
      <c r="T2759" s="7"/>
      <c r="U2759" s="7"/>
      <c r="V2759" s="7"/>
      <c r="W2759" s="78"/>
      <c r="X2759" s="7"/>
      <c r="Y2759" s="7"/>
      <c r="Z2759" s="7"/>
      <c r="AA2759" s="7"/>
      <c r="AB27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0" spans="1:28" ht="12.6" x14ac:dyDescent="0.25">
      <c r="A2760" s="15"/>
      <c r="B2760" s="8"/>
      <c r="C2760" s="7"/>
      <c r="D27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0" s="7"/>
      <c r="F2760" s="7"/>
      <c r="G2760" s="14"/>
      <c r="H2760" s="15"/>
      <c r="I2760" s="14"/>
      <c r="J2760" s="14"/>
      <c r="K2760" s="7"/>
      <c r="L2760" s="7"/>
      <c r="M2760" s="7"/>
      <c r="N2760" s="14"/>
      <c r="O2760" s="7"/>
      <c r="P2760" s="9"/>
      <c r="Q2760" s="30">
        <f>Table13[[#This Row],[Unit Value]]*Table13[[#This Row],[Qty | PCount]]</f>
        <v>0</v>
      </c>
      <c r="R2760" s="27" t="str">
        <f>IF(Table13[[#This Row],[Unit Value]]&lt;=4999,"Low-Value Asset","High-Value Asset")</f>
        <v>Low-Value Asset</v>
      </c>
      <c r="S2760" s="7"/>
      <c r="T2760" s="7"/>
      <c r="U2760" s="7"/>
      <c r="V2760" s="7"/>
      <c r="W2760" s="78"/>
      <c r="X2760" s="7"/>
      <c r="Y2760" s="7"/>
      <c r="Z2760" s="7"/>
      <c r="AA2760" s="7"/>
      <c r="AB27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1" spans="1:28" ht="12.6" x14ac:dyDescent="0.25">
      <c r="A2761" s="15"/>
      <c r="B2761" s="8"/>
      <c r="C2761" s="7"/>
      <c r="D27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1" s="7"/>
      <c r="F2761" s="7"/>
      <c r="G2761" s="14"/>
      <c r="H2761" s="15"/>
      <c r="I2761" s="14"/>
      <c r="J2761" s="14"/>
      <c r="K2761" s="7"/>
      <c r="L2761" s="7"/>
      <c r="M2761" s="7"/>
      <c r="N2761" s="14"/>
      <c r="O2761" s="7"/>
      <c r="P2761" s="9"/>
      <c r="Q2761" s="30">
        <f>Table13[[#This Row],[Unit Value]]*Table13[[#This Row],[Qty | PCount]]</f>
        <v>0</v>
      </c>
      <c r="R2761" s="27" t="str">
        <f>IF(Table13[[#This Row],[Unit Value]]&lt;=4999,"Low-Value Asset","High-Value Asset")</f>
        <v>Low-Value Asset</v>
      </c>
      <c r="S2761" s="7"/>
      <c r="T2761" s="7"/>
      <c r="U2761" s="7"/>
      <c r="V2761" s="7"/>
      <c r="W2761" s="78"/>
      <c r="X2761" s="7"/>
      <c r="Y2761" s="7"/>
      <c r="Z2761" s="7"/>
      <c r="AA2761" s="7"/>
      <c r="AB27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2" spans="1:28" ht="12.6" x14ac:dyDescent="0.25">
      <c r="A2762" s="15"/>
      <c r="B2762" s="8"/>
      <c r="C2762" s="7"/>
      <c r="D27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2" s="7"/>
      <c r="F2762" s="7"/>
      <c r="G2762" s="14"/>
      <c r="H2762" s="15"/>
      <c r="I2762" s="14"/>
      <c r="J2762" s="14"/>
      <c r="K2762" s="7"/>
      <c r="L2762" s="7"/>
      <c r="M2762" s="7"/>
      <c r="N2762" s="14"/>
      <c r="O2762" s="7"/>
      <c r="P2762" s="9"/>
      <c r="Q2762" s="30">
        <f>Table13[[#This Row],[Unit Value]]*Table13[[#This Row],[Qty | PCount]]</f>
        <v>0</v>
      </c>
      <c r="R2762" s="27" t="str">
        <f>IF(Table13[[#This Row],[Unit Value]]&lt;=4999,"Low-Value Asset","High-Value Asset")</f>
        <v>Low-Value Asset</v>
      </c>
      <c r="S2762" s="7"/>
      <c r="T2762" s="7"/>
      <c r="U2762" s="7"/>
      <c r="V2762" s="7"/>
      <c r="W2762" s="78"/>
      <c r="X2762" s="7"/>
      <c r="Y2762" s="7"/>
      <c r="Z2762" s="7"/>
      <c r="AA2762" s="7"/>
      <c r="AB27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3" spans="1:28" ht="12.6" x14ac:dyDescent="0.25">
      <c r="A2763" s="15"/>
      <c r="B2763" s="8"/>
      <c r="C2763" s="7"/>
      <c r="D27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3" s="7"/>
      <c r="F2763" s="7"/>
      <c r="G2763" s="14"/>
      <c r="H2763" s="15"/>
      <c r="I2763" s="14"/>
      <c r="J2763" s="14"/>
      <c r="K2763" s="7"/>
      <c r="L2763" s="7"/>
      <c r="M2763" s="7"/>
      <c r="N2763" s="14"/>
      <c r="O2763" s="7"/>
      <c r="P2763" s="9"/>
      <c r="Q2763" s="30">
        <f>Table13[[#This Row],[Unit Value]]*Table13[[#This Row],[Qty | PCount]]</f>
        <v>0</v>
      </c>
      <c r="R2763" s="27" t="str">
        <f>IF(Table13[[#This Row],[Unit Value]]&lt;=4999,"Low-Value Asset","High-Value Asset")</f>
        <v>Low-Value Asset</v>
      </c>
      <c r="S2763" s="7"/>
      <c r="T2763" s="7"/>
      <c r="U2763" s="7"/>
      <c r="V2763" s="7"/>
      <c r="W2763" s="78"/>
      <c r="X2763" s="7"/>
      <c r="Y2763" s="7"/>
      <c r="Z2763" s="7"/>
      <c r="AA2763" s="7"/>
      <c r="AB27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4" spans="1:28" ht="12.6" x14ac:dyDescent="0.25">
      <c r="A2764" s="15"/>
      <c r="B2764" s="8"/>
      <c r="C2764" s="7"/>
      <c r="D27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4" s="7"/>
      <c r="F2764" s="7"/>
      <c r="G2764" s="14"/>
      <c r="H2764" s="15"/>
      <c r="I2764" s="14"/>
      <c r="J2764" s="14"/>
      <c r="K2764" s="7"/>
      <c r="L2764" s="7"/>
      <c r="M2764" s="7"/>
      <c r="N2764" s="14"/>
      <c r="O2764" s="7"/>
      <c r="P2764" s="9"/>
      <c r="Q2764" s="30">
        <f>Table13[[#This Row],[Unit Value]]*Table13[[#This Row],[Qty | PCount]]</f>
        <v>0</v>
      </c>
      <c r="R2764" s="27" t="str">
        <f>IF(Table13[[#This Row],[Unit Value]]&lt;=4999,"Low-Value Asset","High-Value Asset")</f>
        <v>Low-Value Asset</v>
      </c>
      <c r="S2764" s="7"/>
      <c r="T2764" s="7"/>
      <c r="U2764" s="7"/>
      <c r="V2764" s="7"/>
      <c r="W2764" s="78"/>
      <c r="X2764" s="7"/>
      <c r="Y2764" s="7"/>
      <c r="Z2764" s="7"/>
      <c r="AA2764" s="7"/>
      <c r="AB27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5" spans="1:28" ht="12.6" x14ac:dyDescent="0.25">
      <c r="A2765" s="15"/>
      <c r="B2765" s="8"/>
      <c r="C2765" s="7"/>
      <c r="D27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5" s="7"/>
      <c r="F2765" s="7"/>
      <c r="G2765" s="14"/>
      <c r="H2765" s="15"/>
      <c r="I2765" s="14"/>
      <c r="J2765" s="14"/>
      <c r="K2765" s="7"/>
      <c r="L2765" s="7"/>
      <c r="M2765" s="7"/>
      <c r="N2765" s="14"/>
      <c r="O2765" s="7"/>
      <c r="P2765" s="9"/>
      <c r="Q2765" s="30">
        <f>Table13[[#This Row],[Unit Value]]*Table13[[#This Row],[Qty | PCount]]</f>
        <v>0</v>
      </c>
      <c r="R2765" s="27" t="str">
        <f>IF(Table13[[#This Row],[Unit Value]]&lt;=4999,"Low-Value Asset","High-Value Asset")</f>
        <v>Low-Value Asset</v>
      </c>
      <c r="S2765" s="7"/>
      <c r="T2765" s="7"/>
      <c r="U2765" s="7"/>
      <c r="V2765" s="7"/>
      <c r="W2765" s="78"/>
      <c r="X2765" s="7"/>
      <c r="Y2765" s="7"/>
      <c r="Z2765" s="7"/>
      <c r="AA2765" s="7"/>
      <c r="AB27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6" spans="1:28" ht="12.6" x14ac:dyDescent="0.25">
      <c r="A2766" s="15"/>
      <c r="B2766" s="8"/>
      <c r="C2766" s="7"/>
      <c r="D27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6" s="7"/>
      <c r="F2766" s="7"/>
      <c r="G2766" s="14"/>
      <c r="H2766" s="15"/>
      <c r="I2766" s="14"/>
      <c r="J2766" s="14"/>
      <c r="K2766" s="7"/>
      <c r="L2766" s="7"/>
      <c r="M2766" s="7"/>
      <c r="N2766" s="14"/>
      <c r="O2766" s="7"/>
      <c r="P2766" s="9"/>
      <c r="Q2766" s="30">
        <f>Table13[[#This Row],[Unit Value]]*Table13[[#This Row],[Qty | PCount]]</f>
        <v>0</v>
      </c>
      <c r="R2766" s="27" t="str">
        <f>IF(Table13[[#This Row],[Unit Value]]&lt;=4999,"Low-Value Asset","High-Value Asset")</f>
        <v>Low-Value Asset</v>
      </c>
      <c r="S2766" s="7"/>
      <c r="T2766" s="7"/>
      <c r="U2766" s="7"/>
      <c r="V2766" s="7"/>
      <c r="W2766" s="78"/>
      <c r="X2766" s="7"/>
      <c r="Y2766" s="7"/>
      <c r="Z2766" s="7"/>
      <c r="AA2766" s="7"/>
      <c r="AB27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7" spans="1:28" ht="12.6" x14ac:dyDescent="0.25">
      <c r="A2767" s="15"/>
      <c r="B2767" s="8"/>
      <c r="C2767" s="7"/>
      <c r="D27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7" s="7"/>
      <c r="F2767" s="7"/>
      <c r="G2767" s="14"/>
      <c r="H2767" s="15"/>
      <c r="I2767" s="14"/>
      <c r="J2767" s="14"/>
      <c r="K2767" s="7"/>
      <c r="L2767" s="7"/>
      <c r="M2767" s="7"/>
      <c r="N2767" s="14"/>
      <c r="O2767" s="7"/>
      <c r="P2767" s="9"/>
      <c r="Q2767" s="30">
        <f>Table13[[#This Row],[Unit Value]]*Table13[[#This Row],[Qty | PCount]]</f>
        <v>0</v>
      </c>
      <c r="R2767" s="27" t="str">
        <f>IF(Table13[[#This Row],[Unit Value]]&lt;=4999,"Low-Value Asset","High-Value Asset")</f>
        <v>Low-Value Asset</v>
      </c>
      <c r="S2767" s="7"/>
      <c r="T2767" s="7"/>
      <c r="U2767" s="7"/>
      <c r="V2767" s="7"/>
      <c r="W2767" s="78"/>
      <c r="X2767" s="7"/>
      <c r="Y2767" s="7"/>
      <c r="Z2767" s="7"/>
      <c r="AA2767" s="7"/>
      <c r="AB27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8" spans="1:28" ht="12.6" x14ac:dyDescent="0.25">
      <c r="A2768" s="15"/>
      <c r="B2768" s="8"/>
      <c r="C2768" s="7"/>
      <c r="D27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8" s="7"/>
      <c r="F2768" s="7"/>
      <c r="G2768" s="14"/>
      <c r="H2768" s="15"/>
      <c r="I2768" s="14"/>
      <c r="J2768" s="14"/>
      <c r="K2768" s="7"/>
      <c r="L2768" s="7"/>
      <c r="M2768" s="7"/>
      <c r="N2768" s="14"/>
      <c r="O2768" s="7"/>
      <c r="P2768" s="9"/>
      <c r="Q2768" s="30">
        <f>Table13[[#This Row],[Unit Value]]*Table13[[#This Row],[Qty | PCount]]</f>
        <v>0</v>
      </c>
      <c r="R2768" s="27" t="str">
        <f>IF(Table13[[#This Row],[Unit Value]]&lt;=4999,"Low-Value Asset","High-Value Asset")</f>
        <v>Low-Value Asset</v>
      </c>
      <c r="S2768" s="7"/>
      <c r="T2768" s="7"/>
      <c r="U2768" s="7"/>
      <c r="V2768" s="7"/>
      <c r="W2768" s="78"/>
      <c r="X2768" s="7"/>
      <c r="Y2768" s="7"/>
      <c r="Z2768" s="7"/>
      <c r="AA2768" s="7"/>
      <c r="AB27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69" spans="1:28" ht="12.6" x14ac:dyDescent="0.25">
      <c r="A2769" s="15"/>
      <c r="B2769" s="8"/>
      <c r="C2769" s="7"/>
      <c r="D27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69" s="7"/>
      <c r="F2769" s="7"/>
      <c r="G2769" s="14"/>
      <c r="H2769" s="15"/>
      <c r="I2769" s="14"/>
      <c r="J2769" s="14"/>
      <c r="K2769" s="7"/>
      <c r="L2769" s="7"/>
      <c r="M2769" s="7"/>
      <c r="N2769" s="14"/>
      <c r="O2769" s="7"/>
      <c r="P2769" s="9"/>
      <c r="Q2769" s="30">
        <f>Table13[[#This Row],[Unit Value]]*Table13[[#This Row],[Qty | PCount]]</f>
        <v>0</v>
      </c>
      <c r="R2769" s="27" t="str">
        <f>IF(Table13[[#This Row],[Unit Value]]&lt;=4999,"Low-Value Asset","High-Value Asset")</f>
        <v>Low-Value Asset</v>
      </c>
      <c r="S2769" s="7"/>
      <c r="T2769" s="7"/>
      <c r="U2769" s="7"/>
      <c r="V2769" s="7"/>
      <c r="W2769" s="78"/>
      <c r="X2769" s="7"/>
      <c r="Y2769" s="7"/>
      <c r="Z2769" s="7"/>
      <c r="AA2769" s="7"/>
      <c r="AB27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0" spans="1:28" ht="12.6" x14ac:dyDescent="0.25">
      <c r="A2770" s="15"/>
      <c r="B2770" s="8"/>
      <c r="C2770" s="7"/>
      <c r="D27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0" s="7"/>
      <c r="F2770" s="7"/>
      <c r="G2770" s="14"/>
      <c r="H2770" s="15"/>
      <c r="I2770" s="14"/>
      <c r="J2770" s="14"/>
      <c r="K2770" s="7"/>
      <c r="L2770" s="7"/>
      <c r="M2770" s="7"/>
      <c r="N2770" s="14"/>
      <c r="O2770" s="7"/>
      <c r="P2770" s="9"/>
      <c r="Q2770" s="30">
        <f>Table13[[#This Row],[Unit Value]]*Table13[[#This Row],[Qty | PCount]]</f>
        <v>0</v>
      </c>
      <c r="R2770" s="27" t="str">
        <f>IF(Table13[[#This Row],[Unit Value]]&lt;=4999,"Low-Value Asset","High-Value Asset")</f>
        <v>Low-Value Asset</v>
      </c>
      <c r="S2770" s="7"/>
      <c r="T2770" s="7"/>
      <c r="U2770" s="7"/>
      <c r="V2770" s="7"/>
      <c r="W2770" s="78"/>
      <c r="X2770" s="7"/>
      <c r="Y2770" s="7"/>
      <c r="Z2770" s="7"/>
      <c r="AA2770" s="7"/>
      <c r="AB27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1" spans="1:28" ht="12.6" x14ac:dyDescent="0.25">
      <c r="A2771" s="15"/>
      <c r="B2771" s="8"/>
      <c r="C2771" s="7"/>
      <c r="D27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1" s="7"/>
      <c r="F2771" s="7"/>
      <c r="G2771" s="14"/>
      <c r="H2771" s="15"/>
      <c r="I2771" s="14"/>
      <c r="J2771" s="14"/>
      <c r="K2771" s="7"/>
      <c r="L2771" s="7"/>
      <c r="M2771" s="7"/>
      <c r="N2771" s="14"/>
      <c r="O2771" s="7"/>
      <c r="P2771" s="9"/>
      <c r="Q2771" s="30">
        <f>Table13[[#This Row],[Unit Value]]*Table13[[#This Row],[Qty | PCount]]</f>
        <v>0</v>
      </c>
      <c r="R2771" s="27" t="str">
        <f>IF(Table13[[#This Row],[Unit Value]]&lt;=4999,"Low-Value Asset","High-Value Asset")</f>
        <v>Low-Value Asset</v>
      </c>
      <c r="S2771" s="7"/>
      <c r="T2771" s="7"/>
      <c r="U2771" s="7"/>
      <c r="V2771" s="7"/>
      <c r="W2771" s="78"/>
      <c r="X2771" s="7"/>
      <c r="Y2771" s="7"/>
      <c r="Z2771" s="7"/>
      <c r="AA2771" s="7"/>
      <c r="AB27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2" spans="1:28" ht="12.6" x14ac:dyDescent="0.25">
      <c r="A2772" s="15"/>
      <c r="B2772" s="8"/>
      <c r="C2772" s="7"/>
      <c r="D27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2" s="7"/>
      <c r="F2772" s="7"/>
      <c r="G2772" s="14"/>
      <c r="H2772" s="15"/>
      <c r="I2772" s="14"/>
      <c r="J2772" s="14"/>
      <c r="K2772" s="7"/>
      <c r="L2772" s="7"/>
      <c r="M2772" s="7"/>
      <c r="N2772" s="14"/>
      <c r="O2772" s="7"/>
      <c r="P2772" s="9"/>
      <c r="Q2772" s="30">
        <f>Table13[[#This Row],[Unit Value]]*Table13[[#This Row],[Qty | PCount]]</f>
        <v>0</v>
      </c>
      <c r="R2772" s="27" t="str">
        <f>IF(Table13[[#This Row],[Unit Value]]&lt;=4999,"Low-Value Asset","High-Value Asset")</f>
        <v>Low-Value Asset</v>
      </c>
      <c r="S2772" s="7"/>
      <c r="T2772" s="7"/>
      <c r="U2772" s="7"/>
      <c r="V2772" s="7"/>
      <c r="W2772" s="78"/>
      <c r="X2772" s="7"/>
      <c r="Y2772" s="7"/>
      <c r="Z2772" s="7"/>
      <c r="AA2772" s="7"/>
      <c r="AB27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3" spans="1:28" ht="12.6" x14ac:dyDescent="0.25">
      <c r="A2773" s="15"/>
      <c r="B2773" s="8"/>
      <c r="C2773" s="7"/>
      <c r="D27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3" s="7"/>
      <c r="F2773" s="7"/>
      <c r="G2773" s="14"/>
      <c r="H2773" s="15"/>
      <c r="I2773" s="14"/>
      <c r="J2773" s="14"/>
      <c r="K2773" s="7"/>
      <c r="L2773" s="7"/>
      <c r="M2773" s="7"/>
      <c r="N2773" s="14"/>
      <c r="O2773" s="7"/>
      <c r="P2773" s="9"/>
      <c r="Q2773" s="30">
        <f>Table13[[#This Row],[Unit Value]]*Table13[[#This Row],[Qty | PCount]]</f>
        <v>0</v>
      </c>
      <c r="R2773" s="27" t="str">
        <f>IF(Table13[[#This Row],[Unit Value]]&lt;=4999,"Low-Value Asset","High-Value Asset")</f>
        <v>Low-Value Asset</v>
      </c>
      <c r="S2773" s="7"/>
      <c r="T2773" s="7"/>
      <c r="U2773" s="7"/>
      <c r="V2773" s="7"/>
      <c r="W2773" s="78"/>
      <c r="X2773" s="7"/>
      <c r="Y2773" s="7"/>
      <c r="Z2773" s="7"/>
      <c r="AA2773" s="7"/>
      <c r="AB27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4" spans="1:28" ht="12.6" x14ac:dyDescent="0.25">
      <c r="A2774" s="15"/>
      <c r="B2774" s="8"/>
      <c r="C2774" s="7"/>
      <c r="D27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4" s="7"/>
      <c r="F2774" s="7"/>
      <c r="G2774" s="14"/>
      <c r="H2774" s="15"/>
      <c r="I2774" s="14"/>
      <c r="J2774" s="14"/>
      <c r="K2774" s="7"/>
      <c r="L2774" s="7"/>
      <c r="M2774" s="7"/>
      <c r="N2774" s="14"/>
      <c r="O2774" s="7"/>
      <c r="P2774" s="9"/>
      <c r="Q2774" s="30">
        <f>Table13[[#This Row],[Unit Value]]*Table13[[#This Row],[Qty | PCount]]</f>
        <v>0</v>
      </c>
      <c r="R2774" s="27" t="str">
        <f>IF(Table13[[#This Row],[Unit Value]]&lt;=4999,"Low-Value Asset","High-Value Asset")</f>
        <v>Low-Value Asset</v>
      </c>
      <c r="S2774" s="7"/>
      <c r="T2774" s="7"/>
      <c r="U2774" s="7"/>
      <c r="V2774" s="7"/>
      <c r="W2774" s="78"/>
      <c r="X2774" s="7"/>
      <c r="Y2774" s="7"/>
      <c r="Z2774" s="7"/>
      <c r="AA2774" s="7"/>
      <c r="AB27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5" spans="1:28" ht="12.6" x14ac:dyDescent="0.25">
      <c r="A2775" s="15"/>
      <c r="B2775" s="8"/>
      <c r="C2775" s="7"/>
      <c r="D27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5" s="7"/>
      <c r="F2775" s="7"/>
      <c r="G2775" s="14"/>
      <c r="H2775" s="15"/>
      <c r="I2775" s="14"/>
      <c r="J2775" s="14"/>
      <c r="K2775" s="7"/>
      <c r="L2775" s="7"/>
      <c r="M2775" s="7"/>
      <c r="N2775" s="14"/>
      <c r="O2775" s="7"/>
      <c r="P2775" s="9"/>
      <c r="Q2775" s="30">
        <f>Table13[[#This Row],[Unit Value]]*Table13[[#This Row],[Qty | PCount]]</f>
        <v>0</v>
      </c>
      <c r="R2775" s="27" t="str">
        <f>IF(Table13[[#This Row],[Unit Value]]&lt;=4999,"Low-Value Asset","High-Value Asset")</f>
        <v>Low-Value Asset</v>
      </c>
      <c r="S2775" s="7"/>
      <c r="T2775" s="7"/>
      <c r="U2775" s="7"/>
      <c r="V2775" s="7"/>
      <c r="W2775" s="78"/>
      <c r="X2775" s="7"/>
      <c r="Y2775" s="7"/>
      <c r="Z2775" s="7"/>
      <c r="AA2775" s="7"/>
      <c r="AB27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6" spans="1:28" ht="12.6" x14ac:dyDescent="0.25">
      <c r="A2776" s="15"/>
      <c r="B2776" s="8"/>
      <c r="C2776" s="7"/>
      <c r="D27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6" s="7"/>
      <c r="F2776" s="7"/>
      <c r="G2776" s="14"/>
      <c r="H2776" s="15"/>
      <c r="I2776" s="14"/>
      <c r="J2776" s="14"/>
      <c r="K2776" s="7"/>
      <c r="L2776" s="7"/>
      <c r="M2776" s="7"/>
      <c r="N2776" s="14"/>
      <c r="O2776" s="7"/>
      <c r="P2776" s="9"/>
      <c r="Q2776" s="30">
        <f>Table13[[#This Row],[Unit Value]]*Table13[[#This Row],[Qty | PCount]]</f>
        <v>0</v>
      </c>
      <c r="R2776" s="27" t="str">
        <f>IF(Table13[[#This Row],[Unit Value]]&lt;=4999,"Low-Value Asset","High-Value Asset")</f>
        <v>Low-Value Asset</v>
      </c>
      <c r="S2776" s="7"/>
      <c r="T2776" s="7"/>
      <c r="U2776" s="7"/>
      <c r="V2776" s="7"/>
      <c r="W2776" s="78"/>
      <c r="X2776" s="7"/>
      <c r="Y2776" s="7"/>
      <c r="Z2776" s="7"/>
      <c r="AA2776" s="7"/>
      <c r="AB27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7" spans="1:28" ht="12.6" x14ac:dyDescent="0.25">
      <c r="A2777" s="15"/>
      <c r="B2777" s="8"/>
      <c r="C2777" s="7"/>
      <c r="D27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7" s="7"/>
      <c r="F2777" s="7"/>
      <c r="G2777" s="14"/>
      <c r="H2777" s="15"/>
      <c r="I2777" s="14"/>
      <c r="J2777" s="14"/>
      <c r="K2777" s="7"/>
      <c r="L2777" s="7"/>
      <c r="M2777" s="7"/>
      <c r="N2777" s="14"/>
      <c r="O2777" s="7"/>
      <c r="P2777" s="9"/>
      <c r="Q2777" s="30">
        <f>Table13[[#This Row],[Unit Value]]*Table13[[#This Row],[Qty | PCount]]</f>
        <v>0</v>
      </c>
      <c r="R2777" s="27" t="str">
        <f>IF(Table13[[#This Row],[Unit Value]]&lt;=4999,"Low-Value Asset","High-Value Asset")</f>
        <v>Low-Value Asset</v>
      </c>
      <c r="S2777" s="7"/>
      <c r="T2777" s="7"/>
      <c r="U2777" s="7"/>
      <c r="V2777" s="7"/>
      <c r="W2777" s="78"/>
      <c r="X2777" s="7"/>
      <c r="Y2777" s="7"/>
      <c r="Z2777" s="7"/>
      <c r="AA2777" s="7"/>
      <c r="AB27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8" spans="1:28" ht="12.6" x14ac:dyDescent="0.25">
      <c r="A2778" s="15"/>
      <c r="B2778" s="8"/>
      <c r="C2778" s="7"/>
      <c r="D27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8" s="7"/>
      <c r="F2778" s="7"/>
      <c r="G2778" s="14"/>
      <c r="H2778" s="15"/>
      <c r="I2778" s="14"/>
      <c r="J2778" s="14"/>
      <c r="K2778" s="7"/>
      <c r="L2778" s="7"/>
      <c r="M2778" s="7"/>
      <c r="N2778" s="14"/>
      <c r="O2778" s="7"/>
      <c r="P2778" s="9"/>
      <c r="Q2778" s="30">
        <f>Table13[[#This Row],[Unit Value]]*Table13[[#This Row],[Qty | PCount]]</f>
        <v>0</v>
      </c>
      <c r="R2778" s="27" t="str">
        <f>IF(Table13[[#This Row],[Unit Value]]&lt;=4999,"Low-Value Asset","High-Value Asset")</f>
        <v>Low-Value Asset</v>
      </c>
      <c r="S2778" s="7"/>
      <c r="T2778" s="7"/>
      <c r="U2778" s="7"/>
      <c r="V2778" s="7"/>
      <c r="W2778" s="78"/>
      <c r="X2778" s="7"/>
      <c r="Y2778" s="7"/>
      <c r="Z2778" s="7"/>
      <c r="AA2778" s="7"/>
      <c r="AB27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79" spans="1:28" ht="12.6" x14ac:dyDescent="0.25">
      <c r="A2779" s="15"/>
      <c r="B2779" s="8"/>
      <c r="C2779" s="7"/>
      <c r="D27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79" s="7"/>
      <c r="F2779" s="7"/>
      <c r="G2779" s="14"/>
      <c r="H2779" s="15"/>
      <c r="I2779" s="14"/>
      <c r="J2779" s="14"/>
      <c r="K2779" s="7"/>
      <c r="L2779" s="7"/>
      <c r="M2779" s="7"/>
      <c r="N2779" s="14"/>
      <c r="O2779" s="7"/>
      <c r="P2779" s="9"/>
      <c r="Q2779" s="30">
        <f>Table13[[#This Row],[Unit Value]]*Table13[[#This Row],[Qty | PCount]]</f>
        <v>0</v>
      </c>
      <c r="R2779" s="27" t="str">
        <f>IF(Table13[[#This Row],[Unit Value]]&lt;=4999,"Low-Value Asset","High-Value Asset")</f>
        <v>Low-Value Asset</v>
      </c>
      <c r="S2779" s="7"/>
      <c r="T2779" s="7"/>
      <c r="U2779" s="7"/>
      <c r="V2779" s="7"/>
      <c r="W2779" s="78"/>
      <c r="X2779" s="7"/>
      <c r="Y2779" s="7"/>
      <c r="Z2779" s="7"/>
      <c r="AA2779" s="7"/>
      <c r="AB27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0" spans="1:28" ht="12.6" x14ac:dyDescent="0.25">
      <c r="A2780" s="15"/>
      <c r="B2780" s="8"/>
      <c r="C2780" s="7"/>
      <c r="D27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0" s="7"/>
      <c r="F2780" s="7"/>
      <c r="G2780" s="14"/>
      <c r="H2780" s="15"/>
      <c r="I2780" s="14"/>
      <c r="J2780" s="14"/>
      <c r="K2780" s="7"/>
      <c r="L2780" s="7"/>
      <c r="M2780" s="7"/>
      <c r="N2780" s="14"/>
      <c r="O2780" s="7"/>
      <c r="P2780" s="9"/>
      <c r="Q2780" s="30">
        <f>Table13[[#This Row],[Unit Value]]*Table13[[#This Row],[Qty | PCount]]</f>
        <v>0</v>
      </c>
      <c r="R2780" s="27" t="str">
        <f>IF(Table13[[#This Row],[Unit Value]]&lt;=4999,"Low-Value Asset","High-Value Asset")</f>
        <v>Low-Value Asset</v>
      </c>
      <c r="S2780" s="7"/>
      <c r="T2780" s="7"/>
      <c r="U2780" s="7"/>
      <c r="V2780" s="7"/>
      <c r="W2780" s="78"/>
      <c r="X2780" s="7"/>
      <c r="Y2780" s="7"/>
      <c r="Z2780" s="7"/>
      <c r="AA2780" s="7"/>
      <c r="AB27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1" spans="1:28" ht="12.6" x14ac:dyDescent="0.25">
      <c r="A2781" s="15"/>
      <c r="B2781" s="8"/>
      <c r="C2781" s="7"/>
      <c r="D27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1" s="7"/>
      <c r="F2781" s="7"/>
      <c r="G2781" s="14"/>
      <c r="H2781" s="15"/>
      <c r="I2781" s="14"/>
      <c r="J2781" s="14"/>
      <c r="K2781" s="7"/>
      <c r="L2781" s="7"/>
      <c r="M2781" s="7"/>
      <c r="N2781" s="14"/>
      <c r="O2781" s="7"/>
      <c r="P2781" s="9"/>
      <c r="Q2781" s="30">
        <f>Table13[[#This Row],[Unit Value]]*Table13[[#This Row],[Qty | PCount]]</f>
        <v>0</v>
      </c>
      <c r="R2781" s="27" t="str">
        <f>IF(Table13[[#This Row],[Unit Value]]&lt;=4999,"Low-Value Asset","High-Value Asset")</f>
        <v>Low-Value Asset</v>
      </c>
      <c r="S2781" s="7"/>
      <c r="T2781" s="7"/>
      <c r="U2781" s="7"/>
      <c r="V2781" s="7"/>
      <c r="W2781" s="78"/>
      <c r="X2781" s="7"/>
      <c r="Y2781" s="7"/>
      <c r="Z2781" s="7"/>
      <c r="AA2781" s="7"/>
      <c r="AB27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2" spans="1:28" ht="12.6" x14ac:dyDescent="0.25">
      <c r="A2782" s="15"/>
      <c r="B2782" s="8"/>
      <c r="C2782" s="7"/>
      <c r="D27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2" s="7"/>
      <c r="F2782" s="7"/>
      <c r="G2782" s="14"/>
      <c r="H2782" s="15"/>
      <c r="I2782" s="14"/>
      <c r="J2782" s="14"/>
      <c r="K2782" s="7"/>
      <c r="L2782" s="7"/>
      <c r="M2782" s="7"/>
      <c r="N2782" s="14"/>
      <c r="O2782" s="7"/>
      <c r="P2782" s="9"/>
      <c r="Q2782" s="30">
        <f>Table13[[#This Row],[Unit Value]]*Table13[[#This Row],[Qty | PCount]]</f>
        <v>0</v>
      </c>
      <c r="R2782" s="27" t="str">
        <f>IF(Table13[[#This Row],[Unit Value]]&lt;=4999,"Low-Value Asset","High-Value Asset")</f>
        <v>Low-Value Asset</v>
      </c>
      <c r="S2782" s="7"/>
      <c r="T2782" s="7"/>
      <c r="U2782" s="7"/>
      <c r="V2782" s="7"/>
      <c r="W2782" s="78"/>
      <c r="X2782" s="7"/>
      <c r="Y2782" s="7"/>
      <c r="Z2782" s="7"/>
      <c r="AA2782" s="7"/>
      <c r="AB27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3" spans="1:28" ht="12.6" x14ac:dyDescent="0.25">
      <c r="A2783" s="15"/>
      <c r="B2783" s="8"/>
      <c r="C2783" s="7"/>
      <c r="D27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3" s="7"/>
      <c r="F2783" s="7"/>
      <c r="G2783" s="14"/>
      <c r="H2783" s="15"/>
      <c r="I2783" s="14"/>
      <c r="J2783" s="14"/>
      <c r="K2783" s="7"/>
      <c r="L2783" s="7"/>
      <c r="M2783" s="7"/>
      <c r="N2783" s="14"/>
      <c r="O2783" s="7"/>
      <c r="P2783" s="9"/>
      <c r="Q2783" s="30">
        <f>Table13[[#This Row],[Unit Value]]*Table13[[#This Row],[Qty | PCount]]</f>
        <v>0</v>
      </c>
      <c r="R2783" s="27" t="str">
        <f>IF(Table13[[#This Row],[Unit Value]]&lt;=4999,"Low-Value Asset","High-Value Asset")</f>
        <v>Low-Value Asset</v>
      </c>
      <c r="S2783" s="7"/>
      <c r="T2783" s="7"/>
      <c r="U2783" s="7"/>
      <c r="V2783" s="7"/>
      <c r="W2783" s="78"/>
      <c r="X2783" s="7"/>
      <c r="Y2783" s="7"/>
      <c r="Z2783" s="7"/>
      <c r="AA2783" s="7"/>
      <c r="AB27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4" spans="1:28" ht="12.6" x14ac:dyDescent="0.25">
      <c r="A2784" s="15"/>
      <c r="B2784" s="8"/>
      <c r="C2784" s="7"/>
      <c r="D27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4" s="7"/>
      <c r="F2784" s="7"/>
      <c r="G2784" s="14"/>
      <c r="H2784" s="15"/>
      <c r="I2784" s="14"/>
      <c r="J2784" s="14"/>
      <c r="K2784" s="7"/>
      <c r="L2784" s="7"/>
      <c r="M2784" s="7"/>
      <c r="N2784" s="14"/>
      <c r="O2784" s="7"/>
      <c r="P2784" s="9"/>
      <c r="Q2784" s="30">
        <f>Table13[[#This Row],[Unit Value]]*Table13[[#This Row],[Qty | PCount]]</f>
        <v>0</v>
      </c>
      <c r="R2784" s="27" t="str">
        <f>IF(Table13[[#This Row],[Unit Value]]&lt;=4999,"Low-Value Asset","High-Value Asset")</f>
        <v>Low-Value Asset</v>
      </c>
      <c r="S2784" s="7"/>
      <c r="T2784" s="7"/>
      <c r="U2784" s="7"/>
      <c r="V2784" s="7"/>
      <c r="W2784" s="78"/>
      <c r="X2784" s="7"/>
      <c r="Y2784" s="7"/>
      <c r="Z2784" s="7"/>
      <c r="AA2784" s="7"/>
      <c r="AB27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5" spans="1:28" ht="12.6" x14ac:dyDescent="0.25">
      <c r="A2785" s="15"/>
      <c r="B2785" s="8"/>
      <c r="C2785" s="7"/>
      <c r="D27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5" s="7"/>
      <c r="F2785" s="7"/>
      <c r="G2785" s="14"/>
      <c r="H2785" s="15"/>
      <c r="I2785" s="14"/>
      <c r="J2785" s="14"/>
      <c r="K2785" s="7"/>
      <c r="L2785" s="7"/>
      <c r="M2785" s="7"/>
      <c r="N2785" s="14"/>
      <c r="O2785" s="7"/>
      <c r="P2785" s="9"/>
      <c r="Q2785" s="30">
        <f>Table13[[#This Row],[Unit Value]]*Table13[[#This Row],[Qty | PCount]]</f>
        <v>0</v>
      </c>
      <c r="R2785" s="27" t="str">
        <f>IF(Table13[[#This Row],[Unit Value]]&lt;=4999,"Low-Value Asset","High-Value Asset")</f>
        <v>Low-Value Asset</v>
      </c>
      <c r="S2785" s="7"/>
      <c r="T2785" s="7"/>
      <c r="U2785" s="7"/>
      <c r="V2785" s="7"/>
      <c r="W2785" s="78"/>
      <c r="X2785" s="7"/>
      <c r="Y2785" s="7"/>
      <c r="Z2785" s="7"/>
      <c r="AA2785" s="7"/>
      <c r="AB27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6" spans="1:28" ht="12.6" x14ac:dyDescent="0.25">
      <c r="A2786" s="15"/>
      <c r="B2786" s="8"/>
      <c r="C2786" s="7"/>
      <c r="D27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6" s="7"/>
      <c r="F2786" s="7"/>
      <c r="G2786" s="14"/>
      <c r="H2786" s="15"/>
      <c r="I2786" s="14"/>
      <c r="J2786" s="14"/>
      <c r="K2786" s="7"/>
      <c r="L2786" s="7"/>
      <c r="M2786" s="7"/>
      <c r="N2786" s="14"/>
      <c r="O2786" s="7"/>
      <c r="P2786" s="9"/>
      <c r="Q2786" s="30">
        <f>Table13[[#This Row],[Unit Value]]*Table13[[#This Row],[Qty | PCount]]</f>
        <v>0</v>
      </c>
      <c r="R2786" s="27" t="str">
        <f>IF(Table13[[#This Row],[Unit Value]]&lt;=4999,"Low-Value Asset","High-Value Asset")</f>
        <v>Low-Value Asset</v>
      </c>
      <c r="S2786" s="7"/>
      <c r="T2786" s="7"/>
      <c r="U2786" s="7"/>
      <c r="V2786" s="7"/>
      <c r="W2786" s="78"/>
      <c r="X2786" s="7"/>
      <c r="Y2786" s="7"/>
      <c r="Z2786" s="7"/>
      <c r="AA2786" s="7"/>
      <c r="AB27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7" spans="1:28" ht="12.6" x14ac:dyDescent="0.25">
      <c r="A2787" s="15"/>
      <c r="B2787" s="8"/>
      <c r="C2787" s="7"/>
      <c r="D27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7" s="7"/>
      <c r="F2787" s="7"/>
      <c r="G2787" s="14"/>
      <c r="H2787" s="15"/>
      <c r="I2787" s="14"/>
      <c r="J2787" s="14"/>
      <c r="K2787" s="7"/>
      <c r="L2787" s="7"/>
      <c r="M2787" s="7"/>
      <c r="N2787" s="14"/>
      <c r="O2787" s="7"/>
      <c r="P2787" s="9"/>
      <c r="Q2787" s="30">
        <f>Table13[[#This Row],[Unit Value]]*Table13[[#This Row],[Qty | PCount]]</f>
        <v>0</v>
      </c>
      <c r="R2787" s="27" t="str">
        <f>IF(Table13[[#This Row],[Unit Value]]&lt;=4999,"Low-Value Asset","High-Value Asset")</f>
        <v>Low-Value Asset</v>
      </c>
      <c r="S2787" s="7"/>
      <c r="T2787" s="7"/>
      <c r="U2787" s="7"/>
      <c r="V2787" s="7"/>
      <c r="W2787" s="78"/>
      <c r="X2787" s="7"/>
      <c r="Y2787" s="7"/>
      <c r="Z2787" s="7"/>
      <c r="AA2787" s="7"/>
      <c r="AB27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8" spans="1:28" ht="12.6" x14ac:dyDescent="0.25">
      <c r="A2788" s="15"/>
      <c r="B2788" s="8"/>
      <c r="C2788" s="7"/>
      <c r="D27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8" s="7"/>
      <c r="F2788" s="7"/>
      <c r="G2788" s="14"/>
      <c r="H2788" s="15"/>
      <c r="I2788" s="14"/>
      <c r="J2788" s="14"/>
      <c r="K2788" s="7"/>
      <c r="L2788" s="7"/>
      <c r="M2788" s="7"/>
      <c r="N2788" s="14"/>
      <c r="O2788" s="7"/>
      <c r="P2788" s="9"/>
      <c r="Q2788" s="30">
        <f>Table13[[#This Row],[Unit Value]]*Table13[[#This Row],[Qty | PCount]]</f>
        <v>0</v>
      </c>
      <c r="R2788" s="27" t="str">
        <f>IF(Table13[[#This Row],[Unit Value]]&lt;=4999,"Low-Value Asset","High-Value Asset")</f>
        <v>Low-Value Asset</v>
      </c>
      <c r="S2788" s="7"/>
      <c r="T2788" s="7"/>
      <c r="U2788" s="7"/>
      <c r="V2788" s="7"/>
      <c r="W2788" s="78"/>
      <c r="X2788" s="7"/>
      <c r="Y2788" s="7"/>
      <c r="Z2788" s="7"/>
      <c r="AA2788" s="7"/>
      <c r="AB27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89" spans="1:28" ht="12.6" x14ac:dyDescent="0.25">
      <c r="A2789" s="15"/>
      <c r="B2789" s="8"/>
      <c r="C2789" s="7"/>
      <c r="D27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89" s="7"/>
      <c r="F2789" s="7"/>
      <c r="G2789" s="14"/>
      <c r="H2789" s="15"/>
      <c r="I2789" s="14"/>
      <c r="J2789" s="14"/>
      <c r="K2789" s="7"/>
      <c r="L2789" s="7"/>
      <c r="M2789" s="7"/>
      <c r="N2789" s="14"/>
      <c r="O2789" s="7"/>
      <c r="P2789" s="9"/>
      <c r="Q2789" s="30">
        <f>Table13[[#This Row],[Unit Value]]*Table13[[#This Row],[Qty | PCount]]</f>
        <v>0</v>
      </c>
      <c r="R2789" s="27" t="str">
        <f>IF(Table13[[#This Row],[Unit Value]]&lt;=4999,"Low-Value Asset","High-Value Asset")</f>
        <v>Low-Value Asset</v>
      </c>
      <c r="S2789" s="7"/>
      <c r="T2789" s="7"/>
      <c r="U2789" s="7"/>
      <c r="V2789" s="7"/>
      <c r="W2789" s="78"/>
      <c r="X2789" s="7"/>
      <c r="Y2789" s="7"/>
      <c r="Z2789" s="7"/>
      <c r="AA2789" s="7"/>
      <c r="AB27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0" spans="1:28" ht="12.6" x14ac:dyDescent="0.25">
      <c r="A2790" s="15"/>
      <c r="B2790" s="8"/>
      <c r="C2790" s="7"/>
      <c r="D27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0" s="7"/>
      <c r="F2790" s="7"/>
      <c r="G2790" s="14"/>
      <c r="H2790" s="15"/>
      <c r="I2790" s="14"/>
      <c r="J2790" s="14"/>
      <c r="K2790" s="7"/>
      <c r="L2790" s="7"/>
      <c r="M2790" s="7"/>
      <c r="N2790" s="14"/>
      <c r="O2790" s="7"/>
      <c r="P2790" s="9"/>
      <c r="Q2790" s="30">
        <f>Table13[[#This Row],[Unit Value]]*Table13[[#This Row],[Qty | PCount]]</f>
        <v>0</v>
      </c>
      <c r="R2790" s="27" t="str">
        <f>IF(Table13[[#This Row],[Unit Value]]&lt;=4999,"Low-Value Asset","High-Value Asset")</f>
        <v>Low-Value Asset</v>
      </c>
      <c r="S2790" s="7"/>
      <c r="T2790" s="7"/>
      <c r="U2790" s="7"/>
      <c r="V2790" s="7"/>
      <c r="W2790" s="78"/>
      <c r="X2790" s="7"/>
      <c r="Y2790" s="7"/>
      <c r="Z2790" s="7"/>
      <c r="AA2790" s="7"/>
      <c r="AB27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1" spans="1:28" ht="12.6" x14ac:dyDescent="0.25">
      <c r="A2791" s="15"/>
      <c r="B2791" s="8"/>
      <c r="C2791" s="7"/>
      <c r="D27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1" s="7"/>
      <c r="F2791" s="7"/>
      <c r="G2791" s="14"/>
      <c r="H2791" s="15"/>
      <c r="I2791" s="14"/>
      <c r="J2791" s="14"/>
      <c r="K2791" s="7"/>
      <c r="L2791" s="7"/>
      <c r="M2791" s="7"/>
      <c r="N2791" s="14"/>
      <c r="O2791" s="7"/>
      <c r="P2791" s="9"/>
      <c r="Q2791" s="30">
        <f>Table13[[#This Row],[Unit Value]]*Table13[[#This Row],[Qty | PCount]]</f>
        <v>0</v>
      </c>
      <c r="R2791" s="27" t="str">
        <f>IF(Table13[[#This Row],[Unit Value]]&lt;=4999,"Low-Value Asset","High-Value Asset")</f>
        <v>Low-Value Asset</v>
      </c>
      <c r="S2791" s="7"/>
      <c r="T2791" s="7"/>
      <c r="U2791" s="7"/>
      <c r="V2791" s="7"/>
      <c r="W2791" s="78"/>
      <c r="X2791" s="7"/>
      <c r="Y2791" s="7"/>
      <c r="Z2791" s="7"/>
      <c r="AA2791" s="7"/>
      <c r="AB27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2" spans="1:28" ht="12.6" x14ac:dyDescent="0.25">
      <c r="A2792" s="15"/>
      <c r="B2792" s="8"/>
      <c r="C2792" s="7"/>
      <c r="D27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2" s="7"/>
      <c r="F2792" s="7"/>
      <c r="G2792" s="14"/>
      <c r="H2792" s="15"/>
      <c r="I2792" s="14"/>
      <c r="J2792" s="14"/>
      <c r="K2792" s="7"/>
      <c r="L2792" s="7"/>
      <c r="M2792" s="7"/>
      <c r="N2792" s="14"/>
      <c r="O2792" s="7"/>
      <c r="P2792" s="9"/>
      <c r="Q2792" s="30">
        <f>Table13[[#This Row],[Unit Value]]*Table13[[#This Row],[Qty | PCount]]</f>
        <v>0</v>
      </c>
      <c r="R2792" s="27" t="str">
        <f>IF(Table13[[#This Row],[Unit Value]]&lt;=4999,"Low-Value Asset","High-Value Asset")</f>
        <v>Low-Value Asset</v>
      </c>
      <c r="S2792" s="7"/>
      <c r="T2792" s="7"/>
      <c r="U2792" s="7"/>
      <c r="V2792" s="7"/>
      <c r="W2792" s="78"/>
      <c r="X2792" s="7"/>
      <c r="Y2792" s="7"/>
      <c r="Z2792" s="7"/>
      <c r="AA2792" s="7"/>
      <c r="AB27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3" spans="1:28" ht="12.6" x14ac:dyDescent="0.25">
      <c r="A2793" s="15"/>
      <c r="B2793" s="8"/>
      <c r="C2793" s="7"/>
      <c r="D27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3" s="7"/>
      <c r="F2793" s="7"/>
      <c r="G2793" s="14"/>
      <c r="H2793" s="15"/>
      <c r="I2793" s="14"/>
      <c r="J2793" s="14"/>
      <c r="K2793" s="7"/>
      <c r="L2793" s="7"/>
      <c r="M2793" s="7"/>
      <c r="N2793" s="14"/>
      <c r="O2793" s="7"/>
      <c r="P2793" s="9"/>
      <c r="Q2793" s="30">
        <f>Table13[[#This Row],[Unit Value]]*Table13[[#This Row],[Qty | PCount]]</f>
        <v>0</v>
      </c>
      <c r="R2793" s="27" t="str">
        <f>IF(Table13[[#This Row],[Unit Value]]&lt;=4999,"Low-Value Asset","High-Value Asset")</f>
        <v>Low-Value Asset</v>
      </c>
      <c r="S2793" s="7"/>
      <c r="T2793" s="7"/>
      <c r="U2793" s="7"/>
      <c r="V2793" s="7"/>
      <c r="W2793" s="78"/>
      <c r="X2793" s="7"/>
      <c r="Y2793" s="7"/>
      <c r="Z2793" s="7"/>
      <c r="AA2793" s="7"/>
      <c r="AB27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4" spans="1:28" ht="12.6" x14ac:dyDescent="0.25">
      <c r="A2794" s="15"/>
      <c r="B2794" s="8"/>
      <c r="C2794" s="7"/>
      <c r="D27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4" s="7"/>
      <c r="F2794" s="7"/>
      <c r="G2794" s="14"/>
      <c r="H2794" s="15"/>
      <c r="I2794" s="14"/>
      <c r="J2794" s="14"/>
      <c r="K2794" s="7"/>
      <c r="L2794" s="7"/>
      <c r="M2794" s="7"/>
      <c r="N2794" s="14"/>
      <c r="O2794" s="7"/>
      <c r="P2794" s="9"/>
      <c r="Q2794" s="30">
        <f>Table13[[#This Row],[Unit Value]]*Table13[[#This Row],[Qty | PCount]]</f>
        <v>0</v>
      </c>
      <c r="R2794" s="27" t="str">
        <f>IF(Table13[[#This Row],[Unit Value]]&lt;=4999,"Low-Value Asset","High-Value Asset")</f>
        <v>Low-Value Asset</v>
      </c>
      <c r="S2794" s="7"/>
      <c r="T2794" s="7"/>
      <c r="U2794" s="7"/>
      <c r="V2794" s="7"/>
      <c r="W2794" s="78"/>
      <c r="X2794" s="7"/>
      <c r="Y2794" s="7"/>
      <c r="Z2794" s="7"/>
      <c r="AA2794" s="7"/>
      <c r="AB27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5" spans="1:28" ht="12.6" x14ac:dyDescent="0.25">
      <c r="A2795" s="15"/>
      <c r="B2795" s="8"/>
      <c r="C2795" s="7"/>
      <c r="D27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5" s="7"/>
      <c r="F2795" s="7"/>
      <c r="G2795" s="14"/>
      <c r="H2795" s="15"/>
      <c r="I2795" s="14"/>
      <c r="J2795" s="14"/>
      <c r="K2795" s="7"/>
      <c r="L2795" s="7"/>
      <c r="M2795" s="7"/>
      <c r="N2795" s="14"/>
      <c r="O2795" s="7"/>
      <c r="P2795" s="9"/>
      <c r="Q2795" s="30">
        <f>Table13[[#This Row],[Unit Value]]*Table13[[#This Row],[Qty | PCount]]</f>
        <v>0</v>
      </c>
      <c r="R2795" s="27" t="str">
        <f>IF(Table13[[#This Row],[Unit Value]]&lt;=4999,"Low-Value Asset","High-Value Asset")</f>
        <v>Low-Value Asset</v>
      </c>
      <c r="S2795" s="7"/>
      <c r="T2795" s="7"/>
      <c r="U2795" s="7"/>
      <c r="V2795" s="7"/>
      <c r="W2795" s="78"/>
      <c r="X2795" s="7"/>
      <c r="Y2795" s="7"/>
      <c r="Z2795" s="7"/>
      <c r="AA2795" s="7"/>
      <c r="AB27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6" spans="1:28" ht="12.6" x14ac:dyDescent="0.25">
      <c r="A2796" s="15"/>
      <c r="B2796" s="8"/>
      <c r="C2796" s="7"/>
      <c r="D27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6" s="7"/>
      <c r="F2796" s="7"/>
      <c r="G2796" s="14"/>
      <c r="H2796" s="15"/>
      <c r="I2796" s="14"/>
      <c r="J2796" s="14"/>
      <c r="K2796" s="7"/>
      <c r="L2796" s="7"/>
      <c r="M2796" s="7"/>
      <c r="N2796" s="14"/>
      <c r="O2796" s="7"/>
      <c r="P2796" s="9"/>
      <c r="Q2796" s="30">
        <f>Table13[[#This Row],[Unit Value]]*Table13[[#This Row],[Qty | PCount]]</f>
        <v>0</v>
      </c>
      <c r="R2796" s="27" t="str">
        <f>IF(Table13[[#This Row],[Unit Value]]&lt;=4999,"Low-Value Asset","High-Value Asset")</f>
        <v>Low-Value Asset</v>
      </c>
      <c r="S2796" s="7"/>
      <c r="T2796" s="7"/>
      <c r="U2796" s="7"/>
      <c r="V2796" s="7"/>
      <c r="W2796" s="78"/>
      <c r="X2796" s="7"/>
      <c r="Y2796" s="7"/>
      <c r="Z2796" s="7"/>
      <c r="AA2796" s="7"/>
      <c r="AB27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7" spans="1:28" ht="12.6" x14ac:dyDescent="0.25">
      <c r="A2797" s="15"/>
      <c r="B2797" s="8"/>
      <c r="C2797" s="7"/>
      <c r="D27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7" s="7"/>
      <c r="F2797" s="7"/>
      <c r="G2797" s="14"/>
      <c r="H2797" s="15"/>
      <c r="I2797" s="14"/>
      <c r="J2797" s="14"/>
      <c r="K2797" s="7"/>
      <c r="L2797" s="7"/>
      <c r="M2797" s="7"/>
      <c r="N2797" s="14"/>
      <c r="O2797" s="7"/>
      <c r="P2797" s="9"/>
      <c r="Q2797" s="30">
        <f>Table13[[#This Row],[Unit Value]]*Table13[[#This Row],[Qty | PCount]]</f>
        <v>0</v>
      </c>
      <c r="R2797" s="27" t="str">
        <f>IF(Table13[[#This Row],[Unit Value]]&lt;=4999,"Low-Value Asset","High-Value Asset")</f>
        <v>Low-Value Asset</v>
      </c>
      <c r="S2797" s="7"/>
      <c r="T2797" s="7"/>
      <c r="U2797" s="7"/>
      <c r="V2797" s="7"/>
      <c r="W2797" s="78"/>
      <c r="X2797" s="7"/>
      <c r="Y2797" s="7"/>
      <c r="Z2797" s="7"/>
      <c r="AA2797" s="7"/>
      <c r="AB27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8" spans="1:28" ht="12.6" x14ac:dyDescent="0.25">
      <c r="A2798" s="15"/>
      <c r="B2798" s="8"/>
      <c r="C2798" s="7"/>
      <c r="D27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8" s="7"/>
      <c r="F2798" s="7"/>
      <c r="G2798" s="14"/>
      <c r="H2798" s="15"/>
      <c r="I2798" s="14"/>
      <c r="J2798" s="14"/>
      <c r="K2798" s="7"/>
      <c r="L2798" s="7"/>
      <c r="M2798" s="7"/>
      <c r="N2798" s="14"/>
      <c r="O2798" s="7"/>
      <c r="P2798" s="9"/>
      <c r="Q2798" s="30">
        <f>Table13[[#This Row],[Unit Value]]*Table13[[#This Row],[Qty | PCount]]</f>
        <v>0</v>
      </c>
      <c r="R2798" s="27" t="str">
        <f>IF(Table13[[#This Row],[Unit Value]]&lt;=4999,"Low-Value Asset","High-Value Asset")</f>
        <v>Low-Value Asset</v>
      </c>
      <c r="S2798" s="7"/>
      <c r="T2798" s="7"/>
      <c r="U2798" s="7"/>
      <c r="V2798" s="7"/>
      <c r="W2798" s="78"/>
      <c r="X2798" s="7"/>
      <c r="Y2798" s="7"/>
      <c r="Z2798" s="7"/>
      <c r="AA2798" s="7"/>
      <c r="AB27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799" spans="1:28" ht="12.6" x14ac:dyDescent="0.25">
      <c r="A2799" s="15"/>
      <c r="B2799" s="8"/>
      <c r="C2799" s="7"/>
      <c r="D27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799" s="7"/>
      <c r="F2799" s="7"/>
      <c r="G2799" s="14"/>
      <c r="H2799" s="15"/>
      <c r="I2799" s="14"/>
      <c r="J2799" s="14"/>
      <c r="K2799" s="7"/>
      <c r="L2799" s="7"/>
      <c r="M2799" s="7"/>
      <c r="N2799" s="14"/>
      <c r="O2799" s="7"/>
      <c r="P2799" s="9"/>
      <c r="Q2799" s="30">
        <f>Table13[[#This Row],[Unit Value]]*Table13[[#This Row],[Qty | PCount]]</f>
        <v>0</v>
      </c>
      <c r="R2799" s="27" t="str">
        <f>IF(Table13[[#This Row],[Unit Value]]&lt;=4999,"Low-Value Asset","High-Value Asset")</f>
        <v>Low-Value Asset</v>
      </c>
      <c r="S2799" s="7"/>
      <c r="T2799" s="7"/>
      <c r="U2799" s="7"/>
      <c r="V2799" s="7"/>
      <c r="W2799" s="78"/>
      <c r="X2799" s="7"/>
      <c r="Y2799" s="7"/>
      <c r="Z2799" s="7"/>
      <c r="AA2799" s="7"/>
      <c r="AB27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0" spans="1:28" ht="12.6" x14ac:dyDescent="0.25">
      <c r="A2800" s="15"/>
      <c r="B2800" s="8"/>
      <c r="C2800" s="7"/>
      <c r="D28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0" s="7"/>
      <c r="F2800" s="7"/>
      <c r="G2800" s="14"/>
      <c r="H2800" s="15"/>
      <c r="I2800" s="14"/>
      <c r="J2800" s="14"/>
      <c r="K2800" s="7"/>
      <c r="L2800" s="7"/>
      <c r="M2800" s="7"/>
      <c r="N2800" s="14"/>
      <c r="O2800" s="7"/>
      <c r="P2800" s="9"/>
      <c r="Q2800" s="30">
        <f>Table13[[#This Row],[Unit Value]]*Table13[[#This Row],[Qty | PCount]]</f>
        <v>0</v>
      </c>
      <c r="R2800" s="27" t="str">
        <f>IF(Table13[[#This Row],[Unit Value]]&lt;=4999,"Low-Value Asset","High-Value Asset")</f>
        <v>Low-Value Asset</v>
      </c>
      <c r="S2800" s="7"/>
      <c r="T2800" s="7"/>
      <c r="U2800" s="7"/>
      <c r="V2800" s="7"/>
      <c r="W2800" s="78"/>
      <c r="X2800" s="7"/>
      <c r="Y2800" s="7"/>
      <c r="Z2800" s="7"/>
      <c r="AA2800" s="7"/>
      <c r="AB28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1" spans="1:28" ht="12.6" x14ac:dyDescent="0.25">
      <c r="A2801" s="15"/>
      <c r="B2801" s="8"/>
      <c r="C2801" s="7"/>
      <c r="D28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1" s="7"/>
      <c r="F2801" s="7"/>
      <c r="G2801" s="14"/>
      <c r="H2801" s="15"/>
      <c r="I2801" s="14"/>
      <c r="J2801" s="14"/>
      <c r="K2801" s="7"/>
      <c r="L2801" s="7"/>
      <c r="M2801" s="7"/>
      <c r="N2801" s="14"/>
      <c r="O2801" s="7"/>
      <c r="P2801" s="9"/>
      <c r="Q2801" s="30">
        <f>Table13[[#This Row],[Unit Value]]*Table13[[#This Row],[Qty | PCount]]</f>
        <v>0</v>
      </c>
      <c r="R2801" s="27" t="str">
        <f>IF(Table13[[#This Row],[Unit Value]]&lt;=4999,"Low-Value Asset","High-Value Asset")</f>
        <v>Low-Value Asset</v>
      </c>
      <c r="S2801" s="7"/>
      <c r="T2801" s="7"/>
      <c r="U2801" s="7"/>
      <c r="V2801" s="7"/>
      <c r="W2801" s="78"/>
      <c r="X2801" s="7"/>
      <c r="Y2801" s="7"/>
      <c r="Z2801" s="7"/>
      <c r="AA2801" s="7"/>
      <c r="AB28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2" spans="1:28" ht="12.6" x14ac:dyDescent="0.25">
      <c r="A2802" s="15"/>
      <c r="B2802" s="8"/>
      <c r="C2802" s="7"/>
      <c r="D28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2" s="7"/>
      <c r="F2802" s="7"/>
      <c r="G2802" s="14"/>
      <c r="H2802" s="15"/>
      <c r="I2802" s="14"/>
      <c r="J2802" s="14"/>
      <c r="K2802" s="7"/>
      <c r="L2802" s="7"/>
      <c r="M2802" s="7"/>
      <c r="N2802" s="14"/>
      <c r="O2802" s="7"/>
      <c r="P2802" s="9"/>
      <c r="Q2802" s="30">
        <f>Table13[[#This Row],[Unit Value]]*Table13[[#This Row],[Qty | PCount]]</f>
        <v>0</v>
      </c>
      <c r="R2802" s="27" t="str">
        <f>IF(Table13[[#This Row],[Unit Value]]&lt;=4999,"Low-Value Asset","High-Value Asset")</f>
        <v>Low-Value Asset</v>
      </c>
      <c r="S2802" s="7"/>
      <c r="T2802" s="7"/>
      <c r="U2802" s="7"/>
      <c r="V2802" s="7"/>
      <c r="W2802" s="78"/>
      <c r="X2802" s="7"/>
      <c r="Y2802" s="7"/>
      <c r="Z2802" s="7"/>
      <c r="AA2802" s="7"/>
      <c r="AB28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3" spans="1:28" ht="12.6" x14ac:dyDescent="0.25">
      <c r="A2803" s="15"/>
      <c r="B2803" s="8"/>
      <c r="C2803" s="7"/>
      <c r="D28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3" s="7"/>
      <c r="F2803" s="7"/>
      <c r="G2803" s="14"/>
      <c r="H2803" s="15"/>
      <c r="I2803" s="14"/>
      <c r="J2803" s="14"/>
      <c r="K2803" s="7"/>
      <c r="L2803" s="7"/>
      <c r="M2803" s="7"/>
      <c r="N2803" s="14"/>
      <c r="O2803" s="7"/>
      <c r="P2803" s="9"/>
      <c r="Q2803" s="30">
        <f>Table13[[#This Row],[Unit Value]]*Table13[[#This Row],[Qty | PCount]]</f>
        <v>0</v>
      </c>
      <c r="R2803" s="27" t="str">
        <f>IF(Table13[[#This Row],[Unit Value]]&lt;=4999,"Low-Value Asset","High-Value Asset")</f>
        <v>Low-Value Asset</v>
      </c>
      <c r="S2803" s="7"/>
      <c r="T2803" s="7"/>
      <c r="U2803" s="7"/>
      <c r="V2803" s="7"/>
      <c r="W2803" s="78"/>
      <c r="X2803" s="7"/>
      <c r="Y2803" s="7"/>
      <c r="Z2803" s="7"/>
      <c r="AA2803" s="7"/>
      <c r="AB28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4" spans="1:28" ht="12.6" x14ac:dyDescent="0.25">
      <c r="A2804" s="15"/>
      <c r="B2804" s="8"/>
      <c r="C2804" s="7"/>
      <c r="D28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4" s="7"/>
      <c r="F2804" s="7"/>
      <c r="G2804" s="14"/>
      <c r="H2804" s="15"/>
      <c r="I2804" s="14"/>
      <c r="J2804" s="14"/>
      <c r="K2804" s="7"/>
      <c r="L2804" s="7"/>
      <c r="M2804" s="7"/>
      <c r="N2804" s="14"/>
      <c r="O2804" s="7"/>
      <c r="P2804" s="9"/>
      <c r="Q2804" s="30">
        <f>Table13[[#This Row],[Unit Value]]*Table13[[#This Row],[Qty | PCount]]</f>
        <v>0</v>
      </c>
      <c r="R2804" s="27" t="str">
        <f>IF(Table13[[#This Row],[Unit Value]]&lt;=4999,"Low-Value Asset","High-Value Asset")</f>
        <v>Low-Value Asset</v>
      </c>
      <c r="S2804" s="7"/>
      <c r="T2804" s="7"/>
      <c r="U2804" s="7"/>
      <c r="V2804" s="7"/>
      <c r="W2804" s="78"/>
      <c r="X2804" s="7"/>
      <c r="Y2804" s="7"/>
      <c r="Z2804" s="7"/>
      <c r="AA2804" s="7"/>
      <c r="AB28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5" spans="1:28" ht="12.6" x14ac:dyDescent="0.25">
      <c r="A2805" s="15"/>
      <c r="B2805" s="8"/>
      <c r="C2805" s="7"/>
      <c r="D28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5" s="7"/>
      <c r="F2805" s="7"/>
      <c r="G2805" s="14"/>
      <c r="H2805" s="15"/>
      <c r="I2805" s="14"/>
      <c r="J2805" s="14"/>
      <c r="K2805" s="7"/>
      <c r="L2805" s="7"/>
      <c r="M2805" s="7"/>
      <c r="N2805" s="14"/>
      <c r="O2805" s="7"/>
      <c r="P2805" s="9"/>
      <c r="Q2805" s="30">
        <f>Table13[[#This Row],[Unit Value]]*Table13[[#This Row],[Qty | PCount]]</f>
        <v>0</v>
      </c>
      <c r="R2805" s="27" t="str">
        <f>IF(Table13[[#This Row],[Unit Value]]&lt;=4999,"Low-Value Asset","High-Value Asset")</f>
        <v>Low-Value Asset</v>
      </c>
      <c r="S2805" s="7"/>
      <c r="T2805" s="7"/>
      <c r="U2805" s="7"/>
      <c r="V2805" s="7"/>
      <c r="W2805" s="78"/>
      <c r="X2805" s="7"/>
      <c r="Y2805" s="7"/>
      <c r="Z2805" s="7"/>
      <c r="AA2805" s="7"/>
      <c r="AB28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6" spans="1:28" ht="12.6" x14ac:dyDescent="0.25">
      <c r="A2806" s="15"/>
      <c r="B2806" s="8"/>
      <c r="C2806" s="7"/>
      <c r="D28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6" s="7"/>
      <c r="F2806" s="7"/>
      <c r="G2806" s="14"/>
      <c r="H2806" s="15"/>
      <c r="I2806" s="14"/>
      <c r="J2806" s="14"/>
      <c r="K2806" s="7"/>
      <c r="L2806" s="7"/>
      <c r="M2806" s="7"/>
      <c r="N2806" s="14"/>
      <c r="O2806" s="7"/>
      <c r="P2806" s="9"/>
      <c r="Q2806" s="30">
        <f>Table13[[#This Row],[Unit Value]]*Table13[[#This Row],[Qty | PCount]]</f>
        <v>0</v>
      </c>
      <c r="R2806" s="27" t="str">
        <f>IF(Table13[[#This Row],[Unit Value]]&lt;=4999,"Low-Value Asset","High-Value Asset")</f>
        <v>Low-Value Asset</v>
      </c>
      <c r="S2806" s="7"/>
      <c r="T2806" s="7"/>
      <c r="U2806" s="7"/>
      <c r="V2806" s="7"/>
      <c r="W2806" s="78"/>
      <c r="X2806" s="7"/>
      <c r="Y2806" s="7"/>
      <c r="Z2806" s="7"/>
      <c r="AA2806" s="7"/>
      <c r="AB28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7" spans="1:28" ht="12.6" x14ac:dyDescent="0.25">
      <c r="A2807" s="15"/>
      <c r="B2807" s="8"/>
      <c r="C2807" s="7"/>
      <c r="D28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7" s="7"/>
      <c r="F2807" s="7"/>
      <c r="G2807" s="14"/>
      <c r="H2807" s="15"/>
      <c r="I2807" s="14"/>
      <c r="J2807" s="14"/>
      <c r="K2807" s="7"/>
      <c r="L2807" s="7"/>
      <c r="M2807" s="7"/>
      <c r="N2807" s="14"/>
      <c r="O2807" s="7"/>
      <c r="P2807" s="9"/>
      <c r="Q2807" s="30">
        <f>Table13[[#This Row],[Unit Value]]*Table13[[#This Row],[Qty | PCount]]</f>
        <v>0</v>
      </c>
      <c r="R2807" s="27" t="str">
        <f>IF(Table13[[#This Row],[Unit Value]]&lt;=4999,"Low-Value Asset","High-Value Asset")</f>
        <v>Low-Value Asset</v>
      </c>
      <c r="S2807" s="7"/>
      <c r="T2807" s="7"/>
      <c r="U2807" s="7"/>
      <c r="V2807" s="7"/>
      <c r="W2807" s="78"/>
      <c r="X2807" s="7"/>
      <c r="Y2807" s="7"/>
      <c r="Z2807" s="7"/>
      <c r="AA2807" s="7"/>
      <c r="AB28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8" spans="1:28" ht="12.6" x14ac:dyDescent="0.25">
      <c r="A2808" s="15"/>
      <c r="B2808" s="8"/>
      <c r="C2808" s="7"/>
      <c r="D28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8" s="7"/>
      <c r="F2808" s="7"/>
      <c r="G2808" s="14"/>
      <c r="H2808" s="15"/>
      <c r="I2808" s="14"/>
      <c r="J2808" s="14"/>
      <c r="K2808" s="7"/>
      <c r="L2808" s="7"/>
      <c r="M2808" s="7"/>
      <c r="N2808" s="14"/>
      <c r="O2808" s="7"/>
      <c r="P2808" s="9"/>
      <c r="Q2808" s="30">
        <f>Table13[[#This Row],[Unit Value]]*Table13[[#This Row],[Qty | PCount]]</f>
        <v>0</v>
      </c>
      <c r="R2808" s="27" t="str">
        <f>IF(Table13[[#This Row],[Unit Value]]&lt;=4999,"Low-Value Asset","High-Value Asset")</f>
        <v>Low-Value Asset</v>
      </c>
      <c r="S2808" s="7"/>
      <c r="T2808" s="7"/>
      <c r="U2808" s="7"/>
      <c r="V2808" s="7"/>
      <c r="W2808" s="78"/>
      <c r="X2808" s="7"/>
      <c r="Y2808" s="7"/>
      <c r="Z2808" s="7"/>
      <c r="AA2808" s="7"/>
      <c r="AB28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09" spans="1:28" ht="12.6" x14ac:dyDescent="0.25">
      <c r="A2809" s="15"/>
      <c r="B2809" s="8"/>
      <c r="C2809" s="7"/>
      <c r="D28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09" s="7"/>
      <c r="F2809" s="7"/>
      <c r="G2809" s="14"/>
      <c r="H2809" s="15"/>
      <c r="I2809" s="14"/>
      <c r="J2809" s="14"/>
      <c r="K2809" s="7"/>
      <c r="L2809" s="7"/>
      <c r="M2809" s="7"/>
      <c r="N2809" s="14"/>
      <c r="O2809" s="7"/>
      <c r="P2809" s="9"/>
      <c r="Q2809" s="30">
        <f>Table13[[#This Row],[Unit Value]]*Table13[[#This Row],[Qty | PCount]]</f>
        <v>0</v>
      </c>
      <c r="R2809" s="27" t="str">
        <f>IF(Table13[[#This Row],[Unit Value]]&lt;=4999,"Low-Value Asset","High-Value Asset")</f>
        <v>Low-Value Asset</v>
      </c>
      <c r="S2809" s="7"/>
      <c r="T2809" s="7"/>
      <c r="U2809" s="7"/>
      <c r="V2809" s="7"/>
      <c r="W2809" s="78"/>
      <c r="X2809" s="7"/>
      <c r="Y2809" s="7"/>
      <c r="Z2809" s="7"/>
      <c r="AA2809" s="7"/>
      <c r="AB28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0" spans="1:28" ht="12.6" x14ac:dyDescent="0.25">
      <c r="A2810" s="15"/>
      <c r="B2810" s="8"/>
      <c r="C2810" s="7"/>
      <c r="D28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0" s="7"/>
      <c r="F2810" s="7"/>
      <c r="G2810" s="14"/>
      <c r="H2810" s="15"/>
      <c r="I2810" s="14"/>
      <c r="J2810" s="14"/>
      <c r="K2810" s="7"/>
      <c r="L2810" s="7"/>
      <c r="M2810" s="7"/>
      <c r="N2810" s="14"/>
      <c r="O2810" s="7"/>
      <c r="P2810" s="9"/>
      <c r="Q2810" s="30">
        <f>Table13[[#This Row],[Unit Value]]*Table13[[#This Row],[Qty | PCount]]</f>
        <v>0</v>
      </c>
      <c r="R2810" s="27" t="str">
        <f>IF(Table13[[#This Row],[Unit Value]]&lt;=4999,"Low-Value Asset","High-Value Asset")</f>
        <v>Low-Value Asset</v>
      </c>
      <c r="S2810" s="7"/>
      <c r="T2810" s="7"/>
      <c r="U2810" s="7"/>
      <c r="V2810" s="7"/>
      <c r="W2810" s="78"/>
      <c r="X2810" s="7"/>
      <c r="Y2810" s="7"/>
      <c r="Z2810" s="7"/>
      <c r="AA2810" s="7"/>
      <c r="AB28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1" spans="1:28" ht="12.6" x14ac:dyDescent="0.25">
      <c r="A2811" s="15"/>
      <c r="B2811" s="8"/>
      <c r="C2811" s="7"/>
      <c r="D28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1" s="7"/>
      <c r="F2811" s="7"/>
      <c r="G2811" s="14"/>
      <c r="H2811" s="15"/>
      <c r="I2811" s="14"/>
      <c r="J2811" s="14"/>
      <c r="K2811" s="7"/>
      <c r="L2811" s="7"/>
      <c r="M2811" s="7"/>
      <c r="N2811" s="14"/>
      <c r="O2811" s="7"/>
      <c r="P2811" s="9"/>
      <c r="Q2811" s="30">
        <f>Table13[[#This Row],[Unit Value]]*Table13[[#This Row],[Qty | PCount]]</f>
        <v>0</v>
      </c>
      <c r="R2811" s="27" t="str">
        <f>IF(Table13[[#This Row],[Unit Value]]&lt;=4999,"Low-Value Asset","High-Value Asset")</f>
        <v>Low-Value Asset</v>
      </c>
      <c r="S2811" s="7"/>
      <c r="T2811" s="7"/>
      <c r="U2811" s="7"/>
      <c r="V2811" s="7"/>
      <c r="W2811" s="78"/>
      <c r="X2811" s="7"/>
      <c r="Y2811" s="7"/>
      <c r="Z2811" s="7"/>
      <c r="AA2811" s="7"/>
      <c r="AB28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2" spans="1:28" ht="12.6" x14ac:dyDescent="0.25">
      <c r="A2812" s="41"/>
      <c r="B2812" s="28"/>
      <c r="C2812" s="27"/>
      <c r="D28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2" s="27"/>
      <c r="F2812" s="27"/>
      <c r="G2812" s="29"/>
      <c r="H2812" s="48"/>
      <c r="I2812" s="29"/>
      <c r="J2812" s="29"/>
      <c r="K2812" s="27"/>
      <c r="L2812" s="27"/>
      <c r="M2812" s="27"/>
      <c r="N2812" s="29"/>
      <c r="O2812" s="27"/>
      <c r="P2812" s="30"/>
      <c r="Q2812" s="30">
        <f>Table13[[#This Row],[Unit Value]]*Table13[[#This Row],[Qty | PCount]]</f>
        <v>0</v>
      </c>
      <c r="R2812" s="27" t="str">
        <f>IF(Table13[[#This Row],[Unit Value]]&lt;=4999,"Low-Value Asset","High-Value Asset")</f>
        <v>Low-Value Asset</v>
      </c>
      <c r="S2812" s="27"/>
      <c r="T2812" s="27"/>
      <c r="U2812" s="27"/>
      <c r="V2812" s="27"/>
      <c r="W2812" s="74"/>
      <c r="X2812" s="27"/>
      <c r="Y2812" s="27"/>
      <c r="Z2812" s="27"/>
      <c r="AA2812" s="27"/>
      <c r="AB28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3" spans="1:28" ht="12.6" x14ac:dyDescent="0.25">
      <c r="A2813" s="41"/>
      <c r="B2813" s="28"/>
      <c r="C2813" s="27"/>
      <c r="D28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3" s="27"/>
      <c r="F2813" s="27"/>
      <c r="G2813" s="29"/>
      <c r="H2813" s="48"/>
      <c r="I2813" s="29"/>
      <c r="J2813" s="29"/>
      <c r="K2813" s="27"/>
      <c r="L2813" s="27"/>
      <c r="M2813" s="27"/>
      <c r="N2813" s="29"/>
      <c r="O2813" s="27"/>
      <c r="P2813" s="30"/>
      <c r="Q2813" s="30">
        <f>Table13[[#This Row],[Unit Value]]*Table13[[#This Row],[Qty | PCount]]</f>
        <v>0</v>
      </c>
      <c r="R2813" s="27" t="str">
        <f>IF(Table13[[#This Row],[Unit Value]]&lt;=4999,"Low-Value Asset","High-Value Asset")</f>
        <v>Low-Value Asset</v>
      </c>
      <c r="S2813" s="27"/>
      <c r="T2813" s="27"/>
      <c r="U2813" s="27"/>
      <c r="V2813" s="27"/>
      <c r="W2813" s="74"/>
      <c r="X2813" s="27"/>
      <c r="Y2813" s="27"/>
      <c r="Z2813" s="27"/>
      <c r="AA2813" s="27"/>
      <c r="AB28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4" spans="1:28" ht="12.6" x14ac:dyDescent="0.25">
      <c r="A2814" s="41"/>
      <c r="B2814" s="28"/>
      <c r="C2814" s="27"/>
      <c r="D28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4" s="27"/>
      <c r="F2814" s="27"/>
      <c r="G2814" s="29"/>
      <c r="H2814" s="48"/>
      <c r="I2814" s="29"/>
      <c r="J2814" s="29"/>
      <c r="K2814" s="27"/>
      <c r="L2814" s="27"/>
      <c r="M2814" s="27"/>
      <c r="N2814" s="29"/>
      <c r="O2814" s="27"/>
      <c r="P2814" s="30"/>
      <c r="Q2814" s="30">
        <f>Table13[[#This Row],[Unit Value]]*Table13[[#This Row],[Qty | PCount]]</f>
        <v>0</v>
      </c>
      <c r="R2814" s="27" t="str">
        <f>IF(Table13[[#This Row],[Unit Value]]&lt;=4999,"Low-Value Asset","High-Value Asset")</f>
        <v>Low-Value Asset</v>
      </c>
      <c r="S2814" s="27"/>
      <c r="T2814" s="27"/>
      <c r="U2814" s="27"/>
      <c r="V2814" s="27"/>
      <c r="W2814" s="74"/>
      <c r="X2814" s="27"/>
      <c r="Y2814" s="27"/>
      <c r="Z2814" s="27"/>
      <c r="AA2814" s="27"/>
      <c r="AB28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5" spans="1:28" ht="12.6" x14ac:dyDescent="0.25">
      <c r="A2815" s="41"/>
      <c r="B2815" s="28"/>
      <c r="C2815" s="27"/>
      <c r="D28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5" s="27"/>
      <c r="F2815" s="27"/>
      <c r="G2815" s="29"/>
      <c r="H2815" s="48"/>
      <c r="I2815" s="29"/>
      <c r="J2815" s="29"/>
      <c r="K2815" s="27"/>
      <c r="L2815" s="27"/>
      <c r="M2815" s="27"/>
      <c r="N2815" s="29"/>
      <c r="O2815" s="27"/>
      <c r="P2815" s="30"/>
      <c r="Q2815" s="30">
        <f>Table13[[#This Row],[Unit Value]]*Table13[[#This Row],[Qty | PCount]]</f>
        <v>0</v>
      </c>
      <c r="R2815" s="27" t="str">
        <f>IF(Table13[[#This Row],[Unit Value]]&lt;=4999,"Low-Value Asset","High-Value Asset")</f>
        <v>Low-Value Asset</v>
      </c>
      <c r="S2815" s="27"/>
      <c r="T2815" s="27"/>
      <c r="U2815" s="27"/>
      <c r="V2815" s="27"/>
      <c r="W2815" s="74"/>
      <c r="X2815" s="27"/>
      <c r="Y2815" s="27"/>
      <c r="Z2815" s="27"/>
      <c r="AA2815" s="27"/>
      <c r="AB28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6" spans="1:28" ht="12.6" x14ac:dyDescent="0.25">
      <c r="A2816" s="41"/>
      <c r="B2816" s="28"/>
      <c r="C2816" s="27"/>
      <c r="D28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6" s="27"/>
      <c r="F2816" s="27"/>
      <c r="G2816" s="29"/>
      <c r="H2816" s="48"/>
      <c r="I2816" s="29"/>
      <c r="J2816" s="29"/>
      <c r="K2816" s="27"/>
      <c r="L2816" s="27"/>
      <c r="M2816" s="27"/>
      <c r="N2816" s="29"/>
      <c r="O2816" s="27"/>
      <c r="P2816" s="30"/>
      <c r="Q2816" s="30">
        <f>Table13[[#This Row],[Unit Value]]*Table13[[#This Row],[Qty | PCount]]</f>
        <v>0</v>
      </c>
      <c r="R2816" s="27" t="str">
        <f>IF(Table13[[#This Row],[Unit Value]]&lt;=4999,"Low-Value Asset","High-Value Asset")</f>
        <v>Low-Value Asset</v>
      </c>
      <c r="S2816" s="27"/>
      <c r="T2816" s="27"/>
      <c r="U2816" s="27"/>
      <c r="V2816" s="27"/>
      <c r="W2816" s="74"/>
      <c r="X2816" s="27"/>
      <c r="Y2816" s="27"/>
      <c r="Z2816" s="27"/>
      <c r="AA2816" s="27"/>
      <c r="AB28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7" spans="1:28" ht="12.6" x14ac:dyDescent="0.25">
      <c r="A2817" s="41"/>
      <c r="B2817" s="28"/>
      <c r="C2817" s="27"/>
      <c r="D28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7" s="27"/>
      <c r="F2817" s="27"/>
      <c r="G2817" s="29"/>
      <c r="H2817" s="48"/>
      <c r="I2817" s="29"/>
      <c r="J2817" s="29"/>
      <c r="K2817" s="27"/>
      <c r="L2817" s="27"/>
      <c r="M2817" s="27"/>
      <c r="N2817" s="29"/>
      <c r="O2817" s="27"/>
      <c r="P2817" s="30"/>
      <c r="Q2817" s="30">
        <f>Table13[[#This Row],[Unit Value]]*Table13[[#This Row],[Qty | PCount]]</f>
        <v>0</v>
      </c>
      <c r="R2817" s="27" t="str">
        <f>IF(Table13[[#This Row],[Unit Value]]&lt;=4999,"Low-Value Asset","High-Value Asset")</f>
        <v>Low-Value Asset</v>
      </c>
      <c r="S2817" s="27"/>
      <c r="T2817" s="27"/>
      <c r="U2817" s="27"/>
      <c r="V2817" s="27"/>
      <c r="W2817" s="74"/>
      <c r="X2817" s="27"/>
      <c r="Y2817" s="27"/>
      <c r="Z2817" s="27"/>
      <c r="AA2817" s="27"/>
      <c r="AB28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8" spans="1:28" ht="12.6" x14ac:dyDescent="0.25">
      <c r="A2818" s="41"/>
      <c r="B2818" s="28"/>
      <c r="C2818" s="27"/>
      <c r="D28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8" s="27"/>
      <c r="F2818" s="27"/>
      <c r="G2818" s="29"/>
      <c r="H2818" s="48"/>
      <c r="I2818" s="29"/>
      <c r="J2818" s="29"/>
      <c r="K2818" s="27"/>
      <c r="L2818" s="27"/>
      <c r="M2818" s="27"/>
      <c r="N2818" s="29"/>
      <c r="O2818" s="27"/>
      <c r="P2818" s="30"/>
      <c r="Q2818" s="30">
        <f>Table13[[#This Row],[Unit Value]]*Table13[[#This Row],[Qty | PCount]]</f>
        <v>0</v>
      </c>
      <c r="R2818" s="27" t="str">
        <f>IF(Table13[[#This Row],[Unit Value]]&lt;=4999,"Low-Value Asset","High-Value Asset")</f>
        <v>Low-Value Asset</v>
      </c>
      <c r="S2818" s="27"/>
      <c r="T2818" s="27"/>
      <c r="U2818" s="27"/>
      <c r="V2818" s="27"/>
      <c r="W2818" s="74"/>
      <c r="X2818" s="27"/>
      <c r="Y2818" s="27"/>
      <c r="Z2818" s="27"/>
      <c r="AA2818" s="27"/>
      <c r="AB28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19" spans="1:28" ht="12.6" x14ac:dyDescent="0.25">
      <c r="A2819" s="41"/>
      <c r="B2819" s="28"/>
      <c r="C2819" s="27"/>
      <c r="D28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19" s="27"/>
      <c r="F2819" s="27"/>
      <c r="G2819" s="29"/>
      <c r="H2819" s="48"/>
      <c r="I2819" s="29"/>
      <c r="J2819" s="29"/>
      <c r="K2819" s="27"/>
      <c r="L2819" s="27"/>
      <c r="M2819" s="27"/>
      <c r="N2819" s="29"/>
      <c r="O2819" s="27"/>
      <c r="P2819" s="30"/>
      <c r="Q2819" s="30">
        <f>Table13[[#This Row],[Unit Value]]*Table13[[#This Row],[Qty | PCount]]</f>
        <v>0</v>
      </c>
      <c r="R2819" s="27" t="str">
        <f>IF(Table13[[#This Row],[Unit Value]]&lt;=4999,"Low-Value Asset","High-Value Asset")</f>
        <v>Low-Value Asset</v>
      </c>
      <c r="S2819" s="27"/>
      <c r="T2819" s="27"/>
      <c r="U2819" s="27"/>
      <c r="V2819" s="27"/>
      <c r="W2819" s="74"/>
      <c r="X2819" s="27"/>
      <c r="Y2819" s="27"/>
      <c r="Z2819" s="27"/>
      <c r="AA2819" s="27"/>
      <c r="AB28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0" spans="1:28" ht="12.6" x14ac:dyDescent="0.25">
      <c r="A2820" s="41"/>
      <c r="B2820" s="28"/>
      <c r="C2820" s="27"/>
      <c r="D28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0" s="27"/>
      <c r="F2820" s="27"/>
      <c r="G2820" s="29"/>
      <c r="H2820" s="48"/>
      <c r="I2820" s="29"/>
      <c r="J2820" s="29"/>
      <c r="K2820" s="27"/>
      <c r="L2820" s="27"/>
      <c r="M2820" s="27"/>
      <c r="N2820" s="29"/>
      <c r="O2820" s="27"/>
      <c r="P2820" s="30"/>
      <c r="Q2820" s="30">
        <f>Table13[[#This Row],[Unit Value]]*Table13[[#This Row],[Qty | PCount]]</f>
        <v>0</v>
      </c>
      <c r="R2820" s="27" t="str">
        <f>IF(Table13[[#This Row],[Unit Value]]&lt;=4999,"Low-Value Asset","High-Value Asset")</f>
        <v>Low-Value Asset</v>
      </c>
      <c r="S2820" s="27"/>
      <c r="T2820" s="27"/>
      <c r="U2820" s="27"/>
      <c r="V2820" s="27"/>
      <c r="W2820" s="74"/>
      <c r="X2820" s="27"/>
      <c r="Y2820" s="27"/>
      <c r="Z2820" s="27"/>
      <c r="AA2820" s="27"/>
      <c r="AB28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1" spans="1:28" ht="12.6" x14ac:dyDescent="0.25">
      <c r="A2821" s="41"/>
      <c r="B2821" s="28"/>
      <c r="C2821" s="27"/>
      <c r="D28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1" s="27"/>
      <c r="F2821" s="27"/>
      <c r="G2821" s="29"/>
      <c r="H2821" s="48"/>
      <c r="I2821" s="29"/>
      <c r="J2821" s="29"/>
      <c r="K2821" s="27"/>
      <c r="L2821" s="27"/>
      <c r="M2821" s="27"/>
      <c r="N2821" s="29"/>
      <c r="O2821" s="27"/>
      <c r="P2821" s="30"/>
      <c r="Q2821" s="30">
        <f>Table13[[#This Row],[Unit Value]]*Table13[[#This Row],[Qty | PCount]]</f>
        <v>0</v>
      </c>
      <c r="R2821" s="27" t="str">
        <f>IF(Table13[[#This Row],[Unit Value]]&lt;=4999,"Low-Value Asset","High-Value Asset")</f>
        <v>Low-Value Asset</v>
      </c>
      <c r="S2821" s="27"/>
      <c r="T2821" s="27"/>
      <c r="U2821" s="27"/>
      <c r="V2821" s="27"/>
      <c r="W2821" s="74"/>
      <c r="X2821" s="27"/>
      <c r="Y2821" s="27"/>
      <c r="Z2821" s="27"/>
      <c r="AA2821" s="27"/>
      <c r="AB28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2" spans="1:28" ht="12.6" x14ac:dyDescent="0.25">
      <c r="A2822" s="41"/>
      <c r="B2822" s="28"/>
      <c r="C2822" s="27"/>
      <c r="D28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2" s="27"/>
      <c r="F2822" s="27"/>
      <c r="G2822" s="29"/>
      <c r="H2822" s="48"/>
      <c r="I2822" s="29"/>
      <c r="J2822" s="29"/>
      <c r="K2822" s="27"/>
      <c r="L2822" s="27"/>
      <c r="M2822" s="27"/>
      <c r="N2822" s="29"/>
      <c r="O2822" s="27"/>
      <c r="P2822" s="30"/>
      <c r="Q2822" s="30">
        <f>Table13[[#This Row],[Unit Value]]*Table13[[#This Row],[Qty | PCount]]</f>
        <v>0</v>
      </c>
      <c r="R2822" s="27" t="str">
        <f>IF(Table13[[#This Row],[Unit Value]]&lt;=4999,"Low-Value Asset","High-Value Asset")</f>
        <v>Low-Value Asset</v>
      </c>
      <c r="S2822" s="27"/>
      <c r="T2822" s="27"/>
      <c r="U2822" s="27"/>
      <c r="V2822" s="27"/>
      <c r="W2822" s="74"/>
      <c r="X2822" s="27"/>
      <c r="Y2822" s="27"/>
      <c r="Z2822" s="27"/>
      <c r="AA2822" s="27"/>
      <c r="AB28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3" spans="1:28" ht="12.6" x14ac:dyDescent="0.25">
      <c r="A2823" s="41"/>
      <c r="B2823" s="28"/>
      <c r="C2823" s="27"/>
      <c r="D28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3" s="27"/>
      <c r="F2823" s="27"/>
      <c r="G2823" s="29"/>
      <c r="H2823" s="48"/>
      <c r="I2823" s="29"/>
      <c r="J2823" s="29"/>
      <c r="K2823" s="27"/>
      <c r="L2823" s="27"/>
      <c r="M2823" s="27"/>
      <c r="N2823" s="29"/>
      <c r="O2823" s="27"/>
      <c r="P2823" s="30"/>
      <c r="Q2823" s="30">
        <f>Table13[[#This Row],[Unit Value]]*Table13[[#This Row],[Qty | PCount]]</f>
        <v>0</v>
      </c>
      <c r="R2823" s="27" t="str">
        <f>IF(Table13[[#This Row],[Unit Value]]&lt;=4999,"Low-Value Asset","High-Value Asset")</f>
        <v>Low-Value Asset</v>
      </c>
      <c r="S2823" s="27"/>
      <c r="T2823" s="27"/>
      <c r="U2823" s="27"/>
      <c r="V2823" s="27"/>
      <c r="W2823" s="74"/>
      <c r="X2823" s="27"/>
      <c r="Y2823" s="27"/>
      <c r="Z2823" s="27"/>
      <c r="AA2823" s="27"/>
      <c r="AB28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4" spans="1:28" ht="12.6" x14ac:dyDescent="0.25">
      <c r="A2824" s="41"/>
      <c r="B2824" s="28"/>
      <c r="C2824" s="27"/>
      <c r="D28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4" s="27"/>
      <c r="F2824" s="27"/>
      <c r="G2824" s="29"/>
      <c r="H2824" s="48"/>
      <c r="I2824" s="29"/>
      <c r="J2824" s="29"/>
      <c r="K2824" s="27"/>
      <c r="L2824" s="27"/>
      <c r="M2824" s="27"/>
      <c r="N2824" s="29"/>
      <c r="O2824" s="27"/>
      <c r="P2824" s="30"/>
      <c r="Q2824" s="30">
        <f>Table13[[#This Row],[Unit Value]]*Table13[[#This Row],[Qty | PCount]]</f>
        <v>0</v>
      </c>
      <c r="R2824" s="27" t="str">
        <f>IF(Table13[[#This Row],[Unit Value]]&lt;=4999,"Low-Value Asset","High-Value Asset")</f>
        <v>Low-Value Asset</v>
      </c>
      <c r="S2824" s="27"/>
      <c r="T2824" s="27"/>
      <c r="U2824" s="27"/>
      <c r="V2824" s="27"/>
      <c r="W2824" s="74"/>
      <c r="X2824" s="27"/>
      <c r="Y2824" s="27"/>
      <c r="Z2824" s="27"/>
      <c r="AA2824" s="27"/>
      <c r="AB28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5" spans="1:28" ht="12.6" x14ac:dyDescent="0.25">
      <c r="A2825" s="41"/>
      <c r="B2825" s="28"/>
      <c r="C2825" s="27"/>
      <c r="D28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5" s="27"/>
      <c r="F2825" s="27"/>
      <c r="G2825" s="29"/>
      <c r="H2825" s="48"/>
      <c r="I2825" s="29"/>
      <c r="J2825" s="29"/>
      <c r="K2825" s="27"/>
      <c r="L2825" s="27"/>
      <c r="M2825" s="27"/>
      <c r="N2825" s="29"/>
      <c r="O2825" s="27"/>
      <c r="P2825" s="30"/>
      <c r="Q2825" s="30">
        <f>Table13[[#This Row],[Unit Value]]*Table13[[#This Row],[Qty | PCount]]</f>
        <v>0</v>
      </c>
      <c r="R2825" s="27" t="str">
        <f>IF(Table13[[#This Row],[Unit Value]]&lt;=4999,"Low-Value Asset","High-Value Asset")</f>
        <v>Low-Value Asset</v>
      </c>
      <c r="S2825" s="27"/>
      <c r="T2825" s="27"/>
      <c r="U2825" s="27"/>
      <c r="V2825" s="27"/>
      <c r="W2825" s="74"/>
      <c r="X2825" s="27"/>
      <c r="Y2825" s="27"/>
      <c r="Z2825" s="27"/>
      <c r="AA2825" s="27"/>
      <c r="AB28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6" spans="1:28" ht="12.6" x14ac:dyDescent="0.25">
      <c r="A2826" s="41"/>
      <c r="B2826" s="28"/>
      <c r="C2826" s="27"/>
      <c r="D28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6" s="27"/>
      <c r="F2826" s="27"/>
      <c r="G2826" s="29"/>
      <c r="H2826" s="48"/>
      <c r="I2826" s="29"/>
      <c r="J2826" s="29"/>
      <c r="K2826" s="27"/>
      <c r="L2826" s="27"/>
      <c r="M2826" s="27"/>
      <c r="N2826" s="29"/>
      <c r="O2826" s="27"/>
      <c r="P2826" s="30"/>
      <c r="Q2826" s="30">
        <f>Table13[[#This Row],[Unit Value]]*Table13[[#This Row],[Qty | PCount]]</f>
        <v>0</v>
      </c>
      <c r="R2826" s="27" t="str">
        <f>IF(Table13[[#This Row],[Unit Value]]&lt;=4999,"Low-Value Asset","High-Value Asset")</f>
        <v>Low-Value Asset</v>
      </c>
      <c r="S2826" s="27"/>
      <c r="T2826" s="27"/>
      <c r="U2826" s="27"/>
      <c r="V2826" s="27"/>
      <c r="W2826" s="74"/>
      <c r="X2826" s="27"/>
      <c r="Y2826" s="27"/>
      <c r="Z2826" s="27"/>
      <c r="AA2826" s="27"/>
      <c r="AB28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7" spans="1:28" ht="12.6" x14ac:dyDescent="0.25">
      <c r="A2827" s="41"/>
      <c r="B2827" s="28"/>
      <c r="C2827" s="27"/>
      <c r="D28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7" s="27"/>
      <c r="F2827" s="27"/>
      <c r="G2827" s="29"/>
      <c r="H2827" s="48"/>
      <c r="I2827" s="29"/>
      <c r="J2827" s="29"/>
      <c r="K2827" s="27"/>
      <c r="L2827" s="27"/>
      <c r="M2827" s="27"/>
      <c r="N2827" s="29"/>
      <c r="O2827" s="27"/>
      <c r="P2827" s="30"/>
      <c r="Q2827" s="30">
        <f>Table13[[#This Row],[Unit Value]]*Table13[[#This Row],[Qty | PCount]]</f>
        <v>0</v>
      </c>
      <c r="R2827" s="27" t="str">
        <f>IF(Table13[[#This Row],[Unit Value]]&lt;=4999,"Low-Value Asset","High-Value Asset")</f>
        <v>Low-Value Asset</v>
      </c>
      <c r="S2827" s="27"/>
      <c r="T2827" s="27"/>
      <c r="U2827" s="27"/>
      <c r="V2827" s="27"/>
      <c r="W2827" s="74"/>
      <c r="X2827" s="27"/>
      <c r="Y2827" s="27"/>
      <c r="Z2827" s="27"/>
      <c r="AA2827" s="27"/>
      <c r="AB28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8" spans="1:28" ht="12.6" x14ac:dyDescent="0.25">
      <c r="A2828" s="41"/>
      <c r="B2828" s="28"/>
      <c r="C2828" s="27"/>
      <c r="D28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8" s="27"/>
      <c r="F2828" s="27"/>
      <c r="G2828" s="29"/>
      <c r="H2828" s="48"/>
      <c r="I2828" s="29"/>
      <c r="J2828" s="29"/>
      <c r="K2828" s="27"/>
      <c r="L2828" s="27"/>
      <c r="M2828" s="27"/>
      <c r="N2828" s="29"/>
      <c r="O2828" s="27"/>
      <c r="P2828" s="30"/>
      <c r="Q2828" s="30">
        <f>Table13[[#This Row],[Unit Value]]*Table13[[#This Row],[Qty | PCount]]</f>
        <v>0</v>
      </c>
      <c r="R2828" s="27" t="str">
        <f>IF(Table13[[#This Row],[Unit Value]]&lt;=4999,"Low-Value Asset","High-Value Asset")</f>
        <v>Low-Value Asset</v>
      </c>
      <c r="S2828" s="27"/>
      <c r="T2828" s="27"/>
      <c r="U2828" s="27"/>
      <c r="V2828" s="27"/>
      <c r="W2828" s="74"/>
      <c r="X2828" s="27"/>
      <c r="Y2828" s="27"/>
      <c r="Z2828" s="27"/>
      <c r="AA2828" s="27"/>
      <c r="AB28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29" spans="1:28" ht="12.6" x14ac:dyDescent="0.25">
      <c r="A2829" s="41"/>
      <c r="B2829" s="28"/>
      <c r="C2829" s="27"/>
      <c r="D28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29" s="27"/>
      <c r="F2829" s="27"/>
      <c r="G2829" s="29"/>
      <c r="H2829" s="48"/>
      <c r="I2829" s="29"/>
      <c r="J2829" s="29"/>
      <c r="K2829" s="27"/>
      <c r="L2829" s="27"/>
      <c r="M2829" s="27"/>
      <c r="N2829" s="29"/>
      <c r="O2829" s="27"/>
      <c r="P2829" s="30"/>
      <c r="Q2829" s="30">
        <f>Table13[[#This Row],[Unit Value]]*Table13[[#This Row],[Qty | PCount]]</f>
        <v>0</v>
      </c>
      <c r="R2829" s="27" t="str">
        <f>IF(Table13[[#This Row],[Unit Value]]&lt;=4999,"Low-Value Asset","High-Value Asset")</f>
        <v>Low-Value Asset</v>
      </c>
      <c r="S2829" s="27"/>
      <c r="T2829" s="27"/>
      <c r="U2829" s="27"/>
      <c r="V2829" s="27"/>
      <c r="W2829" s="74"/>
      <c r="X2829" s="27"/>
      <c r="Y2829" s="27"/>
      <c r="Z2829" s="27"/>
      <c r="AA2829" s="27"/>
      <c r="AB28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0" spans="1:28" ht="12.6" x14ac:dyDescent="0.25">
      <c r="A2830" s="41"/>
      <c r="B2830" s="28"/>
      <c r="C2830" s="27"/>
      <c r="D28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0" s="27"/>
      <c r="F2830" s="27"/>
      <c r="G2830" s="29"/>
      <c r="H2830" s="48"/>
      <c r="I2830" s="29"/>
      <c r="J2830" s="29"/>
      <c r="K2830" s="27"/>
      <c r="L2830" s="27"/>
      <c r="M2830" s="27"/>
      <c r="N2830" s="29"/>
      <c r="O2830" s="27"/>
      <c r="P2830" s="30"/>
      <c r="Q2830" s="30">
        <f>Table13[[#This Row],[Unit Value]]*Table13[[#This Row],[Qty | PCount]]</f>
        <v>0</v>
      </c>
      <c r="R2830" s="27" t="str">
        <f>IF(Table13[[#This Row],[Unit Value]]&lt;=4999,"Low-Value Asset","High-Value Asset")</f>
        <v>Low-Value Asset</v>
      </c>
      <c r="S2830" s="27"/>
      <c r="T2830" s="27"/>
      <c r="U2830" s="27"/>
      <c r="V2830" s="27"/>
      <c r="W2830" s="74"/>
      <c r="X2830" s="27"/>
      <c r="Y2830" s="27"/>
      <c r="Z2830" s="27"/>
      <c r="AA2830" s="27"/>
      <c r="AB28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1" spans="1:28" ht="12.6" x14ac:dyDescent="0.25">
      <c r="A2831" s="41"/>
      <c r="B2831" s="28"/>
      <c r="C2831" s="27"/>
      <c r="D28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1" s="27"/>
      <c r="F2831" s="27"/>
      <c r="G2831" s="29"/>
      <c r="H2831" s="48"/>
      <c r="I2831" s="29"/>
      <c r="J2831" s="29"/>
      <c r="K2831" s="27"/>
      <c r="L2831" s="27"/>
      <c r="M2831" s="27"/>
      <c r="N2831" s="29"/>
      <c r="O2831" s="27"/>
      <c r="P2831" s="30"/>
      <c r="Q2831" s="30">
        <f>Table13[[#This Row],[Unit Value]]*Table13[[#This Row],[Qty | PCount]]</f>
        <v>0</v>
      </c>
      <c r="R2831" s="27" t="str">
        <f>IF(Table13[[#This Row],[Unit Value]]&lt;=4999,"Low-Value Asset","High-Value Asset")</f>
        <v>Low-Value Asset</v>
      </c>
      <c r="S2831" s="27"/>
      <c r="T2831" s="27"/>
      <c r="U2831" s="27"/>
      <c r="V2831" s="27"/>
      <c r="W2831" s="74"/>
      <c r="X2831" s="27"/>
      <c r="Y2831" s="27"/>
      <c r="Z2831" s="27"/>
      <c r="AA2831" s="27"/>
      <c r="AB28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2" spans="1:28" ht="12.6" x14ac:dyDescent="0.25">
      <c r="A2832" s="41"/>
      <c r="B2832" s="28"/>
      <c r="C2832" s="27"/>
      <c r="D28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2" s="27"/>
      <c r="F2832" s="27"/>
      <c r="G2832" s="29"/>
      <c r="H2832" s="48"/>
      <c r="I2832" s="29"/>
      <c r="J2832" s="29"/>
      <c r="K2832" s="27"/>
      <c r="L2832" s="27"/>
      <c r="M2832" s="27"/>
      <c r="N2832" s="29"/>
      <c r="O2832" s="27"/>
      <c r="P2832" s="30"/>
      <c r="Q2832" s="30">
        <f>Table13[[#This Row],[Unit Value]]*Table13[[#This Row],[Qty | PCount]]</f>
        <v>0</v>
      </c>
      <c r="R2832" s="27" t="str">
        <f>IF(Table13[[#This Row],[Unit Value]]&lt;=4999,"Low-Value Asset","High-Value Asset")</f>
        <v>Low-Value Asset</v>
      </c>
      <c r="S2832" s="27"/>
      <c r="T2832" s="27"/>
      <c r="U2832" s="27"/>
      <c r="V2832" s="27"/>
      <c r="W2832" s="74"/>
      <c r="X2832" s="27"/>
      <c r="Y2832" s="27"/>
      <c r="Z2832" s="27"/>
      <c r="AA2832" s="27"/>
      <c r="AB28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3" spans="1:28" ht="12.6" x14ac:dyDescent="0.25">
      <c r="A2833" s="41"/>
      <c r="B2833" s="28"/>
      <c r="C2833" s="27"/>
      <c r="D28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3" s="27"/>
      <c r="F2833" s="27"/>
      <c r="G2833" s="29"/>
      <c r="H2833" s="48"/>
      <c r="I2833" s="29"/>
      <c r="J2833" s="29"/>
      <c r="K2833" s="27"/>
      <c r="L2833" s="27"/>
      <c r="M2833" s="27"/>
      <c r="N2833" s="29"/>
      <c r="O2833" s="27"/>
      <c r="P2833" s="30"/>
      <c r="Q2833" s="30">
        <f>Table13[[#This Row],[Unit Value]]*Table13[[#This Row],[Qty | PCount]]</f>
        <v>0</v>
      </c>
      <c r="R2833" s="27" t="str">
        <f>IF(Table13[[#This Row],[Unit Value]]&lt;=4999,"Low-Value Asset","High-Value Asset")</f>
        <v>Low-Value Asset</v>
      </c>
      <c r="S2833" s="27"/>
      <c r="T2833" s="27"/>
      <c r="U2833" s="27"/>
      <c r="V2833" s="27"/>
      <c r="W2833" s="74"/>
      <c r="X2833" s="27"/>
      <c r="Y2833" s="27"/>
      <c r="Z2833" s="27"/>
      <c r="AA2833" s="27"/>
      <c r="AB28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4" spans="1:28" ht="12.6" x14ac:dyDescent="0.25">
      <c r="A2834" s="41"/>
      <c r="B2834" s="28"/>
      <c r="C2834" s="27"/>
      <c r="D28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4" s="27"/>
      <c r="F2834" s="27"/>
      <c r="G2834" s="29"/>
      <c r="H2834" s="48"/>
      <c r="I2834" s="29"/>
      <c r="J2834" s="29"/>
      <c r="K2834" s="27"/>
      <c r="L2834" s="27"/>
      <c r="M2834" s="27"/>
      <c r="N2834" s="29"/>
      <c r="O2834" s="27"/>
      <c r="P2834" s="30"/>
      <c r="Q2834" s="30">
        <f>Table13[[#This Row],[Unit Value]]*Table13[[#This Row],[Qty | PCount]]</f>
        <v>0</v>
      </c>
      <c r="R2834" s="27" t="str">
        <f>IF(Table13[[#This Row],[Unit Value]]&lt;=4999,"Low-Value Asset","High-Value Asset")</f>
        <v>Low-Value Asset</v>
      </c>
      <c r="S2834" s="27"/>
      <c r="T2834" s="27"/>
      <c r="U2834" s="27"/>
      <c r="V2834" s="27"/>
      <c r="W2834" s="74"/>
      <c r="X2834" s="27"/>
      <c r="Y2834" s="27"/>
      <c r="Z2834" s="27"/>
      <c r="AA2834" s="27"/>
      <c r="AB28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5" spans="1:28" ht="12.6" x14ac:dyDescent="0.25">
      <c r="A2835" s="41"/>
      <c r="B2835" s="28"/>
      <c r="C2835" s="27"/>
      <c r="D28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5" s="27"/>
      <c r="F2835" s="27"/>
      <c r="G2835" s="29"/>
      <c r="H2835" s="48"/>
      <c r="I2835" s="29"/>
      <c r="J2835" s="29"/>
      <c r="K2835" s="27"/>
      <c r="L2835" s="27"/>
      <c r="M2835" s="27"/>
      <c r="N2835" s="29"/>
      <c r="O2835" s="27"/>
      <c r="P2835" s="30"/>
      <c r="Q2835" s="30">
        <f>Table13[[#This Row],[Unit Value]]*Table13[[#This Row],[Qty | PCount]]</f>
        <v>0</v>
      </c>
      <c r="R2835" s="27" t="str">
        <f>IF(Table13[[#This Row],[Unit Value]]&lt;=4999,"Low-Value Asset","High-Value Asset")</f>
        <v>Low-Value Asset</v>
      </c>
      <c r="S2835" s="27"/>
      <c r="T2835" s="27"/>
      <c r="U2835" s="27"/>
      <c r="V2835" s="27"/>
      <c r="W2835" s="74"/>
      <c r="X2835" s="27"/>
      <c r="Y2835" s="27"/>
      <c r="Z2835" s="27"/>
      <c r="AA2835" s="27"/>
      <c r="AB28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6" spans="1:28" ht="12.6" x14ac:dyDescent="0.25">
      <c r="A2836" s="41"/>
      <c r="B2836" s="28"/>
      <c r="C2836" s="27"/>
      <c r="D28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6" s="27"/>
      <c r="F2836" s="27"/>
      <c r="G2836" s="29"/>
      <c r="H2836" s="48"/>
      <c r="I2836" s="29"/>
      <c r="J2836" s="29"/>
      <c r="K2836" s="27"/>
      <c r="L2836" s="27"/>
      <c r="M2836" s="27"/>
      <c r="N2836" s="29"/>
      <c r="O2836" s="27"/>
      <c r="P2836" s="30"/>
      <c r="Q2836" s="30">
        <f>Table13[[#This Row],[Unit Value]]*Table13[[#This Row],[Qty | PCount]]</f>
        <v>0</v>
      </c>
      <c r="R2836" s="27" t="str">
        <f>IF(Table13[[#This Row],[Unit Value]]&lt;=4999,"Low-Value Asset","High-Value Asset")</f>
        <v>Low-Value Asset</v>
      </c>
      <c r="S2836" s="27"/>
      <c r="T2836" s="27"/>
      <c r="U2836" s="27"/>
      <c r="V2836" s="27"/>
      <c r="W2836" s="74"/>
      <c r="X2836" s="27"/>
      <c r="Y2836" s="27"/>
      <c r="Z2836" s="27"/>
      <c r="AA2836" s="27"/>
      <c r="AB28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7" spans="1:28" ht="12.6" x14ac:dyDescent="0.25">
      <c r="A2837" s="41"/>
      <c r="B2837" s="28"/>
      <c r="C2837" s="27"/>
      <c r="D28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7" s="27"/>
      <c r="F2837" s="27"/>
      <c r="G2837" s="29"/>
      <c r="H2837" s="48"/>
      <c r="I2837" s="29"/>
      <c r="J2837" s="29"/>
      <c r="K2837" s="27"/>
      <c r="L2837" s="27"/>
      <c r="M2837" s="27"/>
      <c r="N2837" s="29"/>
      <c r="O2837" s="27"/>
      <c r="P2837" s="30"/>
      <c r="Q2837" s="30">
        <f>Table13[[#This Row],[Unit Value]]*Table13[[#This Row],[Qty | PCount]]</f>
        <v>0</v>
      </c>
      <c r="R2837" s="27" t="str">
        <f>IF(Table13[[#This Row],[Unit Value]]&lt;=4999,"Low-Value Asset","High-Value Asset")</f>
        <v>Low-Value Asset</v>
      </c>
      <c r="S2837" s="27"/>
      <c r="T2837" s="27"/>
      <c r="U2837" s="27"/>
      <c r="V2837" s="27"/>
      <c r="W2837" s="74"/>
      <c r="X2837" s="27"/>
      <c r="Y2837" s="27"/>
      <c r="Z2837" s="27"/>
      <c r="AA2837" s="27"/>
      <c r="AB28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8" spans="1:28" ht="12.6" x14ac:dyDescent="0.25">
      <c r="A2838" s="41"/>
      <c r="B2838" s="28"/>
      <c r="C2838" s="27"/>
      <c r="D28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8" s="27"/>
      <c r="F2838" s="27"/>
      <c r="G2838" s="29"/>
      <c r="H2838" s="48"/>
      <c r="I2838" s="29"/>
      <c r="J2838" s="29"/>
      <c r="K2838" s="27"/>
      <c r="L2838" s="27"/>
      <c r="M2838" s="27"/>
      <c r="N2838" s="29"/>
      <c r="O2838" s="27"/>
      <c r="P2838" s="30"/>
      <c r="Q2838" s="30">
        <f>Table13[[#This Row],[Unit Value]]*Table13[[#This Row],[Qty | PCount]]</f>
        <v>0</v>
      </c>
      <c r="R2838" s="27" t="str">
        <f>IF(Table13[[#This Row],[Unit Value]]&lt;=4999,"Low-Value Asset","High-Value Asset")</f>
        <v>Low-Value Asset</v>
      </c>
      <c r="S2838" s="27"/>
      <c r="T2838" s="27"/>
      <c r="U2838" s="27"/>
      <c r="V2838" s="27"/>
      <c r="W2838" s="74"/>
      <c r="X2838" s="27"/>
      <c r="Y2838" s="27"/>
      <c r="Z2838" s="27"/>
      <c r="AA2838" s="27"/>
      <c r="AB28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39" spans="1:28" ht="12.6" x14ac:dyDescent="0.25">
      <c r="A2839" s="41"/>
      <c r="B2839" s="28"/>
      <c r="C2839" s="27"/>
      <c r="D28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39" s="27"/>
      <c r="F2839" s="27"/>
      <c r="G2839" s="29"/>
      <c r="H2839" s="48"/>
      <c r="I2839" s="29"/>
      <c r="J2839" s="29"/>
      <c r="K2839" s="27"/>
      <c r="L2839" s="27"/>
      <c r="M2839" s="27"/>
      <c r="N2839" s="29"/>
      <c r="O2839" s="27"/>
      <c r="P2839" s="30"/>
      <c r="Q2839" s="30">
        <f>Table13[[#This Row],[Unit Value]]*Table13[[#This Row],[Qty | PCount]]</f>
        <v>0</v>
      </c>
      <c r="R2839" s="27" t="str">
        <f>IF(Table13[[#This Row],[Unit Value]]&lt;=4999,"Low-Value Asset","High-Value Asset")</f>
        <v>Low-Value Asset</v>
      </c>
      <c r="S2839" s="27"/>
      <c r="T2839" s="27"/>
      <c r="U2839" s="27"/>
      <c r="V2839" s="27"/>
      <c r="W2839" s="74"/>
      <c r="X2839" s="27"/>
      <c r="Y2839" s="27"/>
      <c r="Z2839" s="27"/>
      <c r="AA2839" s="27"/>
      <c r="AB28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0" spans="1:28" ht="12.6" x14ac:dyDescent="0.25">
      <c r="A2840" s="41"/>
      <c r="B2840" s="28"/>
      <c r="C2840" s="27"/>
      <c r="D28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0" s="27"/>
      <c r="F2840" s="27"/>
      <c r="G2840" s="29"/>
      <c r="H2840" s="48"/>
      <c r="I2840" s="29"/>
      <c r="J2840" s="29"/>
      <c r="K2840" s="27"/>
      <c r="L2840" s="27"/>
      <c r="M2840" s="27"/>
      <c r="N2840" s="29"/>
      <c r="O2840" s="27"/>
      <c r="P2840" s="30"/>
      <c r="Q2840" s="30">
        <f>Table13[[#This Row],[Unit Value]]*Table13[[#This Row],[Qty | PCount]]</f>
        <v>0</v>
      </c>
      <c r="R2840" s="27" t="str">
        <f>IF(Table13[[#This Row],[Unit Value]]&lt;=4999,"Low-Value Asset","High-Value Asset")</f>
        <v>Low-Value Asset</v>
      </c>
      <c r="S2840" s="27"/>
      <c r="T2840" s="27"/>
      <c r="U2840" s="27"/>
      <c r="V2840" s="27"/>
      <c r="W2840" s="74"/>
      <c r="X2840" s="27"/>
      <c r="Y2840" s="27"/>
      <c r="Z2840" s="27"/>
      <c r="AA2840" s="27"/>
      <c r="AB28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1" spans="1:28" ht="12.6" x14ac:dyDescent="0.25">
      <c r="A2841" s="41"/>
      <c r="B2841" s="28"/>
      <c r="C2841" s="27"/>
      <c r="D28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1" s="27"/>
      <c r="F2841" s="27"/>
      <c r="G2841" s="29"/>
      <c r="H2841" s="48"/>
      <c r="I2841" s="29"/>
      <c r="J2841" s="29"/>
      <c r="K2841" s="27"/>
      <c r="L2841" s="27"/>
      <c r="M2841" s="27"/>
      <c r="N2841" s="29"/>
      <c r="O2841" s="27"/>
      <c r="P2841" s="30"/>
      <c r="Q2841" s="30">
        <f>Table13[[#This Row],[Unit Value]]*Table13[[#This Row],[Qty | PCount]]</f>
        <v>0</v>
      </c>
      <c r="R2841" s="27" t="str">
        <f>IF(Table13[[#This Row],[Unit Value]]&lt;=4999,"Low-Value Asset","High-Value Asset")</f>
        <v>Low-Value Asset</v>
      </c>
      <c r="S2841" s="27"/>
      <c r="T2841" s="27"/>
      <c r="U2841" s="27"/>
      <c r="V2841" s="27"/>
      <c r="W2841" s="74"/>
      <c r="X2841" s="27"/>
      <c r="Y2841" s="27"/>
      <c r="Z2841" s="27"/>
      <c r="AA2841" s="27"/>
      <c r="AB28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2" spans="1:28" ht="12.6" x14ac:dyDescent="0.25">
      <c r="A2842" s="41"/>
      <c r="B2842" s="28"/>
      <c r="C2842" s="27"/>
      <c r="D28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2" s="27"/>
      <c r="F2842" s="27"/>
      <c r="G2842" s="29"/>
      <c r="H2842" s="48"/>
      <c r="I2842" s="29"/>
      <c r="J2842" s="29"/>
      <c r="K2842" s="27"/>
      <c r="L2842" s="27"/>
      <c r="M2842" s="27"/>
      <c r="N2842" s="29"/>
      <c r="O2842" s="27"/>
      <c r="P2842" s="30"/>
      <c r="Q2842" s="30">
        <f>Table13[[#This Row],[Unit Value]]*Table13[[#This Row],[Qty | PCount]]</f>
        <v>0</v>
      </c>
      <c r="R2842" s="27" t="str">
        <f>IF(Table13[[#This Row],[Unit Value]]&lt;=4999,"Low-Value Asset","High-Value Asset")</f>
        <v>Low-Value Asset</v>
      </c>
      <c r="S2842" s="27"/>
      <c r="T2842" s="27"/>
      <c r="U2842" s="27"/>
      <c r="V2842" s="27"/>
      <c r="W2842" s="74"/>
      <c r="X2842" s="27"/>
      <c r="Y2842" s="27"/>
      <c r="Z2842" s="27"/>
      <c r="AA2842" s="27"/>
      <c r="AB28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3" spans="1:28" ht="12.6" x14ac:dyDescent="0.25">
      <c r="A2843" s="41"/>
      <c r="B2843" s="28"/>
      <c r="C2843" s="27"/>
      <c r="D28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3" s="27"/>
      <c r="F2843" s="27"/>
      <c r="G2843" s="29"/>
      <c r="H2843" s="48"/>
      <c r="I2843" s="29"/>
      <c r="J2843" s="29"/>
      <c r="K2843" s="27"/>
      <c r="L2843" s="27"/>
      <c r="M2843" s="27"/>
      <c r="N2843" s="29"/>
      <c r="O2843" s="27"/>
      <c r="P2843" s="30"/>
      <c r="Q2843" s="30">
        <f>Table13[[#This Row],[Unit Value]]*Table13[[#This Row],[Qty | PCount]]</f>
        <v>0</v>
      </c>
      <c r="R2843" s="27" t="str">
        <f>IF(Table13[[#This Row],[Unit Value]]&lt;=4999,"Low-Value Asset","High-Value Asset")</f>
        <v>Low-Value Asset</v>
      </c>
      <c r="S2843" s="27"/>
      <c r="T2843" s="27"/>
      <c r="U2843" s="27"/>
      <c r="V2843" s="27"/>
      <c r="W2843" s="74"/>
      <c r="X2843" s="27"/>
      <c r="Y2843" s="27"/>
      <c r="Z2843" s="27"/>
      <c r="AA2843" s="27"/>
      <c r="AB28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4" spans="1:28" ht="12.6" x14ac:dyDescent="0.25">
      <c r="A2844" s="41"/>
      <c r="B2844" s="28"/>
      <c r="C2844" s="27"/>
      <c r="D28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4" s="27"/>
      <c r="F2844" s="27"/>
      <c r="G2844" s="29"/>
      <c r="H2844" s="48"/>
      <c r="I2844" s="29"/>
      <c r="J2844" s="29"/>
      <c r="K2844" s="27"/>
      <c r="L2844" s="27"/>
      <c r="M2844" s="27"/>
      <c r="N2844" s="29"/>
      <c r="O2844" s="27"/>
      <c r="P2844" s="30"/>
      <c r="Q2844" s="30">
        <f>Table13[[#This Row],[Unit Value]]*Table13[[#This Row],[Qty | PCount]]</f>
        <v>0</v>
      </c>
      <c r="R2844" s="27" t="str">
        <f>IF(Table13[[#This Row],[Unit Value]]&lt;=4999,"Low-Value Asset","High-Value Asset")</f>
        <v>Low-Value Asset</v>
      </c>
      <c r="S2844" s="27"/>
      <c r="T2844" s="27"/>
      <c r="U2844" s="27"/>
      <c r="V2844" s="27"/>
      <c r="W2844" s="74"/>
      <c r="X2844" s="27"/>
      <c r="Y2844" s="27"/>
      <c r="Z2844" s="27"/>
      <c r="AA2844" s="27"/>
      <c r="AB28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5" spans="1:28" ht="12.6" x14ac:dyDescent="0.25">
      <c r="A2845" s="41"/>
      <c r="B2845" s="28"/>
      <c r="C2845" s="27"/>
      <c r="D28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5" s="27"/>
      <c r="F2845" s="27"/>
      <c r="G2845" s="29"/>
      <c r="H2845" s="48"/>
      <c r="I2845" s="29"/>
      <c r="J2845" s="29"/>
      <c r="K2845" s="27"/>
      <c r="L2845" s="27"/>
      <c r="M2845" s="27"/>
      <c r="N2845" s="29"/>
      <c r="O2845" s="27"/>
      <c r="P2845" s="30"/>
      <c r="Q2845" s="30">
        <f>Table13[[#This Row],[Unit Value]]*Table13[[#This Row],[Qty | PCount]]</f>
        <v>0</v>
      </c>
      <c r="R2845" s="27" t="str">
        <f>IF(Table13[[#This Row],[Unit Value]]&lt;=4999,"Low-Value Asset","High-Value Asset")</f>
        <v>Low-Value Asset</v>
      </c>
      <c r="S2845" s="27"/>
      <c r="T2845" s="27"/>
      <c r="U2845" s="27"/>
      <c r="V2845" s="27"/>
      <c r="W2845" s="74"/>
      <c r="X2845" s="27"/>
      <c r="Y2845" s="27"/>
      <c r="Z2845" s="27"/>
      <c r="AA2845" s="27"/>
      <c r="AB28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6" spans="1:28" ht="12.6" x14ac:dyDescent="0.25">
      <c r="A2846" s="41"/>
      <c r="B2846" s="28"/>
      <c r="C2846" s="27"/>
      <c r="D28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6" s="27"/>
      <c r="F2846" s="27"/>
      <c r="G2846" s="29"/>
      <c r="H2846" s="48"/>
      <c r="I2846" s="29"/>
      <c r="J2846" s="29"/>
      <c r="K2846" s="27"/>
      <c r="L2846" s="27"/>
      <c r="M2846" s="27"/>
      <c r="N2846" s="29"/>
      <c r="O2846" s="27"/>
      <c r="P2846" s="30"/>
      <c r="Q2846" s="30">
        <f>Table13[[#This Row],[Unit Value]]*Table13[[#This Row],[Qty | PCount]]</f>
        <v>0</v>
      </c>
      <c r="R2846" s="27" t="str">
        <f>IF(Table13[[#This Row],[Unit Value]]&lt;=4999,"Low-Value Asset","High-Value Asset")</f>
        <v>Low-Value Asset</v>
      </c>
      <c r="S2846" s="27"/>
      <c r="T2846" s="27"/>
      <c r="U2846" s="27"/>
      <c r="V2846" s="27"/>
      <c r="W2846" s="74"/>
      <c r="X2846" s="27"/>
      <c r="Y2846" s="27"/>
      <c r="Z2846" s="27"/>
      <c r="AA2846" s="27"/>
      <c r="AB28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7" spans="1:28" ht="12.6" x14ac:dyDescent="0.25">
      <c r="A2847" s="41"/>
      <c r="B2847" s="28"/>
      <c r="C2847" s="27"/>
      <c r="D28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7" s="27"/>
      <c r="F2847" s="27"/>
      <c r="G2847" s="29"/>
      <c r="H2847" s="48"/>
      <c r="I2847" s="29"/>
      <c r="J2847" s="29"/>
      <c r="K2847" s="27"/>
      <c r="L2847" s="27"/>
      <c r="M2847" s="27"/>
      <c r="N2847" s="29"/>
      <c r="O2847" s="27"/>
      <c r="P2847" s="30"/>
      <c r="Q2847" s="30">
        <f>Table13[[#This Row],[Unit Value]]*Table13[[#This Row],[Qty | PCount]]</f>
        <v>0</v>
      </c>
      <c r="R2847" s="27" t="str">
        <f>IF(Table13[[#This Row],[Unit Value]]&lt;=4999,"Low-Value Asset","High-Value Asset")</f>
        <v>Low-Value Asset</v>
      </c>
      <c r="S2847" s="27"/>
      <c r="T2847" s="27"/>
      <c r="U2847" s="27"/>
      <c r="V2847" s="27"/>
      <c r="W2847" s="74"/>
      <c r="X2847" s="27"/>
      <c r="Y2847" s="27"/>
      <c r="Z2847" s="27"/>
      <c r="AA2847" s="27"/>
      <c r="AB28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8" spans="1:28" ht="12.6" x14ac:dyDescent="0.25">
      <c r="A2848" s="41"/>
      <c r="B2848" s="28"/>
      <c r="C2848" s="27"/>
      <c r="D28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8" s="27"/>
      <c r="F2848" s="27"/>
      <c r="G2848" s="29"/>
      <c r="H2848" s="48"/>
      <c r="I2848" s="29"/>
      <c r="J2848" s="29"/>
      <c r="K2848" s="27"/>
      <c r="L2848" s="27"/>
      <c r="M2848" s="27"/>
      <c r="N2848" s="29"/>
      <c r="O2848" s="27"/>
      <c r="P2848" s="30"/>
      <c r="Q2848" s="30">
        <f>Table13[[#This Row],[Unit Value]]*Table13[[#This Row],[Qty | PCount]]</f>
        <v>0</v>
      </c>
      <c r="R2848" s="27" t="str">
        <f>IF(Table13[[#This Row],[Unit Value]]&lt;=4999,"Low-Value Asset","High-Value Asset")</f>
        <v>Low-Value Asset</v>
      </c>
      <c r="S2848" s="27"/>
      <c r="T2848" s="27"/>
      <c r="U2848" s="27"/>
      <c r="V2848" s="27"/>
      <c r="W2848" s="74"/>
      <c r="X2848" s="27"/>
      <c r="Y2848" s="27"/>
      <c r="Z2848" s="27"/>
      <c r="AA2848" s="27"/>
      <c r="AB28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49" spans="1:28" ht="12.6" x14ac:dyDescent="0.25">
      <c r="A2849" s="41"/>
      <c r="B2849" s="28"/>
      <c r="C2849" s="27"/>
      <c r="D28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49" s="27"/>
      <c r="F2849" s="27"/>
      <c r="G2849" s="29"/>
      <c r="H2849" s="48"/>
      <c r="I2849" s="29"/>
      <c r="J2849" s="29"/>
      <c r="K2849" s="27"/>
      <c r="L2849" s="27"/>
      <c r="M2849" s="27"/>
      <c r="N2849" s="29"/>
      <c r="O2849" s="27"/>
      <c r="P2849" s="30"/>
      <c r="Q2849" s="30">
        <f>Table13[[#This Row],[Unit Value]]*Table13[[#This Row],[Qty | PCount]]</f>
        <v>0</v>
      </c>
      <c r="R2849" s="27" t="str">
        <f>IF(Table13[[#This Row],[Unit Value]]&lt;=4999,"Low-Value Asset","High-Value Asset")</f>
        <v>Low-Value Asset</v>
      </c>
      <c r="S2849" s="27"/>
      <c r="T2849" s="27"/>
      <c r="U2849" s="27"/>
      <c r="V2849" s="27"/>
      <c r="W2849" s="74"/>
      <c r="X2849" s="27"/>
      <c r="Y2849" s="27"/>
      <c r="Z2849" s="27"/>
      <c r="AA2849" s="27"/>
      <c r="AB28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0" spans="1:28" ht="12.6" x14ac:dyDescent="0.25">
      <c r="A2850" s="41"/>
      <c r="B2850" s="28"/>
      <c r="C2850" s="27"/>
      <c r="D28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0" s="27"/>
      <c r="F2850" s="27"/>
      <c r="G2850" s="29"/>
      <c r="H2850" s="48"/>
      <c r="I2850" s="29"/>
      <c r="J2850" s="29"/>
      <c r="K2850" s="27"/>
      <c r="L2850" s="27"/>
      <c r="M2850" s="27"/>
      <c r="N2850" s="29"/>
      <c r="O2850" s="27"/>
      <c r="P2850" s="30"/>
      <c r="Q2850" s="30">
        <f>Table13[[#This Row],[Unit Value]]*Table13[[#This Row],[Qty | PCount]]</f>
        <v>0</v>
      </c>
      <c r="R2850" s="27" t="str">
        <f>IF(Table13[[#This Row],[Unit Value]]&lt;=4999,"Low-Value Asset","High-Value Asset")</f>
        <v>Low-Value Asset</v>
      </c>
      <c r="S2850" s="27"/>
      <c r="T2850" s="27"/>
      <c r="U2850" s="27"/>
      <c r="V2850" s="27"/>
      <c r="W2850" s="74"/>
      <c r="X2850" s="27"/>
      <c r="Y2850" s="27"/>
      <c r="Z2850" s="27"/>
      <c r="AA2850" s="27"/>
      <c r="AB28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1" spans="1:28" ht="12.6" x14ac:dyDescent="0.25">
      <c r="A2851" s="41"/>
      <c r="B2851" s="28"/>
      <c r="C2851" s="27"/>
      <c r="D28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1" s="27"/>
      <c r="F2851" s="27"/>
      <c r="G2851" s="29"/>
      <c r="H2851" s="48"/>
      <c r="I2851" s="29"/>
      <c r="J2851" s="29"/>
      <c r="K2851" s="27"/>
      <c r="L2851" s="27"/>
      <c r="M2851" s="27"/>
      <c r="N2851" s="29"/>
      <c r="O2851" s="27"/>
      <c r="P2851" s="30"/>
      <c r="Q2851" s="30">
        <f>Table13[[#This Row],[Unit Value]]*Table13[[#This Row],[Qty | PCount]]</f>
        <v>0</v>
      </c>
      <c r="R2851" s="27" t="str">
        <f>IF(Table13[[#This Row],[Unit Value]]&lt;=4999,"Low-Value Asset","High-Value Asset")</f>
        <v>Low-Value Asset</v>
      </c>
      <c r="S2851" s="27"/>
      <c r="T2851" s="27"/>
      <c r="U2851" s="27"/>
      <c r="V2851" s="27"/>
      <c r="W2851" s="74"/>
      <c r="X2851" s="27"/>
      <c r="Y2851" s="27"/>
      <c r="Z2851" s="27"/>
      <c r="AA2851" s="27"/>
      <c r="AB28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2" spans="1:28" ht="12.6" x14ac:dyDescent="0.25">
      <c r="A2852" s="41"/>
      <c r="B2852" s="28"/>
      <c r="C2852" s="27"/>
      <c r="D28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2" s="27"/>
      <c r="F2852" s="27"/>
      <c r="G2852" s="29"/>
      <c r="H2852" s="48"/>
      <c r="I2852" s="29"/>
      <c r="J2852" s="29"/>
      <c r="K2852" s="27"/>
      <c r="L2852" s="27"/>
      <c r="M2852" s="27"/>
      <c r="N2852" s="29"/>
      <c r="O2852" s="27"/>
      <c r="P2852" s="30"/>
      <c r="Q2852" s="30">
        <f>Table13[[#This Row],[Unit Value]]*Table13[[#This Row],[Qty | PCount]]</f>
        <v>0</v>
      </c>
      <c r="R2852" s="27" t="str">
        <f>IF(Table13[[#This Row],[Unit Value]]&lt;=4999,"Low-Value Asset","High-Value Asset")</f>
        <v>Low-Value Asset</v>
      </c>
      <c r="S2852" s="27"/>
      <c r="T2852" s="27"/>
      <c r="U2852" s="27"/>
      <c r="V2852" s="27"/>
      <c r="W2852" s="74"/>
      <c r="X2852" s="27"/>
      <c r="Y2852" s="27"/>
      <c r="Z2852" s="27"/>
      <c r="AA2852" s="27"/>
      <c r="AB28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3" spans="1:28" ht="12.6" x14ac:dyDescent="0.25">
      <c r="A2853" s="41"/>
      <c r="B2853" s="28"/>
      <c r="C2853" s="27"/>
      <c r="D28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3" s="27"/>
      <c r="F2853" s="27"/>
      <c r="G2853" s="29"/>
      <c r="H2853" s="48"/>
      <c r="I2853" s="29"/>
      <c r="J2853" s="29"/>
      <c r="K2853" s="27"/>
      <c r="L2853" s="27"/>
      <c r="M2853" s="27"/>
      <c r="N2853" s="29"/>
      <c r="O2853" s="27"/>
      <c r="P2853" s="30"/>
      <c r="Q2853" s="30">
        <f>Table13[[#This Row],[Unit Value]]*Table13[[#This Row],[Qty | PCount]]</f>
        <v>0</v>
      </c>
      <c r="R2853" s="27" t="str">
        <f>IF(Table13[[#This Row],[Unit Value]]&lt;=4999,"Low-Value Asset","High-Value Asset")</f>
        <v>Low-Value Asset</v>
      </c>
      <c r="S2853" s="27"/>
      <c r="T2853" s="27"/>
      <c r="U2853" s="27"/>
      <c r="V2853" s="27"/>
      <c r="W2853" s="74"/>
      <c r="X2853" s="27"/>
      <c r="Y2853" s="27"/>
      <c r="Z2853" s="27"/>
      <c r="AA2853" s="27"/>
      <c r="AB28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4" spans="1:28" ht="12.6" x14ac:dyDescent="0.25">
      <c r="A2854" s="41"/>
      <c r="B2854" s="28"/>
      <c r="C2854" s="27"/>
      <c r="D28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4" s="27"/>
      <c r="F2854" s="27"/>
      <c r="G2854" s="29"/>
      <c r="H2854" s="48"/>
      <c r="I2854" s="29"/>
      <c r="J2854" s="29"/>
      <c r="K2854" s="27"/>
      <c r="L2854" s="27"/>
      <c r="M2854" s="27"/>
      <c r="N2854" s="29"/>
      <c r="O2854" s="27"/>
      <c r="P2854" s="30"/>
      <c r="Q2854" s="30">
        <f>Table13[[#This Row],[Unit Value]]*Table13[[#This Row],[Qty | PCount]]</f>
        <v>0</v>
      </c>
      <c r="R2854" s="27" t="str">
        <f>IF(Table13[[#This Row],[Unit Value]]&lt;=4999,"Low-Value Asset","High-Value Asset")</f>
        <v>Low-Value Asset</v>
      </c>
      <c r="S2854" s="27"/>
      <c r="T2854" s="27"/>
      <c r="U2854" s="27"/>
      <c r="V2854" s="27"/>
      <c r="W2854" s="74"/>
      <c r="X2854" s="27"/>
      <c r="Y2854" s="27"/>
      <c r="Z2854" s="27"/>
      <c r="AA2854" s="27"/>
      <c r="AB28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5" spans="1:28" ht="12.6" x14ac:dyDescent="0.25">
      <c r="A2855" s="41"/>
      <c r="B2855" s="28"/>
      <c r="C2855" s="27"/>
      <c r="D28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5" s="27"/>
      <c r="F2855" s="27"/>
      <c r="G2855" s="29"/>
      <c r="H2855" s="48"/>
      <c r="I2855" s="29"/>
      <c r="J2855" s="29"/>
      <c r="K2855" s="27"/>
      <c r="L2855" s="27"/>
      <c r="M2855" s="27"/>
      <c r="N2855" s="29"/>
      <c r="O2855" s="27"/>
      <c r="P2855" s="30"/>
      <c r="Q2855" s="30">
        <f>Table13[[#This Row],[Unit Value]]*Table13[[#This Row],[Qty | PCount]]</f>
        <v>0</v>
      </c>
      <c r="R2855" s="27" t="str">
        <f>IF(Table13[[#This Row],[Unit Value]]&lt;=4999,"Low-Value Asset","High-Value Asset")</f>
        <v>Low-Value Asset</v>
      </c>
      <c r="S2855" s="27"/>
      <c r="T2855" s="27"/>
      <c r="U2855" s="27"/>
      <c r="V2855" s="27"/>
      <c r="W2855" s="74"/>
      <c r="X2855" s="27"/>
      <c r="Y2855" s="27"/>
      <c r="Z2855" s="27"/>
      <c r="AA2855" s="27"/>
      <c r="AB28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6" spans="1:28" ht="12.6" x14ac:dyDescent="0.25">
      <c r="A2856" s="41"/>
      <c r="B2856" s="28"/>
      <c r="C2856" s="27"/>
      <c r="D28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6" s="27"/>
      <c r="F2856" s="27"/>
      <c r="G2856" s="29"/>
      <c r="H2856" s="48"/>
      <c r="I2856" s="29"/>
      <c r="J2856" s="29"/>
      <c r="K2856" s="27"/>
      <c r="L2856" s="27"/>
      <c r="M2856" s="27"/>
      <c r="N2856" s="29"/>
      <c r="O2856" s="27"/>
      <c r="P2856" s="30"/>
      <c r="Q2856" s="30">
        <f>Table13[[#This Row],[Unit Value]]*Table13[[#This Row],[Qty | PCount]]</f>
        <v>0</v>
      </c>
      <c r="R2856" s="27" t="str">
        <f>IF(Table13[[#This Row],[Unit Value]]&lt;=4999,"Low-Value Asset","High-Value Asset")</f>
        <v>Low-Value Asset</v>
      </c>
      <c r="S2856" s="27"/>
      <c r="T2856" s="27"/>
      <c r="U2856" s="27"/>
      <c r="V2856" s="27"/>
      <c r="W2856" s="74"/>
      <c r="X2856" s="27"/>
      <c r="Y2856" s="27"/>
      <c r="Z2856" s="27"/>
      <c r="AA2856" s="27"/>
      <c r="AB28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7" spans="1:28" ht="12.6" x14ac:dyDescent="0.25">
      <c r="A2857" s="41"/>
      <c r="B2857" s="28"/>
      <c r="C2857" s="27"/>
      <c r="D28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7" s="27"/>
      <c r="F2857" s="27"/>
      <c r="G2857" s="29"/>
      <c r="H2857" s="48"/>
      <c r="I2857" s="29"/>
      <c r="J2857" s="29"/>
      <c r="K2857" s="27"/>
      <c r="L2857" s="27"/>
      <c r="M2857" s="27"/>
      <c r="N2857" s="29"/>
      <c r="O2857" s="27"/>
      <c r="P2857" s="30"/>
      <c r="Q2857" s="30">
        <f>Table13[[#This Row],[Unit Value]]*Table13[[#This Row],[Qty | PCount]]</f>
        <v>0</v>
      </c>
      <c r="R2857" s="27" t="str">
        <f>IF(Table13[[#This Row],[Unit Value]]&lt;=4999,"Low-Value Asset","High-Value Asset")</f>
        <v>Low-Value Asset</v>
      </c>
      <c r="S2857" s="27"/>
      <c r="T2857" s="27"/>
      <c r="U2857" s="27"/>
      <c r="V2857" s="27"/>
      <c r="W2857" s="74"/>
      <c r="X2857" s="27"/>
      <c r="Y2857" s="27"/>
      <c r="Z2857" s="27"/>
      <c r="AA2857" s="27"/>
      <c r="AB28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8" spans="1:28" ht="12.6" x14ac:dyDescent="0.25">
      <c r="A2858" s="41"/>
      <c r="B2858" s="28"/>
      <c r="C2858" s="27"/>
      <c r="D28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8" s="27"/>
      <c r="F2858" s="27"/>
      <c r="G2858" s="29"/>
      <c r="H2858" s="48"/>
      <c r="I2858" s="29"/>
      <c r="J2858" s="29"/>
      <c r="K2858" s="27"/>
      <c r="L2858" s="27"/>
      <c r="M2858" s="27"/>
      <c r="N2858" s="29"/>
      <c r="O2858" s="27"/>
      <c r="P2858" s="30"/>
      <c r="Q2858" s="30">
        <f>Table13[[#This Row],[Unit Value]]*Table13[[#This Row],[Qty | PCount]]</f>
        <v>0</v>
      </c>
      <c r="R2858" s="27" t="str">
        <f>IF(Table13[[#This Row],[Unit Value]]&lt;=4999,"Low-Value Asset","High-Value Asset")</f>
        <v>Low-Value Asset</v>
      </c>
      <c r="S2858" s="27"/>
      <c r="T2858" s="27"/>
      <c r="U2858" s="27"/>
      <c r="V2858" s="27"/>
      <c r="W2858" s="74"/>
      <c r="X2858" s="27"/>
      <c r="Y2858" s="27"/>
      <c r="Z2858" s="27"/>
      <c r="AA2858" s="27"/>
      <c r="AB28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59" spans="1:28" ht="12.6" x14ac:dyDescent="0.25">
      <c r="A2859" s="41"/>
      <c r="B2859" s="28"/>
      <c r="C2859" s="27"/>
      <c r="D28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59" s="27"/>
      <c r="F2859" s="27"/>
      <c r="G2859" s="29"/>
      <c r="H2859" s="48"/>
      <c r="I2859" s="29"/>
      <c r="J2859" s="29"/>
      <c r="K2859" s="27"/>
      <c r="L2859" s="27"/>
      <c r="M2859" s="27"/>
      <c r="N2859" s="29"/>
      <c r="O2859" s="27"/>
      <c r="P2859" s="30"/>
      <c r="Q2859" s="30">
        <f>Table13[[#This Row],[Unit Value]]*Table13[[#This Row],[Qty | PCount]]</f>
        <v>0</v>
      </c>
      <c r="R2859" s="27" t="str">
        <f>IF(Table13[[#This Row],[Unit Value]]&lt;=4999,"Low-Value Asset","High-Value Asset")</f>
        <v>Low-Value Asset</v>
      </c>
      <c r="S2859" s="27"/>
      <c r="T2859" s="27"/>
      <c r="U2859" s="27"/>
      <c r="V2859" s="27"/>
      <c r="W2859" s="74"/>
      <c r="X2859" s="27"/>
      <c r="Y2859" s="27"/>
      <c r="Z2859" s="27"/>
      <c r="AA2859" s="27"/>
      <c r="AB28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0" spans="1:28" ht="12.6" x14ac:dyDescent="0.25">
      <c r="A2860" s="41"/>
      <c r="B2860" s="28"/>
      <c r="C2860" s="27"/>
      <c r="D28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0" s="27"/>
      <c r="F2860" s="27"/>
      <c r="G2860" s="29"/>
      <c r="H2860" s="48"/>
      <c r="I2860" s="29"/>
      <c r="J2860" s="29"/>
      <c r="K2860" s="27"/>
      <c r="L2860" s="27"/>
      <c r="M2860" s="27"/>
      <c r="N2860" s="29"/>
      <c r="O2860" s="27"/>
      <c r="P2860" s="30"/>
      <c r="Q2860" s="30">
        <f>Table13[[#This Row],[Unit Value]]*Table13[[#This Row],[Qty | PCount]]</f>
        <v>0</v>
      </c>
      <c r="R2860" s="27" t="str">
        <f>IF(Table13[[#This Row],[Unit Value]]&lt;=4999,"Low-Value Asset","High-Value Asset")</f>
        <v>Low-Value Asset</v>
      </c>
      <c r="S2860" s="27"/>
      <c r="T2860" s="27"/>
      <c r="U2860" s="27"/>
      <c r="V2860" s="27"/>
      <c r="W2860" s="74"/>
      <c r="X2860" s="27"/>
      <c r="Y2860" s="27"/>
      <c r="Z2860" s="27"/>
      <c r="AA2860" s="27"/>
      <c r="AB28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1" spans="1:28" ht="12.6" x14ac:dyDescent="0.25">
      <c r="A2861" s="41"/>
      <c r="B2861" s="28"/>
      <c r="C2861" s="27"/>
      <c r="D28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1" s="27"/>
      <c r="F2861" s="27"/>
      <c r="G2861" s="29"/>
      <c r="H2861" s="48"/>
      <c r="I2861" s="29"/>
      <c r="J2861" s="29"/>
      <c r="K2861" s="27"/>
      <c r="L2861" s="27"/>
      <c r="M2861" s="27"/>
      <c r="N2861" s="29"/>
      <c r="O2861" s="27"/>
      <c r="P2861" s="30"/>
      <c r="Q2861" s="30">
        <f>Table13[[#This Row],[Unit Value]]*Table13[[#This Row],[Qty | PCount]]</f>
        <v>0</v>
      </c>
      <c r="R2861" s="27" t="str">
        <f>IF(Table13[[#This Row],[Unit Value]]&lt;=4999,"Low-Value Asset","High-Value Asset")</f>
        <v>Low-Value Asset</v>
      </c>
      <c r="S2861" s="27"/>
      <c r="T2861" s="27"/>
      <c r="U2861" s="27"/>
      <c r="V2861" s="27"/>
      <c r="W2861" s="74"/>
      <c r="X2861" s="27"/>
      <c r="Y2861" s="27"/>
      <c r="Z2861" s="27"/>
      <c r="AA2861" s="27"/>
      <c r="AB28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2" spans="1:28" ht="12.6" x14ac:dyDescent="0.25">
      <c r="A2862" s="41"/>
      <c r="B2862" s="28"/>
      <c r="C2862" s="27"/>
      <c r="D28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2" s="27"/>
      <c r="F2862" s="27"/>
      <c r="G2862" s="29"/>
      <c r="H2862" s="48"/>
      <c r="I2862" s="29"/>
      <c r="J2862" s="29"/>
      <c r="K2862" s="27"/>
      <c r="L2862" s="27"/>
      <c r="M2862" s="27"/>
      <c r="N2862" s="29"/>
      <c r="O2862" s="27"/>
      <c r="P2862" s="30"/>
      <c r="Q2862" s="30">
        <f>Table13[[#This Row],[Unit Value]]*Table13[[#This Row],[Qty | PCount]]</f>
        <v>0</v>
      </c>
      <c r="R2862" s="27" t="str">
        <f>IF(Table13[[#This Row],[Unit Value]]&lt;=4999,"Low-Value Asset","High-Value Asset")</f>
        <v>Low-Value Asset</v>
      </c>
      <c r="S2862" s="27"/>
      <c r="T2862" s="27"/>
      <c r="U2862" s="27"/>
      <c r="V2862" s="27"/>
      <c r="W2862" s="74"/>
      <c r="X2862" s="27"/>
      <c r="Y2862" s="27"/>
      <c r="Z2862" s="27"/>
      <c r="AA2862" s="27"/>
      <c r="AB28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3" spans="1:28" ht="12.6" x14ac:dyDescent="0.25">
      <c r="A2863" s="41"/>
      <c r="B2863" s="28"/>
      <c r="C2863" s="27"/>
      <c r="D28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3" s="27"/>
      <c r="F2863" s="27"/>
      <c r="G2863" s="29"/>
      <c r="H2863" s="48"/>
      <c r="I2863" s="29"/>
      <c r="J2863" s="29"/>
      <c r="K2863" s="27"/>
      <c r="L2863" s="27"/>
      <c r="M2863" s="27"/>
      <c r="N2863" s="29"/>
      <c r="O2863" s="27"/>
      <c r="P2863" s="30"/>
      <c r="Q2863" s="30">
        <f>Table13[[#This Row],[Unit Value]]*Table13[[#This Row],[Qty | PCount]]</f>
        <v>0</v>
      </c>
      <c r="R2863" s="27" t="str">
        <f>IF(Table13[[#This Row],[Unit Value]]&lt;=4999,"Low-Value Asset","High-Value Asset")</f>
        <v>Low-Value Asset</v>
      </c>
      <c r="S2863" s="27"/>
      <c r="T2863" s="27"/>
      <c r="U2863" s="27"/>
      <c r="V2863" s="27"/>
      <c r="W2863" s="74"/>
      <c r="X2863" s="27"/>
      <c r="Y2863" s="27"/>
      <c r="Z2863" s="27"/>
      <c r="AA2863" s="27"/>
      <c r="AB28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4" spans="1:28" ht="12.6" x14ac:dyDescent="0.25">
      <c r="A2864" s="41"/>
      <c r="B2864" s="28"/>
      <c r="C2864" s="27"/>
      <c r="D28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4" s="27"/>
      <c r="F2864" s="27"/>
      <c r="G2864" s="29"/>
      <c r="H2864" s="48"/>
      <c r="I2864" s="29"/>
      <c r="J2864" s="29"/>
      <c r="K2864" s="27"/>
      <c r="L2864" s="27"/>
      <c r="M2864" s="27"/>
      <c r="N2864" s="29"/>
      <c r="O2864" s="27"/>
      <c r="P2864" s="30"/>
      <c r="Q2864" s="30">
        <f>Table13[[#This Row],[Unit Value]]*Table13[[#This Row],[Qty | PCount]]</f>
        <v>0</v>
      </c>
      <c r="R2864" s="27" t="str">
        <f>IF(Table13[[#This Row],[Unit Value]]&lt;=4999,"Low-Value Asset","High-Value Asset")</f>
        <v>Low-Value Asset</v>
      </c>
      <c r="S2864" s="27"/>
      <c r="T2864" s="27"/>
      <c r="U2864" s="27"/>
      <c r="V2864" s="27"/>
      <c r="W2864" s="74"/>
      <c r="X2864" s="27"/>
      <c r="Y2864" s="27"/>
      <c r="Z2864" s="27"/>
      <c r="AA2864" s="27"/>
      <c r="AB28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5" spans="1:28" ht="12.6" x14ac:dyDescent="0.25">
      <c r="A2865" s="41"/>
      <c r="B2865" s="28"/>
      <c r="C2865" s="27"/>
      <c r="D28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5" s="27"/>
      <c r="F2865" s="27"/>
      <c r="G2865" s="29"/>
      <c r="H2865" s="48"/>
      <c r="I2865" s="29"/>
      <c r="J2865" s="29"/>
      <c r="K2865" s="27"/>
      <c r="L2865" s="27"/>
      <c r="M2865" s="27"/>
      <c r="N2865" s="29"/>
      <c r="O2865" s="27"/>
      <c r="P2865" s="30"/>
      <c r="Q2865" s="30">
        <f>Table13[[#This Row],[Unit Value]]*Table13[[#This Row],[Qty | PCount]]</f>
        <v>0</v>
      </c>
      <c r="R2865" s="27" t="str">
        <f>IF(Table13[[#This Row],[Unit Value]]&lt;=4999,"Low-Value Asset","High-Value Asset")</f>
        <v>Low-Value Asset</v>
      </c>
      <c r="S2865" s="27"/>
      <c r="T2865" s="27"/>
      <c r="U2865" s="27"/>
      <c r="V2865" s="27"/>
      <c r="W2865" s="74"/>
      <c r="X2865" s="27"/>
      <c r="Y2865" s="27"/>
      <c r="Z2865" s="27"/>
      <c r="AA2865" s="27"/>
      <c r="AB28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6" spans="1:28" ht="12.6" x14ac:dyDescent="0.25">
      <c r="A2866" s="41"/>
      <c r="B2866" s="28"/>
      <c r="C2866" s="27"/>
      <c r="D28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6" s="27"/>
      <c r="F2866" s="27"/>
      <c r="G2866" s="29"/>
      <c r="H2866" s="48"/>
      <c r="I2866" s="29"/>
      <c r="J2866" s="29"/>
      <c r="K2866" s="27"/>
      <c r="L2866" s="27"/>
      <c r="M2866" s="27"/>
      <c r="N2866" s="29"/>
      <c r="O2866" s="27"/>
      <c r="P2866" s="30"/>
      <c r="Q2866" s="30">
        <f>Table13[[#This Row],[Unit Value]]*Table13[[#This Row],[Qty | PCount]]</f>
        <v>0</v>
      </c>
      <c r="R2866" s="27" t="str">
        <f>IF(Table13[[#This Row],[Unit Value]]&lt;=4999,"Low-Value Asset","High-Value Asset")</f>
        <v>Low-Value Asset</v>
      </c>
      <c r="S2866" s="27"/>
      <c r="T2866" s="27"/>
      <c r="U2866" s="27"/>
      <c r="V2866" s="27"/>
      <c r="W2866" s="74"/>
      <c r="X2866" s="27"/>
      <c r="Y2866" s="27"/>
      <c r="Z2866" s="27"/>
      <c r="AA2866" s="27"/>
      <c r="AB28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7" spans="1:28" ht="12.6" x14ac:dyDescent="0.25">
      <c r="A2867" s="41"/>
      <c r="B2867" s="28"/>
      <c r="C2867" s="27"/>
      <c r="D28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7" s="27"/>
      <c r="F2867" s="27"/>
      <c r="G2867" s="29"/>
      <c r="H2867" s="48"/>
      <c r="I2867" s="29"/>
      <c r="J2867" s="29"/>
      <c r="K2867" s="27"/>
      <c r="L2867" s="27"/>
      <c r="M2867" s="27"/>
      <c r="N2867" s="29"/>
      <c r="O2867" s="27"/>
      <c r="P2867" s="30"/>
      <c r="Q2867" s="30">
        <f>Table13[[#This Row],[Unit Value]]*Table13[[#This Row],[Qty | PCount]]</f>
        <v>0</v>
      </c>
      <c r="R2867" s="27" t="str">
        <f>IF(Table13[[#This Row],[Unit Value]]&lt;=4999,"Low-Value Asset","High-Value Asset")</f>
        <v>Low-Value Asset</v>
      </c>
      <c r="S2867" s="27"/>
      <c r="T2867" s="27"/>
      <c r="U2867" s="27"/>
      <c r="V2867" s="27"/>
      <c r="W2867" s="74"/>
      <c r="X2867" s="27"/>
      <c r="Y2867" s="27"/>
      <c r="Z2867" s="27"/>
      <c r="AA2867" s="27"/>
      <c r="AB28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8" spans="1:28" ht="12.6" x14ac:dyDescent="0.25">
      <c r="A2868" s="41"/>
      <c r="B2868" s="28"/>
      <c r="C2868" s="27"/>
      <c r="D28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8" s="27"/>
      <c r="F2868" s="27"/>
      <c r="G2868" s="29"/>
      <c r="H2868" s="48"/>
      <c r="I2868" s="29"/>
      <c r="J2868" s="29"/>
      <c r="K2868" s="27"/>
      <c r="L2868" s="27"/>
      <c r="M2868" s="27"/>
      <c r="N2868" s="29"/>
      <c r="O2868" s="27"/>
      <c r="P2868" s="30"/>
      <c r="Q2868" s="30">
        <f>Table13[[#This Row],[Unit Value]]*Table13[[#This Row],[Qty | PCount]]</f>
        <v>0</v>
      </c>
      <c r="R2868" s="27" t="str">
        <f>IF(Table13[[#This Row],[Unit Value]]&lt;=4999,"Low-Value Asset","High-Value Asset")</f>
        <v>Low-Value Asset</v>
      </c>
      <c r="S2868" s="27"/>
      <c r="T2868" s="27"/>
      <c r="U2868" s="27"/>
      <c r="V2868" s="27"/>
      <c r="W2868" s="74"/>
      <c r="X2868" s="27"/>
      <c r="Y2868" s="27"/>
      <c r="Z2868" s="27"/>
      <c r="AA2868" s="27"/>
      <c r="AB28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69" spans="1:28" ht="12.6" x14ac:dyDescent="0.25">
      <c r="A2869" s="41"/>
      <c r="B2869" s="28"/>
      <c r="C2869" s="27"/>
      <c r="D28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69" s="27"/>
      <c r="F2869" s="27"/>
      <c r="G2869" s="29"/>
      <c r="H2869" s="48"/>
      <c r="I2869" s="29"/>
      <c r="J2869" s="29"/>
      <c r="K2869" s="27"/>
      <c r="L2869" s="27"/>
      <c r="M2869" s="27"/>
      <c r="N2869" s="29"/>
      <c r="O2869" s="27"/>
      <c r="P2869" s="30"/>
      <c r="Q2869" s="30">
        <f>Table13[[#This Row],[Unit Value]]*Table13[[#This Row],[Qty | PCount]]</f>
        <v>0</v>
      </c>
      <c r="R2869" s="27" t="str">
        <f>IF(Table13[[#This Row],[Unit Value]]&lt;=4999,"Low-Value Asset","High-Value Asset")</f>
        <v>Low-Value Asset</v>
      </c>
      <c r="S2869" s="27"/>
      <c r="T2869" s="27"/>
      <c r="U2869" s="27"/>
      <c r="V2869" s="27"/>
      <c r="W2869" s="74"/>
      <c r="X2869" s="27"/>
      <c r="Y2869" s="27"/>
      <c r="Z2869" s="27"/>
      <c r="AA2869" s="27"/>
      <c r="AB28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0" spans="1:28" ht="12.6" x14ac:dyDescent="0.25">
      <c r="A2870" s="41"/>
      <c r="B2870" s="28"/>
      <c r="C2870" s="27"/>
      <c r="D28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0" s="27"/>
      <c r="F2870" s="27"/>
      <c r="G2870" s="29"/>
      <c r="H2870" s="48"/>
      <c r="I2870" s="29"/>
      <c r="J2870" s="29"/>
      <c r="K2870" s="27"/>
      <c r="L2870" s="27"/>
      <c r="M2870" s="27"/>
      <c r="N2870" s="29"/>
      <c r="O2870" s="27"/>
      <c r="P2870" s="30"/>
      <c r="Q2870" s="30">
        <f>Table13[[#This Row],[Unit Value]]*Table13[[#This Row],[Qty | PCount]]</f>
        <v>0</v>
      </c>
      <c r="R2870" s="27" t="str">
        <f>IF(Table13[[#This Row],[Unit Value]]&lt;=4999,"Low-Value Asset","High-Value Asset")</f>
        <v>Low-Value Asset</v>
      </c>
      <c r="S2870" s="27"/>
      <c r="T2870" s="27"/>
      <c r="U2870" s="27"/>
      <c r="V2870" s="27"/>
      <c r="W2870" s="74"/>
      <c r="X2870" s="27"/>
      <c r="Y2870" s="27"/>
      <c r="Z2870" s="27"/>
      <c r="AA2870" s="27"/>
      <c r="AB28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1" spans="1:28" ht="12.6" x14ac:dyDescent="0.25">
      <c r="A2871" s="41"/>
      <c r="B2871" s="28"/>
      <c r="C2871" s="27"/>
      <c r="D28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1" s="27"/>
      <c r="F2871" s="27"/>
      <c r="G2871" s="29"/>
      <c r="H2871" s="48"/>
      <c r="I2871" s="29"/>
      <c r="J2871" s="29"/>
      <c r="K2871" s="27"/>
      <c r="L2871" s="27"/>
      <c r="M2871" s="27"/>
      <c r="N2871" s="29"/>
      <c r="O2871" s="27"/>
      <c r="P2871" s="30"/>
      <c r="Q2871" s="30">
        <f>Table13[[#This Row],[Unit Value]]*Table13[[#This Row],[Qty | PCount]]</f>
        <v>0</v>
      </c>
      <c r="R2871" s="27" t="str">
        <f>IF(Table13[[#This Row],[Unit Value]]&lt;=4999,"Low-Value Asset","High-Value Asset")</f>
        <v>Low-Value Asset</v>
      </c>
      <c r="S2871" s="27"/>
      <c r="T2871" s="27"/>
      <c r="U2871" s="27"/>
      <c r="V2871" s="27"/>
      <c r="W2871" s="74"/>
      <c r="X2871" s="27"/>
      <c r="Y2871" s="27"/>
      <c r="Z2871" s="27"/>
      <c r="AA2871" s="27"/>
      <c r="AB28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2" spans="1:28" ht="12.6" x14ac:dyDescent="0.25">
      <c r="A2872" s="41"/>
      <c r="B2872" s="28"/>
      <c r="C2872" s="27"/>
      <c r="D28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2" s="27"/>
      <c r="F2872" s="27"/>
      <c r="G2872" s="29"/>
      <c r="H2872" s="48"/>
      <c r="I2872" s="29"/>
      <c r="J2872" s="29"/>
      <c r="K2872" s="27"/>
      <c r="L2872" s="27"/>
      <c r="M2872" s="27"/>
      <c r="N2872" s="29"/>
      <c r="O2872" s="27"/>
      <c r="P2872" s="30"/>
      <c r="Q2872" s="30">
        <f>Table13[[#This Row],[Unit Value]]*Table13[[#This Row],[Qty | PCount]]</f>
        <v>0</v>
      </c>
      <c r="R2872" s="27" t="str">
        <f>IF(Table13[[#This Row],[Unit Value]]&lt;=4999,"Low-Value Asset","High-Value Asset")</f>
        <v>Low-Value Asset</v>
      </c>
      <c r="S2872" s="27"/>
      <c r="T2872" s="27"/>
      <c r="U2872" s="27"/>
      <c r="V2872" s="27"/>
      <c r="W2872" s="74"/>
      <c r="X2872" s="27"/>
      <c r="Y2872" s="27"/>
      <c r="Z2872" s="27"/>
      <c r="AA2872" s="27"/>
      <c r="AB28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3" spans="1:28" ht="12.6" x14ac:dyDescent="0.25">
      <c r="A2873" s="41"/>
      <c r="B2873" s="28"/>
      <c r="C2873" s="27"/>
      <c r="D28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3" s="27"/>
      <c r="F2873" s="27"/>
      <c r="G2873" s="29"/>
      <c r="H2873" s="48"/>
      <c r="I2873" s="29"/>
      <c r="J2873" s="29"/>
      <c r="K2873" s="27"/>
      <c r="L2873" s="27"/>
      <c r="M2873" s="27"/>
      <c r="N2873" s="29"/>
      <c r="O2873" s="27"/>
      <c r="P2873" s="30"/>
      <c r="Q2873" s="30">
        <f>Table13[[#This Row],[Unit Value]]*Table13[[#This Row],[Qty | PCount]]</f>
        <v>0</v>
      </c>
      <c r="R2873" s="27" t="str">
        <f>IF(Table13[[#This Row],[Unit Value]]&lt;=4999,"Low-Value Asset","High-Value Asset")</f>
        <v>Low-Value Asset</v>
      </c>
      <c r="S2873" s="27"/>
      <c r="T2873" s="27"/>
      <c r="U2873" s="27"/>
      <c r="V2873" s="27"/>
      <c r="W2873" s="74"/>
      <c r="X2873" s="27"/>
      <c r="Y2873" s="27"/>
      <c r="Z2873" s="27"/>
      <c r="AA2873" s="27"/>
      <c r="AB28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4" spans="1:28" ht="12.6" x14ac:dyDescent="0.25">
      <c r="A2874" s="41"/>
      <c r="B2874" s="28"/>
      <c r="C2874" s="27"/>
      <c r="D28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4" s="27"/>
      <c r="F2874" s="27"/>
      <c r="G2874" s="29"/>
      <c r="H2874" s="48"/>
      <c r="I2874" s="29"/>
      <c r="J2874" s="29"/>
      <c r="K2874" s="27"/>
      <c r="L2874" s="27"/>
      <c r="M2874" s="27"/>
      <c r="N2874" s="29"/>
      <c r="O2874" s="27"/>
      <c r="P2874" s="30"/>
      <c r="Q2874" s="30">
        <f>Table13[[#This Row],[Unit Value]]*Table13[[#This Row],[Qty | PCount]]</f>
        <v>0</v>
      </c>
      <c r="R2874" s="27" t="str">
        <f>IF(Table13[[#This Row],[Unit Value]]&lt;=4999,"Low-Value Asset","High-Value Asset")</f>
        <v>Low-Value Asset</v>
      </c>
      <c r="S2874" s="27"/>
      <c r="T2874" s="27"/>
      <c r="U2874" s="27"/>
      <c r="V2874" s="27"/>
      <c r="W2874" s="74"/>
      <c r="X2874" s="27"/>
      <c r="Y2874" s="27"/>
      <c r="Z2874" s="27"/>
      <c r="AA2874" s="27"/>
      <c r="AB28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5" spans="1:28" ht="12.6" x14ac:dyDescent="0.25">
      <c r="A2875" s="41"/>
      <c r="B2875" s="28"/>
      <c r="C2875" s="27"/>
      <c r="D28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5" s="27"/>
      <c r="F2875" s="27"/>
      <c r="G2875" s="29"/>
      <c r="H2875" s="48"/>
      <c r="I2875" s="29"/>
      <c r="J2875" s="29"/>
      <c r="K2875" s="27"/>
      <c r="L2875" s="27"/>
      <c r="M2875" s="27"/>
      <c r="N2875" s="29"/>
      <c r="O2875" s="27"/>
      <c r="P2875" s="30"/>
      <c r="Q2875" s="30">
        <f>Table13[[#This Row],[Unit Value]]*Table13[[#This Row],[Qty | PCount]]</f>
        <v>0</v>
      </c>
      <c r="R2875" s="27" t="str">
        <f>IF(Table13[[#This Row],[Unit Value]]&lt;=4999,"Low-Value Asset","High-Value Asset")</f>
        <v>Low-Value Asset</v>
      </c>
      <c r="S2875" s="27"/>
      <c r="T2875" s="27"/>
      <c r="U2875" s="27"/>
      <c r="V2875" s="27"/>
      <c r="W2875" s="74"/>
      <c r="X2875" s="27"/>
      <c r="Y2875" s="27"/>
      <c r="Z2875" s="27"/>
      <c r="AA2875" s="27"/>
      <c r="AB28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6" spans="1:28" ht="12.6" x14ac:dyDescent="0.25">
      <c r="A2876" s="41"/>
      <c r="B2876" s="28"/>
      <c r="C2876" s="27"/>
      <c r="D28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6" s="27"/>
      <c r="F2876" s="27"/>
      <c r="G2876" s="29"/>
      <c r="H2876" s="48"/>
      <c r="I2876" s="29"/>
      <c r="J2876" s="29"/>
      <c r="K2876" s="27"/>
      <c r="L2876" s="27"/>
      <c r="M2876" s="27"/>
      <c r="N2876" s="29"/>
      <c r="O2876" s="27"/>
      <c r="P2876" s="30"/>
      <c r="Q2876" s="30">
        <f>Table13[[#This Row],[Unit Value]]*Table13[[#This Row],[Qty | PCount]]</f>
        <v>0</v>
      </c>
      <c r="R2876" s="27" t="str">
        <f>IF(Table13[[#This Row],[Unit Value]]&lt;=4999,"Low-Value Asset","High-Value Asset")</f>
        <v>Low-Value Asset</v>
      </c>
      <c r="S2876" s="27"/>
      <c r="T2876" s="27"/>
      <c r="U2876" s="27"/>
      <c r="V2876" s="27"/>
      <c r="W2876" s="74"/>
      <c r="X2876" s="27"/>
      <c r="Y2876" s="27"/>
      <c r="Z2876" s="27"/>
      <c r="AA2876" s="27"/>
      <c r="AB28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7" spans="1:28" ht="12.6" x14ac:dyDescent="0.25">
      <c r="A2877" s="41"/>
      <c r="B2877" s="28"/>
      <c r="C2877" s="27"/>
      <c r="D28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7" s="27"/>
      <c r="F2877" s="27"/>
      <c r="G2877" s="29"/>
      <c r="H2877" s="48"/>
      <c r="I2877" s="29"/>
      <c r="J2877" s="29"/>
      <c r="K2877" s="27"/>
      <c r="L2877" s="27"/>
      <c r="M2877" s="27"/>
      <c r="N2877" s="29"/>
      <c r="O2877" s="27"/>
      <c r="P2877" s="30"/>
      <c r="Q2877" s="30">
        <f>Table13[[#This Row],[Unit Value]]*Table13[[#This Row],[Qty | PCount]]</f>
        <v>0</v>
      </c>
      <c r="R2877" s="27" t="str">
        <f>IF(Table13[[#This Row],[Unit Value]]&lt;=4999,"Low-Value Asset","High-Value Asset")</f>
        <v>Low-Value Asset</v>
      </c>
      <c r="S2877" s="27"/>
      <c r="T2877" s="27"/>
      <c r="U2877" s="27"/>
      <c r="V2877" s="27"/>
      <c r="W2877" s="74"/>
      <c r="X2877" s="27"/>
      <c r="Y2877" s="27"/>
      <c r="Z2877" s="27"/>
      <c r="AA2877" s="27"/>
      <c r="AB28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8" spans="1:28" ht="12.6" x14ac:dyDescent="0.25">
      <c r="A2878" s="41"/>
      <c r="B2878" s="28"/>
      <c r="C2878" s="27"/>
      <c r="D28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8" s="27"/>
      <c r="F2878" s="27"/>
      <c r="G2878" s="29"/>
      <c r="H2878" s="48"/>
      <c r="I2878" s="29"/>
      <c r="J2878" s="29"/>
      <c r="K2878" s="27"/>
      <c r="L2878" s="27"/>
      <c r="M2878" s="27"/>
      <c r="N2878" s="29"/>
      <c r="O2878" s="27"/>
      <c r="P2878" s="30"/>
      <c r="Q2878" s="30">
        <f>Table13[[#This Row],[Unit Value]]*Table13[[#This Row],[Qty | PCount]]</f>
        <v>0</v>
      </c>
      <c r="R2878" s="27" t="str">
        <f>IF(Table13[[#This Row],[Unit Value]]&lt;=4999,"Low-Value Asset","High-Value Asset")</f>
        <v>Low-Value Asset</v>
      </c>
      <c r="S2878" s="27"/>
      <c r="T2878" s="27"/>
      <c r="U2878" s="27"/>
      <c r="V2878" s="27"/>
      <c r="W2878" s="74"/>
      <c r="X2878" s="27"/>
      <c r="Y2878" s="27"/>
      <c r="Z2878" s="27"/>
      <c r="AA2878" s="27"/>
      <c r="AB28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79" spans="1:28" ht="12.6" x14ac:dyDescent="0.25">
      <c r="A2879" s="41"/>
      <c r="B2879" s="28"/>
      <c r="C2879" s="27"/>
      <c r="D28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79" s="27"/>
      <c r="F2879" s="27"/>
      <c r="G2879" s="29"/>
      <c r="H2879" s="48"/>
      <c r="I2879" s="29"/>
      <c r="J2879" s="29"/>
      <c r="K2879" s="27"/>
      <c r="L2879" s="27"/>
      <c r="M2879" s="27"/>
      <c r="N2879" s="29"/>
      <c r="O2879" s="27"/>
      <c r="P2879" s="30"/>
      <c r="Q2879" s="30">
        <f>Table13[[#This Row],[Unit Value]]*Table13[[#This Row],[Qty | PCount]]</f>
        <v>0</v>
      </c>
      <c r="R2879" s="27" t="str">
        <f>IF(Table13[[#This Row],[Unit Value]]&lt;=4999,"Low-Value Asset","High-Value Asset")</f>
        <v>Low-Value Asset</v>
      </c>
      <c r="S2879" s="27"/>
      <c r="T2879" s="27"/>
      <c r="U2879" s="27"/>
      <c r="V2879" s="27"/>
      <c r="W2879" s="74"/>
      <c r="X2879" s="27"/>
      <c r="Y2879" s="27"/>
      <c r="Z2879" s="27"/>
      <c r="AA2879" s="27"/>
      <c r="AB28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0" spans="1:28" ht="12.6" x14ac:dyDescent="0.25">
      <c r="A2880" s="41"/>
      <c r="B2880" s="28"/>
      <c r="C2880" s="27"/>
      <c r="D28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0" s="27"/>
      <c r="F2880" s="27"/>
      <c r="G2880" s="29"/>
      <c r="H2880" s="48"/>
      <c r="I2880" s="29"/>
      <c r="J2880" s="29"/>
      <c r="K2880" s="27"/>
      <c r="L2880" s="27"/>
      <c r="M2880" s="27"/>
      <c r="N2880" s="29"/>
      <c r="O2880" s="27"/>
      <c r="P2880" s="30"/>
      <c r="Q2880" s="30">
        <f>Table13[[#This Row],[Unit Value]]*Table13[[#This Row],[Qty | PCount]]</f>
        <v>0</v>
      </c>
      <c r="R2880" s="27" t="str">
        <f>IF(Table13[[#This Row],[Unit Value]]&lt;=4999,"Low-Value Asset","High-Value Asset")</f>
        <v>Low-Value Asset</v>
      </c>
      <c r="S2880" s="27"/>
      <c r="T2880" s="27"/>
      <c r="U2880" s="27"/>
      <c r="V2880" s="27"/>
      <c r="W2880" s="74"/>
      <c r="X2880" s="27"/>
      <c r="Y2880" s="27"/>
      <c r="Z2880" s="27"/>
      <c r="AA2880" s="27"/>
      <c r="AB28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1" spans="1:28" ht="12.6" x14ac:dyDescent="0.25">
      <c r="A2881" s="41"/>
      <c r="B2881" s="28"/>
      <c r="C2881" s="27"/>
      <c r="D28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1" s="27"/>
      <c r="F2881" s="27"/>
      <c r="G2881" s="29"/>
      <c r="H2881" s="48"/>
      <c r="I2881" s="29"/>
      <c r="J2881" s="29"/>
      <c r="K2881" s="27"/>
      <c r="L2881" s="27"/>
      <c r="M2881" s="27"/>
      <c r="N2881" s="29"/>
      <c r="O2881" s="27"/>
      <c r="P2881" s="30"/>
      <c r="Q2881" s="30">
        <f>Table13[[#This Row],[Unit Value]]*Table13[[#This Row],[Qty | PCount]]</f>
        <v>0</v>
      </c>
      <c r="R2881" s="27" t="str">
        <f>IF(Table13[[#This Row],[Unit Value]]&lt;=4999,"Low-Value Asset","High-Value Asset")</f>
        <v>Low-Value Asset</v>
      </c>
      <c r="S2881" s="27"/>
      <c r="T2881" s="27"/>
      <c r="U2881" s="27"/>
      <c r="V2881" s="27"/>
      <c r="W2881" s="74"/>
      <c r="X2881" s="27"/>
      <c r="Y2881" s="27"/>
      <c r="Z2881" s="27"/>
      <c r="AA2881" s="27"/>
      <c r="AB28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2" spans="1:28" ht="12.6" x14ac:dyDescent="0.25">
      <c r="A2882" s="41"/>
      <c r="B2882" s="28"/>
      <c r="C2882" s="27"/>
      <c r="D28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2" s="27"/>
      <c r="F2882" s="27"/>
      <c r="G2882" s="29"/>
      <c r="H2882" s="48"/>
      <c r="I2882" s="29"/>
      <c r="J2882" s="29"/>
      <c r="K2882" s="27"/>
      <c r="L2882" s="27"/>
      <c r="M2882" s="27"/>
      <c r="N2882" s="29"/>
      <c r="O2882" s="27"/>
      <c r="P2882" s="30"/>
      <c r="Q2882" s="30">
        <f>Table13[[#This Row],[Unit Value]]*Table13[[#This Row],[Qty | PCount]]</f>
        <v>0</v>
      </c>
      <c r="R2882" s="27" t="str">
        <f>IF(Table13[[#This Row],[Unit Value]]&lt;=4999,"Low-Value Asset","High-Value Asset")</f>
        <v>Low-Value Asset</v>
      </c>
      <c r="S2882" s="27"/>
      <c r="T2882" s="27"/>
      <c r="U2882" s="27"/>
      <c r="V2882" s="27"/>
      <c r="W2882" s="74"/>
      <c r="X2882" s="27"/>
      <c r="Y2882" s="27"/>
      <c r="Z2882" s="27"/>
      <c r="AA2882" s="27"/>
      <c r="AB28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3" spans="1:28" ht="12.6" x14ac:dyDescent="0.25">
      <c r="A2883" s="41"/>
      <c r="B2883" s="28"/>
      <c r="C2883" s="27"/>
      <c r="D28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3" s="27"/>
      <c r="F2883" s="27"/>
      <c r="G2883" s="29"/>
      <c r="H2883" s="48"/>
      <c r="I2883" s="29"/>
      <c r="J2883" s="29"/>
      <c r="K2883" s="27"/>
      <c r="L2883" s="27"/>
      <c r="M2883" s="27"/>
      <c r="N2883" s="29"/>
      <c r="O2883" s="27"/>
      <c r="P2883" s="30"/>
      <c r="Q2883" s="30">
        <f>Table13[[#This Row],[Unit Value]]*Table13[[#This Row],[Qty | PCount]]</f>
        <v>0</v>
      </c>
      <c r="R2883" s="27" t="str">
        <f>IF(Table13[[#This Row],[Unit Value]]&lt;=4999,"Low-Value Asset","High-Value Asset")</f>
        <v>Low-Value Asset</v>
      </c>
      <c r="S2883" s="27"/>
      <c r="T2883" s="27"/>
      <c r="U2883" s="27"/>
      <c r="V2883" s="27"/>
      <c r="W2883" s="74"/>
      <c r="X2883" s="27"/>
      <c r="Y2883" s="27"/>
      <c r="Z2883" s="27"/>
      <c r="AA2883" s="27"/>
      <c r="AB28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4" spans="1:28" ht="12.6" x14ac:dyDescent="0.25">
      <c r="A2884" s="41"/>
      <c r="B2884" s="28"/>
      <c r="C2884" s="27"/>
      <c r="D28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4" s="27"/>
      <c r="F2884" s="27"/>
      <c r="G2884" s="29"/>
      <c r="H2884" s="48"/>
      <c r="I2884" s="29"/>
      <c r="J2884" s="29"/>
      <c r="K2884" s="27"/>
      <c r="L2884" s="27"/>
      <c r="M2884" s="27"/>
      <c r="N2884" s="29"/>
      <c r="O2884" s="27"/>
      <c r="P2884" s="30"/>
      <c r="Q2884" s="30">
        <f>Table13[[#This Row],[Unit Value]]*Table13[[#This Row],[Qty | PCount]]</f>
        <v>0</v>
      </c>
      <c r="R2884" s="27" t="str">
        <f>IF(Table13[[#This Row],[Unit Value]]&lt;=4999,"Low-Value Asset","High-Value Asset")</f>
        <v>Low-Value Asset</v>
      </c>
      <c r="S2884" s="27"/>
      <c r="T2884" s="27"/>
      <c r="U2884" s="27"/>
      <c r="V2884" s="27"/>
      <c r="W2884" s="74"/>
      <c r="X2884" s="27"/>
      <c r="Y2884" s="27"/>
      <c r="Z2884" s="27"/>
      <c r="AA2884" s="27"/>
      <c r="AB28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5" spans="1:28" ht="12.6" x14ac:dyDescent="0.25">
      <c r="A2885" s="41"/>
      <c r="B2885" s="28"/>
      <c r="C2885" s="27"/>
      <c r="D28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5" s="27"/>
      <c r="F2885" s="27"/>
      <c r="G2885" s="29"/>
      <c r="H2885" s="48"/>
      <c r="I2885" s="29"/>
      <c r="J2885" s="29"/>
      <c r="K2885" s="27"/>
      <c r="L2885" s="27"/>
      <c r="M2885" s="27"/>
      <c r="N2885" s="29"/>
      <c r="O2885" s="27"/>
      <c r="P2885" s="30"/>
      <c r="Q2885" s="30">
        <f>Table13[[#This Row],[Unit Value]]*Table13[[#This Row],[Qty | PCount]]</f>
        <v>0</v>
      </c>
      <c r="R2885" s="27" t="str">
        <f>IF(Table13[[#This Row],[Unit Value]]&lt;=4999,"Low-Value Asset","High-Value Asset")</f>
        <v>Low-Value Asset</v>
      </c>
      <c r="S2885" s="27"/>
      <c r="T2885" s="27"/>
      <c r="U2885" s="27"/>
      <c r="V2885" s="27"/>
      <c r="W2885" s="74"/>
      <c r="X2885" s="27"/>
      <c r="Y2885" s="27"/>
      <c r="Z2885" s="27"/>
      <c r="AA2885" s="27"/>
      <c r="AB28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6" spans="1:28" ht="12.6" x14ac:dyDescent="0.25">
      <c r="A2886" s="41"/>
      <c r="B2886" s="28"/>
      <c r="C2886" s="27"/>
      <c r="D28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6" s="27"/>
      <c r="F2886" s="27"/>
      <c r="G2886" s="29"/>
      <c r="H2886" s="48"/>
      <c r="I2886" s="29"/>
      <c r="J2886" s="29"/>
      <c r="K2886" s="27"/>
      <c r="L2886" s="27"/>
      <c r="M2886" s="27"/>
      <c r="N2886" s="29"/>
      <c r="O2886" s="27"/>
      <c r="P2886" s="30"/>
      <c r="Q2886" s="30">
        <f>Table13[[#This Row],[Unit Value]]*Table13[[#This Row],[Qty | PCount]]</f>
        <v>0</v>
      </c>
      <c r="R2886" s="27" t="str">
        <f>IF(Table13[[#This Row],[Unit Value]]&lt;=4999,"Low-Value Asset","High-Value Asset")</f>
        <v>Low-Value Asset</v>
      </c>
      <c r="S2886" s="27"/>
      <c r="T2886" s="27"/>
      <c r="U2886" s="27"/>
      <c r="V2886" s="27"/>
      <c r="W2886" s="74"/>
      <c r="X2886" s="27"/>
      <c r="Y2886" s="27"/>
      <c r="Z2886" s="27"/>
      <c r="AA2886" s="27"/>
      <c r="AB28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7" spans="1:28" ht="12.6" x14ac:dyDescent="0.25">
      <c r="A2887" s="41"/>
      <c r="B2887" s="28"/>
      <c r="C2887" s="27"/>
      <c r="D28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7" s="27"/>
      <c r="F2887" s="27"/>
      <c r="G2887" s="29"/>
      <c r="H2887" s="48"/>
      <c r="I2887" s="29"/>
      <c r="J2887" s="29"/>
      <c r="K2887" s="27"/>
      <c r="L2887" s="27"/>
      <c r="M2887" s="27"/>
      <c r="N2887" s="29"/>
      <c r="O2887" s="27"/>
      <c r="P2887" s="30"/>
      <c r="Q2887" s="30">
        <f>Table13[[#This Row],[Unit Value]]*Table13[[#This Row],[Qty | PCount]]</f>
        <v>0</v>
      </c>
      <c r="R2887" s="27" t="str">
        <f>IF(Table13[[#This Row],[Unit Value]]&lt;=4999,"Low-Value Asset","High-Value Asset")</f>
        <v>Low-Value Asset</v>
      </c>
      <c r="S2887" s="27"/>
      <c r="T2887" s="27"/>
      <c r="U2887" s="27"/>
      <c r="V2887" s="27"/>
      <c r="W2887" s="74"/>
      <c r="X2887" s="27"/>
      <c r="Y2887" s="27"/>
      <c r="Z2887" s="27"/>
      <c r="AA2887" s="27"/>
      <c r="AB28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8" spans="1:28" ht="12.6" x14ac:dyDescent="0.25">
      <c r="A2888" s="41"/>
      <c r="B2888" s="28"/>
      <c r="C2888" s="27"/>
      <c r="D28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8" s="27"/>
      <c r="F2888" s="27"/>
      <c r="G2888" s="29"/>
      <c r="H2888" s="48"/>
      <c r="I2888" s="29"/>
      <c r="J2888" s="29"/>
      <c r="K2888" s="27"/>
      <c r="L2888" s="27"/>
      <c r="M2888" s="27"/>
      <c r="N2888" s="29"/>
      <c r="O2888" s="27"/>
      <c r="P2888" s="30"/>
      <c r="Q2888" s="30">
        <f>Table13[[#This Row],[Unit Value]]*Table13[[#This Row],[Qty | PCount]]</f>
        <v>0</v>
      </c>
      <c r="R2888" s="27" t="str">
        <f>IF(Table13[[#This Row],[Unit Value]]&lt;=4999,"Low-Value Asset","High-Value Asset")</f>
        <v>Low-Value Asset</v>
      </c>
      <c r="S2888" s="27"/>
      <c r="T2888" s="27"/>
      <c r="U2888" s="27"/>
      <c r="V2888" s="27"/>
      <c r="W2888" s="74"/>
      <c r="X2888" s="27"/>
      <c r="Y2888" s="27"/>
      <c r="Z2888" s="27"/>
      <c r="AA2888" s="27"/>
      <c r="AB28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89" spans="1:28" ht="12.6" x14ac:dyDescent="0.25">
      <c r="A2889" s="41"/>
      <c r="B2889" s="28"/>
      <c r="C2889" s="27"/>
      <c r="D28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89" s="27"/>
      <c r="F2889" s="27"/>
      <c r="G2889" s="29"/>
      <c r="H2889" s="48"/>
      <c r="I2889" s="29"/>
      <c r="J2889" s="29"/>
      <c r="K2889" s="27"/>
      <c r="L2889" s="27"/>
      <c r="M2889" s="27"/>
      <c r="N2889" s="29"/>
      <c r="O2889" s="27"/>
      <c r="P2889" s="30"/>
      <c r="Q2889" s="30">
        <f>Table13[[#This Row],[Unit Value]]*Table13[[#This Row],[Qty | PCount]]</f>
        <v>0</v>
      </c>
      <c r="R2889" s="27" t="str">
        <f>IF(Table13[[#This Row],[Unit Value]]&lt;=4999,"Low-Value Asset","High-Value Asset")</f>
        <v>Low-Value Asset</v>
      </c>
      <c r="S2889" s="27"/>
      <c r="T2889" s="27"/>
      <c r="U2889" s="27"/>
      <c r="V2889" s="27"/>
      <c r="W2889" s="74"/>
      <c r="X2889" s="27"/>
      <c r="Y2889" s="27"/>
      <c r="Z2889" s="27"/>
      <c r="AA2889" s="27"/>
      <c r="AB28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0" spans="1:28" ht="12.6" x14ac:dyDescent="0.25">
      <c r="A2890" s="41"/>
      <c r="B2890" s="28"/>
      <c r="C2890" s="27"/>
      <c r="D28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0" s="27"/>
      <c r="F2890" s="27"/>
      <c r="G2890" s="29"/>
      <c r="H2890" s="48"/>
      <c r="I2890" s="29"/>
      <c r="J2890" s="29"/>
      <c r="K2890" s="27"/>
      <c r="L2890" s="27"/>
      <c r="M2890" s="27"/>
      <c r="N2890" s="29"/>
      <c r="O2890" s="27"/>
      <c r="P2890" s="30"/>
      <c r="Q2890" s="30">
        <f>Table13[[#This Row],[Unit Value]]*Table13[[#This Row],[Qty | PCount]]</f>
        <v>0</v>
      </c>
      <c r="R2890" s="27" t="str">
        <f>IF(Table13[[#This Row],[Unit Value]]&lt;=4999,"Low-Value Asset","High-Value Asset")</f>
        <v>Low-Value Asset</v>
      </c>
      <c r="S2890" s="27"/>
      <c r="T2890" s="27"/>
      <c r="U2890" s="27"/>
      <c r="V2890" s="27"/>
      <c r="W2890" s="74"/>
      <c r="X2890" s="27"/>
      <c r="Y2890" s="27"/>
      <c r="Z2890" s="27"/>
      <c r="AA2890" s="27"/>
      <c r="AB28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1" spans="1:28" ht="12.6" x14ac:dyDescent="0.25">
      <c r="A2891" s="41"/>
      <c r="B2891" s="28"/>
      <c r="C2891" s="27"/>
      <c r="D28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1" s="27"/>
      <c r="F2891" s="27"/>
      <c r="G2891" s="29"/>
      <c r="H2891" s="48"/>
      <c r="I2891" s="29"/>
      <c r="J2891" s="29"/>
      <c r="K2891" s="27"/>
      <c r="L2891" s="27"/>
      <c r="M2891" s="27"/>
      <c r="N2891" s="29"/>
      <c r="O2891" s="27"/>
      <c r="P2891" s="30"/>
      <c r="Q2891" s="30">
        <f>Table13[[#This Row],[Unit Value]]*Table13[[#This Row],[Qty | PCount]]</f>
        <v>0</v>
      </c>
      <c r="R2891" s="27" t="str">
        <f>IF(Table13[[#This Row],[Unit Value]]&lt;=4999,"Low-Value Asset","High-Value Asset")</f>
        <v>Low-Value Asset</v>
      </c>
      <c r="S2891" s="27"/>
      <c r="T2891" s="27"/>
      <c r="U2891" s="27"/>
      <c r="V2891" s="27"/>
      <c r="W2891" s="74"/>
      <c r="X2891" s="27"/>
      <c r="Y2891" s="27"/>
      <c r="Z2891" s="27"/>
      <c r="AA2891" s="27"/>
      <c r="AB28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2" spans="1:28" ht="12.6" x14ac:dyDescent="0.25">
      <c r="A2892" s="41"/>
      <c r="B2892" s="28"/>
      <c r="C2892" s="27"/>
      <c r="D28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2" s="27"/>
      <c r="F2892" s="27"/>
      <c r="G2892" s="29"/>
      <c r="H2892" s="48"/>
      <c r="I2892" s="29"/>
      <c r="J2892" s="29"/>
      <c r="K2892" s="27"/>
      <c r="L2892" s="27"/>
      <c r="M2892" s="27"/>
      <c r="N2892" s="29"/>
      <c r="O2892" s="27"/>
      <c r="P2892" s="30"/>
      <c r="Q2892" s="30">
        <f>Table13[[#This Row],[Unit Value]]*Table13[[#This Row],[Qty | PCount]]</f>
        <v>0</v>
      </c>
      <c r="R2892" s="27" t="str">
        <f>IF(Table13[[#This Row],[Unit Value]]&lt;=4999,"Low-Value Asset","High-Value Asset")</f>
        <v>Low-Value Asset</v>
      </c>
      <c r="S2892" s="27"/>
      <c r="T2892" s="27"/>
      <c r="U2892" s="27"/>
      <c r="V2892" s="27"/>
      <c r="W2892" s="74"/>
      <c r="X2892" s="27"/>
      <c r="Y2892" s="27"/>
      <c r="Z2892" s="27"/>
      <c r="AA2892" s="27"/>
      <c r="AB28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3" spans="1:28" ht="12.6" x14ac:dyDescent="0.25">
      <c r="A2893" s="41"/>
      <c r="B2893" s="28"/>
      <c r="C2893" s="27"/>
      <c r="D28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3" s="27"/>
      <c r="F2893" s="27"/>
      <c r="G2893" s="29"/>
      <c r="H2893" s="48"/>
      <c r="I2893" s="29"/>
      <c r="J2893" s="29"/>
      <c r="K2893" s="27"/>
      <c r="L2893" s="27"/>
      <c r="M2893" s="27"/>
      <c r="N2893" s="29"/>
      <c r="O2893" s="27"/>
      <c r="P2893" s="30"/>
      <c r="Q2893" s="30">
        <f>Table13[[#This Row],[Unit Value]]*Table13[[#This Row],[Qty | PCount]]</f>
        <v>0</v>
      </c>
      <c r="R2893" s="27" t="str">
        <f>IF(Table13[[#This Row],[Unit Value]]&lt;=4999,"Low-Value Asset","High-Value Asset")</f>
        <v>Low-Value Asset</v>
      </c>
      <c r="S2893" s="27"/>
      <c r="T2893" s="27"/>
      <c r="U2893" s="27"/>
      <c r="V2893" s="27"/>
      <c r="W2893" s="74"/>
      <c r="X2893" s="27"/>
      <c r="Y2893" s="27"/>
      <c r="Z2893" s="27"/>
      <c r="AA2893" s="27"/>
      <c r="AB28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4" spans="1:28" ht="12.6" x14ac:dyDescent="0.25">
      <c r="A2894" s="41"/>
      <c r="B2894" s="28"/>
      <c r="C2894" s="27"/>
      <c r="D28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4" s="27"/>
      <c r="F2894" s="27"/>
      <c r="G2894" s="29"/>
      <c r="H2894" s="48"/>
      <c r="I2894" s="29"/>
      <c r="J2894" s="29"/>
      <c r="K2894" s="27"/>
      <c r="L2894" s="27"/>
      <c r="M2894" s="27"/>
      <c r="N2894" s="29"/>
      <c r="O2894" s="27"/>
      <c r="P2894" s="30"/>
      <c r="Q2894" s="30">
        <f>Table13[[#This Row],[Unit Value]]*Table13[[#This Row],[Qty | PCount]]</f>
        <v>0</v>
      </c>
      <c r="R2894" s="27" t="str">
        <f>IF(Table13[[#This Row],[Unit Value]]&lt;=4999,"Low-Value Asset","High-Value Asset")</f>
        <v>Low-Value Asset</v>
      </c>
      <c r="S2894" s="27"/>
      <c r="T2894" s="27"/>
      <c r="U2894" s="27"/>
      <c r="V2894" s="27"/>
      <c r="W2894" s="74"/>
      <c r="X2894" s="27"/>
      <c r="Y2894" s="27"/>
      <c r="Z2894" s="27"/>
      <c r="AA2894" s="27"/>
      <c r="AB28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5" spans="1:28" ht="12.6" x14ac:dyDescent="0.25">
      <c r="A2895" s="41"/>
      <c r="B2895" s="28"/>
      <c r="C2895" s="27"/>
      <c r="D28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5" s="27"/>
      <c r="F2895" s="27"/>
      <c r="G2895" s="29"/>
      <c r="H2895" s="48"/>
      <c r="I2895" s="29"/>
      <c r="J2895" s="29"/>
      <c r="K2895" s="27"/>
      <c r="L2895" s="27"/>
      <c r="M2895" s="27"/>
      <c r="N2895" s="29"/>
      <c r="O2895" s="27"/>
      <c r="P2895" s="30"/>
      <c r="Q2895" s="30">
        <f>Table13[[#This Row],[Unit Value]]*Table13[[#This Row],[Qty | PCount]]</f>
        <v>0</v>
      </c>
      <c r="R2895" s="27" t="str">
        <f>IF(Table13[[#This Row],[Unit Value]]&lt;=4999,"Low-Value Asset","High-Value Asset")</f>
        <v>Low-Value Asset</v>
      </c>
      <c r="S2895" s="27"/>
      <c r="T2895" s="27"/>
      <c r="U2895" s="27"/>
      <c r="V2895" s="27"/>
      <c r="W2895" s="74"/>
      <c r="X2895" s="27"/>
      <c r="Y2895" s="27"/>
      <c r="Z2895" s="27"/>
      <c r="AA2895" s="27"/>
      <c r="AB28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6" spans="1:28" ht="12.6" x14ac:dyDescent="0.25">
      <c r="A2896" s="41"/>
      <c r="B2896" s="28"/>
      <c r="C2896" s="27"/>
      <c r="D28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6" s="27"/>
      <c r="F2896" s="27"/>
      <c r="G2896" s="29"/>
      <c r="H2896" s="48"/>
      <c r="I2896" s="29"/>
      <c r="J2896" s="29"/>
      <c r="K2896" s="27"/>
      <c r="L2896" s="27"/>
      <c r="M2896" s="27"/>
      <c r="N2896" s="29"/>
      <c r="O2896" s="27"/>
      <c r="P2896" s="30"/>
      <c r="Q2896" s="30">
        <f>Table13[[#This Row],[Unit Value]]*Table13[[#This Row],[Qty | PCount]]</f>
        <v>0</v>
      </c>
      <c r="R2896" s="27" t="str">
        <f>IF(Table13[[#This Row],[Unit Value]]&lt;=4999,"Low-Value Asset","High-Value Asset")</f>
        <v>Low-Value Asset</v>
      </c>
      <c r="S2896" s="27"/>
      <c r="T2896" s="27"/>
      <c r="U2896" s="27"/>
      <c r="V2896" s="27"/>
      <c r="W2896" s="74"/>
      <c r="X2896" s="27"/>
      <c r="Y2896" s="27"/>
      <c r="Z2896" s="27"/>
      <c r="AA2896" s="27"/>
      <c r="AB28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7" spans="1:28" ht="12.6" x14ac:dyDescent="0.25">
      <c r="A2897" s="41"/>
      <c r="B2897" s="28"/>
      <c r="C2897" s="27"/>
      <c r="D28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7" s="27"/>
      <c r="F2897" s="27"/>
      <c r="G2897" s="29"/>
      <c r="H2897" s="48"/>
      <c r="I2897" s="29"/>
      <c r="J2897" s="29"/>
      <c r="K2897" s="27"/>
      <c r="L2897" s="27"/>
      <c r="M2897" s="27"/>
      <c r="N2897" s="29"/>
      <c r="O2897" s="27"/>
      <c r="P2897" s="30"/>
      <c r="Q2897" s="30">
        <f>Table13[[#This Row],[Unit Value]]*Table13[[#This Row],[Qty | PCount]]</f>
        <v>0</v>
      </c>
      <c r="R2897" s="27" t="str">
        <f>IF(Table13[[#This Row],[Unit Value]]&lt;=4999,"Low-Value Asset","High-Value Asset")</f>
        <v>Low-Value Asset</v>
      </c>
      <c r="S2897" s="27"/>
      <c r="T2897" s="27"/>
      <c r="U2897" s="27"/>
      <c r="V2897" s="27"/>
      <c r="W2897" s="74"/>
      <c r="X2897" s="27"/>
      <c r="Y2897" s="27"/>
      <c r="Z2897" s="27"/>
      <c r="AA2897" s="27"/>
      <c r="AB28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8" spans="1:28" ht="12.6" x14ac:dyDescent="0.25">
      <c r="A2898" s="41"/>
      <c r="B2898" s="28"/>
      <c r="C2898" s="27"/>
      <c r="D28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8" s="27"/>
      <c r="F2898" s="27"/>
      <c r="G2898" s="29"/>
      <c r="H2898" s="48"/>
      <c r="I2898" s="29"/>
      <c r="J2898" s="29"/>
      <c r="K2898" s="27"/>
      <c r="L2898" s="27"/>
      <c r="M2898" s="27"/>
      <c r="N2898" s="29"/>
      <c r="O2898" s="27"/>
      <c r="P2898" s="30"/>
      <c r="Q2898" s="30">
        <f>Table13[[#This Row],[Unit Value]]*Table13[[#This Row],[Qty | PCount]]</f>
        <v>0</v>
      </c>
      <c r="R2898" s="27" t="str">
        <f>IF(Table13[[#This Row],[Unit Value]]&lt;=4999,"Low-Value Asset","High-Value Asset")</f>
        <v>Low-Value Asset</v>
      </c>
      <c r="S2898" s="27"/>
      <c r="T2898" s="27"/>
      <c r="U2898" s="27"/>
      <c r="V2898" s="27"/>
      <c r="W2898" s="74"/>
      <c r="X2898" s="27"/>
      <c r="Y2898" s="27"/>
      <c r="Z2898" s="27"/>
      <c r="AA2898" s="27"/>
      <c r="AB28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899" spans="1:28" ht="12.6" x14ac:dyDescent="0.25">
      <c r="A2899" s="41"/>
      <c r="B2899" s="28"/>
      <c r="C2899" s="27"/>
      <c r="D28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899" s="27"/>
      <c r="F2899" s="27"/>
      <c r="G2899" s="29"/>
      <c r="H2899" s="48"/>
      <c r="I2899" s="29"/>
      <c r="J2899" s="29"/>
      <c r="K2899" s="27"/>
      <c r="L2899" s="27"/>
      <c r="M2899" s="27"/>
      <c r="N2899" s="29"/>
      <c r="O2899" s="27"/>
      <c r="P2899" s="30"/>
      <c r="Q2899" s="30">
        <f>Table13[[#This Row],[Unit Value]]*Table13[[#This Row],[Qty | PCount]]</f>
        <v>0</v>
      </c>
      <c r="R2899" s="27" t="str">
        <f>IF(Table13[[#This Row],[Unit Value]]&lt;=4999,"Low-Value Asset","High-Value Asset")</f>
        <v>Low-Value Asset</v>
      </c>
      <c r="S2899" s="27"/>
      <c r="T2899" s="27"/>
      <c r="U2899" s="27"/>
      <c r="V2899" s="27"/>
      <c r="W2899" s="74"/>
      <c r="X2899" s="27"/>
      <c r="Y2899" s="27"/>
      <c r="Z2899" s="27"/>
      <c r="AA2899" s="27"/>
      <c r="AB28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0" spans="1:28" ht="12.6" x14ac:dyDescent="0.25">
      <c r="A2900" s="41"/>
      <c r="B2900" s="28"/>
      <c r="C2900" s="27"/>
      <c r="D29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0" s="27"/>
      <c r="F2900" s="27"/>
      <c r="G2900" s="29"/>
      <c r="H2900" s="48"/>
      <c r="I2900" s="29"/>
      <c r="J2900" s="29"/>
      <c r="K2900" s="27"/>
      <c r="L2900" s="27"/>
      <c r="M2900" s="27"/>
      <c r="N2900" s="29"/>
      <c r="O2900" s="27"/>
      <c r="P2900" s="30"/>
      <c r="Q2900" s="30">
        <f>Table13[[#This Row],[Unit Value]]*Table13[[#This Row],[Qty | PCount]]</f>
        <v>0</v>
      </c>
      <c r="R2900" s="27" t="str">
        <f>IF(Table13[[#This Row],[Unit Value]]&lt;=4999,"Low-Value Asset","High-Value Asset")</f>
        <v>Low-Value Asset</v>
      </c>
      <c r="S2900" s="27"/>
      <c r="T2900" s="27"/>
      <c r="U2900" s="27"/>
      <c r="V2900" s="27"/>
      <c r="W2900" s="74"/>
      <c r="X2900" s="27"/>
      <c r="Y2900" s="27"/>
      <c r="Z2900" s="27"/>
      <c r="AA2900" s="27"/>
      <c r="AB29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1" spans="1:28" ht="12.6" x14ac:dyDescent="0.25">
      <c r="A2901" s="41"/>
      <c r="B2901" s="28"/>
      <c r="C2901" s="27"/>
      <c r="D29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1" s="27"/>
      <c r="F2901" s="27"/>
      <c r="G2901" s="29"/>
      <c r="H2901" s="48"/>
      <c r="I2901" s="29"/>
      <c r="J2901" s="29"/>
      <c r="K2901" s="27"/>
      <c r="L2901" s="27"/>
      <c r="M2901" s="27"/>
      <c r="N2901" s="29"/>
      <c r="O2901" s="27"/>
      <c r="P2901" s="30"/>
      <c r="Q2901" s="30">
        <f>Table13[[#This Row],[Unit Value]]*Table13[[#This Row],[Qty | PCount]]</f>
        <v>0</v>
      </c>
      <c r="R2901" s="27" t="str">
        <f>IF(Table13[[#This Row],[Unit Value]]&lt;=4999,"Low-Value Asset","High-Value Asset")</f>
        <v>Low-Value Asset</v>
      </c>
      <c r="S2901" s="27"/>
      <c r="T2901" s="27"/>
      <c r="U2901" s="27"/>
      <c r="V2901" s="27"/>
      <c r="W2901" s="74"/>
      <c r="X2901" s="27"/>
      <c r="Y2901" s="27"/>
      <c r="Z2901" s="27"/>
      <c r="AA2901" s="27"/>
      <c r="AB29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2" spans="1:28" ht="12.6" x14ac:dyDescent="0.25">
      <c r="A2902" s="41"/>
      <c r="B2902" s="28"/>
      <c r="C2902" s="27"/>
      <c r="D29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2" s="27"/>
      <c r="F2902" s="27"/>
      <c r="G2902" s="29"/>
      <c r="H2902" s="48"/>
      <c r="I2902" s="29"/>
      <c r="J2902" s="29"/>
      <c r="K2902" s="27"/>
      <c r="L2902" s="27"/>
      <c r="M2902" s="27"/>
      <c r="N2902" s="29"/>
      <c r="O2902" s="27"/>
      <c r="P2902" s="30"/>
      <c r="Q2902" s="30">
        <f>Table13[[#This Row],[Unit Value]]*Table13[[#This Row],[Qty | PCount]]</f>
        <v>0</v>
      </c>
      <c r="R2902" s="27" t="str">
        <f>IF(Table13[[#This Row],[Unit Value]]&lt;=4999,"Low-Value Asset","High-Value Asset")</f>
        <v>Low-Value Asset</v>
      </c>
      <c r="S2902" s="27"/>
      <c r="T2902" s="27"/>
      <c r="U2902" s="27"/>
      <c r="V2902" s="27"/>
      <c r="W2902" s="74"/>
      <c r="X2902" s="27"/>
      <c r="Y2902" s="27"/>
      <c r="Z2902" s="27"/>
      <c r="AA2902" s="27"/>
      <c r="AB29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3" spans="1:28" ht="12.6" x14ac:dyDescent="0.25">
      <c r="A2903" s="41"/>
      <c r="B2903" s="28"/>
      <c r="C2903" s="27"/>
      <c r="D29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3" s="27"/>
      <c r="F2903" s="27"/>
      <c r="G2903" s="29"/>
      <c r="H2903" s="48"/>
      <c r="I2903" s="29"/>
      <c r="J2903" s="29"/>
      <c r="K2903" s="27"/>
      <c r="L2903" s="27"/>
      <c r="M2903" s="27"/>
      <c r="N2903" s="29"/>
      <c r="O2903" s="27"/>
      <c r="P2903" s="30"/>
      <c r="Q2903" s="30">
        <f>Table13[[#This Row],[Unit Value]]*Table13[[#This Row],[Qty | PCount]]</f>
        <v>0</v>
      </c>
      <c r="R2903" s="27" t="str">
        <f>IF(Table13[[#This Row],[Unit Value]]&lt;=4999,"Low-Value Asset","High-Value Asset")</f>
        <v>Low-Value Asset</v>
      </c>
      <c r="S2903" s="27"/>
      <c r="T2903" s="27"/>
      <c r="U2903" s="27"/>
      <c r="V2903" s="27"/>
      <c r="W2903" s="74"/>
      <c r="X2903" s="27"/>
      <c r="Y2903" s="27"/>
      <c r="Z2903" s="27"/>
      <c r="AA2903" s="27"/>
      <c r="AB29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4" spans="1:28" ht="12.6" x14ac:dyDescent="0.25">
      <c r="A2904" s="41"/>
      <c r="B2904" s="28"/>
      <c r="C2904" s="27"/>
      <c r="D29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4" s="27"/>
      <c r="F2904" s="27"/>
      <c r="G2904" s="29"/>
      <c r="H2904" s="48"/>
      <c r="I2904" s="29"/>
      <c r="J2904" s="29"/>
      <c r="K2904" s="27"/>
      <c r="L2904" s="27"/>
      <c r="M2904" s="27"/>
      <c r="N2904" s="29"/>
      <c r="O2904" s="27"/>
      <c r="P2904" s="30"/>
      <c r="Q2904" s="30">
        <f>Table13[[#This Row],[Unit Value]]*Table13[[#This Row],[Qty | PCount]]</f>
        <v>0</v>
      </c>
      <c r="R2904" s="27" t="str">
        <f>IF(Table13[[#This Row],[Unit Value]]&lt;=4999,"Low-Value Asset","High-Value Asset")</f>
        <v>Low-Value Asset</v>
      </c>
      <c r="S2904" s="27"/>
      <c r="T2904" s="27"/>
      <c r="U2904" s="27"/>
      <c r="V2904" s="27"/>
      <c r="W2904" s="74"/>
      <c r="X2904" s="27"/>
      <c r="Y2904" s="27"/>
      <c r="Z2904" s="27"/>
      <c r="AA2904" s="27"/>
      <c r="AB29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5" spans="1:28" ht="12.6" x14ac:dyDescent="0.25">
      <c r="A2905" s="41"/>
      <c r="B2905" s="28"/>
      <c r="C2905" s="27"/>
      <c r="D29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5" s="27"/>
      <c r="F2905" s="27"/>
      <c r="G2905" s="29"/>
      <c r="H2905" s="48"/>
      <c r="I2905" s="29"/>
      <c r="J2905" s="29"/>
      <c r="K2905" s="27"/>
      <c r="L2905" s="27"/>
      <c r="M2905" s="27"/>
      <c r="N2905" s="29"/>
      <c r="O2905" s="27"/>
      <c r="P2905" s="30"/>
      <c r="Q2905" s="30">
        <f>Table13[[#This Row],[Unit Value]]*Table13[[#This Row],[Qty | PCount]]</f>
        <v>0</v>
      </c>
      <c r="R2905" s="27" t="str">
        <f>IF(Table13[[#This Row],[Unit Value]]&lt;=4999,"Low-Value Asset","High-Value Asset")</f>
        <v>Low-Value Asset</v>
      </c>
      <c r="S2905" s="27"/>
      <c r="T2905" s="27"/>
      <c r="U2905" s="27"/>
      <c r="V2905" s="27"/>
      <c r="W2905" s="74"/>
      <c r="X2905" s="27"/>
      <c r="Y2905" s="27"/>
      <c r="Z2905" s="27"/>
      <c r="AA2905" s="27"/>
      <c r="AB29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6" spans="1:28" ht="12.6" x14ac:dyDescent="0.25">
      <c r="A2906" s="41"/>
      <c r="B2906" s="28"/>
      <c r="C2906" s="27"/>
      <c r="D29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6" s="27"/>
      <c r="F2906" s="27"/>
      <c r="G2906" s="29"/>
      <c r="H2906" s="48"/>
      <c r="I2906" s="29"/>
      <c r="J2906" s="29"/>
      <c r="K2906" s="27"/>
      <c r="L2906" s="27"/>
      <c r="M2906" s="27"/>
      <c r="N2906" s="29"/>
      <c r="O2906" s="27"/>
      <c r="P2906" s="30"/>
      <c r="Q2906" s="30">
        <f>Table13[[#This Row],[Unit Value]]*Table13[[#This Row],[Qty | PCount]]</f>
        <v>0</v>
      </c>
      <c r="R2906" s="27" t="str">
        <f>IF(Table13[[#This Row],[Unit Value]]&lt;=4999,"Low-Value Asset","High-Value Asset")</f>
        <v>Low-Value Asset</v>
      </c>
      <c r="S2906" s="27"/>
      <c r="T2906" s="27"/>
      <c r="U2906" s="27"/>
      <c r="V2906" s="27"/>
      <c r="W2906" s="74"/>
      <c r="X2906" s="27"/>
      <c r="Y2906" s="27"/>
      <c r="Z2906" s="27"/>
      <c r="AA2906" s="27"/>
      <c r="AB29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7" spans="1:28" ht="12.6" x14ac:dyDescent="0.25">
      <c r="A2907" s="41"/>
      <c r="B2907" s="28"/>
      <c r="C2907" s="27"/>
      <c r="D29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7" s="27"/>
      <c r="F2907" s="27"/>
      <c r="G2907" s="29"/>
      <c r="H2907" s="48"/>
      <c r="I2907" s="29"/>
      <c r="J2907" s="29"/>
      <c r="K2907" s="27"/>
      <c r="L2907" s="27"/>
      <c r="M2907" s="27"/>
      <c r="N2907" s="29"/>
      <c r="O2907" s="27"/>
      <c r="P2907" s="30"/>
      <c r="Q2907" s="30">
        <f>Table13[[#This Row],[Unit Value]]*Table13[[#This Row],[Qty | PCount]]</f>
        <v>0</v>
      </c>
      <c r="R2907" s="27" t="str">
        <f>IF(Table13[[#This Row],[Unit Value]]&lt;=4999,"Low-Value Asset","High-Value Asset")</f>
        <v>Low-Value Asset</v>
      </c>
      <c r="S2907" s="27"/>
      <c r="T2907" s="27"/>
      <c r="U2907" s="27"/>
      <c r="V2907" s="27"/>
      <c r="W2907" s="74"/>
      <c r="X2907" s="27"/>
      <c r="Y2907" s="27"/>
      <c r="Z2907" s="27"/>
      <c r="AA2907" s="27"/>
      <c r="AB29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8" spans="1:28" ht="12.6" x14ac:dyDescent="0.25">
      <c r="A2908" s="41"/>
      <c r="B2908" s="28"/>
      <c r="C2908" s="27"/>
      <c r="D29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8" s="27"/>
      <c r="F2908" s="27"/>
      <c r="G2908" s="29"/>
      <c r="H2908" s="48"/>
      <c r="I2908" s="29"/>
      <c r="J2908" s="29"/>
      <c r="K2908" s="27"/>
      <c r="L2908" s="27"/>
      <c r="M2908" s="27"/>
      <c r="N2908" s="29"/>
      <c r="O2908" s="27"/>
      <c r="P2908" s="30"/>
      <c r="Q2908" s="30">
        <f>Table13[[#This Row],[Unit Value]]*Table13[[#This Row],[Qty | PCount]]</f>
        <v>0</v>
      </c>
      <c r="R2908" s="27" t="str">
        <f>IF(Table13[[#This Row],[Unit Value]]&lt;=4999,"Low-Value Asset","High-Value Asset")</f>
        <v>Low-Value Asset</v>
      </c>
      <c r="S2908" s="27"/>
      <c r="T2908" s="27"/>
      <c r="U2908" s="27"/>
      <c r="V2908" s="27"/>
      <c r="W2908" s="74"/>
      <c r="X2908" s="27"/>
      <c r="Y2908" s="27"/>
      <c r="Z2908" s="27"/>
      <c r="AA2908" s="27"/>
      <c r="AB29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09" spans="1:28" ht="12.6" x14ac:dyDescent="0.25">
      <c r="A2909" s="41"/>
      <c r="B2909" s="28"/>
      <c r="C2909" s="27"/>
      <c r="D29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09" s="27"/>
      <c r="F2909" s="27"/>
      <c r="G2909" s="29"/>
      <c r="H2909" s="48"/>
      <c r="I2909" s="29"/>
      <c r="J2909" s="29"/>
      <c r="K2909" s="27"/>
      <c r="L2909" s="27"/>
      <c r="M2909" s="27"/>
      <c r="N2909" s="29"/>
      <c r="O2909" s="27"/>
      <c r="P2909" s="30"/>
      <c r="Q2909" s="30">
        <f>Table13[[#This Row],[Unit Value]]*Table13[[#This Row],[Qty | PCount]]</f>
        <v>0</v>
      </c>
      <c r="R2909" s="27" t="str">
        <f>IF(Table13[[#This Row],[Unit Value]]&lt;=4999,"Low-Value Asset","High-Value Asset")</f>
        <v>Low-Value Asset</v>
      </c>
      <c r="S2909" s="27"/>
      <c r="T2909" s="27"/>
      <c r="U2909" s="27"/>
      <c r="V2909" s="27"/>
      <c r="W2909" s="74"/>
      <c r="X2909" s="27"/>
      <c r="Y2909" s="27"/>
      <c r="Z2909" s="27"/>
      <c r="AA2909" s="27"/>
      <c r="AB29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0" spans="1:28" ht="12.6" x14ac:dyDescent="0.25">
      <c r="A2910" s="41"/>
      <c r="B2910" s="28"/>
      <c r="C2910" s="27"/>
      <c r="D29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0" s="27"/>
      <c r="F2910" s="27"/>
      <c r="G2910" s="29"/>
      <c r="H2910" s="48"/>
      <c r="I2910" s="29"/>
      <c r="J2910" s="29"/>
      <c r="K2910" s="27"/>
      <c r="L2910" s="27"/>
      <c r="M2910" s="27"/>
      <c r="N2910" s="29"/>
      <c r="O2910" s="27"/>
      <c r="P2910" s="30"/>
      <c r="Q2910" s="30">
        <f>Table13[[#This Row],[Unit Value]]*Table13[[#This Row],[Qty | PCount]]</f>
        <v>0</v>
      </c>
      <c r="R2910" s="27" t="str">
        <f>IF(Table13[[#This Row],[Unit Value]]&lt;=4999,"Low-Value Asset","High-Value Asset")</f>
        <v>Low-Value Asset</v>
      </c>
      <c r="S2910" s="27"/>
      <c r="T2910" s="27"/>
      <c r="U2910" s="27"/>
      <c r="V2910" s="27"/>
      <c r="W2910" s="74"/>
      <c r="X2910" s="27"/>
      <c r="Y2910" s="27"/>
      <c r="Z2910" s="27"/>
      <c r="AA2910" s="27"/>
      <c r="AB29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1" spans="1:28" ht="12.6" x14ac:dyDescent="0.25">
      <c r="A2911" s="41"/>
      <c r="B2911" s="28"/>
      <c r="C2911" s="27"/>
      <c r="D29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1" s="27"/>
      <c r="F2911" s="27"/>
      <c r="G2911" s="29"/>
      <c r="H2911" s="48"/>
      <c r="I2911" s="29"/>
      <c r="J2911" s="29"/>
      <c r="K2911" s="27"/>
      <c r="L2911" s="27"/>
      <c r="M2911" s="27"/>
      <c r="N2911" s="29"/>
      <c r="O2911" s="27"/>
      <c r="P2911" s="30"/>
      <c r="Q2911" s="30">
        <f>Table13[[#This Row],[Unit Value]]*Table13[[#This Row],[Qty | PCount]]</f>
        <v>0</v>
      </c>
      <c r="R2911" s="27" t="str">
        <f>IF(Table13[[#This Row],[Unit Value]]&lt;=4999,"Low-Value Asset","High-Value Asset")</f>
        <v>Low-Value Asset</v>
      </c>
      <c r="S2911" s="27"/>
      <c r="T2911" s="27"/>
      <c r="U2911" s="27"/>
      <c r="V2911" s="27"/>
      <c r="W2911" s="74"/>
      <c r="X2911" s="27"/>
      <c r="Y2911" s="27"/>
      <c r="Z2911" s="27"/>
      <c r="AA2911" s="27"/>
      <c r="AB29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2" spans="1:28" ht="12.6" x14ac:dyDescent="0.25">
      <c r="A2912" s="41"/>
      <c r="B2912" s="28"/>
      <c r="C2912" s="27"/>
      <c r="D29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2" s="27"/>
      <c r="F2912" s="27"/>
      <c r="G2912" s="29"/>
      <c r="H2912" s="48"/>
      <c r="I2912" s="29"/>
      <c r="J2912" s="29"/>
      <c r="K2912" s="27"/>
      <c r="L2912" s="27"/>
      <c r="M2912" s="27"/>
      <c r="N2912" s="29"/>
      <c r="O2912" s="27"/>
      <c r="P2912" s="30"/>
      <c r="Q2912" s="30">
        <f>Table13[[#This Row],[Unit Value]]*Table13[[#This Row],[Qty | PCount]]</f>
        <v>0</v>
      </c>
      <c r="R2912" s="27" t="str">
        <f>IF(Table13[[#This Row],[Unit Value]]&lt;=4999,"Low-Value Asset","High-Value Asset")</f>
        <v>Low-Value Asset</v>
      </c>
      <c r="S2912" s="27"/>
      <c r="T2912" s="27"/>
      <c r="U2912" s="27"/>
      <c r="V2912" s="27"/>
      <c r="W2912" s="74"/>
      <c r="X2912" s="27"/>
      <c r="Y2912" s="27"/>
      <c r="Z2912" s="27"/>
      <c r="AA2912" s="27"/>
      <c r="AB29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3" spans="1:28" ht="12.6" x14ac:dyDescent="0.25">
      <c r="A2913" s="41"/>
      <c r="B2913" s="28"/>
      <c r="C2913" s="27"/>
      <c r="D29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3" s="27"/>
      <c r="F2913" s="27"/>
      <c r="G2913" s="29"/>
      <c r="H2913" s="48"/>
      <c r="I2913" s="29"/>
      <c r="J2913" s="29"/>
      <c r="K2913" s="27"/>
      <c r="L2913" s="27"/>
      <c r="M2913" s="27"/>
      <c r="N2913" s="29"/>
      <c r="O2913" s="27"/>
      <c r="P2913" s="30"/>
      <c r="Q2913" s="30">
        <f>Table13[[#This Row],[Unit Value]]*Table13[[#This Row],[Qty | PCount]]</f>
        <v>0</v>
      </c>
      <c r="R2913" s="27" t="str">
        <f>IF(Table13[[#This Row],[Unit Value]]&lt;=4999,"Low-Value Asset","High-Value Asset")</f>
        <v>Low-Value Asset</v>
      </c>
      <c r="S2913" s="27"/>
      <c r="T2913" s="27"/>
      <c r="U2913" s="27"/>
      <c r="V2913" s="27"/>
      <c r="W2913" s="74"/>
      <c r="X2913" s="27"/>
      <c r="Y2913" s="27"/>
      <c r="Z2913" s="27"/>
      <c r="AA2913" s="27"/>
      <c r="AB29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4" spans="1:28" ht="12.6" x14ac:dyDescent="0.25">
      <c r="A2914" s="41"/>
      <c r="B2914" s="28"/>
      <c r="C2914" s="27"/>
      <c r="D29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4" s="27"/>
      <c r="F2914" s="27"/>
      <c r="G2914" s="29"/>
      <c r="H2914" s="48"/>
      <c r="I2914" s="29"/>
      <c r="J2914" s="29"/>
      <c r="K2914" s="27"/>
      <c r="L2914" s="27"/>
      <c r="M2914" s="27"/>
      <c r="N2914" s="29"/>
      <c r="O2914" s="27"/>
      <c r="P2914" s="30"/>
      <c r="Q2914" s="30">
        <f>Table13[[#This Row],[Unit Value]]*Table13[[#This Row],[Qty | PCount]]</f>
        <v>0</v>
      </c>
      <c r="R2914" s="27" t="str">
        <f>IF(Table13[[#This Row],[Unit Value]]&lt;=4999,"Low-Value Asset","High-Value Asset")</f>
        <v>Low-Value Asset</v>
      </c>
      <c r="S2914" s="27"/>
      <c r="T2914" s="27"/>
      <c r="U2914" s="27"/>
      <c r="V2914" s="27"/>
      <c r="W2914" s="74"/>
      <c r="X2914" s="27"/>
      <c r="Y2914" s="27"/>
      <c r="Z2914" s="27"/>
      <c r="AA2914" s="27"/>
      <c r="AB29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5" spans="1:28" ht="12.6" x14ac:dyDescent="0.25">
      <c r="A2915" s="41"/>
      <c r="B2915" s="28"/>
      <c r="C2915" s="27"/>
      <c r="D29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5" s="27"/>
      <c r="F2915" s="27"/>
      <c r="G2915" s="29"/>
      <c r="H2915" s="48"/>
      <c r="I2915" s="29"/>
      <c r="J2915" s="29"/>
      <c r="K2915" s="27"/>
      <c r="L2915" s="27"/>
      <c r="M2915" s="27"/>
      <c r="N2915" s="29"/>
      <c r="O2915" s="27"/>
      <c r="P2915" s="30"/>
      <c r="Q2915" s="30">
        <f>Table13[[#This Row],[Unit Value]]*Table13[[#This Row],[Qty | PCount]]</f>
        <v>0</v>
      </c>
      <c r="R2915" s="27" t="str">
        <f>IF(Table13[[#This Row],[Unit Value]]&lt;=4999,"Low-Value Asset","High-Value Asset")</f>
        <v>Low-Value Asset</v>
      </c>
      <c r="S2915" s="27"/>
      <c r="T2915" s="27"/>
      <c r="U2915" s="27"/>
      <c r="V2915" s="27"/>
      <c r="W2915" s="74"/>
      <c r="X2915" s="27"/>
      <c r="Y2915" s="27"/>
      <c r="Z2915" s="27"/>
      <c r="AA2915" s="27"/>
      <c r="AB29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6" spans="1:28" ht="12.6" x14ac:dyDescent="0.25">
      <c r="A2916" s="41"/>
      <c r="B2916" s="28"/>
      <c r="C2916" s="27"/>
      <c r="D29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6" s="27"/>
      <c r="F2916" s="27"/>
      <c r="G2916" s="29"/>
      <c r="H2916" s="48"/>
      <c r="I2916" s="29"/>
      <c r="J2916" s="29"/>
      <c r="K2916" s="27"/>
      <c r="L2916" s="27"/>
      <c r="M2916" s="27"/>
      <c r="N2916" s="29"/>
      <c r="O2916" s="27"/>
      <c r="P2916" s="30"/>
      <c r="Q2916" s="30">
        <f>Table13[[#This Row],[Unit Value]]*Table13[[#This Row],[Qty | PCount]]</f>
        <v>0</v>
      </c>
      <c r="R2916" s="27" t="str">
        <f>IF(Table13[[#This Row],[Unit Value]]&lt;=4999,"Low-Value Asset","High-Value Asset")</f>
        <v>Low-Value Asset</v>
      </c>
      <c r="S2916" s="27"/>
      <c r="T2916" s="27"/>
      <c r="U2916" s="27"/>
      <c r="V2916" s="27"/>
      <c r="W2916" s="74"/>
      <c r="X2916" s="27"/>
      <c r="Y2916" s="27"/>
      <c r="Z2916" s="27"/>
      <c r="AA2916" s="27"/>
      <c r="AB29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7" spans="1:28" ht="12.6" x14ac:dyDescent="0.25">
      <c r="A2917" s="41"/>
      <c r="B2917" s="28"/>
      <c r="C2917" s="27"/>
      <c r="D29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7" s="27"/>
      <c r="F2917" s="27"/>
      <c r="G2917" s="29"/>
      <c r="H2917" s="48"/>
      <c r="I2917" s="29"/>
      <c r="J2917" s="29"/>
      <c r="K2917" s="27"/>
      <c r="L2917" s="27"/>
      <c r="M2917" s="27"/>
      <c r="N2917" s="29"/>
      <c r="O2917" s="27"/>
      <c r="P2917" s="30"/>
      <c r="Q2917" s="30">
        <f>Table13[[#This Row],[Unit Value]]*Table13[[#This Row],[Qty | PCount]]</f>
        <v>0</v>
      </c>
      <c r="R2917" s="27" t="str">
        <f>IF(Table13[[#This Row],[Unit Value]]&lt;=4999,"Low-Value Asset","High-Value Asset")</f>
        <v>Low-Value Asset</v>
      </c>
      <c r="S2917" s="27"/>
      <c r="T2917" s="27"/>
      <c r="U2917" s="27"/>
      <c r="V2917" s="27"/>
      <c r="W2917" s="74"/>
      <c r="X2917" s="27"/>
      <c r="Y2917" s="27"/>
      <c r="Z2917" s="27"/>
      <c r="AA2917" s="27"/>
      <c r="AB29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8" spans="1:28" ht="12.6" x14ac:dyDescent="0.25">
      <c r="A2918" s="41"/>
      <c r="B2918" s="28"/>
      <c r="C2918" s="27"/>
      <c r="D29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8" s="27"/>
      <c r="F2918" s="27"/>
      <c r="G2918" s="29"/>
      <c r="H2918" s="48"/>
      <c r="I2918" s="29"/>
      <c r="J2918" s="29"/>
      <c r="K2918" s="27"/>
      <c r="L2918" s="27"/>
      <c r="M2918" s="27"/>
      <c r="N2918" s="29"/>
      <c r="O2918" s="27"/>
      <c r="P2918" s="30"/>
      <c r="Q2918" s="30">
        <f>Table13[[#This Row],[Unit Value]]*Table13[[#This Row],[Qty | PCount]]</f>
        <v>0</v>
      </c>
      <c r="R2918" s="27" t="str">
        <f>IF(Table13[[#This Row],[Unit Value]]&lt;=4999,"Low-Value Asset","High-Value Asset")</f>
        <v>Low-Value Asset</v>
      </c>
      <c r="S2918" s="27"/>
      <c r="T2918" s="27"/>
      <c r="U2918" s="27"/>
      <c r="V2918" s="27"/>
      <c r="W2918" s="74"/>
      <c r="X2918" s="27"/>
      <c r="Y2918" s="27"/>
      <c r="Z2918" s="27"/>
      <c r="AA2918" s="27"/>
      <c r="AB29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19" spans="1:28" ht="12.6" x14ac:dyDescent="0.25">
      <c r="A2919" s="41"/>
      <c r="B2919" s="28"/>
      <c r="C2919" s="27"/>
      <c r="D29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19" s="27"/>
      <c r="F2919" s="27"/>
      <c r="G2919" s="29"/>
      <c r="H2919" s="48"/>
      <c r="I2919" s="29"/>
      <c r="J2919" s="29"/>
      <c r="K2919" s="27"/>
      <c r="L2919" s="27"/>
      <c r="M2919" s="27"/>
      <c r="N2919" s="29"/>
      <c r="O2919" s="27"/>
      <c r="P2919" s="30"/>
      <c r="Q2919" s="30">
        <f>Table13[[#This Row],[Unit Value]]*Table13[[#This Row],[Qty | PCount]]</f>
        <v>0</v>
      </c>
      <c r="R2919" s="27" t="str">
        <f>IF(Table13[[#This Row],[Unit Value]]&lt;=4999,"Low-Value Asset","High-Value Asset")</f>
        <v>Low-Value Asset</v>
      </c>
      <c r="S2919" s="27"/>
      <c r="T2919" s="27"/>
      <c r="U2919" s="27"/>
      <c r="V2919" s="27"/>
      <c r="W2919" s="74"/>
      <c r="X2919" s="27"/>
      <c r="Y2919" s="27"/>
      <c r="Z2919" s="27"/>
      <c r="AA2919" s="27"/>
      <c r="AB29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0" spans="1:28" ht="12.6" x14ac:dyDescent="0.25">
      <c r="A2920" s="41"/>
      <c r="B2920" s="28"/>
      <c r="C2920" s="27"/>
      <c r="D29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0" s="27"/>
      <c r="F2920" s="27"/>
      <c r="G2920" s="29"/>
      <c r="H2920" s="48"/>
      <c r="I2920" s="29"/>
      <c r="J2920" s="29"/>
      <c r="K2920" s="27"/>
      <c r="L2920" s="27"/>
      <c r="M2920" s="27"/>
      <c r="N2920" s="29"/>
      <c r="O2920" s="27"/>
      <c r="P2920" s="30"/>
      <c r="Q2920" s="30">
        <f>Table13[[#This Row],[Unit Value]]*Table13[[#This Row],[Qty | PCount]]</f>
        <v>0</v>
      </c>
      <c r="R2920" s="27" t="str">
        <f>IF(Table13[[#This Row],[Unit Value]]&lt;=4999,"Low-Value Asset","High-Value Asset")</f>
        <v>Low-Value Asset</v>
      </c>
      <c r="S2920" s="27"/>
      <c r="T2920" s="27"/>
      <c r="U2920" s="27"/>
      <c r="V2920" s="27"/>
      <c r="W2920" s="74"/>
      <c r="X2920" s="27"/>
      <c r="Y2920" s="27"/>
      <c r="Z2920" s="27"/>
      <c r="AA2920" s="27"/>
      <c r="AB29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1" spans="1:28" ht="12.6" x14ac:dyDescent="0.25">
      <c r="A2921" s="41"/>
      <c r="B2921" s="28"/>
      <c r="C2921" s="27"/>
      <c r="D29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1" s="27"/>
      <c r="F2921" s="27"/>
      <c r="G2921" s="29"/>
      <c r="H2921" s="48"/>
      <c r="I2921" s="29"/>
      <c r="J2921" s="29"/>
      <c r="K2921" s="27"/>
      <c r="L2921" s="27"/>
      <c r="M2921" s="27"/>
      <c r="N2921" s="29"/>
      <c r="O2921" s="27"/>
      <c r="P2921" s="30"/>
      <c r="Q2921" s="30">
        <f>Table13[[#This Row],[Unit Value]]*Table13[[#This Row],[Qty | PCount]]</f>
        <v>0</v>
      </c>
      <c r="R2921" s="27" t="str">
        <f>IF(Table13[[#This Row],[Unit Value]]&lt;=4999,"Low-Value Asset","High-Value Asset")</f>
        <v>Low-Value Asset</v>
      </c>
      <c r="S2921" s="27"/>
      <c r="T2921" s="27"/>
      <c r="U2921" s="27"/>
      <c r="V2921" s="27"/>
      <c r="W2921" s="74"/>
      <c r="X2921" s="27"/>
      <c r="Y2921" s="27"/>
      <c r="Z2921" s="27"/>
      <c r="AA2921" s="27"/>
      <c r="AB29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2" spans="1:28" ht="12.6" x14ac:dyDescent="0.25">
      <c r="A2922" s="41"/>
      <c r="B2922" s="28"/>
      <c r="C2922" s="27"/>
      <c r="D29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2" s="27"/>
      <c r="F2922" s="27"/>
      <c r="G2922" s="29"/>
      <c r="H2922" s="48"/>
      <c r="I2922" s="29"/>
      <c r="J2922" s="29"/>
      <c r="K2922" s="27"/>
      <c r="L2922" s="27"/>
      <c r="M2922" s="27"/>
      <c r="N2922" s="29"/>
      <c r="O2922" s="27"/>
      <c r="P2922" s="30"/>
      <c r="Q2922" s="30">
        <f>Table13[[#This Row],[Unit Value]]*Table13[[#This Row],[Qty | PCount]]</f>
        <v>0</v>
      </c>
      <c r="R2922" s="27" t="str">
        <f>IF(Table13[[#This Row],[Unit Value]]&lt;=4999,"Low-Value Asset","High-Value Asset")</f>
        <v>Low-Value Asset</v>
      </c>
      <c r="S2922" s="27"/>
      <c r="T2922" s="27"/>
      <c r="U2922" s="27"/>
      <c r="V2922" s="27"/>
      <c r="W2922" s="74"/>
      <c r="X2922" s="27"/>
      <c r="Y2922" s="27"/>
      <c r="Z2922" s="27"/>
      <c r="AA2922" s="27"/>
      <c r="AB29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3" spans="1:28" ht="12.6" x14ac:dyDescent="0.25">
      <c r="A2923" s="41"/>
      <c r="B2923" s="28"/>
      <c r="C2923" s="27"/>
      <c r="D29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3" s="27"/>
      <c r="F2923" s="27"/>
      <c r="G2923" s="29"/>
      <c r="H2923" s="48"/>
      <c r="I2923" s="29"/>
      <c r="J2923" s="29"/>
      <c r="K2923" s="27"/>
      <c r="L2923" s="27"/>
      <c r="M2923" s="27"/>
      <c r="N2923" s="29"/>
      <c r="O2923" s="27"/>
      <c r="P2923" s="30"/>
      <c r="Q2923" s="30">
        <f>Table13[[#This Row],[Unit Value]]*Table13[[#This Row],[Qty | PCount]]</f>
        <v>0</v>
      </c>
      <c r="R2923" s="27" t="str">
        <f>IF(Table13[[#This Row],[Unit Value]]&lt;=4999,"Low-Value Asset","High-Value Asset")</f>
        <v>Low-Value Asset</v>
      </c>
      <c r="S2923" s="27"/>
      <c r="T2923" s="27"/>
      <c r="U2923" s="27"/>
      <c r="V2923" s="27"/>
      <c r="W2923" s="74"/>
      <c r="X2923" s="27"/>
      <c r="Y2923" s="27"/>
      <c r="Z2923" s="27"/>
      <c r="AA2923" s="27"/>
      <c r="AB29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4" spans="1:28" ht="12.6" x14ac:dyDescent="0.25">
      <c r="A2924" s="41"/>
      <c r="B2924" s="28"/>
      <c r="C2924" s="27"/>
      <c r="D29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4" s="27"/>
      <c r="F2924" s="27"/>
      <c r="G2924" s="29"/>
      <c r="H2924" s="48"/>
      <c r="I2924" s="29"/>
      <c r="J2924" s="29"/>
      <c r="K2924" s="27"/>
      <c r="L2924" s="27"/>
      <c r="M2924" s="27"/>
      <c r="N2924" s="29"/>
      <c r="O2924" s="27"/>
      <c r="P2924" s="30"/>
      <c r="Q2924" s="30">
        <f>Table13[[#This Row],[Unit Value]]*Table13[[#This Row],[Qty | PCount]]</f>
        <v>0</v>
      </c>
      <c r="R2924" s="27" t="str">
        <f>IF(Table13[[#This Row],[Unit Value]]&lt;=4999,"Low-Value Asset","High-Value Asset")</f>
        <v>Low-Value Asset</v>
      </c>
      <c r="S2924" s="27"/>
      <c r="T2924" s="27"/>
      <c r="U2924" s="27"/>
      <c r="V2924" s="27"/>
      <c r="W2924" s="74"/>
      <c r="X2924" s="27"/>
      <c r="Y2924" s="27"/>
      <c r="Z2924" s="27"/>
      <c r="AA2924" s="27"/>
      <c r="AB29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5" spans="1:28" ht="12.6" x14ac:dyDescent="0.25">
      <c r="A2925" s="41"/>
      <c r="B2925" s="28"/>
      <c r="C2925" s="27"/>
      <c r="D29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5" s="27"/>
      <c r="F2925" s="27"/>
      <c r="G2925" s="29"/>
      <c r="H2925" s="48"/>
      <c r="I2925" s="29"/>
      <c r="J2925" s="29"/>
      <c r="K2925" s="27"/>
      <c r="L2925" s="27"/>
      <c r="M2925" s="27"/>
      <c r="N2925" s="29"/>
      <c r="O2925" s="27"/>
      <c r="P2925" s="30"/>
      <c r="Q2925" s="30">
        <f>Table13[[#This Row],[Unit Value]]*Table13[[#This Row],[Qty | PCount]]</f>
        <v>0</v>
      </c>
      <c r="R2925" s="27" t="str">
        <f>IF(Table13[[#This Row],[Unit Value]]&lt;=4999,"Low-Value Asset","High-Value Asset")</f>
        <v>Low-Value Asset</v>
      </c>
      <c r="S2925" s="27"/>
      <c r="T2925" s="27"/>
      <c r="U2925" s="27"/>
      <c r="V2925" s="27"/>
      <c r="W2925" s="74"/>
      <c r="X2925" s="27"/>
      <c r="Y2925" s="27"/>
      <c r="Z2925" s="27"/>
      <c r="AA2925" s="27"/>
      <c r="AB29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6" spans="1:28" ht="12.6" x14ac:dyDescent="0.25">
      <c r="A2926" s="41"/>
      <c r="B2926" s="28"/>
      <c r="C2926" s="27"/>
      <c r="D29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6" s="27"/>
      <c r="F2926" s="27"/>
      <c r="G2926" s="29"/>
      <c r="H2926" s="48"/>
      <c r="I2926" s="29"/>
      <c r="J2926" s="29"/>
      <c r="K2926" s="27"/>
      <c r="L2926" s="27"/>
      <c r="M2926" s="27"/>
      <c r="N2926" s="29"/>
      <c r="O2926" s="27"/>
      <c r="P2926" s="30"/>
      <c r="Q2926" s="30">
        <f>Table13[[#This Row],[Unit Value]]*Table13[[#This Row],[Qty | PCount]]</f>
        <v>0</v>
      </c>
      <c r="R2926" s="27" t="str">
        <f>IF(Table13[[#This Row],[Unit Value]]&lt;=4999,"Low-Value Asset","High-Value Asset")</f>
        <v>Low-Value Asset</v>
      </c>
      <c r="S2926" s="27"/>
      <c r="T2926" s="27"/>
      <c r="U2926" s="27"/>
      <c r="V2926" s="27"/>
      <c r="W2926" s="74"/>
      <c r="X2926" s="27"/>
      <c r="Y2926" s="27"/>
      <c r="Z2926" s="27"/>
      <c r="AA2926" s="27"/>
      <c r="AB29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7" spans="1:28" ht="12.6" x14ac:dyDescent="0.25">
      <c r="A2927" s="41"/>
      <c r="B2927" s="28"/>
      <c r="C2927" s="27"/>
      <c r="D29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7" s="27"/>
      <c r="F2927" s="27"/>
      <c r="G2927" s="29"/>
      <c r="H2927" s="48"/>
      <c r="I2927" s="29"/>
      <c r="J2927" s="29"/>
      <c r="K2927" s="27"/>
      <c r="L2927" s="27"/>
      <c r="M2927" s="27"/>
      <c r="N2927" s="29"/>
      <c r="O2927" s="27"/>
      <c r="P2927" s="30"/>
      <c r="Q2927" s="30">
        <f>Table13[[#This Row],[Unit Value]]*Table13[[#This Row],[Qty | PCount]]</f>
        <v>0</v>
      </c>
      <c r="R2927" s="27" t="str">
        <f>IF(Table13[[#This Row],[Unit Value]]&lt;=4999,"Low-Value Asset","High-Value Asset")</f>
        <v>Low-Value Asset</v>
      </c>
      <c r="S2927" s="27"/>
      <c r="T2927" s="27"/>
      <c r="U2927" s="27"/>
      <c r="V2927" s="27"/>
      <c r="W2927" s="74"/>
      <c r="X2927" s="27"/>
      <c r="Y2927" s="27"/>
      <c r="Z2927" s="27"/>
      <c r="AA2927" s="27"/>
      <c r="AB29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8" spans="1:28" ht="12.6" x14ac:dyDescent="0.25">
      <c r="A2928" s="41"/>
      <c r="B2928" s="28"/>
      <c r="C2928" s="27"/>
      <c r="D29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8" s="27"/>
      <c r="F2928" s="27"/>
      <c r="G2928" s="29"/>
      <c r="H2928" s="48"/>
      <c r="I2928" s="29"/>
      <c r="J2928" s="29"/>
      <c r="K2928" s="27"/>
      <c r="L2928" s="27"/>
      <c r="M2928" s="27"/>
      <c r="N2928" s="29"/>
      <c r="O2928" s="27"/>
      <c r="P2928" s="30"/>
      <c r="Q2928" s="30">
        <f>Table13[[#This Row],[Unit Value]]*Table13[[#This Row],[Qty | PCount]]</f>
        <v>0</v>
      </c>
      <c r="R2928" s="27" t="str">
        <f>IF(Table13[[#This Row],[Unit Value]]&lt;=4999,"Low-Value Asset","High-Value Asset")</f>
        <v>Low-Value Asset</v>
      </c>
      <c r="S2928" s="27"/>
      <c r="T2928" s="27"/>
      <c r="U2928" s="27"/>
      <c r="V2928" s="27"/>
      <c r="W2928" s="74"/>
      <c r="X2928" s="27"/>
      <c r="Y2928" s="27"/>
      <c r="Z2928" s="27"/>
      <c r="AA2928" s="27"/>
      <c r="AB29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29" spans="1:28" ht="12.6" x14ac:dyDescent="0.25">
      <c r="A2929" s="41"/>
      <c r="B2929" s="28"/>
      <c r="C2929" s="27"/>
      <c r="D29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29" s="27"/>
      <c r="F2929" s="27"/>
      <c r="G2929" s="29"/>
      <c r="H2929" s="48"/>
      <c r="I2929" s="29"/>
      <c r="J2929" s="29"/>
      <c r="K2929" s="27"/>
      <c r="L2929" s="27"/>
      <c r="M2929" s="27"/>
      <c r="N2929" s="29"/>
      <c r="O2929" s="27"/>
      <c r="P2929" s="30"/>
      <c r="Q2929" s="30">
        <f>Table13[[#This Row],[Unit Value]]*Table13[[#This Row],[Qty | PCount]]</f>
        <v>0</v>
      </c>
      <c r="R2929" s="27" t="str">
        <f>IF(Table13[[#This Row],[Unit Value]]&lt;=4999,"Low-Value Asset","High-Value Asset")</f>
        <v>Low-Value Asset</v>
      </c>
      <c r="S2929" s="27"/>
      <c r="T2929" s="27"/>
      <c r="U2929" s="27"/>
      <c r="V2929" s="27"/>
      <c r="W2929" s="74"/>
      <c r="X2929" s="27"/>
      <c r="Y2929" s="27"/>
      <c r="Z2929" s="27"/>
      <c r="AA2929" s="27"/>
      <c r="AB29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0" spans="1:28" ht="12.6" x14ac:dyDescent="0.25">
      <c r="A2930" s="41"/>
      <c r="B2930" s="28"/>
      <c r="C2930" s="27"/>
      <c r="D29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0" s="27"/>
      <c r="F2930" s="27"/>
      <c r="G2930" s="29"/>
      <c r="H2930" s="48"/>
      <c r="I2930" s="29"/>
      <c r="J2930" s="29"/>
      <c r="K2930" s="27"/>
      <c r="L2930" s="27"/>
      <c r="M2930" s="27"/>
      <c r="N2930" s="29"/>
      <c r="O2930" s="27"/>
      <c r="P2930" s="30"/>
      <c r="Q2930" s="30">
        <f>Table13[[#This Row],[Unit Value]]*Table13[[#This Row],[Qty | PCount]]</f>
        <v>0</v>
      </c>
      <c r="R2930" s="27" t="str">
        <f>IF(Table13[[#This Row],[Unit Value]]&lt;=4999,"Low-Value Asset","High-Value Asset")</f>
        <v>Low-Value Asset</v>
      </c>
      <c r="S2930" s="27"/>
      <c r="T2930" s="27"/>
      <c r="U2930" s="27"/>
      <c r="V2930" s="27"/>
      <c r="W2930" s="74"/>
      <c r="X2930" s="27"/>
      <c r="Y2930" s="27"/>
      <c r="Z2930" s="27"/>
      <c r="AA2930" s="27"/>
      <c r="AB29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1" spans="1:28" ht="12.6" x14ac:dyDescent="0.25">
      <c r="A2931" s="41"/>
      <c r="B2931" s="28"/>
      <c r="C2931" s="27"/>
      <c r="D29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1" s="27"/>
      <c r="F2931" s="27"/>
      <c r="G2931" s="29"/>
      <c r="H2931" s="48"/>
      <c r="I2931" s="29"/>
      <c r="J2931" s="29"/>
      <c r="K2931" s="27"/>
      <c r="L2931" s="27"/>
      <c r="M2931" s="27"/>
      <c r="N2931" s="29"/>
      <c r="O2931" s="27"/>
      <c r="P2931" s="30"/>
      <c r="Q2931" s="30">
        <f>Table13[[#This Row],[Unit Value]]*Table13[[#This Row],[Qty | PCount]]</f>
        <v>0</v>
      </c>
      <c r="R2931" s="27" t="str">
        <f>IF(Table13[[#This Row],[Unit Value]]&lt;=4999,"Low-Value Asset","High-Value Asset")</f>
        <v>Low-Value Asset</v>
      </c>
      <c r="S2931" s="27"/>
      <c r="T2931" s="27"/>
      <c r="U2931" s="27"/>
      <c r="V2931" s="27"/>
      <c r="W2931" s="74"/>
      <c r="X2931" s="27"/>
      <c r="Y2931" s="27"/>
      <c r="Z2931" s="27"/>
      <c r="AA2931" s="27"/>
      <c r="AB29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2" spans="1:28" ht="12.6" x14ac:dyDescent="0.25">
      <c r="A2932" s="41"/>
      <c r="B2932" s="28"/>
      <c r="C2932" s="27"/>
      <c r="D29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2" s="27"/>
      <c r="F2932" s="27"/>
      <c r="G2932" s="29"/>
      <c r="H2932" s="48"/>
      <c r="I2932" s="29"/>
      <c r="J2932" s="29"/>
      <c r="K2932" s="27"/>
      <c r="L2932" s="27"/>
      <c r="M2932" s="27"/>
      <c r="N2932" s="29"/>
      <c r="O2932" s="27"/>
      <c r="P2932" s="30"/>
      <c r="Q2932" s="30">
        <f>Table13[[#This Row],[Unit Value]]*Table13[[#This Row],[Qty | PCount]]</f>
        <v>0</v>
      </c>
      <c r="R2932" s="27" t="str">
        <f>IF(Table13[[#This Row],[Unit Value]]&lt;=4999,"Low-Value Asset","High-Value Asset")</f>
        <v>Low-Value Asset</v>
      </c>
      <c r="S2932" s="27"/>
      <c r="T2932" s="27"/>
      <c r="U2932" s="27"/>
      <c r="V2932" s="27"/>
      <c r="W2932" s="74"/>
      <c r="X2932" s="27"/>
      <c r="Y2932" s="27"/>
      <c r="Z2932" s="27"/>
      <c r="AA2932" s="27"/>
      <c r="AB29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3" spans="1:28" ht="12.6" x14ac:dyDescent="0.25">
      <c r="A2933" s="41"/>
      <c r="B2933" s="28"/>
      <c r="C2933" s="27"/>
      <c r="D29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3" s="27"/>
      <c r="F2933" s="27"/>
      <c r="G2933" s="29"/>
      <c r="H2933" s="48"/>
      <c r="I2933" s="29"/>
      <c r="J2933" s="29"/>
      <c r="K2933" s="27"/>
      <c r="L2933" s="27"/>
      <c r="M2933" s="27"/>
      <c r="N2933" s="29"/>
      <c r="O2933" s="27"/>
      <c r="P2933" s="30"/>
      <c r="Q2933" s="30">
        <f>Table13[[#This Row],[Unit Value]]*Table13[[#This Row],[Qty | PCount]]</f>
        <v>0</v>
      </c>
      <c r="R2933" s="27" t="str">
        <f>IF(Table13[[#This Row],[Unit Value]]&lt;=4999,"Low-Value Asset","High-Value Asset")</f>
        <v>Low-Value Asset</v>
      </c>
      <c r="S2933" s="27"/>
      <c r="T2933" s="27"/>
      <c r="U2933" s="27"/>
      <c r="V2933" s="27"/>
      <c r="W2933" s="74"/>
      <c r="X2933" s="27"/>
      <c r="Y2933" s="27"/>
      <c r="Z2933" s="27"/>
      <c r="AA2933" s="27"/>
      <c r="AB29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4" spans="1:28" ht="12.6" x14ac:dyDescent="0.25">
      <c r="A2934" s="41"/>
      <c r="B2934" s="28"/>
      <c r="C2934" s="27"/>
      <c r="D29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4" s="27"/>
      <c r="F2934" s="27"/>
      <c r="G2934" s="29"/>
      <c r="H2934" s="48"/>
      <c r="I2934" s="29"/>
      <c r="J2934" s="29"/>
      <c r="K2934" s="27"/>
      <c r="L2934" s="27"/>
      <c r="M2934" s="27"/>
      <c r="N2934" s="29"/>
      <c r="O2934" s="27"/>
      <c r="P2934" s="30"/>
      <c r="Q2934" s="30">
        <f>Table13[[#This Row],[Unit Value]]*Table13[[#This Row],[Qty | PCount]]</f>
        <v>0</v>
      </c>
      <c r="R2934" s="27" t="str">
        <f>IF(Table13[[#This Row],[Unit Value]]&lt;=4999,"Low-Value Asset","High-Value Asset")</f>
        <v>Low-Value Asset</v>
      </c>
      <c r="S2934" s="27"/>
      <c r="T2934" s="27"/>
      <c r="U2934" s="27"/>
      <c r="V2934" s="27"/>
      <c r="W2934" s="74"/>
      <c r="X2934" s="27"/>
      <c r="Y2934" s="27"/>
      <c r="Z2934" s="27"/>
      <c r="AA2934" s="27"/>
      <c r="AB29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5" spans="1:28" ht="12.6" x14ac:dyDescent="0.25">
      <c r="A2935" s="41"/>
      <c r="B2935" s="28"/>
      <c r="C2935" s="27"/>
      <c r="D29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5" s="27"/>
      <c r="F2935" s="27"/>
      <c r="G2935" s="29"/>
      <c r="H2935" s="48"/>
      <c r="I2935" s="29"/>
      <c r="J2935" s="29"/>
      <c r="K2935" s="27"/>
      <c r="L2935" s="27"/>
      <c r="M2935" s="27"/>
      <c r="N2935" s="29"/>
      <c r="O2935" s="27"/>
      <c r="P2935" s="30"/>
      <c r="Q2935" s="30">
        <f>Table13[[#This Row],[Unit Value]]*Table13[[#This Row],[Qty | PCount]]</f>
        <v>0</v>
      </c>
      <c r="R2935" s="27" t="str">
        <f>IF(Table13[[#This Row],[Unit Value]]&lt;=4999,"Low-Value Asset","High-Value Asset")</f>
        <v>Low-Value Asset</v>
      </c>
      <c r="S2935" s="27"/>
      <c r="T2935" s="27"/>
      <c r="U2935" s="27"/>
      <c r="V2935" s="27"/>
      <c r="W2935" s="74"/>
      <c r="X2935" s="27"/>
      <c r="Y2935" s="27"/>
      <c r="Z2935" s="27"/>
      <c r="AA2935" s="27"/>
      <c r="AB29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6" spans="1:28" ht="12.6" x14ac:dyDescent="0.25">
      <c r="A2936" s="41"/>
      <c r="B2936" s="28"/>
      <c r="C2936" s="27"/>
      <c r="D29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6" s="27"/>
      <c r="F2936" s="27"/>
      <c r="G2936" s="29"/>
      <c r="H2936" s="48"/>
      <c r="I2936" s="29"/>
      <c r="J2936" s="29"/>
      <c r="K2936" s="27"/>
      <c r="L2936" s="27"/>
      <c r="M2936" s="27"/>
      <c r="N2936" s="29"/>
      <c r="O2936" s="27"/>
      <c r="P2936" s="30"/>
      <c r="Q2936" s="30">
        <f>Table13[[#This Row],[Unit Value]]*Table13[[#This Row],[Qty | PCount]]</f>
        <v>0</v>
      </c>
      <c r="R2936" s="27" t="str">
        <f>IF(Table13[[#This Row],[Unit Value]]&lt;=4999,"Low-Value Asset","High-Value Asset")</f>
        <v>Low-Value Asset</v>
      </c>
      <c r="S2936" s="27"/>
      <c r="T2936" s="27"/>
      <c r="U2936" s="27"/>
      <c r="V2936" s="27"/>
      <c r="W2936" s="74"/>
      <c r="X2936" s="27"/>
      <c r="Y2936" s="27"/>
      <c r="Z2936" s="27"/>
      <c r="AA2936" s="27"/>
      <c r="AB29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7" spans="1:28" ht="12.6" x14ac:dyDescent="0.25">
      <c r="A2937" s="41"/>
      <c r="B2937" s="28"/>
      <c r="C2937" s="27"/>
      <c r="D29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7" s="27"/>
      <c r="F2937" s="27"/>
      <c r="G2937" s="29"/>
      <c r="H2937" s="48"/>
      <c r="I2937" s="29"/>
      <c r="J2937" s="29"/>
      <c r="K2937" s="27"/>
      <c r="L2937" s="27"/>
      <c r="M2937" s="27"/>
      <c r="N2937" s="29"/>
      <c r="O2937" s="27"/>
      <c r="P2937" s="30"/>
      <c r="Q2937" s="30">
        <f>Table13[[#This Row],[Unit Value]]*Table13[[#This Row],[Qty | PCount]]</f>
        <v>0</v>
      </c>
      <c r="R2937" s="27" t="str">
        <f>IF(Table13[[#This Row],[Unit Value]]&lt;=4999,"Low-Value Asset","High-Value Asset")</f>
        <v>Low-Value Asset</v>
      </c>
      <c r="S2937" s="27"/>
      <c r="T2937" s="27"/>
      <c r="U2937" s="27"/>
      <c r="V2937" s="27"/>
      <c r="W2937" s="74"/>
      <c r="X2937" s="27"/>
      <c r="Y2937" s="27"/>
      <c r="Z2937" s="27"/>
      <c r="AA2937" s="27"/>
      <c r="AB29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8" spans="1:28" ht="12.6" x14ac:dyDescent="0.25">
      <c r="A2938" s="41"/>
      <c r="B2938" s="28"/>
      <c r="C2938" s="27"/>
      <c r="D29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8" s="27"/>
      <c r="F2938" s="27"/>
      <c r="G2938" s="29"/>
      <c r="H2938" s="48"/>
      <c r="I2938" s="29"/>
      <c r="J2938" s="29"/>
      <c r="K2938" s="27"/>
      <c r="L2938" s="27"/>
      <c r="M2938" s="27"/>
      <c r="N2938" s="29"/>
      <c r="O2938" s="27"/>
      <c r="P2938" s="30"/>
      <c r="Q2938" s="30">
        <f>Table13[[#This Row],[Unit Value]]*Table13[[#This Row],[Qty | PCount]]</f>
        <v>0</v>
      </c>
      <c r="R2938" s="27" t="str">
        <f>IF(Table13[[#This Row],[Unit Value]]&lt;=4999,"Low-Value Asset","High-Value Asset")</f>
        <v>Low-Value Asset</v>
      </c>
      <c r="S2938" s="27"/>
      <c r="T2938" s="27"/>
      <c r="U2938" s="27"/>
      <c r="V2938" s="27"/>
      <c r="W2938" s="74"/>
      <c r="X2938" s="27"/>
      <c r="Y2938" s="27"/>
      <c r="Z2938" s="27"/>
      <c r="AA2938" s="27"/>
      <c r="AB29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39" spans="1:28" ht="12.6" x14ac:dyDescent="0.25">
      <c r="A2939" s="41"/>
      <c r="B2939" s="28"/>
      <c r="C2939" s="27"/>
      <c r="D29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39" s="27"/>
      <c r="F2939" s="27"/>
      <c r="G2939" s="29"/>
      <c r="H2939" s="48"/>
      <c r="I2939" s="29"/>
      <c r="J2939" s="29"/>
      <c r="K2939" s="27"/>
      <c r="L2939" s="27"/>
      <c r="M2939" s="27"/>
      <c r="N2939" s="29"/>
      <c r="O2939" s="27"/>
      <c r="P2939" s="30"/>
      <c r="Q2939" s="30">
        <f>Table13[[#This Row],[Unit Value]]*Table13[[#This Row],[Qty | PCount]]</f>
        <v>0</v>
      </c>
      <c r="R2939" s="27" t="str">
        <f>IF(Table13[[#This Row],[Unit Value]]&lt;=4999,"Low-Value Asset","High-Value Asset")</f>
        <v>Low-Value Asset</v>
      </c>
      <c r="S2939" s="27"/>
      <c r="T2939" s="27"/>
      <c r="U2939" s="27"/>
      <c r="V2939" s="27"/>
      <c r="W2939" s="74"/>
      <c r="X2939" s="27"/>
      <c r="Y2939" s="27"/>
      <c r="Z2939" s="27"/>
      <c r="AA2939" s="27"/>
      <c r="AB29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0" spans="1:28" ht="12.6" x14ac:dyDescent="0.25">
      <c r="A2940" s="41"/>
      <c r="B2940" s="28"/>
      <c r="C2940" s="27"/>
      <c r="D29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0" s="27"/>
      <c r="F2940" s="27"/>
      <c r="G2940" s="29"/>
      <c r="H2940" s="48"/>
      <c r="I2940" s="29"/>
      <c r="J2940" s="29"/>
      <c r="K2940" s="27"/>
      <c r="L2940" s="27"/>
      <c r="M2940" s="27"/>
      <c r="N2940" s="29"/>
      <c r="O2940" s="27"/>
      <c r="P2940" s="30"/>
      <c r="Q2940" s="30">
        <f>Table13[[#This Row],[Unit Value]]*Table13[[#This Row],[Qty | PCount]]</f>
        <v>0</v>
      </c>
      <c r="R2940" s="27" t="str">
        <f>IF(Table13[[#This Row],[Unit Value]]&lt;=4999,"Low-Value Asset","High-Value Asset")</f>
        <v>Low-Value Asset</v>
      </c>
      <c r="S2940" s="27"/>
      <c r="T2940" s="27"/>
      <c r="U2940" s="27"/>
      <c r="V2940" s="27"/>
      <c r="W2940" s="74"/>
      <c r="X2940" s="27"/>
      <c r="Y2940" s="27"/>
      <c r="Z2940" s="27"/>
      <c r="AA2940" s="27"/>
      <c r="AB29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1" spans="1:28" ht="12.6" x14ac:dyDescent="0.25">
      <c r="A2941" s="41"/>
      <c r="B2941" s="28"/>
      <c r="C2941" s="27"/>
      <c r="D29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1" s="27"/>
      <c r="F2941" s="27"/>
      <c r="G2941" s="29"/>
      <c r="H2941" s="48"/>
      <c r="I2941" s="29"/>
      <c r="J2941" s="29"/>
      <c r="K2941" s="27"/>
      <c r="L2941" s="27"/>
      <c r="M2941" s="27"/>
      <c r="N2941" s="29"/>
      <c r="O2941" s="27"/>
      <c r="P2941" s="30"/>
      <c r="Q2941" s="30">
        <f>Table13[[#This Row],[Unit Value]]*Table13[[#This Row],[Qty | PCount]]</f>
        <v>0</v>
      </c>
      <c r="R2941" s="27" t="str">
        <f>IF(Table13[[#This Row],[Unit Value]]&lt;=4999,"Low-Value Asset","High-Value Asset")</f>
        <v>Low-Value Asset</v>
      </c>
      <c r="S2941" s="27"/>
      <c r="T2941" s="27"/>
      <c r="U2941" s="27"/>
      <c r="V2941" s="27"/>
      <c r="W2941" s="74"/>
      <c r="X2941" s="27"/>
      <c r="Y2941" s="27"/>
      <c r="Z2941" s="27"/>
      <c r="AA2941" s="27"/>
      <c r="AB29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2" spans="1:28" ht="12.6" x14ac:dyDescent="0.25">
      <c r="A2942" s="41"/>
      <c r="B2942" s="28"/>
      <c r="C2942" s="27"/>
      <c r="D29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2" s="27"/>
      <c r="F2942" s="27"/>
      <c r="G2942" s="29"/>
      <c r="H2942" s="48"/>
      <c r="I2942" s="29"/>
      <c r="J2942" s="29"/>
      <c r="K2942" s="27"/>
      <c r="L2942" s="27"/>
      <c r="M2942" s="27"/>
      <c r="N2942" s="29"/>
      <c r="O2942" s="27"/>
      <c r="P2942" s="30"/>
      <c r="Q2942" s="30">
        <f>Table13[[#This Row],[Unit Value]]*Table13[[#This Row],[Qty | PCount]]</f>
        <v>0</v>
      </c>
      <c r="R2942" s="27" t="str">
        <f>IF(Table13[[#This Row],[Unit Value]]&lt;=4999,"Low-Value Asset","High-Value Asset")</f>
        <v>Low-Value Asset</v>
      </c>
      <c r="S2942" s="27"/>
      <c r="T2942" s="27"/>
      <c r="U2942" s="27"/>
      <c r="V2942" s="27"/>
      <c r="W2942" s="74"/>
      <c r="X2942" s="27"/>
      <c r="Y2942" s="27"/>
      <c r="Z2942" s="27"/>
      <c r="AA2942" s="27"/>
      <c r="AB29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3" spans="1:28" ht="12.6" x14ac:dyDescent="0.25">
      <c r="A2943" s="41"/>
      <c r="B2943" s="28"/>
      <c r="C2943" s="27"/>
      <c r="D29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3" s="27"/>
      <c r="F2943" s="27"/>
      <c r="G2943" s="29"/>
      <c r="H2943" s="48"/>
      <c r="I2943" s="29"/>
      <c r="J2943" s="29"/>
      <c r="K2943" s="27"/>
      <c r="L2943" s="27"/>
      <c r="M2943" s="27"/>
      <c r="N2943" s="29"/>
      <c r="O2943" s="27"/>
      <c r="P2943" s="30"/>
      <c r="Q2943" s="30">
        <f>Table13[[#This Row],[Unit Value]]*Table13[[#This Row],[Qty | PCount]]</f>
        <v>0</v>
      </c>
      <c r="R2943" s="27" t="str">
        <f>IF(Table13[[#This Row],[Unit Value]]&lt;=4999,"Low-Value Asset","High-Value Asset")</f>
        <v>Low-Value Asset</v>
      </c>
      <c r="S2943" s="27"/>
      <c r="T2943" s="27"/>
      <c r="U2943" s="27"/>
      <c r="V2943" s="27"/>
      <c r="W2943" s="74"/>
      <c r="X2943" s="27"/>
      <c r="Y2943" s="27"/>
      <c r="Z2943" s="27"/>
      <c r="AA2943" s="27"/>
      <c r="AB29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4" spans="1:28" ht="12.6" x14ac:dyDescent="0.25">
      <c r="A2944" s="41"/>
      <c r="B2944" s="28"/>
      <c r="C2944" s="27"/>
      <c r="D29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4" s="27"/>
      <c r="F2944" s="27"/>
      <c r="G2944" s="29"/>
      <c r="H2944" s="48"/>
      <c r="I2944" s="29"/>
      <c r="J2944" s="29"/>
      <c r="K2944" s="27"/>
      <c r="L2944" s="27"/>
      <c r="M2944" s="27"/>
      <c r="N2944" s="29"/>
      <c r="O2944" s="27"/>
      <c r="P2944" s="30"/>
      <c r="Q2944" s="30">
        <f>Table13[[#This Row],[Unit Value]]*Table13[[#This Row],[Qty | PCount]]</f>
        <v>0</v>
      </c>
      <c r="R2944" s="27" t="str">
        <f>IF(Table13[[#This Row],[Unit Value]]&lt;=4999,"Low-Value Asset","High-Value Asset")</f>
        <v>Low-Value Asset</v>
      </c>
      <c r="S2944" s="27"/>
      <c r="T2944" s="27"/>
      <c r="U2944" s="27"/>
      <c r="V2944" s="27"/>
      <c r="W2944" s="74"/>
      <c r="X2944" s="27"/>
      <c r="Y2944" s="27"/>
      <c r="Z2944" s="27"/>
      <c r="AA2944" s="27"/>
      <c r="AB29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5" spans="1:28" ht="12.6" x14ac:dyDescent="0.25">
      <c r="A2945" s="41"/>
      <c r="B2945" s="28"/>
      <c r="C2945" s="27"/>
      <c r="D29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5" s="27"/>
      <c r="F2945" s="27"/>
      <c r="G2945" s="29"/>
      <c r="H2945" s="48"/>
      <c r="I2945" s="29"/>
      <c r="J2945" s="29"/>
      <c r="K2945" s="27"/>
      <c r="L2945" s="27"/>
      <c r="M2945" s="27"/>
      <c r="N2945" s="29"/>
      <c r="O2945" s="27"/>
      <c r="P2945" s="30"/>
      <c r="Q2945" s="30">
        <f>Table13[[#This Row],[Unit Value]]*Table13[[#This Row],[Qty | PCount]]</f>
        <v>0</v>
      </c>
      <c r="R2945" s="27" t="str">
        <f>IF(Table13[[#This Row],[Unit Value]]&lt;=4999,"Low-Value Asset","High-Value Asset")</f>
        <v>Low-Value Asset</v>
      </c>
      <c r="S2945" s="27"/>
      <c r="T2945" s="27"/>
      <c r="U2945" s="27"/>
      <c r="V2945" s="27"/>
      <c r="W2945" s="74"/>
      <c r="X2945" s="27"/>
      <c r="Y2945" s="27"/>
      <c r="Z2945" s="27"/>
      <c r="AA2945" s="27"/>
      <c r="AB29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6" spans="1:28" ht="12.6" x14ac:dyDescent="0.25">
      <c r="A2946" s="41"/>
      <c r="B2946" s="28"/>
      <c r="C2946" s="27"/>
      <c r="D29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6" s="27"/>
      <c r="F2946" s="27"/>
      <c r="G2946" s="29"/>
      <c r="H2946" s="48"/>
      <c r="I2946" s="29"/>
      <c r="J2946" s="29"/>
      <c r="K2946" s="27"/>
      <c r="L2946" s="27"/>
      <c r="M2946" s="27"/>
      <c r="N2946" s="29"/>
      <c r="O2946" s="27"/>
      <c r="P2946" s="30"/>
      <c r="Q2946" s="30">
        <f>Table13[[#This Row],[Unit Value]]*Table13[[#This Row],[Qty | PCount]]</f>
        <v>0</v>
      </c>
      <c r="R2946" s="27" t="str">
        <f>IF(Table13[[#This Row],[Unit Value]]&lt;=4999,"Low-Value Asset","High-Value Asset")</f>
        <v>Low-Value Asset</v>
      </c>
      <c r="S2946" s="27"/>
      <c r="T2946" s="27"/>
      <c r="U2946" s="27"/>
      <c r="V2946" s="27"/>
      <c r="W2946" s="74"/>
      <c r="X2946" s="27"/>
      <c r="Y2946" s="27"/>
      <c r="Z2946" s="27"/>
      <c r="AA2946" s="27"/>
      <c r="AB29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7" spans="1:28" ht="12.6" x14ac:dyDescent="0.25">
      <c r="A2947" s="41"/>
      <c r="B2947" s="28"/>
      <c r="C2947" s="27"/>
      <c r="D29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7" s="27"/>
      <c r="F2947" s="27"/>
      <c r="G2947" s="29"/>
      <c r="H2947" s="48"/>
      <c r="I2947" s="29"/>
      <c r="J2947" s="29"/>
      <c r="K2947" s="27"/>
      <c r="L2947" s="27"/>
      <c r="M2947" s="27"/>
      <c r="N2947" s="29"/>
      <c r="O2947" s="27"/>
      <c r="P2947" s="30"/>
      <c r="Q2947" s="30">
        <f>Table13[[#This Row],[Unit Value]]*Table13[[#This Row],[Qty | PCount]]</f>
        <v>0</v>
      </c>
      <c r="R2947" s="27" t="str">
        <f>IF(Table13[[#This Row],[Unit Value]]&lt;=4999,"Low-Value Asset","High-Value Asset")</f>
        <v>Low-Value Asset</v>
      </c>
      <c r="S2947" s="27"/>
      <c r="T2947" s="27"/>
      <c r="U2947" s="27"/>
      <c r="V2947" s="27"/>
      <c r="W2947" s="74"/>
      <c r="X2947" s="27"/>
      <c r="Y2947" s="27"/>
      <c r="Z2947" s="27"/>
      <c r="AA2947" s="27"/>
      <c r="AB29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8" spans="1:28" ht="12.6" x14ac:dyDescent="0.25">
      <c r="A2948" s="41"/>
      <c r="B2948" s="28"/>
      <c r="C2948" s="27"/>
      <c r="D29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8" s="27"/>
      <c r="F2948" s="27"/>
      <c r="G2948" s="29"/>
      <c r="H2948" s="48"/>
      <c r="I2948" s="29"/>
      <c r="J2948" s="29"/>
      <c r="K2948" s="27"/>
      <c r="L2948" s="27"/>
      <c r="M2948" s="27"/>
      <c r="N2948" s="29"/>
      <c r="O2948" s="27"/>
      <c r="P2948" s="30"/>
      <c r="Q2948" s="30">
        <f>Table13[[#This Row],[Unit Value]]*Table13[[#This Row],[Qty | PCount]]</f>
        <v>0</v>
      </c>
      <c r="R2948" s="27" t="str">
        <f>IF(Table13[[#This Row],[Unit Value]]&lt;=4999,"Low-Value Asset","High-Value Asset")</f>
        <v>Low-Value Asset</v>
      </c>
      <c r="S2948" s="27"/>
      <c r="T2948" s="27"/>
      <c r="U2948" s="27"/>
      <c r="V2948" s="27"/>
      <c r="W2948" s="74"/>
      <c r="X2948" s="27"/>
      <c r="Y2948" s="27"/>
      <c r="Z2948" s="27"/>
      <c r="AA2948" s="27"/>
      <c r="AB29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49" spans="1:28" ht="12.6" x14ac:dyDescent="0.25">
      <c r="A2949" s="41"/>
      <c r="B2949" s="28"/>
      <c r="C2949" s="27"/>
      <c r="D29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49" s="27"/>
      <c r="F2949" s="27"/>
      <c r="G2949" s="29"/>
      <c r="H2949" s="48"/>
      <c r="I2949" s="29"/>
      <c r="J2949" s="29"/>
      <c r="K2949" s="27"/>
      <c r="L2949" s="27"/>
      <c r="M2949" s="27"/>
      <c r="N2949" s="29"/>
      <c r="O2949" s="27"/>
      <c r="P2949" s="30"/>
      <c r="Q2949" s="30">
        <f>Table13[[#This Row],[Unit Value]]*Table13[[#This Row],[Qty | PCount]]</f>
        <v>0</v>
      </c>
      <c r="R2949" s="27" t="str">
        <f>IF(Table13[[#This Row],[Unit Value]]&lt;=4999,"Low-Value Asset","High-Value Asset")</f>
        <v>Low-Value Asset</v>
      </c>
      <c r="S2949" s="27"/>
      <c r="T2949" s="27"/>
      <c r="U2949" s="27"/>
      <c r="V2949" s="27"/>
      <c r="W2949" s="74"/>
      <c r="X2949" s="27"/>
      <c r="Y2949" s="27"/>
      <c r="Z2949" s="27"/>
      <c r="AA2949" s="27"/>
      <c r="AB29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0" spans="1:28" ht="12.6" x14ac:dyDescent="0.25">
      <c r="A2950" s="41"/>
      <c r="B2950" s="28"/>
      <c r="C2950" s="27"/>
      <c r="D29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0" s="27"/>
      <c r="F2950" s="27"/>
      <c r="G2950" s="29"/>
      <c r="H2950" s="48"/>
      <c r="I2950" s="29"/>
      <c r="J2950" s="29"/>
      <c r="K2950" s="27"/>
      <c r="L2950" s="27"/>
      <c r="M2950" s="27"/>
      <c r="N2950" s="29"/>
      <c r="O2950" s="27"/>
      <c r="P2950" s="30"/>
      <c r="Q2950" s="30">
        <f>Table13[[#This Row],[Unit Value]]*Table13[[#This Row],[Qty | PCount]]</f>
        <v>0</v>
      </c>
      <c r="R2950" s="27" t="str">
        <f>IF(Table13[[#This Row],[Unit Value]]&lt;=4999,"Low-Value Asset","High-Value Asset")</f>
        <v>Low-Value Asset</v>
      </c>
      <c r="S2950" s="27"/>
      <c r="T2950" s="27"/>
      <c r="U2950" s="27"/>
      <c r="V2950" s="27"/>
      <c r="W2950" s="74"/>
      <c r="X2950" s="27"/>
      <c r="Y2950" s="27"/>
      <c r="Z2950" s="27"/>
      <c r="AA2950" s="27"/>
      <c r="AB29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1" spans="1:28" ht="12.6" x14ac:dyDescent="0.25">
      <c r="A2951" s="41"/>
      <c r="B2951" s="28"/>
      <c r="C2951" s="27"/>
      <c r="D29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1" s="27"/>
      <c r="F2951" s="27"/>
      <c r="G2951" s="29"/>
      <c r="H2951" s="48"/>
      <c r="I2951" s="29"/>
      <c r="J2951" s="29"/>
      <c r="K2951" s="27"/>
      <c r="L2951" s="27"/>
      <c r="M2951" s="27"/>
      <c r="N2951" s="29"/>
      <c r="O2951" s="27"/>
      <c r="P2951" s="30"/>
      <c r="Q2951" s="30">
        <f>Table13[[#This Row],[Unit Value]]*Table13[[#This Row],[Qty | PCount]]</f>
        <v>0</v>
      </c>
      <c r="R2951" s="27" t="str">
        <f>IF(Table13[[#This Row],[Unit Value]]&lt;=4999,"Low-Value Asset","High-Value Asset")</f>
        <v>Low-Value Asset</v>
      </c>
      <c r="S2951" s="27"/>
      <c r="T2951" s="27"/>
      <c r="U2951" s="27"/>
      <c r="V2951" s="27"/>
      <c r="W2951" s="74"/>
      <c r="X2951" s="27"/>
      <c r="Y2951" s="27"/>
      <c r="Z2951" s="27"/>
      <c r="AA2951" s="27"/>
      <c r="AB29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2" spans="1:28" ht="12.6" x14ac:dyDescent="0.25">
      <c r="A2952" s="41"/>
      <c r="B2952" s="28"/>
      <c r="C2952" s="27"/>
      <c r="D29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2" s="27"/>
      <c r="F2952" s="27"/>
      <c r="G2952" s="29"/>
      <c r="H2952" s="48"/>
      <c r="I2952" s="29"/>
      <c r="J2952" s="29"/>
      <c r="K2952" s="27"/>
      <c r="L2952" s="27"/>
      <c r="M2952" s="27"/>
      <c r="N2952" s="29"/>
      <c r="O2952" s="27"/>
      <c r="P2952" s="30"/>
      <c r="Q2952" s="30">
        <f>Table13[[#This Row],[Unit Value]]*Table13[[#This Row],[Qty | PCount]]</f>
        <v>0</v>
      </c>
      <c r="R2952" s="27" t="str">
        <f>IF(Table13[[#This Row],[Unit Value]]&lt;=4999,"Low-Value Asset","High-Value Asset")</f>
        <v>Low-Value Asset</v>
      </c>
      <c r="S2952" s="27"/>
      <c r="T2952" s="27"/>
      <c r="U2952" s="27"/>
      <c r="V2952" s="27"/>
      <c r="W2952" s="74"/>
      <c r="X2952" s="27"/>
      <c r="Y2952" s="27"/>
      <c r="Z2952" s="27"/>
      <c r="AA2952" s="27"/>
      <c r="AB29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3" spans="1:28" ht="12.6" x14ac:dyDescent="0.25">
      <c r="A2953" s="41"/>
      <c r="B2953" s="28"/>
      <c r="C2953" s="27"/>
      <c r="D29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3" s="27"/>
      <c r="F2953" s="27"/>
      <c r="G2953" s="29"/>
      <c r="H2953" s="48"/>
      <c r="I2953" s="29"/>
      <c r="J2953" s="29"/>
      <c r="K2953" s="27"/>
      <c r="L2953" s="27"/>
      <c r="M2953" s="27"/>
      <c r="N2953" s="29"/>
      <c r="O2953" s="27"/>
      <c r="P2953" s="30"/>
      <c r="Q2953" s="30">
        <f>Table13[[#This Row],[Unit Value]]*Table13[[#This Row],[Qty | PCount]]</f>
        <v>0</v>
      </c>
      <c r="R2953" s="27" t="str">
        <f>IF(Table13[[#This Row],[Unit Value]]&lt;=4999,"Low-Value Asset","High-Value Asset")</f>
        <v>Low-Value Asset</v>
      </c>
      <c r="S2953" s="27"/>
      <c r="T2953" s="27"/>
      <c r="U2953" s="27"/>
      <c r="V2953" s="27"/>
      <c r="W2953" s="74"/>
      <c r="X2953" s="27"/>
      <c r="Y2953" s="27"/>
      <c r="Z2953" s="27"/>
      <c r="AA2953" s="27"/>
      <c r="AB29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4" spans="1:28" ht="12.6" x14ac:dyDescent="0.25">
      <c r="A2954" s="41"/>
      <c r="B2954" s="28"/>
      <c r="C2954" s="27"/>
      <c r="D29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4" s="27"/>
      <c r="F2954" s="27"/>
      <c r="G2954" s="29"/>
      <c r="H2954" s="48"/>
      <c r="I2954" s="29"/>
      <c r="J2954" s="29"/>
      <c r="K2954" s="27"/>
      <c r="L2954" s="27"/>
      <c r="M2954" s="27"/>
      <c r="N2954" s="29"/>
      <c r="O2954" s="27"/>
      <c r="P2954" s="30"/>
      <c r="Q2954" s="30">
        <f>Table13[[#This Row],[Unit Value]]*Table13[[#This Row],[Qty | PCount]]</f>
        <v>0</v>
      </c>
      <c r="R2954" s="27" t="str">
        <f>IF(Table13[[#This Row],[Unit Value]]&lt;=4999,"Low-Value Asset","High-Value Asset")</f>
        <v>Low-Value Asset</v>
      </c>
      <c r="S2954" s="27"/>
      <c r="T2954" s="27"/>
      <c r="U2954" s="27"/>
      <c r="V2954" s="27"/>
      <c r="W2954" s="74"/>
      <c r="X2954" s="27"/>
      <c r="Y2954" s="27"/>
      <c r="Z2954" s="27"/>
      <c r="AA2954" s="27"/>
      <c r="AB29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5" spans="1:28" ht="12.6" x14ac:dyDescent="0.25">
      <c r="A2955" s="41"/>
      <c r="B2955" s="28"/>
      <c r="C2955" s="27"/>
      <c r="D29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5" s="27"/>
      <c r="F2955" s="27"/>
      <c r="G2955" s="29"/>
      <c r="H2955" s="48"/>
      <c r="I2955" s="29"/>
      <c r="J2955" s="29"/>
      <c r="K2955" s="27"/>
      <c r="L2955" s="27"/>
      <c r="M2955" s="27"/>
      <c r="N2955" s="29"/>
      <c r="O2955" s="27"/>
      <c r="P2955" s="30"/>
      <c r="Q2955" s="30">
        <f>Table13[[#This Row],[Unit Value]]*Table13[[#This Row],[Qty | PCount]]</f>
        <v>0</v>
      </c>
      <c r="R2955" s="27" t="str">
        <f>IF(Table13[[#This Row],[Unit Value]]&lt;=4999,"Low-Value Asset","High-Value Asset")</f>
        <v>Low-Value Asset</v>
      </c>
      <c r="S2955" s="27"/>
      <c r="T2955" s="27"/>
      <c r="U2955" s="27"/>
      <c r="V2955" s="27"/>
      <c r="W2955" s="74"/>
      <c r="X2955" s="27"/>
      <c r="Y2955" s="27"/>
      <c r="Z2955" s="27"/>
      <c r="AA2955" s="27"/>
      <c r="AB29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6" spans="1:28" ht="12.6" x14ac:dyDescent="0.25">
      <c r="A2956" s="41"/>
      <c r="B2956" s="28"/>
      <c r="C2956" s="27"/>
      <c r="D29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6" s="27"/>
      <c r="F2956" s="27"/>
      <c r="G2956" s="29"/>
      <c r="H2956" s="48"/>
      <c r="I2956" s="29"/>
      <c r="J2956" s="29"/>
      <c r="K2956" s="27"/>
      <c r="L2956" s="27"/>
      <c r="M2956" s="27"/>
      <c r="N2956" s="29"/>
      <c r="O2956" s="27"/>
      <c r="P2956" s="30"/>
      <c r="Q2956" s="30">
        <f>Table13[[#This Row],[Unit Value]]*Table13[[#This Row],[Qty | PCount]]</f>
        <v>0</v>
      </c>
      <c r="R2956" s="27" t="str">
        <f>IF(Table13[[#This Row],[Unit Value]]&lt;=4999,"Low-Value Asset","High-Value Asset")</f>
        <v>Low-Value Asset</v>
      </c>
      <c r="S2956" s="27"/>
      <c r="T2956" s="27"/>
      <c r="U2956" s="27"/>
      <c r="V2956" s="27"/>
      <c r="W2956" s="74"/>
      <c r="X2956" s="27"/>
      <c r="Y2956" s="27"/>
      <c r="Z2956" s="27"/>
      <c r="AA2956" s="27"/>
      <c r="AB29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7" spans="1:28" ht="12.6" x14ac:dyDescent="0.25">
      <c r="A2957" s="41"/>
      <c r="B2957" s="28"/>
      <c r="C2957" s="27"/>
      <c r="D29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7" s="27"/>
      <c r="F2957" s="27"/>
      <c r="G2957" s="29"/>
      <c r="H2957" s="48"/>
      <c r="I2957" s="29"/>
      <c r="J2957" s="29"/>
      <c r="K2957" s="27"/>
      <c r="L2957" s="27"/>
      <c r="M2957" s="27"/>
      <c r="N2957" s="29"/>
      <c r="O2957" s="27"/>
      <c r="P2957" s="30"/>
      <c r="Q2957" s="30">
        <f>Table13[[#This Row],[Unit Value]]*Table13[[#This Row],[Qty | PCount]]</f>
        <v>0</v>
      </c>
      <c r="R2957" s="27" t="str">
        <f>IF(Table13[[#This Row],[Unit Value]]&lt;=4999,"Low-Value Asset","High-Value Asset")</f>
        <v>Low-Value Asset</v>
      </c>
      <c r="S2957" s="27"/>
      <c r="T2957" s="27"/>
      <c r="U2957" s="27"/>
      <c r="V2957" s="27"/>
      <c r="W2957" s="74"/>
      <c r="X2957" s="27"/>
      <c r="Y2957" s="27"/>
      <c r="Z2957" s="27"/>
      <c r="AA2957" s="27"/>
      <c r="AB29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8" spans="1:28" ht="12.6" x14ac:dyDescent="0.25">
      <c r="A2958" s="41"/>
      <c r="B2958" s="28"/>
      <c r="C2958" s="27"/>
      <c r="D29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8" s="27"/>
      <c r="F2958" s="27"/>
      <c r="G2958" s="29"/>
      <c r="H2958" s="48"/>
      <c r="I2958" s="29"/>
      <c r="J2958" s="29"/>
      <c r="K2958" s="27"/>
      <c r="L2958" s="27"/>
      <c r="M2958" s="27"/>
      <c r="N2958" s="29"/>
      <c r="O2958" s="27"/>
      <c r="P2958" s="30"/>
      <c r="Q2958" s="30">
        <f>Table13[[#This Row],[Unit Value]]*Table13[[#This Row],[Qty | PCount]]</f>
        <v>0</v>
      </c>
      <c r="R2958" s="27" t="str">
        <f>IF(Table13[[#This Row],[Unit Value]]&lt;=4999,"Low-Value Asset","High-Value Asset")</f>
        <v>Low-Value Asset</v>
      </c>
      <c r="S2958" s="27"/>
      <c r="T2958" s="27"/>
      <c r="U2958" s="27"/>
      <c r="V2958" s="27"/>
      <c r="W2958" s="74"/>
      <c r="X2958" s="27"/>
      <c r="Y2958" s="27"/>
      <c r="Z2958" s="27"/>
      <c r="AA2958" s="27"/>
      <c r="AB29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59" spans="1:28" ht="12.6" x14ac:dyDescent="0.25">
      <c r="A2959" s="41"/>
      <c r="B2959" s="28"/>
      <c r="C2959" s="27"/>
      <c r="D29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59" s="27"/>
      <c r="F2959" s="27"/>
      <c r="G2959" s="29"/>
      <c r="H2959" s="48"/>
      <c r="I2959" s="29"/>
      <c r="J2959" s="29"/>
      <c r="K2959" s="27"/>
      <c r="L2959" s="27"/>
      <c r="M2959" s="27"/>
      <c r="N2959" s="29"/>
      <c r="O2959" s="27"/>
      <c r="P2959" s="30"/>
      <c r="Q2959" s="30">
        <f>Table13[[#This Row],[Unit Value]]*Table13[[#This Row],[Qty | PCount]]</f>
        <v>0</v>
      </c>
      <c r="R2959" s="27" t="str">
        <f>IF(Table13[[#This Row],[Unit Value]]&lt;=4999,"Low-Value Asset","High-Value Asset")</f>
        <v>Low-Value Asset</v>
      </c>
      <c r="S2959" s="27"/>
      <c r="T2959" s="27"/>
      <c r="U2959" s="27"/>
      <c r="V2959" s="27"/>
      <c r="W2959" s="74"/>
      <c r="X2959" s="27"/>
      <c r="Y2959" s="27"/>
      <c r="Z2959" s="27"/>
      <c r="AA2959" s="27"/>
      <c r="AB29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0" spans="1:28" ht="12.6" x14ac:dyDescent="0.25">
      <c r="A2960" s="41"/>
      <c r="B2960" s="28"/>
      <c r="C2960" s="27"/>
      <c r="D29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0" s="27"/>
      <c r="F2960" s="27"/>
      <c r="G2960" s="29"/>
      <c r="H2960" s="48"/>
      <c r="I2960" s="29"/>
      <c r="J2960" s="29"/>
      <c r="K2960" s="27"/>
      <c r="L2960" s="27"/>
      <c r="M2960" s="27"/>
      <c r="N2960" s="29"/>
      <c r="O2960" s="27"/>
      <c r="P2960" s="30"/>
      <c r="Q2960" s="30">
        <f>Table13[[#This Row],[Unit Value]]*Table13[[#This Row],[Qty | PCount]]</f>
        <v>0</v>
      </c>
      <c r="R2960" s="27" t="str">
        <f>IF(Table13[[#This Row],[Unit Value]]&lt;=4999,"Low-Value Asset","High-Value Asset")</f>
        <v>Low-Value Asset</v>
      </c>
      <c r="S2960" s="27"/>
      <c r="T2960" s="27"/>
      <c r="U2960" s="27"/>
      <c r="V2960" s="27"/>
      <c r="W2960" s="74"/>
      <c r="X2960" s="27"/>
      <c r="Y2960" s="27"/>
      <c r="Z2960" s="27"/>
      <c r="AA2960" s="27"/>
      <c r="AB29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1" spans="1:28" ht="12.6" x14ac:dyDescent="0.25">
      <c r="A2961" s="41"/>
      <c r="B2961" s="28"/>
      <c r="C2961" s="27"/>
      <c r="D29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1" s="27"/>
      <c r="F2961" s="27"/>
      <c r="G2961" s="29"/>
      <c r="H2961" s="48"/>
      <c r="I2961" s="29"/>
      <c r="J2961" s="29"/>
      <c r="K2961" s="27"/>
      <c r="L2961" s="27"/>
      <c r="M2961" s="27"/>
      <c r="N2961" s="29"/>
      <c r="O2961" s="27"/>
      <c r="P2961" s="30"/>
      <c r="Q2961" s="30">
        <f>Table13[[#This Row],[Unit Value]]*Table13[[#This Row],[Qty | PCount]]</f>
        <v>0</v>
      </c>
      <c r="R2961" s="27" t="str">
        <f>IF(Table13[[#This Row],[Unit Value]]&lt;=4999,"Low-Value Asset","High-Value Asset")</f>
        <v>Low-Value Asset</v>
      </c>
      <c r="S2961" s="27"/>
      <c r="T2961" s="27"/>
      <c r="U2961" s="27"/>
      <c r="V2961" s="27"/>
      <c r="W2961" s="74"/>
      <c r="X2961" s="27"/>
      <c r="Y2961" s="27"/>
      <c r="Z2961" s="27"/>
      <c r="AA2961" s="27"/>
      <c r="AB29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2" spans="1:28" ht="12.6" x14ac:dyDescent="0.25">
      <c r="A2962" s="41"/>
      <c r="B2962" s="28"/>
      <c r="C2962" s="27"/>
      <c r="D29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2" s="27"/>
      <c r="F2962" s="27"/>
      <c r="G2962" s="29"/>
      <c r="H2962" s="48"/>
      <c r="I2962" s="29"/>
      <c r="J2962" s="29"/>
      <c r="K2962" s="27"/>
      <c r="L2962" s="27"/>
      <c r="M2962" s="27"/>
      <c r="N2962" s="29"/>
      <c r="O2962" s="27"/>
      <c r="P2962" s="30"/>
      <c r="Q2962" s="30">
        <f>Table13[[#This Row],[Unit Value]]*Table13[[#This Row],[Qty | PCount]]</f>
        <v>0</v>
      </c>
      <c r="R2962" s="27" t="str">
        <f>IF(Table13[[#This Row],[Unit Value]]&lt;=4999,"Low-Value Asset","High-Value Asset")</f>
        <v>Low-Value Asset</v>
      </c>
      <c r="S2962" s="27"/>
      <c r="T2962" s="27"/>
      <c r="U2962" s="27"/>
      <c r="V2962" s="27"/>
      <c r="W2962" s="74"/>
      <c r="X2962" s="27"/>
      <c r="Y2962" s="27"/>
      <c r="Z2962" s="27"/>
      <c r="AA2962" s="27"/>
      <c r="AB29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3" spans="1:28" ht="12.6" x14ac:dyDescent="0.25">
      <c r="A2963" s="41"/>
      <c r="B2963" s="28"/>
      <c r="C2963" s="27"/>
      <c r="D29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3" s="27"/>
      <c r="F2963" s="27"/>
      <c r="G2963" s="29"/>
      <c r="H2963" s="48"/>
      <c r="I2963" s="29"/>
      <c r="J2963" s="29"/>
      <c r="K2963" s="27"/>
      <c r="L2963" s="27"/>
      <c r="M2963" s="27"/>
      <c r="N2963" s="29"/>
      <c r="O2963" s="27"/>
      <c r="P2963" s="30"/>
      <c r="Q2963" s="30">
        <f>Table13[[#This Row],[Unit Value]]*Table13[[#This Row],[Qty | PCount]]</f>
        <v>0</v>
      </c>
      <c r="R2963" s="27" t="str">
        <f>IF(Table13[[#This Row],[Unit Value]]&lt;=4999,"Low-Value Asset","High-Value Asset")</f>
        <v>Low-Value Asset</v>
      </c>
      <c r="S2963" s="27"/>
      <c r="T2963" s="27"/>
      <c r="U2963" s="27"/>
      <c r="V2963" s="27"/>
      <c r="W2963" s="74"/>
      <c r="X2963" s="27"/>
      <c r="Y2963" s="27"/>
      <c r="Z2963" s="27"/>
      <c r="AA2963" s="27"/>
      <c r="AB29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4" spans="1:28" ht="12.6" x14ac:dyDescent="0.25">
      <c r="A2964" s="41"/>
      <c r="B2964" s="28"/>
      <c r="C2964" s="27"/>
      <c r="D29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4" s="27"/>
      <c r="F2964" s="27"/>
      <c r="G2964" s="29"/>
      <c r="H2964" s="48"/>
      <c r="I2964" s="29"/>
      <c r="J2964" s="29"/>
      <c r="K2964" s="27"/>
      <c r="L2964" s="27"/>
      <c r="M2964" s="27"/>
      <c r="N2964" s="29"/>
      <c r="O2964" s="27"/>
      <c r="P2964" s="30"/>
      <c r="Q2964" s="30">
        <f>Table13[[#This Row],[Unit Value]]*Table13[[#This Row],[Qty | PCount]]</f>
        <v>0</v>
      </c>
      <c r="R2964" s="27" t="str">
        <f>IF(Table13[[#This Row],[Unit Value]]&lt;=4999,"Low-Value Asset","High-Value Asset")</f>
        <v>Low-Value Asset</v>
      </c>
      <c r="S2964" s="27"/>
      <c r="T2964" s="27"/>
      <c r="U2964" s="27"/>
      <c r="V2964" s="27"/>
      <c r="W2964" s="74"/>
      <c r="X2964" s="27"/>
      <c r="Y2964" s="27"/>
      <c r="Z2964" s="27"/>
      <c r="AA2964" s="27"/>
      <c r="AB29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5" spans="1:28" ht="12.6" x14ac:dyDescent="0.25">
      <c r="A2965" s="41"/>
      <c r="B2965" s="28"/>
      <c r="C2965" s="27"/>
      <c r="D29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5" s="27"/>
      <c r="F2965" s="27"/>
      <c r="G2965" s="29"/>
      <c r="H2965" s="48"/>
      <c r="I2965" s="29"/>
      <c r="J2965" s="29"/>
      <c r="K2965" s="27"/>
      <c r="L2965" s="27"/>
      <c r="M2965" s="27"/>
      <c r="N2965" s="29"/>
      <c r="O2965" s="27"/>
      <c r="P2965" s="30"/>
      <c r="Q2965" s="30">
        <f>Table13[[#This Row],[Unit Value]]*Table13[[#This Row],[Qty | PCount]]</f>
        <v>0</v>
      </c>
      <c r="R2965" s="27" t="str">
        <f>IF(Table13[[#This Row],[Unit Value]]&lt;=4999,"Low-Value Asset","High-Value Asset")</f>
        <v>Low-Value Asset</v>
      </c>
      <c r="S2965" s="27"/>
      <c r="T2965" s="27"/>
      <c r="U2965" s="27"/>
      <c r="V2965" s="27"/>
      <c r="W2965" s="74"/>
      <c r="X2965" s="27"/>
      <c r="Y2965" s="27"/>
      <c r="Z2965" s="27"/>
      <c r="AA2965" s="27"/>
      <c r="AB29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6" spans="1:28" ht="12.6" x14ac:dyDescent="0.25">
      <c r="A2966" s="41"/>
      <c r="B2966" s="28"/>
      <c r="C2966" s="27"/>
      <c r="D29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6" s="27"/>
      <c r="F2966" s="27"/>
      <c r="G2966" s="29"/>
      <c r="H2966" s="48"/>
      <c r="I2966" s="29"/>
      <c r="J2966" s="29"/>
      <c r="K2966" s="27"/>
      <c r="L2966" s="27"/>
      <c r="M2966" s="27"/>
      <c r="N2966" s="29"/>
      <c r="O2966" s="27"/>
      <c r="P2966" s="30"/>
      <c r="Q2966" s="30">
        <f>Table13[[#This Row],[Unit Value]]*Table13[[#This Row],[Qty | PCount]]</f>
        <v>0</v>
      </c>
      <c r="R2966" s="27" t="str">
        <f>IF(Table13[[#This Row],[Unit Value]]&lt;=4999,"Low-Value Asset","High-Value Asset")</f>
        <v>Low-Value Asset</v>
      </c>
      <c r="S2966" s="27"/>
      <c r="T2966" s="27"/>
      <c r="U2966" s="27"/>
      <c r="V2966" s="27"/>
      <c r="W2966" s="74"/>
      <c r="X2966" s="27"/>
      <c r="Y2966" s="27"/>
      <c r="Z2966" s="27"/>
      <c r="AA2966" s="27"/>
      <c r="AB29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7" spans="1:28" ht="12.6" x14ac:dyDescent="0.25">
      <c r="A2967" s="41"/>
      <c r="B2967" s="28"/>
      <c r="C2967" s="27"/>
      <c r="D29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7" s="27"/>
      <c r="F2967" s="27"/>
      <c r="G2967" s="29"/>
      <c r="H2967" s="48"/>
      <c r="I2967" s="29"/>
      <c r="J2967" s="29"/>
      <c r="K2967" s="27"/>
      <c r="L2967" s="27"/>
      <c r="M2967" s="27"/>
      <c r="N2967" s="29"/>
      <c r="O2967" s="27"/>
      <c r="P2967" s="30"/>
      <c r="Q2967" s="30">
        <f>Table13[[#This Row],[Unit Value]]*Table13[[#This Row],[Qty | PCount]]</f>
        <v>0</v>
      </c>
      <c r="R2967" s="27" t="str">
        <f>IF(Table13[[#This Row],[Unit Value]]&lt;=4999,"Low-Value Asset","High-Value Asset")</f>
        <v>Low-Value Asset</v>
      </c>
      <c r="S2967" s="27"/>
      <c r="T2967" s="27"/>
      <c r="U2967" s="27"/>
      <c r="V2967" s="27"/>
      <c r="W2967" s="74"/>
      <c r="X2967" s="27"/>
      <c r="Y2967" s="27"/>
      <c r="Z2967" s="27"/>
      <c r="AA2967" s="27"/>
      <c r="AB29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8" spans="1:28" ht="12.6" x14ac:dyDescent="0.25">
      <c r="A2968" s="41"/>
      <c r="B2968" s="28"/>
      <c r="C2968" s="27"/>
      <c r="D29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8" s="27"/>
      <c r="F2968" s="27"/>
      <c r="G2968" s="29"/>
      <c r="H2968" s="48"/>
      <c r="I2968" s="29"/>
      <c r="J2968" s="29"/>
      <c r="K2968" s="27"/>
      <c r="L2968" s="27"/>
      <c r="M2968" s="27"/>
      <c r="N2968" s="29"/>
      <c r="O2968" s="27"/>
      <c r="P2968" s="30"/>
      <c r="Q2968" s="30">
        <f>Table13[[#This Row],[Unit Value]]*Table13[[#This Row],[Qty | PCount]]</f>
        <v>0</v>
      </c>
      <c r="R2968" s="27" t="str">
        <f>IF(Table13[[#This Row],[Unit Value]]&lt;=4999,"Low-Value Asset","High-Value Asset")</f>
        <v>Low-Value Asset</v>
      </c>
      <c r="S2968" s="27"/>
      <c r="T2968" s="27"/>
      <c r="U2968" s="27"/>
      <c r="V2968" s="27"/>
      <c r="W2968" s="74"/>
      <c r="X2968" s="27"/>
      <c r="Y2968" s="27"/>
      <c r="Z2968" s="27"/>
      <c r="AA2968" s="27"/>
      <c r="AB29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69" spans="1:28" ht="12.6" x14ac:dyDescent="0.25">
      <c r="A2969" s="41"/>
      <c r="B2969" s="28"/>
      <c r="C2969" s="27"/>
      <c r="D29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69" s="27"/>
      <c r="F2969" s="27"/>
      <c r="G2969" s="29"/>
      <c r="H2969" s="48"/>
      <c r="I2969" s="29"/>
      <c r="J2969" s="29"/>
      <c r="K2969" s="27"/>
      <c r="L2969" s="27"/>
      <c r="M2969" s="27"/>
      <c r="N2969" s="29"/>
      <c r="O2969" s="27"/>
      <c r="P2969" s="30"/>
      <c r="Q2969" s="30">
        <f>Table13[[#This Row],[Unit Value]]*Table13[[#This Row],[Qty | PCount]]</f>
        <v>0</v>
      </c>
      <c r="R2969" s="27" t="str">
        <f>IF(Table13[[#This Row],[Unit Value]]&lt;=4999,"Low-Value Asset","High-Value Asset")</f>
        <v>Low-Value Asset</v>
      </c>
      <c r="S2969" s="27"/>
      <c r="T2969" s="27"/>
      <c r="U2969" s="27"/>
      <c r="V2969" s="27"/>
      <c r="W2969" s="74"/>
      <c r="X2969" s="27"/>
      <c r="Y2969" s="27"/>
      <c r="Z2969" s="27"/>
      <c r="AA2969" s="27"/>
      <c r="AB29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0" spans="1:28" ht="12.6" x14ac:dyDescent="0.25">
      <c r="A2970" s="41"/>
      <c r="B2970" s="28"/>
      <c r="C2970" s="27"/>
      <c r="D29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0" s="27"/>
      <c r="F2970" s="27"/>
      <c r="G2970" s="29"/>
      <c r="H2970" s="48"/>
      <c r="I2970" s="29"/>
      <c r="J2970" s="29"/>
      <c r="K2970" s="27"/>
      <c r="L2970" s="27"/>
      <c r="M2970" s="27"/>
      <c r="N2970" s="29"/>
      <c r="O2970" s="27"/>
      <c r="P2970" s="30"/>
      <c r="Q2970" s="30">
        <f>Table13[[#This Row],[Unit Value]]*Table13[[#This Row],[Qty | PCount]]</f>
        <v>0</v>
      </c>
      <c r="R2970" s="27" t="str">
        <f>IF(Table13[[#This Row],[Unit Value]]&lt;=4999,"Low-Value Asset","High-Value Asset")</f>
        <v>Low-Value Asset</v>
      </c>
      <c r="S2970" s="27"/>
      <c r="T2970" s="27"/>
      <c r="U2970" s="27"/>
      <c r="V2970" s="27"/>
      <c r="W2970" s="74"/>
      <c r="X2970" s="27"/>
      <c r="Y2970" s="27"/>
      <c r="Z2970" s="27"/>
      <c r="AA2970" s="27"/>
      <c r="AB29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1" spans="1:28" ht="12.6" x14ac:dyDescent="0.25">
      <c r="A2971" s="41"/>
      <c r="B2971" s="28"/>
      <c r="C2971" s="27"/>
      <c r="D29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1" s="27"/>
      <c r="F2971" s="27"/>
      <c r="G2971" s="29"/>
      <c r="H2971" s="48"/>
      <c r="I2971" s="29"/>
      <c r="J2971" s="29"/>
      <c r="K2971" s="27"/>
      <c r="L2971" s="27"/>
      <c r="M2971" s="27"/>
      <c r="N2971" s="29"/>
      <c r="O2971" s="27"/>
      <c r="P2971" s="30"/>
      <c r="Q2971" s="30">
        <f>Table13[[#This Row],[Unit Value]]*Table13[[#This Row],[Qty | PCount]]</f>
        <v>0</v>
      </c>
      <c r="R2971" s="27" t="str">
        <f>IF(Table13[[#This Row],[Unit Value]]&lt;=4999,"Low-Value Asset","High-Value Asset")</f>
        <v>Low-Value Asset</v>
      </c>
      <c r="S2971" s="27"/>
      <c r="T2971" s="27"/>
      <c r="U2971" s="27"/>
      <c r="V2971" s="27"/>
      <c r="W2971" s="74"/>
      <c r="X2971" s="27"/>
      <c r="Y2971" s="27"/>
      <c r="Z2971" s="27"/>
      <c r="AA2971" s="27"/>
      <c r="AB29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2" spans="1:28" ht="12.6" x14ac:dyDescent="0.25">
      <c r="A2972" s="41"/>
      <c r="B2972" s="28"/>
      <c r="C2972" s="27"/>
      <c r="D29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2" s="27"/>
      <c r="F2972" s="27"/>
      <c r="G2972" s="29"/>
      <c r="H2972" s="48"/>
      <c r="I2972" s="29"/>
      <c r="J2972" s="29"/>
      <c r="K2972" s="27"/>
      <c r="L2972" s="27"/>
      <c r="M2972" s="27"/>
      <c r="N2972" s="29"/>
      <c r="O2972" s="27"/>
      <c r="P2972" s="30"/>
      <c r="Q2972" s="30">
        <f>Table13[[#This Row],[Unit Value]]*Table13[[#This Row],[Qty | PCount]]</f>
        <v>0</v>
      </c>
      <c r="R2972" s="27" t="str">
        <f>IF(Table13[[#This Row],[Unit Value]]&lt;=4999,"Low-Value Asset","High-Value Asset")</f>
        <v>Low-Value Asset</v>
      </c>
      <c r="S2972" s="27"/>
      <c r="T2972" s="27"/>
      <c r="U2972" s="27"/>
      <c r="V2972" s="27"/>
      <c r="W2972" s="74"/>
      <c r="X2972" s="27"/>
      <c r="Y2972" s="27"/>
      <c r="Z2972" s="27"/>
      <c r="AA2972" s="27"/>
      <c r="AB29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3" spans="1:28" ht="12.6" x14ac:dyDescent="0.25">
      <c r="A2973" s="41"/>
      <c r="B2973" s="28"/>
      <c r="C2973" s="27"/>
      <c r="D29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3" s="27"/>
      <c r="F2973" s="27"/>
      <c r="G2973" s="29"/>
      <c r="H2973" s="48"/>
      <c r="I2973" s="29"/>
      <c r="J2973" s="29"/>
      <c r="K2973" s="27"/>
      <c r="L2973" s="27"/>
      <c r="M2973" s="27"/>
      <c r="N2973" s="29"/>
      <c r="O2973" s="27"/>
      <c r="P2973" s="30"/>
      <c r="Q2973" s="30">
        <f>Table13[[#This Row],[Unit Value]]*Table13[[#This Row],[Qty | PCount]]</f>
        <v>0</v>
      </c>
      <c r="R2973" s="27" t="str">
        <f>IF(Table13[[#This Row],[Unit Value]]&lt;=4999,"Low-Value Asset","High-Value Asset")</f>
        <v>Low-Value Asset</v>
      </c>
      <c r="S2973" s="27"/>
      <c r="T2973" s="27"/>
      <c r="U2973" s="27"/>
      <c r="V2973" s="27"/>
      <c r="W2973" s="74"/>
      <c r="X2973" s="27"/>
      <c r="Y2973" s="27"/>
      <c r="Z2973" s="27"/>
      <c r="AA2973" s="27"/>
      <c r="AB29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4" spans="1:28" ht="12.6" x14ac:dyDescent="0.25">
      <c r="A2974" s="41"/>
      <c r="B2974" s="28"/>
      <c r="C2974" s="27"/>
      <c r="D29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4" s="27"/>
      <c r="F2974" s="27"/>
      <c r="G2974" s="29"/>
      <c r="H2974" s="48"/>
      <c r="I2974" s="29"/>
      <c r="J2974" s="29"/>
      <c r="K2974" s="27"/>
      <c r="L2974" s="27"/>
      <c r="M2974" s="27"/>
      <c r="N2974" s="29"/>
      <c r="O2974" s="27"/>
      <c r="P2974" s="30"/>
      <c r="Q2974" s="30">
        <f>Table13[[#This Row],[Unit Value]]*Table13[[#This Row],[Qty | PCount]]</f>
        <v>0</v>
      </c>
      <c r="R2974" s="27" t="str">
        <f>IF(Table13[[#This Row],[Unit Value]]&lt;=4999,"Low-Value Asset","High-Value Asset")</f>
        <v>Low-Value Asset</v>
      </c>
      <c r="S2974" s="27"/>
      <c r="T2974" s="27"/>
      <c r="U2974" s="27"/>
      <c r="V2974" s="27"/>
      <c r="W2974" s="74"/>
      <c r="X2974" s="27"/>
      <c r="Y2974" s="27"/>
      <c r="Z2974" s="27"/>
      <c r="AA2974" s="27"/>
      <c r="AB29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5" spans="1:28" ht="12.6" x14ac:dyDescent="0.25">
      <c r="A2975" s="41"/>
      <c r="B2975" s="28"/>
      <c r="C2975" s="27"/>
      <c r="D29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5" s="27"/>
      <c r="F2975" s="27"/>
      <c r="G2975" s="29"/>
      <c r="H2975" s="48"/>
      <c r="I2975" s="29"/>
      <c r="J2975" s="29"/>
      <c r="K2975" s="27"/>
      <c r="L2975" s="27"/>
      <c r="M2975" s="27"/>
      <c r="N2975" s="29"/>
      <c r="O2975" s="27"/>
      <c r="P2975" s="30"/>
      <c r="Q2975" s="30">
        <f>Table13[[#This Row],[Unit Value]]*Table13[[#This Row],[Qty | PCount]]</f>
        <v>0</v>
      </c>
      <c r="R2975" s="27" t="str">
        <f>IF(Table13[[#This Row],[Unit Value]]&lt;=4999,"Low-Value Asset","High-Value Asset")</f>
        <v>Low-Value Asset</v>
      </c>
      <c r="S2975" s="27"/>
      <c r="T2975" s="27"/>
      <c r="U2975" s="27"/>
      <c r="V2975" s="27"/>
      <c r="W2975" s="74"/>
      <c r="X2975" s="27"/>
      <c r="Y2975" s="27"/>
      <c r="Z2975" s="27"/>
      <c r="AA2975" s="27"/>
      <c r="AB29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6" spans="1:28" ht="12.6" x14ac:dyDescent="0.25">
      <c r="A2976" s="41"/>
      <c r="B2976" s="28"/>
      <c r="C2976" s="27"/>
      <c r="D29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6" s="27"/>
      <c r="F2976" s="27"/>
      <c r="G2976" s="29"/>
      <c r="H2976" s="48"/>
      <c r="I2976" s="29"/>
      <c r="J2976" s="29"/>
      <c r="K2976" s="27"/>
      <c r="L2976" s="27"/>
      <c r="M2976" s="27"/>
      <c r="N2976" s="29"/>
      <c r="O2976" s="27"/>
      <c r="P2976" s="30"/>
      <c r="Q2976" s="30">
        <f>Table13[[#This Row],[Unit Value]]*Table13[[#This Row],[Qty | PCount]]</f>
        <v>0</v>
      </c>
      <c r="R2976" s="27" t="str">
        <f>IF(Table13[[#This Row],[Unit Value]]&lt;=4999,"Low-Value Asset","High-Value Asset")</f>
        <v>Low-Value Asset</v>
      </c>
      <c r="S2976" s="27"/>
      <c r="T2976" s="27"/>
      <c r="U2976" s="27"/>
      <c r="V2976" s="27"/>
      <c r="W2976" s="74"/>
      <c r="X2976" s="27"/>
      <c r="Y2976" s="27"/>
      <c r="Z2976" s="27"/>
      <c r="AA2976" s="27"/>
      <c r="AB29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7" spans="1:28" ht="12.6" x14ac:dyDescent="0.25">
      <c r="A2977" s="41"/>
      <c r="B2977" s="28"/>
      <c r="C2977" s="27"/>
      <c r="D29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7" s="27"/>
      <c r="F2977" s="27"/>
      <c r="G2977" s="29"/>
      <c r="H2977" s="48"/>
      <c r="I2977" s="29"/>
      <c r="J2977" s="29"/>
      <c r="K2977" s="27"/>
      <c r="L2977" s="27"/>
      <c r="M2977" s="27"/>
      <c r="N2977" s="29"/>
      <c r="O2977" s="27"/>
      <c r="P2977" s="30"/>
      <c r="Q2977" s="30">
        <f>Table13[[#This Row],[Unit Value]]*Table13[[#This Row],[Qty | PCount]]</f>
        <v>0</v>
      </c>
      <c r="R2977" s="27" t="str">
        <f>IF(Table13[[#This Row],[Unit Value]]&lt;=4999,"Low-Value Asset","High-Value Asset")</f>
        <v>Low-Value Asset</v>
      </c>
      <c r="S2977" s="27"/>
      <c r="T2977" s="27"/>
      <c r="U2977" s="27"/>
      <c r="V2977" s="27"/>
      <c r="W2977" s="74"/>
      <c r="X2977" s="27"/>
      <c r="Y2977" s="27"/>
      <c r="Z2977" s="27"/>
      <c r="AA2977" s="27"/>
      <c r="AB29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8" spans="1:28" ht="12.6" x14ac:dyDescent="0.25">
      <c r="A2978" s="41"/>
      <c r="B2978" s="28"/>
      <c r="C2978" s="27"/>
      <c r="D29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8" s="27"/>
      <c r="F2978" s="27"/>
      <c r="G2978" s="29"/>
      <c r="H2978" s="48"/>
      <c r="I2978" s="29"/>
      <c r="J2978" s="29"/>
      <c r="K2978" s="27"/>
      <c r="L2978" s="27"/>
      <c r="M2978" s="27"/>
      <c r="N2978" s="29"/>
      <c r="O2978" s="27"/>
      <c r="P2978" s="30"/>
      <c r="Q2978" s="30">
        <f>Table13[[#This Row],[Unit Value]]*Table13[[#This Row],[Qty | PCount]]</f>
        <v>0</v>
      </c>
      <c r="R2978" s="27" t="str">
        <f>IF(Table13[[#This Row],[Unit Value]]&lt;=4999,"Low-Value Asset","High-Value Asset")</f>
        <v>Low-Value Asset</v>
      </c>
      <c r="S2978" s="27"/>
      <c r="T2978" s="27"/>
      <c r="U2978" s="27"/>
      <c r="V2978" s="27"/>
      <c r="W2978" s="74"/>
      <c r="X2978" s="27"/>
      <c r="Y2978" s="27"/>
      <c r="Z2978" s="27"/>
      <c r="AA2978" s="27"/>
      <c r="AB29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79" spans="1:28" ht="12.6" x14ac:dyDescent="0.25">
      <c r="A2979" s="41"/>
      <c r="B2979" s="28"/>
      <c r="C2979" s="27"/>
      <c r="D29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79" s="27"/>
      <c r="F2979" s="27"/>
      <c r="G2979" s="29"/>
      <c r="H2979" s="48"/>
      <c r="I2979" s="29"/>
      <c r="J2979" s="29"/>
      <c r="K2979" s="27"/>
      <c r="L2979" s="27"/>
      <c r="M2979" s="27"/>
      <c r="N2979" s="29"/>
      <c r="O2979" s="27"/>
      <c r="P2979" s="30"/>
      <c r="Q2979" s="30">
        <f>Table13[[#This Row],[Unit Value]]*Table13[[#This Row],[Qty | PCount]]</f>
        <v>0</v>
      </c>
      <c r="R2979" s="27" t="str">
        <f>IF(Table13[[#This Row],[Unit Value]]&lt;=4999,"Low-Value Asset","High-Value Asset")</f>
        <v>Low-Value Asset</v>
      </c>
      <c r="S2979" s="27"/>
      <c r="T2979" s="27"/>
      <c r="U2979" s="27"/>
      <c r="V2979" s="27"/>
      <c r="W2979" s="74"/>
      <c r="X2979" s="27"/>
      <c r="Y2979" s="27"/>
      <c r="Z2979" s="27"/>
      <c r="AA2979" s="27"/>
      <c r="AB29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0" spans="1:28" ht="12.6" x14ac:dyDescent="0.25">
      <c r="A2980" s="41"/>
      <c r="B2980" s="28"/>
      <c r="C2980" s="27"/>
      <c r="D29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0" s="27"/>
      <c r="F2980" s="27"/>
      <c r="G2980" s="29"/>
      <c r="H2980" s="48"/>
      <c r="I2980" s="29"/>
      <c r="J2980" s="29"/>
      <c r="K2980" s="27"/>
      <c r="L2980" s="27"/>
      <c r="M2980" s="27"/>
      <c r="N2980" s="29"/>
      <c r="O2980" s="27"/>
      <c r="P2980" s="30"/>
      <c r="Q2980" s="30">
        <f>Table13[[#This Row],[Unit Value]]*Table13[[#This Row],[Qty | PCount]]</f>
        <v>0</v>
      </c>
      <c r="R2980" s="27" t="str">
        <f>IF(Table13[[#This Row],[Unit Value]]&lt;=4999,"Low-Value Asset","High-Value Asset")</f>
        <v>Low-Value Asset</v>
      </c>
      <c r="S2980" s="27"/>
      <c r="T2980" s="27"/>
      <c r="U2980" s="27"/>
      <c r="V2980" s="27"/>
      <c r="W2980" s="74"/>
      <c r="X2980" s="27"/>
      <c r="Y2980" s="27"/>
      <c r="Z2980" s="27"/>
      <c r="AA2980" s="27"/>
      <c r="AB29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1" spans="1:28" ht="12.6" x14ac:dyDescent="0.25">
      <c r="A2981" s="41"/>
      <c r="B2981" s="28"/>
      <c r="C2981" s="27"/>
      <c r="D29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1" s="27"/>
      <c r="F2981" s="27"/>
      <c r="G2981" s="29"/>
      <c r="H2981" s="48"/>
      <c r="I2981" s="29"/>
      <c r="J2981" s="29"/>
      <c r="K2981" s="27"/>
      <c r="L2981" s="27"/>
      <c r="M2981" s="27"/>
      <c r="N2981" s="29"/>
      <c r="O2981" s="27"/>
      <c r="P2981" s="30"/>
      <c r="Q2981" s="30">
        <f>Table13[[#This Row],[Unit Value]]*Table13[[#This Row],[Qty | PCount]]</f>
        <v>0</v>
      </c>
      <c r="R2981" s="27" t="str">
        <f>IF(Table13[[#This Row],[Unit Value]]&lt;=4999,"Low-Value Asset","High-Value Asset")</f>
        <v>Low-Value Asset</v>
      </c>
      <c r="S2981" s="27"/>
      <c r="T2981" s="27"/>
      <c r="U2981" s="27"/>
      <c r="V2981" s="27"/>
      <c r="W2981" s="74"/>
      <c r="X2981" s="27"/>
      <c r="Y2981" s="27"/>
      <c r="Z2981" s="27"/>
      <c r="AA2981" s="27"/>
      <c r="AB29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2" spans="1:28" ht="12.6" x14ac:dyDescent="0.25">
      <c r="A2982" s="41"/>
      <c r="B2982" s="28"/>
      <c r="C2982" s="27"/>
      <c r="D29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2" s="27"/>
      <c r="F2982" s="27"/>
      <c r="G2982" s="29"/>
      <c r="H2982" s="48"/>
      <c r="I2982" s="29"/>
      <c r="J2982" s="29"/>
      <c r="K2982" s="27"/>
      <c r="L2982" s="27"/>
      <c r="M2982" s="27"/>
      <c r="N2982" s="29"/>
      <c r="O2982" s="27"/>
      <c r="P2982" s="30"/>
      <c r="Q2982" s="30">
        <f>Table13[[#This Row],[Unit Value]]*Table13[[#This Row],[Qty | PCount]]</f>
        <v>0</v>
      </c>
      <c r="R2982" s="27" t="str">
        <f>IF(Table13[[#This Row],[Unit Value]]&lt;=4999,"Low-Value Asset","High-Value Asset")</f>
        <v>Low-Value Asset</v>
      </c>
      <c r="S2982" s="27"/>
      <c r="T2982" s="27"/>
      <c r="U2982" s="27"/>
      <c r="V2982" s="27"/>
      <c r="W2982" s="74"/>
      <c r="X2982" s="27"/>
      <c r="Y2982" s="27"/>
      <c r="Z2982" s="27"/>
      <c r="AA2982" s="27"/>
      <c r="AB29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3" spans="1:28" ht="12.6" x14ac:dyDescent="0.25">
      <c r="A2983" s="41"/>
      <c r="B2983" s="28"/>
      <c r="C2983" s="27"/>
      <c r="D29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3" s="27"/>
      <c r="F2983" s="27"/>
      <c r="G2983" s="29"/>
      <c r="H2983" s="48"/>
      <c r="I2983" s="29"/>
      <c r="J2983" s="29"/>
      <c r="K2983" s="27"/>
      <c r="L2983" s="27"/>
      <c r="M2983" s="27"/>
      <c r="N2983" s="29"/>
      <c r="O2983" s="27"/>
      <c r="P2983" s="30"/>
      <c r="Q2983" s="30">
        <f>Table13[[#This Row],[Unit Value]]*Table13[[#This Row],[Qty | PCount]]</f>
        <v>0</v>
      </c>
      <c r="R2983" s="27" t="str">
        <f>IF(Table13[[#This Row],[Unit Value]]&lt;=4999,"Low-Value Asset","High-Value Asset")</f>
        <v>Low-Value Asset</v>
      </c>
      <c r="S2983" s="27"/>
      <c r="T2983" s="27"/>
      <c r="U2983" s="27"/>
      <c r="V2983" s="27"/>
      <c r="W2983" s="74"/>
      <c r="X2983" s="27"/>
      <c r="Y2983" s="27"/>
      <c r="Z2983" s="27"/>
      <c r="AA2983" s="27"/>
      <c r="AB29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4" spans="1:28" ht="12.6" x14ac:dyDescent="0.25">
      <c r="A2984" s="41"/>
      <c r="B2984" s="28"/>
      <c r="C2984" s="27"/>
      <c r="D29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4" s="27"/>
      <c r="F2984" s="27"/>
      <c r="G2984" s="29"/>
      <c r="H2984" s="48"/>
      <c r="I2984" s="29"/>
      <c r="J2984" s="29"/>
      <c r="K2984" s="27"/>
      <c r="L2984" s="27"/>
      <c r="M2984" s="27"/>
      <c r="N2984" s="29"/>
      <c r="O2984" s="27"/>
      <c r="P2984" s="30"/>
      <c r="Q2984" s="30">
        <f>Table13[[#This Row],[Unit Value]]*Table13[[#This Row],[Qty | PCount]]</f>
        <v>0</v>
      </c>
      <c r="R2984" s="27" t="str">
        <f>IF(Table13[[#This Row],[Unit Value]]&lt;=4999,"Low-Value Asset","High-Value Asset")</f>
        <v>Low-Value Asset</v>
      </c>
      <c r="S2984" s="27"/>
      <c r="T2984" s="27"/>
      <c r="U2984" s="27"/>
      <c r="V2984" s="27"/>
      <c r="W2984" s="74"/>
      <c r="X2984" s="27"/>
      <c r="Y2984" s="27"/>
      <c r="Z2984" s="27"/>
      <c r="AA2984" s="27"/>
      <c r="AB29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5" spans="1:28" ht="12.6" x14ac:dyDescent="0.25">
      <c r="A2985" s="41"/>
      <c r="B2985" s="28"/>
      <c r="C2985" s="27"/>
      <c r="D29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5" s="27"/>
      <c r="F2985" s="27"/>
      <c r="G2985" s="29"/>
      <c r="H2985" s="48"/>
      <c r="I2985" s="29"/>
      <c r="J2985" s="29"/>
      <c r="K2985" s="27"/>
      <c r="L2985" s="27"/>
      <c r="M2985" s="27"/>
      <c r="N2985" s="29"/>
      <c r="O2985" s="27"/>
      <c r="P2985" s="30"/>
      <c r="Q2985" s="30">
        <f>Table13[[#This Row],[Unit Value]]*Table13[[#This Row],[Qty | PCount]]</f>
        <v>0</v>
      </c>
      <c r="R2985" s="27" t="str">
        <f>IF(Table13[[#This Row],[Unit Value]]&lt;=4999,"Low-Value Asset","High-Value Asset")</f>
        <v>Low-Value Asset</v>
      </c>
      <c r="S2985" s="27"/>
      <c r="T2985" s="27"/>
      <c r="U2985" s="27"/>
      <c r="V2985" s="27"/>
      <c r="W2985" s="74"/>
      <c r="X2985" s="27"/>
      <c r="Y2985" s="27"/>
      <c r="Z2985" s="27"/>
      <c r="AA2985" s="27"/>
      <c r="AB29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6" spans="1:28" ht="12.6" x14ac:dyDescent="0.25">
      <c r="A2986" s="41"/>
      <c r="B2986" s="28"/>
      <c r="C2986" s="27"/>
      <c r="D29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6" s="27"/>
      <c r="F2986" s="27"/>
      <c r="G2986" s="29"/>
      <c r="H2986" s="48"/>
      <c r="I2986" s="29"/>
      <c r="J2986" s="29"/>
      <c r="K2986" s="27"/>
      <c r="L2986" s="27"/>
      <c r="M2986" s="27"/>
      <c r="N2986" s="29"/>
      <c r="O2986" s="27"/>
      <c r="P2986" s="30"/>
      <c r="Q2986" s="30">
        <f>Table13[[#This Row],[Unit Value]]*Table13[[#This Row],[Qty | PCount]]</f>
        <v>0</v>
      </c>
      <c r="R2986" s="27" t="str">
        <f>IF(Table13[[#This Row],[Unit Value]]&lt;=4999,"Low-Value Asset","High-Value Asset")</f>
        <v>Low-Value Asset</v>
      </c>
      <c r="S2986" s="27"/>
      <c r="T2986" s="27"/>
      <c r="U2986" s="27"/>
      <c r="V2986" s="27"/>
      <c r="W2986" s="74"/>
      <c r="X2986" s="27"/>
      <c r="Y2986" s="27"/>
      <c r="Z2986" s="27"/>
      <c r="AA2986" s="27"/>
      <c r="AB29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7" spans="1:28" ht="12.6" x14ac:dyDescent="0.25">
      <c r="A2987" s="41"/>
      <c r="B2987" s="28"/>
      <c r="C2987" s="27"/>
      <c r="D29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7" s="27"/>
      <c r="F2987" s="27"/>
      <c r="G2987" s="29"/>
      <c r="H2987" s="48"/>
      <c r="I2987" s="29"/>
      <c r="J2987" s="29"/>
      <c r="K2987" s="27"/>
      <c r="L2987" s="27"/>
      <c r="M2987" s="27"/>
      <c r="N2987" s="29"/>
      <c r="O2987" s="27"/>
      <c r="P2987" s="30"/>
      <c r="Q2987" s="30">
        <f>Table13[[#This Row],[Unit Value]]*Table13[[#This Row],[Qty | PCount]]</f>
        <v>0</v>
      </c>
      <c r="R2987" s="27" t="str">
        <f>IF(Table13[[#This Row],[Unit Value]]&lt;=4999,"Low-Value Asset","High-Value Asset")</f>
        <v>Low-Value Asset</v>
      </c>
      <c r="S2987" s="27"/>
      <c r="T2987" s="27"/>
      <c r="U2987" s="27"/>
      <c r="V2987" s="27"/>
      <c r="W2987" s="74"/>
      <c r="X2987" s="27"/>
      <c r="Y2987" s="27"/>
      <c r="Z2987" s="27"/>
      <c r="AA2987" s="27"/>
      <c r="AB29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8" spans="1:28" ht="12.6" x14ac:dyDescent="0.25">
      <c r="A2988" s="41"/>
      <c r="B2988" s="28"/>
      <c r="C2988" s="27"/>
      <c r="D29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8" s="27"/>
      <c r="F2988" s="27"/>
      <c r="G2988" s="29"/>
      <c r="H2988" s="48"/>
      <c r="I2988" s="29"/>
      <c r="J2988" s="29"/>
      <c r="K2988" s="27"/>
      <c r="L2988" s="27"/>
      <c r="M2988" s="27"/>
      <c r="N2988" s="29"/>
      <c r="O2988" s="27"/>
      <c r="P2988" s="30"/>
      <c r="Q2988" s="30">
        <f>Table13[[#This Row],[Unit Value]]*Table13[[#This Row],[Qty | PCount]]</f>
        <v>0</v>
      </c>
      <c r="R2988" s="27" t="str">
        <f>IF(Table13[[#This Row],[Unit Value]]&lt;=4999,"Low-Value Asset","High-Value Asset")</f>
        <v>Low-Value Asset</v>
      </c>
      <c r="S2988" s="27"/>
      <c r="T2988" s="27"/>
      <c r="U2988" s="27"/>
      <c r="V2988" s="27"/>
      <c r="W2988" s="74"/>
      <c r="X2988" s="27"/>
      <c r="Y2988" s="27"/>
      <c r="Z2988" s="27"/>
      <c r="AA2988" s="27"/>
      <c r="AB29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89" spans="1:28" ht="12.6" x14ac:dyDescent="0.25">
      <c r="A2989" s="41"/>
      <c r="B2989" s="28"/>
      <c r="C2989" s="27"/>
      <c r="D29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89" s="27"/>
      <c r="F2989" s="27"/>
      <c r="G2989" s="29"/>
      <c r="H2989" s="48"/>
      <c r="I2989" s="29"/>
      <c r="J2989" s="29"/>
      <c r="K2989" s="27"/>
      <c r="L2989" s="27"/>
      <c r="M2989" s="27"/>
      <c r="N2989" s="29"/>
      <c r="O2989" s="27"/>
      <c r="P2989" s="30"/>
      <c r="Q2989" s="30">
        <f>Table13[[#This Row],[Unit Value]]*Table13[[#This Row],[Qty | PCount]]</f>
        <v>0</v>
      </c>
      <c r="R2989" s="27" t="str">
        <f>IF(Table13[[#This Row],[Unit Value]]&lt;=4999,"Low-Value Asset","High-Value Asset")</f>
        <v>Low-Value Asset</v>
      </c>
      <c r="S2989" s="27"/>
      <c r="T2989" s="27"/>
      <c r="U2989" s="27"/>
      <c r="V2989" s="27"/>
      <c r="W2989" s="74"/>
      <c r="X2989" s="27"/>
      <c r="Y2989" s="27"/>
      <c r="Z2989" s="27"/>
      <c r="AA2989" s="27"/>
      <c r="AB29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0" spans="1:28" ht="12.6" x14ac:dyDescent="0.25">
      <c r="A2990" s="41"/>
      <c r="B2990" s="28"/>
      <c r="C2990" s="27"/>
      <c r="D29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0" s="27"/>
      <c r="F2990" s="27"/>
      <c r="G2990" s="29"/>
      <c r="H2990" s="48"/>
      <c r="I2990" s="29"/>
      <c r="J2990" s="29"/>
      <c r="K2990" s="27"/>
      <c r="L2990" s="27"/>
      <c r="M2990" s="27"/>
      <c r="N2990" s="29"/>
      <c r="O2990" s="27"/>
      <c r="P2990" s="30"/>
      <c r="Q2990" s="30">
        <f>Table13[[#This Row],[Unit Value]]*Table13[[#This Row],[Qty | PCount]]</f>
        <v>0</v>
      </c>
      <c r="R2990" s="27" t="str">
        <f>IF(Table13[[#This Row],[Unit Value]]&lt;=4999,"Low-Value Asset","High-Value Asset")</f>
        <v>Low-Value Asset</v>
      </c>
      <c r="S2990" s="27"/>
      <c r="T2990" s="27"/>
      <c r="U2990" s="27"/>
      <c r="V2990" s="27"/>
      <c r="W2990" s="74"/>
      <c r="X2990" s="27"/>
      <c r="Y2990" s="27"/>
      <c r="Z2990" s="27"/>
      <c r="AA2990" s="27"/>
      <c r="AB29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1" spans="1:28" ht="12.6" x14ac:dyDescent="0.25">
      <c r="A2991" s="41"/>
      <c r="B2991" s="28"/>
      <c r="C2991" s="27"/>
      <c r="D29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1" s="27"/>
      <c r="F2991" s="27"/>
      <c r="G2991" s="29"/>
      <c r="H2991" s="48"/>
      <c r="I2991" s="29"/>
      <c r="J2991" s="29"/>
      <c r="K2991" s="27"/>
      <c r="L2991" s="27"/>
      <c r="M2991" s="27"/>
      <c r="N2991" s="29"/>
      <c r="O2991" s="27"/>
      <c r="P2991" s="30"/>
      <c r="Q2991" s="30">
        <f>Table13[[#This Row],[Unit Value]]*Table13[[#This Row],[Qty | PCount]]</f>
        <v>0</v>
      </c>
      <c r="R2991" s="27" t="str">
        <f>IF(Table13[[#This Row],[Unit Value]]&lt;=4999,"Low-Value Asset","High-Value Asset")</f>
        <v>Low-Value Asset</v>
      </c>
      <c r="S2991" s="27"/>
      <c r="T2991" s="27"/>
      <c r="U2991" s="27"/>
      <c r="V2991" s="27"/>
      <c r="W2991" s="74"/>
      <c r="X2991" s="27"/>
      <c r="Y2991" s="27"/>
      <c r="Z2991" s="27"/>
      <c r="AA2991" s="27"/>
      <c r="AB29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2" spans="1:28" ht="12.6" x14ac:dyDescent="0.25">
      <c r="A2992" s="41"/>
      <c r="B2992" s="28"/>
      <c r="C2992" s="27"/>
      <c r="D29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2" s="27"/>
      <c r="F2992" s="27"/>
      <c r="G2992" s="29"/>
      <c r="H2992" s="48"/>
      <c r="I2992" s="29"/>
      <c r="J2992" s="29"/>
      <c r="K2992" s="27"/>
      <c r="L2992" s="27"/>
      <c r="M2992" s="27"/>
      <c r="N2992" s="29"/>
      <c r="O2992" s="27"/>
      <c r="P2992" s="30"/>
      <c r="Q2992" s="30">
        <f>Table13[[#This Row],[Unit Value]]*Table13[[#This Row],[Qty | PCount]]</f>
        <v>0</v>
      </c>
      <c r="R2992" s="27" t="str">
        <f>IF(Table13[[#This Row],[Unit Value]]&lt;=4999,"Low-Value Asset","High-Value Asset")</f>
        <v>Low-Value Asset</v>
      </c>
      <c r="S2992" s="27"/>
      <c r="T2992" s="27"/>
      <c r="U2992" s="27"/>
      <c r="V2992" s="27"/>
      <c r="W2992" s="74"/>
      <c r="X2992" s="27"/>
      <c r="Y2992" s="27"/>
      <c r="Z2992" s="27"/>
      <c r="AA2992" s="27"/>
      <c r="AB29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3" spans="1:28" ht="12.6" x14ac:dyDescent="0.25">
      <c r="A2993" s="41"/>
      <c r="B2993" s="28"/>
      <c r="C2993" s="27"/>
      <c r="D29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3" s="27"/>
      <c r="F2993" s="27"/>
      <c r="G2993" s="29"/>
      <c r="H2993" s="48"/>
      <c r="I2993" s="29"/>
      <c r="J2993" s="29"/>
      <c r="K2993" s="27"/>
      <c r="L2993" s="27"/>
      <c r="M2993" s="27"/>
      <c r="N2993" s="29"/>
      <c r="O2993" s="27"/>
      <c r="P2993" s="30"/>
      <c r="Q2993" s="30">
        <f>Table13[[#This Row],[Unit Value]]*Table13[[#This Row],[Qty | PCount]]</f>
        <v>0</v>
      </c>
      <c r="R2993" s="27" t="str">
        <f>IF(Table13[[#This Row],[Unit Value]]&lt;=4999,"Low-Value Asset","High-Value Asset")</f>
        <v>Low-Value Asset</v>
      </c>
      <c r="S2993" s="27"/>
      <c r="T2993" s="27"/>
      <c r="U2993" s="27"/>
      <c r="V2993" s="27"/>
      <c r="W2993" s="74"/>
      <c r="X2993" s="27"/>
      <c r="Y2993" s="27"/>
      <c r="Z2993" s="27"/>
      <c r="AA2993" s="27"/>
      <c r="AB29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4" spans="1:28" ht="12.6" x14ac:dyDescent="0.25">
      <c r="A2994" s="41"/>
      <c r="B2994" s="28"/>
      <c r="C2994" s="27"/>
      <c r="D29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4" s="27"/>
      <c r="F2994" s="27"/>
      <c r="G2994" s="29"/>
      <c r="H2994" s="48"/>
      <c r="I2994" s="29"/>
      <c r="J2994" s="29"/>
      <c r="K2994" s="27"/>
      <c r="L2994" s="27"/>
      <c r="M2994" s="27"/>
      <c r="N2994" s="29"/>
      <c r="O2994" s="27"/>
      <c r="P2994" s="30"/>
      <c r="Q2994" s="30">
        <f>Table13[[#This Row],[Unit Value]]*Table13[[#This Row],[Qty | PCount]]</f>
        <v>0</v>
      </c>
      <c r="R2994" s="27" t="str">
        <f>IF(Table13[[#This Row],[Unit Value]]&lt;=4999,"Low-Value Asset","High-Value Asset")</f>
        <v>Low-Value Asset</v>
      </c>
      <c r="S2994" s="27"/>
      <c r="T2994" s="27"/>
      <c r="U2994" s="27"/>
      <c r="V2994" s="27"/>
      <c r="W2994" s="74"/>
      <c r="X2994" s="27"/>
      <c r="Y2994" s="27"/>
      <c r="Z2994" s="27"/>
      <c r="AA2994" s="27"/>
      <c r="AB29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5" spans="1:28" ht="12.6" x14ac:dyDescent="0.25">
      <c r="A2995" s="41"/>
      <c r="B2995" s="28"/>
      <c r="C2995" s="27"/>
      <c r="D29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5" s="27"/>
      <c r="F2995" s="27"/>
      <c r="G2995" s="29"/>
      <c r="H2995" s="48"/>
      <c r="I2995" s="29"/>
      <c r="J2995" s="29"/>
      <c r="K2995" s="27"/>
      <c r="L2995" s="27"/>
      <c r="M2995" s="27"/>
      <c r="N2995" s="29"/>
      <c r="O2995" s="27"/>
      <c r="P2995" s="30"/>
      <c r="Q2995" s="30">
        <f>Table13[[#This Row],[Unit Value]]*Table13[[#This Row],[Qty | PCount]]</f>
        <v>0</v>
      </c>
      <c r="R2995" s="27" t="str">
        <f>IF(Table13[[#This Row],[Unit Value]]&lt;=4999,"Low-Value Asset","High-Value Asset")</f>
        <v>Low-Value Asset</v>
      </c>
      <c r="S2995" s="27"/>
      <c r="T2995" s="27"/>
      <c r="U2995" s="27"/>
      <c r="V2995" s="27"/>
      <c r="W2995" s="74"/>
      <c r="X2995" s="27"/>
      <c r="Y2995" s="27"/>
      <c r="Z2995" s="27"/>
      <c r="AA2995" s="27"/>
      <c r="AB29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6" spans="1:28" ht="12.6" x14ac:dyDescent="0.25">
      <c r="A2996" s="41"/>
      <c r="B2996" s="28"/>
      <c r="C2996" s="27"/>
      <c r="D29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6" s="27"/>
      <c r="F2996" s="27"/>
      <c r="G2996" s="29"/>
      <c r="H2996" s="48"/>
      <c r="I2996" s="29"/>
      <c r="J2996" s="29"/>
      <c r="K2996" s="27"/>
      <c r="L2996" s="27"/>
      <c r="M2996" s="27"/>
      <c r="N2996" s="29"/>
      <c r="O2996" s="27"/>
      <c r="P2996" s="30"/>
      <c r="Q2996" s="30">
        <f>Table13[[#This Row],[Unit Value]]*Table13[[#This Row],[Qty | PCount]]</f>
        <v>0</v>
      </c>
      <c r="R2996" s="27" t="str">
        <f>IF(Table13[[#This Row],[Unit Value]]&lt;=4999,"Low-Value Asset","High-Value Asset")</f>
        <v>Low-Value Asset</v>
      </c>
      <c r="S2996" s="27"/>
      <c r="T2996" s="27"/>
      <c r="U2996" s="27"/>
      <c r="V2996" s="27"/>
      <c r="W2996" s="74"/>
      <c r="X2996" s="27"/>
      <c r="Y2996" s="27"/>
      <c r="Z2996" s="27"/>
      <c r="AA2996" s="27"/>
      <c r="AB29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7" spans="1:28" ht="12.6" x14ac:dyDescent="0.25">
      <c r="A2997" s="41"/>
      <c r="B2997" s="28"/>
      <c r="C2997" s="27"/>
      <c r="D29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7" s="27"/>
      <c r="F2997" s="27"/>
      <c r="G2997" s="29"/>
      <c r="H2997" s="48"/>
      <c r="I2997" s="29"/>
      <c r="J2997" s="29"/>
      <c r="K2997" s="27"/>
      <c r="L2997" s="27"/>
      <c r="M2997" s="27"/>
      <c r="N2997" s="29"/>
      <c r="O2997" s="27"/>
      <c r="P2997" s="30"/>
      <c r="Q2997" s="30">
        <f>Table13[[#This Row],[Unit Value]]*Table13[[#This Row],[Qty | PCount]]</f>
        <v>0</v>
      </c>
      <c r="R2997" s="27" t="str">
        <f>IF(Table13[[#This Row],[Unit Value]]&lt;=4999,"Low-Value Asset","High-Value Asset")</f>
        <v>Low-Value Asset</v>
      </c>
      <c r="S2997" s="27"/>
      <c r="T2997" s="27"/>
      <c r="U2997" s="27"/>
      <c r="V2997" s="27"/>
      <c r="W2997" s="74"/>
      <c r="X2997" s="27"/>
      <c r="Y2997" s="27"/>
      <c r="Z2997" s="27"/>
      <c r="AA2997" s="27"/>
      <c r="AB29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8" spans="1:28" ht="12.6" x14ac:dyDescent="0.25">
      <c r="A2998" s="41"/>
      <c r="B2998" s="28"/>
      <c r="C2998" s="27"/>
      <c r="D29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8" s="27"/>
      <c r="F2998" s="27"/>
      <c r="G2998" s="29"/>
      <c r="H2998" s="48"/>
      <c r="I2998" s="29"/>
      <c r="J2998" s="29"/>
      <c r="K2998" s="27"/>
      <c r="L2998" s="27"/>
      <c r="M2998" s="27"/>
      <c r="N2998" s="29"/>
      <c r="O2998" s="27"/>
      <c r="P2998" s="30"/>
      <c r="Q2998" s="30">
        <f>Table13[[#This Row],[Unit Value]]*Table13[[#This Row],[Qty | PCount]]</f>
        <v>0</v>
      </c>
      <c r="R2998" s="27" t="str">
        <f>IF(Table13[[#This Row],[Unit Value]]&lt;=4999,"Low-Value Asset","High-Value Asset")</f>
        <v>Low-Value Asset</v>
      </c>
      <c r="S2998" s="27"/>
      <c r="T2998" s="27"/>
      <c r="U2998" s="27"/>
      <c r="V2998" s="27"/>
      <c r="W2998" s="74"/>
      <c r="X2998" s="27"/>
      <c r="Y2998" s="27"/>
      <c r="Z2998" s="27"/>
      <c r="AA2998" s="27"/>
      <c r="AB29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2999" spans="1:28" ht="12.6" x14ac:dyDescent="0.25">
      <c r="A2999" s="41"/>
      <c r="B2999" s="28"/>
      <c r="C2999" s="27"/>
      <c r="D29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2999" s="27"/>
      <c r="F2999" s="27"/>
      <c r="G2999" s="29"/>
      <c r="H2999" s="48"/>
      <c r="I2999" s="29"/>
      <c r="J2999" s="29"/>
      <c r="K2999" s="27"/>
      <c r="L2999" s="27"/>
      <c r="M2999" s="27"/>
      <c r="N2999" s="29"/>
      <c r="O2999" s="27"/>
      <c r="P2999" s="30"/>
      <c r="Q2999" s="30">
        <f>Table13[[#This Row],[Unit Value]]*Table13[[#This Row],[Qty | PCount]]</f>
        <v>0</v>
      </c>
      <c r="R2999" s="27" t="str">
        <f>IF(Table13[[#This Row],[Unit Value]]&lt;=4999,"Low-Value Asset","High-Value Asset")</f>
        <v>Low-Value Asset</v>
      </c>
      <c r="S2999" s="27"/>
      <c r="T2999" s="27"/>
      <c r="U2999" s="27"/>
      <c r="V2999" s="27"/>
      <c r="W2999" s="74"/>
      <c r="X2999" s="27"/>
      <c r="Y2999" s="27"/>
      <c r="Z2999" s="27"/>
      <c r="AA2999" s="27"/>
      <c r="AB29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0" spans="1:28" ht="12.6" x14ac:dyDescent="0.25">
      <c r="A3000" s="41"/>
      <c r="B3000" s="28"/>
      <c r="C3000" s="27"/>
      <c r="D30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0" s="27"/>
      <c r="F3000" s="27"/>
      <c r="G3000" s="29"/>
      <c r="H3000" s="48"/>
      <c r="I3000" s="29"/>
      <c r="J3000" s="29"/>
      <c r="K3000" s="27"/>
      <c r="L3000" s="27"/>
      <c r="M3000" s="27"/>
      <c r="N3000" s="29"/>
      <c r="O3000" s="27"/>
      <c r="P3000" s="30"/>
      <c r="Q3000" s="30">
        <f>Table13[[#This Row],[Unit Value]]*Table13[[#This Row],[Qty | PCount]]</f>
        <v>0</v>
      </c>
      <c r="R3000" s="27" t="str">
        <f>IF(Table13[[#This Row],[Unit Value]]&lt;=4999,"Low-Value Asset","High-Value Asset")</f>
        <v>Low-Value Asset</v>
      </c>
      <c r="S3000" s="27"/>
      <c r="T3000" s="27"/>
      <c r="U3000" s="27"/>
      <c r="V3000" s="27"/>
      <c r="W3000" s="74"/>
      <c r="X3000" s="27"/>
      <c r="Y3000" s="27"/>
      <c r="Z3000" s="27"/>
      <c r="AA3000" s="27"/>
      <c r="AB30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1" spans="1:28" ht="12.6" x14ac:dyDescent="0.25">
      <c r="A3001" s="41"/>
      <c r="B3001" s="28"/>
      <c r="C3001" s="27"/>
      <c r="D30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1" s="27"/>
      <c r="F3001" s="27"/>
      <c r="G3001" s="29"/>
      <c r="H3001" s="48"/>
      <c r="I3001" s="29"/>
      <c r="J3001" s="29"/>
      <c r="K3001" s="27"/>
      <c r="L3001" s="27"/>
      <c r="M3001" s="27"/>
      <c r="N3001" s="29"/>
      <c r="O3001" s="27"/>
      <c r="P3001" s="30"/>
      <c r="Q3001" s="30">
        <f>Table13[[#This Row],[Unit Value]]*Table13[[#This Row],[Qty | PCount]]</f>
        <v>0</v>
      </c>
      <c r="R3001" s="27" t="str">
        <f>IF(Table13[[#This Row],[Unit Value]]&lt;=4999,"Low-Value Asset","High-Value Asset")</f>
        <v>Low-Value Asset</v>
      </c>
      <c r="S3001" s="27"/>
      <c r="T3001" s="27"/>
      <c r="U3001" s="27"/>
      <c r="V3001" s="27"/>
      <c r="W3001" s="74"/>
      <c r="X3001" s="27"/>
      <c r="Y3001" s="27"/>
      <c r="Z3001" s="27"/>
      <c r="AA3001" s="27"/>
      <c r="AB30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2" spans="1:28" ht="12.6" x14ac:dyDescent="0.25">
      <c r="A3002" s="41"/>
      <c r="B3002" s="28"/>
      <c r="C3002" s="27"/>
      <c r="D30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2" s="27"/>
      <c r="F3002" s="27"/>
      <c r="G3002" s="29"/>
      <c r="H3002" s="48"/>
      <c r="I3002" s="29"/>
      <c r="J3002" s="29"/>
      <c r="K3002" s="27"/>
      <c r="L3002" s="27"/>
      <c r="M3002" s="27"/>
      <c r="N3002" s="29"/>
      <c r="O3002" s="27"/>
      <c r="P3002" s="30"/>
      <c r="Q3002" s="30">
        <f>Table13[[#This Row],[Unit Value]]*Table13[[#This Row],[Qty | PCount]]</f>
        <v>0</v>
      </c>
      <c r="R3002" s="27" t="str">
        <f>IF(Table13[[#This Row],[Unit Value]]&lt;=4999,"Low-Value Asset","High-Value Asset")</f>
        <v>Low-Value Asset</v>
      </c>
      <c r="S3002" s="27"/>
      <c r="T3002" s="27"/>
      <c r="U3002" s="27"/>
      <c r="V3002" s="27"/>
      <c r="W3002" s="74"/>
      <c r="X3002" s="27"/>
      <c r="Y3002" s="27"/>
      <c r="Z3002" s="27"/>
      <c r="AA3002" s="27"/>
      <c r="AB30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3" spans="1:28" ht="12.6" x14ac:dyDescent="0.25">
      <c r="A3003" s="41"/>
      <c r="B3003" s="28"/>
      <c r="C3003" s="27"/>
      <c r="D30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3" s="27"/>
      <c r="F3003" s="27"/>
      <c r="G3003" s="29"/>
      <c r="H3003" s="48"/>
      <c r="I3003" s="29"/>
      <c r="J3003" s="29"/>
      <c r="K3003" s="27"/>
      <c r="L3003" s="27"/>
      <c r="M3003" s="27"/>
      <c r="N3003" s="29"/>
      <c r="O3003" s="27"/>
      <c r="P3003" s="30"/>
      <c r="Q3003" s="30">
        <f>Table13[[#This Row],[Unit Value]]*Table13[[#This Row],[Qty | PCount]]</f>
        <v>0</v>
      </c>
      <c r="R3003" s="27" t="str">
        <f>IF(Table13[[#This Row],[Unit Value]]&lt;=4999,"Low-Value Asset","High-Value Asset")</f>
        <v>Low-Value Asset</v>
      </c>
      <c r="S3003" s="27"/>
      <c r="T3003" s="27"/>
      <c r="U3003" s="27"/>
      <c r="V3003" s="27"/>
      <c r="W3003" s="74"/>
      <c r="X3003" s="27"/>
      <c r="Y3003" s="27"/>
      <c r="Z3003" s="27"/>
      <c r="AA3003" s="27"/>
      <c r="AB30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4" spans="1:28" ht="12.6" x14ac:dyDescent="0.25">
      <c r="A3004" s="41"/>
      <c r="B3004" s="28"/>
      <c r="C3004" s="27"/>
      <c r="D30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4" s="27"/>
      <c r="F3004" s="27"/>
      <c r="G3004" s="29"/>
      <c r="H3004" s="48"/>
      <c r="I3004" s="29"/>
      <c r="J3004" s="29"/>
      <c r="K3004" s="27"/>
      <c r="L3004" s="27"/>
      <c r="M3004" s="27"/>
      <c r="N3004" s="29"/>
      <c r="O3004" s="27"/>
      <c r="P3004" s="30"/>
      <c r="Q3004" s="30">
        <f>Table13[[#This Row],[Unit Value]]*Table13[[#This Row],[Qty | PCount]]</f>
        <v>0</v>
      </c>
      <c r="R3004" s="27" t="str">
        <f>IF(Table13[[#This Row],[Unit Value]]&lt;=4999,"Low-Value Asset","High-Value Asset")</f>
        <v>Low-Value Asset</v>
      </c>
      <c r="S3004" s="27"/>
      <c r="T3004" s="27"/>
      <c r="U3004" s="27"/>
      <c r="V3004" s="27"/>
      <c r="W3004" s="74"/>
      <c r="X3004" s="27"/>
      <c r="Y3004" s="27"/>
      <c r="Z3004" s="27"/>
      <c r="AA3004" s="27"/>
      <c r="AB30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5" spans="1:28" ht="12.6" x14ac:dyDescent="0.25">
      <c r="A3005" s="41"/>
      <c r="B3005" s="28"/>
      <c r="C3005" s="27"/>
      <c r="D30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5" s="27"/>
      <c r="F3005" s="27"/>
      <c r="G3005" s="29"/>
      <c r="H3005" s="48"/>
      <c r="I3005" s="29"/>
      <c r="J3005" s="29"/>
      <c r="K3005" s="27"/>
      <c r="L3005" s="27"/>
      <c r="M3005" s="27"/>
      <c r="N3005" s="29"/>
      <c r="O3005" s="27"/>
      <c r="P3005" s="30"/>
      <c r="Q3005" s="30">
        <f>Table13[[#This Row],[Unit Value]]*Table13[[#This Row],[Qty | PCount]]</f>
        <v>0</v>
      </c>
      <c r="R3005" s="27" t="str">
        <f>IF(Table13[[#This Row],[Unit Value]]&lt;=4999,"Low-Value Asset","High-Value Asset")</f>
        <v>Low-Value Asset</v>
      </c>
      <c r="S3005" s="27"/>
      <c r="T3005" s="27"/>
      <c r="U3005" s="27"/>
      <c r="V3005" s="27"/>
      <c r="W3005" s="74"/>
      <c r="X3005" s="27"/>
      <c r="Y3005" s="27"/>
      <c r="Z3005" s="27"/>
      <c r="AA3005" s="27"/>
      <c r="AB30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6" spans="1:28" ht="12.6" x14ac:dyDescent="0.25">
      <c r="A3006" s="41"/>
      <c r="B3006" s="28"/>
      <c r="C3006" s="27"/>
      <c r="D30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6" s="27"/>
      <c r="F3006" s="27"/>
      <c r="G3006" s="29"/>
      <c r="H3006" s="48"/>
      <c r="I3006" s="29"/>
      <c r="J3006" s="29"/>
      <c r="K3006" s="27"/>
      <c r="L3006" s="27"/>
      <c r="M3006" s="27"/>
      <c r="N3006" s="29"/>
      <c r="O3006" s="27"/>
      <c r="P3006" s="30"/>
      <c r="Q3006" s="30">
        <f>Table13[[#This Row],[Unit Value]]*Table13[[#This Row],[Qty | PCount]]</f>
        <v>0</v>
      </c>
      <c r="R3006" s="27" t="str">
        <f>IF(Table13[[#This Row],[Unit Value]]&lt;=4999,"Low-Value Asset","High-Value Asset")</f>
        <v>Low-Value Asset</v>
      </c>
      <c r="S3006" s="27"/>
      <c r="T3006" s="27"/>
      <c r="U3006" s="27"/>
      <c r="V3006" s="27"/>
      <c r="W3006" s="74"/>
      <c r="X3006" s="27"/>
      <c r="Y3006" s="27"/>
      <c r="Z3006" s="27"/>
      <c r="AA3006" s="27"/>
      <c r="AB30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7" spans="1:28" ht="12.6" x14ac:dyDescent="0.25">
      <c r="A3007" s="41"/>
      <c r="B3007" s="28"/>
      <c r="C3007" s="27"/>
      <c r="D30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7" s="27"/>
      <c r="F3007" s="27"/>
      <c r="G3007" s="29"/>
      <c r="H3007" s="48"/>
      <c r="I3007" s="29"/>
      <c r="J3007" s="29"/>
      <c r="K3007" s="27"/>
      <c r="L3007" s="27"/>
      <c r="M3007" s="27"/>
      <c r="N3007" s="29"/>
      <c r="O3007" s="27"/>
      <c r="P3007" s="30"/>
      <c r="Q3007" s="30">
        <f>Table13[[#This Row],[Unit Value]]*Table13[[#This Row],[Qty | PCount]]</f>
        <v>0</v>
      </c>
      <c r="R3007" s="27" t="str">
        <f>IF(Table13[[#This Row],[Unit Value]]&lt;=4999,"Low-Value Asset","High-Value Asset")</f>
        <v>Low-Value Asset</v>
      </c>
      <c r="S3007" s="27"/>
      <c r="T3007" s="27"/>
      <c r="U3007" s="27"/>
      <c r="V3007" s="27"/>
      <c r="W3007" s="74"/>
      <c r="X3007" s="27"/>
      <c r="Y3007" s="27"/>
      <c r="Z3007" s="27"/>
      <c r="AA3007" s="27"/>
      <c r="AB30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8" spans="1:28" ht="12.6" x14ac:dyDescent="0.25">
      <c r="A3008" s="41"/>
      <c r="B3008" s="28"/>
      <c r="C3008" s="27"/>
      <c r="D30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8" s="27"/>
      <c r="F3008" s="27"/>
      <c r="G3008" s="29"/>
      <c r="H3008" s="48"/>
      <c r="I3008" s="29"/>
      <c r="J3008" s="29"/>
      <c r="K3008" s="27"/>
      <c r="L3008" s="27"/>
      <c r="M3008" s="27"/>
      <c r="N3008" s="29"/>
      <c r="O3008" s="27"/>
      <c r="P3008" s="30"/>
      <c r="Q3008" s="30">
        <f>Table13[[#This Row],[Unit Value]]*Table13[[#This Row],[Qty | PCount]]</f>
        <v>0</v>
      </c>
      <c r="R3008" s="27" t="str">
        <f>IF(Table13[[#This Row],[Unit Value]]&lt;=4999,"Low-Value Asset","High-Value Asset")</f>
        <v>Low-Value Asset</v>
      </c>
      <c r="S3008" s="27"/>
      <c r="T3008" s="27"/>
      <c r="U3008" s="27"/>
      <c r="V3008" s="27"/>
      <c r="W3008" s="74"/>
      <c r="X3008" s="27"/>
      <c r="Y3008" s="27"/>
      <c r="Z3008" s="27"/>
      <c r="AA3008" s="27"/>
      <c r="AB30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09" spans="1:28" ht="12.6" x14ac:dyDescent="0.25">
      <c r="A3009" s="41"/>
      <c r="B3009" s="28"/>
      <c r="C3009" s="27"/>
      <c r="D30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09" s="27"/>
      <c r="F3009" s="27"/>
      <c r="G3009" s="29"/>
      <c r="H3009" s="48"/>
      <c r="I3009" s="29"/>
      <c r="J3009" s="29"/>
      <c r="K3009" s="27"/>
      <c r="L3009" s="27"/>
      <c r="M3009" s="27"/>
      <c r="N3009" s="29"/>
      <c r="O3009" s="27"/>
      <c r="P3009" s="30"/>
      <c r="Q3009" s="30">
        <f>Table13[[#This Row],[Unit Value]]*Table13[[#This Row],[Qty | PCount]]</f>
        <v>0</v>
      </c>
      <c r="R3009" s="27" t="str">
        <f>IF(Table13[[#This Row],[Unit Value]]&lt;=4999,"Low-Value Asset","High-Value Asset")</f>
        <v>Low-Value Asset</v>
      </c>
      <c r="S3009" s="27"/>
      <c r="T3009" s="27"/>
      <c r="U3009" s="27"/>
      <c r="V3009" s="27"/>
      <c r="W3009" s="74"/>
      <c r="X3009" s="27"/>
      <c r="Y3009" s="27"/>
      <c r="Z3009" s="27"/>
      <c r="AA3009" s="27"/>
      <c r="AB30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0" spans="1:28" ht="12.6" x14ac:dyDescent="0.25">
      <c r="A3010" s="41"/>
      <c r="B3010" s="28"/>
      <c r="C3010" s="27"/>
      <c r="D30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0" s="27"/>
      <c r="F3010" s="27"/>
      <c r="G3010" s="29"/>
      <c r="H3010" s="48"/>
      <c r="I3010" s="29"/>
      <c r="J3010" s="29"/>
      <c r="K3010" s="27"/>
      <c r="L3010" s="27"/>
      <c r="M3010" s="27"/>
      <c r="N3010" s="29"/>
      <c r="O3010" s="27"/>
      <c r="P3010" s="30"/>
      <c r="Q3010" s="30">
        <f>Table13[[#This Row],[Unit Value]]*Table13[[#This Row],[Qty | PCount]]</f>
        <v>0</v>
      </c>
      <c r="R3010" s="27" t="str">
        <f>IF(Table13[[#This Row],[Unit Value]]&lt;=4999,"Low-Value Asset","High-Value Asset")</f>
        <v>Low-Value Asset</v>
      </c>
      <c r="S3010" s="27"/>
      <c r="T3010" s="27"/>
      <c r="U3010" s="27"/>
      <c r="V3010" s="27"/>
      <c r="W3010" s="74"/>
      <c r="X3010" s="27"/>
      <c r="Y3010" s="27"/>
      <c r="Z3010" s="27"/>
      <c r="AA3010" s="27"/>
      <c r="AB30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1" spans="1:28" ht="12.6" x14ac:dyDescent="0.25">
      <c r="A3011" s="41"/>
      <c r="B3011" s="28"/>
      <c r="C3011" s="27"/>
      <c r="D30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1" s="27"/>
      <c r="F3011" s="27"/>
      <c r="G3011" s="29"/>
      <c r="H3011" s="48"/>
      <c r="I3011" s="29"/>
      <c r="J3011" s="29"/>
      <c r="K3011" s="27"/>
      <c r="L3011" s="27"/>
      <c r="M3011" s="27"/>
      <c r="N3011" s="29"/>
      <c r="O3011" s="27"/>
      <c r="P3011" s="30"/>
      <c r="Q3011" s="30">
        <f>Table13[[#This Row],[Unit Value]]*Table13[[#This Row],[Qty | PCount]]</f>
        <v>0</v>
      </c>
      <c r="R3011" s="27" t="str">
        <f>IF(Table13[[#This Row],[Unit Value]]&lt;=4999,"Low-Value Asset","High-Value Asset")</f>
        <v>Low-Value Asset</v>
      </c>
      <c r="S3011" s="27"/>
      <c r="T3011" s="27"/>
      <c r="U3011" s="27"/>
      <c r="V3011" s="27"/>
      <c r="W3011" s="74"/>
      <c r="X3011" s="27"/>
      <c r="Y3011" s="27"/>
      <c r="Z3011" s="27"/>
      <c r="AA3011" s="27"/>
      <c r="AB30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2" spans="1:28" ht="12.6" x14ac:dyDescent="0.25">
      <c r="A3012" s="41"/>
      <c r="B3012" s="28"/>
      <c r="C3012" s="27"/>
      <c r="D30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2" s="27"/>
      <c r="F3012" s="27"/>
      <c r="G3012" s="29"/>
      <c r="H3012" s="48"/>
      <c r="I3012" s="29"/>
      <c r="J3012" s="29"/>
      <c r="K3012" s="27"/>
      <c r="L3012" s="27"/>
      <c r="M3012" s="27"/>
      <c r="N3012" s="29"/>
      <c r="O3012" s="27"/>
      <c r="P3012" s="30"/>
      <c r="Q3012" s="30">
        <f>Table13[[#This Row],[Unit Value]]*Table13[[#This Row],[Qty | PCount]]</f>
        <v>0</v>
      </c>
      <c r="R3012" s="27" t="str">
        <f>IF(Table13[[#This Row],[Unit Value]]&lt;=4999,"Low-Value Asset","High-Value Asset")</f>
        <v>Low-Value Asset</v>
      </c>
      <c r="S3012" s="27"/>
      <c r="T3012" s="27"/>
      <c r="U3012" s="27"/>
      <c r="V3012" s="27"/>
      <c r="W3012" s="74"/>
      <c r="X3012" s="27"/>
      <c r="Y3012" s="27"/>
      <c r="Z3012" s="27"/>
      <c r="AA3012" s="27"/>
      <c r="AB30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3" spans="1:28" ht="12.6" x14ac:dyDescent="0.25">
      <c r="A3013" s="41"/>
      <c r="B3013" s="28"/>
      <c r="C3013" s="27"/>
      <c r="D30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3" s="27"/>
      <c r="F3013" s="27"/>
      <c r="G3013" s="29"/>
      <c r="H3013" s="48"/>
      <c r="I3013" s="29"/>
      <c r="J3013" s="29"/>
      <c r="K3013" s="27"/>
      <c r="L3013" s="27"/>
      <c r="M3013" s="27"/>
      <c r="N3013" s="29"/>
      <c r="O3013" s="27"/>
      <c r="P3013" s="30"/>
      <c r="Q3013" s="30">
        <f>Table13[[#This Row],[Unit Value]]*Table13[[#This Row],[Qty | PCount]]</f>
        <v>0</v>
      </c>
      <c r="R3013" s="27" t="str">
        <f>IF(Table13[[#This Row],[Unit Value]]&lt;=4999,"Low-Value Asset","High-Value Asset")</f>
        <v>Low-Value Asset</v>
      </c>
      <c r="S3013" s="27"/>
      <c r="T3013" s="27"/>
      <c r="U3013" s="27"/>
      <c r="V3013" s="27"/>
      <c r="W3013" s="74"/>
      <c r="X3013" s="27"/>
      <c r="Y3013" s="27"/>
      <c r="Z3013" s="27"/>
      <c r="AA3013" s="27"/>
      <c r="AB30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4" spans="1:28" ht="12.6" x14ac:dyDescent="0.25">
      <c r="A3014" s="41"/>
      <c r="B3014" s="28"/>
      <c r="C3014" s="27"/>
      <c r="D30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4" s="27"/>
      <c r="F3014" s="27"/>
      <c r="G3014" s="29"/>
      <c r="H3014" s="48"/>
      <c r="I3014" s="29"/>
      <c r="J3014" s="29"/>
      <c r="K3014" s="27"/>
      <c r="L3014" s="27"/>
      <c r="M3014" s="27"/>
      <c r="N3014" s="29"/>
      <c r="O3014" s="27"/>
      <c r="P3014" s="30"/>
      <c r="Q3014" s="30">
        <f>Table13[[#This Row],[Unit Value]]*Table13[[#This Row],[Qty | PCount]]</f>
        <v>0</v>
      </c>
      <c r="R3014" s="27" t="str">
        <f>IF(Table13[[#This Row],[Unit Value]]&lt;=4999,"Low-Value Asset","High-Value Asset")</f>
        <v>Low-Value Asset</v>
      </c>
      <c r="S3014" s="27"/>
      <c r="T3014" s="27"/>
      <c r="U3014" s="27"/>
      <c r="V3014" s="27"/>
      <c r="W3014" s="74"/>
      <c r="X3014" s="27"/>
      <c r="Y3014" s="27"/>
      <c r="Z3014" s="27"/>
      <c r="AA3014" s="27"/>
      <c r="AB30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5" spans="1:28" ht="12.6" x14ac:dyDescent="0.25">
      <c r="A3015" s="41"/>
      <c r="B3015" s="28"/>
      <c r="C3015" s="27"/>
      <c r="D30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5" s="27"/>
      <c r="F3015" s="27"/>
      <c r="G3015" s="29"/>
      <c r="H3015" s="48"/>
      <c r="I3015" s="29"/>
      <c r="J3015" s="29"/>
      <c r="K3015" s="27"/>
      <c r="L3015" s="27"/>
      <c r="M3015" s="27"/>
      <c r="N3015" s="29"/>
      <c r="O3015" s="27"/>
      <c r="P3015" s="30"/>
      <c r="Q3015" s="30">
        <f>Table13[[#This Row],[Unit Value]]*Table13[[#This Row],[Qty | PCount]]</f>
        <v>0</v>
      </c>
      <c r="R3015" s="27" t="str">
        <f>IF(Table13[[#This Row],[Unit Value]]&lt;=4999,"Low-Value Asset","High-Value Asset")</f>
        <v>Low-Value Asset</v>
      </c>
      <c r="S3015" s="27"/>
      <c r="T3015" s="27"/>
      <c r="U3015" s="27"/>
      <c r="V3015" s="27"/>
      <c r="W3015" s="74"/>
      <c r="X3015" s="27"/>
      <c r="Y3015" s="27"/>
      <c r="Z3015" s="27"/>
      <c r="AA3015" s="27"/>
      <c r="AB30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6" spans="1:28" ht="12.6" x14ac:dyDescent="0.25">
      <c r="A3016" s="41"/>
      <c r="B3016" s="28"/>
      <c r="C3016" s="27"/>
      <c r="D30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6" s="27"/>
      <c r="F3016" s="27"/>
      <c r="G3016" s="29"/>
      <c r="H3016" s="48"/>
      <c r="I3016" s="29"/>
      <c r="J3016" s="29"/>
      <c r="K3016" s="27"/>
      <c r="L3016" s="27"/>
      <c r="M3016" s="27"/>
      <c r="N3016" s="29"/>
      <c r="O3016" s="27"/>
      <c r="P3016" s="30"/>
      <c r="Q3016" s="30">
        <f>Table13[[#This Row],[Unit Value]]*Table13[[#This Row],[Qty | PCount]]</f>
        <v>0</v>
      </c>
      <c r="R3016" s="27" t="str">
        <f>IF(Table13[[#This Row],[Unit Value]]&lt;=4999,"Low-Value Asset","High-Value Asset")</f>
        <v>Low-Value Asset</v>
      </c>
      <c r="S3016" s="27"/>
      <c r="T3016" s="27"/>
      <c r="U3016" s="27"/>
      <c r="V3016" s="27"/>
      <c r="W3016" s="74"/>
      <c r="X3016" s="27"/>
      <c r="Y3016" s="27"/>
      <c r="Z3016" s="27"/>
      <c r="AA3016" s="27"/>
      <c r="AB30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7" spans="1:28" ht="12.6" x14ac:dyDescent="0.25">
      <c r="A3017" s="41"/>
      <c r="B3017" s="28"/>
      <c r="C3017" s="27"/>
      <c r="D30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7" s="27"/>
      <c r="F3017" s="27"/>
      <c r="G3017" s="29"/>
      <c r="H3017" s="48"/>
      <c r="I3017" s="29"/>
      <c r="J3017" s="29"/>
      <c r="K3017" s="27"/>
      <c r="L3017" s="27"/>
      <c r="M3017" s="27"/>
      <c r="N3017" s="29"/>
      <c r="O3017" s="27"/>
      <c r="P3017" s="30"/>
      <c r="Q3017" s="30">
        <f>Table13[[#This Row],[Unit Value]]*Table13[[#This Row],[Qty | PCount]]</f>
        <v>0</v>
      </c>
      <c r="R3017" s="27" t="str">
        <f>IF(Table13[[#This Row],[Unit Value]]&lt;=4999,"Low-Value Asset","High-Value Asset")</f>
        <v>Low-Value Asset</v>
      </c>
      <c r="S3017" s="27"/>
      <c r="T3017" s="27"/>
      <c r="U3017" s="27"/>
      <c r="V3017" s="27"/>
      <c r="W3017" s="74"/>
      <c r="X3017" s="27"/>
      <c r="Y3017" s="27"/>
      <c r="Z3017" s="27"/>
      <c r="AA3017" s="27"/>
      <c r="AB30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8" spans="1:28" ht="12.6" x14ac:dyDescent="0.25">
      <c r="A3018" s="41"/>
      <c r="B3018" s="28"/>
      <c r="C3018" s="27"/>
      <c r="D30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8" s="27"/>
      <c r="F3018" s="27"/>
      <c r="G3018" s="29"/>
      <c r="H3018" s="48"/>
      <c r="I3018" s="29"/>
      <c r="J3018" s="29"/>
      <c r="K3018" s="27"/>
      <c r="L3018" s="27"/>
      <c r="M3018" s="27"/>
      <c r="N3018" s="29"/>
      <c r="O3018" s="27"/>
      <c r="P3018" s="30"/>
      <c r="Q3018" s="30">
        <f>Table13[[#This Row],[Unit Value]]*Table13[[#This Row],[Qty | PCount]]</f>
        <v>0</v>
      </c>
      <c r="R3018" s="27" t="str">
        <f>IF(Table13[[#This Row],[Unit Value]]&lt;=4999,"Low-Value Asset","High-Value Asset")</f>
        <v>Low-Value Asset</v>
      </c>
      <c r="S3018" s="27"/>
      <c r="T3018" s="27"/>
      <c r="U3018" s="27"/>
      <c r="V3018" s="27"/>
      <c r="W3018" s="74"/>
      <c r="X3018" s="27"/>
      <c r="Y3018" s="27"/>
      <c r="Z3018" s="27"/>
      <c r="AA3018" s="27"/>
      <c r="AB30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19" spans="1:28" ht="12.6" x14ac:dyDescent="0.25">
      <c r="A3019" s="41"/>
      <c r="B3019" s="28"/>
      <c r="C3019" s="27"/>
      <c r="D30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19" s="27"/>
      <c r="F3019" s="27"/>
      <c r="G3019" s="29"/>
      <c r="H3019" s="48"/>
      <c r="I3019" s="29"/>
      <c r="J3019" s="29"/>
      <c r="K3019" s="27"/>
      <c r="L3019" s="27"/>
      <c r="M3019" s="27"/>
      <c r="N3019" s="29"/>
      <c r="O3019" s="27"/>
      <c r="P3019" s="30"/>
      <c r="Q3019" s="30">
        <f>Table13[[#This Row],[Unit Value]]*Table13[[#This Row],[Qty | PCount]]</f>
        <v>0</v>
      </c>
      <c r="R3019" s="27" t="str">
        <f>IF(Table13[[#This Row],[Unit Value]]&lt;=4999,"Low-Value Asset","High-Value Asset")</f>
        <v>Low-Value Asset</v>
      </c>
      <c r="S3019" s="27"/>
      <c r="T3019" s="27"/>
      <c r="U3019" s="27"/>
      <c r="V3019" s="27"/>
      <c r="W3019" s="74"/>
      <c r="X3019" s="27"/>
      <c r="Y3019" s="27"/>
      <c r="Z3019" s="27"/>
      <c r="AA3019" s="27"/>
      <c r="AB30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0" spans="1:28" ht="12.6" x14ac:dyDescent="0.25">
      <c r="A3020" s="41"/>
      <c r="B3020" s="28"/>
      <c r="C3020" s="27"/>
      <c r="D30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0" s="27"/>
      <c r="F3020" s="27"/>
      <c r="G3020" s="29"/>
      <c r="H3020" s="48"/>
      <c r="I3020" s="29"/>
      <c r="J3020" s="29"/>
      <c r="K3020" s="27"/>
      <c r="L3020" s="27"/>
      <c r="M3020" s="27"/>
      <c r="N3020" s="29"/>
      <c r="O3020" s="27"/>
      <c r="P3020" s="30"/>
      <c r="Q3020" s="30">
        <f>Table13[[#This Row],[Unit Value]]*Table13[[#This Row],[Qty | PCount]]</f>
        <v>0</v>
      </c>
      <c r="R3020" s="27" t="str">
        <f>IF(Table13[[#This Row],[Unit Value]]&lt;=4999,"Low-Value Asset","High-Value Asset")</f>
        <v>Low-Value Asset</v>
      </c>
      <c r="S3020" s="27"/>
      <c r="T3020" s="27"/>
      <c r="U3020" s="27"/>
      <c r="V3020" s="27"/>
      <c r="W3020" s="74"/>
      <c r="X3020" s="27"/>
      <c r="Y3020" s="27"/>
      <c r="Z3020" s="27"/>
      <c r="AA3020" s="27"/>
      <c r="AB30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1" spans="1:28" ht="12.6" x14ac:dyDescent="0.25">
      <c r="A3021" s="41"/>
      <c r="B3021" s="28"/>
      <c r="C3021" s="27"/>
      <c r="D30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1" s="27"/>
      <c r="F3021" s="27"/>
      <c r="G3021" s="29"/>
      <c r="H3021" s="48"/>
      <c r="I3021" s="29"/>
      <c r="J3021" s="29"/>
      <c r="K3021" s="27"/>
      <c r="L3021" s="27"/>
      <c r="M3021" s="27"/>
      <c r="N3021" s="29"/>
      <c r="O3021" s="27"/>
      <c r="P3021" s="30"/>
      <c r="Q3021" s="30">
        <f>Table13[[#This Row],[Unit Value]]*Table13[[#This Row],[Qty | PCount]]</f>
        <v>0</v>
      </c>
      <c r="R3021" s="27" t="str">
        <f>IF(Table13[[#This Row],[Unit Value]]&lt;=4999,"Low-Value Asset","High-Value Asset")</f>
        <v>Low-Value Asset</v>
      </c>
      <c r="S3021" s="27"/>
      <c r="T3021" s="27"/>
      <c r="U3021" s="27"/>
      <c r="V3021" s="27"/>
      <c r="W3021" s="74"/>
      <c r="X3021" s="27"/>
      <c r="Y3021" s="27"/>
      <c r="Z3021" s="27"/>
      <c r="AA3021" s="27"/>
      <c r="AB30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2" spans="1:28" ht="12.6" x14ac:dyDescent="0.25">
      <c r="A3022" s="41"/>
      <c r="B3022" s="28"/>
      <c r="C3022" s="27"/>
      <c r="D30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2" s="27"/>
      <c r="F3022" s="27"/>
      <c r="G3022" s="29"/>
      <c r="H3022" s="48"/>
      <c r="I3022" s="29"/>
      <c r="J3022" s="29"/>
      <c r="K3022" s="27"/>
      <c r="L3022" s="27"/>
      <c r="M3022" s="27"/>
      <c r="N3022" s="29"/>
      <c r="O3022" s="27"/>
      <c r="P3022" s="30"/>
      <c r="Q3022" s="30">
        <f>Table13[[#This Row],[Unit Value]]*Table13[[#This Row],[Qty | PCount]]</f>
        <v>0</v>
      </c>
      <c r="R3022" s="27" t="str">
        <f>IF(Table13[[#This Row],[Unit Value]]&lt;=4999,"Low-Value Asset","High-Value Asset")</f>
        <v>Low-Value Asset</v>
      </c>
      <c r="S3022" s="27"/>
      <c r="T3022" s="27"/>
      <c r="U3022" s="27"/>
      <c r="V3022" s="27"/>
      <c r="W3022" s="74"/>
      <c r="X3022" s="27"/>
      <c r="Y3022" s="27"/>
      <c r="Z3022" s="27"/>
      <c r="AA3022" s="27"/>
      <c r="AB30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3" spans="1:28" ht="12.6" x14ac:dyDescent="0.25">
      <c r="A3023" s="41"/>
      <c r="B3023" s="28"/>
      <c r="C3023" s="27"/>
      <c r="D30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3" s="27"/>
      <c r="F3023" s="27"/>
      <c r="G3023" s="29"/>
      <c r="H3023" s="48"/>
      <c r="I3023" s="29"/>
      <c r="J3023" s="29"/>
      <c r="K3023" s="27"/>
      <c r="L3023" s="27"/>
      <c r="M3023" s="27"/>
      <c r="N3023" s="29"/>
      <c r="O3023" s="27"/>
      <c r="P3023" s="30"/>
      <c r="Q3023" s="30">
        <f>Table13[[#This Row],[Unit Value]]*Table13[[#This Row],[Qty | PCount]]</f>
        <v>0</v>
      </c>
      <c r="R3023" s="27" t="str">
        <f>IF(Table13[[#This Row],[Unit Value]]&lt;=4999,"Low-Value Asset","High-Value Asset")</f>
        <v>Low-Value Asset</v>
      </c>
      <c r="S3023" s="27"/>
      <c r="T3023" s="27"/>
      <c r="U3023" s="27"/>
      <c r="V3023" s="27"/>
      <c r="W3023" s="74"/>
      <c r="X3023" s="27"/>
      <c r="Y3023" s="27"/>
      <c r="Z3023" s="27"/>
      <c r="AA3023" s="27"/>
      <c r="AB30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4" spans="1:28" ht="12.6" x14ac:dyDescent="0.25">
      <c r="A3024" s="41"/>
      <c r="B3024" s="28"/>
      <c r="C3024" s="27"/>
      <c r="D30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4" s="27"/>
      <c r="F3024" s="27"/>
      <c r="G3024" s="29"/>
      <c r="H3024" s="48"/>
      <c r="I3024" s="29"/>
      <c r="J3024" s="29"/>
      <c r="K3024" s="27"/>
      <c r="L3024" s="27"/>
      <c r="M3024" s="27"/>
      <c r="N3024" s="29"/>
      <c r="O3024" s="27"/>
      <c r="P3024" s="30"/>
      <c r="Q3024" s="30">
        <f>Table13[[#This Row],[Unit Value]]*Table13[[#This Row],[Qty | PCount]]</f>
        <v>0</v>
      </c>
      <c r="R3024" s="27" t="str">
        <f>IF(Table13[[#This Row],[Unit Value]]&lt;=4999,"Low-Value Asset","High-Value Asset")</f>
        <v>Low-Value Asset</v>
      </c>
      <c r="S3024" s="27"/>
      <c r="T3024" s="27"/>
      <c r="U3024" s="27"/>
      <c r="V3024" s="27"/>
      <c r="W3024" s="74"/>
      <c r="X3024" s="27"/>
      <c r="Y3024" s="27"/>
      <c r="Z3024" s="27"/>
      <c r="AA3024" s="27"/>
      <c r="AB30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5" spans="1:28" ht="12.6" x14ac:dyDescent="0.25">
      <c r="A3025" s="41"/>
      <c r="B3025" s="28"/>
      <c r="C3025" s="27"/>
      <c r="D30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5" s="27"/>
      <c r="F3025" s="27"/>
      <c r="G3025" s="29"/>
      <c r="H3025" s="48"/>
      <c r="I3025" s="29"/>
      <c r="J3025" s="29"/>
      <c r="K3025" s="27"/>
      <c r="L3025" s="27"/>
      <c r="M3025" s="27"/>
      <c r="N3025" s="29"/>
      <c r="O3025" s="27"/>
      <c r="P3025" s="30"/>
      <c r="Q3025" s="30">
        <f>Table13[[#This Row],[Unit Value]]*Table13[[#This Row],[Qty | PCount]]</f>
        <v>0</v>
      </c>
      <c r="R3025" s="27" t="str">
        <f>IF(Table13[[#This Row],[Unit Value]]&lt;=4999,"Low-Value Asset","High-Value Asset")</f>
        <v>Low-Value Asset</v>
      </c>
      <c r="S3025" s="27"/>
      <c r="T3025" s="27"/>
      <c r="U3025" s="27"/>
      <c r="V3025" s="27"/>
      <c r="W3025" s="74"/>
      <c r="X3025" s="27"/>
      <c r="Y3025" s="27"/>
      <c r="Z3025" s="27"/>
      <c r="AA3025" s="27"/>
      <c r="AB30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6" spans="1:28" ht="12.6" x14ac:dyDescent="0.25">
      <c r="A3026" s="41"/>
      <c r="B3026" s="28"/>
      <c r="C3026" s="27"/>
      <c r="D30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6" s="27"/>
      <c r="F3026" s="27"/>
      <c r="G3026" s="29"/>
      <c r="H3026" s="48"/>
      <c r="I3026" s="29"/>
      <c r="J3026" s="29"/>
      <c r="K3026" s="27"/>
      <c r="L3026" s="27"/>
      <c r="M3026" s="27"/>
      <c r="N3026" s="29"/>
      <c r="O3026" s="27"/>
      <c r="P3026" s="30"/>
      <c r="Q3026" s="30">
        <f>Table13[[#This Row],[Unit Value]]*Table13[[#This Row],[Qty | PCount]]</f>
        <v>0</v>
      </c>
      <c r="R3026" s="27" t="str">
        <f>IF(Table13[[#This Row],[Unit Value]]&lt;=4999,"Low-Value Asset","High-Value Asset")</f>
        <v>Low-Value Asset</v>
      </c>
      <c r="S3026" s="27"/>
      <c r="T3026" s="27"/>
      <c r="U3026" s="27"/>
      <c r="V3026" s="27"/>
      <c r="W3026" s="74"/>
      <c r="X3026" s="27"/>
      <c r="Y3026" s="27"/>
      <c r="Z3026" s="27"/>
      <c r="AA3026" s="27"/>
      <c r="AB30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7" spans="1:28" ht="12.6" x14ac:dyDescent="0.25">
      <c r="A3027" s="41"/>
      <c r="B3027" s="28"/>
      <c r="C3027" s="27"/>
      <c r="D30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7" s="27"/>
      <c r="F3027" s="27"/>
      <c r="G3027" s="29"/>
      <c r="H3027" s="48"/>
      <c r="I3027" s="29"/>
      <c r="J3027" s="29"/>
      <c r="K3027" s="27"/>
      <c r="L3027" s="27"/>
      <c r="M3027" s="27"/>
      <c r="N3027" s="29"/>
      <c r="O3027" s="27"/>
      <c r="P3027" s="30"/>
      <c r="Q3027" s="30">
        <f>Table13[[#This Row],[Unit Value]]*Table13[[#This Row],[Qty | PCount]]</f>
        <v>0</v>
      </c>
      <c r="R3027" s="27" t="str">
        <f>IF(Table13[[#This Row],[Unit Value]]&lt;=4999,"Low-Value Asset","High-Value Asset")</f>
        <v>Low-Value Asset</v>
      </c>
      <c r="S3027" s="27"/>
      <c r="T3027" s="27"/>
      <c r="U3027" s="27"/>
      <c r="V3027" s="27"/>
      <c r="W3027" s="74"/>
      <c r="X3027" s="27"/>
      <c r="Y3027" s="27"/>
      <c r="Z3027" s="27"/>
      <c r="AA3027" s="27"/>
      <c r="AB30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8" spans="1:28" ht="12.6" x14ac:dyDescent="0.25">
      <c r="A3028" s="41"/>
      <c r="B3028" s="28"/>
      <c r="C3028" s="27"/>
      <c r="D30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8" s="27"/>
      <c r="F3028" s="27"/>
      <c r="G3028" s="29"/>
      <c r="H3028" s="48"/>
      <c r="I3028" s="29"/>
      <c r="J3028" s="29"/>
      <c r="K3028" s="27"/>
      <c r="L3028" s="27"/>
      <c r="M3028" s="27"/>
      <c r="N3028" s="29"/>
      <c r="O3028" s="27"/>
      <c r="P3028" s="30"/>
      <c r="Q3028" s="30">
        <f>Table13[[#This Row],[Unit Value]]*Table13[[#This Row],[Qty | PCount]]</f>
        <v>0</v>
      </c>
      <c r="R3028" s="27" t="str">
        <f>IF(Table13[[#This Row],[Unit Value]]&lt;=4999,"Low-Value Asset","High-Value Asset")</f>
        <v>Low-Value Asset</v>
      </c>
      <c r="S3028" s="27"/>
      <c r="T3028" s="27"/>
      <c r="U3028" s="27"/>
      <c r="V3028" s="27"/>
      <c r="W3028" s="74"/>
      <c r="X3028" s="27"/>
      <c r="Y3028" s="27"/>
      <c r="Z3028" s="27"/>
      <c r="AA3028" s="27"/>
      <c r="AB30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29" spans="1:28" ht="12.6" x14ac:dyDescent="0.25">
      <c r="A3029" s="41"/>
      <c r="B3029" s="28"/>
      <c r="C3029" s="27"/>
      <c r="D30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29" s="27"/>
      <c r="F3029" s="27"/>
      <c r="G3029" s="29"/>
      <c r="H3029" s="48"/>
      <c r="I3029" s="29"/>
      <c r="J3029" s="29"/>
      <c r="K3029" s="27"/>
      <c r="L3029" s="27"/>
      <c r="M3029" s="27"/>
      <c r="N3029" s="29"/>
      <c r="O3029" s="27"/>
      <c r="P3029" s="30"/>
      <c r="Q3029" s="30">
        <f>Table13[[#This Row],[Unit Value]]*Table13[[#This Row],[Qty | PCount]]</f>
        <v>0</v>
      </c>
      <c r="R3029" s="27" t="str">
        <f>IF(Table13[[#This Row],[Unit Value]]&lt;=4999,"Low-Value Asset","High-Value Asset")</f>
        <v>Low-Value Asset</v>
      </c>
      <c r="S3029" s="27"/>
      <c r="T3029" s="27"/>
      <c r="U3029" s="27"/>
      <c r="V3029" s="27"/>
      <c r="W3029" s="74"/>
      <c r="X3029" s="27"/>
      <c r="Y3029" s="27"/>
      <c r="Z3029" s="27"/>
      <c r="AA3029" s="27"/>
      <c r="AB30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0" spans="1:28" ht="12.6" x14ac:dyDescent="0.25">
      <c r="A3030" s="41"/>
      <c r="B3030" s="28"/>
      <c r="C3030" s="27"/>
      <c r="D30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0" s="27"/>
      <c r="F3030" s="27"/>
      <c r="G3030" s="29"/>
      <c r="H3030" s="48"/>
      <c r="I3030" s="29"/>
      <c r="J3030" s="29"/>
      <c r="K3030" s="27"/>
      <c r="L3030" s="27"/>
      <c r="M3030" s="27"/>
      <c r="N3030" s="29"/>
      <c r="O3030" s="27"/>
      <c r="P3030" s="30"/>
      <c r="Q3030" s="30">
        <f>Table13[[#This Row],[Unit Value]]*Table13[[#This Row],[Qty | PCount]]</f>
        <v>0</v>
      </c>
      <c r="R3030" s="27" t="str">
        <f>IF(Table13[[#This Row],[Unit Value]]&lt;=4999,"Low-Value Asset","High-Value Asset")</f>
        <v>Low-Value Asset</v>
      </c>
      <c r="S3030" s="27"/>
      <c r="T3030" s="27"/>
      <c r="U3030" s="27"/>
      <c r="V3030" s="27"/>
      <c r="W3030" s="74"/>
      <c r="X3030" s="27"/>
      <c r="Y3030" s="27"/>
      <c r="Z3030" s="27"/>
      <c r="AA3030" s="27"/>
      <c r="AB30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1" spans="1:28" ht="12.6" x14ac:dyDescent="0.25">
      <c r="A3031" s="41"/>
      <c r="B3031" s="28"/>
      <c r="C3031" s="27"/>
      <c r="D30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1" s="27"/>
      <c r="F3031" s="27"/>
      <c r="G3031" s="29"/>
      <c r="H3031" s="48"/>
      <c r="I3031" s="29"/>
      <c r="J3031" s="29"/>
      <c r="K3031" s="27"/>
      <c r="L3031" s="27"/>
      <c r="M3031" s="27"/>
      <c r="N3031" s="29"/>
      <c r="O3031" s="27"/>
      <c r="P3031" s="30"/>
      <c r="Q3031" s="30">
        <f>Table13[[#This Row],[Unit Value]]*Table13[[#This Row],[Qty | PCount]]</f>
        <v>0</v>
      </c>
      <c r="R3031" s="27" t="str">
        <f>IF(Table13[[#This Row],[Unit Value]]&lt;=4999,"Low-Value Asset","High-Value Asset")</f>
        <v>Low-Value Asset</v>
      </c>
      <c r="S3031" s="27"/>
      <c r="T3031" s="27"/>
      <c r="U3031" s="27"/>
      <c r="V3031" s="27"/>
      <c r="W3031" s="74"/>
      <c r="X3031" s="27"/>
      <c r="Y3031" s="27"/>
      <c r="Z3031" s="27"/>
      <c r="AA3031" s="27"/>
      <c r="AB30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2" spans="1:28" ht="12.6" x14ac:dyDescent="0.25">
      <c r="A3032" s="41"/>
      <c r="B3032" s="28"/>
      <c r="C3032" s="27"/>
      <c r="D30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2" s="27"/>
      <c r="F3032" s="27"/>
      <c r="G3032" s="29"/>
      <c r="H3032" s="48"/>
      <c r="I3032" s="29"/>
      <c r="J3032" s="29"/>
      <c r="K3032" s="27"/>
      <c r="L3032" s="27"/>
      <c r="M3032" s="27"/>
      <c r="N3032" s="29"/>
      <c r="O3032" s="27"/>
      <c r="P3032" s="30"/>
      <c r="Q3032" s="30">
        <f>Table13[[#This Row],[Unit Value]]*Table13[[#This Row],[Qty | PCount]]</f>
        <v>0</v>
      </c>
      <c r="R3032" s="27" t="str">
        <f>IF(Table13[[#This Row],[Unit Value]]&lt;=4999,"Low-Value Asset","High-Value Asset")</f>
        <v>Low-Value Asset</v>
      </c>
      <c r="S3032" s="27"/>
      <c r="T3032" s="27"/>
      <c r="U3032" s="27"/>
      <c r="V3032" s="27"/>
      <c r="W3032" s="74"/>
      <c r="X3032" s="27"/>
      <c r="Y3032" s="27"/>
      <c r="Z3032" s="27"/>
      <c r="AA3032" s="27"/>
      <c r="AB30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3" spans="1:28" ht="12.6" x14ac:dyDescent="0.25">
      <c r="A3033" s="41"/>
      <c r="B3033" s="28"/>
      <c r="C3033" s="27"/>
      <c r="D30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3" s="27"/>
      <c r="F3033" s="27"/>
      <c r="G3033" s="29"/>
      <c r="H3033" s="48"/>
      <c r="I3033" s="29"/>
      <c r="J3033" s="29"/>
      <c r="K3033" s="27"/>
      <c r="L3033" s="27"/>
      <c r="M3033" s="27"/>
      <c r="N3033" s="29"/>
      <c r="O3033" s="27"/>
      <c r="P3033" s="30"/>
      <c r="Q3033" s="30">
        <f>Table13[[#This Row],[Unit Value]]*Table13[[#This Row],[Qty | PCount]]</f>
        <v>0</v>
      </c>
      <c r="R3033" s="27" t="str">
        <f>IF(Table13[[#This Row],[Unit Value]]&lt;=4999,"Low-Value Asset","High-Value Asset")</f>
        <v>Low-Value Asset</v>
      </c>
      <c r="S3033" s="27"/>
      <c r="T3033" s="27"/>
      <c r="U3033" s="27"/>
      <c r="V3033" s="27"/>
      <c r="W3033" s="74"/>
      <c r="X3033" s="27"/>
      <c r="Y3033" s="27"/>
      <c r="Z3033" s="27"/>
      <c r="AA3033" s="27"/>
      <c r="AB30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4" spans="1:28" ht="12.6" x14ac:dyDescent="0.25">
      <c r="A3034" s="41"/>
      <c r="B3034" s="28"/>
      <c r="C3034" s="27"/>
      <c r="D30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4" s="27"/>
      <c r="F3034" s="27"/>
      <c r="G3034" s="29"/>
      <c r="H3034" s="48"/>
      <c r="I3034" s="29"/>
      <c r="J3034" s="29"/>
      <c r="K3034" s="27"/>
      <c r="L3034" s="27"/>
      <c r="M3034" s="27"/>
      <c r="N3034" s="29"/>
      <c r="O3034" s="27"/>
      <c r="P3034" s="30"/>
      <c r="Q3034" s="30">
        <f>Table13[[#This Row],[Unit Value]]*Table13[[#This Row],[Qty | PCount]]</f>
        <v>0</v>
      </c>
      <c r="R3034" s="27" t="str">
        <f>IF(Table13[[#This Row],[Unit Value]]&lt;=4999,"Low-Value Asset","High-Value Asset")</f>
        <v>Low-Value Asset</v>
      </c>
      <c r="S3034" s="27"/>
      <c r="T3034" s="27"/>
      <c r="U3034" s="27"/>
      <c r="V3034" s="27"/>
      <c r="W3034" s="74"/>
      <c r="X3034" s="27"/>
      <c r="Y3034" s="27"/>
      <c r="Z3034" s="27"/>
      <c r="AA3034" s="27"/>
      <c r="AB30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5" spans="1:28" ht="12.6" x14ac:dyDescent="0.25">
      <c r="A3035" s="41"/>
      <c r="B3035" s="28"/>
      <c r="C3035" s="27"/>
      <c r="D30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5" s="27"/>
      <c r="F3035" s="27"/>
      <c r="G3035" s="29"/>
      <c r="H3035" s="48"/>
      <c r="I3035" s="29"/>
      <c r="J3035" s="29"/>
      <c r="K3035" s="27"/>
      <c r="L3035" s="27"/>
      <c r="M3035" s="27"/>
      <c r="N3035" s="29"/>
      <c r="O3035" s="27"/>
      <c r="P3035" s="30"/>
      <c r="Q3035" s="30">
        <f>Table13[[#This Row],[Unit Value]]*Table13[[#This Row],[Qty | PCount]]</f>
        <v>0</v>
      </c>
      <c r="R3035" s="27" t="str">
        <f>IF(Table13[[#This Row],[Unit Value]]&lt;=4999,"Low-Value Asset","High-Value Asset")</f>
        <v>Low-Value Asset</v>
      </c>
      <c r="S3035" s="27"/>
      <c r="T3035" s="27"/>
      <c r="U3035" s="27"/>
      <c r="V3035" s="27"/>
      <c r="W3035" s="74"/>
      <c r="X3035" s="27"/>
      <c r="Y3035" s="27"/>
      <c r="Z3035" s="27"/>
      <c r="AA3035" s="27"/>
      <c r="AB30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6" spans="1:28" ht="12.6" x14ac:dyDescent="0.25">
      <c r="A3036" s="41"/>
      <c r="B3036" s="28"/>
      <c r="C3036" s="27"/>
      <c r="D30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6" s="27"/>
      <c r="F3036" s="27"/>
      <c r="G3036" s="29"/>
      <c r="H3036" s="48"/>
      <c r="I3036" s="29"/>
      <c r="J3036" s="29"/>
      <c r="K3036" s="27"/>
      <c r="L3036" s="27"/>
      <c r="M3036" s="27"/>
      <c r="N3036" s="29"/>
      <c r="O3036" s="27"/>
      <c r="P3036" s="30"/>
      <c r="Q3036" s="30">
        <f>Table13[[#This Row],[Unit Value]]*Table13[[#This Row],[Qty | PCount]]</f>
        <v>0</v>
      </c>
      <c r="R3036" s="27" t="str">
        <f>IF(Table13[[#This Row],[Unit Value]]&lt;=4999,"Low-Value Asset","High-Value Asset")</f>
        <v>Low-Value Asset</v>
      </c>
      <c r="S3036" s="27"/>
      <c r="T3036" s="27"/>
      <c r="U3036" s="27"/>
      <c r="V3036" s="27"/>
      <c r="W3036" s="74"/>
      <c r="X3036" s="27"/>
      <c r="Y3036" s="27"/>
      <c r="Z3036" s="27"/>
      <c r="AA3036" s="27"/>
      <c r="AB30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7" spans="1:28" ht="12.6" x14ac:dyDescent="0.25">
      <c r="A3037" s="41"/>
      <c r="B3037" s="28"/>
      <c r="C3037" s="27"/>
      <c r="D30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7" s="27"/>
      <c r="F3037" s="27"/>
      <c r="G3037" s="29"/>
      <c r="H3037" s="48"/>
      <c r="I3037" s="29"/>
      <c r="J3037" s="29"/>
      <c r="K3037" s="27"/>
      <c r="L3037" s="27"/>
      <c r="M3037" s="27"/>
      <c r="N3037" s="29"/>
      <c r="O3037" s="27"/>
      <c r="P3037" s="30"/>
      <c r="Q3037" s="30">
        <f>Table13[[#This Row],[Unit Value]]*Table13[[#This Row],[Qty | PCount]]</f>
        <v>0</v>
      </c>
      <c r="R3037" s="27" t="str">
        <f>IF(Table13[[#This Row],[Unit Value]]&lt;=4999,"Low-Value Asset","High-Value Asset")</f>
        <v>Low-Value Asset</v>
      </c>
      <c r="S3037" s="27"/>
      <c r="T3037" s="27"/>
      <c r="U3037" s="27"/>
      <c r="V3037" s="27"/>
      <c r="W3037" s="74"/>
      <c r="X3037" s="27"/>
      <c r="Y3037" s="27"/>
      <c r="Z3037" s="27"/>
      <c r="AA3037" s="27"/>
      <c r="AB30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8" spans="1:28" ht="12.6" x14ac:dyDescent="0.25">
      <c r="A3038" s="41"/>
      <c r="B3038" s="28"/>
      <c r="C3038" s="27"/>
      <c r="D30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8" s="27"/>
      <c r="F3038" s="27"/>
      <c r="G3038" s="29"/>
      <c r="H3038" s="48"/>
      <c r="I3038" s="29"/>
      <c r="J3038" s="29"/>
      <c r="K3038" s="27"/>
      <c r="L3038" s="27"/>
      <c r="M3038" s="27"/>
      <c r="N3038" s="29"/>
      <c r="O3038" s="27"/>
      <c r="P3038" s="30"/>
      <c r="Q3038" s="30">
        <f>Table13[[#This Row],[Unit Value]]*Table13[[#This Row],[Qty | PCount]]</f>
        <v>0</v>
      </c>
      <c r="R3038" s="27" t="str">
        <f>IF(Table13[[#This Row],[Unit Value]]&lt;=4999,"Low-Value Asset","High-Value Asset")</f>
        <v>Low-Value Asset</v>
      </c>
      <c r="S3038" s="27"/>
      <c r="T3038" s="27"/>
      <c r="U3038" s="27"/>
      <c r="V3038" s="27"/>
      <c r="W3038" s="74"/>
      <c r="X3038" s="27"/>
      <c r="Y3038" s="27"/>
      <c r="Z3038" s="27"/>
      <c r="AA3038" s="27"/>
      <c r="AB30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39" spans="1:28" ht="12.6" x14ac:dyDescent="0.25">
      <c r="A3039" s="41"/>
      <c r="B3039" s="28"/>
      <c r="C3039" s="27"/>
      <c r="D30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39" s="27"/>
      <c r="F3039" s="27"/>
      <c r="G3039" s="29"/>
      <c r="H3039" s="48"/>
      <c r="I3039" s="29"/>
      <c r="J3039" s="29"/>
      <c r="K3039" s="27"/>
      <c r="L3039" s="27"/>
      <c r="M3039" s="27"/>
      <c r="N3039" s="29"/>
      <c r="O3039" s="27"/>
      <c r="P3039" s="30"/>
      <c r="Q3039" s="30">
        <f>Table13[[#This Row],[Unit Value]]*Table13[[#This Row],[Qty | PCount]]</f>
        <v>0</v>
      </c>
      <c r="R3039" s="27" t="str">
        <f>IF(Table13[[#This Row],[Unit Value]]&lt;=4999,"Low-Value Asset","High-Value Asset")</f>
        <v>Low-Value Asset</v>
      </c>
      <c r="S3039" s="27"/>
      <c r="T3039" s="27"/>
      <c r="U3039" s="27"/>
      <c r="V3039" s="27"/>
      <c r="W3039" s="74"/>
      <c r="X3039" s="27"/>
      <c r="Y3039" s="27"/>
      <c r="Z3039" s="27"/>
      <c r="AA3039" s="27"/>
      <c r="AB30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0" spans="1:28" ht="12.6" x14ac:dyDescent="0.25">
      <c r="A3040" s="41"/>
      <c r="B3040" s="28"/>
      <c r="C3040" s="27"/>
      <c r="D30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0" s="27"/>
      <c r="F3040" s="27"/>
      <c r="G3040" s="29"/>
      <c r="H3040" s="48"/>
      <c r="I3040" s="29"/>
      <c r="J3040" s="29"/>
      <c r="K3040" s="27"/>
      <c r="L3040" s="27"/>
      <c r="M3040" s="27"/>
      <c r="N3040" s="29"/>
      <c r="O3040" s="27"/>
      <c r="P3040" s="30"/>
      <c r="Q3040" s="30">
        <f>Table13[[#This Row],[Unit Value]]*Table13[[#This Row],[Qty | PCount]]</f>
        <v>0</v>
      </c>
      <c r="R3040" s="27" t="str">
        <f>IF(Table13[[#This Row],[Unit Value]]&lt;=4999,"Low-Value Asset","High-Value Asset")</f>
        <v>Low-Value Asset</v>
      </c>
      <c r="S3040" s="27"/>
      <c r="T3040" s="27"/>
      <c r="U3040" s="27"/>
      <c r="V3040" s="27"/>
      <c r="W3040" s="74"/>
      <c r="X3040" s="27"/>
      <c r="Y3040" s="27"/>
      <c r="Z3040" s="27"/>
      <c r="AA3040" s="27"/>
      <c r="AB30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1" spans="1:28" ht="12.6" x14ac:dyDescent="0.25">
      <c r="A3041" s="41"/>
      <c r="B3041" s="28"/>
      <c r="C3041" s="27"/>
      <c r="D30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1" s="27"/>
      <c r="F3041" s="27"/>
      <c r="G3041" s="29"/>
      <c r="H3041" s="48"/>
      <c r="I3041" s="29"/>
      <c r="J3041" s="29"/>
      <c r="K3041" s="27"/>
      <c r="L3041" s="27"/>
      <c r="M3041" s="27"/>
      <c r="N3041" s="29"/>
      <c r="O3041" s="27"/>
      <c r="P3041" s="30"/>
      <c r="Q3041" s="30">
        <f>Table13[[#This Row],[Unit Value]]*Table13[[#This Row],[Qty | PCount]]</f>
        <v>0</v>
      </c>
      <c r="R3041" s="27" t="str">
        <f>IF(Table13[[#This Row],[Unit Value]]&lt;=4999,"Low-Value Asset","High-Value Asset")</f>
        <v>Low-Value Asset</v>
      </c>
      <c r="S3041" s="27"/>
      <c r="T3041" s="27"/>
      <c r="U3041" s="27"/>
      <c r="V3041" s="27"/>
      <c r="W3041" s="74"/>
      <c r="X3041" s="27"/>
      <c r="Y3041" s="27"/>
      <c r="Z3041" s="27"/>
      <c r="AA3041" s="27"/>
      <c r="AB30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2" spans="1:28" ht="12.6" x14ac:dyDescent="0.25">
      <c r="A3042" s="41"/>
      <c r="B3042" s="28"/>
      <c r="C3042" s="27"/>
      <c r="D30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2" s="27"/>
      <c r="F3042" s="27"/>
      <c r="G3042" s="29"/>
      <c r="H3042" s="48"/>
      <c r="I3042" s="29"/>
      <c r="J3042" s="29"/>
      <c r="K3042" s="27"/>
      <c r="L3042" s="27"/>
      <c r="M3042" s="27"/>
      <c r="N3042" s="29"/>
      <c r="O3042" s="27"/>
      <c r="P3042" s="30"/>
      <c r="Q3042" s="30">
        <f>Table13[[#This Row],[Unit Value]]*Table13[[#This Row],[Qty | PCount]]</f>
        <v>0</v>
      </c>
      <c r="R3042" s="27" t="str">
        <f>IF(Table13[[#This Row],[Unit Value]]&lt;=4999,"Low-Value Asset","High-Value Asset")</f>
        <v>Low-Value Asset</v>
      </c>
      <c r="S3042" s="27"/>
      <c r="T3042" s="27"/>
      <c r="U3042" s="27"/>
      <c r="V3042" s="27"/>
      <c r="W3042" s="74"/>
      <c r="X3042" s="27"/>
      <c r="Y3042" s="27"/>
      <c r="Z3042" s="27"/>
      <c r="AA3042" s="27"/>
      <c r="AB30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3" spans="1:28" ht="12.6" x14ac:dyDescent="0.25">
      <c r="A3043" s="41"/>
      <c r="B3043" s="28"/>
      <c r="C3043" s="27"/>
      <c r="D30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3" s="27"/>
      <c r="F3043" s="27"/>
      <c r="G3043" s="29"/>
      <c r="H3043" s="48"/>
      <c r="I3043" s="29"/>
      <c r="J3043" s="29"/>
      <c r="K3043" s="27"/>
      <c r="L3043" s="27"/>
      <c r="M3043" s="27"/>
      <c r="N3043" s="29"/>
      <c r="O3043" s="27"/>
      <c r="P3043" s="30"/>
      <c r="Q3043" s="30">
        <f>Table13[[#This Row],[Unit Value]]*Table13[[#This Row],[Qty | PCount]]</f>
        <v>0</v>
      </c>
      <c r="R3043" s="27" t="str">
        <f>IF(Table13[[#This Row],[Unit Value]]&lt;=4999,"Low-Value Asset","High-Value Asset")</f>
        <v>Low-Value Asset</v>
      </c>
      <c r="S3043" s="27"/>
      <c r="T3043" s="27"/>
      <c r="U3043" s="27"/>
      <c r="V3043" s="27"/>
      <c r="W3043" s="74"/>
      <c r="X3043" s="27"/>
      <c r="Y3043" s="27"/>
      <c r="Z3043" s="27"/>
      <c r="AA3043" s="27"/>
      <c r="AB30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4" spans="1:28" ht="12.6" x14ac:dyDescent="0.25">
      <c r="A3044" s="41"/>
      <c r="B3044" s="28"/>
      <c r="C3044" s="27"/>
      <c r="D30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4" s="27"/>
      <c r="F3044" s="27"/>
      <c r="G3044" s="29"/>
      <c r="H3044" s="48"/>
      <c r="I3044" s="29"/>
      <c r="J3044" s="29"/>
      <c r="K3044" s="27"/>
      <c r="L3044" s="27"/>
      <c r="M3044" s="27"/>
      <c r="N3044" s="29"/>
      <c r="O3044" s="27"/>
      <c r="P3044" s="30"/>
      <c r="Q3044" s="30">
        <f>Table13[[#This Row],[Unit Value]]*Table13[[#This Row],[Qty | PCount]]</f>
        <v>0</v>
      </c>
      <c r="R3044" s="27" t="str">
        <f>IF(Table13[[#This Row],[Unit Value]]&lt;=4999,"Low-Value Asset","High-Value Asset")</f>
        <v>Low-Value Asset</v>
      </c>
      <c r="S3044" s="27"/>
      <c r="T3044" s="27"/>
      <c r="U3044" s="27"/>
      <c r="V3044" s="27"/>
      <c r="W3044" s="74"/>
      <c r="X3044" s="27"/>
      <c r="Y3044" s="27"/>
      <c r="Z3044" s="27"/>
      <c r="AA3044" s="27"/>
      <c r="AB30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5" spans="1:28" ht="12.6" x14ac:dyDescent="0.25">
      <c r="A3045" s="41"/>
      <c r="B3045" s="28"/>
      <c r="C3045" s="27"/>
      <c r="D30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5" s="27"/>
      <c r="F3045" s="27"/>
      <c r="G3045" s="29"/>
      <c r="H3045" s="48"/>
      <c r="I3045" s="29"/>
      <c r="J3045" s="29"/>
      <c r="K3045" s="27"/>
      <c r="L3045" s="27"/>
      <c r="M3045" s="27"/>
      <c r="N3045" s="29"/>
      <c r="O3045" s="27"/>
      <c r="P3045" s="30"/>
      <c r="Q3045" s="30">
        <f>Table13[[#This Row],[Unit Value]]*Table13[[#This Row],[Qty | PCount]]</f>
        <v>0</v>
      </c>
      <c r="R3045" s="27" t="str">
        <f>IF(Table13[[#This Row],[Unit Value]]&lt;=4999,"Low-Value Asset","High-Value Asset")</f>
        <v>Low-Value Asset</v>
      </c>
      <c r="S3045" s="27"/>
      <c r="T3045" s="27"/>
      <c r="U3045" s="27"/>
      <c r="V3045" s="27"/>
      <c r="W3045" s="74"/>
      <c r="X3045" s="27"/>
      <c r="Y3045" s="27"/>
      <c r="Z3045" s="27"/>
      <c r="AA3045" s="27"/>
      <c r="AB30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6" spans="1:28" ht="12.6" x14ac:dyDescent="0.25">
      <c r="A3046" s="41"/>
      <c r="B3046" s="28"/>
      <c r="C3046" s="27"/>
      <c r="D30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6" s="27"/>
      <c r="F3046" s="27"/>
      <c r="G3046" s="29"/>
      <c r="H3046" s="48"/>
      <c r="I3046" s="29"/>
      <c r="J3046" s="29"/>
      <c r="K3046" s="27"/>
      <c r="L3046" s="27"/>
      <c r="M3046" s="27"/>
      <c r="N3046" s="29"/>
      <c r="O3046" s="27"/>
      <c r="P3046" s="30"/>
      <c r="Q3046" s="30">
        <f>Table13[[#This Row],[Unit Value]]*Table13[[#This Row],[Qty | PCount]]</f>
        <v>0</v>
      </c>
      <c r="R3046" s="27" t="str">
        <f>IF(Table13[[#This Row],[Unit Value]]&lt;=4999,"Low-Value Asset","High-Value Asset")</f>
        <v>Low-Value Asset</v>
      </c>
      <c r="S3046" s="27"/>
      <c r="T3046" s="27"/>
      <c r="U3046" s="27"/>
      <c r="V3046" s="27"/>
      <c r="W3046" s="74"/>
      <c r="X3046" s="27"/>
      <c r="Y3046" s="27"/>
      <c r="Z3046" s="27"/>
      <c r="AA3046" s="27"/>
      <c r="AB30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7" spans="1:28" ht="12.6" x14ac:dyDescent="0.25">
      <c r="A3047" s="41"/>
      <c r="B3047" s="28"/>
      <c r="C3047" s="27"/>
      <c r="D30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7" s="27"/>
      <c r="F3047" s="27"/>
      <c r="G3047" s="29"/>
      <c r="H3047" s="48"/>
      <c r="I3047" s="29"/>
      <c r="J3047" s="29"/>
      <c r="K3047" s="27"/>
      <c r="L3047" s="27"/>
      <c r="M3047" s="27"/>
      <c r="N3047" s="29"/>
      <c r="O3047" s="27"/>
      <c r="P3047" s="30"/>
      <c r="Q3047" s="30">
        <f>Table13[[#This Row],[Unit Value]]*Table13[[#This Row],[Qty | PCount]]</f>
        <v>0</v>
      </c>
      <c r="R3047" s="27" t="str">
        <f>IF(Table13[[#This Row],[Unit Value]]&lt;=4999,"Low-Value Asset","High-Value Asset")</f>
        <v>Low-Value Asset</v>
      </c>
      <c r="S3047" s="27"/>
      <c r="T3047" s="27"/>
      <c r="U3047" s="27"/>
      <c r="V3047" s="27"/>
      <c r="W3047" s="74"/>
      <c r="X3047" s="27"/>
      <c r="Y3047" s="27"/>
      <c r="Z3047" s="27"/>
      <c r="AA3047" s="27"/>
      <c r="AB30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8" spans="1:28" ht="12.6" x14ac:dyDescent="0.25">
      <c r="A3048" s="41"/>
      <c r="B3048" s="28"/>
      <c r="C3048" s="27"/>
      <c r="D30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8" s="27"/>
      <c r="F3048" s="27"/>
      <c r="G3048" s="29"/>
      <c r="H3048" s="48"/>
      <c r="I3048" s="29"/>
      <c r="J3048" s="29"/>
      <c r="K3048" s="27"/>
      <c r="L3048" s="27"/>
      <c r="M3048" s="27"/>
      <c r="N3048" s="29"/>
      <c r="O3048" s="27"/>
      <c r="P3048" s="30"/>
      <c r="Q3048" s="30">
        <f>Table13[[#This Row],[Unit Value]]*Table13[[#This Row],[Qty | PCount]]</f>
        <v>0</v>
      </c>
      <c r="R3048" s="27" t="str">
        <f>IF(Table13[[#This Row],[Unit Value]]&lt;=4999,"Low-Value Asset","High-Value Asset")</f>
        <v>Low-Value Asset</v>
      </c>
      <c r="S3048" s="27"/>
      <c r="T3048" s="27"/>
      <c r="U3048" s="27"/>
      <c r="V3048" s="27"/>
      <c r="W3048" s="74"/>
      <c r="X3048" s="27"/>
      <c r="Y3048" s="27"/>
      <c r="Z3048" s="27"/>
      <c r="AA3048" s="27"/>
      <c r="AB30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49" spans="1:28" ht="12.6" x14ac:dyDescent="0.25">
      <c r="A3049" s="41"/>
      <c r="B3049" s="28"/>
      <c r="C3049" s="27"/>
      <c r="D30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49" s="27"/>
      <c r="F3049" s="27"/>
      <c r="G3049" s="29"/>
      <c r="H3049" s="48"/>
      <c r="I3049" s="29"/>
      <c r="J3049" s="29"/>
      <c r="K3049" s="27"/>
      <c r="L3049" s="27"/>
      <c r="M3049" s="27"/>
      <c r="N3049" s="29"/>
      <c r="O3049" s="27"/>
      <c r="P3049" s="30"/>
      <c r="Q3049" s="30">
        <f>Table13[[#This Row],[Unit Value]]*Table13[[#This Row],[Qty | PCount]]</f>
        <v>0</v>
      </c>
      <c r="R3049" s="27" t="str">
        <f>IF(Table13[[#This Row],[Unit Value]]&lt;=4999,"Low-Value Asset","High-Value Asset")</f>
        <v>Low-Value Asset</v>
      </c>
      <c r="S3049" s="27"/>
      <c r="T3049" s="27"/>
      <c r="U3049" s="27"/>
      <c r="V3049" s="27"/>
      <c r="W3049" s="74"/>
      <c r="X3049" s="27"/>
      <c r="Y3049" s="27"/>
      <c r="Z3049" s="27"/>
      <c r="AA3049" s="27"/>
      <c r="AB30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0" spans="1:28" ht="12.6" x14ac:dyDescent="0.25">
      <c r="A3050" s="41"/>
      <c r="B3050" s="28"/>
      <c r="C3050" s="27"/>
      <c r="D30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0" s="27"/>
      <c r="F3050" s="27"/>
      <c r="G3050" s="29"/>
      <c r="H3050" s="48"/>
      <c r="I3050" s="29"/>
      <c r="J3050" s="29"/>
      <c r="K3050" s="27"/>
      <c r="L3050" s="27"/>
      <c r="M3050" s="27"/>
      <c r="N3050" s="29"/>
      <c r="O3050" s="27"/>
      <c r="P3050" s="30"/>
      <c r="Q3050" s="30">
        <f>Table13[[#This Row],[Unit Value]]*Table13[[#This Row],[Qty | PCount]]</f>
        <v>0</v>
      </c>
      <c r="R3050" s="27" t="str">
        <f>IF(Table13[[#This Row],[Unit Value]]&lt;=4999,"Low-Value Asset","High-Value Asset")</f>
        <v>Low-Value Asset</v>
      </c>
      <c r="S3050" s="27"/>
      <c r="T3050" s="27"/>
      <c r="U3050" s="27"/>
      <c r="V3050" s="27"/>
      <c r="W3050" s="74"/>
      <c r="X3050" s="27"/>
      <c r="Y3050" s="27"/>
      <c r="Z3050" s="27"/>
      <c r="AA3050" s="27"/>
      <c r="AB30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1" spans="1:28" ht="12.6" x14ac:dyDescent="0.25">
      <c r="A3051" s="41"/>
      <c r="B3051" s="28"/>
      <c r="C3051" s="27"/>
      <c r="D30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1" s="27"/>
      <c r="F3051" s="27"/>
      <c r="G3051" s="29"/>
      <c r="H3051" s="48"/>
      <c r="I3051" s="29"/>
      <c r="J3051" s="29"/>
      <c r="K3051" s="27"/>
      <c r="L3051" s="27"/>
      <c r="M3051" s="27"/>
      <c r="N3051" s="29"/>
      <c r="O3051" s="27"/>
      <c r="P3051" s="30"/>
      <c r="Q3051" s="30">
        <f>Table13[[#This Row],[Unit Value]]*Table13[[#This Row],[Qty | PCount]]</f>
        <v>0</v>
      </c>
      <c r="R3051" s="27" t="str">
        <f>IF(Table13[[#This Row],[Unit Value]]&lt;=4999,"Low-Value Asset","High-Value Asset")</f>
        <v>Low-Value Asset</v>
      </c>
      <c r="S3051" s="27"/>
      <c r="T3051" s="27"/>
      <c r="U3051" s="27"/>
      <c r="V3051" s="27"/>
      <c r="W3051" s="74"/>
      <c r="X3051" s="27"/>
      <c r="Y3051" s="27"/>
      <c r="Z3051" s="27"/>
      <c r="AA3051" s="27"/>
      <c r="AB30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2" spans="1:28" ht="12.6" x14ac:dyDescent="0.25">
      <c r="A3052" s="41"/>
      <c r="B3052" s="28"/>
      <c r="C3052" s="27"/>
      <c r="D30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2" s="27"/>
      <c r="F3052" s="27"/>
      <c r="G3052" s="29"/>
      <c r="H3052" s="48"/>
      <c r="I3052" s="29"/>
      <c r="J3052" s="29"/>
      <c r="K3052" s="27"/>
      <c r="L3052" s="27"/>
      <c r="M3052" s="27"/>
      <c r="N3052" s="29"/>
      <c r="O3052" s="27"/>
      <c r="P3052" s="30"/>
      <c r="Q3052" s="30">
        <f>Table13[[#This Row],[Unit Value]]*Table13[[#This Row],[Qty | PCount]]</f>
        <v>0</v>
      </c>
      <c r="R3052" s="27" t="str">
        <f>IF(Table13[[#This Row],[Unit Value]]&lt;=4999,"Low-Value Asset","High-Value Asset")</f>
        <v>Low-Value Asset</v>
      </c>
      <c r="S3052" s="27"/>
      <c r="T3052" s="27"/>
      <c r="U3052" s="27"/>
      <c r="V3052" s="27"/>
      <c r="W3052" s="74"/>
      <c r="X3052" s="27"/>
      <c r="Y3052" s="27"/>
      <c r="Z3052" s="27"/>
      <c r="AA3052" s="27"/>
      <c r="AB30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3" spans="1:28" ht="12.6" x14ac:dyDescent="0.25">
      <c r="A3053" s="41"/>
      <c r="B3053" s="28"/>
      <c r="C3053" s="27"/>
      <c r="D30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3" s="27"/>
      <c r="F3053" s="27"/>
      <c r="G3053" s="29"/>
      <c r="H3053" s="48"/>
      <c r="I3053" s="29"/>
      <c r="J3053" s="29"/>
      <c r="K3053" s="27"/>
      <c r="L3053" s="27"/>
      <c r="M3053" s="27"/>
      <c r="N3053" s="29"/>
      <c r="O3053" s="27"/>
      <c r="P3053" s="30"/>
      <c r="Q3053" s="30">
        <f>Table13[[#This Row],[Unit Value]]*Table13[[#This Row],[Qty | PCount]]</f>
        <v>0</v>
      </c>
      <c r="R3053" s="27" t="str">
        <f>IF(Table13[[#This Row],[Unit Value]]&lt;=4999,"Low-Value Asset","High-Value Asset")</f>
        <v>Low-Value Asset</v>
      </c>
      <c r="S3053" s="27"/>
      <c r="T3053" s="27"/>
      <c r="U3053" s="27"/>
      <c r="V3053" s="27"/>
      <c r="W3053" s="74"/>
      <c r="X3053" s="27"/>
      <c r="Y3053" s="27"/>
      <c r="Z3053" s="27"/>
      <c r="AA3053" s="27"/>
      <c r="AB30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4" spans="1:28" ht="12.6" x14ac:dyDescent="0.25">
      <c r="A3054" s="41"/>
      <c r="B3054" s="28"/>
      <c r="C3054" s="27"/>
      <c r="D30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4" s="27"/>
      <c r="F3054" s="27"/>
      <c r="G3054" s="29"/>
      <c r="H3054" s="48"/>
      <c r="I3054" s="29"/>
      <c r="J3054" s="29"/>
      <c r="K3054" s="27"/>
      <c r="L3054" s="27"/>
      <c r="M3054" s="27"/>
      <c r="N3054" s="29"/>
      <c r="O3054" s="27"/>
      <c r="P3054" s="30"/>
      <c r="Q3054" s="30">
        <f>Table13[[#This Row],[Unit Value]]*Table13[[#This Row],[Qty | PCount]]</f>
        <v>0</v>
      </c>
      <c r="R3054" s="27" t="str">
        <f>IF(Table13[[#This Row],[Unit Value]]&lt;=4999,"Low-Value Asset","High-Value Asset")</f>
        <v>Low-Value Asset</v>
      </c>
      <c r="S3054" s="27"/>
      <c r="T3054" s="27"/>
      <c r="U3054" s="27"/>
      <c r="V3054" s="27"/>
      <c r="W3054" s="74"/>
      <c r="X3054" s="27"/>
      <c r="Y3054" s="27"/>
      <c r="Z3054" s="27"/>
      <c r="AA3054" s="27"/>
      <c r="AB30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5" spans="1:28" ht="12.6" x14ac:dyDescent="0.25">
      <c r="A3055" s="41"/>
      <c r="B3055" s="28"/>
      <c r="C3055" s="27"/>
      <c r="D30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5" s="27"/>
      <c r="F3055" s="27"/>
      <c r="G3055" s="29"/>
      <c r="H3055" s="48"/>
      <c r="I3055" s="29"/>
      <c r="J3055" s="29"/>
      <c r="K3055" s="27"/>
      <c r="L3055" s="27"/>
      <c r="M3055" s="27"/>
      <c r="N3055" s="29"/>
      <c r="O3055" s="27"/>
      <c r="P3055" s="30"/>
      <c r="Q3055" s="30">
        <f>Table13[[#This Row],[Unit Value]]*Table13[[#This Row],[Qty | PCount]]</f>
        <v>0</v>
      </c>
      <c r="R3055" s="27" t="str">
        <f>IF(Table13[[#This Row],[Unit Value]]&lt;=4999,"Low-Value Asset","High-Value Asset")</f>
        <v>Low-Value Asset</v>
      </c>
      <c r="S3055" s="27"/>
      <c r="T3055" s="27"/>
      <c r="U3055" s="27"/>
      <c r="V3055" s="27"/>
      <c r="W3055" s="74"/>
      <c r="X3055" s="27"/>
      <c r="Y3055" s="27"/>
      <c r="Z3055" s="27"/>
      <c r="AA3055" s="27"/>
      <c r="AB30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6" spans="1:28" ht="12.6" x14ac:dyDescent="0.25">
      <c r="A3056" s="41"/>
      <c r="B3056" s="28"/>
      <c r="C3056" s="27"/>
      <c r="D30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6" s="27"/>
      <c r="F3056" s="27"/>
      <c r="G3056" s="29"/>
      <c r="H3056" s="48"/>
      <c r="I3056" s="29"/>
      <c r="J3056" s="29"/>
      <c r="K3056" s="27"/>
      <c r="L3056" s="27"/>
      <c r="M3056" s="27"/>
      <c r="N3056" s="29"/>
      <c r="O3056" s="27"/>
      <c r="P3056" s="30"/>
      <c r="Q3056" s="30">
        <f>Table13[[#This Row],[Unit Value]]*Table13[[#This Row],[Qty | PCount]]</f>
        <v>0</v>
      </c>
      <c r="R3056" s="27" t="str">
        <f>IF(Table13[[#This Row],[Unit Value]]&lt;=4999,"Low-Value Asset","High-Value Asset")</f>
        <v>Low-Value Asset</v>
      </c>
      <c r="S3056" s="27"/>
      <c r="T3056" s="27"/>
      <c r="U3056" s="27"/>
      <c r="V3056" s="27"/>
      <c r="W3056" s="74"/>
      <c r="X3056" s="27"/>
      <c r="Y3056" s="27"/>
      <c r="Z3056" s="27"/>
      <c r="AA3056" s="27"/>
      <c r="AB30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7" spans="1:28" ht="12.6" x14ac:dyDescent="0.25">
      <c r="A3057" s="41"/>
      <c r="B3057" s="28"/>
      <c r="C3057" s="27"/>
      <c r="D30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7" s="27"/>
      <c r="F3057" s="27"/>
      <c r="G3057" s="29"/>
      <c r="H3057" s="48"/>
      <c r="I3057" s="29"/>
      <c r="J3057" s="29"/>
      <c r="K3057" s="27"/>
      <c r="L3057" s="27"/>
      <c r="M3057" s="27"/>
      <c r="N3057" s="29"/>
      <c r="O3057" s="27"/>
      <c r="P3057" s="30"/>
      <c r="Q3057" s="30">
        <f>Table13[[#This Row],[Unit Value]]*Table13[[#This Row],[Qty | PCount]]</f>
        <v>0</v>
      </c>
      <c r="R3057" s="27" t="str">
        <f>IF(Table13[[#This Row],[Unit Value]]&lt;=4999,"Low-Value Asset","High-Value Asset")</f>
        <v>Low-Value Asset</v>
      </c>
      <c r="S3057" s="27"/>
      <c r="T3057" s="27"/>
      <c r="U3057" s="27"/>
      <c r="V3057" s="27"/>
      <c r="W3057" s="74"/>
      <c r="X3057" s="27"/>
      <c r="Y3057" s="27"/>
      <c r="Z3057" s="27"/>
      <c r="AA3057" s="27"/>
      <c r="AB30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8" spans="1:28" ht="12.6" x14ac:dyDescent="0.25">
      <c r="A3058" s="41"/>
      <c r="B3058" s="28"/>
      <c r="C3058" s="27"/>
      <c r="D30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8" s="27"/>
      <c r="F3058" s="27"/>
      <c r="G3058" s="29"/>
      <c r="H3058" s="48"/>
      <c r="I3058" s="29"/>
      <c r="J3058" s="29"/>
      <c r="K3058" s="27"/>
      <c r="L3058" s="27"/>
      <c r="M3058" s="27"/>
      <c r="N3058" s="29"/>
      <c r="O3058" s="27"/>
      <c r="P3058" s="30"/>
      <c r="Q3058" s="30">
        <f>Table13[[#This Row],[Unit Value]]*Table13[[#This Row],[Qty | PCount]]</f>
        <v>0</v>
      </c>
      <c r="R3058" s="27" t="str">
        <f>IF(Table13[[#This Row],[Unit Value]]&lt;=4999,"Low-Value Asset","High-Value Asset")</f>
        <v>Low-Value Asset</v>
      </c>
      <c r="S3058" s="27"/>
      <c r="T3058" s="27"/>
      <c r="U3058" s="27"/>
      <c r="V3058" s="27"/>
      <c r="W3058" s="74"/>
      <c r="X3058" s="27"/>
      <c r="Y3058" s="27"/>
      <c r="Z3058" s="27"/>
      <c r="AA3058" s="27"/>
      <c r="AB30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59" spans="1:28" ht="12.6" x14ac:dyDescent="0.25">
      <c r="A3059" s="41"/>
      <c r="B3059" s="28"/>
      <c r="C3059" s="27"/>
      <c r="D30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59" s="27"/>
      <c r="F3059" s="27"/>
      <c r="G3059" s="29"/>
      <c r="H3059" s="48"/>
      <c r="I3059" s="29"/>
      <c r="J3059" s="29"/>
      <c r="K3059" s="27"/>
      <c r="L3059" s="27"/>
      <c r="M3059" s="27"/>
      <c r="N3059" s="29"/>
      <c r="O3059" s="27"/>
      <c r="P3059" s="30"/>
      <c r="Q3059" s="30">
        <f>Table13[[#This Row],[Unit Value]]*Table13[[#This Row],[Qty | PCount]]</f>
        <v>0</v>
      </c>
      <c r="R3059" s="27" t="str">
        <f>IF(Table13[[#This Row],[Unit Value]]&lt;=4999,"Low-Value Asset","High-Value Asset")</f>
        <v>Low-Value Asset</v>
      </c>
      <c r="S3059" s="27"/>
      <c r="T3059" s="27"/>
      <c r="U3059" s="27"/>
      <c r="V3059" s="27"/>
      <c r="W3059" s="74"/>
      <c r="X3059" s="27"/>
      <c r="Y3059" s="27"/>
      <c r="Z3059" s="27"/>
      <c r="AA3059" s="27"/>
      <c r="AB30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0" spans="1:28" ht="12.6" x14ac:dyDescent="0.25">
      <c r="A3060" s="41"/>
      <c r="B3060" s="28"/>
      <c r="C3060" s="27"/>
      <c r="D30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0" s="27"/>
      <c r="F3060" s="27"/>
      <c r="G3060" s="29"/>
      <c r="H3060" s="48"/>
      <c r="I3060" s="29"/>
      <c r="J3060" s="29"/>
      <c r="K3060" s="27"/>
      <c r="L3060" s="27"/>
      <c r="M3060" s="27"/>
      <c r="N3060" s="29"/>
      <c r="O3060" s="27"/>
      <c r="P3060" s="30"/>
      <c r="Q3060" s="30">
        <f>Table13[[#This Row],[Unit Value]]*Table13[[#This Row],[Qty | PCount]]</f>
        <v>0</v>
      </c>
      <c r="R3060" s="27" t="str">
        <f>IF(Table13[[#This Row],[Unit Value]]&lt;=4999,"Low-Value Asset","High-Value Asset")</f>
        <v>Low-Value Asset</v>
      </c>
      <c r="S3060" s="27"/>
      <c r="T3060" s="27"/>
      <c r="U3060" s="27"/>
      <c r="V3060" s="27"/>
      <c r="W3060" s="74"/>
      <c r="X3060" s="27"/>
      <c r="Y3060" s="27"/>
      <c r="Z3060" s="27"/>
      <c r="AA3060" s="27"/>
      <c r="AB30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1" spans="1:28" ht="12.6" x14ac:dyDescent="0.25">
      <c r="A3061" s="41"/>
      <c r="B3061" s="28"/>
      <c r="C3061" s="27"/>
      <c r="D30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1" s="27"/>
      <c r="F3061" s="27"/>
      <c r="G3061" s="29"/>
      <c r="H3061" s="48"/>
      <c r="I3061" s="29"/>
      <c r="J3061" s="29"/>
      <c r="K3061" s="27"/>
      <c r="L3061" s="27"/>
      <c r="M3061" s="27"/>
      <c r="N3061" s="29"/>
      <c r="O3061" s="27"/>
      <c r="P3061" s="30"/>
      <c r="Q3061" s="30">
        <f>Table13[[#This Row],[Unit Value]]*Table13[[#This Row],[Qty | PCount]]</f>
        <v>0</v>
      </c>
      <c r="R3061" s="27" t="str">
        <f>IF(Table13[[#This Row],[Unit Value]]&lt;=4999,"Low-Value Asset","High-Value Asset")</f>
        <v>Low-Value Asset</v>
      </c>
      <c r="S3061" s="27"/>
      <c r="T3061" s="27"/>
      <c r="U3061" s="27"/>
      <c r="V3061" s="27"/>
      <c r="W3061" s="74"/>
      <c r="X3061" s="27"/>
      <c r="Y3061" s="27"/>
      <c r="Z3061" s="27"/>
      <c r="AA3061" s="27"/>
      <c r="AB30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2" spans="1:28" ht="12.6" x14ac:dyDescent="0.25">
      <c r="A3062" s="41"/>
      <c r="B3062" s="28"/>
      <c r="C3062" s="27"/>
      <c r="D30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2" s="27"/>
      <c r="F3062" s="27"/>
      <c r="G3062" s="29"/>
      <c r="H3062" s="48"/>
      <c r="I3062" s="29"/>
      <c r="J3062" s="29"/>
      <c r="K3062" s="27"/>
      <c r="L3062" s="27"/>
      <c r="M3062" s="27"/>
      <c r="N3062" s="29"/>
      <c r="O3062" s="27"/>
      <c r="P3062" s="30"/>
      <c r="Q3062" s="30">
        <f>Table13[[#This Row],[Unit Value]]*Table13[[#This Row],[Qty | PCount]]</f>
        <v>0</v>
      </c>
      <c r="R3062" s="27" t="str">
        <f>IF(Table13[[#This Row],[Unit Value]]&lt;=4999,"Low-Value Asset","High-Value Asset")</f>
        <v>Low-Value Asset</v>
      </c>
      <c r="S3062" s="27"/>
      <c r="T3062" s="27"/>
      <c r="U3062" s="27"/>
      <c r="V3062" s="27"/>
      <c r="W3062" s="74"/>
      <c r="X3062" s="27"/>
      <c r="Y3062" s="27"/>
      <c r="Z3062" s="27"/>
      <c r="AA3062" s="27"/>
      <c r="AB30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3" spans="1:28" ht="12.6" x14ac:dyDescent="0.25">
      <c r="A3063" s="41"/>
      <c r="B3063" s="28"/>
      <c r="C3063" s="27"/>
      <c r="D30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3" s="27"/>
      <c r="F3063" s="27"/>
      <c r="G3063" s="29"/>
      <c r="H3063" s="48"/>
      <c r="I3063" s="29"/>
      <c r="J3063" s="29"/>
      <c r="K3063" s="27"/>
      <c r="L3063" s="27"/>
      <c r="M3063" s="27"/>
      <c r="N3063" s="29"/>
      <c r="O3063" s="27"/>
      <c r="P3063" s="30"/>
      <c r="Q3063" s="30">
        <f>Table13[[#This Row],[Unit Value]]*Table13[[#This Row],[Qty | PCount]]</f>
        <v>0</v>
      </c>
      <c r="R3063" s="27" t="str">
        <f>IF(Table13[[#This Row],[Unit Value]]&lt;=4999,"Low-Value Asset","High-Value Asset")</f>
        <v>Low-Value Asset</v>
      </c>
      <c r="S3063" s="27"/>
      <c r="T3063" s="27"/>
      <c r="U3063" s="27"/>
      <c r="V3063" s="27"/>
      <c r="W3063" s="74"/>
      <c r="X3063" s="27"/>
      <c r="Y3063" s="27"/>
      <c r="Z3063" s="27"/>
      <c r="AA3063" s="27"/>
      <c r="AB30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4" spans="1:28" ht="12.6" x14ac:dyDescent="0.25">
      <c r="A3064" s="41"/>
      <c r="B3064" s="28"/>
      <c r="C3064" s="27"/>
      <c r="D30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4" s="27"/>
      <c r="F3064" s="27"/>
      <c r="G3064" s="29"/>
      <c r="H3064" s="48"/>
      <c r="I3064" s="29"/>
      <c r="J3064" s="29"/>
      <c r="K3064" s="27"/>
      <c r="L3064" s="27"/>
      <c r="M3064" s="27"/>
      <c r="N3064" s="29"/>
      <c r="O3064" s="27"/>
      <c r="P3064" s="30"/>
      <c r="Q3064" s="30">
        <f>Table13[[#This Row],[Unit Value]]*Table13[[#This Row],[Qty | PCount]]</f>
        <v>0</v>
      </c>
      <c r="R3064" s="27" t="str">
        <f>IF(Table13[[#This Row],[Unit Value]]&lt;=4999,"Low-Value Asset","High-Value Asset")</f>
        <v>Low-Value Asset</v>
      </c>
      <c r="S3064" s="27"/>
      <c r="T3064" s="27"/>
      <c r="U3064" s="27"/>
      <c r="V3064" s="27"/>
      <c r="W3064" s="74"/>
      <c r="X3064" s="27"/>
      <c r="Y3064" s="27"/>
      <c r="Z3064" s="27"/>
      <c r="AA3064" s="27"/>
      <c r="AB30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5" spans="1:28" ht="12.6" x14ac:dyDescent="0.25">
      <c r="A3065" s="41"/>
      <c r="B3065" s="28"/>
      <c r="C3065" s="27"/>
      <c r="D30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5" s="27"/>
      <c r="F3065" s="27"/>
      <c r="G3065" s="29"/>
      <c r="H3065" s="48"/>
      <c r="I3065" s="29"/>
      <c r="J3065" s="29"/>
      <c r="K3065" s="27"/>
      <c r="L3065" s="27"/>
      <c r="M3065" s="27"/>
      <c r="N3065" s="29"/>
      <c r="O3065" s="27"/>
      <c r="P3065" s="30"/>
      <c r="Q3065" s="30">
        <f>Table13[[#This Row],[Unit Value]]*Table13[[#This Row],[Qty | PCount]]</f>
        <v>0</v>
      </c>
      <c r="R3065" s="27" t="str">
        <f>IF(Table13[[#This Row],[Unit Value]]&lt;=4999,"Low-Value Asset","High-Value Asset")</f>
        <v>Low-Value Asset</v>
      </c>
      <c r="S3065" s="27"/>
      <c r="T3065" s="27"/>
      <c r="U3065" s="27"/>
      <c r="V3065" s="27"/>
      <c r="W3065" s="74"/>
      <c r="X3065" s="27"/>
      <c r="Y3065" s="27"/>
      <c r="Z3065" s="27"/>
      <c r="AA3065" s="27"/>
      <c r="AB30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6" spans="1:28" ht="12.6" x14ac:dyDescent="0.25">
      <c r="A3066" s="41"/>
      <c r="B3066" s="28"/>
      <c r="C3066" s="27"/>
      <c r="D30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6" s="27"/>
      <c r="F3066" s="27"/>
      <c r="G3066" s="29"/>
      <c r="H3066" s="48"/>
      <c r="I3066" s="29"/>
      <c r="J3066" s="29"/>
      <c r="K3066" s="27"/>
      <c r="L3066" s="27"/>
      <c r="M3066" s="27"/>
      <c r="N3066" s="29"/>
      <c r="O3066" s="27"/>
      <c r="P3066" s="30"/>
      <c r="Q3066" s="30">
        <f>Table13[[#This Row],[Unit Value]]*Table13[[#This Row],[Qty | PCount]]</f>
        <v>0</v>
      </c>
      <c r="R3066" s="27" t="str">
        <f>IF(Table13[[#This Row],[Unit Value]]&lt;=4999,"Low-Value Asset","High-Value Asset")</f>
        <v>Low-Value Asset</v>
      </c>
      <c r="S3066" s="27"/>
      <c r="T3066" s="27"/>
      <c r="U3066" s="27"/>
      <c r="V3066" s="27"/>
      <c r="W3066" s="74"/>
      <c r="X3066" s="27"/>
      <c r="Y3066" s="27"/>
      <c r="Z3066" s="27"/>
      <c r="AA3066" s="27"/>
      <c r="AB30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7" spans="1:28" ht="12.6" x14ac:dyDescent="0.25">
      <c r="A3067" s="41"/>
      <c r="B3067" s="28"/>
      <c r="C3067" s="27"/>
      <c r="D30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7" s="27"/>
      <c r="F3067" s="27"/>
      <c r="G3067" s="29"/>
      <c r="H3067" s="48"/>
      <c r="I3067" s="29"/>
      <c r="J3067" s="29"/>
      <c r="K3067" s="27"/>
      <c r="L3067" s="27"/>
      <c r="M3067" s="27"/>
      <c r="N3067" s="29"/>
      <c r="O3067" s="27"/>
      <c r="P3067" s="30"/>
      <c r="Q3067" s="30">
        <f>Table13[[#This Row],[Unit Value]]*Table13[[#This Row],[Qty | PCount]]</f>
        <v>0</v>
      </c>
      <c r="R3067" s="27" t="str">
        <f>IF(Table13[[#This Row],[Unit Value]]&lt;=4999,"Low-Value Asset","High-Value Asset")</f>
        <v>Low-Value Asset</v>
      </c>
      <c r="S3067" s="27"/>
      <c r="T3067" s="27"/>
      <c r="U3067" s="27"/>
      <c r="V3067" s="27"/>
      <c r="W3067" s="74"/>
      <c r="X3067" s="27"/>
      <c r="Y3067" s="27"/>
      <c r="Z3067" s="27"/>
      <c r="AA3067" s="27"/>
      <c r="AB30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8" spans="1:28" ht="12.6" x14ac:dyDescent="0.25">
      <c r="A3068" s="41"/>
      <c r="B3068" s="28"/>
      <c r="C3068" s="27"/>
      <c r="D30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8" s="27"/>
      <c r="F3068" s="27"/>
      <c r="G3068" s="29"/>
      <c r="H3068" s="48"/>
      <c r="I3068" s="29"/>
      <c r="J3068" s="29"/>
      <c r="K3068" s="27"/>
      <c r="L3068" s="27"/>
      <c r="M3068" s="27"/>
      <c r="N3068" s="29"/>
      <c r="O3068" s="27"/>
      <c r="P3068" s="30"/>
      <c r="Q3068" s="30">
        <f>Table13[[#This Row],[Unit Value]]*Table13[[#This Row],[Qty | PCount]]</f>
        <v>0</v>
      </c>
      <c r="R3068" s="27" t="str">
        <f>IF(Table13[[#This Row],[Unit Value]]&lt;=4999,"Low-Value Asset","High-Value Asset")</f>
        <v>Low-Value Asset</v>
      </c>
      <c r="S3068" s="27"/>
      <c r="T3068" s="27"/>
      <c r="U3068" s="27"/>
      <c r="V3068" s="27"/>
      <c r="W3068" s="74"/>
      <c r="X3068" s="27"/>
      <c r="Y3068" s="27"/>
      <c r="Z3068" s="27"/>
      <c r="AA3068" s="27"/>
      <c r="AB30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69" spans="1:28" ht="12.6" x14ac:dyDescent="0.25">
      <c r="A3069" s="41"/>
      <c r="B3069" s="28"/>
      <c r="C3069" s="27"/>
      <c r="D30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69" s="27"/>
      <c r="F3069" s="27"/>
      <c r="G3069" s="29"/>
      <c r="H3069" s="48"/>
      <c r="I3069" s="29"/>
      <c r="J3069" s="29"/>
      <c r="K3069" s="27"/>
      <c r="L3069" s="27"/>
      <c r="M3069" s="27"/>
      <c r="N3069" s="29"/>
      <c r="O3069" s="27"/>
      <c r="P3069" s="30"/>
      <c r="Q3069" s="30">
        <f>Table13[[#This Row],[Unit Value]]*Table13[[#This Row],[Qty | PCount]]</f>
        <v>0</v>
      </c>
      <c r="R3069" s="27" t="str">
        <f>IF(Table13[[#This Row],[Unit Value]]&lt;=4999,"Low-Value Asset","High-Value Asset")</f>
        <v>Low-Value Asset</v>
      </c>
      <c r="S3069" s="27"/>
      <c r="T3069" s="27"/>
      <c r="U3069" s="27"/>
      <c r="V3069" s="27"/>
      <c r="W3069" s="74"/>
      <c r="X3069" s="27"/>
      <c r="Y3069" s="27"/>
      <c r="Z3069" s="27"/>
      <c r="AA3069" s="27"/>
      <c r="AB30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0" spans="1:28" ht="12.6" x14ac:dyDescent="0.25">
      <c r="A3070" s="41"/>
      <c r="B3070" s="28"/>
      <c r="C3070" s="27"/>
      <c r="D30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0" s="27"/>
      <c r="F3070" s="27"/>
      <c r="G3070" s="29"/>
      <c r="H3070" s="48"/>
      <c r="I3070" s="29"/>
      <c r="J3070" s="29"/>
      <c r="K3070" s="27"/>
      <c r="L3070" s="27"/>
      <c r="M3070" s="27"/>
      <c r="N3070" s="29"/>
      <c r="O3070" s="27"/>
      <c r="P3070" s="30"/>
      <c r="Q3070" s="30">
        <f>Table13[[#This Row],[Unit Value]]*Table13[[#This Row],[Qty | PCount]]</f>
        <v>0</v>
      </c>
      <c r="R3070" s="27" t="str">
        <f>IF(Table13[[#This Row],[Unit Value]]&lt;=4999,"Low-Value Asset","High-Value Asset")</f>
        <v>Low-Value Asset</v>
      </c>
      <c r="S3070" s="27"/>
      <c r="T3070" s="27"/>
      <c r="U3070" s="27"/>
      <c r="V3070" s="27"/>
      <c r="W3070" s="74"/>
      <c r="X3070" s="27"/>
      <c r="Y3070" s="27"/>
      <c r="Z3070" s="27"/>
      <c r="AA3070" s="27"/>
      <c r="AB30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1" spans="1:28" ht="12.6" x14ac:dyDescent="0.25">
      <c r="A3071" s="41"/>
      <c r="B3071" s="28"/>
      <c r="C3071" s="27"/>
      <c r="D30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1" s="27"/>
      <c r="F3071" s="27"/>
      <c r="G3071" s="29"/>
      <c r="H3071" s="48"/>
      <c r="I3071" s="29"/>
      <c r="J3071" s="29"/>
      <c r="K3071" s="27"/>
      <c r="L3071" s="27"/>
      <c r="M3071" s="27"/>
      <c r="N3071" s="29"/>
      <c r="O3071" s="27"/>
      <c r="P3071" s="30"/>
      <c r="Q3071" s="30">
        <f>Table13[[#This Row],[Unit Value]]*Table13[[#This Row],[Qty | PCount]]</f>
        <v>0</v>
      </c>
      <c r="R3071" s="27" t="str">
        <f>IF(Table13[[#This Row],[Unit Value]]&lt;=4999,"Low-Value Asset","High-Value Asset")</f>
        <v>Low-Value Asset</v>
      </c>
      <c r="S3071" s="27"/>
      <c r="T3071" s="27"/>
      <c r="U3071" s="27"/>
      <c r="V3071" s="27"/>
      <c r="W3071" s="74"/>
      <c r="X3071" s="27"/>
      <c r="Y3071" s="27"/>
      <c r="Z3071" s="27"/>
      <c r="AA3071" s="27"/>
      <c r="AB30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2" spans="1:28" ht="12.6" x14ac:dyDescent="0.25">
      <c r="A3072" s="41"/>
      <c r="B3072" s="28"/>
      <c r="C3072" s="27"/>
      <c r="D30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2" s="27"/>
      <c r="F3072" s="27"/>
      <c r="G3072" s="29"/>
      <c r="H3072" s="48"/>
      <c r="I3072" s="29"/>
      <c r="J3072" s="29"/>
      <c r="K3072" s="27"/>
      <c r="L3072" s="27"/>
      <c r="M3072" s="27"/>
      <c r="N3072" s="29"/>
      <c r="O3072" s="27"/>
      <c r="P3072" s="30"/>
      <c r="Q3072" s="30">
        <f>Table13[[#This Row],[Unit Value]]*Table13[[#This Row],[Qty | PCount]]</f>
        <v>0</v>
      </c>
      <c r="R3072" s="27" t="str">
        <f>IF(Table13[[#This Row],[Unit Value]]&lt;=4999,"Low-Value Asset","High-Value Asset")</f>
        <v>Low-Value Asset</v>
      </c>
      <c r="S3072" s="27"/>
      <c r="T3072" s="27"/>
      <c r="U3072" s="27"/>
      <c r="V3072" s="27"/>
      <c r="W3072" s="74"/>
      <c r="X3072" s="27"/>
      <c r="Y3072" s="27"/>
      <c r="Z3072" s="27"/>
      <c r="AA3072" s="27"/>
      <c r="AB30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3" spans="1:28" ht="12.6" x14ac:dyDescent="0.25">
      <c r="A3073" s="41"/>
      <c r="B3073" s="28"/>
      <c r="C3073" s="27"/>
      <c r="D30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3" s="27"/>
      <c r="F3073" s="27"/>
      <c r="G3073" s="29"/>
      <c r="H3073" s="48"/>
      <c r="I3073" s="29"/>
      <c r="J3073" s="29"/>
      <c r="K3073" s="27"/>
      <c r="L3073" s="27"/>
      <c r="M3073" s="27"/>
      <c r="N3073" s="29"/>
      <c r="O3073" s="27"/>
      <c r="P3073" s="30"/>
      <c r="Q3073" s="30">
        <f>Table13[[#This Row],[Unit Value]]*Table13[[#This Row],[Qty | PCount]]</f>
        <v>0</v>
      </c>
      <c r="R3073" s="27" t="str">
        <f>IF(Table13[[#This Row],[Unit Value]]&lt;=4999,"Low-Value Asset","High-Value Asset")</f>
        <v>Low-Value Asset</v>
      </c>
      <c r="S3073" s="27"/>
      <c r="T3073" s="27"/>
      <c r="U3073" s="27"/>
      <c r="V3073" s="27"/>
      <c r="W3073" s="74"/>
      <c r="X3073" s="27"/>
      <c r="Y3073" s="27"/>
      <c r="Z3073" s="27"/>
      <c r="AA3073" s="27"/>
      <c r="AB30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4" spans="1:28" ht="12.6" x14ac:dyDescent="0.25">
      <c r="A3074" s="41"/>
      <c r="B3074" s="28"/>
      <c r="C3074" s="27"/>
      <c r="D30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4" s="27"/>
      <c r="F3074" s="27"/>
      <c r="G3074" s="29"/>
      <c r="H3074" s="48"/>
      <c r="I3074" s="29"/>
      <c r="J3074" s="29"/>
      <c r="K3074" s="27"/>
      <c r="L3074" s="27"/>
      <c r="M3074" s="27"/>
      <c r="N3074" s="29"/>
      <c r="O3074" s="27"/>
      <c r="P3074" s="30"/>
      <c r="Q3074" s="30">
        <f>Table13[[#This Row],[Unit Value]]*Table13[[#This Row],[Qty | PCount]]</f>
        <v>0</v>
      </c>
      <c r="R3074" s="27" t="str">
        <f>IF(Table13[[#This Row],[Unit Value]]&lt;=4999,"Low-Value Asset","High-Value Asset")</f>
        <v>Low-Value Asset</v>
      </c>
      <c r="S3074" s="27"/>
      <c r="T3074" s="27"/>
      <c r="U3074" s="27"/>
      <c r="V3074" s="27"/>
      <c r="W3074" s="74"/>
      <c r="X3074" s="27"/>
      <c r="Y3074" s="27"/>
      <c r="Z3074" s="27"/>
      <c r="AA3074" s="27"/>
      <c r="AB30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5" spans="1:28" ht="12.6" x14ac:dyDescent="0.25">
      <c r="A3075" s="41"/>
      <c r="B3075" s="28"/>
      <c r="C3075" s="27"/>
      <c r="D30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5" s="27"/>
      <c r="F3075" s="27"/>
      <c r="G3075" s="29"/>
      <c r="H3075" s="48"/>
      <c r="I3075" s="29"/>
      <c r="J3075" s="29"/>
      <c r="K3075" s="27"/>
      <c r="L3075" s="27"/>
      <c r="M3075" s="27"/>
      <c r="N3075" s="29"/>
      <c r="O3075" s="27"/>
      <c r="P3075" s="30"/>
      <c r="Q3075" s="30">
        <f>Table13[[#This Row],[Unit Value]]*Table13[[#This Row],[Qty | PCount]]</f>
        <v>0</v>
      </c>
      <c r="R3075" s="27" t="str">
        <f>IF(Table13[[#This Row],[Unit Value]]&lt;=4999,"Low-Value Asset","High-Value Asset")</f>
        <v>Low-Value Asset</v>
      </c>
      <c r="S3075" s="27"/>
      <c r="T3075" s="27"/>
      <c r="U3075" s="27"/>
      <c r="V3075" s="27"/>
      <c r="W3075" s="74"/>
      <c r="X3075" s="27"/>
      <c r="Y3075" s="27"/>
      <c r="Z3075" s="27"/>
      <c r="AA3075" s="27"/>
      <c r="AB30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6" spans="1:28" ht="12.6" x14ac:dyDescent="0.25">
      <c r="A3076" s="41"/>
      <c r="B3076" s="28"/>
      <c r="C3076" s="27"/>
      <c r="D30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6" s="27"/>
      <c r="F3076" s="27"/>
      <c r="G3076" s="29"/>
      <c r="H3076" s="48"/>
      <c r="I3076" s="29"/>
      <c r="J3076" s="29"/>
      <c r="K3076" s="27"/>
      <c r="L3076" s="27"/>
      <c r="M3076" s="27"/>
      <c r="N3076" s="29"/>
      <c r="O3076" s="27"/>
      <c r="P3076" s="30"/>
      <c r="Q3076" s="30">
        <f>Table13[[#This Row],[Unit Value]]*Table13[[#This Row],[Qty | PCount]]</f>
        <v>0</v>
      </c>
      <c r="R3076" s="27" t="str">
        <f>IF(Table13[[#This Row],[Unit Value]]&lt;=4999,"Low-Value Asset","High-Value Asset")</f>
        <v>Low-Value Asset</v>
      </c>
      <c r="S3076" s="27"/>
      <c r="T3076" s="27"/>
      <c r="U3076" s="27"/>
      <c r="V3076" s="27"/>
      <c r="W3076" s="74"/>
      <c r="X3076" s="27"/>
      <c r="Y3076" s="27"/>
      <c r="Z3076" s="27"/>
      <c r="AA3076" s="27"/>
      <c r="AB30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7" spans="1:28" ht="12.6" x14ac:dyDescent="0.25">
      <c r="A3077" s="41"/>
      <c r="B3077" s="28"/>
      <c r="C3077" s="27"/>
      <c r="D30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7" s="27"/>
      <c r="F3077" s="27"/>
      <c r="G3077" s="29"/>
      <c r="H3077" s="48"/>
      <c r="I3077" s="29"/>
      <c r="J3077" s="29"/>
      <c r="K3077" s="27"/>
      <c r="L3077" s="27"/>
      <c r="M3077" s="27"/>
      <c r="N3077" s="29"/>
      <c r="O3077" s="27"/>
      <c r="P3077" s="30"/>
      <c r="Q3077" s="30">
        <f>Table13[[#This Row],[Unit Value]]*Table13[[#This Row],[Qty | PCount]]</f>
        <v>0</v>
      </c>
      <c r="R3077" s="27" t="str">
        <f>IF(Table13[[#This Row],[Unit Value]]&lt;=4999,"Low-Value Asset","High-Value Asset")</f>
        <v>Low-Value Asset</v>
      </c>
      <c r="S3077" s="27"/>
      <c r="T3077" s="27"/>
      <c r="U3077" s="27"/>
      <c r="V3077" s="27"/>
      <c r="W3077" s="74"/>
      <c r="X3077" s="27"/>
      <c r="Y3077" s="27"/>
      <c r="Z3077" s="27"/>
      <c r="AA3077" s="27"/>
      <c r="AB30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8" spans="1:28" ht="12.6" x14ac:dyDescent="0.25">
      <c r="A3078" s="41"/>
      <c r="B3078" s="28"/>
      <c r="C3078" s="27"/>
      <c r="D30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8" s="27"/>
      <c r="F3078" s="27"/>
      <c r="G3078" s="29"/>
      <c r="H3078" s="48"/>
      <c r="I3078" s="29"/>
      <c r="J3078" s="29"/>
      <c r="K3078" s="27"/>
      <c r="L3078" s="27"/>
      <c r="M3078" s="27"/>
      <c r="N3078" s="29"/>
      <c r="O3078" s="27"/>
      <c r="P3078" s="30"/>
      <c r="Q3078" s="30">
        <f>Table13[[#This Row],[Unit Value]]*Table13[[#This Row],[Qty | PCount]]</f>
        <v>0</v>
      </c>
      <c r="R3078" s="27" t="str">
        <f>IF(Table13[[#This Row],[Unit Value]]&lt;=4999,"Low-Value Asset","High-Value Asset")</f>
        <v>Low-Value Asset</v>
      </c>
      <c r="S3078" s="27"/>
      <c r="T3078" s="27"/>
      <c r="U3078" s="27"/>
      <c r="V3078" s="27"/>
      <c r="W3078" s="74"/>
      <c r="X3078" s="27"/>
      <c r="Y3078" s="27"/>
      <c r="Z3078" s="27"/>
      <c r="AA3078" s="27"/>
      <c r="AB30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79" spans="1:28" ht="12.6" x14ac:dyDescent="0.25">
      <c r="A3079" s="41"/>
      <c r="B3079" s="28"/>
      <c r="C3079" s="27"/>
      <c r="D30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79" s="27"/>
      <c r="F3079" s="27"/>
      <c r="G3079" s="29"/>
      <c r="H3079" s="48"/>
      <c r="I3079" s="29"/>
      <c r="J3079" s="29"/>
      <c r="K3079" s="27"/>
      <c r="L3079" s="27"/>
      <c r="M3079" s="27"/>
      <c r="N3079" s="29"/>
      <c r="O3079" s="27"/>
      <c r="P3079" s="30"/>
      <c r="Q3079" s="30">
        <f>Table13[[#This Row],[Unit Value]]*Table13[[#This Row],[Qty | PCount]]</f>
        <v>0</v>
      </c>
      <c r="R3079" s="27" t="str">
        <f>IF(Table13[[#This Row],[Unit Value]]&lt;=4999,"Low-Value Asset","High-Value Asset")</f>
        <v>Low-Value Asset</v>
      </c>
      <c r="S3079" s="27"/>
      <c r="T3079" s="27"/>
      <c r="U3079" s="27"/>
      <c r="V3079" s="27"/>
      <c r="W3079" s="74"/>
      <c r="X3079" s="27"/>
      <c r="Y3079" s="27"/>
      <c r="Z3079" s="27"/>
      <c r="AA3079" s="27"/>
      <c r="AB30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0" spans="1:28" ht="12.6" x14ac:dyDescent="0.25">
      <c r="A3080" s="41"/>
      <c r="B3080" s="28"/>
      <c r="C3080" s="27"/>
      <c r="D30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0" s="27"/>
      <c r="F3080" s="27"/>
      <c r="G3080" s="29"/>
      <c r="H3080" s="48"/>
      <c r="I3080" s="29"/>
      <c r="J3080" s="29"/>
      <c r="K3080" s="27"/>
      <c r="L3080" s="27"/>
      <c r="M3080" s="27"/>
      <c r="N3080" s="29"/>
      <c r="O3080" s="27"/>
      <c r="P3080" s="30"/>
      <c r="Q3080" s="30">
        <f>Table13[[#This Row],[Unit Value]]*Table13[[#This Row],[Qty | PCount]]</f>
        <v>0</v>
      </c>
      <c r="R3080" s="27" t="str">
        <f>IF(Table13[[#This Row],[Unit Value]]&lt;=4999,"Low-Value Asset","High-Value Asset")</f>
        <v>Low-Value Asset</v>
      </c>
      <c r="S3080" s="27"/>
      <c r="T3080" s="27"/>
      <c r="U3080" s="27"/>
      <c r="V3080" s="27"/>
      <c r="W3080" s="74"/>
      <c r="X3080" s="27"/>
      <c r="Y3080" s="27"/>
      <c r="Z3080" s="27"/>
      <c r="AA3080" s="27"/>
      <c r="AB30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1" spans="1:28" ht="12.6" x14ac:dyDescent="0.25">
      <c r="A3081" s="41"/>
      <c r="B3081" s="28"/>
      <c r="C3081" s="27"/>
      <c r="D30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1" s="27"/>
      <c r="F3081" s="27"/>
      <c r="G3081" s="29"/>
      <c r="H3081" s="48"/>
      <c r="I3081" s="29"/>
      <c r="J3081" s="29"/>
      <c r="K3081" s="27"/>
      <c r="L3081" s="27"/>
      <c r="M3081" s="27"/>
      <c r="N3081" s="29"/>
      <c r="O3081" s="27"/>
      <c r="P3081" s="30"/>
      <c r="Q3081" s="30">
        <f>Table13[[#This Row],[Unit Value]]*Table13[[#This Row],[Qty | PCount]]</f>
        <v>0</v>
      </c>
      <c r="R3081" s="27" t="str">
        <f>IF(Table13[[#This Row],[Unit Value]]&lt;=4999,"Low-Value Asset","High-Value Asset")</f>
        <v>Low-Value Asset</v>
      </c>
      <c r="S3081" s="27"/>
      <c r="T3081" s="27"/>
      <c r="U3081" s="27"/>
      <c r="V3081" s="27"/>
      <c r="W3081" s="74"/>
      <c r="X3081" s="27"/>
      <c r="Y3081" s="27"/>
      <c r="Z3081" s="27"/>
      <c r="AA3081" s="27"/>
      <c r="AB30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2" spans="1:28" ht="12.6" x14ac:dyDescent="0.25">
      <c r="A3082" s="41"/>
      <c r="B3082" s="28"/>
      <c r="C3082" s="27"/>
      <c r="D30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2" s="27"/>
      <c r="F3082" s="27"/>
      <c r="G3082" s="29"/>
      <c r="H3082" s="48"/>
      <c r="I3082" s="29"/>
      <c r="J3082" s="29"/>
      <c r="K3082" s="27"/>
      <c r="L3082" s="27"/>
      <c r="M3082" s="27"/>
      <c r="N3082" s="29"/>
      <c r="O3082" s="27"/>
      <c r="P3082" s="30"/>
      <c r="Q3082" s="30">
        <f>Table13[[#This Row],[Unit Value]]*Table13[[#This Row],[Qty | PCount]]</f>
        <v>0</v>
      </c>
      <c r="R3082" s="27" t="str">
        <f>IF(Table13[[#This Row],[Unit Value]]&lt;=4999,"Low-Value Asset","High-Value Asset")</f>
        <v>Low-Value Asset</v>
      </c>
      <c r="S3082" s="27"/>
      <c r="T3082" s="27"/>
      <c r="U3082" s="27"/>
      <c r="V3082" s="27"/>
      <c r="W3082" s="74"/>
      <c r="X3082" s="27"/>
      <c r="Y3082" s="27"/>
      <c r="Z3082" s="27"/>
      <c r="AA3082" s="27"/>
      <c r="AB30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3" spans="1:28" ht="12.6" x14ac:dyDescent="0.25">
      <c r="A3083" s="41"/>
      <c r="B3083" s="28"/>
      <c r="C3083" s="27"/>
      <c r="D30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3" s="27"/>
      <c r="F3083" s="27"/>
      <c r="G3083" s="29"/>
      <c r="H3083" s="48"/>
      <c r="I3083" s="29"/>
      <c r="J3083" s="29"/>
      <c r="K3083" s="27"/>
      <c r="L3083" s="27"/>
      <c r="M3083" s="27"/>
      <c r="N3083" s="29"/>
      <c r="O3083" s="27"/>
      <c r="P3083" s="30"/>
      <c r="Q3083" s="30">
        <f>Table13[[#This Row],[Unit Value]]*Table13[[#This Row],[Qty | PCount]]</f>
        <v>0</v>
      </c>
      <c r="R3083" s="27" t="str">
        <f>IF(Table13[[#This Row],[Unit Value]]&lt;=4999,"Low-Value Asset","High-Value Asset")</f>
        <v>Low-Value Asset</v>
      </c>
      <c r="S3083" s="27"/>
      <c r="T3083" s="27"/>
      <c r="U3083" s="27"/>
      <c r="V3083" s="27"/>
      <c r="W3083" s="74"/>
      <c r="X3083" s="27"/>
      <c r="Y3083" s="27"/>
      <c r="Z3083" s="27"/>
      <c r="AA3083" s="27"/>
      <c r="AB30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4" spans="1:28" ht="12.6" x14ac:dyDescent="0.25">
      <c r="A3084" s="41"/>
      <c r="B3084" s="28"/>
      <c r="C3084" s="27"/>
      <c r="D30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4" s="27"/>
      <c r="F3084" s="27"/>
      <c r="G3084" s="29"/>
      <c r="H3084" s="48"/>
      <c r="I3084" s="29"/>
      <c r="J3084" s="29"/>
      <c r="K3084" s="27"/>
      <c r="L3084" s="27"/>
      <c r="M3084" s="27"/>
      <c r="N3084" s="29"/>
      <c r="O3084" s="27"/>
      <c r="P3084" s="30"/>
      <c r="Q3084" s="30">
        <f>Table13[[#This Row],[Unit Value]]*Table13[[#This Row],[Qty | PCount]]</f>
        <v>0</v>
      </c>
      <c r="R3084" s="27" t="str">
        <f>IF(Table13[[#This Row],[Unit Value]]&lt;=4999,"Low-Value Asset","High-Value Asset")</f>
        <v>Low-Value Asset</v>
      </c>
      <c r="S3084" s="27"/>
      <c r="T3084" s="27"/>
      <c r="U3084" s="27"/>
      <c r="V3084" s="27"/>
      <c r="W3084" s="74"/>
      <c r="X3084" s="27"/>
      <c r="Y3084" s="27"/>
      <c r="Z3084" s="27"/>
      <c r="AA3084" s="27"/>
      <c r="AB30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5" spans="1:28" ht="12.6" x14ac:dyDescent="0.25">
      <c r="A3085" s="41"/>
      <c r="B3085" s="28"/>
      <c r="C3085" s="27"/>
      <c r="D30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5" s="27"/>
      <c r="F3085" s="27"/>
      <c r="G3085" s="29"/>
      <c r="H3085" s="48"/>
      <c r="I3085" s="29"/>
      <c r="J3085" s="29"/>
      <c r="K3085" s="27"/>
      <c r="L3085" s="27"/>
      <c r="M3085" s="27"/>
      <c r="N3085" s="29"/>
      <c r="O3085" s="27"/>
      <c r="P3085" s="30"/>
      <c r="Q3085" s="30">
        <f>Table13[[#This Row],[Unit Value]]*Table13[[#This Row],[Qty | PCount]]</f>
        <v>0</v>
      </c>
      <c r="R3085" s="27" t="str">
        <f>IF(Table13[[#This Row],[Unit Value]]&lt;=4999,"Low-Value Asset","High-Value Asset")</f>
        <v>Low-Value Asset</v>
      </c>
      <c r="S3085" s="27"/>
      <c r="T3085" s="27"/>
      <c r="U3085" s="27"/>
      <c r="V3085" s="27"/>
      <c r="W3085" s="74"/>
      <c r="X3085" s="27"/>
      <c r="Y3085" s="27"/>
      <c r="Z3085" s="27"/>
      <c r="AA3085" s="27"/>
      <c r="AB30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6" spans="1:28" ht="12.6" x14ac:dyDescent="0.25">
      <c r="A3086" s="41"/>
      <c r="B3086" s="28"/>
      <c r="C3086" s="27"/>
      <c r="D30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6" s="27"/>
      <c r="F3086" s="27"/>
      <c r="G3086" s="29"/>
      <c r="H3086" s="48"/>
      <c r="I3086" s="29"/>
      <c r="J3086" s="29"/>
      <c r="K3086" s="27"/>
      <c r="L3086" s="27"/>
      <c r="M3086" s="27"/>
      <c r="N3086" s="29"/>
      <c r="O3086" s="27"/>
      <c r="P3086" s="30"/>
      <c r="Q3086" s="30">
        <f>Table13[[#This Row],[Unit Value]]*Table13[[#This Row],[Qty | PCount]]</f>
        <v>0</v>
      </c>
      <c r="R3086" s="27" t="str">
        <f>IF(Table13[[#This Row],[Unit Value]]&lt;=4999,"Low-Value Asset","High-Value Asset")</f>
        <v>Low-Value Asset</v>
      </c>
      <c r="S3086" s="27"/>
      <c r="T3086" s="27"/>
      <c r="U3086" s="27"/>
      <c r="V3086" s="27"/>
      <c r="W3086" s="74"/>
      <c r="X3086" s="27"/>
      <c r="Y3086" s="27"/>
      <c r="Z3086" s="27"/>
      <c r="AA3086" s="27"/>
      <c r="AB30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7" spans="1:28" ht="12.6" x14ac:dyDescent="0.25">
      <c r="A3087" s="41"/>
      <c r="B3087" s="28"/>
      <c r="C3087" s="27"/>
      <c r="D30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7" s="27"/>
      <c r="F3087" s="27"/>
      <c r="G3087" s="29"/>
      <c r="H3087" s="48"/>
      <c r="I3087" s="29"/>
      <c r="J3087" s="29"/>
      <c r="K3087" s="27"/>
      <c r="L3087" s="27"/>
      <c r="M3087" s="27"/>
      <c r="N3087" s="29"/>
      <c r="O3087" s="27"/>
      <c r="P3087" s="30"/>
      <c r="Q3087" s="30">
        <f>Table13[[#This Row],[Unit Value]]*Table13[[#This Row],[Qty | PCount]]</f>
        <v>0</v>
      </c>
      <c r="R3087" s="27" t="str">
        <f>IF(Table13[[#This Row],[Unit Value]]&lt;=4999,"Low-Value Asset","High-Value Asset")</f>
        <v>Low-Value Asset</v>
      </c>
      <c r="S3087" s="27"/>
      <c r="T3087" s="27"/>
      <c r="U3087" s="27"/>
      <c r="V3087" s="27"/>
      <c r="W3087" s="74"/>
      <c r="X3087" s="27"/>
      <c r="Y3087" s="27"/>
      <c r="Z3087" s="27"/>
      <c r="AA3087" s="27"/>
      <c r="AB30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8" spans="1:28" ht="12.6" x14ac:dyDescent="0.25">
      <c r="A3088" s="41"/>
      <c r="B3088" s="28"/>
      <c r="C3088" s="27"/>
      <c r="D30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8" s="27"/>
      <c r="F3088" s="27"/>
      <c r="G3088" s="29"/>
      <c r="H3088" s="48"/>
      <c r="I3088" s="29"/>
      <c r="J3088" s="29"/>
      <c r="K3088" s="27"/>
      <c r="L3088" s="27"/>
      <c r="M3088" s="27"/>
      <c r="N3088" s="29"/>
      <c r="O3088" s="27"/>
      <c r="P3088" s="30"/>
      <c r="Q3088" s="30">
        <f>Table13[[#This Row],[Unit Value]]*Table13[[#This Row],[Qty | PCount]]</f>
        <v>0</v>
      </c>
      <c r="R3088" s="27" t="str">
        <f>IF(Table13[[#This Row],[Unit Value]]&lt;=4999,"Low-Value Asset","High-Value Asset")</f>
        <v>Low-Value Asset</v>
      </c>
      <c r="S3088" s="27"/>
      <c r="T3088" s="27"/>
      <c r="U3088" s="27"/>
      <c r="V3088" s="27"/>
      <c r="W3088" s="74"/>
      <c r="X3088" s="27"/>
      <c r="Y3088" s="27"/>
      <c r="Z3088" s="27"/>
      <c r="AA3088" s="27"/>
      <c r="AB30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89" spans="1:28" ht="12.6" x14ac:dyDescent="0.25">
      <c r="A3089" s="41"/>
      <c r="B3089" s="28"/>
      <c r="C3089" s="27"/>
      <c r="D30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89" s="27"/>
      <c r="F3089" s="27"/>
      <c r="G3089" s="29"/>
      <c r="H3089" s="48"/>
      <c r="I3089" s="29"/>
      <c r="J3089" s="29"/>
      <c r="K3089" s="27"/>
      <c r="L3089" s="27"/>
      <c r="M3089" s="27"/>
      <c r="N3089" s="29"/>
      <c r="O3089" s="27"/>
      <c r="P3089" s="30"/>
      <c r="Q3089" s="30">
        <f>Table13[[#This Row],[Unit Value]]*Table13[[#This Row],[Qty | PCount]]</f>
        <v>0</v>
      </c>
      <c r="R3089" s="27" t="str">
        <f>IF(Table13[[#This Row],[Unit Value]]&lt;=4999,"Low-Value Asset","High-Value Asset")</f>
        <v>Low-Value Asset</v>
      </c>
      <c r="S3089" s="27"/>
      <c r="T3089" s="27"/>
      <c r="U3089" s="27"/>
      <c r="V3089" s="27"/>
      <c r="W3089" s="74"/>
      <c r="X3089" s="27"/>
      <c r="Y3089" s="27"/>
      <c r="Z3089" s="27"/>
      <c r="AA3089" s="27"/>
      <c r="AB30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0" spans="1:28" ht="12.6" x14ac:dyDescent="0.25">
      <c r="A3090" s="41"/>
      <c r="B3090" s="28"/>
      <c r="C3090" s="27"/>
      <c r="D30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0" s="27"/>
      <c r="F3090" s="27"/>
      <c r="G3090" s="29"/>
      <c r="H3090" s="48"/>
      <c r="I3090" s="29"/>
      <c r="J3090" s="29"/>
      <c r="K3090" s="27"/>
      <c r="L3090" s="27"/>
      <c r="M3090" s="27"/>
      <c r="N3090" s="29"/>
      <c r="O3090" s="27"/>
      <c r="P3090" s="30"/>
      <c r="Q3090" s="30">
        <f>Table13[[#This Row],[Unit Value]]*Table13[[#This Row],[Qty | PCount]]</f>
        <v>0</v>
      </c>
      <c r="R3090" s="27" t="str">
        <f>IF(Table13[[#This Row],[Unit Value]]&lt;=4999,"Low-Value Asset","High-Value Asset")</f>
        <v>Low-Value Asset</v>
      </c>
      <c r="S3090" s="27"/>
      <c r="T3090" s="27"/>
      <c r="U3090" s="27"/>
      <c r="V3090" s="27"/>
      <c r="W3090" s="74"/>
      <c r="X3090" s="27"/>
      <c r="Y3090" s="27"/>
      <c r="Z3090" s="27"/>
      <c r="AA3090" s="27"/>
      <c r="AB30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1" spans="1:28" ht="12.6" x14ac:dyDescent="0.25">
      <c r="A3091" s="41"/>
      <c r="B3091" s="28"/>
      <c r="C3091" s="27"/>
      <c r="D30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1" s="27"/>
      <c r="F3091" s="27"/>
      <c r="G3091" s="29"/>
      <c r="H3091" s="48"/>
      <c r="I3091" s="29"/>
      <c r="J3091" s="29"/>
      <c r="K3091" s="27"/>
      <c r="L3091" s="27"/>
      <c r="M3091" s="27"/>
      <c r="N3091" s="29"/>
      <c r="O3091" s="27"/>
      <c r="P3091" s="30"/>
      <c r="Q3091" s="30">
        <f>Table13[[#This Row],[Unit Value]]*Table13[[#This Row],[Qty | PCount]]</f>
        <v>0</v>
      </c>
      <c r="R3091" s="27" t="str">
        <f>IF(Table13[[#This Row],[Unit Value]]&lt;=4999,"Low-Value Asset","High-Value Asset")</f>
        <v>Low-Value Asset</v>
      </c>
      <c r="S3091" s="27"/>
      <c r="T3091" s="27"/>
      <c r="U3091" s="27"/>
      <c r="V3091" s="27"/>
      <c r="W3091" s="74"/>
      <c r="X3091" s="27"/>
      <c r="Y3091" s="27"/>
      <c r="Z3091" s="27"/>
      <c r="AA3091" s="27"/>
      <c r="AB30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2" spans="1:28" ht="12.6" x14ac:dyDescent="0.25">
      <c r="A3092" s="41"/>
      <c r="B3092" s="28"/>
      <c r="C3092" s="27"/>
      <c r="D30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2" s="27"/>
      <c r="F3092" s="27"/>
      <c r="G3092" s="29"/>
      <c r="H3092" s="48"/>
      <c r="I3092" s="29"/>
      <c r="J3092" s="29"/>
      <c r="K3092" s="27"/>
      <c r="L3092" s="27"/>
      <c r="M3092" s="27"/>
      <c r="N3092" s="29"/>
      <c r="O3092" s="27"/>
      <c r="P3092" s="30"/>
      <c r="Q3092" s="30">
        <f>Table13[[#This Row],[Unit Value]]*Table13[[#This Row],[Qty | PCount]]</f>
        <v>0</v>
      </c>
      <c r="R3092" s="27" t="str">
        <f>IF(Table13[[#This Row],[Unit Value]]&lt;=4999,"Low-Value Asset","High-Value Asset")</f>
        <v>Low-Value Asset</v>
      </c>
      <c r="S3092" s="27"/>
      <c r="T3092" s="27"/>
      <c r="U3092" s="27"/>
      <c r="V3092" s="27"/>
      <c r="W3092" s="74"/>
      <c r="X3092" s="27"/>
      <c r="Y3092" s="27"/>
      <c r="Z3092" s="27"/>
      <c r="AA3092" s="27"/>
      <c r="AB30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3" spans="1:28" ht="12.6" x14ac:dyDescent="0.25">
      <c r="A3093" s="41"/>
      <c r="B3093" s="28"/>
      <c r="C3093" s="27"/>
      <c r="D30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3" s="27"/>
      <c r="F3093" s="27"/>
      <c r="G3093" s="29"/>
      <c r="H3093" s="48"/>
      <c r="I3093" s="29"/>
      <c r="J3093" s="29"/>
      <c r="K3093" s="27"/>
      <c r="L3093" s="27"/>
      <c r="M3093" s="27"/>
      <c r="N3093" s="29"/>
      <c r="O3093" s="27"/>
      <c r="P3093" s="30"/>
      <c r="Q3093" s="30">
        <f>Table13[[#This Row],[Unit Value]]*Table13[[#This Row],[Qty | PCount]]</f>
        <v>0</v>
      </c>
      <c r="R3093" s="27" t="str">
        <f>IF(Table13[[#This Row],[Unit Value]]&lt;=4999,"Low-Value Asset","High-Value Asset")</f>
        <v>Low-Value Asset</v>
      </c>
      <c r="S3093" s="27"/>
      <c r="T3093" s="27"/>
      <c r="U3093" s="27"/>
      <c r="V3093" s="27"/>
      <c r="W3093" s="74"/>
      <c r="X3093" s="27"/>
      <c r="Y3093" s="27"/>
      <c r="Z3093" s="27"/>
      <c r="AA3093" s="27"/>
      <c r="AB30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4" spans="1:28" ht="12.6" x14ac:dyDescent="0.25">
      <c r="A3094" s="41"/>
      <c r="B3094" s="28"/>
      <c r="C3094" s="27"/>
      <c r="D30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4" s="27"/>
      <c r="F3094" s="27"/>
      <c r="G3094" s="29"/>
      <c r="H3094" s="48"/>
      <c r="I3094" s="29"/>
      <c r="J3094" s="29"/>
      <c r="K3094" s="27"/>
      <c r="L3094" s="27"/>
      <c r="M3094" s="27"/>
      <c r="N3094" s="29"/>
      <c r="O3094" s="27"/>
      <c r="P3094" s="30"/>
      <c r="Q3094" s="30">
        <f>Table13[[#This Row],[Unit Value]]*Table13[[#This Row],[Qty | PCount]]</f>
        <v>0</v>
      </c>
      <c r="R3094" s="27" t="str">
        <f>IF(Table13[[#This Row],[Unit Value]]&lt;=4999,"Low-Value Asset","High-Value Asset")</f>
        <v>Low-Value Asset</v>
      </c>
      <c r="S3094" s="27"/>
      <c r="T3094" s="27"/>
      <c r="U3094" s="27"/>
      <c r="V3094" s="27"/>
      <c r="W3094" s="74"/>
      <c r="X3094" s="27"/>
      <c r="Y3094" s="27"/>
      <c r="Z3094" s="27"/>
      <c r="AA3094" s="27"/>
      <c r="AB30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5" spans="1:28" ht="12.6" x14ac:dyDescent="0.25">
      <c r="A3095" s="41"/>
      <c r="B3095" s="28"/>
      <c r="C3095" s="27"/>
      <c r="D30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5" s="27"/>
      <c r="F3095" s="27"/>
      <c r="G3095" s="29"/>
      <c r="H3095" s="48"/>
      <c r="I3095" s="29"/>
      <c r="J3095" s="29"/>
      <c r="K3095" s="27"/>
      <c r="L3095" s="27"/>
      <c r="M3095" s="27"/>
      <c r="N3095" s="29"/>
      <c r="O3095" s="27"/>
      <c r="P3095" s="30"/>
      <c r="Q3095" s="30">
        <f>Table13[[#This Row],[Unit Value]]*Table13[[#This Row],[Qty | PCount]]</f>
        <v>0</v>
      </c>
      <c r="R3095" s="27" t="str">
        <f>IF(Table13[[#This Row],[Unit Value]]&lt;=4999,"Low-Value Asset","High-Value Asset")</f>
        <v>Low-Value Asset</v>
      </c>
      <c r="S3095" s="27"/>
      <c r="T3095" s="27"/>
      <c r="U3095" s="27"/>
      <c r="V3095" s="27"/>
      <c r="W3095" s="74"/>
      <c r="X3095" s="27"/>
      <c r="Y3095" s="27"/>
      <c r="Z3095" s="27"/>
      <c r="AA3095" s="27"/>
      <c r="AB30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6" spans="1:28" ht="12.6" x14ac:dyDescent="0.25">
      <c r="A3096" s="41"/>
      <c r="B3096" s="28"/>
      <c r="C3096" s="27"/>
      <c r="D30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6" s="27"/>
      <c r="F3096" s="27"/>
      <c r="G3096" s="29"/>
      <c r="H3096" s="48"/>
      <c r="I3096" s="29"/>
      <c r="J3096" s="29"/>
      <c r="K3096" s="27"/>
      <c r="L3096" s="27"/>
      <c r="M3096" s="27"/>
      <c r="N3096" s="29"/>
      <c r="O3096" s="27"/>
      <c r="P3096" s="30"/>
      <c r="Q3096" s="30">
        <f>Table13[[#This Row],[Unit Value]]*Table13[[#This Row],[Qty | PCount]]</f>
        <v>0</v>
      </c>
      <c r="R3096" s="27" t="str">
        <f>IF(Table13[[#This Row],[Unit Value]]&lt;=4999,"Low-Value Asset","High-Value Asset")</f>
        <v>Low-Value Asset</v>
      </c>
      <c r="S3096" s="27"/>
      <c r="T3096" s="27"/>
      <c r="U3096" s="27"/>
      <c r="V3096" s="27"/>
      <c r="W3096" s="74"/>
      <c r="X3096" s="27"/>
      <c r="Y3096" s="27"/>
      <c r="Z3096" s="27"/>
      <c r="AA3096" s="27"/>
      <c r="AB30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7" spans="1:28" ht="12.6" x14ac:dyDescent="0.25">
      <c r="A3097" s="41"/>
      <c r="B3097" s="28"/>
      <c r="C3097" s="27"/>
      <c r="D30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7" s="27"/>
      <c r="F3097" s="27"/>
      <c r="G3097" s="29"/>
      <c r="H3097" s="48"/>
      <c r="I3097" s="29"/>
      <c r="J3097" s="29"/>
      <c r="K3097" s="27"/>
      <c r="L3097" s="27"/>
      <c r="M3097" s="27"/>
      <c r="N3097" s="29"/>
      <c r="O3097" s="27"/>
      <c r="P3097" s="30"/>
      <c r="Q3097" s="30">
        <f>Table13[[#This Row],[Unit Value]]*Table13[[#This Row],[Qty | PCount]]</f>
        <v>0</v>
      </c>
      <c r="R3097" s="27" t="str">
        <f>IF(Table13[[#This Row],[Unit Value]]&lt;=4999,"Low-Value Asset","High-Value Asset")</f>
        <v>Low-Value Asset</v>
      </c>
      <c r="S3097" s="27"/>
      <c r="T3097" s="27"/>
      <c r="U3097" s="27"/>
      <c r="V3097" s="27"/>
      <c r="W3097" s="74"/>
      <c r="X3097" s="27"/>
      <c r="Y3097" s="27"/>
      <c r="Z3097" s="27"/>
      <c r="AA3097" s="27"/>
      <c r="AB30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8" spans="1:28" ht="12.6" x14ac:dyDescent="0.25">
      <c r="A3098" s="41"/>
      <c r="B3098" s="28"/>
      <c r="C3098" s="27"/>
      <c r="D30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8" s="27"/>
      <c r="F3098" s="27"/>
      <c r="G3098" s="29"/>
      <c r="H3098" s="48"/>
      <c r="I3098" s="29"/>
      <c r="J3098" s="29"/>
      <c r="K3098" s="27"/>
      <c r="L3098" s="27"/>
      <c r="M3098" s="27"/>
      <c r="N3098" s="29"/>
      <c r="O3098" s="27"/>
      <c r="P3098" s="30"/>
      <c r="Q3098" s="30">
        <f>Table13[[#This Row],[Unit Value]]*Table13[[#This Row],[Qty | PCount]]</f>
        <v>0</v>
      </c>
      <c r="R3098" s="27" t="str">
        <f>IF(Table13[[#This Row],[Unit Value]]&lt;=4999,"Low-Value Asset","High-Value Asset")</f>
        <v>Low-Value Asset</v>
      </c>
      <c r="S3098" s="27"/>
      <c r="T3098" s="27"/>
      <c r="U3098" s="27"/>
      <c r="V3098" s="27"/>
      <c r="W3098" s="74"/>
      <c r="X3098" s="27"/>
      <c r="Y3098" s="27"/>
      <c r="Z3098" s="27"/>
      <c r="AA3098" s="27"/>
      <c r="AB30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099" spans="1:28" ht="12.6" x14ac:dyDescent="0.25">
      <c r="A3099" s="41"/>
      <c r="B3099" s="28"/>
      <c r="C3099" s="27"/>
      <c r="D30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099" s="27"/>
      <c r="F3099" s="27"/>
      <c r="G3099" s="29"/>
      <c r="H3099" s="48"/>
      <c r="I3099" s="29"/>
      <c r="J3099" s="29"/>
      <c r="K3099" s="27"/>
      <c r="L3099" s="27"/>
      <c r="M3099" s="27"/>
      <c r="N3099" s="29"/>
      <c r="O3099" s="27"/>
      <c r="P3099" s="30"/>
      <c r="Q3099" s="30">
        <f>Table13[[#This Row],[Unit Value]]*Table13[[#This Row],[Qty | PCount]]</f>
        <v>0</v>
      </c>
      <c r="R3099" s="27" t="str">
        <f>IF(Table13[[#This Row],[Unit Value]]&lt;=4999,"Low-Value Asset","High-Value Asset")</f>
        <v>Low-Value Asset</v>
      </c>
      <c r="S3099" s="27"/>
      <c r="T3099" s="27"/>
      <c r="U3099" s="27"/>
      <c r="V3099" s="27"/>
      <c r="W3099" s="74"/>
      <c r="X3099" s="27"/>
      <c r="Y3099" s="27"/>
      <c r="Z3099" s="27"/>
      <c r="AA3099" s="27"/>
      <c r="AB30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0" spans="1:28" ht="12.6" x14ac:dyDescent="0.25">
      <c r="A3100" s="41"/>
      <c r="B3100" s="28"/>
      <c r="C3100" s="27"/>
      <c r="D31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0" s="27"/>
      <c r="F3100" s="27"/>
      <c r="G3100" s="29"/>
      <c r="H3100" s="48"/>
      <c r="I3100" s="29"/>
      <c r="J3100" s="29"/>
      <c r="K3100" s="27"/>
      <c r="L3100" s="27"/>
      <c r="M3100" s="27"/>
      <c r="N3100" s="29"/>
      <c r="O3100" s="27"/>
      <c r="P3100" s="30"/>
      <c r="Q3100" s="30">
        <f>Table13[[#This Row],[Unit Value]]*Table13[[#This Row],[Qty | PCount]]</f>
        <v>0</v>
      </c>
      <c r="R3100" s="27" t="str">
        <f>IF(Table13[[#This Row],[Unit Value]]&lt;=4999,"Low-Value Asset","High-Value Asset")</f>
        <v>Low-Value Asset</v>
      </c>
      <c r="S3100" s="27"/>
      <c r="T3100" s="27"/>
      <c r="U3100" s="27"/>
      <c r="V3100" s="27"/>
      <c r="W3100" s="74"/>
      <c r="X3100" s="27"/>
      <c r="Y3100" s="27"/>
      <c r="Z3100" s="27"/>
      <c r="AA3100" s="27"/>
      <c r="AB31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1" spans="1:28" ht="12.6" x14ac:dyDescent="0.25">
      <c r="A3101" s="41"/>
      <c r="B3101" s="28"/>
      <c r="C3101" s="27"/>
      <c r="D31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1" s="27"/>
      <c r="F3101" s="27"/>
      <c r="G3101" s="29"/>
      <c r="H3101" s="48"/>
      <c r="I3101" s="29"/>
      <c r="J3101" s="29"/>
      <c r="K3101" s="27"/>
      <c r="L3101" s="27"/>
      <c r="M3101" s="27"/>
      <c r="N3101" s="29"/>
      <c r="O3101" s="27"/>
      <c r="P3101" s="30"/>
      <c r="Q3101" s="30">
        <f>Table13[[#This Row],[Unit Value]]*Table13[[#This Row],[Qty | PCount]]</f>
        <v>0</v>
      </c>
      <c r="R3101" s="27" t="str">
        <f>IF(Table13[[#This Row],[Unit Value]]&lt;=4999,"Low-Value Asset","High-Value Asset")</f>
        <v>Low-Value Asset</v>
      </c>
      <c r="S3101" s="27"/>
      <c r="T3101" s="27"/>
      <c r="U3101" s="27"/>
      <c r="V3101" s="27"/>
      <c r="W3101" s="74"/>
      <c r="X3101" s="27"/>
      <c r="Y3101" s="27"/>
      <c r="Z3101" s="27"/>
      <c r="AA3101" s="27"/>
      <c r="AB31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2" spans="1:28" ht="12.6" x14ac:dyDescent="0.25">
      <c r="A3102" s="41"/>
      <c r="B3102" s="28"/>
      <c r="C3102" s="27"/>
      <c r="D31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2" s="27"/>
      <c r="F3102" s="27"/>
      <c r="G3102" s="29"/>
      <c r="H3102" s="48"/>
      <c r="I3102" s="29"/>
      <c r="J3102" s="29"/>
      <c r="K3102" s="27"/>
      <c r="L3102" s="27"/>
      <c r="M3102" s="27"/>
      <c r="N3102" s="29"/>
      <c r="O3102" s="27"/>
      <c r="P3102" s="30"/>
      <c r="Q3102" s="30">
        <f>Table13[[#This Row],[Unit Value]]*Table13[[#This Row],[Qty | PCount]]</f>
        <v>0</v>
      </c>
      <c r="R3102" s="27" t="str">
        <f>IF(Table13[[#This Row],[Unit Value]]&lt;=4999,"Low-Value Asset","High-Value Asset")</f>
        <v>Low-Value Asset</v>
      </c>
      <c r="S3102" s="27"/>
      <c r="T3102" s="27"/>
      <c r="U3102" s="27"/>
      <c r="V3102" s="27"/>
      <c r="W3102" s="74"/>
      <c r="X3102" s="27"/>
      <c r="Y3102" s="27"/>
      <c r="Z3102" s="27"/>
      <c r="AA3102" s="27"/>
      <c r="AB31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3" spans="1:28" ht="12.6" x14ac:dyDescent="0.25">
      <c r="A3103" s="41"/>
      <c r="B3103" s="28"/>
      <c r="C3103" s="27"/>
      <c r="D31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3" s="27"/>
      <c r="F3103" s="27"/>
      <c r="G3103" s="29"/>
      <c r="H3103" s="48"/>
      <c r="I3103" s="29"/>
      <c r="J3103" s="29"/>
      <c r="K3103" s="27"/>
      <c r="L3103" s="27"/>
      <c r="M3103" s="27"/>
      <c r="N3103" s="29"/>
      <c r="O3103" s="27"/>
      <c r="P3103" s="30"/>
      <c r="Q3103" s="30">
        <f>Table13[[#This Row],[Unit Value]]*Table13[[#This Row],[Qty | PCount]]</f>
        <v>0</v>
      </c>
      <c r="R3103" s="27" t="str">
        <f>IF(Table13[[#This Row],[Unit Value]]&lt;=4999,"Low-Value Asset","High-Value Asset")</f>
        <v>Low-Value Asset</v>
      </c>
      <c r="S3103" s="27"/>
      <c r="T3103" s="27"/>
      <c r="U3103" s="27"/>
      <c r="V3103" s="27"/>
      <c r="W3103" s="74"/>
      <c r="X3103" s="27"/>
      <c r="Y3103" s="27"/>
      <c r="Z3103" s="27"/>
      <c r="AA3103" s="27"/>
      <c r="AB31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4" spans="1:28" ht="12.6" x14ac:dyDescent="0.25">
      <c r="A3104" s="41"/>
      <c r="B3104" s="28"/>
      <c r="C3104" s="27"/>
      <c r="D31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4" s="27"/>
      <c r="F3104" s="27"/>
      <c r="G3104" s="29"/>
      <c r="H3104" s="48"/>
      <c r="I3104" s="29"/>
      <c r="J3104" s="29"/>
      <c r="K3104" s="27"/>
      <c r="L3104" s="27"/>
      <c r="M3104" s="27"/>
      <c r="N3104" s="29"/>
      <c r="O3104" s="27"/>
      <c r="P3104" s="30"/>
      <c r="Q3104" s="30">
        <f>Table13[[#This Row],[Unit Value]]*Table13[[#This Row],[Qty | PCount]]</f>
        <v>0</v>
      </c>
      <c r="R3104" s="27" t="str">
        <f>IF(Table13[[#This Row],[Unit Value]]&lt;=4999,"Low-Value Asset","High-Value Asset")</f>
        <v>Low-Value Asset</v>
      </c>
      <c r="S3104" s="27"/>
      <c r="T3104" s="27"/>
      <c r="U3104" s="27"/>
      <c r="V3104" s="27"/>
      <c r="W3104" s="74"/>
      <c r="X3104" s="27"/>
      <c r="Y3104" s="27"/>
      <c r="Z3104" s="27"/>
      <c r="AA3104" s="27"/>
      <c r="AB31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5" spans="1:28" ht="12.6" x14ac:dyDescent="0.25">
      <c r="A3105" s="41"/>
      <c r="B3105" s="28"/>
      <c r="C3105" s="27"/>
      <c r="D31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5" s="27"/>
      <c r="F3105" s="27"/>
      <c r="G3105" s="29"/>
      <c r="H3105" s="48"/>
      <c r="I3105" s="29"/>
      <c r="J3105" s="29"/>
      <c r="K3105" s="27"/>
      <c r="L3105" s="27"/>
      <c r="M3105" s="27"/>
      <c r="N3105" s="29"/>
      <c r="O3105" s="27"/>
      <c r="P3105" s="30"/>
      <c r="Q3105" s="30">
        <f>Table13[[#This Row],[Unit Value]]*Table13[[#This Row],[Qty | PCount]]</f>
        <v>0</v>
      </c>
      <c r="R3105" s="27" t="str">
        <f>IF(Table13[[#This Row],[Unit Value]]&lt;=4999,"Low-Value Asset","High-Value Asset")</f>
        <v>Low-Value Asset</v>
      </c>
      <c r="S3105" s="27"/>
      <c r="T3105" s="27"/>
      <c r="U3105" s="27"/>
      <c r="V3105" s="27"/>
      <c r="W3105" s="74"/>
      <c r="X3105" s="27"/>
      <c r="Y3105" s="27"/>
      <c r="Z3105" s="27"/>
      <c r="AA3105" s="27"/>
      <c r="AB31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6" spans="1:28" ht="12.6" x14ac:dyDescent="0.25">
      <c r="A3106" s="41"/>
      <c r="B3106" s="28"/>
      <c r="C3106" s="27"/>
      <c r="D31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6" s="27"/>
      <c r="F3106" s="27"/>
      <c r="G3106" s="29"/>
      <c r="H3106" s="48"/>
      <c r="I3106" s="29"/>
      <c r="J3106" s="29"/>
      <c r="K3106" s="27"/>
      <c r="L3106" s="27"/>
      <c r="M3106" s="27"/>
      <c r="N3106" s="29"/>
      <c r="O3106" s="27"/>
      <c r="P3106" s="30"/>
      <c r="Q3106" s="30">
        <f>Table13[[#This Row],[Unit Value]]*Table13[[#This Row],[Qty | PCount]]</f>
        <v>0</v>
      </c>
      <c r="R3106" s="27" t="str">
        <f>IF(Table13[[#This Row],[Unit Value]]&lt;=4999,"Low-Value Asset","High-Value Asset")</f>
        <v>Low-Value Asset</v>
      </c>
      <c r="S3106" s="27"/>
      <c r="T3106" s="27"/>
      <c r="U3106" s="27"/>
      <c r="V3106" s="27"/>
      <c r="W3106" s="74"/>
      <c r="X3106" s="27"/>
      <c r="Y3106" s="27"/>
      <c r="Z3106" s="27"/>
      <c r="AA3106" s="27"/>
      <c r="AB31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7" spans="1:28" ht="12.6" x14ac:dyDescent="0.25">
      <c r="A3107" s="41"/>
      <c r="B3107" s="28"/>
      <c r="C3107" s="27"/>
      <c r="D31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7" s="27"/>
      <c r="F3107" s="27"/>
      <c r="G3107" s="29"/>
      <c r="H3107" s="48"/>
      <c r="I3107" s="29"/>
      <c r="J3107" s="29"/>
      <c r="K3107" s="27"/>
      <c r="L3107" s="27"/>
      <c r="M3107" s="27"/>
      <c r="N3107" s="29"/>
      <c r="O3107" s="27"/>
      <c r="P3107" s="30"/>
      <c r="Q3107" s="30">
        <f>Table13[[#This Row],[Unit Value]]*Table13[[#This Row],[Qty | PCount]]</f>
        <v>0</v>
      </c>
      <c r="R3107" s="27" t="str">
        <f>IF(Table13[[#This Row],[Unit Value]]&lt;=4999,"Low-Value Asset","High-Value Asset")</f>
        <v>Low-Value Asset</v>
      </c>
      <c r="S3107" s="27"/>
      <c r="T3107" s="27"/>
      <c r="U3107" s="27"/>
      <c r="V3107" s="27"/>
      <c r="W3107" s="74"/>
      <c r="X3107" s="27"/>
      <c r="Y3107" s="27"/>
      <c r="Z3107" s="27"/>
      <c r="AA3107" s="27"/>
      <c r="AB31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8" spans="1:28" ht="12.6" x14ac:dyDescent="0.25">
      <c r="A3108" s="41"/>
      <c r="B3108" s="28"/>
      <c r="C3108" s="27"/>
      <c r="D31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8" s="27"/>
      <c r="F3108" s="27"/>
      <c r="G3108" s="29"/>
      <c r="H3108" s="48"/>
      <c r="I3108" s="29"/>
      <c r="J3108" s="29"/>
      <c r="K3108" s="27"/>
      <c r="L3108" s="27"/>
      <c r="M3108" s="27"/>
      <c r="N3108" s="29"/>
      <c r="O3108" s="27"/>
      <c r="P3108" s="30"/>
      <c r="Q3108" s="30">
        <f>Table13[[#This Row],[Unit Value]]*Table13[[#This Row],[Qty | PCount]]</f>
        <v>0</v>
      </c>
      <c r="R3108" s="27" t="str">
        <f>IF(Table13[[#This Row],[Unit Value]]&lt;=4999,"Low-Value Asset","High-Value Asset")</f>
        <v>Low-Value Asset</v>
      </c>
      <c r="S3108" s="27"/>
      <c r="T3108" s="27"/>
      <c r="U3108" s="27"/>
      <c r="V3108" s="27"/>
      <c r="W3108" s="74"/>
      <c r="X3108" s="27"/>
      <c r="Y3108" s="27"/>
      <c r="Z3108" s="27"/>
      <c r="AA3108" s="27"/>
      <c r="AB31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09" spans="1:28" ht="12.6" x14ac:dyDescent="0.25">
      <c r="A3109" s="41"/>
      <c r="B3109" s="28"/>
      <c r="C3109" s="27"/>
      <c r="D31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09" s="27"/>
      <c r="F3109" s="27"/>
      <c r="G3109" s="29"/>
      <c r="H3109" s="48"/>
      <c r="I3109" s="29"/>
      <c r="J3109" s="29"/>
      <c r="K3109" s="27"/>
      <c r="L3109" s="27"/>
      <c r="M3109" s="27"/>
      <c r="N3109" s="29"/>
      <c r="O3109" s="27"/>
      <c r="P3109" s="30"/>
      <c r="Q3109" s="30">
        <f>Table13[[#This Row],[Unit Value]]*Table13[[#This Row],[Qty | PCount]]</f>
        <v>0</v>
      </c>
      <c r="R3109" s="27" t="str">
        <f>IF(Table13[[#This Row],[Unit Value]]&lt;=4999,"Low-Value Asset","High-Value Asset")</f>
        <v>Low-Value Asset</v>
      </c>
      <c r="S3109" s="27"/>
      <c r="T3109" s="27"/>
      <c r="U3109" s="27"/>
      <c r="V3109" s="27"/>
      <c r="W3109" s="74"/>
      <c r="X3109" s="27"/>
      <c r="Y3109" s="27"/>
      <c r="Z3109" s="27"/>
      <c r="AA3109" s="27"/>
      <c r="AB31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0" spans="1:28" ht="12.6" x14ac:dyDescent="0.25">
      <c r="A3110" s="41"/>
      <c r="B3110" s="28"/>
      <c r="C3110" s="27"/>
      <c r="D31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0" s="27"/>
      <c r="F3110" s="27"/>
      <c r="G3110" s="29"/>
      <c r="H3110" s="48"/>
      <c r="I3110" s="29"/>
      <c r="J3110" s="29"/>
      <c r="K3110" s="27"/>
      <c r="L3110" s="27"/>
      <c r="M3110" s="27"/>
      <c r="N3110" s="29"/>
      <c r="O3110" s="27"/>
      <c r="P3110" s="30"/>
      <c r="Q3110" s="30">
        <f>Table13[[#This Row],[Unit Value]]*Table13[[#This Row],[Qty | PCount]]</f>
        <v>0</v>
      </c>
      <c r="R3110" s="27" t="str">
        <f>IF(Table13[[#This Row],[Unit Value]]&lt;=4999,"Low-Value Asset","High-Value Asset")</f>
        <v>Low-Value Asset</v>
      </c>
      <c r="S3110" s="27"/>
      <c r="T3110" s="27"/>
      <c r="U3110" s="27"/>
      <c r="V3110" s="27"/>
      <c r="W3110" s="74"/>
      <c r="X3110" s="27"/>
      <c r="Y3110" s="27"/>
      <c r="Z3110" s="27"/>
      <c r="AA3110" s="27"/>
      <c r="AB31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1" spans="1:28" ht="12.6" x14ac:dyDescent="0.25">
      <c r="A3111" s="41"/>
      <c r="B3111" s="28"/>
      <c r="C3111" s="27"/>
      <c r="D31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1" s="27"/>
      <c r="F3111" s="27"/>
      <c r="G3111" s="29"/>
      <c r="H3111" s="48"/>
      <c r="I3111" s="29"/>
      <c r="J3111" s="29"/>
      <c r="K3111" s="27"/>
      <c r="L3111" s="27"/>
      <c r="M3111" s="27"/>
      <c r="N3111" s="29"/>
      <c r="O3111" s="27"/>
      <c r="P3111" s="30"/>
      <c r="Q3111" s="30">
        <f>Table13[[#This Row],[Unit Value]]*Table13[[#This Row],[Qty | PCount]]</f>
        <v>0</v>
      </c>
      <c r="R3111" s="27" t="str">
        <f>IF(Table13[[#This Row],[Unit Value]]&lt;=4999,"Low-Value Asset","High-Value Asset")</f>
        <v>Low-Value Asset</v>
      </c>
      <c r="S3111" s="27"/>
      <c r="T3111" s="27"/>
      <c r="U3111" s="27"/>
      <c r="V3111" s="27"/>
      <c r="W3111" s="74"/>
      <c r="X3111" s="27"/>
      <c r="Y3111" s="27"/>
      <c r="Z3111" s="27"/>
      <c r="AA3111" s="27"/>
      <c r="AB31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2" spans="1:28" ht="12.6" x14ac:dyDescent="0.25">
      <c r="A3112" s="41"/>
      <c r="B3112" s="28"/>
      <c r="C3112" s="27"/>
      <c r="D31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2" s="27"/>
      <c r="F3112" s="27"/>
      <c r="G3112" s="29"/>
      <c r="H3112" s="48"/>
      <c r="I3112" s="29"/>
      <c r="J3112" s="29"/>
      <c r="K3112" s="27"/>
      <c r="L3112" s="27"/>
      <c r="M3112" s="27"/>
      <c r="N3112" s="29"/>
      <c r="O3112" s="27"/>
      <c r="P3112" s="30"/>
      <c r="Q3112" s="30">
        <f>Table13[[#This Row],[Unit Value]]*Table13[[#This Row],[Qty | PCount]]</f>
        <v>0</v>
      </c>
      <c r="R3112" s="27" t="str">
        <f>IF(Table13[[#This Row],[Unit Value]]&lt;=4999,"Low-Value Asset","High-Value Asset")</f>
        <v>Low-Value Asset</v>
      </c>
      <c r="S3112" s="27"/>
      <c r="T3112" s="27"/>
      <c r="U3112" s="27"/>
      <c r="V3112" s="27"/>
      <c r="W3112" s="74"/>
      <c r="X3112" s="27"/>
      <c r="Y3112" s="27"/>
      <c r="Z3112" s="27"/>
      <c r="AA3112" s="27"/>
      <c r="AB31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3" spans="1:28" ht="12.6" x14ac:dyDescent="0.25">
      <c r="A3113" s="41"/>
      <c r="B3113" s="28"/>
      <c r="C3113" s="27"/>
      <c r="D31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3" s="27"/>
      <c r="F3113" s="27"/>
      <c r="G3113" s="29"/>
      <c r="H3113" s="48"/>
      <c r="I3113" s="29"/>
      <c r="J3113" s="29"/>
      <c r="K3113" s="27"/>
      <c r="L3113" s="27"/>
      <c r="M3113" s="27"/>
      <c r="N3113" s="29"/>
      <c r="O3113" s="27"/>
      <c r="P3113" s="30"/>
      <c r="Q3113" s="30">
        <f>Table13[[#This Row],[Unit Value]]*Table13[[#This Row],[Qty | PCount]]</f>
        <v>0</v>
      </c>
      <c r="R3113" s="27" t="str">
        <f>IF(Table13[[#This Row],[Unit Value]]&lt;=4999,"Low-Value Asset","High-Value Asset")</f>
        <v>Low-Value Asset</v>
      </c>
      <c r="S3113" s="27"/>
      <c r="T3113" s="27"/>
      <c r="U3113" s="27"/>
      <c r="V3113" s="27"/>
      <c r="W3113" s="74"/>
      <c r="X3113" s="27"/>
      <c r="Y3113" s="27"/>
      <c r="Z3113" s="27"/>
      <c r="AA3113" s="27"/>
      <c r="AB31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4" spans="1:28" ht="12.6" x14ac:dyDescent="0.25">
      <c r="A3114" s="41"/>
      <c r="B3114" s="28"/>
      <c r="C3114" s="27"/>
      <c r="D31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4" s="27"/>
      <c r="F3114" s="27"/>
      <c r="G3114" s="29"/>
      <c r="H3114" s="48"/>
      <c r="I3114" s="29"/>
      <c r="J3114" s="29"/>
      <c r="K3114" s="27"/>
      <c r="L3114" s="27"/>
      <c r="M3114" s="27"/>
      <c r="N3114" s="29"/>
      <c r="O3114" s="27"/>
      <c r="P3114" s="30"/>
      <c r="Q3114" s="30">
        <f>Table13[[#This Row],[Unit Value]]*Table13[[#This Row],[Qty | PCount]]</f>
        <v>0</v>
      </c>
      <c r="R3114" s="27" t="str">
        <f>IF(Table13[[#This Row],[Unit Value]]&lt;=4999,"Low-Value Asset","High-Value Asset")</f>
        <v>Low-Value Asset</v>
      </c>
      <c r="S3114" s="27"/>
      <c r="T3114" s="27"/>
      <c r="U3114" s="27"/>
      <c r="V3114" s="27"/>
      <c r="W3114" s="74"/>
      <c r="X3114" s="27"/>
      <c r="Y3114" s="27"/>
      <c r="Z3114" s="27"/>
      <c r="AA3114" s="27"/>
      <c r="AB31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5" spans="1:28" ht="12.6" x14ac:dyDescent="0.25">
      <c r="A3115" s="41"/>
      <c r="B3115" s="28"/>
      <c r="C3115" s="27"/>
      <c r="D31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5" s="27"/>
      <c r="F3115" s="27"/>
      <c r="G3115" s="29"/>
      <c r="H3115" s="48"/>
      <c r="I3115" s="29"/>
      <c r="J3115" s="29"/>
      <c r="K3115" s="27"/>
      <c r="L3115" s="27"/>
      <c r="M3115" s="27"/>
      <c r="N3115" s="29"/>
      <c r="O3115" s="27"/>
      <c r="P3115" s="30"/>
      <c r="Q3115" s="30">
        <f>Table13[[#This Row],[Unit Value]]*Table13[[#This Row],[Qty | PCount]]</f>
        <v>0</v>
      </c>
      <c r="R3115" s="27" t="str">
        <f>IF(Table13[[#This Row],[Unit Value]]&lt;=4999,"Low-Value Asset","High-Value Asset")</f>
        <v>Low-Value Asset</v>
      </c>
      <c r="S3115" s="27"/>
      <c r="T3115" s="27"/>
      <c r="U3115" s="27"/>
      <c r="V3115" s="27"/>
      <c r="W3115" s="74"/>
      <c r="X3115" s="27"/>
      <c r="Y3115" s="27"/>
      <c r="Z3115" s="27"/>
      <c r="AA3115" s="27"/>
      <c r="AB31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6" spans="1:28" ht="12.6" x14ac:dyDescent="0.25">
      <c r="A3116" s="41"/>
      <c r="B3116" s="28"/>
      <c r="C3116" s="27"/>
      <c r="D31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6" s="27"/>
      <c r="F3116" s="27"/>
      <c r="G3116" s="29"/>
      <c r="H3116" s="48"/>
      <c r="I3116" s="29"/>
      <c r="J3116" s="29"/>
      <c r="K3116" s="27"/>
      <c r="L3116" s="27"/>
      <c r="M3116" s="27"/>
      <c r="N3116" s="29"/>
      <c r="O3116" s="27"/>
      <c r="P3116" s="30"/>
      <c r="Q3116" s="30">
        <f>Table13[[#This Row],[Unit Value]]*Table13[[#This Row],[Qty | PCount]]</f>
        <v>0</v>
      </c>
      <c r="R3116" s="27" t="str">
        <f>IF(Table13[[#This Row],[Unit Value]]&lt;=4999,"Low-Value Asset","High-Value Asset")</f>
        <v>Low-Value Asset</v>
      </c>
      <c r="S3116" s="27"/>
      <c r="T3116" s="27"/>
      <c r="U3116" s="27"/>
      <c r="V3116" s="27"/>
      <c r="W3116" s="74"/>
      <c r="X3116" s="27"/>
      <c r="Y3116" s="27"/>
      <c r="Z3116" s="27"/>
      <c r="AA3116" s="27"/>
      <c r="AB31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7" spans="1:28" ht="12.6" x14ac:dyDescent="0.25">
      <c r="A3117" s="41"/>
      <c r="B3117" s="28"/>
      <c r="C3117" s="27"/>
      <c r="D31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7" s="27"/>
      <c r="F3117" s="27"/>
      <c r="G3117" s="29"/>
      <c r="H3117" s="48"/>
      <c r="I3117" s="29"/>
      <c r="J3117" s="29"/>
      <c r="K3117" s="27"/>
      <c r="L3117" s="27"/>
      <c r="M3117" s="27"/>
      <c r="N3117" s="29"/>
      <c r="O3117" s="27"/>
      <c r="P3117" s="30"/>
      <c r="Q3117" s="30">
        <f>Table13[[#This Row],[Unit Value]]*Table13[[#This Row],[Qty | PCount]]</f>
        <v>0</v>
      </c>
      <c r="R3117" s="27" t="str">
        <f>IF(Table13[[#This Row],[Unit Value]]&lt;=4999,"Low-Value Asset","High-Value Asset")</f>
        <v>Low-Value Asset</v>
      </c>
      <c r="S3117" s="27"/>
      <c r="T3117" s="27"/>
      <c r="U3117" s="27"/>
      <c r="V3117" s="27"/>
      <c r="W3117" s="74"/>
      <c r="X3117" s="27"/>
      <c r="Y3117" s="27"/>
      <c r="Z3117" s="27"/>
      <c r="AA3117" s="27"/>
      <c r="AB31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8" spans="1:28" ht="12.6" x14ac:dyDescent="0.25">
      <c r="A3118" s="41"/>
      <c r="B3118" s="28"/>
      <c r="C3118" s="27"/>
      <c r="D31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8" s="27"/>
      <c r="F3118" s="27"/>
      <c r="G3118" s="29"/>
      <c r="H3118" s="48"/>
      <c r="I3118" s="29"/>
      <c r="J3118" s="29"/>
      <c r="K3118" s="27"/>
      <c r="L3118" s="27"/>
      <c r="M3118" s="27"/>
      <c r="N3118" s="29"/>
      <c r="O3118" s="27"/>
      <c r="P3118" s="30"/>
      <c r="Q3118" s="30">
        <f>Table13[[#This Row],[Unit Value]]*Table13[[#This Row],[Qty | PCount]]</f>
        <v>0</v>
      </c>
      <c r="R3118" s="27" t="str">
        <f>IF(Table13[[#This Row],[Unit Value]]&lt;=4999,"Low-Value Asset","High-Value Asset")</f>
        <v>Low-Value Asset</v>
      </c>
      <c r="S3118" s="27"/>
      <c r="T3118" s="27"/>
      <c r="U3118" s="27"/>
      <c r="V3118" s="27"/>
      <c r="W3118" s="74"/>
      <c r="X3118" s="27"/>
      <c r="Y3118" s="27"/>
      <c r="Z3118" s="27"/>
      <c r="AA3118" s="27"/>
      <c r="AB31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19" spans="1:28" ht="12.6" x14ac:dyDescent="0.25">
      <c r="A3119" s="41"/>
      <c r="B3119" s="28"/>
      <c r="C3119" s="27"/>
      <c r="D31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19" s="27"/>
      <c r="F3119" s="27"/>
      <c r="G3119" s="29"/>
      <c r="H3119" s="48"/>
      <c r="I3119" s="29"/>
      <c r="J3119" s="29"/>
      <c r="K3119" s="27"/>
      <c r="L3119" s="27"/>
      <c r="M3119" s="27"/>
      <c r="N3119" s="29"/>
      <c r="O3119" s="27"/>
      <c r="P3119" s="30"/>
      <c r="Q3119" s="30">
        <f>Table13[[#This Row],[Unit Value]]*Table13[[#This Row],[Qty | PCount]]</f>
        <v>0</v>
      </c>
      <c r="R3119" s="27" t="str">
        <f>IF(Table13[[#This Row],[Unit Value]]&lt;=4999,"Low-Value Asset","High-Value Asset")</f>
        <v>Low-Value Asset</v>
      </c>
      <c r="S3119" s="27"/>
      <c r="T3119" s="27"/>
      <c r="U3119" s="27"/>
      <c r="V3119" s="27"/>
      <c r="W3119" s="74"/>
      <c r="X3119" s="27"/>
      <c r="Y3119" s="27"/>
      <c r="Z3119" s="27"/>
      <c r="AA3119" s="27"/>
      <c r="AB31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0" spans="1:28" ht="12.6" x14ac:dyDescent="0.25">
      <c r="A3120" s="41"/>
      <c r="B3120" s="28"/>
      <c r="C3120" s="27"/>
      <c r="D31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0" s="27"/>
      <c r="F3120" s="27"/>
      <c r="G3120" s="29"/>
      <c r="H3120" s="48"/>
      <c r="I3120" s="29"/>
      <c r="J3120" s="29"/>
      <c r="K3120" s="27"/>
      <c r="L3120" s="27"/>
      <c r="M3120" s="27"/>
      <c r="N3120" s="29"/>
      <c r="O3120" s="27"/>
      <c r="P3120" s="30"/>
      <c r="Q3120" s="30">
        <f>Table13[[#This Row],[Unit Value]]*Table13[[#This Row],[Qty | PCount]]</f>
        <v>0</v>
      </c>
      <c r="R3120" s="27" t="str">
        <f>IF(Table13[[#This Row],[Unit Value]]&lt;=4999,"Low-Value Asset","High-Value Asset")</f>
        <v>Low-Value Asset</v>
      </c>
      <c r="S3120" s="27"/>
      <c r="T3120" s="27"/>
      <c r="U3120" s="27"/>
      <c r="V3120" s="27"/>
      <c r="W3120" s="74"/>
      <c r="X3120" s="27"/>
      <c r="Y3120" s="27"/>
      <c r="Z3120" s="27"/>
      <c r="AA3120" s="27"/>
      <c r="AB31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1" spans="1:28" ht="12.6" x14ac:dyDescent="0.25">
      <c r="A3121" s="41"/>
      <c r="B3121" s="28"/>
      <c r="C3121" s="27"/>
      <c r="D31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1" s="27"/>
      <c r="F3121" s="27"/>
      <c r="G3121" s="29"/>
      <c r="H3121" s="48"/>
      <c r="I3121" s="29"/>
      <c r="J3121" s="29"/>
      <c r="K3121" s="27"/>
      <c r="L3121" s="27"/>
      <c r="M3121" s="27"/>
      <c r="N3121" s="29"/>
      <c r="O3121" s="27"/>
      <c r="P3121" s="30"/>
      <c r="Q3121" s="30">
        <f>Table13[[#This Row],[Unit Value]]*Table13[[#This Row],[Qty | PCount]]</f>
        <v>0</v>
      </c>
      <c r="R3121" s="27" t="str">
        <f>IF(Table13[[#This Row],[Unit Value]]&lt;=4999,"Low-Value Asset","High-Value Asset")</f>
        <v>Low-Value Asset</v>
      </c>
      <c r="S3121" s="27"/>
      <c r="T3121" s="27"/>
      <c r="U3121" s="27"/>
      <c r="V3121" s="27"/>
      <c r="W3121" s="74"/>
      <c r="X3121" s="27"/>
      <c r="Y3121" s="27"/>
      <c r="Z3121" s="27"/>
      <c r="AA3121" s="27"/>
      <c r="AB31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2" spans="1:28" ht="12.6" x14ac:dyDescent="0.25">
      <c r="A3122" s="41"/>
      <c r="B3122" s="28"/>
      <c r="C3122" s="27"/>
      <c r="D31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2" s="27"/>
      <c r="F3122" s="27"/>
      <c r="G3122" s="29"/>
      <c r="H3122" s="48"/>
      <c r="I3122" s="29"/>
      <c r="J3122" s="29"/>
      <c r="K3122" s="27"/>
      <c r="L3122" s="27"/>
      <c r="M3122" s="27"/>
      <c r="N3122" s="29"/>
      <c r="O3122" s="27"/>
      <c r="P3122" s="30"/>
      <c r="Q3122" s="30">
        <f>Table13[[#This Row],[Unit Value]]*Table13[[#This Row],[Qty | PCount]]</f>
        <v>0</v>
      </c>
      <c r="R3122" s="27" t="str">
        <f>IF(Table13[[#This Row],[Unit Value]]&lt;=4999,"Low-Value Asset","High-Value Asset")</f>
        <v>Low-Value Asset</v>
      </c>
      <c r="S3122" s="27"/>
      <c r="T3122" s="27"/>
      <c r="U3122" s="27"/>
      <c r="V3122" s="27"/>
      <c r="W3122" s="74"/>
      <c r="X3122" s="27"/>
      <c r="Y3122" s="27"/>
      <c r="Z3122" s="27"/>
      <c r="AA3122" s="27"/>
      <c r="AB31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3" spans="1:28" ht="12.6" x14ac:dyDescent="0.25">
      <c r="A3123" s="41"/>
      <c r="B3123" s="28"/>
      <c r="C3123" s="27"/>
      <c r="D31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3" s="27"/>
      <c r="F3123" s="27"/>
      <c r="G3123" s="29"/>
      <c r="H3123" s="48"/>
      <c r="I3123" s="29"/>
      <c r="J3123" s="29"/>
      <c r="K3123" s="27"/>
      <c r="L3123" s="27"/>
      <c r="M3123" s="27"/>
      <c r="N3123" s="29"/>
      <c r="O3123" s="27"/>
      <c r="P3123" s="30"/>
      <c r="Q3123" s="30">
        <f>Table13[[#This Row],[Unit Value]]*Table13[[#This Row],[Qty | PCount]]</f>
        <v>0</v>
      </c>
      <c r="R3123" s="27" t="str">
        <f>IF(Table13[[#This Row],[Unit Value]]&lt;=4999,"Low-Value Asset","High-Value Asset")</f>
        <v>Low-Value Asset</v>
      </c>
      <c r="S3123" s="27"/>
      <c r="T3123" s="27"/>
      <c r="U3123" s="27"/>
      <c r="V3123" s="27"/>
      <c r="W3123" s="74"/>
      <c r="X3123" s="27"/>
      <c r="Y3123" s="27"/>
      <c r="Z3123" s="27"/>
      <c r="AA3123" s="27"/>
      <c r="AB31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4" spans="1:28" ht="12.6" x14ac:dyDescent="0.25">
      <c r="A3124" s="41"/>
      <c r="B3124" s="28"/>
      <c r="C3124" s="27"/>
      <c r="D31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4" s="27"/>
      <c r="F3124" s="27"/>
      <c r="G3124" s="29"/>
      <c r="H3124" s="48"/>
      <c r="I3124" s="29"/>
      <c r="J3124" s="29"/>
      <c r="K3124" s="27"/>
      <c r="L3124" s="27"/>
      <c r="M3124" s="27"/>
      <c r="N3124" s="29"/>
      <c r="O3124" s="27"/>
      <c r="P3124" s="30"/>
      <c r="Q3124" s="30">
        <f>Table13[[#This Row],[Unit Value]]*Table13[[#This Row],[Qty | PCount]]</f>
        <v>0</v>
      </c>
      <c r="R3124" s="27" t="str">
        <f>IF(Table13[[#This Row],[Unit Value]]&lt;=4999,"Low-Value Asset","High-Value Asset")</f>
        <v>Low-Value Asset</v>
      </c>
      <c r="S3124" s="27"/>
      <c r="T3124" s="27"/>
      <c r="U3124" s="27"/>
      <c r="V3124" s="27"/>
      <c r="W3124" s="74"/>
      <c r="X3124" s="27"/>
      <c r="Y3124" s="27"/>
      <c r="Z3124" s="27"/>
      <c r="AA3124" s="27"/>
      <c r="AB31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5" spans="1:28" ht="12.6" x14ac:dyDescent="0.25">
      <c r="A3125" s="41"/>
      <c r="B3125" s="28"/>
      <c r="C3125" s="27"/>
      <c r="D31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5" s="27"/>
      <c r="F3125" s="27"/>
      <c r="G3125" s="29"/>
      <c r="H3125" s="48"/>
      <c r="I3125" s="29"/>
      <c r="J3125" s="29"/>
      <c r="K3125" s="27"/>
      <c r="L3125" s="27"/>
      <c r="M3125" s="27"/>
      <c r="N3125" s="29"/>
      <c r="O3125" s="27"/>
      <c r="P3125" s="30"/>
      <c r="Q3125" s="30">
        <f>Table13[[#This Row],[Unit Value]]*Table13[[#This Row],[Qty | PCount]]</f>
        <v>0</v>
      </c>
      <c r="R3125" s="27" t="str">
        <f>IF(Table13[[#This Row],[Unit Value]]&lt;=4999,"Low-Value Asset","High-Value Asset")</f>
        <v>Low-Value Asset</v>
      </c>
      <c r="S3125" s="27"/>
      <c r="T3125" s="27"/>
      <c r="U3125" s="27"/>
      <c r="V3125" s="27"/>
      <c r="W3125" s="74"/>
      <c r="X3125" s="27"/>
      <c r="Y3125" s="27"/>
      <c r="Z3125" s="27"/>
      <c r="AA3125" s="27"/>
      <c r="AB31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6" spans="1:28" ht="12.6" x14ac:dyDescent="0.25">
      <c r="A3126" s="41"/>
      <c r="B3126" s="28"/>
      <c r="C3126" s="27"/>
      <c r="D31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6" s="27"/>
      <c r="F3126" s="27"/>
      <c r="G3126" s="29"/>
      <c r="H3126" s="48"/>
      <c r="I3126" s="29"/>
      <c r="J3126" s="29"/>
      <c r="K3126" s="27"/>
      <c r="L3126" s="27"/>
      <c r="M3126" s="27"/>
      <c r="N3126" s="29"/>
      <c r="O3126" s="27"/>
      <c r="P3126" s="30"/>
      <c r="Q3126" s="30">
        <f>Table13[[#This Row],[Unit Value]]*Table13[[#This Row],[Qty | PCount]]</f>
        <v>0</v>
      </c>
      <c r="R3126" s="27" t="str">
        <f>IF(Table13[[#This Row],[Unit Value]]&lt;=4999,"Low-Value Asset","High-Value Asset")</f>
        <v>Low-Value Asset</v>
      </c>
      <c r="S3126" s="27"/>
      <c r="T3126" s="27"/>
      <c r="U3126" s="27"/>
      <c r="V3126" s="27"/>
      <c r="W3126" s="74"/>
      <c r="X3126" s="27"/>
      <c r="Y3126" s="27"/>
      <c r="Z3126" s="27"/>
      <c r="AA3126" s="27"/>
      <c r="AB31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7" spans="1:28" ht="12.6" x14ac:dyDescent="0.25">
      <c r="A3127" s="41"/>
      <c r="B3127" s="28"/>
      <c r="C3127" s="27"/>
      <c r="D31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7" s="27"/>
      <c r="F3127" s="27"/>
      <c r="G3127" s="29"/>
      <c r="H3127" s="48"/>
      <c r="I3127" s="29"/>
      <c r="J3127" s="29"/>
      <c r="K3127" s="27"/>
      <c r="L3127" s="27"/>
      <c r="M3127" s="27"/>
      <c r="N3127" s="29"/>
      <c r="O3127" s="27"/>
      <c r="P3127" s="30"/>
      <c r="Q3127" s="30">
        <f>Table13[[#This Row],[Unit Value]]*Table13[[#This Row],[Qty | PCount]]</f>
        <v>0</v>
      </c>
      <c r="R3127" s="27" t="str">
        <f>IF(Table13[[#This Row],[Unit Value]]&lt;=4999,"Low-Value Asset","High-Value Asset")</f>
        <v>Low-Value Asset</v>
      </c>
      <c r="S3127" s="27"/>
      <c r="T3127" s="27"/>
      <c r="U3127" s="27"/>
      <c r="V3127" s="27"/>
      <c r="W3127" s="74"/>
      <c r="X3127" s="27"/>
      <c r="Y3127" s="27"/>
      <c r="Z3127" s="27"/>
      <c r="AA3127" s="27"/>
      <c r="AB31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8" spans="1:28" ht="12.6" x14ac:dyDescent="0.25">
      <c r="A3128" s="41"/>
      <c r="B3128" s="28"/>
      <c r="C3128" s="27"/>
      <c r="D31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8" s="27"/>
      <c r="F3128" s="27"/>
      <c r="G3128" s="29"/>
      <c r="H3128" s="48"/>
      <c r="I3128" s="29"/>
      <c r="J3128" s="29"/>
      <c r="K3128" s="27"/>
      <c r="L3128" s="27"/>
      <c r="M3128" s="27"/>
      <c r="N3128" s="29"/>
      <c r="O3128" s="27"/>
      <c r="P3128" s="30"/>
      <c r="Q3128" s="30">
        <f>Table13[[#This Row],[Unit Value]]*Table13[[#This Row],[Qty | PCount]]</f>
        <v>0</v>
      </c>
      <c r="R3128" s="27" t="str">
        <f>IF(Table13[[#This Row],[Unit Value]]&lt;=4999,"Low-Value Asset","High-Value Asset")</f>
        <v>Low-Value Asset</v>
      </c>
      <c r="S3128" s="27"/>
      <c r="T3128" s="27"/>
      <c r="U3128" s="27"/>
      <c r="V3128" s="27"/>
      <c r="W3128" s="74"/>
      <c r="X3128" s="27"/>
      <c r="Y3128" s="27"/>
      <c r="Z3128" s="27"/>
      <c r="AA3128" s="27"/>
      <c r="AB31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29" spans="1:28" ht="12.6" x14ac:dyDescent="0.25">
      <c r="A3129" s="41"/>
      <c r="B3129" s="28"/>
      <c r="C3129" s="27"/>
      <c r="D31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29" s="27"/>
      <c r="F3129" s="27"/>
      <c r="G3129" s="29"/>
      <c r="H3129" s="48"/>
      <c r="I3129" s="29"/>
      <c r="J3129" s="29"/>
      <c r="K3129" s="27"/>
      <c r="L3129" s="27"/>
      <c r="M3129" s="27"/>
      <c r="N3129" s="29"/>
      <c r="O3129" s="27"/>
      <c r="P3129" s="30"/>
      <c r="Q3129" s="30">
        <f>Table13[[#This Row],[Unit Value]]*Table13[[#This Row],[Qty | PCount]]</f>
        <v>0</v>
      </c>
      <c r="R3129" s="27" t="str">
        <f>IF(Table13[[#This Row],[Unit Value]]&lt;=4999,"Low-Value Asset","High-Value Asset")</f>
        <v>Low-Value Asset</v>
      </c>
      <c r="S3129" s="27"/>
      <c r="T3129" s="27"/>
      <c r="U3129" s="27"/>
      <c r="V3129" s="27"/>
      <c r="W3129" s="74"/>
      <c r="X3129" s="27"/>
      <c r="Y3129" s="27"/>
      <c r="Z3129" s="27"/>
      <c r="AA3129" s="27"/>
      <c r="AB31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0" spans="1:28" ht="12.6" x14ac:dyDescent="0.25">
      <c r="A3130" s="41"/>
      <c r="B3130" s="28"/>
      <c r="C3130" s="27"/>
      <c r="D31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0" s="27"/>
      <c r="F3130" s="27"/>
      <c r="G3130" s="29"/>
      <c r="H3130" s="48"/>
      <c r="I3130" s="29"/>
      <c r="J3130" s="29"/>
      <c r="K3130" s="27"/>
      <c r="L3130" s="27"/>
      <c r="M3130" s="27"/>
      <c r="N3130" s="29"/>
      <c r="O3130" s="27"/>
      <c r="P3130" s="30"/>
      <c r="Q3130" s="30">
        <f>Table13[[#This Row],[Unit Value]]*Table13[[#This Row],[Qty | PCount]]</f>
        <v>0</v>
      </c>
      <c r="R3130" s="27" t="str">
        <f>IF(Table13[[#This Row],[Unit Value]]&lt;=4999,"Low-Value Asset","High-Value Asset")</f>
        <v>Low-Value Asset</v>
      </c>
      <c r="S3130" s="27"/>
      <c r="T3130" s="27"/>
      <c r="U3130" s="27"/>
      <c r="V3130" s="27"/>
      <c r="W3130" s="74"/>
      <c r="X3130" s="27"/>
      <c r="Y3130" s="27"/>
      <c r="Z3130" s="27"/>
      <c r="AA3130" s="27"/>
      <c r="AB31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1" spans="1:28" ht="12.6" x14ac:dyDescent="0.25">
      <c r="A3131" s="41"/>
      <c r="B3131" s="28"/>
      <c r="C3131" s="27"/>
      <c r="D31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1" s="27"/>
      <c r="F3131" s="27"/>
      <c r="G3131" s="29"/>
      <c r="H3131" s="48"/>
      <c r="I3131" s="29"/>
      <c r="J3131" s="29"/>
      <c r="K3131" s="27"/>
      <c r="L3131" s="27"/>
      <c r="M3131" s="27"/>
      <c r="N3131" s="29"/>
      <c r="O3131" s="27"/>
      <c r="P3131" s="30"/>
      <c r="Q3131" s="30">
        <f>Table13[[#This Row],[Unit Value]]*Table13[[#This Row],[Qty | PCount]]</f>
        <v>0</v>
      </c>
      <c r="R3131" s="27" t="str">
        <f>IF(Table13[[#This Row],[Unit Value]]&lt;=4999,"Low-Value Asset","High-Value Asset")</f>
        <v>Low-Value Asset</v>
      </c>
      <c r="S3131" s="27"/>
      <c r="T3131" s="27"/>
      <c r="U3131" s="27"/>
      <c r="V3131" s="27"/>
      <c r="W3131" s="74"/>
      <c r="X3131" s="27"/>
      <c r="Y3131" s="27"/>
      <c r="Z3131" s="27"/>
      <c r="AA3131" s="27"/>
      <c r="AB31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2" spans="1:28" ht="12.6" x14ac:dyDescent="0.25">
      <c r="A3132" s="41"/>
      <c r="B3132" s="28"/>
      <c r="C3132" s="27"/>
      <c r="D31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2" s="27"/>
      <c r="F3132" s="27"/>
      <c r="G3132" s="29"/>
      <c r="H3132" s="48"/>
      <c r="I3132" s="29"/>
      <c r="J3132" s="29"/>
      <c r="K3132" s="27"/>
      <c r="L3132" s="27"/>
      <c r="M3132" s="27"/>
      <c r="N3132" s="29"/>
      <c r="O3132" s="27"/>
      <c r="P3132" s="30"/>
      <c r="Q3132" s="30">
        <f>Table13[[#This Row],[Unit Value]]*Table13[[#This Row],[Qty | PCount]]</f>
        <v>0</v>
      </c>
      <c r="R3132" s="27" t="str">
        <f>IF(Table13[[#This Row],[Unit Value]]&lt;=4999,"Low-Value Asset","High-Value Asset")</f>
        <v>Low-Value Asset</v>
      </c>
      <c r="S3132" s="27"/>
      <c r="T3132" s="27"/>
      <c r="U3132" s="27"/>
      <c r="V3132" s="27"/>
      <c r="W3132" s="74"/>
      <c r="X3132" s="27"/>
      <c r="Y3132" s="27"/>
      <c r="Z3132" s="27"/>
      <c r="AA3132" s="27"/>
      <c r="AB31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3" spans="1:28" ht="12.6" x14ac:dyDescent="0.25">
      <c r="A3133" s="41"/>
      <c r="B3133" s="28"/>
      <c r="C3133" s="27"/>
      <c r="D31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3" s="27"/>
      <c r="F3133" s="27"/>
      <c r="G3133" s="29"/>
      <c r="H3133" s="48"/>
      <c r="I3133" s="29"/>
      <c r="J3133" s="29"/>
      <c r="K3133" s="27"/>
      <c r="L3133" s="27"/>
      <c r="M3133" s="27"/>
      <c r="N3133" s="29"/>
      <c r="O3133" s="27"/>
      <c r="P3133" s="30"/>
      <c r="Q3133" s="30">
        <f>Table13[[#This Row],[Unit Value]]*Table13[[#This Row],[Qty | PCount]]</f>
        <v>0</v>
      </c>
      <c r="R3133" s="27" t="str">
        <f>IF(Table13[[#This Row],[Unit Value]]&lt;=4999,"Low-Value Asset","High-Value Asset")</f>
        <v>Low-Value Asset</v>
      </c>
      <c r="S3133" s="27"/>
      <c r="T3133" s="27"/>
      <c r="U3133" s="27"/>
      <c r="V3133" s="27"/>
      <c r="W3133" s="74"/>
      <c r="X3133" s="27"/>
      <c r="Y3133" s="27"/>
      <c r="Z3133" s="27"/>
      <c r="AA3133" s="27"/>
      <c r="AB31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4" spans="1:28" ht="12.6" x14ac:dyDescent="0.25">
      <c r="A3134" s="41"/>
      <c r="B3134" s="28"/>
      <c r="C3134" s="27"/>
      <c r="D31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4" s="27"/>
      <c r="F3134" s="27"/>
      <c r="G3134" s="29"/>
      <c r="H3134" s="48"/>
      <c r="I3134" s="29"/>
      <c r="J3134" s="29"/>
      <c r="K3134" s="27"/>
      <c r="L3134" s="27"/>
      <c r="M3134" s="27"/>
      <c r="N3134" s="29"/>
      <c r="O3134" s="27"/>
      <c r="P3134" s="30"/>
      <c r="Q3134" s="30">
        <f>Table13[[#This Row],[Unit Value]]*Table13[[#This Row],[Qty | PCount]]</f>
        <v>0</v>
      </c>
      <c r="R3134" s="27" t="str">
        <f>IF(Table13[[#This Row],[Unit Value]]&lt;=4999,"Low-Value Asset","High-Value Asset")</f>
        <v>Low-Value Asset</v>
      </c>
      <c r="S3134" s="27"/>
      <c r="T3134" s="27"/>
      <c r="U3134" s="27"/>
      <c r="V3134" s="27"/>
      <c r="W3134" s="74"/>
      <c r="X3134" s="27"/>
      <c r="Y3134" s="27"/>
      <c r="Z3134" s="27"/>
      <c r="AA3134" s="27"/>
      <c r="AB31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5" spans="1:28" ht="12.6" x14ac:dyDescent="0.25">
      <c r="A3135" s="41"/>
      <c r="B3135" s="28"/>
      <c r="C3135" s="27"/>
      <c r="D31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5" s="27"/>
      <c r="F3135" s="27"/>
      <c r="G3135" s="29"/>
      <c r="H3135" s="48"/>
      <c r="I3135" s="29"/>
      <c r="J3135" s="29"/>
      <c r="K3135" s="27"/>
      <c r="L3135" s="27"/>
      <c r="M3135" s="27"/>
      <c r="N3135" s="29"/>
      <c r="O3135" s="27"/>
      <c r="P3135" s="30"/>
      <c r="Q3135" s="30">
        <f>Table13[[#This Row],[Unit Value]]*Table13[[#This Row],[Qty | PCount]]</f>
        <v>0</v>
      </c>
      <c r="R3135" s="27" t="str">
        <f>IF(Table13[[#This Row],[Unit Value]]&lt;=4999,"Low-Value Asset","High-Value Asset")</f>
        <v>Low-Value Asset</v>
      </c>
      <c r="S3135" s="27"/>
      <c r="T3135" s="27"/>
      <c r="U3135" s="27"/>
      <c r="V3135" s="27"/>
      <c r="W3135" s="74"/>
      <c r="X3135" s="27"/>
      <c r="Y3135" s="27"/>
      <c r="Z3135" s="27"/>
      <c r="AA3135" s="27"/>
      <c r="AB31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6" spans="1:28" ht="12.6" x14ac:dyDescent="0.25">
      <c r="A3136" s="41"/>
      <c r="B3136" s="28"/>
      <c r="C3136" s="27"/>
      <c r="D31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6" s="27"/>
      <c r="F3136" s="27"/>
      <c r="G3136" s="29"/>
      <c r="H3136" s="48"/>
      <c r="I3136" s="29"/>
      <c r="J3136" s="29"/>
      <c r="K3136" s="27"/>
      <c r="L3136" s="27"/>
      <c r="M3136" s="27"/>
      <c r="N3136" s="29"/>
      <c r="O3136" s="27"/>
      <c r="P3136" s="30"/>
      <c r="Q3136" s="30">
        <f>Table13[[#This Row],[Unit Value]]*Table13[[#This Row],[Qty | PCount]]</f>
        <v>0</v>
      </c>
      <c r="R3136" s="27" t="str">
        <f>IF(Table13[[#This Row],[Unit Value]]&lt;=4999,"Low-Value Asset","High-Value Asset")</f>
        <v>Low-Value Asset</v>
      </c>
      <c r="S3136" s="27"/>
      <c r="T3136" s="27"/>
      <c r="U3136" s="27"/>
      <c r="V3136" s="27"/>
      <c r="W3136" s="74"/>
      <c r="X3136" s="27"/>
      <c r="Y3136" s="27"/>
      <c r="Z3136" s="27"/>
      <c r="AA3136" s="27"/>
      <c r="AB31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7" spans="1:28" ht="12.6" x14ac:dyDescent="0.25">
      <c r="A3137" s="41"/>
      <c r="B3137" s="28"/>
      <c r="C3137" s="27"/>
      <c r="D31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7" s="27"/>
      <c r="F3137" s="27"/>
      <c r="G3137" s="29"/>
      <c r="H3137" s="48"/>
      <c r="I3137" s="29"/>
      <c r="J3137" s="29"/>
      <c r="K3137" s="27"/>
      <c r="L3137" s="27"/>
      <c r="M3137" s="27"/>
      <c r="N3137" s="29"/>
      <c r="O3137" s="27"/>
      <c r="P3137" s="30"/>
      <c r="Q3137" s="30">
        <f>Table13[[#This Row],[Unit Value]]*Table13[[#This Row],[Qty | PCount]]</f>
        <v>0</v>
      </c>
      <c r="R3137" s="27" t="str">
        <f>IF(Table13[[#This Row],[Unit Value]]&lt;=4999,"Low-Value Asset","High-Value Asset")</f>
        <v>Low-Value Asset</v>
      </c>
      <c r="S3137" s="27"/>
      <c r="T3137" s="27"/>
      <c r="U3137" s="27"/>
      <c r="V3137" s="27"/>
      <c r="W3137" s="74"/>
      <c r="X3137" s="27"/>
      <c r="Y3137" s="27"/>
      <c r="Z3137" s="27"/>
      <c r="AA3137" s="27"/>
      <c r="AB31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8" spans="1:28" ht="12.6" x14ac:dyDescent="0.25">
      <c r="A3138" s="41"/>
      <c r="B3138" s="28"/>
      <c r="C3138" s="27"/>
      <c r="D31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8" s="27"/>
      <c r="F3138" s="27"/>
      <c r="G3138" s="29"/>
      <c r="H3138" s="48"/>
      <c r="I3138" s="29"/>
      <c r="J3138" s="29"/>
      <c r="K3138" s="27"/>
      <c r="L3138" s="27"/>
      <c r="M3138" s="27"/>
      <c r="N3138" s="29"/>
      <c r="O3138" s="27"/>
      <c r="P3138" s="30"/>
      <c r="Q3138" s="30">
        <f>Table13[[#This Row],[Unit Value]]*Table13[[#This Row],[Qty | PCount]]</f>
        <v>0</v>
      </c>
      <c r="R3138" s="27" t="str">
        <f>IF(Table13[[#This Row],[Unit Value]]&lt;=4999,"Low-Value Asset","High-Value Asset")</f>
        <v>Low-Value Asset</v>
      </c>
      <c r="S3138" s="27"/>
      <c r="T3138" s="27"/>
      <c r="U3138" s="27"/>
      <c r="V3138" s="27"/>
      <c r="W3138" s="74"/>
      <c r="X3138" s="27"/>
      <c r="Y3138" s="27"/>
      <c r="Z3138" s="27"/>
      <c r="AA3138" s="27"/>
      <c r="AB31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39" spans="1:28" ht="12.6" x14ac:dyDescent="0.25">
      <c r="A3139" s="41"/>
      <c r="B3139" s="28"/>
      <c r="C3139" s="27"/>
      <c r="D31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39" s="27"/>
      <c r="F3139" s="27"/>
      <c r="G3139" s="29"/>
      <c r="H3139" s="48"/>
      <c r="I3139" s="29"/>
      <c r="J3139" s="29"/>
      <c r="K3139" s="27"/>
      <c r="L3139" s="27"/>
      <c r="M3139" s="27"/>
      <c r="N3139" s="29"/>
      <c r="O3139" s="27"/>
      <c r="P3139" s="30"/>
      <c r="Q3139" s="30">
        <f>Table13[[#This Row],[Unit Value]]*Table13[[#This Row],[Qty | PCount]]</f>
        <v>0</v>
      </c>
      <c r="R3139" s="27" t="str">
        <f>IF(Table13[[#This Row],[Unit Value]]&lt;=4999,"Low-Value Asset","High-Value Asset")</f>
        <v>Low-Value Asset</v>
      </c>
      <c r="S3139" s="27"/>
      <c r="T3139" s="27"/>
      <c r="U3139" s="27"/>
      <c r="V3139" s="27"/>
      <c r="W3139" s="74"/>
      <c r="X3139" s="27"/>
      <c r="Y3139" s="27"/>
      <c r="Z3139" s="27"/>
      <c r="AA3139" s="27"/>
      <c r="AB31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0" spans="1:28" ht="12.6" x14ac:dyDescent="0.25">
      <c r="A3140" s="41"/>
      <c r="B3140" s="28"/>
      <c r="C3140" s="27"/>
      <c r="D31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0" s="27"/>
      <c r="F3140" s="27"/>
      <c r="G3140" s="29"/>
      <c r="H3140" s="48"/>
      <c r="I3140" s="29"/>
      <c r="J3140" s="29"/>
      <c r="K3140" s="27"/>
      <c r="L3140" s="27"/>
      <c r="M3140" s="27"/>
      <c r="N3140" s="29"/>
      <c r="O3140" s="27"/>
      <c r="P3140" s="30"/>
      <c r="Q3140" s="30">
        <f>Table13[[#This Row],[Unit Value]]*Table13[[#This Row],[Qty | PCount]]</f>
        <v>0</v>
      </c>
      <c r="R3140" s="27" t="str">
        <f>IF(Table13[[#This Row],[Unit Value]]&lt;=4999,"Low-Value Asset","High-Value Asset")</f>
        <v>Low-Value Asset</v>
      </c>
      <c r="S3140" s="27"/>
      <c r="T3140" s="27"/>
      <c r="U3140" s="27"/>
      <c r="V3140" s="27"/>
      <c r="W3140" s="74"/>
      <c r="X3140" s="27"/>
      <c r="Y3140" s="27"/>
      <c r="Z3140" s="27"/>
      <c r="AA3140" s="27"/>
      <c r="AB31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1" spans="1:28" ht="12.6" x14ac:dyDescent="0.25">
      <c r="A3141" s="41"/>
      <c r="B3141" s="28"/>
      <c r="C3141" s="27"/>
      <c r="D31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1" s="27"/>
      <c r="F3141" s="27"/>
      <c r="G3141" s="29"/>
      <c r="H3141" s="48"/>
      <c r="I3141" s="29"/>
      <c r="J3141" s="29"/>
      <c r="K3141" s="27"/>
      <c r="L3141" s="27"/>
      <c r="M3141" s="27"/>
      <c r="N3141" s="29"/>
      <c r="O3141" s="27"/>
      <c r="P3141" s="30"/>
      <c r="Q3141" s="30">
        <f>Table13[[#This Row],[Unit Value]]*Table13[[#This Row],[Qty | PCount]]</f>
        <v>0</v>
      </c>
      <c r="R3141" s="27" t="str">
        <f>IF(Table13[[#This Row],[Unit Value]]&lt;=4999,"Low-Value Asset","High-Value Asset")</f>
        <v>Low-Value Asset</v>
      </c>
      <c r="S3141" s="27"/>
      <c r="T3141" s="27"/>
      <c r="U3141" s="27"/>
      <c r="V3141" s="27"/>
      <c r="W3141" s="74"/>
      <c r="X3141" s="27"/>
      <c r="Y3141" s="27"/>
      <c r="Z3141" s="27"/>
      <c r="AA3141" s="27"/>
      <c r="AB31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2" spans="1:28" ht="12.6" x14ac:dyDescent="0.25">
      <c r="A3142" s="41"/>
      <c r="B3142" s="28"/>
      <c r="C3142" s="27"/>
      <c r="D31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2" s="27"/>
      <c r="F3142" s="27"/>
      <c r="G3142" s="29"/>
      <c r="H3142" s="48"/>
      <c r="I3142" s="29"/>
      <c r="J3142" s="29"/>
      <c r="K3142" s="27"/>
      <c r="L3142" s="27"/>
      <c r="M3142" s="27"/>
      <c r="N3142" s="29"/>
      <c r="O3142" s="27"/>
      <c r="P3142" s="30"/>
      <c r="Q3142" s="30">
        <f>Table13[[#This Row],[Unit Value]]*Table13[[#This Row],[Qty | PCount]]</f>
        <v>0</v>
      </c>
      <c r="R3142" s="27" t="str">
        <f>IF(Table13[[#This Row],[Unit Value]]&lt;=4999,"Low-Value Asset","High-Value Asset")</f>
        <v>Low-Value Asset</v>
      </c>
      <c r="S3142" s="27"/>
      <c r="T3142" s="27"/>
      <c r="U3142" s="27"/>
      <c r="V3142" s="27"/>
      <c r="W3142" s="74"/>
      <c r="X3142" s="27"/>
      <c r="Y3142" s="27"/>
      <c r="Z3142" s="27"/>
      <c r="AA3142" s="27"/>
      <c r="AB31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3" spans="1:28" ht="12.6" x14ac:dyDescent="0.25">
      <c r="A3143" s="41"/>
      <c r="B3143" s="28"/>
      <c r="C3143" s="27"/>
      <c r="D31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3" s="27"/>
      <c r="F3143" s="27"/>
      <c r="G3143" s="29"/>
      <c r="H3143" s="48"/>
      <c r="I3143" s="29"/>
      <c r="J3143" s="29"/>
      <c r="K3143" s="27"/>
      <c r="L3143" s="27"/>
      <c r="M3143" s="27"/>
      <c r="N3143" s="29"/>
      <c r="O3143" s="27"/>
      <c r="P3143" s="30"/>
      <c r="Q3143" s="30">
        <f>Table13[[#This Row],[Unit Value]]*Table13[[#This Row],[Qty | PCount]]</f>
        <v>0</v>
      </c>
      <c r="R3143" s="27" t="str">
        <f>IF(Table13[[#This Row],[Unit Value]]&lt;=4999,"Low-Value Asset","High-Value Asset")</f>
        <v>Low-Value Asset</v>
      </c>
      <c r="S3143" s="27"/>
      <c r="T3143" s="27"/>
      <c r="U3143" s="27"/>
      <c r="V3143" s="27"/>
      <c r="W3143" s="74"/>
      <c r="X3143" s="27"/>
      <c r="Y3143" s="27"/>
      <c r="Z3143" s="27"/>
      <c r="AA3143" s="27"/>
      <c r="AB31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4" spans="1:28" ht="12.6" x14ac:dyDescent="0.25">
      <c r="A3144" s="41"/>
      <c r="B3144" s="28"/>
      <c r="C3144" s="27"/>
      <c r="D31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4" s="27"/>
      <c r="F3144" s="27"/>
      <c r="G3144" s="29"/>
      <c r="H3144" s="48"/>
      <c r="I3144" s="29"/>
      <c r="J3144" s="29"/>
      <c r="K3144" s="27"/>
      <c r="L3144" s="27"/>
      <c r="M3144" s="27"/>
      <c r="N3144" s="29"/>
      <c r="O3144" s="27"/>
      <c r="P3144" s="30"/>
      <c r="Q3144" s="30">
        <f>Table13[[#This Row],[Unit Value]]*Table13[[#This Row],[Qty | PCount]]</f>
        <v>0</v>
      </c>
      <c r="R3144" s="27" t="str">
        <f>IF(Table13[[#This Row],[Unit Value]]&lt;=4999,"Low-Value Asset","High-Value Asset")</f>
        <v>Low-Value Asset</v>
      </c>
      <c r="S3144" s="27"/>
      <c r="T3144" s="27"/>
      <c r="U3144" s="27"/>
      <c r="V3144" s="27"/>
      <c r="W3144" s="74"/>
      <c r="X3144" s="27"/>
      <c r="Y3144" s="27"/>
      <c r="Z3144" s="27"/>
      <c r="AA3144" s="27"/>
      <c r="AB31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5" spans="1:28" ht="12.6" x14ac:dyDescent="0.25">
      <c r="A3145" s="41"/>
      <c r="B3145" s="28"/>
      <c r="C3145" s="27"/>
      <c r="D31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5" s="27"/>
      <c r="F3145" s="27"/>
      <c r="G3145" s="29"/>
      <c r="H3145" s="48"/>
      <c r="I3145" s="29"/>
      <c r="J3145" s="29"/>
      <c r="K3145" s="27"/>
      <c r="L3145" s="27"/>
      <c r="M3145" s="27"/>
      <c r="N3145" s="29"/>
      <c r="O3145" s="27"/>
      <c r="P3145" s="30"/>
      <c r="Q3145" s="30">
        <f>Table13[[#This Row],[Unit Value]]*Table13[[#This Row],[Qty | PCount]]</f>
        <v>0</v>
      </c>
      <c r="R3145" s="27" t="str">
        <f>IF(Table13[[#This Row],[Unit Value]]&lt;=4999,"Low-Value Asset","High-Value Asset")</f>
        <v>Low-Value Asset</v>
      </c>
      <c r="S3145" s="27"/>
      <c r="T3145" s="27"/>
      <c r="U3145" s="27"/>
      <c r="V3145" s="27"/>
      <c r="W3145" s="74"/>
      <c r="X3145" s="27"/>
      <c r="Y3145" s="27"/>
      <c r="Z3145" s="27"/>
      <c r="AA3145" s="27"/>
      <c r="AB31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6" spans="1:28" ht="12.6" x14ac:dyDescent="0.25">
      <c r="A3146" s="41"/>
      <c r="B3146" s="28"/>
      <c r="C3146" s="27"/>
      <c r="D31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6" s="27"/>
      <c r="F3146" s="27"/>
      <c r="G3146" s="29"/>
      <c r="H3146" s="48"/>
      <c r="I3146" s="29"/>
      <c r="J3146" s="29"/>
      <c r="K3146" s="27"/>
      <c r="L3146" s="27"/>
      <c r="M3146" s="27"/>
      <c r="N3146" s="29"/>
      <c r="O3146" s="27"/>
      <c r="P3146" s="30"/>
      <c r="Q3146" s="30">
        <f>Table13[[#This Row],[Unit Value]]*Table13[[#This Row],[Qty | PCount]]</f>
        <v>0</v>
      </c>
      <c r="R3146" s="27" t="str">
        <f>IF(Table13[[#This Row],[Unit Value]]&lt;=4999,"Low-Value Asset","High-Value Asset")</f>
        <v>Low-Value Asset</v>
      </c>
      <c r="S3146" s="27"/>
      <c r="T3146" s="27"/>
      <c r="U3146" s="27"/>
      <c r="V3146" s="27"/>
      <c r="W3146" s="74"/>
      <c r="X3146" s="27"/>
      <c r="Y3146" s="27"/>
      <c r="Z3146" s="27"/>
      <c r="AA3146" s="27"/>
      <c r="AB31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7" spans="1:28" ht="12.6" x14ac:dyDescent="0.25">
      <c r="A3147" s="41"/>
      <c r="B3147" s="28"/>
      <c r="C3147" s="27"/>
      <c r="D31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7" s="27"/>
      <c r="F3147" s="27"/>
      <c r="G3147" s="29"/>
      <c r="H3147" s="48"/>
      <c r="I3147" s="29"/>
      <c r="J3147" s="29"/>
      <c r="K3147" s="27"/>
      <c r="L3147" s="27"/>
      <c r="M3147" s="27"/>
      <c r="N3147" s="29"/>
      <c r="O3147" s="27"/>
      <c r="P3147" s="30"/>
      <c r="Q3147" s="30">
        <f>Table13[[#This Row],[Unit Value]]*Table13[[#This Row],[Qty | PCount]]</f>
        <v>0</v>
      </c>
      <c r="R3147" s="27" t="str">
        <f>IF(Table13[[#This Row],[Unit Value]]&lt;=4999,"Low-Value Asset","High-Value Asset")</f>
        <v>Low-Value Asset</v>
      </c>
      <c r="S3147" s="27"/>
      <c r="T3147" s="27"/>
      <c r="U3147" s="27"/>
      <c r="V3147" s="27"/>
      <c r="W3147" s="74"/>
      <c r="X3147" s="27"/>
      <c r="Y3147" s="27"/>
      <c r="Z3147" s="27"/>
      <c r="AA3147" s="27"/>
      <c r="AB31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8" spans="1:28" ht="12.6" x14ac:dyDescent="0.25">
      <c r="A3148" s="41"/>
      <c r="B3148" s="28"/>
      <c r="C3148" s="27"/>
      <c r="D31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8" s="27"/>
      <c r="F3148" s="27"/>
      <c r="G3148" s="29"/>
      <c r="H3148" s="48"/>
      <c r="I3148" s="29"/>
      <c r="J3148" s="29"/>
      <c r="K3148" s="27"/>
      <c r="L3148" s="27"/>
      <c r="M3148" s="27"/>
      <c r="N3148" s="29"/>
      <c r="O3148" s="27"/>
      <c r="P3148" s="30"/>
      <c r="Q3148" s="30">
        <f>Table13[[#This Row],[Unit Value]]*Table13[[#This Row],[Qty | PCount]]</f>
        <v>0</v>
      </c>
      <c r="R3148" s="27" t="str">
        <f>IF(Table13[[#This Row],[Unit Value]]&lt;=4999,"Low-Value Asset","High-Value Asset")</f>
        <v>Low-Value Asset</v>
      </c>
      <c r="S3148" s="27"/>
      <c r="T3148" s="27"/>
      <c r="U3148" s="27"/>
      <c r="V3148" s="27"/>
      <c r="W3148" s="74"/>
      <c r="X3148" s="27"/>
      <c r="Y3148" s="27"/>
      <c r="Z3148" s="27"/>
      <c r="AA3148" s="27"/>
      <c r="AB31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49" spans="1:28" ht="12.6" x14ac:dyDescent="0.25">
      <c r="A3149" s="41"/>
      <c r="B3149" s="28"/>
      <c r="C3149" s="27"/>
      <c r="D31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49" s="27"/>
      <c r="F3149" s="27"/>
      <c r="G3149" s="29"/>
      <c r="H3149" s="48"/>
      <c r="I3149" s="29"/>
      <c r="J3149" s="29"/>
      <c r="K3149" s="27"/>
      <c r="L3149" s="27"/>
      <c r="M3149" s="27"/>
      <c r="N3149" s="29"/>
      <c r="O3149" s="27"/>
      <c r="P3149" s="30"/>
      <c r="Q3149" s="30">
        <f>Table13[[#This Row],[Unit Value]]*Table13[[#This Row],[Qty | PCount]]</f>
        <v>0</v>
      </c>
      <c r="R3149" s="27" t="str">
        <f>IF(Table13[[#This Row],[Unit Value]]&lt;=4999,"Low-Value Asset","High-Value Asset")</f>
        <v>Low-Value Asset</v>
      </c>
      <c r="S3149" s="27"/>
      <c r="T3149" s="27"/>
      <c r="U3149" s="27"/>
      <c r="V3149" s="27"/>
      <c r="W3149" s="74"/>
      <c r="X3149" s="27"/>
      <c r="Y3149" s="27"/>
      <c r="Z3149" s="27"/>
      <c r="AA3149" s="27"/>
      <c r="AB31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0" spans="1:28" ht="12.6" x14ac:dyDescent="0.25">
      <c r="A3150" s="41"/>
      <c r="B3150" s="28"/>
      <c r="C3150" s="27"/>
      <c r="D3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0" s="27"/>
      <c r="F3150" s="27"/>
      <c r="G3150" s="29"/>
      <c r="H3150" s="48"/>
      <c r="I3150" s="29"/>
      <c r="J3150" s="29"/>
      <c r="K3150" s="27"/>
      <c r="L3150" s="27"/>
      <c r="M3150" s="27"/>
      <c r="N3150" s="29"/>
      <c r="O3150" s="27"/>
      <c r="P3150" s="30"/>
      <c r="Q3150" s="30">
        <f>Table13[[#This Row],[Unit Value]]*Table13[[#This Row],[Qty | PCount]]</f>
        <v>0</v>
      </c>
      <c r="R3150" s="27" t="str">
        <f>IF(Table13[[#This Row],[Unit Value]]&lt;=4999,"Low-Value Asset","High-Value Asset")</f>
        <v>Low-Value Asset</v>
      </c>
      <c r="S3150" s="27"/>
      <c r="T3150" s="27"/>
      <c r="U3150" s="27"/>
      <c r="V3150" s="27"/>
      <c r="W3150" s="74"/>
      <c r="X3150" s="27"/>
      <c r="Y3150" s="27"/>
      <c r="Z3150" s="27"/>
      <c r="AA3150" s="27"/>
      <c r="AB3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1" spans="1:28" ht="12.6" x14ac:dyDescent="0.25">
      <c r="A3151" s="41"/>
      <c r="B3151" s="28"/>
      <c r="C3151" s="27"/>
      <c r="D3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1" s="27"/>
      <c r="F3151" s="27"/>
      <c r="G3151" s="29"/>
      <c r="H3151" s="48"/>
      <c r="I3151" s="29"/>
      <c r="J3151" s="29"/>
      <c r="K3151" s="27"/>
      <c r="L3151" s="27"/>
      <c r="M3151" s="27"/>
      <c r="N3151" s="29"/>
      <c r="O3151" s="27"/>
      <c r="P3151" s="30"/>
      <c r="Q3151" s="30">
        <f>Table13[[#This Row],[Unit Value]]*Table13[[#This Row],[Qty | PCount]]</f>
        <v>0</v>
      </c>
      <c r="R3151" s="27" t="str">
        <f>IF(Table13[[#This Row],[Unit Value]]&lt;=4999,"Low-Value Asset","High-Value Asset")</f>
        <v>Low-Value Asset</v>
      </c>
      <c r="S3151" s="27"/>
      <c r="T3151" s="27"/>
      <c r="U3151" s="27"/>
      <c r="V3151" s="27"/>
      <c r="W3151" s="74"/>
      <c r="X3151" s="27"/>
      <c r="Y3151" s="27"/>
      <c r="Z3151" s="27"/>
      <c r="AA3151" s="27"/>
      <c r="AB3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2" spans="1:28" ht="12.6" x14ac:dyDescent="0.25">
      <c r="A3152" s="41"/>
      <c r="B3152" s="28"/>
      <c r="C3152" s="27"/>
      <c r="D3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2" s="27"/>
      <c r="F3152" s="27"/>
      <c r="G3152" s="29"/>
      <c r="H3152" s="48"/>
      <c r="I3152" s="29"/>
      <c r="J3152" s="29"/>
      <c r="K3152" s="27"/>
      <c r="L3152" s="27"/>
      <c r="M3152" s="27"/>
      <c r="N3152" s="29"/>
      <c r="O3152" s="27"/>
      <c r="P3152" s="30"/>
      <c r="Q3152" s="30">
        <f>Table13[[#This Row],[Unit Value]]*Table13[[#This Row],[Qty | PCount]]</f>
        <v>0</v>
      </c>
      <c r="R3152" s="27" t="str">
        <f>IF(Table13[[#This Row],[Unit Value]]&lt;=4999,"Low-Value Asset","High-Value Asset")</f>
        <v>Low-Value Asset</v>
      </c>
      <c r="S3152" s="27"/>
      <c r="T3152" s="27"/>
      <c r="U3152" s="27"/>
      <c r="V3152" s="27"/>
      <c r="W3152" s="74"/>
      <c r="X3152" s="27"/>
      <c r="Y3152" s="27"/>
      <c r="Z3152" s="27"/>
      <c r="AA3152" s="27"/>
      <c r="AB3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3" spans="1:28" ht="12.6" x14ac:dyDescent="0.25">
      <c r="A3153" s="41"/>
      <c r="B3153" s="28"/>
      <c r="C3153" s="27"/>
      <c r="D3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3" s="27"/>
      <c r="F3153" s="27"/>
      <c r="G3153" s="29"/>
      <c r="H3153" s="48"/>
      <c r="I3153" s="29"/>
      <c r="J3153" s="29"/>
      <c r="K3153" s="27"/>
      <c r="L3153" s="27"/>
      <c r="M3153" s="27"/>
      <c r="N3153" s="29"/>
      <c r="O3153" s="27"/>
      <c r="P3153" s="30"/>
      <c r="Q3153" s="30">
        <f>Table13[[#This Row],[Unit Value]]*Table13[[#This Row],[Qty | PCount]]</f>
        <v>0</v>
      </c>
      <c r="R3153" s="27" t="str">
        <f>IF(Table13[[#This Row],[Unit Value]]&lt;=4999,"Low-Value Asset","High-Value Asset")</f>
        <v>Low-Value Asset</v>
      </c>
      <c r="S3153" s="27"/>
      <c r="T3153" s="27"/>
      <c r="U3153" s="27"/>
      <c r="V3153" s="27"/>
      <c r="W3153" s="74"/>
      <c r="X3153" s="27"/>
      <c r="Y3153" s="27"/>
      <c r="Z3153" s="27"/>
      <c r="AA3153" s="27"/>
      <c r="AB3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4" spans="1:28" ht="12.6" x14ac:dyDescent="0.25">
      <c r="A3154" s="41"/>
      <c r="B3154" s="28"/>
      <c r="C3154" s="27"/>
      <c r="D3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4" s="27"/>
      <c r="F3154" s="27"/>
      <c r="G3154" s="29"/>
      <c r="H3154" s="48"/>
      <c r="I3154" s="29"/>
      <c r="J3154" s="29"/>
      <c r="K3154" s="27"/>
      <c r="L3154" s="27"/>
      <c r="M3154" s="27"/>
      <c r="N3154" s="29"/>
      <c r="O3154" s="27"/>
      <c r="P3154" s="30"/>
      <c r="Q3154" s="30">
        <f>Table13[[#This Row],[Unit Value]]*Table13[[#This Row],[Qty | PCount]]</f>
        <v>0</v>
      </c>
      <c r="R3154" s="27" t="str">
        <f>IF(Table13[[#This Row],[Unit Value]]&lt;=4999,"Low-Value Asset","High-Value Asset")</f>
        <v>Low-Value Asset</v>
      </c>
      <c r="S3154" s="27"/>
      <c r="T3154" s="27"/>
      <c r="U3154" s="27"/>
      <c r="V3154" s="27"/>
      <c r="W3154" s="74"/>
      <c r="X3154" s="27"/>
      <c r="Y3154" s="27"/>
      <c r="Z3154" s="27"/>
      <c r="AA3154" s="27"/>
      <c r="AB3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5" spans="1:28" ht="12.6" x14ac:dyDescent="0.25">
      <c r="A3155" s="41"/>
      <c r="B3155" s="28"/>
      <c r="C3155" s="27"/>
      <c r="D3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5" s="27"/>
      <c r="F3155" s="27"/>
      <c r="G3155" s="29"/>
      <c r="H3155" s="48"/>
      <c r="I3155" s="29"/>
      <c r="J3155" s="29"/>
      <c r="K3155" s="27"/>
      <c r="L3155" s="27"/>
      <c r="M3155" s="27"/>
      <c r="N3155" s="29"/>
      <c r="O3155" s="27"/>
      <c r="P3155" s="30"/>
      <c r="Q3155" s="30">
        <f>Table13[[#This Row],[Unit Value]]*Table13[[#This Row],[Qty | PCount]]</f>
        <v>0</v>
      </c>
      <c r="R3155" s="27" t="str">
        <f>IF(Table13[[#This Row],[Unit Value]]&lt;=4999,"Low-Value Asset","High-Value Asset")</f>
        <v>Low-Value Asset</v>
      </c>
      <c r="S3155" s="27"/>
      <c r="T3155" s="27"/>
      <c r="U3155" s="27"/>
      <c r="V3155" s="27"/>
      <c r="W3155" s="74"/>
      <c r="X3155" s="27"/>
      <c r="Y3155" s="27"/>
      <c r="Z3155" s="27"/>
      <c r="AA3155" s="27"/>
      <c r="AB3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6" spans="1:28" ht="12.6" x14ac:dyDescent="0.25">
      <c r="A3156" s="41"/>
      <c r="B3156" s="28"/>
      <c r="C3156" s="27"/>
      <c r="D3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6" s="27"/>
      <c r="F3156" s="27"/>
      <c r="G3156" s="29"/>
      <c r="H3156" s="48"/>
      <c r="I3156" s="29"/>
      <c r="J3156" s="29"/>
      <c r="K3156" s="27"/>
      <c r="L3156" s="27"/>
      <c r="M3156" s="27"/>
      <c r="N3156" s="29"/>
      <c r="O3156" s="27"/>
      <c r="P3156" s="30"/>
      <c r="Q3156" s="30">
        <f>Table13[[#This Row],[Unit Value]]*Table13[[#This Row],[Qty | PCount]]</f>
        <v>0</v>
      </c>
      <c r="R3156" s="27" t="str">
        <f>IF(Table13[[#This Row],[Unit Value]]&lt;=4999,"Low-Value Asset","High-Value Asset")</f>
        <v>Low-Value Asset</v>
      </c>
      <c r="S3156" s="27"/>
      <c r="T3156" s="27"/>
      <c r="U3156" s="27"/>
      <c r="V3156" s="27"/>
      <c r="W3156" s="74"/>
      <c r="X3156" s="27"/>
      <c r="Y3156" s="27"/>
      <c r="Z3156" s="27"/>
      <c r="AA3156" s="27"/>
      <c r="AB3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7" spans="1:28" ht="12.6" x14ac:dyDescent="0.25">
      <c r="A3157" s="41"/>
      <c r="B3157" s="28"/>
      <c r="C3157" s="27"/>
      <c r="D3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7" s="27"/>
      <c r="F3157" s="27"/>
      <c r="G3157" s="29"/>
      <c r="H3157" s="48"/>
      <c r="I3157" s="29"/>
      <c r="J3157" s="29"/>
      <c r="K3157" s="27"/>
      <c r="L3157" s="27"/>
      <c r="M3157" s="27"/>
      <c r="N3157" s="29"/>
      <c r="O3157" s="27"/>
      <c r="P3157" s="30"/>
      <c r="Q3157" s="30">
        <f>Table13[[#This Row],[Unit Value]]*Table13[[#This Row],[Qty | PCount]]</f>
        <v>0</v>
      </c>
      <c r="R3157" s="27" t="str">
        <f>IF(Table13[[#This Row],[Unit Value]]&lt;=4999,"Low-Value Asset","High-Value Asset")</f>
        <v>Low-Value Asset</v>
      </c>
      <c r="S3157" s="27"/>
      <c r="T3157" s="27"/>
      <c r="U3157" s="27"/>
      <c r="V3157" s="27"/>
      <c r="W3157" s="74"/>
      <c r="X3157" s="27"/>
      <c r="Y3157" s="27"/>
      <c r="Z3157" s="27"/>
      <c r="AA3157" s="27"/>
      <c r="AB3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8" spans="1:28" ht="12.6" x14ac:dyDescent="0.25">
      <c r="A3158" s="41"/>
      <c r="B3158" s="28"/>
      <c r="C3158" s="27"/>
      <c r="D3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8" s="27"/>
      <c r="F3158" s="27"/>
      <c r="G3158" s="29"/>
      <c r="H3158" s="48"/>
      <c r="I3158" s="29"/>
      <c r="J3158" s="29"/>
      <c r="K3158" s="27"/>
      <c r="L3158" s="27"/>
      <c r="M3158" s="27"/>
      <c r="N3158" s="29"/>
      <c r="O3158" s="27"/>
      <c r="P3158" s="30"/>
      <c r="Q3158" s="30">
        <f>Table13[[#This Row],[Unit Value]]*Table13[[#This Row],[Qty | PCount]]</f>
        <v>0</v>
      </c>
      <c r="R3158" s="27" t="str">
        <f>IF(Table13[[#This Row],[Unit Value]]&lt;=4999,"Low-Value Asset","High-Value Asset")</f>
        <v>Low-Value Asset</v>
      </c>
      <c r="S3158" s="27"/>
      <c r="T3158" s="27"/>
      <c r="U3158" s="27"/>
      <c r="V3158" s="27"/>
      <c r="W3158" s="74"/>
      <c r="X3158" s="27"/>
      <c r="Y3158" s="27"/>
      <c r="Z3158" s="27"/>
      <c r="AA3158" s="27"/>
      <c r="AB3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59" spans="1:28" ht="12.6" x14ac:dyDescent="0.25">
      <c r="A3159" s="41"/>
      <c r="B3159" s="28"/>
      <c r="C3159" s="27"/>
      <c r="D3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59" s="27"/>
      <c r="F3159" s="27"/>
      <c r="G3159" s="29"/>
      <c r="H3159" s="48"/>
      <c r="I3159" s="29"/>
      <c r="J3159" s="29"/>
      <c r="K3159" s="27"/>
      <c r="L3159" s="27"/>
      <c r="M3159" s="27"/>
      <c r="N3159" s="29"/>
      <c r="O3159" s="27"/>
      <c r="P3159" s="30"/>
      <c r="Q3159" s="30">
        <f>Table13[[#This Row],[Unit Value]]*Table13[[#This Row],[Qty | PCount]]</f>
        <v>0</v>
      </c>
      <c r="R3159" s="27" t="str">
        <f>IF(Table13[[#This Row],[Unit Value]]&lt;=4999,"Low-Value Asset","High-Value Asset")</f>
        <v>Low-Value Asset</v>
      </c>
      <c r="S3159" s="27"/>
      <c r="T3159" s="27"/>
      <c r="U3159" s="27"/>
      <c r="V3159" s="27"/>
      <c r="W3159" s="74"/>
      <c r="X3159" s="27"/>
      <c r="Y3159" s="27"/>
      <c r="Z3159" s="27"/>
      <c r="AA3159" s="27"/>
      <c r="AB3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0" spans="1:28" ht="12.6" x14ac:dyDescent="0.25">
      <c r="A3160" s="41"/>
      <c r="B3160" s="28"/>
      <c r="C3160" s="27"/>
      <c r="D3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0" s="27"/>
      <c r="F3160" s="27"/>
      <c r="G3160" s="29"/>
      <c r="H3160" s="48"/>
      <c r="I3160" s="29"/>
      <c r="J3160" s="29"/>
      <c r="K3160" s="27"/>
      <c r="L3160" s="27"/>
      <c r="M3160" s="27"/>
      <c r="N3160" s="29"/>
      <c r="O3160" s="27"/>
      <c r="P3160" s="30"/>
      <c r="Q3160" s="30">
        <f>Table13[[#This Row],[Unit Value]]*Table13[[#This Row],[Qty | PCount]]</f>
        <v>0</v>
      </c>
      <c r="R3160" s="27" t="str">
        <f>IF(Table13[[#This Row],[Unit Value]]&lt;=4999,"Low-Value Asset","High-Value Asset")</f>
        <v>Low-Value Asset</v>
      </c>
      <c r="S3160" s="27"/>
      <c r="T3160" s="27"/>
      <c r="U3160" s="27"/>
      <c r="V3160" s="27"/>
      <c r="W3160" s="74"/>
      <c r="X3160" s="27"/>
      <c r="Y3160" s="27"/>
      <c r="Z3160" s="27"/>
      <c r="AA3160" s="27"/>
      <c r="AB3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1" spans="1:28" ht="12.6" x14ac:dyDescent="0.25">
      <c r="A3161" s="41"/>
      <c r="B3161" s="28"/>
      <c r="C3161" s="27"/>
      <c r="D3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1" s="27"/>
      <c r="F3161" s="27"/>
      <c r="G3161" s="29"/>
      <c r="H3161" s="48"/>
      <c r="I3161" s="29"/>
      <c r="J3161" s="29"/>
      <c r="K3161" s="27"/>
      <c r="L3161" s="27"/>
      <c r="M3161" s="27"/>
      <c r="N3161" s="29"/>
      <c r="O3161" s="27"/>
      <c r="P3161" s="30"/>
      <c r="Q3161" s="30">
        <f>Table13[[#This Row],[Unit Value]]*Table13[[#This Row],[Qty | PCount]]</f>
        <v>0</v>
      </c>
      <c r="R3161" s="27" t="str">
        <f>IF(Table13[[#This Row],[Unit Value]]&lt;=4999,"Low-Value Asset","High-Value Asset")</f>
        <v>Low-Value Asset</v>
      </c>
      <c r="S3161" s="27"/>
      <c r="T3161" s="27"/>
      <c r="U3161" s="27"/>
      <c r="V3161" s="27"/>
      <c r="W3161" s="74"/>
      <c r="X3161" s="27"/>
      <c r="Y3161" s="27"/>
      <c r="Z3161" s="27"/>
      <c r="AA3161" s="27"/>
      <c r="AB3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2" spans="1:28" ht="12.6" x14ac:dyDescent="0.25">
      <c r="A3162" s="41"/>
      <c r="B3162" s="28"/>
      <c r="C3162" s="27"/>
      <c r="D3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2" s="27"/>
      <c r="F3162" s="27"/>
      <c r="G3162" s="29"/>
      <c r="H3162" s="48"/>
      <c r="I3162" s="29"/>
      <c r="J3162" s="29"/>
      <c r="K3162" s="27"/>
      <c r="L3162" s="27"/>
      <c r="M3162" s="27"/>
      <c r="N3162" s="29"/>
      <c r="O3162" s="27"/>
      <c r="P3162" s="30"/>
      <c r="Q3162" s="30">
        <f>Table13[[#This Row],[Unit Value]]*Table13[[#This Row],[Qty | PCount]]</f>
        <v>0</v>
      </c>
      <c r="R3162" s="27" t="str">
        <f>IF(Table13[[#This Row],[Unit Value]]&lt;=4999,"Low-Value Asset","High-Value Asset")</f>
        <v>Low-Value Asset</v>
      </c>
      <c r="S3162" s="27"/>
      <c r="T3162" s="27"/>
      <c r="U3162" s="27"/>
      <c r="V3162" s="27"/>
      <c r="W3162" s="74"/>
      <c r="X3162" s="27"/>
      <c r="Y3162" s="27"/>
      <c r="Z3162" s="27"/>
      <c r="AA3162" s="27"/>
      <c r="AB3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3" spans="1:28" ht="12.6" x14ac:dyDescent="0.25">
      <c r="A3163" s="41"/>
      <c r="B3163" s="28"/>
      <c r="C3163" s="27"/>
      <c r="D3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3" s="27"/>
      <c r="F3163" s="27"/>
      <c r="G3163" s="29"/>
      <c r="H3163" s="48"/>
      <c r="I3163" s="29"/>
      <c r="J3163" s="29"/>
      <c r="K3163" s="27"/>
      <c r="L3163" s="27"/>
      <c r="M3163" s="27"/>
      <c r="N3163" s="29"/>
      <c r="O3163" s="27"/>
      <c r="P3163" s="30"/>
      <c r="Q3163" s="30">
        <f>Table13[[#This Row],[Unit Value]]*Table13[[#This Row],[Qty | PCount]]</f>
        <v>0</v>
      </c>
      <c r="R3163" s="27" t="str">
        <f>IF(Table13[[#This Row],[Unit Value]]&lt;=4999,"Low-Value Asset","High-Value Asset")</f>
        <v>Low-Value Asset</v>
      </c>
      <c r="S3163" s="27"/>
      <c r="T3163" s="27"/>
      <c r="U3163" s="27"/>
      <c r="V3163" s="27"/>
      <c r="W3163" s="74"/>
      <c r="X3163" s="27"/>
      <c r="Y3163" s="27"/>
      <c r="Z3163" s="27"/>
      <c r="AA3163" s="27"/>
      <c r="AB3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4" spans="1:28" ht="12.6" x14ac:dyDescent="0.25">
      <c r="A3164" s="41"/>
      <c r="B3164" s="28"/>
      <c r="C3164" s="27"/>
      <c r="D3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4" s="27"/>
      <c r="F3164" s="27"/>
      <c r="G3164" s="29"/>
      <c r="H3164" s="48"/>
      <c r="I3164" s="29"/>
      <c r="J3164" s="29"/>
      <c r="K3164" s="27"/>
      <c r="L3164" s="27"/>
      <c r="M3164" s="27"/>
      <c r="N3164" s="29"/>
      <c r="O3164" s="27"/>
      <c r="P3164" s="30"/>
      <c r="Q3164" s="30">
        <f>Table13[[#This Row],[Unit Value]]*Table13[[#This Row],[Qty | PCount]]</f>
        <v>0</v>
      </c>
      <c r="R3164" s="27" t="str">
        <f>IF(Table13[[#This Row],[Unit Value]]&lt;=4999,"Low-Value Asset","High-Value Asset")</f>
        <v>Low-Value Asset</v>
      </c>
      <c r="S3164" s="27"/>
      <c r="T3164" s="27"/>
      <c r="U3164" s="27"/>
      <c r="V3164" s="27"/>
      <c r="W3164" s="74"/>
      <c r="X3164" s="27"/>
      <c r="Y3164" s="27"/>
      <c r="Z3164" s="27"/>
      <c r="AA3164" s="27"/>
      <c r="AB3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5" spans="1:28" ht="12.6" x14ac:dyDescent="0.25">
      <c r="A3165" s="41"/>
      <c r="B3165" s="28"/>
      <c r="C3165" s="27"/>
      <c r="D3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5" s="27"/>
      <c r="F3165" s="27"/>
      <c r="G3165" s="29"/>
      <c r="H3165" s="48"/>
      <c r="I3165" s="29"/>
      <c r="J3165" s="29"/>
      <c r="K3165" s="27"/>
      <c r="L3165" s="27"/>
      <c r="M3165" s="27"/>
      <c r="N3165" s="29"/>
      <c r="O3165" s="27"/>
      <c r="P3165" s="30"/>
      <c r="Q3165" s="30">
        <f>Table13[[#This Row],[Unit Value]]*Table13[[#This Row],[Qty | PCount]]</f>
        <v>0</v>
      </c>
      <c r="R3165" s="27" t="str">
        <f>IF(Table13[[#This Row],[Unit Value]]&lt;=4999,"Low-Value Asset","High-Value Asset")</f>
        <v>Low-Value Asset</v>
      </c>
      <c r="S3165" s="27"/>
      <c r="T3165" s="27"/>
      <c r="U3165" s="27"/>
      <c r="V3165" s="27"/>
      <c r="W3165" s="74"/>
      <c r="X3165" s="27"/>
      <c r="Y3165" s="27"/>
      <c r="Z3165" s="27"/>
      <c r="AA3165" s="27"/>
      <c r="AB3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6" spans="1:28" ht="12.6" x14ac:dyDescent="0.25">
      <c r="A3166" s="41"/>
      <c r="B3166" s="28"/>
      <c r="C3166" s="27"/>
      <c r="D3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6" s="27"/>
      <c r="F3166" s="27"/>
      <c r="G3166" s="29"/>
      <c r="H3166" s="48"/>
      <c r="I3166" s="29"/>
      <c r="J3166" s="29"/>
      <c r="K3166" s="27"/>
      <c r="L3166" s="27"/>
      <c r="M3166" s="27"/>
      <c r="N3166" s="29"/>
      <c r="O3166" s="27"/>
      <c r="P3166" s="30"/>
      <c r="Q3166" s="30">
        <f>Table13[[#This Row],[Unit Value]]*Table13[[#This Row],[Qty | PCount]]</f>
        <v>0</v>
      </c>
      <c r="R3166" s="27" t="str">
        <f>IF(Table13[[#This Row],[Unit Value]]&lt;=4999,"Low-Value Asset","High-Value Asset")</f>
        <v>Low-Value Asset</v>
      </c>
      <c r="S3166" s="27"/>
      <c r="T3166" s="27"/>
      <c r="U3166" s="27"/>
      <c r="V3166" s="27"/>
      <c r="W3166" s="74"/>
      <c r="X3166" s="27"/>
      <c r="Y3166" s="27"/>
      <c r="Z3166" s="27"/>
      <c r="AA3166" s="27"/>
      <c r="AB3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7" spans="1:28" ht="12.6" x14ac:dyDescent="0.25">
      <c r="A3167" s="41"/>
      <c r="B3167" s="28"/>
      <c r="C3167" s="27"/>
      <c r="D3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7" s="27"/>
      <c r="F3167" s="27"/>
      <c r="G3167" s="29"/>
      <c r="H3167" s="48"/>
      <c r="I3167" s="29"/>
      <c r="J3167" s="29"/>
      <c r="K3167" s="27"/>
      <c r="L3167" s="27"/>
      <c r="M3167" s="27"/>
      <c r="N3167" s="29"/>
      <c r="O3167" s="27"/>
      <c r="P3167" s="30"/>
      <c r="Q3167" s="30">
        <f>Table13[[#This Row],[Unit Value]]*Table13[[#This Row],[Qty | PCount]]</f>
        <v>0</v>
      </c>
      <c r="R3167" s="27" t="str">
        <f>IF(Table13[[#This Row],[Unit Value]]&lt;=4999,"Low-Value Asset","High-Value Asset")</f>
        <v>Low-Value Asset</v>
      </c>
      <c r="S3167" s="27"/>
      <c r="T3167" s="27"/>
      <c r="U3167" s="27"/>
      <c r="V3167" s="27"/>
      <c r="W3167" s="74"/>
      <c r="X3167" s="27"/>
      <c r="Y3167" s="27"/>
      <c r="Z3167" s="27"/>
      <c r="AA3167" s="27"/>
      <c r="AB3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8" spans="1:28" ht="12.6" x14ac:dyDescent="0.25">
      <c r="A3168" s="41"/>
      <c r="B3168" s="28"/>
      <c r="C3168" s="27"/>
      <c r="D3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8" s="27"/>
      <c r="F3168" s="27"/>
      <c r="G3168" s="29"/>
      <c r="H3168" s="48"/>
      <c r="I3168" s="29"/>
      <c r="J3168" s="29"/>
      <c r="K3168" s="27"/>
      <c r="L3168" s="27"/>
      <c r="M3168" s="27"/>
      <c r="N3168" s="29"/>
      <c r="O3168" s="27"/>
      <c r="P3168" s="30"/>
      <c r="Q3168" s="30">
        <f>Table13[[#This Row],[Unit Value]]*Table13[[#This Row],[Qty | PCount]]</f>
        <v>0</v>
      </c>
      <c r="R3168" s="27" t="str">
        <f>IF(Table13[[#This Row],[Unit Value]]&lt;=4999,"Low-Value Asset","High-Value Asset")</f>
        <v>Low-Value Asset</v>
      </c>
      <c r="S3168" s="27"/>
      <c r="T3168" s="27"/>
      <c r="U3168" s="27"/>
      <c r="V3168" s="27"/>
      <c r="W3168" s="74"/>
      <c r="X3168" s="27"/>
      <c r="Y3168" s="27"/>
      <c r="Z3168" s="27"/>
      <c r="AA3168" s="27"/>
      <c r="AB3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69" spans="1:28" ht="12.6" x14ac:dyDescent="0.25">
      <c r="A3169" s="41"/>
      <c r="B3169" s="28"/>
      <c r="C3169" s="27"/>
      <c r="D3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69" s="27"/>
      <c r="F3169" s="27"/>
      <c r="G3169" s="29"/>
      <c r="H3169" s="48"/>
      <c r="I3169" s="29"/>
      <c r="J3169" s="29"/>
      <c r="K3169" s="27"/>
      <c r="L3169" s="27"/>
      <c r="M3169" s="27"/>
      <c r="N3169" s="29"/>
      <c r="O3169" s="27"/>
      <c r="P3169" s="30"/>
      <c r="Q3169" s="30">
        <f>Table13[[#This Row],[Unit Value]]*Table13[[#This Row],[Qty | PCount]]</f>
        <v>0</v>
      </c>
      <c r="R3169" s="27" t="str">
        <f>IF(Table13[[#This Row],[Unit Value]]&lt;=4999,"Low-Value Asset","High-Value Asset")</f>
        <v>Low-Value Asset</v>
      </c>
      <c r="S3169" s="27"/>
      <c r="T3169" s="27"/>
      <c r="U3169" s="27"/>
      <c r="V3169" s="27"/>
      <c r="W3169" s="74"/>
      <c r="X3169" s="27"/>
      <c r="Y3169" s="27"/>
      <c r="Z3169" s="27"/>
      <c r="AA3169" s="27"/>
      <c r="AB3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0" spans="1:28" ht="12.6" x14ac:dyDescent="0.25">
      <c r="A3170" s="41"/>
      <c r="B3170" s="28"/>
      <c r="C3170" s="27"/>
      <c r="D3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0" s="27"/>
      <c r="F3170" s="27"/>
      <c r="G3170" s="29"/>
      <c r="H3170" s="48"/>
      <c r="I3170" s="29"/>
      <c r="J3170" s="29"/>
      <c r="K3170" s="27"/>
      <c r="L3170" s="27"/>
      <c r="M3170" s="27"/>
      <c r="N3170" s="29"/>
      <c r="O3170" s="27"/>
      <c r="P3170" s="30"/>
      <c r="Q3170" s="30">
        <f>Table13[[#This Row],[Unit Value]]*Table13[[#This Row],[Qty | PCount]]</f>
        <v>0</v>
      </c>
      <c r="R3170" s="27" t="str">
        <f>IF(Table13[[#This Row],[Unit Value]]&lt;=4999,"Low-Value Asset","High-Value Asset")</f>
        <v>Low-Value Asset</v>
      </c>
      <c r="S3170" s="27"/>
      <c r="T3170" s="27"/>
      <c r="U3170" s="27"/>
      <c r="V3170" s="27"/>
      <c r="W3170" s="74"/>
      <c r="X3170" s="27"/>
      <c r="Y3170" s="27"/>
      <c r="Z3170" s="27"/>
      <c r="AA3170" s="27"/>
      <c r="AB3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1" spans="1:28" ht="12.6" x14ac:dyDescent="0.25">
      <c r="A3171" s="41"/>
      <c r="B3171" s="28"/>
      <c r="C3171" s="27"/>
      <c r="D3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1" s="27"/>
      <c r="F3171" s="27"/>
      <c r="G3171" s="29"/>
      <c r="H3171" s="48"/>
      <c r="I3171" s="29"/>
      <c r="J3171" s="29"/>
      <c r="K3171" s="27"/>
      <c r="L3171" s="27"/>
      <c r="M3171" s="27"/>
      <c r="N3171" s="29"/>
      <c r="O3171" s="27"/>
      <c r="P3171" s="30"/>
      <c r="Q3171" s="30">
        <f>Table13[[#This Row],[Unit Value]]*Table13[[#This Row],[Qty | PCount]]</f>
        <v>0</v>
      </c>
      <c r="R3171" s="27" t="str">
        <f>IF(Table13[[#This Row],[Unit Value]]&lt;=4999,"Low-Value Asset","High-Value Asset")</f>
        <v>Low-Value Asset</v>
      </c>
      <c r="S3171" s="27"/>
      <c r="T3171" s="27"/>
      <c r="U3171" s="27"/>
      <c r="V3171" s="27"/>
      <c r="W3171" s="74"/>
      <c r="X3171" s="27"/>
      <c r="Y3171" s="27"/>
      <c r="Z3171" s="27"/>
      <c r="AA3171" s="27"/>
      <c r="AB3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2" spans="1:28" ht="12.6" x14ac:dyDescent="0.25">
      <c r="A3172" s="41"/>
      <c r="B3172" s="28"/>
      <c r="C3172" s="27"/>
      <c r="D3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2" s="27"/>
      <c r="F3172" s="27"/>
      <c r="G3172" s="29"/>
      <c r="H3172" s="48"/>
      <c r="I3172" s="29"/>
      <c r="J3172" s="29"/>
      <c r="K3172" s="27"/>
      <c r="L3172" s="27"/>
      <c r="M3172" s="27"/>
      <c r="N3172" s="29"/>
      <c r="O3172" s="27"/>
      <c r="P3172" s="30"/>
      <c r="Q3172" s="30">
        <f>Table13[[#This Row],[Unit Value]]*Table13[[#This Row],[Qty | PCount]]</f>
        <v>0</v>
      </c>
      <c r="R3172" s="27" t="str">
        <f>IF(Table13[[#This Row],[Unit Value]]&lt;=4999,"Low-Value Asset","High-Value Asset")</f>
        <v>Low-Value Asset</v>
      </c>
      <c r="S3172" s="27"/>
      <c r="T3172" s="27"/>
      <c r="U3172" s="27"/>
      <c r="V3172" s="27"/>
      <c r="W3172" s="74"/>
      <c r="X3172" s="27"/>
      <c r="Y3172" s="27"/>
      <c r="Z3172" s="27"/>
      <c r="AA3172" s="27"/>
      <c r="AB3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3" spans="1:28" ht="12.6" x14ac:dyDescent="0.25">
      <c r="A3173" s="41"/>
      <c r="B3173" s="28"/>
      <c r="C3173" s="27"/>
      <c r="D3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3" s="27"/>
      <c r="F3173" s="27"/>
      <c r="G3173" s="29"/>
      <c r="H3173" s="48"/>
      <c r="I3173" s="29"/>
      <c r="J3173" s="29"/>
      <c r="K3173" s="27"/>
      <c r="L3173" s="27"/>
      <c r="M3173" s="27"/>
      <c r="N3173" s="29"/>
      <c r="O3173" s="27"/>
      <c r="P3173" s="30"/>
      <c r="Q3173" s="30">
        <f>Table13[[#This Row],[Unit Value]]*Table13[[#This Row],[Qty | PCount]]</f>
        <v>0</v>
      </c>
      <c r="R3173" s="27" t="str">
        <f>IF(Table13[[#This Row],[Unit Value]]&lt;=4999,"Low-Value Asset","High-Value Asset")</f>
        <v>Low-Value Asset</v>
      </c>
      <c r="S3173" s="27"/>
      <c r="T3173" s="27"/>
      <c r="U3173" s="27"/>
      <c r="V3173" s="27"/>
      <c r="W3173" s="74"/>
      <c r="X3173" s="27"/>
      <c r="Y3173" s="27"/>
      <c r="Z3173" s="27"/>
      <c r="AA3173" s="27"/>
      <c r="AB3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4" spans="1:28" ht="12.6" x14ac:dyDescent="0.25">
      <c r="A3174" s="41"/>
      <c r="B3174" s="28"/>
      <c r="C3174" s="27"/>
      <c r="D3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4" s="27"/>
      <c r="F3174" s="27"/>
      <c r="G3174" s="29"/>
      <c r="H3174" s="48"/>
      <c r="I3174" s="29"/>
      <c r="J3174" s="29"/>
      <c r="K3174" s="27"/>
      <c r="L3174" s="27"/>
      <c r="M3174" s="27"/>
      <c r="N3174" s="29"/>
      <c r="O3174" s="27"/>
      <c r="P3174" s="30"/>
      <c r="Q3174" s="30">
        <f>Table13[[#This Row],[Unit Value]]*Table13[[#This Row],[Qty | PCount]]</f>
        <v>0</v>
      </c>
      <c r="R3174" s="27" t="str">
        <f>IF(Table13[[#This Row],[Unit Value]]&lt;=4999,"Low-Value Asset","High-Value Asset")</f>
        <v>Low-Value Asset</v>
      </c>
      <c r="S3174" s="27"/>
      <c r="T3174" s="27"/>
      <c r="U3174" s="27"/>
      <c r="V3174" s="27"/>
      <c r="W3174" s="74"/>
      <c r="X3174" s="27"/>
      <c r="Y3174" s="27"/>
      <c r="Z3174" s="27"/>
      <c r="AA3174" s="27"/>
      <c r="AB3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5" spans="1:28" ht="12.6" x14ac:dyDescent="0.25">
      <c r="A3175" s="41"/>
      <c r="B3175" s="28"/>
      <c r="C3175" s="27"/>
      <c r="D3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5" s="27"/>
      <c r="F3175" s="27"/>
      <c r="G3175" s="29"/>
      <c r="H3175" s="48"/>
      <c r="I3175" s="29"/>
      <c r="J3175" s="29"/>
      <c r="K3175" s="27"/>
      <c r="L3175" s="27"/>
      <c r="M3175" s="27"/>
      <c r="N3175" s="29"/>
      <c r="O3175" s="27"/>
      <c r="P3175" s="30"/>
      <c r="Q3175" s="30">
        <f>Table13[[#This Row],[Unit Value]]*Table13[[#This Row],[Qty | PCount]]</f>
        <v>0</v>
      </c>
      <c r="R3175" s="27" t="str">
        <f>IF(Table13[[#This Row],[Unit Value]]&lt;=4999,"Low-Value Asset","High-Value Asset")</f>
        <v>Low-Value Asset</v>
      </c>
      <c r="S3175" s="27"/>
      <c r="T3175" s="27"/>
      <c r="U3175" s="27"/>
      <c r="V3175" s="27"/>
      <c r="W3175" s="74"/>
      <c r="X3175" s="27"/>
      <c r="Y3175" s="27"/>
      <c r="Z3175" s="27"/>
      <c r="AA3175" s="27"/>
      <c r="AB3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6" spans="1:28" ht="12.6" x14ac:dyDescent="0.25">
      <c r="A3176" s="41"/>
      <c r="B3176" s="28"/>
      <c r="C3176" s="27"/>
      <c r="D3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6" s="27"/>
      <c r="F3176" s="27"/>
      <c r="G3176" s="29"/>
      <c r="H3176" s="48"/>
      <c r="I3176" s="29"/>
      <c r="J3176" s="29"/>
      <c r="K3176" s="27"/>
      <c r="L3176" s="27"/>
      <c r="M3176" s="27"/>
      <c r="N3176" s="29"/>
      <c r="O3176" s="27"/>
      <c r="P3176" s="30"/>
      <c r="Q3176" s="30">
        <f>Table13[[#This Row],[Unit Value]]*Table13[[#This Row],[Qty | PCount]]</f>
        <v>0</v>
      </c>
      <c r="R3176" s="27" t="str">
        <f>IF(Table13[[#This Row],[Unit Value]]&lt;=4999,"Low-Value Asset","High-Value Asset")</f>
        <v>Low-Value Asset</v>
      </c>
      <c r="S3176" s="27"/>
      <c r="T3176" s="27"/>
      <c r="U3176" s="27"/>
      <c r="V3176" s="27"/>
      <c r="W3176" s="74"/>
      <c r="X3176" s="27"/>
      <c r="Y3176" s="27"/>
      <c r="Z3176" s="27"/>
      <c r="AA3176" s="27"/>
      <c r="AB3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7" spans="1:28" ht="12.6" x14ac:dyDescent="0.25">
      <c r="A3177" s="41"/>
      <c r="B3177" s="28"/>
      <c r="C3177" s="27"/>
      <c r="D3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7" s="27"/>
      <c r="F3177" s="27"/>
      <c r="G3177" s="29"/>
      <c r="H3177" s="48"/>
      <c r="I3177" s="29"/>
      <c r="J3177" s="29"/>
      <c r="K3177" s="27"/>
      <c r="L3177" s="27"/>
      <c r="M3177" s="27"/>
      <c r="N3177" s="29"/>
      <c r="O3177" s="27"/>
      <c r="P3177" s="30"/>
      <c r="Q3177" s="30">
        <f>Table13[[#This Row],[Unit Value]]*Table13[[#This Row],[Qty | PCount]]</f>
        <v>0</v>
      </c>
      <c r="R3177" s="27" t="str">
        <f>IF(Table13[[#This Row],[Unit Value]]&lt;=4999,"Low-Value Asset","High-Value Asset")</f>
        <v>Low-Value Asset</v>
      </c>
      <c r="S3177" s="27"/>
      <c r="T3177" s="27"/>
      <c r="U3177" s="27"/>
      <c r="V3177" s="27"/>
      <c r="W3177" s="74"/>
      <c r="X3177" s="27"/>
      <c r="Y3177" s="27"/>
      <c r="Z3177" s="27"/>
      <c r="AA3177" s="27"/>
      <c r="AB3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8" spans="1:28" ht="12.6" x14ac:dyDescent="0.25">
      <c r="A3178" s="41"/>
      <c r="B3178" s="28"/>
      <c r="C3178" s="27"/>
      <c r="D3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8" s="27"/>
      <c r="F3178" s="27"/>
      <c r="G3178" s="29"/>
      <c r="H3178" s="48"/>
      <c r="I3178" s="29"/>
      <c r="J3178" s="29"/>
      <c r="K3178" s="27"/>
      <c r="L3178" s="27"/>
      <c r="M3178" s="27"/>
      <c r="N3178" s="29"/>
      <c r="O3178" s="27"/>
      <c r="P3178" s="30"/>
      <c r="Q3178" s="30">
        <f>Table13[[#This Row],[Unit Value]]*Table13[[#This Row],[Qty | PCount]]</f>
        <v>0</v>
      </c>
      <c r="R3178" s="27" t="str">
        <f>IF(Table13[[#This Row],[Unit Value]]&lt;=4999,"Low-Value Asset","High-Value Asset")</f>
        <v>Low-Value Asset</v>
      </c>
      <c r="S3178" s="27"/>
      <c r="T3178" s="27"/>
      <c r="U3178" s="27"/>
      <c r="V3178" s="27"/>
      <c r="W3178" s="74"/>
      <c r="X3178" s="27"/>
      <c r="Y3178" s="27"/>
      <c r="Z3178" s="27"/>
      <c r="AA3178" s="27"/>
      <c r="AB3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79" spans="1:28" ht="12.6" x14ac:dyDescent="0.25">
      <c r="A3179" s="41"/>
      <c r="B3179" s="28"/>
      <c r="C3179" s="27"/>
      <c r="D3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79" s="27"/>
      <c r="F3179" s="27"/>
      <c r="G3179" s="29"/>
      <c r="H3179" s="48"/>
      <c r="I3179" s="29"/>
      <c r="J3179" s="29"/>
      <c r="K3179" s="27"/>
      <c r="L3179" s="27"/>
      <c r="M3179" s="27"/>
      <c r="N3179" s="29"/>
      <c r="O3179" s="27"/>
      <c r="P3179" s="30"/>
      <c r="Q3179" s="30">
        <f>Table13[[#This Row],[Unit Value]]*Table13[[#This Row],[Qty | PCount]]</f>
        <v>0</v>
      </c>
      <c r="R3179" s="27" t="str">
        <f>IF(Table13[[#This Row],[Unit Value]]&lt;=4999,"Low-Value Asset","High-Value Asset")</f>
        <v>Low-Value Asset</v>
      </c>
      <c r="S3179" s="27"/>
      <c r="T3179" s="27"/>
      <c r="U3179" s="27"/>
      <c r="V3179" s="27"/>
      <c r="W3179" s="74"/>
      <c r="X3179" s="27"/>
      <c r="Y3179" s="27"/>
      <c r="Z3179" s="27"/>
      <c r="AA3179" s="27"/>
      <c r="AB3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0" spans="1:28" ht="12.6" x14ac:dyDescent="0.25">
      <c r="A3180" s="41"/>
      <c r="B3180" s="28"/>
      <c r="C3180" s="27"/>
      <c r="D3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0" s="27"/>
      <c r="F3180" s="27"/>
      <c r="G3180" s="29"/>
      <c r="H3180" s="48"/>
      <c r="I3180" s="29"/>
      <c r="J3180" s="29"/>
      <c r="K3180" s="27"/>
      <c r="L3180" s="27"/>
      <c r="M3180" s="27"/>
      <c r="N3180" s="29"/>
      <c r="O3180" s="27"/>
      <c r="P3180" s="30"/>
      <c r="Q3180" s="30">
        <f>Table13[[#This Row],[Unit Value]]*Table13[[#This Row],[Qty | PCount]]</f>
        <v>0</v>
      </c>
      <c r="R3180" s="27" t="str">
        <f>IF(Table13[[#This Row],[Unit Value]]&lt;=4999,"Low-Value Asset","High-Value Asset")</f>
        <v>Low-Value Asset</v>
      </c>
      <c r="S3180" s="27"/>
      <c r="T3180" s="27"/>
      <c r="U3180" s="27"/>
      <c r="V3180" s="27"/>
      <c r="W3180" s="74"/>
      <c r="X3180" s="27"/>
      <c r="Y3180" s="27"/>
      <c r="Z3180" s="27"/>
      <c r="AA3180" s="27"/>
      <c r="AB3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1" spans="1:28" ht="12.6" x14ac:dyDescent="0.25">
      <c r="A3181" s="41"/>
      <c r="B3181" s="28"/>
      <c r="C3181" s="27"/>
      <c r="D3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1" s="27"/>
      <c r="F3181" s="27"/>
      <c r="G3181" s="29"/>
      <c r="H3181" s="48"/>
      <c r="I3181" s="29"/>
      <c r="J3181" s="29"/>
      <c r="K3181" s="27"/>
      <c r="L3181" s="27"/>
      <c r="M3181" s="27"/>
      <c r="N3181" s="29"/>
      <c r="O3181" s="27"/>
      <c r="P3181" s="30"/>
      <c r="Q3181" s="30">
        <f>Table13[[#This Row],[Unit Value]]*Table13[[#This Row],[Qty | PCount]]</f>
        <v>0</v>
      </c>
      <c r="R3181" s="27" t="str">
        <f>IF(Table13[[#This Row],[Unit Value]]&lt;=4999,"Low-Value Asset","High-Value Asset")</f>
        <v>Low-Value Asset</v>
      </c>
      <c r="S3181" s="27"/>
      <c r="T3181" s="27"/>
      <c r="U3181" s="27"/>
      <c r="V3181" s="27"/>
      <c r="W3181" s="74"/>
      <c r="X3181" s="27"/>
      <c r="Y3181" s="27"/>
      <c r="Z3181" s="27"/>
      <c r="AA3181" s="27"/>
      <c r="AB3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2" spans="1:28" ht="12.6" x14ac:dyDescent="0.25">
      <c r="A3182" s="41"/>
      <c r="B3182" s="28"/>
      <c r="C3182" s="27"/>
      <c r="D31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2" s="27"/>
      <c r="F3182" s="27"/>
      <c r="G3182" s="29"/>
      <c r="H3182" s="48"/>
      <c r="I3182" s="29"/>
      <c r="J3182" s="29"/>
      <c r="K3182" s="27"/>
      <c r="L3182" s="27"/>
      <c r="M3182" s="27"/>
      <c r="N3182" s="29"/>
      <c r="O3182" s="27"/>
      <c r="P3182" s="30"/>
      <c r="Q3182" s="30">
        <f>Table13[[#This Row],[Unit Value]]*Table13[[#This Row],[Qty | PCount]]</f>
        <v>0</v>
      </c>
      <c r="R3182" s="27" t="str">
        <f>IF(Table13[[#This Row],[Unit Value]]&lt;=4999,"Low-Value Asset","High-Value Asset")</f>
        <v>Low-Value Asset</v>
      </c>
      <c r="S3182" s="27"/>
      <c r="T3182" s="27"/>
      <c r="U3182" s="27"/>
      <c r="V3182" s="27"/>
      <c r="W3182" s="74"/>
      <c r="X3182" s="27"/>
      <c r="Y3182" s="27"/>
      <c r="Z3182" s="27"/>
      <c r="AA3182" s="27"/>
      <c r="AB31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3" spans="1:28" ht="12.6" x14ac:dyDescent="0.25">
      <c r="A3183" s="41"/>
      <c r="B3183" s="28"/>
      <c r="C3183" s="27"/>
      <c r="D31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3" s="27"/>
      <c r="F3183" s="27"/>
      <c r="G3183" s="29"/>
      <c r="H3183" s="48"/>
      <c r="I3183" s="29"/>
      <c r="J3183" s="29"/>
      <c r="K3183" s="27"/>
      <c r="L3183" s="27"/>
      <c r="M3183" s="27"/>
      <c r="N3183" s="29"/>
      <c r="O3183" s="27"/>
      <c r="P3183" s="30"/>
      <c r="Q3183" s="30">
        <f>Table13[[#This Row],[Unit Value]]*Table13[[#This Row],[Qty | PCount]]</f>
        <v>0</v>
      </c>
      <c r="R3183" s="27" t="str">
        <f>IF(Table13[[#This Row],[Unit Value]]&lt;=4999,"Low-Value Asset","High-Value Asset")</f>
        <v>Low-Value Asset</v>
      </c>
      <c r="S3183" s="27"/>
      <c r="T3183" s="27"/>
      <c r="U3183" s="27"/>
      <c r="V3183" s="27"/>
      <c r="W3183" s="74"/>
      <c r="X3183" s="27"/>
      <c r="Y3183" s="27"/>
      <c r="Z3183" s="27"/>
      <c r="AA3183" s="27"/>
      <c r="AB31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4" spans="1:28" ht="12.6" x14ac:dyDescent="0.25">
      <c r="A3184" s="41"/>
      <c r="B3184" s="28"/>
      <c r="C3184" s="27"/>
      <c r="D31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4" s="27"/>
      <c r="F3184" s="27"/>
      <c r="G3184" s="29"/>
      <c r="H3184" s="48"/>
      <c r="I3184" s="29"/>
      <c r="J3184" s="29"/>
      <c r="K3184" s="27"/>
      <c r="L3184" s="27"/>
      <c r="M3184" s="27"/>
      <c r="N3184" s="29"/>
      <c r="O3184" s="27"/>
      <c r="P3184" s="30"/>
      <c r="Q3184" s="30">
        <f>Table13[[#This Row],[Unit Value]]*Table13[[#This Row],[Qty | PCount]]</f>
        <v>0</v>
      </c>
      <c r="R3184" s="27" t="str">
        <f>IF(Table13[[#This Row],[Unit Value]]&lt;=4999,"Low-Value Asset","High-Value Asset")</f>
        <v>Low-Value Asset</v>
      </c>
      <c r="S3184" s="27"/>
      <c r="T3184" s="27"/>
      <c r="U3184" s="27"/>
      <c r="V3184" s="27"/>
      <c r="W3184" s="74"/>
      <c r="X3184" s="27"/>
      <c r="Y3184" s="27"/>
      <c r="Z3184" s="27"/>
      <c r="AA3184" s="27"/>
      <c r="AB31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5" spans="1:28" ht="12.6" x14ac:dyDescent="0.25">
      <c r="A3185" s="41"/>
      <c r="B3185" s="28"/>
      <c r="C3185" s="27"/>
      <c r="D31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5" s="27"/>
      <c r="F3185" s="27"/>
      <c r="G3185" s="29"/>
      <c r="H3185" s="48"/>
      <c r="I3185" s="29"/>
      <c r="J3185" s="29"/>
      <c r="K3185" s="27"/>
      <c r="L3185" s="27"/>
      <c r="M3185" s="27"/>
      <c r="N3185" s="29"/>
      <c r="O3185" s="27"/>
      <c r="P3185" s="30"/>
      <c r="Q3185" s="30">
        <f>Table13[[#This Row],[Unit Value]]*Table13[[#This Row],[Qty | PCount]]</f>
        <v>0</v>
      </c>
      <c r="R3185" s="27" t="str">
        <f>IF(Table13[[#This Row],[Unit Value]]&lt;=4999,"Low-Value Asset","High-Value Asset")</f>
        <v>Low-Value Asset</v>
      </c>
      <c r="S3185" s="27"/>
      <c r="T3185" s="27"/>
      <c r="U3185" s="27"/>
      <c r="V3185" s="27"/>
      <c r="W3185" s="74"/>
      <c r="X3185" s="27"/>
      <c r="Y3185" s="27"/>
      <c r="Z3185" s="27"/>
      <c r="AA3185" s="27"/>
      <c r="AB31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6" spans="1:28" ht="12.6" x14ac:dyDescent="0.25">
      <c r="A3186" s="41"/>
      <c r="B3186" s="28"/>
      <c r="C3186" s="27"/>
      <c r="D31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6" s="27"/>
      <c r="F3186" s="27"/>
      <c r="G3186" s="29"/>
      <c r="H3186" s="48"/>
      <c r="I3186" s="29"/>
      <c r="J3186" s="29"/>
      <c r="K3186" s="27"/>
      <c r="L3186" s="27"/>
      <c r="M3186" s="27"/>
      <c r="N3186" s="29"/>
      <c r="O3186" s="27"/>
      <c r="P3186" s="30"/>
      <c r="Q3186" s="30">
        <f>Table13[[#This Row],[Unit Value]]*Table13[[#This Row],[Qty | PCount]]</f>
        <v>0</v>
      </c>
      <c r="R3186" s="27" t="str">
        <f>IF(Table13[[#This Row],[Unit Value]]&lt;=4999,"Low-Value Asset","High-Value Asset")</f>
        <v>Low-Value Asset</v>
      </c>
      <c r="S3186" s="27"/>
      <c r="T3186" s="27"/>
      <c r="U3186" s="27"/>
      <c r="V3186" s="27"/>
      <c r="W3186" s="74"/>
      <c r="X3186" s="27"/>
      <c r="Y3186" s="27"/>
      <c r="Z3186" s="27"/>
      <c r="AA3186" s="27"/>
      <c r="AB31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7" spans="1:28" ht="12.6" x14ac:dyDescent="0.25">
      <c r="A3187" s="41"/>
      <c r="B3187" s="28"/>
      <c r="C3187" s="27"/>
      <c r="D31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7" s="27"/>
      <c r="F3187" s="27"/>
      <c r="G3187" s="29"/>
      <c r="H3187" s="48"/>
      <c r="I3187" s="29"/>
      <c r="J3187" s="29"/>
      <c r="K3187" s="27"/>
      <c r="L3187" s="27"/>
      <c r="M3187" s="27"/>
      <c r="N3187" s="29"/>
      <c r="O3187" s="27"/>
      <c r="P3187" s="30"/>
      <c r="Q3187" s="30">
        <f>Table13[[#This Row],[Unit Value]]*Table13[[#This Row],[Qty | PCount]]</f>
        <v>0</v>
      </c>
      <c r="R3187" s="27" t="str">
        <f>IF(Table13[[#This Row],[Unit Value]]&lt;=4999,"Low-Value Asset","High-Value Asset")</f>
        <v>Low-Value Asset</v>
      </c>
      <c r="S3187" s="27"/>
      <c r="T3187" s="27"/>
      <c r="U3187" s="27"/>
      <c r="V3187" s="27"/>
      <c r="W3187" s="74"/>
      <c r="X3187" s="27"/>
      <c r="Y3187" s="27"/>
      <c r="Z3187" s="27"/>
      <c r="AA3187" s="27"/>
      <c r="AB31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8" spans="1:28" ht="12.6" x14ac:dyDescent="0.25">
      <c r="A3188" s="41"/>
      <c r="B3188" s="28"/>
      <c r="C3188" s="27"/>
      <c r="D31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8" s="27"/>
      <c r="F3188" s="27"/>
      <c r="G3188" s="29"/>
      <c r="H3188" s="48"/>
      <c r="I3188" s="29"/>
      <c r="J3188" s="29"/>
      <c r="K3188" s="27"/>
      <c r="L3188" s="27"/>
      <c r="M3188" s="27"/>
      <c r="N3188" s="29"/>
      <c r="O3188" s="27"/>
      <c r="P3188" s="30"/>
      <c r="Q3188" s="30">
        <f>Table13[[#This Row],[Unit Value]]*Table13[[#This Row],[Qty | PCount]]</f>
        <v>0</v>
      </c>
      <c r="R3188" s="27" t="str">
        <f>IF(Table13[[#This Row],[Unit Value]]&lt;=4999,"Low-Value Asset","High-Value Asset")</f>
        <v>Low-Value Asset</v>
      </c>
      <c r="S3188" s="27"/>
      <c r="T3188" s="27"/>
      <c r="U3188" s="27"/>
      <c r="V3188" s="27"/>
      <c r="W3188" s="74"/>
      <c r="X3188" s="27"/>
      <c r="Y3188" s="27"/>
      <c r="Z3188" s="27"/>
      <c r="AA3188" s="27"/>
      <c r="AB31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89" spans="1:28" ht="12.6" x14ac:dyDescent="0.25">
      <c r="A3189" s="41"/>
      <c r="B3189" s="28"/>
      <c r="C3189" s="27"/>
      <c r="D31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89" s="27"/>
      <c r="F3189" s="27"/>
      <c r="G3189" s="29"/>
      <c r="H3189" s="48"/>
      <c r="I3189" s="29"/>
      <c r="J3189" s="29"/>
      <c r="K3189" s="27"/>
      <c r="L3189" s="27"/>
      <c r="M3189" s="27"/>
      <c r="N3189" s="29"/>
      <c r="O3189" s="27"/>
      <c r="P3189" s="30"/>
      <c r="Q3189" s="30">
        <f>Table13[[#This Row],[Unit Value]]*Table13[[#This Row],[Qty | PCount]]</f>
        <v>0</v>
      </c>
      <c r="R3189" s="27" t="str">
        <f>IF(Table13[[#This Row],[Unit Value]]&lt;=4999,"Low-Value Asset","High-Value Asset")</f>
        <v>Low-Value Asset</v>
      </c>
      <c r="S3189" s="27"/>
      <c r="T3189" s="27"/>
      <c r="U3189" s="27"/>
      <c r="V3189" s="27"/>
      <c r="W3189" s="74"/>
      <c r="X3189" s="27"/>
      <c r="Y3189" s="27"/>
      <c r="Z3189" s="27"/>
      <c r="AA3189" s="27"/>
      <c r="AB31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0" spans="1:28" ht="12.6" x14ac:dyDescent="0.25">
      <c r="A3190" s="41"/>
      <c r="B3190" s="28"/>
      <c r="C3190" s="27"/>
      <c r="D31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0" s="27"/>
      <c r="F3190" s="27"/>
      <c r="G3190" s="29"/>
      <c r="H3190" s="48"/>
      <c r="I3190" s="29"/>
      <c r="J3190" s="29"/>
      <c r="K3190" s="27"/>
      <c r="L3190" s="27"/>
      <c r="M3190" s="27"/>
      <c r="N3190" s="29"/>
      <c r="O3190" s="27"/>
      <c r="P3190" s="30"/>
      <c r="Q3190" s="30">
        <f>Table13[[#This Row],[Unit Value]]*Table13[[#This Row],[Qty | PCount]]</f>
        <v>0</v>
      </c>
      <c r="R3190" s="27" t="str">
        <f>IF(Table13[[#This Row],[Unit Value]]&lt;=4999,"Low-Value Asset","High-Value Asset")</f>
        <v>Low-Value Asset</v>
      </c>
      <c r="S3190" s="27"/>
      <c r="T3190" s="27"/>
      <c r="U3190" s="27"/>
      <c r="V3190" s="27"/>
      <c r="W3190" s="74"/>
      <c r="X3190" s="27"/>
      <c r="Y3190" s="27"/>
      <c r="Z3190" s="27"/>
      <c r="AA3190" s="27"/>
      <c r="AB31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1" spans="1:28" ht="12.6" x14ac:dyDescent="0.25">
      <c r="A3191" s="41"/>
      <c r="B3191" s="28"/>
      <c r="C3191" s="27"/>
      <c r="D31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1" s="27"/>
      <c r="F3191" s="27"/>
      <c r="G3191" s="29"/>
      <c r="H3191" s="48"/>
      <c r="I3191" s="29"/>
      <c r="J3191" s="29"/>
      <c r="K3191" s="27"/>
      <c r="L3191" s="27"/>
      <c r="M3191" s="27"/>
      <c r="N3191" s="29"/>
      <c r="O3191" s="27"/>
      <c r="P3191" s="30"/>
      <c r="Q3191" s="30">
        <f>Table13[[#This Row],[Unit Value]]*Table13[[#This Row],[Qty | PCount]]</f>
        <v>0</v>
      </c>
      <c r="R3191" s="27" t="str">
        <f>IF(Table13[[#This Row],[Unit Value]]&lt;=4999,"Low-Value Asset","High-Value Asset")</f>
        <v>Low-Value Asset</v>
      </c>
      <c r="S3191" s="27"/>
      <c r="T3191" s="27"/>
      <c r="U3191" s="27"/>
      <c r="V3191" s="27"/>
      <c r="W3191" s="74"/>
      <c r="X3191" s="27"/>
      <c r="Y3191" s="27"/>
      <c r="Z3191" s="27"/>
      <c r="AA3191" s="27"/>
      <c r="AB31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2" spans="1:28" ht="12.6" x14ac:dyDescent="0.25">
      <c r="A3192" s="41"/>
      <c r="B3192" s="28"/>
      <c r="C3192" s="27"/>
      <c r="D31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2" s="27"/>
      <c r="F3192" s="27"/>
      <c r="G3192" s="29"/>
      <c r="H3192" s="48"/>
      <c r="I3192" s="29"/>
      <c r="J3192" s="29"/>
      <c r="K3192" s="27"/>
      <c r="L3192" s="27"/>
      <c r="M3192" s="27"/>
      <c r="N3192" s="29"/>
      <c r="O3192" s="27"/>
      <c r="P3192" s="30"/>
      <c r="Q3192" s="30">
        <f>Table13[[#This Row],[Unit Value]]*Table13[[#This Row],[Qty | PCount]]</f>
        <v>0</v>
      </c>
      <c r="R3192" s="27" t="str">
        <f>IF(Table13[[#This Row],[Unit Value]]&lt;=4999,"Low-Value Asset","High-Value Asset")</f>
        <v>Low-Value Asset</v>
      </c>
      <c r="S3192" s="27"/>
      <c r="T3192" s="27"/>
      <c r="U3192" s="27"/>
      <c r="V3192" s="27"/>
      <c r="W3192" s="74"/>
      <c r="X3192" s="27"/>
      <c r="Y3192" s="27"/>
      <c r="Z3192" s="27"/>
      <c r="AA3192" s="27"/>
      <c r="AB31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3" spans="1:28" ht="12.6" x14ac:dyDescent="0.25">
      <c r="A3193" s="41"/>
      <c r="B3193" s="28"/>
      <c r="C3193" s="27"/>
      <c r="D31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3" s="27"/>
      <c r="F3193" s="27"/>
      <c r="G3193" s="29"/>
      <c r="H3193" s="48"/>
      <c r="I3193" s="29"/>
      <c r="J3193" s="29"/>
      <c r="K3193" s="27"/>
      <c r="L3193" s="27"/>
      <c r="M3193" s="27"/>
      <c r="N3193" s="29"/>
      <c r="O3193" s="27"/>
      <c r="P3193" s="30"/>
      <c r="Q3193" s="30">
        <f>Table13[[#This Row],[Unit Value]]*Table13[[#This Row],[Qty | PCount]]</f>
        <v>0</v>
      </c>
      <c r="R3193" s="27" t="str">
        <f>IF(Table13[[#This Row],[Unit Value]]&lt;=4999,"Low-Value Asset","High-Value Asset")</f>
        <v>Low-Value Asset</v>
      </c>
      <c r="S3193" s="27"/>
      <c r="T3193" s="27"/>
      <c r="U3193" s="27"/>
      <c r="V3193" s="27"/>
      <c r="W3193" s="74"/>
      <c r="X3193" s="27"/>
      <c r="Y3193" s="27"/>
      <c r="Z3193" s="27"/>
      <c r="AA3193" s="27"/>
      <c r="AB31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4" spans="1:28" ht="12.6" x14ac:dyDescent="0.25">
      <c r="A3194" s="41"/>
      <c r="B3194" s="28"/>
      <c r="C3194" s="27"/>
      <c r="D31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4" s="27"/>
      <c r="F3194" s="27"/>
      <c r="G3194" s="29"/>
      <c r="H3194" s="48"/>
      <c r="I3194" s="29"/>
      <c r="J3194" s="29"/>
      <c r="K3194" s="27"/>
      <c r="L3194" s="27"/>
      <c r="M3194" s="27"/>
      <c r="N3194" s="29"/>
      <c r="O3194" s="27"/>
      <c r="P3194" s="30"/>
      <c r="Q3194" s="30">
        <f>Table13[[#This Row],[Unit Value]]*Table13[[#This Row],[Qty | PCount]]</f>
        <v>0</v>
      </c>
      <c r="R3194" s="27" t="str">
        <f>IF(Table13[[#This Row],[Unit Value]]&lt;=4999,"Low-Value Asset","High-Value Asset")</f>
        <v>Low-Value Asset</v>
      </c>
      <c r="S3194" s="27"/>
      <c r="T3194" s="27"/>
      <c r="U3194" s="27"/>
      <c r="V3194" s="27"/>
      <c r="W3194" s="74"/>
      <c r="X3194" s="27"/>
      <c r="Y3194" s="27"/>
      <c r="Z3194" s="27"/>
      <c r="AA3194" s="27"/>
      <c r="AB31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5" spans="1:28" ht="12.6" x14ac:dyDescent="0.25">
      <c r="A3195" s="41"/>
      <c r="B3195" s="28"/>
      <c r="C3195" s="27"/>
      <c r="D31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5" s="27"/>
      <c r="F3195" s="27"/>
      <c r="G3195" s="29"/>
      <c r="H3195" s="48"/>
      <c r="I3195" s="29"/>
      <c r="J3195" s="29"/>
      <c r="K3195" s="27"/>
      <c r="L3195" s="27"/>
      <c r="M3195" s="27"/>
      <c r="N3195" s="29"/>
      <c r="O3195" s="27"/>
      <c r="P3195" s="30"/>
      <c r="Q3195" s="30">
        <f>Table13[[#This Row],[Unit Value]]*Table13[[#This Row],[Qty | PCount]]</f>
        <v>0</v>
      </c>
      <c r="R3195" s="27" t="str">
        <f>IF(Table13[[#This Row],[Unit Value]]&lt;=4999,"Low-Value Asset","High-Value Asset")</f>
        <v>Low-Value Asset</v>
      </c>
      <c r="S3195" s="27"/>
      <c r="T3195" s="27"/>
      <c r="U3195" s="27"/>
      <c r="V3195" s="27"/>
      <c r="W3195" s="74"/>
      <c r="X3195" s="27"/>
      <c r="Y3195" s="27"/>
      <c r="Z3195" s="27"/>
      <c r="AA3195" s="27"/>
      <c r="AB31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6" spans="1:28" ht="12.6" x14ac:dyDescent="0.25">
      <c r="A3196" s="41"/>
      <c r="B3196" s="28"/>
      <c r="C3196" s="27"/>
      <c r="D31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6" s="27"/>
      <c r="F3196" s="27"/>
      <c r="G3196" s="29"/>
      <c r="H3196" s="48"/>
      <c r="I3196" s="29"/>
      <c r="J3196" s="29"/>
      <c r="K3196" s="27"/>
      <c r="L3196" s="27"/>
      <c r="M3196" s="27"/>
      <c r="N3196" s="29"/>
      <c r="O3196" s="27"/>
      <c r="P3196" s="30"/>
      <c r="Q3196" s="30">
        <f>Table13[[#This Row],[Unit Value]]*Table13[[#This Row],[Qty | PCount]]</f>
        <v>0</v>
      </c>
      <c r="R3196" s="27" t="str">
        <f>IF(Table13[[#This Row],[Unit Value]]&lt;=4999,"Low-Value Asset","High-Value Asset")</f>
        <v>Low-Value Asset</v>
      </c>
      <c r="S3196" s="27"/>
      <c r="T3196" s="27"/>
      <c r="U3196" s="27"/>
      <c r="V3196" s="27"/>
      <c r="W3196" s="74"/>
      <c r="X3196" s="27"/>
      <c r="Y3196" s="27"/>
      <c r="Z3196" s="27"/>
      <c r="AA3196" s="27"/>
      <c r="AB31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7" spans="1:28" ht="12.6" x14ac:dyDescent="0.25">
      <c r="A3197" s="41"/>
      <c r="B3197" s="28"/>
      <c r="C3197" s="27"/>
      <c r="D31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7" s="27"/>
      <c r="F3197" s="27"/>
      <c r="G3197" s="29"/>
      <c r="H3197" s="48"/>
      <c r="I3197" s="29"/>
      <c r="J3197" s="29"/>
      <c r="K3197" s="27"/>
      <c r="L3197" s="27"/>
      <c r="M3197" s="27"/>
      <c r="N3197" s="29"/>
      <c r="O3197" s="27"/>
      <c r="P3197" s="30"/>
      <c r="Q3197" s="30">
        <f>Table13[[#This Row],[Unit Value]]*Table13[[#This Row],[Qty | PCount]]</f>
        <v>0</v>
      </c>
      <c r="R3197" s="27" t="str">
        <f>IF(Table13[[#This Row],[Unit Value]]&lt;=4999,"Low-Value Asset","High-Value Asset")</f>
        <v>Low-Value Asset</v>
      </c>
      <c r="S3197" s="27"/>
      <c r="T3197" s="27"/>
      <c r="U3197" s="27"/>
      <c r="V3197" s="27"/>
      <c r="W3197" s="74"/>
      <c r="X3197" s="27"/>
      <c r="Y3197" s="27"/>
      <c r="Z3197" s="27"/>
      <c r="AA3197" s="27"/>
      <c r="AB31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8" spans="1:28" ht="12.6" x14ac:dyDescent="0.25">
      <c r="A3198" s="41"/>
      <c r="B3198" s="28"/>
      <c r="C3198" s="27"/>
      <c r="D31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8" s="27"/>
      <c r="F3198" s="27"/>
      <c r="G3198" s="29"/>
      <c r="H3198" s="48"/>
      <c r="I3198" s="29"/>
      <c r="J3198" s="29"/>
      <c r="K3198" s="27"/>
      <c r="L3198" s="27"/>
      <c r="M3198" s="27"/>
      <c r="N3198" s="29"/>
      <c r="O3198" s="27"/>
      <c r="P3198" s="30"/>
      <c r="Q3198" s="30">
        <f>Table13[[#This Row],[Unit Value]]*Table13[[#This Row],[Qty | PCount]]</f>
        <v>0</v>
      </c>
      <c r="R3198" s="27" t="str">
        <f>IF(Table13[[#This Row],[Unit Value]]&lt;=4999,"Low-Value Asset","High-Value Asset")</f>
        <v>Low-Value Asset</v>
      </c>
      <c r="S3198" s="27"/>
      <c r="T3198" s="27"/>
      <c r="U3198" s="27"/>
      <c r="V3198" s="27"/>
      <c r="W3198" s="74"/>
      <c r="X3198" s="27"/>
      <c r="Y3198" s="27"/>
      <c r="Z3198" s="27"/>
      <c r="AA3198" s="27"/>
      <c r="AB31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199" spans="1:28" ht="12.6" x14ac:dyDescent="0.25">
      <c r="A3199" s="41"/>
      <c r="B3199" s="28"/>
      <c r="C3199" s="27"/>
      <c r="D31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199" s="27"/>
      <c r="F3199" s="27"/>
      <c r="G3199" s="29"/>
      <c r="H3199" s="48"/>
      <c r="I3199" s="29"/>
      <c r="J3199" s="29"/>
      <c r="K3199" s="27"/>
      <c r="L3199" s="27"/>
      <c r="M3199" s="27"/>
      <c r="N3199" s="29"/>
      <c r="O3199" s="27"/>
      <c r="P3199" s="30"/>
      <c r="Q3199" s="30">
        <f>Table13[[#This Row],[Unit Value]]*Table13[[#This Row],[Qty | PCount]]</f>
        <v>0</v>
      </c>
      <c r="R3199" s="27" t="str">
        <f>IF(Table13[[#This Row],[Unit Value]]&lt;=4999,"Low-Value Asset","High-Value Asset")</f>
        <v>Low-Value Asset</v>
      </c>
      <c r="S3199" s="27"/>
      <c r="T3199" s="27"/>
      <c r="U3199" s="27"/>
      <c r="V3199" s="27"/>
      <c r="W3199" s="74"/>
      <c r="X3199" s="27"/>
      <c r="Y3199" s="27"/>
      <c r="Z3199" s="27"/>
      <c r="AA3199" s="27"/>
      <c r="AB31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0" spans="1:28" ht="12.6" x14ac:dyDescent="0.25">
      <c r="A3200" s="41"/>
      <c r="B3200" s="28"/>
      <c r="C3200" s="27"/>
      <c r="D32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0" s="27"/>
      <c r="F3200" s="27"/>
      <c r="G3200" s="29"/>
      <c r="H3200" s="48"/>
      <c r="I3200" s="29"/>
      <c r="J3200" s="29"/>
      <c r="K3200" s="27"/>
      <c r="L3200" s="27"/>
      <c r="M3200" s="27"/>
      <c r="N3200" s="29"/>
      <c r="O3200" s="27"/>
      <c r="P3200" s="30"/>
      <c r="Q3200" s="30">
        <f>Table13[[#This Row],[Unit Value]]*Table13[[#This Row],[Qty | PCount]]</f>
        <v>0</v>
      </c>
      <c r="R3200" s="27" t="str">
        <f>IF(Table13[[#This Row],[Unit Value]]&lt;=4999,"Low-Value Asset","High-Value Asset")</f>
        <v>Low-Value Asset</v>
      </c>
      <c r="S3200" s="27"/>
      <c r="T3200" s="27"/>
      <c r="U3200" s="27"/>
      <c r="V3200" s="27"/>
      <c r="W3200" s="74"/>
      <c r="X3200" s="27"/>
      <c r="Y3200" s="27"/>
      <c r="Z3200" s="27"/>
      <c r="AA3200" s="27"/>
      <c r="AB32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1" spans="1:28" ht="12.6" x14ac:dyDescent="0.25">
      <c r="A3201" s="41"/>
      <c r="B3201" s="28"/>
      <c r="C3201" s="27"/>
      <c r="D32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1" s="27"/>
      <c r="F3201" s="27"/>
      <c r="G3201" s="29"/>
      <c r="H3201" s="48"/>
      <c r="I3201" s="29"/>
      <c r="J3201" s="29"/>
      <c r="K3201" s="27"/>
      <c r="L3201" s="27"/>
      <c r="M3201" s="27"/>
      <c r="N3201" s="29"/>
      <c r="O3201" s="27"/>
      <c r="P3201" s="30"/>
      <c r="Q3201" s="30">
        <f>Table13[[#This Row],[Unit Value]]*Table13[[#This Row],[Qty | PCount]]</f>
        <v>0</v>
      </c>
      <c r="R3201" s="27" t="str">
        <f>IF(Table13[[#This Row],[Unit Value]]&lt;=4999,"Low-Value Asset","High-Value Asset")</f>
        <v>Low-Value Asset</v>
      </c>
      <c r="S3201" s="27"/>
      <c r="T3201" s="27"/>
      <c r="U3201" s="27"/>
      <c r="V3201" s="27"/>
      <c r="W3201" s="74"/>
      <c r="X3201" s="27"/>
      <c r="Y3201" s="27"/>
      <c r="Z3201" s="27"/>
      <c r="AA3201" s="27"/>
      <c r="AB32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2" spans="1:28" ht="12.6" x14ac:dyDescent="0.25">
      <c r="A3202" s="41"/>
      <c r="B3202" s="28"/>
      <c r="C3202" s="27"/>
      <c r="D32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2" s="27"/>
      <c r="F3202" s="27"/>
      <c r="G3202" s="29"/>
      <c r="H3202" s="48"/>
      <c r="I3202" s="29"/>
      <c r="J3202" s="29"/>
      <c r="K3202" s="27"/>
      <c r="L3202" s="27"/>
      <c r="M3202" s="27"/>
      <c r="N3202" s="29"/>
      <c r="O3202" s="27"/>
      <c r="P3202" s="30"/>
      <c r="Q3202" s="30">
        <f>Table13[[#This Row],[Unit Value]]*Table13[[#This Row],[Qty | PCount]]</f>
        <v>0</v>
      </c>
      <c r="R3202" s="27" t="str">
        <f>IF(Table13[[#This Row],[Unit Value]]&lt;=4999,"Low-Value Asset","High-Value Asset")</f>
        <v>Low-Value Asset</v>
      </c>
      <c r="S3202" s="27"/>
      <c r="T3202" s="27"/>
      <c r="U3202" s="27"/>
      <c r="V3202" s="27"/>
      <c r="W3202" s="74"/>
      <c r="X3202" s="27"/>
      <c r="Y3202" s="27"/>
      <c r="Z3202" s="27"/>
      <c r="AA3202" s="27"/>
      <c r="AB32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3" spans="1:28" ht="12.6" x14ac:dyDescent="0.25">
      <c r="A3203" s="41"/>
      <c r="B3203" s="28"/>
      <c r="C3203" s="27"/>
      <c r="D32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3" s="27"/>
      <c r="F3203" s="27"/>
      <c r="G3203" s="29"/>
      <c r="H3203" s="48"/>
      <c r="I3203" s="29"/>
      <c r="J3203" s="29"/>
      <c r="K3203" s="27"/>
      <c r="L3203" s="27"/>
      <c r="M3203" s="27"/>
      <c r="N3203" s="29"/>
      <c r="O3203" s="27"/>
      <c r="P3203" s="30"/>
      <c r="Q3203" s="30">
        <f>Table13[[#This Row],[Unit Value]]*Table13[[#This Row],[Qty | PCount]]</f>
        <v>0</v>
      </c>
      <c r="R3203" s="27" t="str">
        <f>IF(Table13[[#This Row],[Unit Value]]&lt;=4999,"Low-Value Asset","High-Value Asset")</f>
        <v>Low-Value Asset</v>
      </c>
      <c r="S3203" s="27"/>
      <c r="T3203" s="27"/>
      <c r="U3203" s="27"/>
      <c r="V3203" s="27"/>
      <c r="W3203" s="74"/>
      <c r="X3203" s="27"/>
      <c r="Y3203" s="27"/>
      <c r="Z3203" s="27"/>
      <c r="AA3203" s="27"/>
      <c r="AB32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4" spans="1:28" ht="12.6" x14ac:dyDescent="0.25">
      <c r="A3204" s="41"/>
      <c r="B3204" s="28"/>
      <c r="C3204" s="27"/>
      <c r="D32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4" s="27"/>
      <c r="F3204" s="27"/>
      <c r="G3204" s="29"/>
      <c r="H3204" s="48"/>
      <c r="I3204" s="29"/>
      <c r="J3204" s="29"/>
      <c r="K3204" s="27"/>
      <c r="L3204" s="27"/>
      <c r="M3204" s="27"/>
      <c r="N3204" s="29"/>
      <c r="O3204" s="27"/>
      <c r="P3204" s="30"/>
      <c r="Q3204" s="30">
        <f>Table13[[#This Row],[Unit Value]]*Table13[[#This Row],[Qty | PCount]]</f>
        <v>0</v>
      </c>
      <c r="R3204" s="27" t="str">
        <f>IF(Table13[[#This Row],[Unit Value]]&lt;=4999,"Low-Value Asset","High-Value Asset")</f>
        <v>Low-Value Asset</v>
      </c>
      <c r="S3204" s="27"/>
      <c r="T3204" s="27"/>
      <c r="U3204" s="27"/>
      <c r="V3204" s="27"/>
      <c r="W3204" s="74"/>
      <c r="X3204" s="27"/>
      <c r="Y3204" s="27"/>
      <c r="Z3204" s="27"/>
      <c r="AA3204" s="27"/>
      <c r="AB32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5" spans="1:28" ht="12.6" x14ac:dyDescent="0.25">
      <c r="A3205" s="41"/>
      <c r="B3205" s="28"/>
      <c r="C3205" s="27"/>
      <c r="D32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5" s="27"/>
      <c r="F3205" s="27"/>
      <c r="G3205" s="29"/>
      <c r="H3205" s="48"/>
      <c r="I3205" s="29"/>
      <c r="J3205" s="29"/>
      <c r="K3205" s="27"/>
      <c r="L3205" s="27"/>
      <c r="M3205" s="27"/>
      <c r="N3205" s="29"/>
      <c r="O3205" s="27"/>
      <c r="P3205" s="30"/>
      <c r="Q3205" s="30">
        <f>Table13[[#This Row],[Unit Value]]*Table13[[#This Row],[Qty | PCount]]</f>
        <v>0</v>
      </c>
      <c r="R3205" s="27" t="str">
        <f>IF(Table13[[#This Row],[Unit Value]]&lt;=4999,"Low-Value Asset","High-Value Asset")</f>
        <v>Low-Value Asset</v>
      </c>
      <c r="S3205" s="27"/>
      <c r="T3205" s="27"/>
      <c r="U3205" s="27"/>
      <c r="V3205" s="27"/>
      <c r="W3205" s="74"/>
      <c r="X3205" s="27"/>
      <c r="Y3205" s="27"/>
      <c r="Z3205" s="27"/>
      <c r="AA3205" s="27"/>
      <c r="AB32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6" spans="1:28" ht="12.6" x14ac:dyDescent="0.25">
      <c r="A3206" s="41"/>
      <c r="B3206" s="28"/>
      <c r="C3206" s="27"/>
      <c r="D32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6" s="27"/>
      <c r="F3206" s="27"/>
      <c r="G3206" s="29"/>
      <c r="H3206" s="48"/>
      <c r="I3206" s="29"/>
      <c r="J3206" s="29"/>
      <c r="K3206" s="27"/>
      <c r="L3206" s="27"/>
      <c r="M3206" s="27"/>
      <c r="N3206" s="29"/>
      <c r="O3206" s="27"/>
      <c r="P3206" s="30"/>
      <c r="Q3206" s="30">
        <f>Table13[[#This Row],[Unit Value]]*Table13[[#This Row],[Qty | PCount]]</f>
        <v>0</v>
      </c>
      <c r="R3206" s="27" t="str">
        <f>IF(Table13[[#This Row],[Unit Value]]&lt;=4999,"Low-Value Asset","High-Value Asset")</f>
        <v>Low-Value Asset</v>
      </c>
      <c r="S3206" s="27"/>
      <c r="T3206" s="27"/>
      <c r="U3206" s="27"/>
      <c r="V3206" s="27"/>
      <c r="W3206" s="74"/>
      <c r="X3206" s="27"/>
      <c r="Y3206" s="27"/>
      <c r="Z3206" s="27"/>
      <c r="AA3206" s="27"/>
      <c r="AB32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7" spans="1:28" ht="12.6" x14ac:dyDescent="0.25">
      <c r="A3207" s="41"/>
      <c r="B3207" s="28"/>
      <c r="C3207" s="27"/>
      <c r="D32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7" s="27"/>
      <c r="F3207" s="27"/>
      <c r="G3207" s="29"/>
      <c r="H3207" s="48"/>
      <c r="I3207" s="29"/>
      <c r="J3207" s="29"/>
      <c r="K3207" s="27"/>
      <c r="L3207" s="27"/>
      <c r="M3207" s="27"/>
      <c r="N3207" s="29"/>
      <c r="O3207" s="27"/>
      <c r="P3207" s="30"/>
      <c r="Q3207" s="30">
        <f>Table13[[#This Row],[Unit Value]]*Table13[[#This Row],[Qty | PCount]]</f>
        <v>0</v>
      </c>
      <c r="R3207" s="27" t="str">
        <f>IF(Table13[[#This Row],[Unit Value]]&lt;=4999,"Low-Value Asset","High-Value Asset")</f>
        <v>Low-Value Asset</v>
      </c>
      <c r="S3207" s="27"/>
      <c r="T3207" s="27"/>
      <c r="U3207" s="27"/>
      <c r="V3207" s="27"/>
      <c r="W3207" s="74"/>
      <c r="X3207" s="27"/>
      <c r="Y3207" s="27"/>
      <c r="Z3207" s="27"/>
      <c r="AA3207" s="27"/>
      <c r="AB32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8" spans="1:28" ht="12.6" x14ac:dyDescent="0.25">
      <c r="A3208" s="41"/>
      <c r="B3208" s="28"/>
      <c r="C3208" s="27"/>
      <c r="D32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8" s="27"/>
      <c r="F3208" s="27"/>
      <c r="G3208" s="29"/>
      <c r="H3208" s="48"/>
      <c r="I3208" s="29"/>
      <c r="J3208" s="29"/>
      <c r="K3208" s="27"/>
      <c r="L3208" s="27"/>
      <c r="M3208" s="27"/>
      <c r="N3208" s="29"/>
      <c r="O3208" s="27"/>
      <c r="P3208" s="30"/>
      <c r="Q3208" s="30">
        <f>Table13[[#This Row],[Unit Value]]*Table13[[#This Row],[Qty | PCount]]</f>
        <v>0</v>
      </c>
      <c r="R3208" s="27" t="str">
        <f>IF(Table13[[#This Row],[Unit Value]]&lt;=4999,"Low-Value Asset","High-Value Asset")</f>
        <v>Low-Value Asset</v>
      </c>
      <c r="S3208" s="27"/>
      <c r="T3208" s="27"/>
      <c r="U3208" s="27"/>
      <c r="V3208" s="27"/>
      <c r="W3208" s="74"/>
      <c r="X3208" s="27"/>
      <c r="Y3208" s="27"/>
      <c r="Z3208" s="27"/>
      <c r="AA3208" s="27"/>
      <c r="AB32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09" spans="1:28" ht="12.6" x14ac:dyDescent="0.25">
      <c r="A3209" s="41"/>
      <c r="B3209" s="28"/>
      <c r="C3209" s="27"/>
      <c r="D32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09" s="27"/>
      <c r="F3209" s="27"/>
      <c r="G3209" s="29"/>
      <c r="H3209" s="48"/>
      <c r="I3209" s="29"/>
      <c r="J3209" s="29"/>
      <c r="K3209" s="27"/>
      <c r="L3209" s="27"/>
      <c r="M3209" s="27"/>
      <c r="N3209" s="29"/>
      <c r="O3209" s="27"/>
      <c r="P3209" s="30"/>
      <c r="Q3209" s="30">
        <f>Table13[[#This Row],[Unit Value]]*Table13[[#This Row],[Qty | PCount]]</f>
        <v>0</v>
      </c>
      <c r="R3209" s="27" t="str">
        <f>IF(Table13[[#This Row],[Unit Value]]&lt;=4999,"Low-Value Asset","High-Value Asset")</f>
        <v>Low-Value Asset</v>
      </c>
      <c r="S3209" s="27"/>
      <c r="T3209" s="27"/>
      <c r="U3209" s="27"/>
      <c r="V3209" s="27"/>
      <c r="W3209" s="74"/>
      <c r="X3209" s="27"/>
      <c r="Y3209" s="27"/>
      <c r="Z3209" s="27"/>
      <c r="AA3209" s="27"/>
      <c r="AB32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0" spans="1:28" ht="12.6" x14ac:dyDescent="0.25">
      <c r="A3210" s="41"/>
      <c r="B3210" s="28"/>
      <c r="C3210" s="27"/>
      <c r="D32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0" s="27"/>
      <c r="F3210" s="27"/>
      <c r="G3210" s="29"/>
      <c r="H3210" s="48"/>
      <c r="I3210" s="29"/>
      <c r="J3210" s="29"/>
      <c r="K3210" s="27"/>
      <c r="L3210" s="27"/>
      <c r="M3210" s="27"/>
      <c r="N3210" s="29"/>
      <c r="O3210" s="27"/>
      <c r="P3210" s="30"/>
      <c r="Q3210" s="30">
        <f>Table13[[#This Row],[Unit Value]]*Table13[[#This Row],[Qty | PCount]]</f>
        <v>0</v>
      </c>
      <c r="R3210" s="27" t="str">
        <f>IF(Table13[[#This Row],[Unit Value]]&lt;=4999,"Low-Value Asset","High-Value Asset")</f>
        <v>Low-Value Asset</v>
      </c>
      <c r="S3210" s="27"/>
      <c r="T3210" s="27"/>
      <c r="U3210" s="27"/>
      <c r="V3210" s="27"/>
      <c r="W3210" s="74"/>
      <c r="X3210" s="27"/>
      <c r="Y3210" s="27"/>
      <c r="Z3210" s="27"/>
      <c r="AA3210" s="27"/>
      <c r="AB32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1" spans="1:28" ht="12.6" x14ac:dyDescent="0.25">
      <c r="A3211" s="41"/>
      <c r="B3211" s="28"/>
      <c r="C3211" s="27"/>
      <c r="D32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1" s="27"/>
      <c r="F3211" s="27"/>
      <c r="G3211" s="29"/>
      <c r="H3211" s="48"/>
      <c r="I3211" s="29"/>
      <c r="J3211" s="29"/>
      <c r="K3211" s="27"/>
      <c r="L3211" s="27"/>
      <c r="M3211" s="27"/>
      <c r="N3211" s="29"/>
      <c r="O3211" s="27"/>
      <c r="P3211" s="30"/>
      <c r="Q3211" s="30">
        <f>Table13[[#This Row],[Unit Value]]*Table13[[#This Row],[Qty | PCount]]</f>
        <v>0</v>
      </c>
      <c r="R3211" s="27" t="str">
        <f>IF(Table13[[#This Row],[Unit Value]]&lt;=4999,"Low-Value Asset","High-Value Asset")</f>
        <v>Low-Value Asset</v>
      </c>
      <c r="S3211" s="27"/>
      <c r="T3211" s="27"/>
      <c r="U3211" s="27"/>
      <c r="V3211" s="27"/>
      <c r="W3211" s="74"/>
      <c r="X3211" s="27"/>
      <c r="Y3211" s="27"/>
      <c r="Z3211" s="27"/>
      <c r="AA3211" s="27"/>
      <c r="AB32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2" spans="1:28" ht="12.6" x14ac:dyDescent="0.25">
      <c r="A3212" s="41"/>
      <c r="B3212" s="28"/>
      <c r="C3212" s="27"/>
      <c r="D32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2" s="27"/>
      <c r="F3212" s="27"/>
      <c r="G3212" s="29"/>
      <c r="H3212" s="48"/>
      <c r="I3212" s="29"/>
      <c r="J3212" s="29"/>
      <c r="K3212" s="27"/>
      <c r="L3212" s="27"/>
      <c r="M3212" s="27"/>
      <c r="N3212" s="29"/>
      <c r="O3212" s="27"/>
      <c r="P3212" s="30"/>
      <c r="Q3212" s="30">
        <f>Table13[[#This Row],[Unit Value]]*Table13[[#This Row],[Qty | PCount]]</f>
        <v>0</v>
      </c>
      <c r="R3212" s="27" t="str">
        <f>IF(Table13[[#This Row],[Unit Value]]&lt;=4999,"Low-Value Asset","High-Value Asset")</f>
        <v>Low-Value Asset</v>
      </c>
      <c r="S3212" s="27"/>
      <c r="T3212" s="27"/>
      <c r="U3212" s="27"/>
      <c r="V3212" s="27"/>
      <c r="W3212" s="74"/>
      <c r="X3212" s="27"/>
      <c r="Y3212" s="27"/>
      <c r="Z3212" s="27"/>
      <c r="AA3212" s="27"/>
      <c r="AB32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3" spans="1:28" ht="12.6" x14ac:dyDescent="0.25">
      <c r="A3213" s="41"/>
      <c r="B3213" s="28"/>
      <c r="C3213" s="27"/>
      <c r="D32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3" s="27"/>
      <c r="F3213" s="27"/>
      <c r="G3213" s="29"/>
      <c r="H3213" s="48"/>
      <c r="I3213" s="29"/>
      <c r="J3213" s="29"/>
      <c r="K3213" s="27"/>
      <c r="L3213" s="27"/>
      <c r="M3213" s="27"/>
      <c r="N3213" s="29"/>
      <c r="O3213" s="27"/>
      <c r="P3213" s="30"/>
      <c r="Q3213" s="30">
        <f>Table13[[#This Row],[Unit Value]]*Table13[[#This Row],[Qty | PCount]]</f>
        <v>0</v>
      </c>
      <c r="R3213" s="27" t="str">
        <f>IF(Table13[[#This Row],[Unit Value]]&lt;=4999,"Low-Value Asset","High-Value Asset")</f>
        <v>Low-Value Asset</v>
      </c>
      <c r="S3213" s="27"/>
      <c r="T3213" s="27"/>
      <c r="U3213" s="27"/>
      <c r="V3213" s="27"/>
      <c r="W3213" s="74"/>
      <c r="X3213" s="27"/>
      <c r="Y3213" s="27"/>
      <c r="Z3213" s="27"/>
      <c r="AA3213" s="27"/>
      <c r="AB32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4" spans="1:28" ht="12.6" x14ac:dyDescent="0.25">
      <c r="A3214" s="41"/>
      <c r="B3214" s="28"/>
      <c r="C3214" s="27"/>
      <c r="D32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4" s="27"/>
      <c r="F3214" s="27"/>
      <c r="G3214" s="29"/>
      <c r="H3214" s="48"/>
      <c r="I3214" s="29"/>
      <c r="J3214" s="29"/>
      <c r="K3214" s="27"/>
      <c r="L3214" s="27"/>
      <c r="M3214" s="27"/>
      <c r="N3214" s="29"/>
      <c r="O3214" s="27"/>
      <c r="P3214" s="30"/>
      <c r="Q3214" s="30">
        <f>Table13[[#This Row],[Unit Value]]*Table13[[#This Row],[Qty | PCount]]</f>
        <v>0</v>
      </c>
      <c r="R3214" s="27" t="str">
        <f>IF(Table13[[#This Row],[Unit Value]]&lt;=4999,"Low-Value Asset","High-Value Asset")</f>
        <v>Low-Value Asset</v>
      </c>
      <c r="S3214" s="27"/>
      <c r="T3214" s="27"/>
      <c r="U3214" s="27"/>
      <c r="V3214" s="27"/>
      <c r="W3214" s="74"/>
      <c r="X3214" s="27"/>
      <c r="Y3214" s="27"/>
      <c r="Z3214" s="27"/>
      <c r="AA3214" s="27"/>
      <c r="AB32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5" spans="1:28" ht="12.6" x14ac:dyDescent="0.25">
      <c r="A3215" s="41"/>
      <c r="B3215" s="28"/>
      <c r="C3215" s="27"/>
      <c r="D32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5" s="27"/>
      <c r="F3215" s="27"/>
      <c r="G3215" s="29"/>
      <c r="H3215" s="48"/>
      <c r="I3215" s="29"/>
      <c r="J3215" s="29"/>
      <c r="K3215" s="27"/>
      <c r="L3215" s="27"/>
      <c r="M3215" s="27"/>
      <c r="N3215" s="29"/>
      <c r="O3215" s="27"/>
      <c r="P3215" s="30"/>
      <c r="Q3215" s="30">
        <f>Table13[[#This Row],[Unit Value]]*Table13[[#This Row],[Qty | PCount]]</f>
        <v>0</v>
      </c>
      <c r="R3215" s="27" t="str">
        <f>IF(Table13[[#This Row],[Unit Value]]&lt;=4999,"Low-Value Asset","High-Value Asset")</f>
        <v>Low-Value Asset</v>
      </c>
      <c r="S3215" s="27"/>
      <c r="T3215" s="27"/>
      <c r="U3215" s="27"/>
      <c r="V3215" s="27"/>
      <c r="W3215" s="74"/>
      <c r="X3215" s="27"/>
      <c r="Y3215" s="27"/>
      <c r="Z3215" s="27"/>
      <c r="AA3215" s="27"/>
      <c r="AB32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6" spans="1:28" ht="12.6" x14ac:dyDescent="0.25">
      <c r="A3216" s="41"/>
      <c r="B3216" s="28"/>
      <c r="C3216" s="27"/>
      <c r="D32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6" s="27"/>
      <c r="F3216" s="27"/>
      <c r="G3216" s="29"/>
      <c r="H3216" s="48"/>
      <c r="I3216" s="29"/>
      <c r="J3216" s="29"/>
      <c r="K3216" s="27"/>
      <c r="L3216" s="27"/>
      <c r="M3216" s="27"/>
      <c r="N3216" s="29"/>
      <c r="O3216" s="27"/>
      <c r="P3216" s="30"/>
      <c r="Q3216" s="30">
        <f>Table13[[#This Row],[Unit Value]]*Table13[[#This Row],[Qty | PCount]]</f>
        <v>0</v>
      </c>
      <c r="R3216" s="27" t="str">
        <f>IF(Table13[[#This Row],[Unit Value]]&lt;=4999,"Low-Value Asset","High-Value Asset")</f>
        <v>Low-Value Asset</v>
      </c>
      <c r="S3216" s="27"/>
      <c r="T3216" s="27"/>
      <c r="U3216" s="27"/>
      <c r="V3216" s="27"/>
      <c r="W3216" s="74"/>
      <c r="X3216" s="27"/>
      <c r="Y3216" s="27"/>
      <c r="Z3216" s="27"/>
      <c r="AA3216" s="27"/>
      <c r="AB32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7" spans="1:28" ht="12.6" x14ac:dyDescent="0.25">
      <c r="A3217" s="41"/>
      <c r="B3217" s="28"/>
      <c r="C3217" s="27"/>
      <c r="D32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7" s="27"/>
      <c r="F3217" s="27"/>
      <c r="G3217" s="29"/>
      <c r="H3217" s="48"/>
      <c r="I3217" s="29"/>
      <c r="J3217" s="29"/>
      <c r="K3217" s="27"/>
      <c r="L3217" s="27"/>
      <c r="M3217" s="27"/>
      <c r="N3217" s="29"/>
      <c r="O3217" s="27"/>
      <c r="P3217" s="30"/>
      <c r="Q3217" s="30">
        <f>Table13[[#This Row],[Unit Value]]*Table13[[#This Row],[Qty | PCount]]</f>
        <v>0</v>
      </c>
      <c r="R3217" s="27" t="str">
        <f>IF(Table13[[#This Row],[Unit Value]]&lt;=4999,"Low-Value Asset","High-Value Asset")</f>
        <v>Low-Value Asset</v>
      </c>
      <c r="S3217" s="27"/>
      <c r="T3217" s="27"/>
      <c r="U3217" s="27"/>
      <c r="V3217" s="27"/>
      <c r="W3217" s="74"/>
      <c r="X3217" s="27"/>
      <c r="Y3217" s="27"/>
      <c r="Z3217" s="27"/>
      <c r="AA3217" s="27"/>
      <c r="AB32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8" spans="1:28" ht="12.6" x14ac:dyDescent="0.25">
      <c r="A3218" s="41"/>
      <c r="B3218" s="28"/>
      <c r="C3218" s="27"/>
      <c r="D32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8" s="27"/>
      <c r="F3218" s="27"/>
      <c r="G3218" s="29"/>
      <c r="H3218" s="48"/>
      <c r="I3218" s="29"/>
      <c r="J3218" s="29"/>
      <c r="K3218" s="27"/>
      <c r="L3218" s="27"/>
      <c r="M3218" s="27"/>
      <c r="N3218" s="29"/>
      <c r="O3218" s="27"/>
      <c r="P3218" s="30"/>
      <c r="Q3218" s="30">
        <f>Table13[[#This Row],[Unit Value]]*Table13[[#This Row],[Qty | PCount]]</f>
        <v>0</v>
      </c>
      <c r="R3218" s="27" t="str">
        <f>IF(Table13[[#This Row],[Unit Value]]&lt;=4999,"Low-Value Asset","High-Value Asset")</f>
        <v>Low-Value Asset</v>
      </c>
      <c r="S3218" s="27"/>
      <c r="T3218" s="27"/>
      <c r="U3218" s="27"/>
      <c r="V3218" s="27"/>
      <c r="W3218" s="74"/>
      <c r="X3218" s="27"/>
      <c r="Y3218" s="27"/>
      <c r="Z3218" s="27"/>
      <c r="AA3218" s="27"/>
      <c r="AB32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19" spans="1:28" ht="12.6" x14ac:dyDescent="0.25">
      <c r="A3219" s="41"/>
      <c r="B3219" s="28"/>
      <c r="C3219" s="27"/>
      <c r="D32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19" s="27"/>
      <c r="F3219" s="27"/>
      <c r="G3219" s="29"/>
      <c r="H3219" s="48"/>
      <c r="I3219" s="29"/>
      <c r="J3219" s="29"/>
      <c r="K3219" s="27"/>
      <c r="L3219" s="27"/>
      <c r="M3219" s="27"/>
      <c r="N3219" s="29"/>
      <c r="O3219" s="27"/>
      <c r="P3219" s="30"/>
      <c r="Q3219" s="30">
        <f>Table13[[#This Row],[Unit Value]]*Table13[[#This Row],[Qty | PCount]]</f>
        <v>0</v>
      </c>
      <c r="R3219" s="27" t="str">
        <f>IF(Table13[[#This Row],[Unit Value]]&lt;=4999,"Low-Value Asset","High-Value Asset")</f>
        <v>Low-Value Asset</v>
      </c>
      <c r="S3219" s="27"/>
      <c r="T3219" s="27"/>
      <c r="U3219" s="27"/>
      <c r="V3219" s="27"/>
      <c r="W3219" s="74"/>
      <c r="X3219" s="27"/>
      <c r="Y3219" s="27"/>
      <c r="Z3219" s="27"/>
      <c r="AA3219" s="27"/>
      <c r="AB32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0" spans="1:28" ht="12.6" x14ac:dyDescent="0.25">
      <c r="A3220" s="41"/>
      <c r="B3220" s="28"/>
      <c r="C3220" s="27"/>
      <c r="D32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0" s="27"/>
      <c r="F3220" s="27"/>
      <c r="G3220" s="29"/>
      <c r="H3220" s="48"/>
      <c r="I3220" s="29"/>
      <c r="J3220" s="29"/>
      <c r="K3220" s="27"/>
      <c r="L3220" s="27"/>
      <c r="M3220" s="27"/>
      <c r="N3220" s="29"/>
      <c r="O3220" s="27"/>
      <c r="P3220" s="30"/>
      <c r="Q3220" s="30">
        <f>Table13[[#This Row],[Unit Value]]*Table13[[#This Row],[Qty | PCount]]</f>
        <v>0</v>
      </c>
      <c r="R3220" s="27" t="str">
        <f>IF(Table13[[#This Row],[Unit Value]]&lt;=4999,"Low-Value Asset","High-Value Asset")</f>
        <v>Low-Value Asset</v>
      </c>
      <c r="S3220" s="27"/>
      <c r="T3220" s="27"/>
      <c r="U3220" s="27"/>
      <c r="V3220" s="27"/>
      <c r="W3220" s="74"/>
      <c r="X3220" s="27"/>
      <c r="Y3220" s="27"/>
      <c r="Z3220" s="27"/>
      <c r="AA3220" s="27"/>
      <c r="AB32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1" spans="1:28" ht="12.6" x14ac:dyDescent="0.25">
      <c r="A3221" s="41"/>
      <c r="B3221" s="28"/>
      <c r="C3221" s="27"/>
      <c r="D32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1" s="27"/>
      <c r="F3221" s="27"/>
      <c r="G3221" s="29"/>
      <c r="H3221" s="48"/>
      <c r="I3221" s="29"/>
      <c r="J3221" s="29"/>
      <c r="K3221" s="27"/>
      <c r="L3221" s="27"/>
      <c r="M3221" s="27"/>
      <c r="N3221" s="29"/>
      <c r="O3221" s="27"/>
      <c r="P3221" s="30"/>
      <c r="Q3221" s="30">
        <f>Table13[[#This Row],[Unit Value]]*Table13[[#This Row],[Qty | PCount]]</f>
        <v>0</v>
      </c>
      <c r="R3221" s="27" t="str">
        <f>IF(Table13[[#This Row],[Unit Value]]&lt;=4999,"Low-Value Asset","High-Value Asset")</f>
        <v>Low-Value Asset</v>
      </c>
      <c r="S3221" s="27"/>
      <c r="T3221" s="27"/>
      <c r="U3221" s="27"/>
      <c r="V3221" s="27"/>
      <c r="W3221" s="74"/>
      <c r="X3221" s="27"/>
      <c r="Y3221" s="27"/>
      <c r="Z3221" s="27"/>
      <c r="AA3221" s="27"/>
      <c r="AB32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2" spans="1:28" ht="12.6" x14ac:dyDescent="0.25">
      <c r="A3222" s="41"/>
      <c r="B3222" s="28"/>
      <c r="C3222" s="27"/>
      <c r="D32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2" s="27"/>
      <c r="F3222" s="27"/>
      <c r="G3222" s="29"/>
      <c r="H3222" s="48"/>
      <c r="I3222" s="29"/>
      <c r="J3222" s="29"/>
      <c r="K3222" s="27"/>
      <c r="L3222" s="27"/>
      <c r="M3222" s="27"/>
      <c r="N3222" s="29"/>
      <c r="O3222" s="27"/>
      <c r="P3222" s="30"/>
      <c r="Q3222" s="30">
        <f>Table13[[#This Row],[Unit Value]]*Table13[[#This Row],[Qty | PCount]]</f>
        <v>0</v>
      </c>
      <c r="R3222" s="27" t="str">
        <f>IF(Table13[[#This Row],[Unit Value]]&lt;=4999,"Low-Value Asset","High-Value Asset")</f>
        <v>Low-Value Asset</v>
      </c>
      <c r="S3222" s="27"/>
      <c r="T3222" s="27"/>
      <c r="U3222" s="27"/>
      <c r="V3222" s="27"/>
      <c r="W3222" s="74"/>
      <c r="X3222" s="27"/>
      <c r="Y3222" s="27"/>
      <c r="Z3222" s="27"/>
      <c r="AA3222" s="27"/>
      <c r="AB32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3" spans="1:28" ht="12.6" x14ac:dyDescent="0.25">
      <c r="A3223" s="41"/>
      <c r="B3223" s="28"/>
      <c r="C3223" s="27"/>
      <c r="D32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3" s="27"/>
      <c r="F3223" s="27"/>
      <c r="G3223" s="29"/>
      <c r="H3223" s="48"/>
      <c r="I3223" s="29"/>
      <c r="J3223" s="29"/>
      <c r="K3223" s="27"/>
      <c r="L3223" s="27"/>
      <c r="M3223" s="27"/>
      <c r="N3223" s="29"/>
      <c r="O3223" s="27"/>
      <c r="P3223" s="30"/>
      <c r="Q3223" s="30">
        <f>Table13[[#This Row],[Unit Value]]*Table13[[#This Row],[Qty | PCount]]</f>
        <v>0</v>
      </c>
      <c r="R3223" s="27" t="str">
        <f>IF(Table13[[#This Row],[Unit Value]]&lt;=4999,"Low-Value Asset","High-Value Asset")</f>
        <v>Low-Value Asset</v>
      </c>
      <c r="S3223" s="27"/>
      <c r="T3223" s="27"/>
      <c r="U3223" s="27"/>
      <c r="V3223" s="27"/>
      <c r="W3223" s="74"/>
      <c r="X3223" s="27"/>
      <c r="Y3223" s="27"/>
      <c r="Z3223" s="27"/>
      <c r="AA3223" s="27"/>
      <c r="AB32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4" spans="1:28" ht="12.6" x14ac:dyDescent="0.25">
      <c r="A3224" s="41"/>
      <c r="B3224" s="28"/>
      <c r="C3224" s="27"/>
      <c r="D32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4" s="27"/>
      <c r="F3224" s="27"/>
      <c r="G3224" s="29"/>
      <c r="H3224" s="48"/>
      <c r="I3224" s="29"/>
      <c r="J3224" s="29"/>
      <c r="K3224" s="27"/>
      <c r="L3224" s="27"/>
      <c r="M3224" s="27"/>
      <c r="N3224" s="29"/>
      <c r="O3224" s="27"/>
      <c r="P3224" s="30"/>
      <c r="Q3224" s="30">
        <f>Table13[[#This Row],[Unit Value]]*Table13[[#This Row],[Qty | PCount]]</f>
        <v>0</v>
      </c>
      <c r="R3224" s="27" t="str">
        <f>IF(Table13[[#This Row],[Unit Value]]&lt;=4999,"Low-Value Asset","High-Value Asset")</f>
        <v>Low-Value Asset</v>
      </c>
      <c r="S3224" s="27"/>
      <c r="T3224" s="27"/>
      <c r="U3224" s="27"/>
      <c r="V3224" s="27"/>
      <c r="W3224" s="74"/>
      <c r="X3224" s="27"/>
      <c r="Y3224" s="27"/>
      <c r="Z3224" s="27"/>
      <c r="AA3224" s="27"/>
      <c r="AB32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5" spans="1:28" ht="12.6" x14ac:dyDescent="0.25">
      <c r="A3225" s="41"/>
      <c r="B3225" s="28"/>
      <c r="C3225" s="27"/>
      <c r="D32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5" s="27"/>
      <c r="F3225" s="27"/>
      <c r="G3225" s="29"/>
      <c r="H3225" s="48"/>
      <c r="I3225" s="29"/>
      <c r="J3225" s="29"/>
      <c r="K3225" s="27"/>
      <c r="L3225" s="27"/>
      <c r="M3225" s="27"/>
      <c r="N3225" s="29"/>
      <c r="O3225" s="27"/>
      <c r="P3225" s="30"/>
      <c r="Q3225" s="30">
        <f>Table13[[#This Row],[Unit Value]]*Table13[[#This Row],[Qty | PCount]]</f>
        <v>0</v>
      </c>
      <c r="R3225" s="27" t="str">
        <f>IF(Table13[[#This Row],[Unit Value]]&lt;=4999,"Low-Value Asset","High-Value Asset")</f>
        <v>Low-Value Asset</v>
      </c>
      <c r="S3225" s="27"/>
      <c r="T3225" s="27"/>
      <c r="U3225" s="27"/>
      <c r="V3225" s="27"/>
      <c r="W3225" s="74"/>
      <c r="X3225" s="27"/>
      <c r="Y3225" s="27"/>
      <c r="Z3225" s="27"/>
      <c r="AA3225" s="27"/>
      <c r="AB32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6" spans="1:28" ht="12.6" x14ac:dyDescent="0.25">
      <c r="A3226" s="41"/>
      <c r="B3226" s="28"/>
      <c r="C3226" s="27"/>
      <c r="D32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6" s="27"/>
      <c r="F3226" s="27"/>
      <c r="G3226" s="29"/>
      <c r="H3226" s="48"/>
      <c r="I3226" s="29"/>
      <c r="J3226" s="29"/>
      <c r="K3226" s="27"/>
      <c r="L3226" s="27"/>
      <c r="M3226" s="27"/>
      <c r="N3226" s="29"/>
      <c r="O3226" s="27"/>
      <c r="P3226" s="30"/>
      <c r="Q3226" s="30">
        <f>Table13[[#This Row],[Unit Value]]*Table13[[#This Row],[Qty | PCount]]</f>
        <v>0</v>
      </c>
      <c r="R3226" s="27" t="str">
        <f>IF(Table13[[#This Row],[Unit Value]]&lt;=4999,"Low-Value Asset","High-Value Asset")</f>
        <v>Low-Value Asset</v>
      </c>
      <c r="S3226" s="27"/>
      <c r="T3226" s="27"/>
      <c r="U3226" s="27"/>
      <c r="V3226" s="27"/>
      <c r="W3226" s="74"/>
      <c r="X3226" s="27"/>
      <c r="Y3226" s="27"/>
      <c r="Z3226" s="27"/>
      <c r="AA3226" s="27"/>
      <c r="AB32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7" spans="1:28" ht="12.6" x14ac:dyDescent="0.25">
      <c r="A3227" s="41"/>
      <c r="B3227" s="28"/>
      <c r="C3227" s="27"/>
      <c r="D32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7" s="27"/>
      <c r="F3227" s="27"/>
      <c r="G3227" s="29"/>
      <c r="H3227" s="48"/>
      <c r="I3227" s="29"/>
      <c r="J3227" s="29"/>
      <c r="K3227" s="27"/>
      <c r="L3227" s="27"/>
      <c r="M3227" s="27"/>
      <c r="N3227" s="29"/>
      <c r="O3227" s="27"/>
      <c r="P3227" s="30"/>
      <c r="Q3227" s="30">
        <f>Table13[[#This Row],[Unit Value]]*Table13[[#This Row],[Qty | PCount]]</f>
        <v>0</v>
      </c>
      <c r="R3227" s="27" t="str">
        <f>IF(Table13[[#This Row],[Unit Value]]&lt;=4999,"Low-Value Asset","High-Value Asset")</f>
        <v>Low-Value Asset</v>
      </c>
      <c r="S3227" s="27"/>
      <c r="T3227" s="27"/>
      <c r="U3227" s="27"/>
      <c r="V3227" s="27"/>
      <c r="W3227" s="74"/>
      <c r="X3227" s="27"/>
      <c r="Y3227" s="27"/>
      <c r="Z3227" s="27"/>
      <c r="AA3227" s="27"/>
      <c r="AB32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8" spans="1:28" ht="12.6" x14ac:dyDescent="0.25">
      <c r="A3228" s="41"/>
      <c r="B3228" s="28"/>
      <c r="C3228" s="27"/>
      <c r="D32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8" s="27"/>
      <c r="F3228" s="27"/>
      <c r="G3228" s="29"/>
      <c r="H3228" s="48"/>
      <c r="I3228" s="29"/>
      <c r="J3228" s="29"/>
      <c r="K3228" s="27"/>
      <c r="L3228" s="27"/>
      <c r="M3228" s="27"/>
      <c r="N3228" s="29"/>
      <c r="O3228" s="27"/>
      <c r="P3228" s="30"/>
      <c r="Q3228" s="30">
        <f>Table13[[#This Row],[Unit Value]]*Table13[[#This Row],[Qty | PCount]]</f>
        <v>0</v>
      </c>
      <c r="R3228" s="27" t="str">
        <f>IF(Table13[[#This Row],[Unit Value]]&lt;=4999,"Low-Value Asset","High-Value Asset")</f>
        <v>Low-Value Asset</v>
      </c>
      <c r="S3228" s="27"/>
      <c r="T3228" s="27"/>
      <c r="U3228" s="27"/>
      <c r="V3228" s="27"/>
      <c r="W3228" s="74"/>
      <c r="X3228" s="27"/>
      <c r="Y3228" s="27"/>
      <c r="Z3228" s="27"/>
      <c r="AA3228" s="27"/>
      <c r="AB32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29" spans="1:28" ht="12.6" x14ac:dyDescent="0.25">
      <c r="A3229" s="41"/>
      <c r="B3229" s="28"/>
      <c r="C3229" s="27"/>
      <c r="D32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29" s="27"/>
      <c r="F3229" s="27"/>
      <c r="G3229" s="29"/>
      <c r="H3229" s="48"/>
      <c r="I3229" s="29"/>
      <c r="J3229" s="29"/>
      <c r="K3229" s="27"/>
      <c r="L3229" s="27"/>
      <c r="M3229" s="27"/>
      <c r="N3229" s="29"/>
      <c r="O3229" s="27"/>
      <c r="P3229" s="30"/>
      <c r="Q3229" s="30">
        <f>Table13[[#This Row],[Unit Value]]*Table13[[#This Row],[Qty | PCount]]</f>
        <v>0</v>
      </c>
      <c r="R3229" s="27" t="str">
        <f>IF(Table13[[#This Row],[Unit Value]]&lt;=4999,"Low-Value Asset","High-Value Asset")</f>
        <v>Low-Value Asset</v>
      </c>
      <c r="S3229" s="27"/>
      <c r="T3229" s="27"/>
      <c r="U3229" s="27"/>
      <c r="V3229" s="27"/>
      <c r="W3229" s="74"/>
      <c r="X3229" s="27"/>
      <c r="Y3229" s="27"/>
      <c r="Z3229" s="27"/>
      <c r="AA3229" s="27"/>
      <c r="AB32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0" spans="1:28" ht="12.6" x14ac:dyDescent="0.25">
      <c r="A3230" s="41"/>
      <c r="B3230" s="28"/>
      <c r="C3230" s="27"/>
      <c r="D32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0" s="27"/>
      <c r="F3230" s="27"/>
      <c r="G3230" s="29"/>
      <c r="H3230" s="48"/>
      <c r="I3230" s="29"/>
      <c r="J3230" s="29"/>
      <c r="K3230" s="27"/>
      <c r="L3230" s="27"/>
      <c r="M3230" s="27"/>
      <c r="N3230" s="29"/>
      <c r="O3230" s="27"/>
      <c r="P3230" s="30"/>
      <c r="Q3230" s="30">
        <f>Table13[[#This Row],[Unit Value]]*Table13[[#This Row],[Qty | PCount]]</f>
        <v>0</v>
      </c>
      <c r="R3230" s="27" t="str">
        <f>IF(Table13[[#This Row],[Unit Value]]&lt;=4999,"Low-Value Asset","High-Value Asset")</f>
        <v>Low-Value Asset</v>
      </c>
      <c r="S3230" s="27"/>
      <c r="T3230" s="27"/>
      <c r="U3230" s="27"/>
      <c r="V3230" s="27"/>
      <c r="W3230" s="74"/>
      <c r="X3230" s="27"/>
      <c r="Y3230" s="27"/>
      <c r="Z3230" s="27"/>
      <c r="AA3230" s="27"/>
      <c r="AB32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1" spans="1:28" ht="12.6" x14ac:dyDescent="0.25">
      <c r="A3231" s="41"/>
      <c r="B3231" s="28"/>
      <c r="C3231" s="27"/>
      <c r="D32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1" s="27"/>
      <c r="F3231" s="27"/>
      <c r="G3231" s="29"/>
      <c r="H3231" s="48"/>
      <c r="I3231" s="29"/>
      <c r="J3231" s="29"/>
      <c r="K3231" s="27"/>
      <c r="L3231" s="27"/>
      <c r="M3231" s="27"/>
      <c r="N3231" s="29"/>
      <c r="O3231" s="27"/>
      <c r="P3231" s="30"/>
      <c r="Q3231" s="30">
        <f>Table13[[#This Row],[Unit Value]]*Table13[[#This Row],[Qty | PCount]]</f>
        <v>0</v>
      </c>
      <c r="R3231" s="27" t="str">
        <f>IF(Table13[[#This Row],[Unit Value]]&lt;=4999,"Low-Value Asset","High-Value Asset")</f>
        <v>Low-Value Asset</v>
      </c>
      <c r="S3231" s="27"/>
      <c r="T3231" s="27"/>
      <c r="U3231" s="27"/>
      <c r="V3231" s="27"/>
      <c r="W3231" s="74"/>
      <c r="X3231" s="27"/>
      <c r="Y3231" s="27"/>
      <c r="Z3231" s="27"/>
      <c r="AA3231" s="27"/>
      <c r="AB32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2" spans="1:28" ht="12.6" x14ac:dyDescent="0.25">
      <c r="A3232" s="41"/>
      <c r="B3232" s="28"/>
      <c r="C3232" s="27"/>
      <c r="D32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2" s="27"/>
      <c r="F3232" s="27"/>
      <c r="G3232" s="29"/>
      <c r="H3232" s="48"/>
      <c r="I3232" s="29"/>
      <c r="J3232" s="29"/>
      <c r="K3232" s="27"/>
      <c r="L3232" s="27"/>
      <c r="M3232" s="27"/>
      <c r="N3232" s="29"/>
      <c r="O3232" s="27"/>
      <c r="P3232" s="30"/>
      <c r="Q3232" s="30">
        <f>Table13[[#This Row],[Unit Value]]*Table13[[#This Row],[Qty | PCount]]</f>
        <v>0</v>
      </c>
      <c r="R3232" s="27" t="str">
        <f>IF(Table13[[#This Row],[Unit Value]]&lt;=4999,"Low-Value Asset","High-Value Asset")</f>
        <v>Low-Value Asset</v>
      </c>
      <c r="S3232" s="27"/>
      <c r="T3232" s="27"/>
      <c r="U3232" s="27"/>
      <c r="V3232" s="27"/>
      <c r="W3232" s="74"/>
      <c r="X3232" s="27"/>
      <c r="Y3232" s="27"/>
      <c r="Z3232" s="27"/>
      <c r="AA3232" s="27"/>
      <c r="AB32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3" spans="1:28" ht="12.6" x14ac:dyDescent="0.25">
      <c r="A3233" s="41"/>
      <c r="B3233" s="28"/>
      <c r="C3233" s="27"/>
      <c r="D32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3" s="27"/>
      <c r="F3233" s="27"/>
      <c r="G3233" s="29"/>
      <c r="H3233" s="48"/>
      <c r="I3233" s="29"/>
      <c r="J3233" s="29"/>
      <c r="K3233" s="27"/>
      <c r="L3233" s="27"/>
      <c r="M3233" s="27"/>
      <c r="N3233" s="29"/>
      <c r="O3233" s="27"/>
      <c r="P3233" s="30"/>
      <c r="Q3233" s="30">
        <f>Table13[[#This Row],[Unit Value]]*Table13[[#This Row],[Qty | PCount]]</f>
        <v>0</v>
      </c>
      <c r="R3233" s="27" t="str">
        <f>IF(Table13[[#This Row],[Unit Value]]&lt;=4999,"Low-Value Asset","High-Value Asset")</f>
        <v>Low-Value Asset</v>
      </c>
      <c r="S3233" s="27"/>
      <c r="T3233" s="27"/>
      <c r="U3233" s="27"/>
      <c r="V3233" s="27"/>
      <c r="W3233" s="74"/>
      <c r="X3233" s="27"/>
      <c r="Y3233" s="27"/>
      <c r="Z3233" s="27"/>
      <c r="AA3233" s="27"/>
      <c r="AB32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4" spans="1:28" ht="12.6" x14ac:dyDescent="0.25">
      <c r="A3234" s="41"/>
      <c r="B3234" s="28"/>
      <c r="C3234" s="27"/>
      <c r="D32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4" s="27"/>
      <c r="F3234" s="27"/>
      <c r="G3234" s="29"/>
      <c r="H3234" s="48"/>
      <c r="I3234" s="29"/>
      <c r="J3234" s="29"/>
      <c r="K3234" s="27"/>
      <c r="L3234" s="27"/>
      <c r="M3234" s="27"/>
      <c r="N3234" s="29"/>
      <c r="O3234" s="27"/>
      <c r="P3234" s="30"/>
      <c r="Q3234" s="30">
        <f>Table13[[#This Row],[Unit Value]]*Table13[[#This Row],[Qty | PCount]]</f>
        <v>0</v>
      </c>
      <c r="R3234" s="27" t="str">
        <f>IF(Table13[[#This Row],[Unit Value]]&lt;=4999,"Low-Value Asset","High-Value Asset")</f>
        <v>Low-Value Asset</v>
      </c>
      <c r="S3234" s="27"/>
      <c r="T3234" s="27"/>
      <c r="U3234" s="27"/>
      <c r="V3234" s="27"/>
      <c r="W3234" s="74"/>
      <c r="X3234" s="27"/>
      <c r="Y3234" s="27"/>
      <c r="Z3234" s="27"/>
      <c r="AA3234" s="27"/>
      <c r="AB32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5" spans="1:28" ht="12.6" x14ac:dyDescent="0.25">
      <c r="A3235" s="41"/>
      <c r="B3235" s="28"/>
      <c r="C3235" s="27"/>
      <c r="D32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5" s="27"/>
      <c r="F3235" s="27"/>
      <c r="G3235" s="29"/>
      <c r="H3235" s="48"/>
      <c r="I3235" s="29"/>
      <c r="J3235" s="29"/>
      <c r="K3235" s="27"/>
      <c r="L3235" s="27"/>
      <c r="M3235" s="27"/>
      <c r="N3235" s="29"/>
      <c r="O3235" s="27"/>
      <c r="P3235" s="30"/>
      <c r="Q3235" s="30">
        <f>Table13[[#This Row],[Unit Value]]*Table13[[#This Row],[Qty | PCount]]</f>
        <v>0</v>
      </c>
      <c r="R3235" s="27" t="str">
        <f>IF(Table13[[#This Row],[Unit Value]]&lt;=4999,"Low-Value Asset","High-Value Asset")</f>
        <v>Low-Value Asset</v>
      </c>
      <c r="S3235" s="27"/>
      <c r="T3235" s="27"/>
      <c r="U3235" s="27"/>
      <c r="V3235" s="27"/>
      <c r="W3235" s="74"/>
      <c r="X3235" s="27"/>
      <c r="Y3235" s="27"/>
      <c r="Z3235" s="27"/>
      <c r="AA3235" s="27"/>
      <c r="AB32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6" spans="1:28" ht="12.6" x14ac:dyDescent="0.25">
      <c r="A3236" s="41"/>
      <c r="B3236" s="28"/>
      <c r="C3236" s="27"/>
      <c r="D32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6" s="27"/>
      <c r="F3236" s="27"/>
      <c r="G3236" s="29"/>
      <c r="H3236" s="48"/>
      <c r="I3236" s="29"/>
      <c r="J3236" s="29"/>
      <c r="K3236" s="27"/>
      <c r="L3236" s="27"/>
      <c r="M3236" s="27"/>
      <c r="N3236" s="29"/>
      <c r="O3236" s="27"/>
      <c r="P3236" s="30"/>
      <c r="Q3236" s="30">
        <f>Table13[[#This Row],[Unit Value]]*Table13[[#This Row],[Qty | PCount]]</f>
        <v>0</v>
      </c>
      <c r="R3236" s="27" t="str">
        <f>IF(Table13[[#This Row],[Unit Value]]&lt;=4999,"Low-Value Asset","High-Value Asset")</f>
        <v>Low-Value Asset</v>
      </c>
      <c r="S3236" s="27"/>
      <c r="T3236" s="27"/>
      <c r="U3236" s="27"/>
      <c r="V3236" s="27"/>
      <c r="W3236" s="74"/>
      <c r="X3236" s="27"/>
      <c r="Y3236" s="27"/>
      <c r="Z3236" s="27"/>
      <c r="AA3236" s="27"/>
      <c r="AB32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7" spans="1:28" ht="12.6" x14ac:dyDescent="0.25">
      <c r="A3237" s="41"/>
      <c r="B3237" s="28"/>
      <c r="C3237" s="27"/>
      <c r="D32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7" s="27"/>
      <c r="F3237" s="27"/>
      <c r="G3237" s="29"/>
      <c r="H3237" s="48"/>
      <c r="I3237" s="29"/>
      <c r="J3237" s="29"/>
      <c r="K3237" s="27"/>
      <c r="L3237" s="27"/>
      <c r="M3237" s="27"/>
      <c r="N3237" s="29"/>
      <c r="O3237" s="27"/>
      <c r="P3237" s="30"/>
      <c r="Q3237" s="30">
        <f>Table13[[#This Row],[Unit Value]]*Table13[[#This Row],[Qty | PCount]]</f>
        <v>0</v>
      </c>
      <c r="R3237" s="27" t="str">
        <f>IF(Table13[[#This Row],[Unit Value]]&lt;=4999,"Low-Value Asset","High-Value Asset")</f>
        <v>Low-Value Asset</v>
      </c>
      <c r="S3237" s="27"/>
      <c r="T3237" s="27"/>
      <c r="U3237" s="27"/>
      <c r="V3237" s="27"/>
      <c r="W3237" s="74"/>
      <c r="X3237" s="27"/>
      <c r="Y3237" s="27"/>
      <c r="Z3237" s="27"/>
      <c r="AA3237" s="27"/>
      <c r="AB32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8" spans="1:28" ht="12.6" x14ac:dyDescent="0.25">
      <c r="A3238" s="41"/>
      <c r="B3238" s="28"/>
      <c r="C3238" s="27"/>
      <c r="D32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8" s="27"/>
      <c r="F3238" s="27"/>
      <c r="G3238" s="29"/>
      <c r="H3238" s="48"/>
      <c r="I3238" s="29"/>
      <c r="J3238" s="29"/>
      <c r="K3238" s="27"/>
      <c r="L3238" s="27"/>
      <c r="M3238" s="27"/>
      <c r="N3238" s="29"/>
      <c r="O3238" s="27"/>
      <c r="P3238" s="30"/>
      <c r="Q3238" s="30">
        <f>Table13[[#This Row],[Unit Value]]*Table13[[#This Row],[Qty | PCount]]</f>
        <v>0</v>
      </c>
      <c r="R3238" s="27" t="str">
        <f>IF(Table13[[#This Row],[Unit Value]]&lt;=4999,"Low-Value Asset","High-Value Asset")</f>
        <v>Low-Value Asset</v>
      </c>
      <c r="S3238" s="27"/>
      <c r="T3238" s="27"/>
      <c r="U3238" s="27"/>
      <c r="V3238" s="27"/>
      <c r="W3238" s="74"/>
      <c r="X3238" s="27"/>
      <c r="Y3238" s="27"/>
      <c r="Z3238" s="27"/>
      <c r="AA3238" s="27"/>
      <c r="AB32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39" spans="1:28" ht="12.6" x14ac:dyDescent="0.25">
      <c r="A3239" s="41"/>
      <c r="B3239" s="28"/>
      <c r="C3239" s="27"/>
      <c r="D32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39" s="27"/>
      <c r="F3239" s="27"/>
      <c r="G3239" s="29"/>
      <c r="H3239" s="48"/>
      <c r="I3239" s="29"/>
      <c r="J3239" s="29"/>
      <c r="K3239" s="27"/>
      <c r="L3239" s="27"/>
      <c r="M3239" s="27"/>
      <c r="N3239" s="29"/>
      <c r="O3239" s="27"/>
      <c r="P3239" s="30"/>
      <c r="Q3239" s="30">
        <f>Table13[[#This Row],[Unit Value]]*Table13[[#This Row],[Qty | PCount]]</f>
        <v>0</v>
      </c>
      <c r="R3239" s="27" t="str">
        <f>IF(Table13[[#This Row],[Unit Value]]&lt;=4999,"Low-Value Asset","High-Value Asset")</f>
        <v>Low-Value Asset</v>
      </c>
      <c r="S3239" s="27"/>
      <c r="T3239" s="27"/>
      <c r="U3239" s="27"/>
      <c r="V3239" s="27"/>
      <c r="W3239" s="74"/>
      <c r="X3239" s="27"/>
      <c r="Y3239" s="27"/>
      <c r="Z3239" s="27"/>
      <c r="AA3239" s="27"/>
      <c r="AB32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0" spans="1:28" ht="12.6" x14ac:dyDescent="0.25">
      <c r="A3240" s="41"/>
      <c r="B3240" s="28"/>
      <c r="C3240" s="27"/>
      <c r="D32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0" s="27"/>
      <c r="F3240" s="27"/>
      <c r="G3240" s="29"/>
      <c r="H3240" s="48"/>
      <c r="I3240" s="29"/>
      <c r="J3240" s="29"/>
      <c r="K3240" s="27"/>
      <c r="L3240" s="27"/>
      <c r="M3240" s="27"/>
      <c r="N3240" s="29"/>
      <c r="O3240" s="27"/>
      <c r="P3240" s="30"/>
      <c r="Q3240" s="30">
        <f>Table13[[#This Row],[Unit Value]]*Table13[[#This Row],[Qty | PCount]]</f>
        <v>0</v>
      </c>
      <c r="R3240" s="27" t="str">
        <f>IF(Table13[[#This Row],[Unit Value]]&lt;=4999,"Low-Value Asset","High-Value Asset")</f>
        <v>Low-Value Asset</v>
      </c>
      <c r="S3240" s="27"/>
      <c r="T3240" s="27"/>
      <c r="U3240" s="27"/>
      <c r="V3240" s="27"/>
      <c r="W3240" s="74"/>
      <c r="X3240" s="27"/>
      <c r="Y3240" s="27"/>
      <c r="Z3240" s="27"/>
      <c r="AA3240" s="27"/>
      <c r="AB32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1" spans="1:28" ht="12.6" x14ac:dyDescent="0.25">
      <c r="A3241" s="41"/>
      <c r="B3241" s="28"/>
      <c r="C3241" s="27"/>
      <c r="D32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1" s="27"/>
      <c r="F3241" s="27"/>
      <c r="G3241" s="29"/>
      <c r="H3241" s="48"/>
      <c r="I3241" s="29"/>
      <c r="J3241" s="29"/>
      <c r="K3241" s="27"/>
      <c r="L3241" s="27"/>
      <c r="M3241" s="27"/>
      <c r="N3241" s="29"/>
      <c r="O3241" s="27"/>
      <c r="P3241" s="30"/>
      <c r="Q3241" s="30">
        <f>Table13[[#This Row],[Unit Value]]*Table13[[#This Row],[Qty | PCount]]</f>
        <v>0</v>
      </c>
      <c r="R3241" s="27" t="str">
        <f>IF(Table13[[#This Row],[Unit Value]]&lt;=4999,"Low-Value Asset","High-Value Asset")</f>
        <v>Low-Value Asset</v>
      </c>
      <c r="S3241" s="27"/>
      <c r="T3241" s="27"/>
      <c r="U3241" s="27"/>
      <c r="V3241" s="27"/>
      <c r="W3241" s="74"/>
      <c r="X3241" s="27"/>
      <c r="Y3241" s="27"/>
      <c r="Z3241" s="27"/>
      <c r="AA3241" s="27"/>
      <c r="AB32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2" spans="1:28" ht="12.6" x14ac:dyDescent="0.25">
      <c r="A3242" s="41"/>
      <c r="B3242" s="28"/>
      <c r="C3242" s="27"/>
      <c r="D32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2" s="27"/>
      <c r="F3242" s="27"/>
      <c r="G3242" s="29"/>
      <c r="H3242" s="48"/>
      <c r="I3242" s="29"/>
      <c r="J3242" s="29"/>
      <c r="K3242" s="27"/>
      <c r="L3242" s="27"/>
      <c r="M3242" s="27"/>
      <c r="N3242" s="29"/>
      <c r="O3242" s="27"/>
      <c r="P3242" s="30"/>
      <c r="Q3242" s="30">
        <f>Table13[[#This Row],[Unit Value]]*Table13[[#This Row],[Qty | PCount]]</f>
        <v>0</v>
      </c>
      <c r="R3242" s="27" t="str">
        <f>IF(Table13[[#This Row],[Unit Value]]&lt;=4999,"Low-Value Asset","High-Value Asset")</f>
        <v>Low-Value Asset</v>
      </c>
      <c r="S3242" s="27"/>
      <c r="T3242" s="27"/>
      <c r="U3242" s="27"/>
      <c r="V3242" s="27"/>
      <c r="W3242" s="74"/>
      <c r="X3242" s="27"/>
      <c r="Y3242" s="27"/>
      <c r="Z3242" s="27"/>
      <c r="AA3242" s="27"/>
      <c r="AB32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3" spans="1:28" ht="12.6" x14ac:dyDescent="0.25">
      <c r="A3243" s="41"/>
      <c r="B3243" s="28"/>
      <c r="C3243" s="27"/>
      <c r="D32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3" s="27"/>
      <c r="F3243" s="27"/>
      <c r="G3243" s="29"/>
      <c r="H3243" s="48"/>
      <c r="I3243" s="29"/>
      <c r="J3243" s="29"/>
      <c r="K3243" s="27"/>
      <c r="L3243" s="27"/>
      <c r="M3243" s="27"/>
      <c r="N3243" s="29"/>
      <c r="O3243" s="27"/>
      <c r="P3243" s="30"/>
      <c r="Q3243" s="30">
        <f>Table13[[#This Row],[Unit Value]]*Table13[[#This Row],[Qty | PCount]]</f>
        <v>0</v>
      </c>
      <c r="R3243" s="27" t="str">
        <f>IF(Table13[[#This Row],[Unit Value]]&lt;=4999,"Low-Value Asset","High-Value Asset")</f>
        <v>Low-Value Asset</v>
      </c>
      <c r="S3243" s="27"/>
      <c r="T3243" s="27"/>
      <c r="U3243" s="27"/>
      <c r="V3243" s="27"/>
      <c r="W3243" s="74"/>
      <c r="X3243" s="27"/>
      <c r="Y3243" s="27"/>
      <c r="Z3243" s="27"/>
      <c r="AA3243" s="27"/>
      <c r="AB32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4" spans="1:28" ht="12.6" x14ac:dyDescent="0.25">
      <c r="A3244" s="41"/>
      <c r="B3244" s="28"/>
      <c r="C3244" s="27"/>
      <c r="D32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4" s="27"/>
      <c r="F3244" s="27"/>
      <c r="G3244" s="29"/>
      <c r="H3244" s="48"/>
      <c r="I3244" s="29"/>
      <c r="J3244" s="29"/>
      <c r="K3244" s="27"/>
      <c r="L3244" s="27"/>
      <c r="M3244" s="27"/>
      <c r="N3244" s="29"/>
      <c r="O3244" s="27"/>
      <c r="P3244" s="30"/>
      <c r="Q3244" s="30">
        <f>Table13[[#This Row],[Unit Value]]*Table13[[#This Row],[Qty | PCount]]</f>
        <v>0</v>
      </c>
      <c r="R3244" s="27" t="str">
        <f>IF(Table13[[#This Row],[Unit Value]]&lt;=4999,"Low-Value Asset","High-Value Asset")</f>
        <v>Low-Value Asset</v>
      </c>
      <c r="S3244" s="27"/>
      <c r="T3244" s="27"/>
      <c r="U3244" s="27"/>
      <c r="V3244" s="27"/>
      <c r="W3244" s="74"/>
      <c r="X3244" s="27"/>
      <c r="Y3244" s="27"/>
      <c r="Z3244" s="27"/>
      <c r="AA3244" s="27"/>
      <c r="AB32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5" spans="1:28" ht="12.6" x14ac:dyDescent="0.25">
      <c r="A3245" s="41"/>
      <c r="B3245" s="28"/>
      <c r="C3245" s="27"/>
      <c r="D32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5" s="27"/>
      <c r="F3245" s="27"/>
      <c r="G3245" s="29"/>
      <c r="H3245" s="48"/>
      <c r="I3245" s="29"/>
      <c r="J3245" s="29"/>
      <c r="K3245" s="27"/>
      <c r="L3245" s="27"/>
      <c r="M3245" s="27"/>
      <c r="N3245" s="29"/>
      <c r="O3245" s="27"/>
      <c r="P3245" s="30"/>
      <c r="Q3245" s="30">
        <f>Table13[[#This Row],[Unit Value]]*Table13[[#This Row],[Qty | PCount]]</f>
        <v>0</v>
      </c>
      <c r="R3245" s="27" t="str">
        <f>IF(Table13[[#This Row],[Unit Value]]&lt;=4999,"Low-Value Asset","High-Value Asset")</f>
        <v>Low-Value Asset</v>
      </c>
      <c r="S3245" s="27"/>
      <c r="T3245" s="27"/>
      <c r="U3245" s="27"/>
      <c r="V3245" s="27"/>
      <c r="W3245" s="74"/>
      <c r="X3245" s="27"/>
      <c r="Y3245" s="27"/>
      <c r="Z3245" s="27"/>
      <c r="AA3245" s="27"/>
      <c r="AB32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6" spans="1:28" ht="12.6" x14ac:dyDescent="0.25">
      <c r="A3246" s="41"/>
      <c r="B3246" s="28"/>
      <c r="C3246" s="27"/>
      <c r="D32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6" s="27"/>
      <c r="F3246" s="27"/>
      <c r="G3246" s="29"/>
      <c r="H3246" s="48"/>
      <c r="I3246" s="29"/>
      <c r="J3246" s="29"/>
      <c r="K3246" s="27"/>
      <c r="L3246" s="27"/>
      <c r="M3246" s="27"/>
      <c r="N3246" s="29"/>
      <c r="O3246" s="27"/>
      <c r="P3246" s="30"/>
      <c r="Q3246" s="30">
        <f>Table13[[#This Row],[Unit Value]]*Table13[[#This Row],[Qty | PCount]]</f>
        <v>0</v>
      </c>
      <c r="R3246" s="27" t="str">
        <f>IF(Table13[[#This Row],[Unit Value]]&lt;=4999,"Low-Value Asset","High-Value Asset")</f>
        <v>Low-Value Asset</v>
      </c>
      <c r="S3246" s="27"/>
      <c r="T3246" s="27"/>
      <c r="U3246" s="27"/>
      <c r="V3246" s="27"/>
      <c r="W3246" s="74"/>
      <c r="X3246" s="27"/>
      <c r="Y3246" s="27"/>
      <c r="Z3246" s="27"/>
      <c r="AA3246" s="27"/>
      <c r="AB32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7" spans="1:28" ht="12.6" x14ac:dyDescent="0.25">
      <c r="A3247" s="41"/>
      <c r="B3247" s="28"/>
      <c r="C3247" s="27"/>
      <c r="D32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7" s="27"/>
      <c r="F3247" s="27"/>
      <c r="G3247" s="29"/>
      <c r="H3247" s="48"/>
      <c r="I3247" s="29"/>
      <c r="J3247" s="29"/>
      <c r="K3247" s="27"/>
      <c r="L3247" s="27"/>
      <c r="M3247" s="27"/>
      <c r="N3247" s="29"/>
      <c r="O3247" s="27"/>
      <c r="P3247" s="30"/>
      <c r="Q3247" s="30">
        <f>Table13[[#This Row],[Unit Value]]*Table13[[#This Row],[Qty | PCount]]</f>
        <v>0</v>
      </c>
      <c r="R3247" s="27" t="str">
        <f>IF(Table13[[#This Row],[Unit Value]]&lt;=4999,"Low-Value Asset","High-Value Asset")</f>
        <v>Low-Value Asset</v>
      </c>
      <c r="S3247" s="27"/>
      <c r="T3247" s="27"/>
      <c r="U3247" s="27"/>
      <c r="V3247" s="27"/>
      <c r="W3247" s="74"/>
      <c r="X3247" s="27"/>
      <c r="Y3247" s="27"/>
      <c r="Z3247" s="27"/>
      <c r="AA3247" s="27"/>
      <c r="AB32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8" spans="1:28" ht="12.6" x14ac:dyDescent="0.25">
      <c r="A3248" s="41"/>
      <c r="B3248" s="28"/>
      <c r="C3248" s="27"/>
      <c r="D32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8" s="27"/>
      <c r="F3248" s="27"/>
      <c r="G3248" s="29"/>
      <c r="H3248" s="48"/>
      <c r="I3248" s="29"/>
      <c r="J3248" s="29"/>
      <c r="K3248" s="27"/>
      <c r="L3248" s="27"/>
      <c r="M3248" s="27"/>
      <c r="N3248" s="29"/>
      <c r="O3248" s="27"/>
      <c r="P3248" s="30"/>
      <c r="Q3248" s="30">
        <f>Table13[[#This Row],[Unit Value]]*Table13[[#This Row],[Qty | PCount]]</f>
        <v>0</v>
      </c>
      <c r="R3248" s="27" t="str">
        <f>IF(Table13[[#This Row],[Unit Value]]&lt;=4999,"Low-Value Asset","High-Value Asset")</f>
        <v>Low-Value Asset</v>
      </c>
      <c r="S3248" s="27"/>
      <c r="T3248" s="27"/>
      <c r="U3248" s="27"/>
      <c r="V3248" s="27"/>
      <c r="W3248" s="74"/>
      <c r="X3248" s="27"/>
      <c r="Y3248" s="27"/>
      <c r="Z3248" s="27"/>
      <c r="AA3248" s="27"/>
      <c r="AB32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49" spans="1:28" ht="12.6" x14ac:dyDescent="0.25">
      <c r="A3249" s="41"/>
      <c r="B3249" s="28"/>
      <c r="C3249" s="27"/>
      <c r="D32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49" s="27"/>
      <c r="F3249" s="27"/>
      <c r="G3249" s="29"/>
      <c r="H3249" s="48"/>
      <c r="I3249" s="29"/>
      <c r="J3249" s="29"/>
      <c r="K3249" s="27"/>
      <c r="L3249" s="27"/>
      <c r="M3249" s="27"/>
      <c r="N3249" s="29"/>
      <c r="O3249" s="27"/>
      <c r="P3249" s="30"/>
      <c r="Q3249" s="30">
        <f>Table13[[#This Row],[Unit Value]]*Table13[[#This Row],[Qty | PCount]]</f>
        <v>0</v>
      </c>
      <c r="R3249" s="27" t="str">
        <f>IF(Table13[[#This Row],[Unit Value]]&lt;=4999,"Low-Value Asset","High-Value Asset")</f>
        <v>Low-Value Asset</v>
      </c>
      <c r="S3249" s="27"/>
      <c r="T3249" s="27"/>
      <c r="U3249" s="27"/>
      <c r="V3249" s="27"/>
      <c r="W3249" s="74"/>
      <c r="X3249" s="27"/>
      <c r="Y3249" s="27"/>
      <c r="Z3249" s="27"/>
      <c r="AA3249" s="27"/>
      <c r="AB32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0" spans="1:28" ht="12.6" x14ac:dyDescent="0.25">
      <c r="A3250" s="41"/>
      <c r="B3250" s="28"/>
      <c r="C3250" s="27"/>
      <c r="D32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0" s="27"/>
      <c r="F3250" s="27"/>
      <c r="G3250" s="29"/>
      <c r="H3250" s="48"/>
      <c r="I3250" s="29"/>
      <c r="J3250" s="29"/>
      <c r="K3250" s="27"/>
      <c r="L3250" s="27"/>
      <c r="M3250" s="27"/>
      <c r="N3250" s="29"/>
      <c r="O3250" s="27"/>
      <c r="P3250" s="30"/>
      <c r="Q3250" s="30">
        <f>Table13[[#This Row],[Unit Value]]*Table13[[#This Row],[Qty | PCount]]</f>
        <v>0</v>
      </c>
      <c r="R3250" s="27" t="str">
        <f>IF(Table13[[#This Row],[Unit Value]]&lt;=4999,"Low-Value Asset","High-Value Asset")</f>
        <v>Low-Value Asset</v>
      </c>
      <c r="S3250" s="27"/>
      <c r="T3250" s="27"/>
      <c r="U3250" s="27"/>
      <c r="V3250" s="27"/>
      <c r="W3250" s="74"/>
      <c r="X3250" s="27"/>
      <c r="Y3250" s="27"/>
      <c r="Z3250" s="27"/>
      <c r="AA3250" s="27"/>
      <c r="AB32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1" spans="1:28" ht="12.6" x14ac:dyDescent="0.25">
      <c r="A3251" s="41"/>
      <c r="B3251" s="28"/>
      <c r="C3251" s="27"/>
      <c r="D32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1" s="27"/>
      <c r="F3251" s="27"/>
      <c r="G3251" s="29"/>
      <c r="H3251" s="48"/>
      <c r="I3251" s="29"/>
      <c r="J3251" s="29"/>
      <c r="K3251" s="27"/>
      <c r="L3251" s="27"/>
      <c r="M3251" s="27"/>
      <c r="N3251" s="29"/>
      <c r="O3251" s="27"/>
      <c r="P3251" s="30"/>
      <c r="Q3251" s="30">
        <f>Table13[[#This Row],[Unit Value]]*Table13[[#This Row],[Qty | PCount]]</f>
        <v>0</v>
      </c>
      <c r="R3251" s="27" t="str">
        <f>IF(Table13[[#This Row],[Unit Value]]&lt;=4999,"Low-Value Asset","High-Value Asset")</f>
        <v>Low-Value Asset</v>
      </c>
      <c r="S3251" s="27"/>
      <c r="T3251" s="27"/>
      <c r="U3251" s="27"/>
      <c r="V3251" s="27"/>
      <c r="W3251" s="74"/>
      <c r="X3251" s="27"/>
      <c r="Y3251" s="27"/>
      <c r="Z3251" s="27"/>
      <c r="AA3251" s="27"/>
      <c r="AB32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2" spans="1:28" ht="12.6" x14ac:dyDescent="0.25">
      <c r="A3252" s="41"/>
      <c r="B3252" s="28"/>
      <c r="C3252" s="27"/>
      <c r="D32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2" s="27"/>
      <c r="F3252" s="27"/>
      <c r="G3252" s="29"/>
      <c r="H3252" s="48"/>
      <c r="I3252" s="29"/>
      <c r="J3252" s="29"/>
      <c r="K3252" s="27"/>
      <c r="L3252" s="27"/>
      <c r="M3252" s="27"/>
      <c r="N3252" s="29"/>
      <c r="O3252" s="27"/>
      <c r="P3252" s="30"/>
      <c r="Q3252" s="30">
        <f>Table13[[#This Row],[Unit Value]]*Table13[[#This Row],[Qty | PCount]]</f>
        <v>0</v>
      </c>
      <c r="R3252" s="27" t="str">
        <f>IF(Table13[[#This Row],[Unit Value]]&lt;=4999,"Low-Value Asset","High-Value Asset")</f>
        <v>Low-Value Asset</v>
      </c>
      <c r="S3252" s="27"/>
      <c r="T3252" s="27"/>
      <c r="U3252" s="27"/>
      <c r="V3252" s="27"/>
      <c r="W3252" s="74"/>
      <c r="X3252" s="27"/>
      <c r="Y3252" s="27"/>
      <c r="Z3252" s="27"/>
      <c r="AA3252" s="27"/>
      <c r="AB32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3" spans="1:28" ht="12.6" x14ac:dyDescent="0.25">
      <c r="A3253" s="41"/>
      <c r="B3253" s="28"/>
      <c r="C3253" s="27"/>
      <c r="D32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3" s="27"/>
      <c r="F3253" s="27"/>
      <c r="G3253" s="29"/>
      <c r="H3253" s="48"/>
      <c r="I3253" s="29"/>
      <c r="J3253" s="29"/>
      <c r="K3253" s="27"/>
      <c r="L3253" s="27"/>
      <c r="M3253" s="27"/>
      <c r="N3253" s="29"/>
      <c r="O3253" s="27"/>
      <c r="P3253" s="30"/>
      <c r="Q3253" s="30">
        <f>Table13[[#This Row],[Unit Value]]*Table13[[#This Row],[Qty | PCount]]</f>
        <v>0</v>
      </c>
      <c r="R3253" s="27" t="str">
        <f>IF(Table13[[#This Row],[Unit Value]]&lt;=4999,"Low-Value Asset","High-Value Asset")</f>
        <v>Low-Value Asset</v>
      </c>
      <c r="S3253" s="27"/>
      <c r="T3253" s="27"/>
      <c r="U3253" s="27"/>
      <c r="V3253" s="27"/>
      <c r="W3253" s="74"/>
      <c r="X3253" s="27"/>
      <c r="Y3253" s="27"/>
      <c r="Z3253" s="27"/>
      <c r="AA3253" s="27"/>
      <c r="AB32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4" spans="1:28" ht="12.6" x14ac:dyDescent="0.25">
      <c r="A3254" s="41"/>
      <c r="B3254" s="28"/>
      <c r="C3254" s="27"/>
      <c r="D32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4" s="27"/>
      <c r="F3254" s="27"/>
      <c r="G3254" s="29"/>
      <c r="H3254" s="48"/>
      <c r="I3254" s="29"/>
      <c r="J3254" s="29"/>
      <c r="K3254" s="27"/>
      <c r="L3254" s="27"/>
      <c r="M3254" s="27"/>
      <c r="N3254" s="29"/>
      <c r="O3254" s="27"/>
      <c r="P3254" s="30"/>
      <c r="Q3254" s="30">
        <f>Table13[[#This Row],[Unit Value]]*Table13[[#This Row],[Qty | PCount]]</f>
        <v>0</v>
      </c>
      <c r="R3254" s="27" t="str">
        <f>IF(Table13[[#This Row],[Unit Value]]&lt;=4999,"Low-Value Asset","High-Value Asset")</f>
        <v>Low-Value Asset</v>
      </c>
      <c r="S3254" s="27"/>
      <c r="T3254" s="27"/>
      <c r="U3254" s="27"/>
      <c r="V3254" s="27"/>
      <c r="W3254" s="74"/>
      <c r="X3254" s="27"/>
      <c r="Y3254" s="27"/>
      <c r="Z3254" s="27"/>
      <c r="AA3254" s="27"/>
      <c r="AB32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5" spans="1:28" ht="12.6" x14ac:dyDescent="0.25">
      <c r="A3255" s="41"/>
      <c r="B3255" s="28"/>
      <c r="C3255" s="27"/>
      <c r="D32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5" s="27"/>
      <c r="F3255" s="27"/>
      <c r="G3255" s="29"/>
      <c r="H3255" s="48"/>
      <c r="I3255" s="29"/>
      <c r="J3255" s="29"/>
      <c r="K3255" s="27"/>
      <c r="L3255" s="27"/>
      <c r="M3255" s="27"/>
      <c r="N3255" s="29"/>
      <c r="O3255" s="27"/>
      <c r="P3255" s="30"/>
      <c r="Q3255" s="30">
        <f>Table13[[#This Row],[Unit Value]]*Table13[[#This Row],[Qty | PCount]]</f>
        <v>0</v>
      </c>
      <c r="R3255" s="27" t="str">
        <f>IF(Table13[[#This Row],[Unit Value]]&lt;=4999,"Low-Value Asset","High-Value Asset")</f>
        <v>Low-Value Asset</v>
      </c>
      <c r="S3255" s="27"/>
      <c r="T3255" s="27"/>
      <c r="U3255" s="27"/>
      <c r="V3255" s="27"/>
      <c r="W3255" s="74"/>
      <c r="X3255" s="27"/>
      <c r="Y3255" s="27"/>
      <c r="Z3255" s="27"/>
      <c r="AA3255" s="27"/>
      <c r="AB32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6" spans="1:28" ht="12.6" x14ac:dyDescent="0.25">
      <c r="A3256" s="41"/>
      <c r="B3256" s="28"/>
      <c r="C3256" s="27"/>
      <c r="D32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6" s="27"/>
      <c r="F3256" s="27"/>
      <c r="G3256" s="29"/>
      <c r="H3256" s="48"/>
      <c r="I3256" s="29"/>
      <c r="J3256" s="29"/>
      <c r="K3256" s="27"/>
      <c r="L3256" s="27"/>
      <c r="M3256" s="27"/>
      <c r="N3256" s="29"/>
      <c r="O3256" s="27"/>
      <c r="P3256" s="30"/>
      <c r="Q3256" s="30">
        <f>Table13[[#This Row],[Unit Value]]*Table13[[#This Row],[Qty | PCount]]</f>
        <v>0</v>
      </c>
      <c r="R3256" s="27" t="str">
        <f>IF(Table13[[#This Row],[Unit Value]]&lt;=4999,"Low-Value Asset","High-Value Asset")</f>
        <v>Low-Value Asset</v>
      </c>
      <c r="S3256" s="27"/>
      <c r="T3256" s="27"/>
      <c r="U3256" s="27"/>
      <c r="V3256" s="27"/>
      <c r="W3256" s="74"/>
      <c r="X3256" s="27"/>
      <c r="Y3256" s="27"/>
      <c r="Z3256" s="27"/>
      <c r="AA3256" s="27"/>
      <c r="AB32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7" spans="1:28" ht="12.6" x14ac:dyDescent="0.25">
      <c r="A3257" s="41"/>
      <c r="B3257" s="28"/>
      <c r="C3257" s="27"/>
      <c r="D32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7" s="27"/>
      <c r="F3257" s="27"/>
      <c r="G3257" s="29"/>
      <c r="H3257" s="48"/>
      <c r="I3257" s="29"/>
      <c r="J3257" s="29"/>
      <c r="K3257" s="27"/>
      <c r="L3257" s="27"/>
      <c r="M3257" s="27"/>
      <c r="N3257" s="29"/>
      <c r="O3257" s="27"/>
      <c r="P3257" s="30"/>
      <c r="Q3257" s="30">
        <f>Table13[[#This Row],[Unit Value]]*Table13[[#This Row],[Qty | PCount]]</f>
        <v>0</v>
      </c>
      <c r="R3257" s="27" t="str">
        <f>IF(Table13[[#This Row],[Unit Value]]&lt;=4999,"Low-Value Asset","High-Value Asset")</f>
        <v>Low-Value Asset</v>
      </c>
      <c r="S3257" s="27"/>
      <c r="T3257" s="27"/>
      <c r="U3257" s="27"/>
      <c r="V3257" s="27"/>
      <c r="W3257" s="74"/>
      <c r="X3257" s="27"/>
      <c r="Y3257" s="27"/>
      <c r="Z3257" s="27"/>
      <c r="AA3257" s="27"/>
      <c r="AB32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8" spans="1:28" ht="12.6" x14ac:dyDescent="0.25">
      <c r="A3258" s="41"/>
      <c r="B3258" s="28"/>
      <c r="C3258" s="27"/>
      <c r="D32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8" s="27"/>
      <c r="F3258" s="27"/>
      <c r="G3258" s="29"/>
      <c r="H3258" s="48"/>
      <c r="I3258" s="29"/>
      <c r="J3258" s="29"/>
      <c r="K3258" s="27"/>
      <c r="L3258" s="27"/>
      <c r="M3258" s="27"/>
      <c r="N3258" s="29"/>
      <c r="O3258" s="27"/>
      <c r="P3258" s="30"/>
      <c r="Q3258" s="30">
        <f>Table13[[#This Row],[Unit Value]]*Table13[[#This Row],[Qty | PCount]]</f>
        <v>0</v>
      </c>
      <c r="R3258" s="27" t="str">
        <f>IF(Table13[[#This Row],[Unit Value]]&lt;=4999,"Low-Value Asset","High-Value Asset")</f>
        <v>Low-Value Asset</v>
      </c>
      <c r="S3258" s="27"/>
      <c r="T3258" s="27"/>
      <c r="U3258" s="27"/>
      <c r="V3258" s="27"/>
      <c r="W3258" s="74"/>
      <c r="X3258" s="27"/>
      <c r="Y3258" s="27"/>
      <c r="Z3258" s="27"/>
      <c r="AA3258" s="27"/>
      <c r="AB32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59" spans="1:28" ht="12.6" x14ac:dyDescent="0.25">
      <c r="A3259" s="41"/>
      <c r="B3259" s="28"/>
      <c r="C3259" s="27"/>
      <c r="D32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59" s="27"/>
      <c r="F3259" s="27"/>
      <c r="G3259" s="29"/>
      <c r="H3259" s="48"/>
      <c r="I3259" s="29"/>
      <c r="J3259" s="29"/>
      <c r="K3259" s="27"/>
      <c r="L3259" s="27"/>
      <c r="M3259" s="27"/>
      <c r="N3259" s="29"/>
      <c r="O3259" s="27"/>
      <c r="P3259" s="30"/>
      <c r="Q3259" s="30">
        <f>Table13[[#This Row],[Unit Value]]*Table13[[#This Row],[Qty | PCount]]</f>
        <v>0</v>
      </c>
      <c r="R3259" s="27" t="str">
        <f>IF(Table13[[#This Row],[Unit Value]]&lt;=4999,"Low-Value Asset","High-Value Asset")</f>
        <v>Low-Value Asset</v>
      </c>
      <c r="S3259" s="27"/>
      <c r="T3259" s="27"/>
      <c r="U3259" s="27"/>
      <c r="V3259" s="27"/>
      <c r="W3259" s="74"/>
      <c r="X3259" s="27"/>
      <c r="Y3259" s="27"/>
      <c r="Z3259" s="27"/>
      <c r="AA3259" s="27"/>
      <c r="AB32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0" spans="1:28" ht="12.6" x14ac:dyDescent="0.25">
      <c r="A3260" s="41"/>
      <c r="B3260" s="28"/>
      <c r="C3260" s="27"/>
      <c r="D32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0" s="27"/>
      <c r="F3260" s="27"/>
      <c r="G3260" s="29"/>
      <c r="H3260" s="48"/>
      <c r="I3260" s="29"/>
      <c r="J3260" s="29"/>
      <c r="K3260" s="27"/>
      <c r="L3260" s="27"/>
      <c r="M3260" s="27"/>
      <c r="N3260" s="29"/>
      <c r="O3260" s="27"/>
      <c r="P3260" s="30"/>
      <c r="Q3260" s="30">
        <f>Table13[[#This Row],[Unit Value]]*Table13[[#This Row],[Qty | PCount]]</f>
        <v>0</v>
      </c>
      <c r="R3260" s="27" t="str">
        <f>IF(Table13[[#This Row],[Unit Value]]&lt;=4999,"Low-Value Asset","High-Value Asset")</f>
        <v>Low-Value Asset</v>
      </c>
      <c r="S3260" s="27"/>
      <c r="T3260" s="27"/>
      <c r="U3260" s="27"/>
      <c r="V3260" s="27"/>
      <c r="W3260" s="74"/>
      <c r="X3260" s="27"/>
      <c r="Y3260" s="27"/>
      <c r="Z3260" s="27"/>
      <c r="AA3260" s="27"/>
      <c r="AB32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1" spans="1:28" ht="12.6" x14ac:dyDescent="0.25">
      <c r="A3261" s="41"/>
      <c r="B3261" s="28"/>
      <c r="C3261" s="27"/>
      <c r="D32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1" s="27"/>
      <c r="F3261" s="27"/>
      <c r="G3261" s="29"/>
      <c r="H3261" s="48"/>
      <c r="I3261" s="29"/>
      <c r="J3261" s="29"/>
      <c r="K3261" s="27"/>
      <c r="L3261" s="27"/>
      <c r="M3261" s="27"/>
      <c r="N3261" s="29"/>
      <c r="O3261" s="27"/>
      <c r="P3261" s="30"/>
      <c r="Q3261" s="30">
        <f>Table13[[#This Row],[Unit Value]]*Table13[[#This Row],[Qty | PCount]]</f>
        <v>0</v>
      </c>
      <c r="R3261" s="27" t="str">
        <f>IF(Table13[[#This Row],[Unit Value]]&lt;=4999,"Low-Value Asset","High-Value Asset")</f>
        <v>Low-Value Asset</v>
      </c>
      <c r="S3261" s="27"/>
      <c r="T3261" s="27"/>
      <c r="U3261" s="27"/>
      <c r="V3261" s="27"/>
      <c r="W3261" s="74"/>
      <c r="X3261" s="27"/>
      <c r="Y3261" s="27"/>
      <c r="Z3261" s="27"/>
      <c r="AA3261" s="27"/>
      <c r="AB32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2" spans="1:28" ht="12.6" x14ac:dyDescent="0.25">
      <c r="A3262" s="41"/>
      <c r="B3262" s="28"/>
      <c r="C3262" s="27"/>
      <c r="D32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2" s="27"/>
      <c r="F3262" s="27"/>
      <c r="G3262" s="29"/>
      <c r="H3262" s="48"/>
      <c r="I3262" s="29"/>
      <c r="J3262" s="29"/>
      <c r="K3262" s="27"/>
      <c r="L3262" s="27"/>
      <c r="M3262" s="27"/>
      <c r="N3262" s="29"/>
      <c r="O3262" s="27"/>
      <c r="P3262" s="30"/>
      <c r="Q3262" s="30">
        <f>Table13[[#This Row],[Unit Value]]*Table13[[#This Row],[Qty | PCount]]</f>
        <v>0</v>
      </c>
      <c r="R3262" s="27" t="str">
        <f>IF(Table13[[#This Row],[Unit Value]]&lt;=4999,"Low-Value Asset","High-Value Asset")</f>
        <v>Low-Value Asset</v>
      </c>
      <c r="S3262" s="27"/>
      <c r="T3262" s="27"/>
      <c r="U3262" s="27"/>
      <c r="V3262" s="27"/>
      <c r="W3262" s="74"/>
      <c r="X3262" s="27"/>
      <c r="Y3262" s="27"/>
      <c r="Z3262" s="27"/>
      <c r="AA3262" s="27"/>
      <c r="AB32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3" spans="1:28" ht="12.6" x14ac:dyDescent="0.25">
      <c r="A3263" s="41"/>
      <c r="B3263" s="28"/>
      <c r="C3263" s="27"/>
      <c r="D32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3" s="27"/>
      <c r="F3263" s="27"/>
      <c r="G3263" s="29"/>
      <c r="H3263" s="48"/>
      <c r="I3263" s="29"/>
      <c r="J3263" s="29"/>
      <c r="K3263" s="27"/>
      <c r="L3263" s="27"/>
      <c r="M3263" s="27"/>
      <c r="N3263" s="29"/>
      <c r="O3263" s="27"/>
      <c r="P3263" s="30"/>
      <c r="Q3263" s="30">
        <f>Table13[[#This Row],[Unit Value]]*Table13[[#This Row],[Qty | PCount]]</f>
        <v>0</v>
      </c>
      <c r="R3263" s="27" t="str">
        <f>IF(Table13[[#This Row],[Unit Value]]&lt;=4999,"Low-Value Asset","High-Value Asset")</f>
        <v>Low-Value Asset</v>
      </c>
      <c r="S3263" s="27"/>
      <c r="T3263" s="27"/>
      <c r="U3263" s="27"/>
      <c r="V3263" s="27"/>
      <c r="W3263" s="74"/>
      <c r="X3263" s="27"/>
      <c r="Y3263" s="27"/>
      <c r="Z3263" s="27"/>
      <c r="AA3263" s="27"/>
      <c r="AB32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4" spans="1:28" ht="12.6" x14ac:dyDescent="0.25">
      <c r="A3264" s="41"/>
      <c r="B3264" s="28"/>
      <c r="C3264" s="27"/>
      <c r="D32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4" s="27"/>
      <c r="F3264" s="27"/>
      <c r="G3264" s="29"/>
      <c r="H3264" s="48"/>
      <c r="I3264" s="29"/>
      <c r="J3264" s="29"/>
      <c r="K3264" s="27"/>
      <c r="L3264" s="27"/>
      <c r="M3264" s="27"/>
      <c r="N3264" s="29"/>
      <c r="O3264" s="27"/>
      <c r="P3264" s="30"/>
      <c r="Q3264" s="30">
        <f>Table13[[#This Row],[Unit Value]]*Table13[[#This Row],[Qty | PCount]]</f>
        <v>0</v>
      </c>
      <c r="R3264" s="27" t="str">
        <f>IF(Table13[[#This Row],[Unit Value]]&lt;=4999,"Low-Value Asset","High-Value Asset")</f>
        <v>Low-Value Asset</v>
      </c>
      <c r="S3264" s="27"/>
      <c r="T3264" s="27"/>
      <c r="U3264" s="27"/>
      <c r="V3264" s="27"/>
      <c r="W3264" s="74"/>
      <c r="X3264" s="27"/>
      <c r="Y3264" s="27"/>
      <c r="Z3264" s="27"/>
      <c r="AA3264" s="27"/>
      <c r="AB32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5" spans="1:28" ht="12.6" x14ac:dyDescent="0.25">
      <c r="A3265" s="41"/>
      <c r="B3265" s="28"/>
      <c r="C3265" s="27"/>
      <c r="D32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5" s="27"/>
      <c r="F3265" s="27"/>
      <c r="G3265" s="29"/>
      <c r="H3265" s="48"/>
      <c r="I3265" s="29"/>
      <c r="J3265" s="29"/>
      <c r="K3265" s="27"/>
      <c r="L3265" s="27"/>
      <c r="M3265" s="27"/>
      <c r="N3265" s="29"/>
      <c r="O3265" s="27"/>
      <c r="P3265" s="30"/>
      <c r="Q3265" s="30">
        <f>Table13[[#This Row],[Unit Value]]*Table13[[#This Row],[Qty | PCount]]</f>
        <v>0</v>
      </c>
      <c r="R3265" s="27" t="str">
        <f>IF(Table13[[#This Row],[Unit Value]]&lt;=4999,"Low-Value Asset","High-Value Asset")</f>
        <v>Low-Value Asset</v>
      </c>
      <c r="S3265" s="27"/>
      <c r="T3265" s="27"/>
      <c r="U3265" s="27"/>
      <c r="V3265" s="27"/>
      <c r="W3265" s="74"/>
      <c r="X3265" s="27"/>
      <c r="Y3265" s="27"/>
      <c r="Z3265" s="27"/>
      <c r="AA3265" s="27"/>
      <c r="AB32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6" spans="1:28" ht="12.6" x14ac:dyDescent="0.25">
      <c r="A3266" s="41"/>
      <c r="B3266" s="28"/>
      <c r="C3266" s="27"/>
      <c r="D32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6" s="27"/>
      <c r="F3266" s="27"/>
      <c r="G3266" s="29"/>
      <c r="H3266" s="48"/>
      <c r="I3266" s="29"/>
      <c r="J3266" s="29"/>
      <c r="K3266" s="27"/>
      <c r="L3266" s="27"/>
      <c r="M3266" s="27"/>
      <c r="N3266" s="29"/>
      <c r="O3266" s="27"/>
      <c r="P3266" s="30"/>
      <c r="Q3266" s="30">
        <f>Table13[[#This Row],[Unit Value]]*Table13[[#This Row],[Qty | PCount]]</f>
        <v>0</v>
      </c>
      <c r="R3266" s="27" t="str">
        <f>IF(Table13[[#This Row],[Unit Value]]&lt;=4999,"Low-Value Asset","High-Value Asset")</f>
        <v>Low-Value Asset</v>
      </c>
      <c r="S3266" s="27"/>
      <c r="T3266" s="27"/>
      <c r="U3266" s="27"/>
      <c r="V3266" s="27"/>
      <c r="W3266" s="74"/>
      <c r="X3266" s="27"/>
      <c r="Y3266" s="27"/>
      <c r="Z3266" s="27"/>
      <c r="AA3266" s="27"/>
      <c r="AB32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7" spans="1:28" ht="12.6" x14ac:dyDescent="0.25">
      <c r="A3267" s="41"/>
      <c r="B3267" s="28"/>
      <c r="C3267" s="27"/>
      <c r="D32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7" s="27"/>
      <c r="F3267" s="27"/>
      <c r="G3267" s="29"/>
      <c r="H3267" s="48"/>
      <c r="I3267" s="29"/>
      <c r="J3267" s="29"/>
      <c r="K3267" s="27"/>
      <c r="L3267" s="27"/>
      <c r="M3267" s="27"/>
      <c r="N3267" s="29"/>
      <c r="O3267" s="27"/>
      <c r="P3267" s="30"/>
      <c r="Q3267" s="30">
        <f>Table13[[#This Row],[Unit Value]]*Table13[[#This Row],[Qty | PCount]]</f>
        <v>0</v>
      </c>
      <c r="R3267" s="27" t="str">
        <f>IF(Table13[[#This Row],[Unit Value]]&lt;=4999,"Low-Value Asset","High-Value Asset")</f>
        <v>Low-Value Asset</v>
      </c>
      <c r="S3267" s="27"/>
      <c r="T3267" s="27"/>
      <c r="U3267" s="27"/>
      <c r="V3267" s="27"/>
      <c r="W3267" s="74"/>
      <c r="X3267" s="27"/>
      <c r="Y3267" s="27"/>
      <c r="Z3267" s="27"/>
      <c r="AA3267" s="27"/>
      <c r="AB32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8" spans="1:28" ht="12.6" x14ac:dyDescent="0.25">
      <c r="A3268" s="41"/>
      <c r="B3268" s="28"/>
      <c r="C3268" s="27"/>
      <c r="D32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8" s="27"/>
      <c r="F3268" s="27"/>
      <c r="G3268" s="29"/>
      <c r="H3268" s="48"/>
      <c r="I3268" s="29"/>
      <c r="J3268" s="29"/>
      <c r="K3268" s="27"/>
      <c r="L3268" s="27"/>
      <c r="M3268" s="27"/>
      <c r="N3268" s="29"/>
      <c r="O3268" s="27"/>
      <c r="P3268" s="30"/>
      <c r="Q3268" s="30">
        <f>Table13[[#This Row],[Unit Value]]*Table13[[#This Row],[Qty | PCount]]</f>
        <v>0</v>
      </c>
      <c r="R3268" s="27" t="str">
        <f>IF(Table13[[#This Row],[Unit Value]]&lt;=4999,"Low-Value Asset","High-Value Asset")</f>
        <v>Low-Value Asset</v>
      </c>
      <c r="S3268" s="27"/>
      <c r="T3268" s="27"/>
      <c r="U3268" s="27"/>
      <c r="V3268" s="27"/>
      <c r="W3268" s="74"/>
      <c r="X3268" s="27"/>
      <c r="Y3268" s="27"/>
      <c r="Z3268" s="27"/>
      <c r="AA3268" s="27"/>
      <c r="AB32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69" spans="1:28" ht="12.6" x14ac:dyDescent="0.25">
      <c r="A3269" s="41"/>
      <c r="B3269" s="28"/>
      <c r="C3269" s="27"/>
      <c r="D32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69" s="27"/>
      <c r="F3269" s="27"/>
      <c r="G3269" s="29"/>
      <c r="H3269" s="48"/>
      <c r="I3269" s="29"/>
      <c r="J3269" s="29"/>
      <c r="K3269" s="27"/>
      <c r="L3269" s="27"/>
      <c r="M3269" s="27"/>
      <c r="N3269" s="29"/>
      <c r="O3269" s="27"/>
      <c r="P3269" s="30"/>
      <c r="Q3269" s="30">
        <f>Table13[[#This Row],[Unit Value]]*Table13[[#This Row],[Qty | PCount]]</f>
        <v>0</v>
      </c>
      <c r="R3269" s="27" t="str">
        <f>IF(Table13[[#This Row],[Unit Value]]&lt;=4999,"Low-Value Asset","High-Value Asset")</f>
        <v>Low-Value Asset</v>
      </c>
      <c r="S3269" s="27"/>
      <c r="T3269" s="27"/>
      <c r="U3269" s="27"/>
      <c r="V3269" s="27"/>
      <c r="W3269" s="74"/>
      <c r="X3269" s="27"/>
      <c r="Y3269" s="27"/>
      <c r="Z3269" s="27"/>
      <c r="AA3269" s="27"/>
      <c r="AB32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0" spans="1:28" ht="12.6" x14ac:dyDescent="0.25">
      <c r="A3270" s="41"/>
      <c r="B3270" s="28"/>
      <c r="C3270" s="27"/>
      <c r="D32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0" s="27"/>
      <c r="F3270" s="27"/>
      <c r="G3270" s="29"/>
      <c r="H3270" s="48"/>
      <c r="I3270" s="29"/>
      <c r="J3270" s="29"/>
      <c r="K3270" s="27"/>
      <c r="L3270" s="27"/>
      <c r="M3270" s="27"/>
      <c r="N3270" s="29"/>
      <c r="O3270" s="27"/>
      <c r="P3270" s="30"/>
      <c r="Q3270" s="30">
        <f>Table13[[#This Row],[Unit Value]]*Table13[[#This Row],[Qty | PCount]]</f>
        <v>0</v>
      </c>
      <c r="R3270" s="27" t="str">
        <f>IF(Table13[[#This Row],[Unit Value]]&lt;=4999,"Low-Value Asset","High-Value Asset")</f>
        <v>Low-Value Asset</v>
      </c>
      <c r="S3270" s="27"/>
      <c r="T3270" s="27"/>
      <c r="U3270" s="27"/>
      <c r="V3270" s="27"/>
      <c r="W3270" s="74"/>
      <c r="X3270" s="27"/>
      <c r="Y3270" s="27"/>
      <c r="Z3270" s="27"/>
      <c r="AA3270" s="27"/>
      <c r="AB32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1" spans="1:28" ht="12.6" x14ac:dyDescent="0.25">
      <c r="A3271" s="41"/>
      <c r="B3271" s="28"/>
      <c r="C3271" s="27"/>
      <c r="D32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1" s="27"/>
      <c r="F3271" s="27"/>
      <c r="G3271" s="29"/>
      <c r="H3271" s="48"/>
      <c r="I3271" s="29"/>
      <c r="J3271" s="29"/>
      <c r="K3271" s="27"/>
      <c r="L3271" s="27"/>
      <c r="M3271" s="27"/>
      <c r="N3271" s="29"/>
      <c r="O3271" s="27"/>
      <c r="P3271" s="30"/>
      <c r="Q3271" s="30">
        <f>Table13[[#This Row],[Unit Value]]*Table13[[#This Row],[Qty | PCount]]</f>
        <v>0</v>
      </c>
      <c r="R3271" s="27" t="str">
        <f>IF(Table13[[#This Row],[Unit Value]]&lt;=4999,"Low-Value Asset","High-Value Asset")</f>
        <v>Low-Value Asset</v>
      </c>
      <c r="S3271" s="27"/>
      <c r="T3271" s="27"/>
      <c r="U3271" s="27"/>
      <c r="V3271" s="27"/>
      <c r="W3271" s="74"/>
      <c r="X3271" s="27"/>
      <c r="Y3271" s="27"/>
      <c r="Z3271" s="27"/>
      <c r="AA3271" s="27"/>
      <c r="AB32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2" spans="1:28" ht="12.6" x14ac:dyDescent="0.25">
      <c r="A3272" s="41"/>
      <c r="B3272" s="28"/>
      <c r="C3272" s="27"/>
      <c r="D32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2" s="27"/>
      <c r="F3272" s="27"/>
      <c r="G3272" s="29"/>
      <c r="H3272" s="48"/>
      <c r="I3272" s="29"/>
      <c r="J3272" s="29"/>
      <c r="K3272" s="27"/>
      <c r="L3272" s="27"/>
      <c r="M3272" s="27"/>
      <c r="N3272" s="29"/>
      <c r="O3272" s="27"/>
      <c r="P3272" s="30"/>
      <c r="Q3272" s="30">
        <f>Table13[[#This Row],[Unit Value]]*Table13[[#This Row],[Qty | PCount]]</f>
        <v>0</v>
      </c>
      <c r="R3272" s="27" t="str">
        <f>IF(Table13[[#This Row],[Unit Value]]&lt;=4999,"Low-Value Asset","High-Value Asset")</f>
        <v>Low-Value Asset</v>
      </c>
      <c r="S3272" s="27"/>
      <c r="T3272" s="27"/>
      <c r="U3272" s="27"/>
      <c r="V3272" s="27"/>
      <c r="W3272" s="74"/>
      <c r="X3272" s="27"/>
      <c r="Y3272" s="27"/>
      <c r="Z3272" s="27"/>
      <c r="AA3272" s="27"/>
      <c r="AB32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3" spans="1:28" ht="12.6" x14ac:dyDescent="0.25">
      <c r="A3273" s="41"/>
      <c r="B3273" s="28"/>
      <c r="C3273" s="27"/>
      <c r="D32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3" s="27"/>
      <c r="F3273" s="27"/>
      <c r="G3273" s="29"/>
      <c r="H3273" s="48"/>
      <c r="I3273" s="29"/>
      <c r="J3273" s="29"/>
      <c r="K3273" s="27"/>
      <c r="L3273" s="27"/>
      <c r="M3273" s="27"/>
      <c r="N3273" s="29"/>
      <c r="O3273" s="27"/>
      <c r="P3273" s="30"/>
      <c r="Q3273" s="30">
        <f>Table13[[#This Row],[Unit Value]]*Table13[[#This Row],[Qty | PCount]]</f>
        <v>0</v>
      </c>
      <c r="R3273" s="27" t="str">
        <f>IF(Table13[[#This Row],[Unit Value]]&lt;=4999,"Low-Value Asset","High-Value Asset")</f>
        <v>Low-Value Asset</v>
      </c>
      <c r="S3273" s="27"/>
      <c r="T3273" s="27"/>
      <c r="U3273" s="27"/>
      <c r="V3273" s="27"/>
      <c r="W3273" s="74"/>
      <c r="X3273" s="27"/>
      <c r="Y3273" s="27"/>
      <c r="Z3273" s="27"/>
      <c r="AA3273" s="27"/>
      <c r="AB32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4" spans="1:28" ht="12.6" x14ac:dyDescent="0.25">
      <c r="A3274" s="41"/>
      <c r="B3274" s="28"/>
      <c r="C3274" s="27"/>
      <c r="D32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4" s="27"/>
      <c r="F3274" s="27"/>
      <c r="G3274" s="29"/>
      <c r="H3274" s="48"/>
      <c r="I3274" s="29"/>
      <c r="J3274" s="29"/>
      <c r="K3274" s="27"/>
      <c r="L3274" s="27"/>
      <c r="M3274" s="27"/>
      <c r="N3274" s="29"/>
      <c r="O3274" s="27"/>
      <c r="P3274" s="30"/>
      <c r="Q3274" s="30">
        <f>Table13[[#This Row],[Unit Value]]*Table13[[#This Row],[Qty | PCount]]</f>
        <v>0</v>
      </c>
      <c r="R3274" s="27" t="str">
        <f>IF(Table13[[#This Row],[Unit Value]]&lt;=4999,"Low-Value Asset","High-Value Asset")</f>
        <v>Low-Value Asset</v>
      </c>
      <c r="S3274" s="27"/>
      <c r="T3274" s="27"/>
      <c r="U3274" s="27"/>
      <c r="V3274" s="27"/>
      <c r="W3274" s="74"/>
      <c r="X3274" s="27"/>
      <c r="Y3274" s="27"/>
      <c r="Z3274" s="27"/>
      <c r="AA3274" s="27"/>
      <c r="AB32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5" spans="1:28" ht="12.6" x14ac:dyDescent="0.25">
      <c r="A3275" s="41"/>
      <c r="B3275" s="28"/>
      <c r="C3275" s="27"/>
      <c r="D32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5" s="27"/>
      <c r="F3275" s="27"/>
      <c r="G3275" s="29"/>
      <c r="H3275" s="48"/>
      <c r="I3275" s="29"/>
      <c r="J3275" s="29"/>
      <c r="K3275" s="27"/>
      <c r="L3275" s="27"/>
      <c r="M3275" s="27"/>
      <c r="N3275" s="29"/>
      <c r="O3275" s="27"/>
      <c r="P3275" s="30"/>
      <c r="Q3275" s="30">
        <f>Table13[[#This Row],[Unit Value]]*Table13[[#This Row],[Qty | PCount]]</f>
        <v>0</v>
      </c>
      <c r="R3275" s="27" t="str">
        <f>IF(Table13[[#This Row],[Unit Value]]&lt;=4999,"Low-Value Asset","High-Value Asset")</f>
        <v>Low-Value Asset</v>
      </c>
      <c r="S3275" s="27"/>
      <c r="T3275" s="27"/>
      <c r="U3275" s="27"/>
      <c r="V3275" s="27"/>
      <c r="W3275" s="74"/>
      <c r="X3275" s="27"/>
      <c r="Y3275" s="27"/>
      <c r="Z3275" s="27"/>
      <c r="AA3275" s="27"/>
      <c r="AB32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6" spans="1:28" ht="12.6" x14ac:dyDescent="0.25">
      <c r="A3276" s="41"/>
      <c r="B3276" s="28"/>
      <c r="C3276" s="27"/>
      <c r="D32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6" s="27"/>
      <c r="F3276" s="27"/>
      <c r="G3276" s="29"/>
      <c r="H3276" s="48"/>
      <c r="I3276" s="29"/>
      <c r="J3276" s="29"/>
      <c r="K3276" s="27"/>
      <c r="L3276" s="27"/>
      <c r="M3276" s="27"/>
      <c r="N3276" s="29"/>
      <c r="O3276" s="27"/>
      <c r="P3276" s="30"/>
      <c r="Q3276" s="30">
        <f>Table13[[#This Row],[Unit Value]]*Table13[[#This Row],[Qty | PCount]]</f>
        <v>0</v>
      </c>
      <c r="R3276" s="27" t="str">
        <f>IF(Table13[[#This Row],[Unit Value]]&lt;=4999,"Low-Value Asset","High-Value Asset")</f>
        <v>Low-Value Asset</v>
      </c>
      <c r="S3276" s="27"/>
      <c r="T3276" s="27"/>
      <c r="U3276" s="27"/>
      <c r="V3276" s="27"/>
      <c r="W3276" s="74"/>
      <c r="X3276" s="27"/>
      <c r="Y3276" s="27"/>
      <c r="Z3276" s="27"/>
      <c r="AA3276" s="27"/>
      <c r="AB32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7" spans="1:28" ht="12.6" x14ac:dyDescent="0.25">
      <c r="A3277" s="41"/>
      <c r="B3277" s="28"/>
      <c r="C3277" s="27"/>
      <c r="D32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7" s="27"/>
      <c r="F3277" s="27"/>
      <c r="G3277" s="29"/>
      <c r="H3277" s="48"/>
      <c r="I3277" s="29"/>
      <c r="J3277" s="29"/>
      <c r="K3277" s="27"/>
      <c r="L3277" s="27"/>
      <c r="M3277" s="27"/>
      <c r="N3277" s="29"/>
      <c r="O3277" s="27"/>
      <c r="P3277" s="30"/>
      <c r="Q3277" s="30">
        <f>Table13[[#This Row],[Unit Value]]*Table13[[#This Row],[Qty | PCount]]</f>
        <v>0</v>
      </c>
      <c r="R3277" s="27" t="str">
        <f>IF(Table13[[#This Row],[Unit Value]]&lt;=4999,"Low-Value Asset","High-Value Asset")</f>
        <v>Low-Value Asset</v>
      </c>
      <c r="S3277" s="27"/>
      <c r="T3277" s="27"/>
      <c r="U3277" s="27"/>
      <c r="V3277" s="27"/>
      <c r="W3277" s="74"/>
      <c r="X3277" s="27"/>
      <c r="Y3277" s="27"/>
      <c r="Z3277" s="27"/>
      <c r="AA3277" s="27"/>
      <c r="AB32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8" spans="1:28" ht="12.6" x14ac:dyDescent="0.25">
      <c r="A3278" s="41"/>
      <c r="B3278" s="28"/>
      <c r="C3278" s="27"/>
      <c r="D32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8" s="27"/>
      <c r="F3278" s="27"/>
      <c r="G3278" s="29"/>
      <c r="H3278" s="48"/>
      <c r="I3278" s="29"/>
      <c r="J3278" s="29"/>
      <c r="K3278" s="27"/>
      <c r="L3278" s="27"/>
      <c r="M3278" s="27"/>
      <c r="N3278" s="29"/>
      <c r="O3278" s="27"/>
      <c r="P3278" s="30"/>
      <c r="Q3278" s="30">
        <f>Table13[[#This Row],[Unit Value]]*Table13[[#This Row],[Qty | PCount]]</f>
        <v>0</v>
      </c>
      <c r="R3278" s="27" t="str">
        <f>IF(Table13[[#This Row],[Unit Value]]&lt;=4999,"Low-Value Asset","High-Value Asset")</f>
        <v>Low-Value Asset</v>
      </c>
      <c r="S3278" s="27"/>
      <c r="T3278" s="27"/>
      <c r="U3278" s="27"/>
      <c r="V3278" s="27"/>
      <c r="W3278" s="74"/>
      <c r="X3278" s="27"/>
      <c r="Y3278" s="27"/>
      <c r="Z3278" s="27"/>
      <c r="AA3278" s="27"/>
      <c r="AB32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79" spans="1:28" ht="12.6" x14ac:dyDescent="0.25">
      <c r="A3279" s="41"/>
      <c r="B3279" s="28"/>
      <c r="C3279" s="27"/>
      <c r="D32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79" s="27"/>
      <c r="F3279" s="27"/>
      <c r="G3279" s="29"/>
      <c r="H3279" s="48"/>
      <c r="I3279" s="29"/>
      <c r="J3279" s="29"/>
      <c r="K3279" s="27"/>
      <c r="L3279" s="27"/>
      <c r="M3279" s="27"/>
      <c r="N3279" s="29"/>
      <c r="O3279" s="27"/>
      <c r="P3279" s="30"/>
      <c r="Q3279" s="30">
        <f>Table13[[#This Row],[Unit Value]]*Table13[[#This Row],[Qty | PCount]]</f>
        <v>0</v>
      </c>
      <c r="R3279" s="27" t="str">
        <f>IF(Table13[[#This Row],[Unit Value]]&lt;=4999,"Low-Value Asset","High-Value Asset")</f>
        <v>Low-Value Asset</v>
      </c>
      <c r="S3279" s="27"/>
      <c r="T3279" s="27"/>
      <c r="U3279" s="27"/>
      <c r="V3279" s="27"/>
      <c r="W3279" s="74"/>
      <c r="X3279" s="27"/>
      <c r="Y3279" s="27"/>
      <c r="Z3279" s="27"/>
      <c r="AA3279" s="27"/>
      <c r="AB32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0" spans="1:28" ht="12.6" x14ac:dyDescent="0.25">
      <c r="A3280" s="41"/>
      <c r="B3280" s="28"/>
      <c r="C3280" s="27"/>
      <c r="D32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0" s="27"/>
      <c r="F3280" s="27"/>
      <c r="G3280" s="29"/>
      <c r="H3280" s="48"/>
      <c r="I3280" s="29"/>
      <c r="J3280" s="29"/>
      <c r="K3280" s="27"/>
      <c r="L3280" s="27"/>
      <c r="M3280" s="27"/>
      <c r="N3280" s="29"/>
      <c r="O3280" s="27"/>
      <c r="P3280" s="30"/>
      <c r="Q3280" s="30">
        <f>Table13[[#This Row],[Unit Value]]*Table13[[#This Row],[Qty | PCount]]</f>
        <v>0</v>
      </c>
      <c r="R3280" s="27" t="str">
        <f>IF(Table13[[#This Row],[Unit Value]]&lt;=4999,"Low-Value Asset","High-Value Asset")</f>
        <v>Low-Value Asset</v>
      </c>
      <c r="S3280" s="27"/>
      <c r="T3280" s="27"/>
      <c r="U3280" s="27"/>
      <c r="V3280" s="27"/>
      <c r="W3280" s="74"/>
      <c r="X3280" s="27"/>
      <c r="Y3280" s="27"/>
      <c r="Z3280" s="27"/>
      <c r="AA3280" s="27"/>
      <c r="AB32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1" spans="1:28" ht="12.6" x14ac:dyDescent="0.25">
      <c r="A3281" s="41"/>
      <c r="B3281" s="28"/>
      <c r="C3281" s="27"/>
      <c r="D32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1" s="27"/>
      <c r="F3281" s="27"/>
      <c r="G3281" s="29"/>
      <c r="H3281" s="48"/>
      <c r="I3281" s="29"/>
      <c r="J3281" s="29"/>
      <c r="K3281" s="27"/>
      <c r="L3281" s="27"/>
      <c r="M3281" s="27"/>
      <c r="N3281" s="29"/>
      <c r="O3281" s="27"/>
      <c r="P3281" s="30"/>
      <c r="Q3281" s="30">
        <f>Table13[[#This Row],[Unit Value]]*Table13[[#This Row],[Qty | PCount]]</f>
        <v>0</v>
      </c>
      <c r="R3281" s="27" t="str">
        <f>IF(Table13[[#This Row],[Unit Value]]&lt;=4999,"Low-Value Asset","High-Value Asset")</f>
        <v>Low-Value Asset</v>
      </c>
      <c r="S3281" s="27"/>
      <c r="T3281" s="27"/>
      <c r="U3281" s="27"/>
      <c r="V3281" s="27"/>
      <c r="W3281" s="74"/>
      <c r="X3281" s="27"/>
      <c r="Y3281" s="27"/>
      <c r="Z3281" s="27"/>
      <c r="AA3281" s="27"/>
      <c r="AB32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2" spans="1:28" ht="12.6" x14ac:dyDescent="0.25">
      <c r="A3282" s="41"/>
      <c r="B3282" s="28"/>
      <c r="C3282" s="27"/>
      <c r="D32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2" s="27"/>
      <c r="F3282" s="27"/>
      <c r="G3282" s="29"/>
      <c r="H3282" s="48"/>
      <c r="I3282" s="29"/>
      <c r="J3282" s="29"/>
      <c r="K3282" s="27"/>
      <c r="L3282" s="27"/>
      <c r="M3282" s="27"/>
      <c r="N3282" s="29"/>
      <c r="O3282" s="27"/>
      <c r="P3282" s="30"/>
      <c r="Q3282" s="30">
        <f>Table13[[#This Row],[Unit Value]]*Table13[[#This Row],[Qty | PCount]]</f>
        <v>0</v>
      </c>
      <c r="R3282" s="27" t="str">
        <f>IF(Table13[[#This Row],[Unit Value]]&lt;=4999,"Low-Value Asset","High-Value Asset")</f>
        <v>Low-Value Asset</v>
      </c>
      <c r="S3282" s="27"/>
      <c r="T3282" s="27"/>
      <c r="U3282" s="27"/>
      <c r="V3282" s="27"/>
      <c r="W3282" s="74"/>
      <c r="X3282" s="27"/>
      <c r="Y3282" s="27"/>
      <c r="Z3282" s="27"/>
      <c r="AA3282" s="27"/>
      <c r="AB32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3" spans="1:28" ht="12.6" x14ac:dyDescent="0.25">
      <c r="A3283" s="41"/>
      <c r="B3283" s="28"/>
      <c r="C3283" s="27"/>
      <c r="D32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3" s="27"/>
      <c r="F3283" s="27"/>
      <c r="G3283" s="29"/>
      <c r="H3283" s="48"/>
      <c r="I3283" s="29"/>
      <c r="J3283" s="29"/>
      <c r="K3283" s="27"/>
      <c r="L3283" s="27"/>
      <c r="M3283" s="27"/>
      <c r="N3283" s="29"/>
      <c r="O3283" s="27"/>
      <c r="P3283" s="30"/>
      <c r="Q3283" s="30">
        <f>Table13[[#This Row],[Unit Value]]*Table13[[#This Row],[Qty | PCount]]</f>
        <v>0</v>
      </c>
      <c r="R3283" s="27" t="str">
        <f>IF(Table13[[#This Row],[Unit Value]]&lt;=4999,"Low-Value Asset","High-Value Asset")</f>
        <v>Low-Value Asset</v>
      </c>
      <c r="S3283" s="27"/>
      <c r="T3283" s="27"/>
      <c r="U3283" s="27"/>
      <c r="V3283" s="27"/>
      <c r="W3283" s="74"/>
      <c r="X3283" s="27"/>
      <c r="Y3283" s="27"/>
      <c r="Z3283" s="27"/>
      <c r="AA3283" s="27"/>
      <c r="AB32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4" spans="1:28" ht="12.6" x14ac:dyDescent="0.25">
      <c r="A3284" s="41"/>
      <c r="B3284" s="28"/>
      <c r="C3284" s="27"/>
      <c r="D32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4" s="27"/>
      <c r="F3284" s="27"/>
      <c r="G3284" s="29"/>
      <c r="H3284" s="48"/>
      <c r="I3284" s="29"/>
      <c r="J3284" s="29"/>
      <c r="K3284" s="27"/>
      <c r="L3284" s="27"/>
      <c r="M3284" s="27"/>
      <c r="N3284" s="29"/>
      <c r="O3284" s="27"/>
      <c r="P3284" s="30"/>
      <c r="Q3284" s="30">
        <f>Table13[[#This Row],[Unit Value]]*Table13[[#This Row],[Qty | PCount]]</f>
        <v>0</v>
      </c>
      <c r="R3284" s="27" t="str">
        <f>IF(Table13[[#This Row],[Unit Value]]&lt;=4999,"Low-Value Asset","High-Value Asset")</f>
        <v>Low-Value Asset</v>
      </c>
      <c r="S3284" s="27"/>
      <c r="T3284" s="27"/>
      <c r="U3284" s="27"/>
      <c r="V3284" s="27"/>
      <c r="W3284" s="74"/>
      <c r="X3284" s="27"/>
      <c r="Y3284" s="27"/>
      <c r="Z3284" s="27"/>
      <c r="AA3284" s="27"/>
      <c r="AB32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5" spans="1:28" ht="12.6" x14ac:dyDescent="0.25">
      <c r="A3285" s="41"/>
      <c r="B3285" s="28"/>
      <c r="C3285" s="27"/>
      <c r="D32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5" s="27"/>
      <c r="F3285" s="27"/>
      <c r="G3285" s="29"/>
      <c r="H3285" s="48"/>
      <c r="I3285" s="29"/>
      <c r="J3285" s="29"/>
      <c r="K3285" s="27"/>
      <c r="L3285" s="27"/>
      <c r="M3285" s="27"/>
      <c r="N3285" s="29"/>
      <c r="O3285" s="27"/>
      <c r="P3285" s="30"/>
      <c r="Q3285" s="30">
        <f>Table13[[#This Row],[Unit Value]]*Table13[[#This Row],[Qty | PCount]]</f>
        <v>0</v>
      </c>
      <c r="R3285" s="27" t="str">
        <f>IF(Table13[[#This Row],[Unit Value]]&lt;=4999,"Low-Value Asset","High-Value Asset")</f>
        <v>Low-Value Asset</v>
      </c>
      <c r="S3285" s="27"/>
      <c r="T3285" s="27"/>
      <c r="U3285" s="27"/>
      <c r="V3285" s="27"/>
      <c r="W3285" s="74"/>
      <c r="X3285" s="27"/>
      <c r="Y3285" s="27"/>
      <c r="Z3285" s="27"/>
      <c r="AA3285" s="27"/>
      <c r="AB32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6" spans="1:28" ht="12.6" x14ac:dyDescent="0.25">
      <c r="A3286" s="41"/>
      <c r="B3286" s="28"/>
      <c r="C3286" s="27"/>
      <c r="D32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6" s="27"/>
      <c r="F3286" s="27"/>
      <c r="G3286" s="29"/>
      <c r="H3286" s="48"/>
      <c r="I3286" s="29"/>
      <c r="J3286" s="29"/>
      <c r="K3286" s="27"/>
      <c r="L3286" s="27"/>
      <c r="M3286" s="27"/>
      <c r="N3286" s="29"/>
      <c r="O3286" s="27"/>
      <c r="P3286" s="30"/>
      <c r="Q3286" s="30">
        <f>Table13[[#This Row],[Unit Value]]*Table13[[#This Row],[Qty | PCount]]</f>
        <v>0</v>
      </c>
      <c r="R3286" s="27" t="str">
        <f>IF(Table13[[#This Row],[Unit Value]]&lt;=4999,"Low-Value Asset","High-Value Asset")</f>
        <v>Low-Value Asset</v>
      </c>
      <c r="S3286" s="27"/>
      <c r="T3286" s="27"/>
      <c r="U3286" s="27"/>
      <c r="V3286" s="27"/>
      <c r="W3286" s="74"/>
      <c r="X3286" s="27"/>
      <c r="Y3286" s="27"/>
      <c r="Z3286" s="27"/>
      <c r="AA3286" s="27"/>
      <c r="AB32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7" spans="1:28" ht="12.6" x14ac:dyDescent="0.25">
      <c r="A3287" s="41"/>
      <c r="B3287" s="28"/>
      <c r="C3287" s="27"/>
      <c r="D32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7" s="27"/>
      <c r="F3287" s="27"/>
      <c r="G3287" s="29"/>
      <c r="H3287" s="48"/>
      <c r="I3287" s="29"/>
      <c r="J3287" s="29"/>
      <c r="K3287" s="27"/>
      <c r="L3287" s="27"/>
      <c r="M3287" s="27"/>
      <c r="N3287" s="29"/>
      <c r="O3287" s="27"/>
      <c r="P3287" s="30"/>
      <c r="Q3287" s="30">
        <f>Table13[[#This Row],[Unit Value]]*Table13[[#This Row],[Qty | PCount]]</f>
        <v>0</v>
      </c>
      <c r="R3287" s="27" t="str">
        <f>IF(Table13[[#This Row],[Unit Value]]&lt;=4999,"Low-Value Asset","High-Value Asset")</f>
        <v>Low-Value Asset</v>
      </c>
      <c r="S3287" s="27"/>
      <c r="T3287" s="27"/>
      <c r="U3287" s="27"/>
      <c r="V3287" s="27"/>
      <c r="W3287" s="74"/>
      <c r="X3287" s="27"/>
      <c r="Y3287" s="27"/>
      <c r="Z3287" s="27"/>
      <c r="AA3287" s="27"/>
      <c r="AB32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8" spans="1:28" ht="12.6" x14ac:dyDescent="0.25">
      <c r="A3288" s="41"/>
      <c r="B3288" s="28"/>
      <c r="C3288" s="27"/>
      <c r="D32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8" s="27"/>
      <c r="F3288" s="27"/>
      <c r="G3288" s="29"/>
      <c r="H3288" s="48"/>
      <c r="I3288" s="29"/>
      <c r="J3288" s="29"/>
      <c r="K3288" s="27"/>
      <c r="L3288" s="27"/>
      <c r="M3288" s="27"/>
      <c r="N3288" s="29"/>
      <c r="O3288" s="27"/>
      <c r="P3288" s="30"/>
      <c r="Q3288" s="30">
        <f>Table13[[#This Row],[Unit Value]]*Table13[[#This Row],[Qty | PCount]]</f>
        <v>0</v>
      </c>
      <c r="R3288" s="27" t="str">
        <f>IF(Table13[[#This Row],[Unit Value]]&lt;=4999,"Low-Value Asset","High-Value Asset")</f>
        <v>Low-Value Asset</v>
      </c>
      <c r="S3288" s="27"/>
      <c r="T3288" s="27"/>
      <c r="U3288" s="27"/>
      <c r="V3288" s="27"/>
      <c r="W3288" s="74"/>
      <c r="X3288" s="27"/>
      <c r="Y3288" s="27"/>
      <c r="Z3288" s="27"/>
      <c r="AA3288" s="27"/>
      <c r="AB32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89" spans="1:28" ht="12.6" x14ac:dyDescent="0.25">
      <c r="A3289" s="41"/>
      <c r="B3289" s="28"/>
      <c r="C3289" s="27"/>
      <c r="D32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89" s="27"/>
      <c r="F3289" s="27"/>
      <c r="G3289" s="29"/>
      <c r="H3289" s="48"/>
      <c r="I3289" s="29"/>
      <c r="J3289" s="29"/>
      <c r="K3289" s="27"/>
      <c r="L3289" s="27"/>
      <c r="M3289" s="27"/>
      <c r="N3289" s="29"/>
      <c r="O3289" s="27"/>
      <c r="P3289" s="30"/>
      <c r="Q3289" s="30">
        <f>Table13[[#This Row],[Unit Value]]*Table13[[#This Row],[Qty | PCount]]</f>
        <v>0</v>
      </c>
      <c r="R3289" s="27" t="str">
        <f>IF(Table13[[#This Row],[Unit Value]]&lt;=4999,"Low-Value Asset","High-Value Asset")</f>
        <v>Low-Value Asset</v>
      </c>
      <c r="S3289" s="27"/>
      <c r="T3289" s="27"/>
      <c r="U3289" s="27"/>
      <c r="V3289" s="27"/>
      <c r="W3289" s="74"/>
      <c r="X3289" s="27"/>
      <c r="Y3289" s="27"/>
      <c r="Z3289" s="27"/>
      <c r="AA3289" s="27"/>
      <c r="AB32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0" spans="1:28" ht="12.6" x14ac:dyDescent="0.25">
      <c r="A3290" s="41"/>
      <c r="B3290" s="28"/>
      <c r="C3290" s="27"/>
      <c r="D32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0" s="27"/>
      <c r="F3290" s="27"/>
      <c r="G3290" s="29"/>
      <c r="H3290" s="48"/>
      <c r="I3290" s="29"/>
      <c r="J3290" s="29"/>
      <c r="K3290" s="27"/>
      <c r="L3290" s="27"/>
      <c r="M3290" s="27"/>
      <c r="N3290" s="29"/>
      <c r="O3290" s="27"/>
      <c r="P3290" s="30"/>
      <c r="Q3290" s="30">
        <f>Table13[[#This Row],[Unit Value]]*Table13[[#This Row],[Qty | PCount]]</f>
        <v>0</v>
      </c>
      <c r="R3290" s="27" t="str">
        <f>IF(Table13[[#This Row],[Unit Value]]&lt;=4999,"Low-Value Asset","High-Value Asset")</f>
        <v>Low-Value Asset</v>
      </c>
      <c r="S3290" s="27"/>
      <c r="T3290" s="27"/>
      <c r="U3290" s="27"/>
      <c r="V3290" s="27"/>
      <c r="W3290" s="74"/>
      <c r="X3290" s="27"/>
      <c r="Y3290" s="27"/>
      <c r="Z3290" s="27"/>
      <c r="AA3290" s="27"/>
      <c r="AB32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1" spans="1:28" ht="12.6" x14ac:dyDescent="0.25">
      <c r="A3291" s="41"/>
      <c r="B3291" s="28"/>
      <c r="C3291" s="27"/>
      <c r="D32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1" s="27"/>
      <c r="F3291" s="27"/>
      <c r="G3291" s="29"/>
      <c r="H3291" s="48"/>
      <c r="I3291" s="29"/>
      <c r="J3291" s="29"/>
      <c r="K3291" s="27"/>
      <c r="L3291" s="27"/>
      <c r="M3291" s="27"/>
      <c r="N3291" s="29"/>
      <c r="O3291" s="27"/>
      <c r="P3291" s="30"/>
      <c r="Q3291" s="30">
        <f>Table13[[#This Row],[Unit Value]]*Table13[[#This Row],[Qty | PCount]]</f>
        <v>0</v>
      </c>
      <c r="R3291" s="27" t="str">
        <f>IF(Table13[[#This Row],[Unit Value]]&lt;=4999,"Low-Value Asset","High-Value Asset")</f>
        <v>Low-Value Asset</v>
      </c>
      <c r="S3291" s="27"/>
      <c r="T3291" s="27"/>
      <c r="U3291" s="27"/>
      <c r="V3291" s="27"/>
      <c r="W3291" s="74"/>
      <c r="X3291" s="27"/>
      <c r="Y3291" s="27"/>
      <c r="Z3291" s="27"/>
      <c r="AA3291" s="27"/>
      <c r="AB32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2" spans="1:28" ht="12.6" x14ac:dyDescent="0.25">
      <c r="A3292" s="41"/>
      <c r="B3292" s="28"/>
      <c r="C3292" s="27"/>
      <c r="D32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2" s="27"/>
      <c r="F3292" s="27"/>
      <c r="G3292" s="29"/>
      <c r="H3292" s="48"/>
      <c r="I3292" s="29"/>
      <c r="J3292" s="29"/>
      <c r="K3292" s="27"/>
      <c r="L3292" s="27"/>
      <c r="M3292" s="27"/>
      <c r="N3292" s="29"/>
      <c r="O3292" s="27"/>
      <c r="P3292" s="30"/>
      <c r="Q3292" s="30">
        <f>Table13[[#This Row],[Unit Value]]*Table13[[#This Row],[Qty | PCount]]</f>
        <v>0</v>
      </c>
      <c r="R3292" s="27" t="str">
        <f>IF(Table13[[#This Row],[Unit Value]]&lt;=4999,"Low-Value Asset","High-Value Asset")</f>
        <v>Low-Value Asset</v>
      </c>
      <c r="S3292" s="27"/>
      <c r="T3292" s="27"/>
      <c r="U3292" s="27"/>
      <c r="V3292" s="27"/>
      <c r="W3292" s="74"/>
      <c r="X3292" s="27"/>
      <c r="Y3292" s="27"/>
      <c r="Z3292" s="27"/>
      <c r="AA3292" s="27"/>
      <c r="AB32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3" spans="1:28" ht="12.6" x14ac:dyDescent="0.25">
      <c r="A3293" s="41"/>
      <c r="B3293" s="28"/>
      <c r="C3293" s="27"/>
      <c r="D32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3" s="27"/>
      <c r="F3293" s="27"/>
      <c r="G3293" s="29"/>
      <c r="H3293" s="48"/>
      <c r="I3293" s="29"/>
      <c r="J3293" s="29"/>
      <c r="K3293" s="27"/>
      <c r="L3293" s="27"/>
      <c r="M3293" s="27"/>
      <c r="N3293" s="29"/>
      <c r="O3293" s="27"/>
      <c r="P3293" s="30"/>
      <c r="Q3293" s="30">
        <f>Table13[[#This Row],[Unit Value]]*Table13[[#This Row],[Qty | PCount]]</f>
        <v>0</v>
      </c>
      <c r="R3293" s="27" t="str">
        <f>IF(Table13[[#This Row],[Unit Value]]&lt;=4999,"Low-Value Asset","High-Value Asset")</f>
        <v>Low-Value Asset</v>
      </c>
      <c r="S3293" s="27"/>
      <c r="T3293" s="27"/>
      <c r="U3293" s="27"/>
      <c r="V3293" s="27"/>
      <c r="W3293" s="74"/>
      <c r="X3293" s="27"/>
      <c r="Y3293" s="27"/>
      <c r="Z3293" s="27"/>
      <c r="AA3293" s="27"/>
      <c r="AB32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4" spans="1:28" ht="12.6" x14ac:dyDescent="0.25">
      <c r="A3294" s="41"/>
      <c r="B3294" s="28"/>
      <c r="C3294" s="27"/>
      <c r="D32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4" s="27"/>
      <c r="F3294" s="27"/>
      <c r="G3294" s="29"/>
      <c r="H3294" s="48"/>
      <c r="I3294" s="29"/>
      <c r="J3294" s="29"/>
      <c r="K3294" s="27"/>
      <c r="L3294" s="27"/>
      <c r="M3294" s="27"/>
      <c r="N3294" s="29"/>
      <c r="O3294" s="27"/>
      <c r="P3294" s="30"/>
      <c r="Q3294" s="30">
        <f>Table13[[#This Row],[Unit Value]]*Table13[[#This Row],[Qty | PCount]]</f>
        <v>0</v>
      </c>
      <c r="R3294" s="27" t="str">
        <f>IF(Table13[[#This Row],[Unit Value]]&lt;=4999,"Low-Value Asset","High-Value Asset")</f>
        <v>Low-Value Asset</v>
      </c>
      <c r="S3294" s="27"/>
      <c r="T3294" s="27"/>
      <c r="U3294" s="27"/>
      <c r="V3294" s="27"/>
      <c r="W3294" s="74"/>
      <c r="X3294" s="27"/>
      <c r="Y3294" s="27"/>
      <c r="Z3294" s="27"/>
      <c r="AA3294" s="27"/>
      <c r="AB32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5" spans="1:28" ht="12.6" x14ac:dyDescent="0.25">
      <c r="A3295" s="41"/>
      <c r="B3295" s="28"/>
      <c r="C3295" s="27"/>
      <c r="D32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5" s="27"/>
      <c r="F3295" s="27"/>
      <c r="G3295" s="29"/>
      <c r="H3295" s="48"/>
      <c r="I3295" s="29"/>
      <c r="J3295" s="29"/>
      <c r="K3295" s="27"/>
      <c r="L3295" s="27"/>
      <c r="M3295" s="27"/>
      <c r="N3295" s="29"/>
      <c r="O3295" s="27"/>
      <c r="P3295" s="30"/>
      <c r="Q3295" s="30">
        <f>Table13[[#This Row],[Unit Value]]*Table13[[#This Row],[Qty | PCount]]</f>
        <v>0</v>
      </c>
      <c r="R3295" s="27" t="str">
        <f>IF(Table13[[#This Row],[Unit Value]]&lt;=4999,"Low-Value Asset","High-Value Asset")</f>
        <v>Low-Value Asset</v>
      </c>
      <c r="S3295" s="27"/>
      <c r="T3295" s="27"/>
      <c r="U3295" s="27"/>
      <c r="V3295" s="27"/>
      <c r="W3295" s="74"/>
      <c r="X3295" s="27"/>
      <c r="Y3295" s="27"/>
      <c r="Z3295" s="27"/>
      <c r="AA3295" s="27"/>
      <c r="AB32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6" spans="1:28" ht="12.6" x14ac:dyDescent="0.25">
      <c r="A3296" s="41"/>
      <c r="B3296" s="28"/>
      <c r="C3296" s="27"/>
      <c r="D32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6" s="27"/>
      <c r="F3296" s="27"/>
      <c r="G3296" s="29"/>
      <c r="H3296" s="48"/>
      <c r="I3296" s="29"/>
      <c r="J3296" s="29"/>
      <c r="K3296" s="27"/>
      <c r="L3296" s="27"/>
      <c r="M3296" s="27"/>
      <c r="N3296" s="29"/>
      <c r="O3296" s="27"/>
      <c r="P3296" s="30"/>
      <c r="Q3296" s="30">
        <f>Table13[[#This Row],[Unit Value]]*Table13[[#This Row],[Qty | PCount]]</f>
        <v>0</v>
      </c>
      <c r="R3296" s="27" t="str">
        <f>IF(Table13[[#This Row],[Unit Value]]&lt;=4999,"Low-Value Asset","High-Value Asset")</f>
        <v>Low-Value Asset</v>
      </c>
      <c r="S3296" s="27"/>
      <c r="T3296" s="27"/>
      <c r="U3296" s="27"/>
      <c r="V3296" s="27"/>
      <c r="W3296" s="74"/>
      <c r="X3296" s="27"/>
      <c r="Y3296" s="27"/>
      <c r="Z3296" s="27"/>
      <c r="AA3296" s="27"/>
      <c r="AB32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7" spans="1:28" ht="12.6" x14ac:dyDescent="0.25">
      <c r="A3297" s="41"/>
      <c r="B3297" s="28"/>
      <c r="C3297" s="27"/>
      <c r="D32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7" s="27"/>
      <c r="F3297" s="27"/>
      <c r="G3297" s="29"/>
      <c r="H3297" s="48"/>
      <c r="I3297" s="29"/>
      <c r="J3297" s="29"/>
      <c r="K3297" s="27"/>
      <c r="L3297" s="27"/>
      <c r="M3297" s="27"/>
      <c r="N3297" s="29"/>
      <c r="O3297" s="27"/>
      <c r="P3297" s="30"/>
      <c r="Q3297" s="30">
        <f>Table13[[#This Row],[Unit Value]]*Table13[[#This Row],[Qty | PCount]]</f>
        <v>0</v>
      </c>
      <c r="R3297" s="27" t="str">
        <f>IF(Table13[[#This Row],[Unit Value]]&lt;=4999,"Low-Value Asset","High-Value Asset")</f>
        <v>Low-Value Asset</v>
      </c>
      <c r="S3297" s="27"/>
      <c r="T3297" s="27"/>
      <c r="U3297" s="27"/>
      <c r="V3297" s="27"/>
      <c r="W3297" s="74"/>
      <c r="X3297" s="27"/>
      <c r="Y3297" s="27"/>
      <c r="Z3297" s="27"/>
      <c r="AA3297" s="27"/>
      <c r="AB32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8" spans="1:28" ht="12.6" x14ac:dyDescent="0.25">
      <c r="A3298" s="41"/>
      <c r="B3298" s="28"/>
      <c r="C3298" s="27"/>
      <c r="D32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8" s="27"/>
      <c r="F3298" s="27"/>
      <c r="G3298" s="29"/>
      <c r="H3298" s="48"/>
      <c r="I3298" s="29"/>
      <c r="J3298" s="29"/>
      <c r="K3298" s="27"/>
      <c r="L3298" s="27"/>
      <c r="M3298" s="27"/>
      <c r="N3298" s="29"/>
      <c r="O3298" s="27"/>
      <c r="P3298" s="30"/>
      <c r="Q3298" s="30">
        <f>Table13[[#This Row],[Unit Value]]*Table13[[#This Row],[Qty | PCount]]</f>
        <v>0</v>
      </c>
      <c r="R3298" s="27" t="str">
        <f>IF(Table13[[#This Row],[Unit Value]]&lt;=4999,"Low-Value Asset","High-Value Asset")</f>
        <v>Low-Value Asset</v>
      </c>
      <c r="S3298" s="27"/>
      <c r="T3298" s="27"/>
      <c r="U3298" s="27"/>
      <c r="V3298" s="27"/>
      <c r="W3298" s="74"/>
      <c r="X3298" s="27"/>
      <c r="Y3298" s="27"/>
      <c r="Z3298" s="27"/>
      <c r="AA3298" s="27"/>
      <c r="AB32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299" spans="1:28" ht="12.6" x14ac:dyDescent="0.25">
      <c r="A3299" s="41"/>
      <c r="B3299" s="28"/>
      <c r="C3299" s="27"/>
      <c r="D32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299" s="27"/>
      <c r="F3299" s="27"/>
      <c r="G3299" s="29"/>
      <c r="H3299" s="48"/>
      <c r="I3299" s="29"/>
      <c r="J3299" s="29"/>
      <c r="K3299" s="27"/>
      <c r="L3299" s="27"/>
      <c r="M3299" s="27"/>
      <c r="N3299" s="29"/>
      <c r="O3299" s="27"/>
      <c r="P3299" s="30"/>
      <c r="Q3299" s="30">
        <f>Table13[[#This Row],[Unit Value]]*Table13[[#This Row],[Qty | PCount]]</f>
        <v>0</v>
      </c>
      <c r="R3299" s="27" t="str">
        <f>IF(Table13[[#This Row],[Unit Value]]&lt;=4999,"Low-Value Asset","High-Value Asset")</f>
        <v>Low-Value Asset</v>
      </c>
      <c r="S3299" s="27"/>
      <c r="T3299" s="27"/>
      <c r="U3299" s="27"/>
      <c r="V3299" s="27"/>
      <c r="W3299" s="74"/>
      <c r="X3299" s="27"/>
      <c r="Y3299" s="27"/>
      <c r="Z3299" s="27"/>
      <c r="AA3299" s="27"/>
      <c r="AB32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0" spans="1:28" ht="12.6" x14ac:dyDescent="0.25">
      <c r="A3300" s="41"/>
      <c r="B3300" s="28"/>
      <c r="C3300" s="27"/>
      <c r="D33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0" s="27"/>
      <c r="F3300" s="27"/>
      <c r="G3300" s="29"/>
      <c r="H3300" s="48"/>
      <c r="I3300" s="29"/>
      <c r="J3300" s="29"/>
      <c r="K3300" s="27"/>
      <c r="L3300" s="27"/>
      <c r="M3300" s="27"/>
      <c r="N3300" s="29"/>
      <c r="O3300" s="27"/>
      <c r="P3300" s="30"/>
      <c r="Q3300" s="30">
        <f>Table13[[#This Row],[Unit Value]]*Table13[[#This Row],[Qty | PCount]]</f>
        <v>0</v>
      </c>
      <c r="R3300" s="27" t="str">
        <f>IF(Table13[[#This Row],[Unit Value]]&lt;=4999,"Low-Value Asset","High-Value Asset")</f>
        <v>Low-Value Asset</v>
      </c>
      <c r="S3300" s="27"/>
      <c r="T3300" s="27"/>
      <c r="U3300" s="27"/>
      <c r="V3300" s="27"/>
      <c r="W3300" s="74"/>
      <c r="X3300" s="27"/>
      <c r="Y3300" s="27"/>
      <c r="Z3300" s="27"/>
      <c r="AA3300" s="27"/>
      <c r="AB33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1" spans="1:28" ht="12.6" x14ac:dyDescent="0.25">
      <c r="A3301" s="41"/>
      <c r="B3301" s="28"/>
      <c r="C3301" s="27"/>
      <c r="D33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1" s="27"/>
      <c r="F3301" s="27"/>
      <c r="G3301" s="29"/>
      <c r="H3301" s="48"/>
      <c r="I3301" s="29"/>
      <c r="J3301" s="29"/>
      <c r="K3301" s="27"/>
      <c r="L3301" s="27"/>
      <c r="M3301" s="27"/>
      <c r="N3301" s="29"/>
      <c r="O3301" s="27"/>
      <c r="P3301" s="30"/>
      <c r="Q3301" s="30">
        <f>Table13[[#This Row],[Unit Value]]*Table13[[#This Row],[Qty | PCount]]</f>
        <v>0</v>
      </c>
      <c r="R3301" s="27" t="str">
        <f>IF(Table13[[#This Row],[Unit Value]]&lt;=4999,"Low-Value Asset","High-Value Asset")</f>
        <v>Low-Value Asset</v>
      </c>
      <c r="S3301" s="27"/>
      <c r="T3301" s="27"/>
      <c r="U3301" s="27"/>
      <c r="V3301" s="27"/>
      <c r="W3301" s="74"/>
      <c r="X3301" s="27"/>
      <c r="Y3301" s="27"/>
      <c r="Z3301" s="27"/>
      <c r="AA3301" s="27"/>
      <c r="AB33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2" spans="1:28" ht="12.6" x14ac:dyDescent="0.25">
      <c r="A3302" s="41"/>
      <c r="B3302" s="28"/>
      <c r="C3302" s="27"/>
      <c r="D33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2" s="27"/>
      <c r="F3302" s="27"/>
      <c r="G3302" s="29"/>
      <c r="H3302" s="48"/>
      <c r="I3302" s="29"/>
      <c r="J3302" s="29"/>
      <c r="K3302" s="27"/>
      <c r="L3302" s="27"/>
      <c r="M3302" s="27"/>
      <c r="N3302" s="29"/>
      <c r="O3302" s="27"/>
      <c r="P3302" s="30"/>
      <c r="Q3302" s="30">
        <f>Table13[[#This Row],[Unit Value]]*Table13[[#This Row],[Qty | PCount]]</f>
        <v>0</v>
      </c>
      <c r="R3302" s="27" t="str">
        <f>IF(Table13[[#This Row],[Unit Value]]&lt;=4999,"Low-Value Asset","High-Value Asset")</f>
        <v>Low-Value Asset</v>
      </c>
      <c r="S3302" s="27"/>
      <c r="T3302" s="27"/>
      <c r="U3302" s="27"/>
      <c r="V3302" s="27"/>
      <c r="W3302" s="74"/>
      <c r="X3302" s="27"/>
      <c r="Y3302" s="27"/>
      <c r="Z3302" s="27"/>
      <c r="AA3302" s="27"/>
      <c r="AB33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3" spans="1:28" ht="12.6" x14ac:dyDescent="0.25">
      <c r="A3303" s="41"/>
      <c r="B3303" s="28"/>
      <c r="C3303" s="27"/>
      <c r="D33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3" s="27"/>
      <c r="F3303" s="27"/>
      <c r="G3303" s="29"/>
      <c r="H3303" s="48"/>
      <c r="I3303" s="29"/>
      <c r="J3303" s="29"/>
      <c r="K3303" s="27"/>
      <c r="L3303" s="27"/>
      <c r="M3303" s="27"/>
      <c r="N3303" s="29"/>
      <c r="O3303" s="27"/>
      <c r="P3303" s="30"/>
      <c r="Q3303" s="30">
        <f>Table13[[#This Row],[Unit Value]]*Table13[[#This Row],[Qty | PCount]]</f>
        <v>0</v>
      </c>
      <c r="R3303" s="27" t="str">
        <f>IF(Table13[[#This Row],[Unit Value]]&lt;=4999,"Low-Value Asset","High-Value Asset")</f>
        <v>Low-Value Asset</v>
      </c>
      <c r="S3303" s="27"/>
      <c r="T3303" s="27"/>
      <c r="U3303" s="27"/>
      <c r="V3303" s="27"/>
      <c r="W3303" s="74"/>
      <c r="X3303" s="27"/>
      <c r="Y3303" s="27"/>
      <c r="Z3303" s="27"/>
      <c r="AA3303" s="27"/>
      <c r="AB33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4" spans="1:28" ht="12.6" x14ac:dyDescent="0.25">
      <c r="A3304" s="41"/>
      <c r="B3304" s="28"/>
      <c r="C3304" s="27"/>
      <c r="D33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4" s="27"/>
      <c r="F3304" s="27"/>
      <c r="G3304" s="29"/>
      <c r="H3304" s="48"/>
      <c r="I3304" s="29"/>
      <c r="J3304" s="29"/>
      <c r="K3304" s="27"/>
      <c r="L3304" s="27"/>
      <c r="M3304" s="27"/>
      <c r="N3304" s="29"/>
      <c r="O3304" s="27"/>
      <c r="P3304" s="30"/>
      <c r="Q3304" s="30">
        <f>Table13[[#This Row],[Unit Value]]*Table13[[#This Row],[Qty | PCount]]</f>
        <v>0</v>
      </c>
      <c r="R3304" s="27" t="str">
        <f>IF(Table13[[#This Row],[Unit Value]]&lt;=4999,"Low-Value Asset","High-Value Asset")</f>
        <v>Low-Value Asset</v>
      </c>
      <c r="S3304" s="27"/>
      <c r="T3304" s="27"/>
      <c r="U3304" s="27"/>
      <c r="V3304" s="27"/>
      <c r="W3304" s="74"/>
      <c r="X3304" s="27"/>
      <c r="Y3304" s="27"/>
      <c r="Z3304" s="27"/>
      <c r="AA3304" s="27"/>
      <c r="AB33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5" spans="1:28" ht="12.6" x14ac:dyDescent="0.25">
      <c r="A3305" s="41"/>
      <c r="B3305" s="28"/>
      <c r="C3305" s="27"/>
      <c r="D33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5" s="27"/>
      <c r="F3305" s="27"/>
      <c r="G3305" s="29"/>
      <c r="H3305" s="48"/>
      <c r="I3305" s="29"/>
      <c r="J3305" s="29"/>
      <c r="K3305" s="27"/>
      <c r="L3305" s="27"/>
      <c r="M3305" s="27"/>
      <c r="N3305" s="29"/>
      <c r="O3305" s="27"/>
      <c r="P3305" s="30"/>
      <c r="Q3305" s="30">
        <f>Table13[[#This Row],[Unit Value]]*Table13[[#This Row],[Qty | PCount]]</f>
        <v>0</v>
      </c>
      <c r="R3305" s="27" t="str">
        <f>IF(Table13[[#This Row],[Unit Value]]&lt;=4999,"Low-Value Asset","High-Value Asset")</f>
        <v>Low-Value Asset</v>
      </c>
      <c r="S3305" s="27"/>
      <c r="T3305" s="27"/>
      <c r="U3305" s="27"/>
      <c r="V3305" s="27"/>
      <c r="W3305" s="74"/>
      <c r="X3305" s="27"/>
      <c r="Y3305" s="27"/>
      <c r="Z3305" s="27"/>
      <c r="AA3305" s="27"/>
      <c r="AB33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6" spans="1:28" ht="12.6" x14ac:dyDescent="0.25">
      <c r="A3306" s="41"/>
      <c r="B3306" s="28"/>
      <c r="C3306" s="27"/>
      <c r="D33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6" s="27"/>
      <c r="F3306" s="27"/>
      <c r="G3306" s="29"/>
      <c r="H3306" s="48"/>
      <c r="I3306" s="29"/>
      <c r="J3306" s="29"/>
      <c r="K3306" s="27"/>
      <c r="L3306" s="27"/>
      <c r="M3306" s="27"/>
      <c r="N3306" s="29"/>
      <c r="O3306" s="27"/>
      <c r="P3306" s="30"/>
      <c r="Q3306" s="30">
        <f>Table13[[#This Row],[Unit Value]]*Table13[[#This Row],[Qty | PCount]]</f>
        <v>0</v>
      </c>
      <c r="R3306" s="27" t="str">
        <f>IF(Table13[[#This Row],[Unit Value]]&lt;=4999,"Low-Value Asset","High-Value Asset")</f>
        <v>Low-Value Asset</v>
      </c>
      <c r="S3306" s="27"/>
      <c r="T3306" s="27"/>
      <c r="U3306" s="27"/>
      <c r="V3306" s="27"/>
      <c r="W3306" s="74"/>
      <c r="X3306" s="27"/>
      <c r="Y3306" s="27"/>
      <c r="Z3306" s="27"/>
      <c r="AA3306" s="27"/>
      <c r="AB33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7" spans="1:28" ht="12.6" x14ac:dyDescent="0.25">
      <c r="A3307" s="41"/>
      <c r="B3307" s="28"/>
      <c r="C3307" s="27"/>
      <c r="D33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7" s="27"/>
      <c r="F3307" s="27"/>
      <c r="G3307" s="29"/>
      <c r="H3307" s="48"/>
      <c r="I3307" s="29"/>
      <c r="J3307" s="29"/>
      <c r="K3307" s="27"/>
      <c r="L3307" s="27"/>
      <c r="M3307" s="27"/>
      <c r="N3307" s="29"/>
      <c r="O3307" s="27"/>
      <c r="P3307" s="30"/>
      <c r="Q3307" s="30">
        <f>Table13[[#This Row],[Unit Value]]*Table13[[#This Row],[Qty | PCount]]</f>
        <v>0</v>
      </c>
      <c r="R3307" s="27" t="str">
        <f>IF(Table13[[#This Row],[Unit Value]]&lt;=4999,"Low-Value Asset","High-Value Asset")</f>
        <v>Low-Value Asset</v>
      </c>
      <c r="S3307" s="27"/>
      <c r="T3307" s="27"/>
      <c r="U3307" s="27"/>
      <c r="V3307" s="27"/>
      <c r="W3307" s="74"/>
      <c r="X3307" s="27"/>
      <c r="Y3307" s="27"/>
      <c r="Z3307" s="27"/>
      <c r="AA3307" s="27"/>
      <c r="AB33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8" spans="1:28" ht="12.6" x14ac:dyDescent="0.25">
      <c r="A3308" s="41"/>
      <c r="B3308" s="28"/>
      <c r="C3308" s="27"/>
      <c r="D33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8" s="27"/>
      <c r="F3308" s="27"/>
      <c r="G3308" s="29"/>
      <c r="H3308" s="48"/>
      <c r="I3308" s="29"/>
      <c r="J3308" s="29"/>
      <c r="K3308" s="27"/>
      <c r="L3308" s="27"/>
      <c r="M3308" s="27"/>
      <c r="N3308" s="29"/>
      <c r="O3308" s="27"/>
      <c r="P3308" s="30"/>
      <c r="Q3308" s="30">
        <f>Table13[[#This Row],[Unit Value]]*Table13[[#This Row],[Qty | PCount]]</f>
        <v>0</v>
      </c>
      <c r="R3308" s="27" t="str">
        <f>IF(Table13[[#This Row],[Unit Value]]&lt;=4999,"Low-Value Asset","High-Value Asset")</f>
        <v>Low-Value Asset</v>
      </c>
      <c r="S3308" s="27"/>
      <c r="T3308" s="27"/>
      <c r="U3308" s="27"/>
      <c r="V3308" s="27"/>
      <c r="W3308" s="74"/>
      <c r="X3308" s="27"/>
      <c r="Y3308" s="27"/>
      <c r="Z3308" s="27"/>
      <c r="AA3308" s="27"/>
      <c r="AB33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09" spans="1:28" ht="12.6" x14ac:dyDescent="0.25">
      <c r="A3309" s="41"/>
      <c r="B3309" s="28"/>
      <c r="C3309" s="27"/>
      <c r="D33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09" s="27"/>
      <c r="F3309" s="27"/>
      <c r="G3309" s="29"/>
      <c r="H3309" s="48"/>
      <c r="I3309" s="29"/>
      <c r="J3309" s="29"/>
      <c r="K3309" s="27"/>
      <c r="L3309" s="27"/>
      <c r="M3309" s="27"/>
      <c r="N3309" s="29"/>
      <c r="O3309" s="27"/>
      <c r="P3309" s="30"/>
      <c r="Q3309" s="30">
        <f>Table13[[#This Row],[Unit Value]]*Table13[[#This Row],[Qty | PCount]]</f>
        <v>0</v>
      </c>
      <c r="R3309" s="27" t="str">
        <f>IF(Table13[[#This Row],[Unit Value]]&lt;=4999,"Low-Value Asset","High-Value Asset")</f>
        <v>Low-Value Asset</v>
      </c>
      <c r="S3309" s="27"/>
      <c r="T3309" s="27"/>
      <c r="U3309" s="27"/>
      <c r="V3309" s="27"/>
      <c r="W3309" s="74"/>
      <c r="X3309" s="27"/>
      <c r="Y3309" s="27"/>
      <c r="Z3309" s="27"/>
      <c r="AA3309" s="27"/>
      <c r="AB33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0" spans="1:28" ht="12.6" x14ac:dyDescent="0.25">
      <c r="A3310" s="41"/>
      <c r="B3310" s="28"/>
      <c r="C3310" s="27"/>
      <c r="D33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0" s="27"/>
      <c r="F3310" s="27"/>
      <c r="G3310" s="29"/>
      <c r="H3310" s="48"/>
      <c r="I3310" s="29"/>
      <c r="J3310" s="29"/>
      <c r="K3310" s="27"/>
      <c r="L3310" s="27"/>
      <c r="M3310" s="27"/>
      <c r="N3310" s="29"/>
      <c r="O3310" s="27"/>
      <c r="P3310" s="30"/>
      <c r="Q3310" s="30">
        <f>Table13[[#This Row],[Unit Value]]*Table13[[#This Row],[Qty | PCount]]</f>
        <v>0</v>
      </c>
      <c r="R3310" s="27" t="str">
        <f>IF(Table13[[#This Row],[Unit Value]]&lt;=4999,"Low-Value Asset","High-Value Asset")</f>
        <v>Low-Value Asset</v>
      </c>
      <c r="S3310" s="27"/>
      <c r="T3310" s="27"/>
      <c r="U3310" s="27"/>
      <c r="V3310" s="27"/>
      <c r="W3310" s="74"/>
      <c r="X3310" s="27"/>
      <c r="Y3310" s="27"/>
      <c r="Z3310" s="27"/>
      <c r="AA3310" s="27"/>
      <c r="AB33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1" spans="1:28" ht="12.6" x14ac:dyDescent="0.25">
      <c r="A3311" s="41"/>
      <c r="B3311" s="28"/>
      <c r="C3311" s="27"/>
      <c r="D33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1" s="27"/>
      <c r="F3311" s="27"/>
      <c r="G3311" s="29"/>
      <c r="H3311" s="48"/>
      <c r="I3311" s="29"/>
      <c r="J3311" s="29"/>
      <c r="K3311" s="27"/>
      <c r="L3311" s="27"/>
      <c r="M3311" s="27"/>
      <c r="N3311" s="29"/>
      <c r="O3311" s="27"/>
      <c r="P3311" s="30"/>
      <c r="Q3311" s="30">
        <f>Table13[[#This Row],[Unit Value]]*Table13[[#This Row],[Qty | PCount]]</f>
        <v>0</v>
      </c>
      <c r="R3311" s="27" t="str">
        <f>IF(Table13[[#This Row],[Unit Value]]&lt;=4999,"Low-Value Asset","High-Value Asset")</f>
        <v>Low-Value Asset</v>
      </c>
      <c r="S3311" s="27"/>
      <c r="T3311" s="27"/>
      <c r="U3311" s="27"/>
      <c r="V3311" s="27"/>
      <c r="W3311" s="74"/>
      <c r="X3311" s="27"/>
      <c r="Y3311" s="27"/>
      <c r="Z3311" s="27"/>
      <c r="AA3311" s="27"/>
      <c r="AB33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2" spans="1:28" ht="12.6" x14ac:dyDescent="0.25">
      <c r="A3312" s="41"/>
      <c r="B3312" s="28"/>
      <c r="C3312" s="27"/>
      <c r="D33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2" s="27"/>
      <c r="F3312" s="27"/>
      <c r="G3312" s="29"/>
      <c r="H3312" s="48"/>
      <c r="I3312" s="29"/>
      <c r="J3312" s="29"/>
      <c r="K3312" s="27"/>
      <c r="L3312" s="27"/>
      <c r="M3312" s="27"/>
      <c r="N3312" s="29"/>
      <c r="O3312" s="27"/>
      <c r="P3312" s="30"/>
      <c r="Q3312" s="30">
        <f>Table13[[#This Row],[Unit Value]]*Table13[[#This Row],[Qty | PCount]]</f>
        <v>0</v>
      </c>
      <c r="R3312" s="27" t="str">
        <f>IF(Table13[[#This Row],[Unit Value]]&lt;=4999,"Low-Value Asset","High-Value Asset")</f>
        <v>Low-Value Asset</v>
      </c>
      <c r="S3312" s="27"/>
      <c r="T3312" s="27"/>
      <c r="U3312" s="27"/>
      <c r="V3312" s="27"/>
      <c r="W3312" s="74"/>
      <c r="X3312" s="27"/>
      <c r="Y3312" s="27"/>
      <c r="Z3312" s="27"/>
      <c r="AA3312" s="27"/>
      <c r="AB33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3" spans="1:28" ht="12.6" x14ac:dyDescent="0.25">
      <c r="A3313" s="41"/>
      <c r="B3313" s="28"/>
      <c r="C3313" s="27"/>
      <c r="D33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3" s="27"/>
      <c r="F3313" s="27"/>
      <c r="G3313" s="29"/>
      <c r="H3313" s="48"/>
      <c r="I3313" s="29"/>
      <c r="J3313" s="29"/>
      <c r="K3313" s="27"/>
      <c r="L3313" s="27"/>
      <c r="M3313" s="27"/>
      <c r="N3313" s="29"/>
      <c r="O3313" s="27"/>
      <c r="P3313" s="30"/>
      <c r="Q3313" s="30">
        <f>Table13[[#This Row],[Unit Value]]*Table13[[#This Row],[Qty | PCount]]</f>
        <v>0</v>
      </c>
      <c r="R3313" s="27" t="str">
        <f>IF(Table13[[#This Row],[Unit Value]]&lt;=4999,"Low-Value Asset","High-Value Asset")</f>
        <v>Low-Value Asset</v>
      </c>
      <c r="S3313" s="27"/>
      <c r="T3313" s="27"/>
      <c r="U3313" s="27"/>
      <c r="V3313" s="27"/>
      <c r="W3313" s="74"/>
      <c r="X3313" s="27"/>
      <c r="Y3313" s="27"/>
      <c r="Z3313" s="27"/>
      <c r="AA3313" s="27"/>
      <c r="AB33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4" spans="1:28" ht="12.6" x14ac:dyDescent="0.25">
      <c r="A3314" s="41"/>
      <c r="B3314" s="28"/>
      <c r="C3314" s="27"/>
      <c r="D33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4" s="27"/>
      <c r="F3314" s="27"/>
      <c r="G3314" s="29"/>
      <c r="H3314" s="48"/>
      <c r="I3314" s="29"/>
      <c r="J3314" s="29"/>
      <c r="K3314" s="27"/>
      <c r="L3314" s="27"/>
      <c r="M3314" s="27"/>
      <c r="N3314" s="29"/>
      <c r="O3314" s="27"/>
      <c r="P3314" s="30"/>
      <c r="Q3314" s="30">
        <f>Table13[[#This Row],[Unit Value]]*Table13[[#This Row],[Qty | PCount]]</f>
        <v>0</v>
      </c>
      <c r="R3314" s="27" t="str">
        <f>IF(Table13[[#This Row],[Unit Value]]&lt;=4999,"Low-Value Asset","High-Value Asset")</f>
        <v>Low-Value Asset</v>
      </c>
      <c r="S3314" s="27"/>
      <c r="T3314" s="27"/>
      <c r="U3314" s="27"/>
      <c r="V3314" s="27"/>
      <c r="W3314" s="74"/>
      <c r="X3314" s="27"/>
      <c r="Y3314" s="27"/>
      <c r="Z3314" s="27"/>
      <c r="AA3314" s="27"/>
      <c r="AB33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5" spans="1:28" ht="12.6" x14ac:dyDescent="0.25">
      <c r="A3315" s="41"/>
      <c r="B3315" s="28"/>
      <c r="C3315" s="27"/>
      <c r="D33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5" s="27"/>
      <c r="F3315" s="27"/>
      <c r="G3315" s="29"/>
      <c r="H3315" s="48"/>
      <c r="I3315" s="29"/>
      <c r="J3315" s="29"/>
      <c r="K3315" s="27"/>
      <c r="L3315" s="27"/>
      <c r="M3315" s="27"/>
      <c r="N3315" s="29"/>
      <c r="O3315" s="27"/>
      <c r="P3315" s="30"/>
      <c r="Q3315" s="30">
        <f>Table13[[#This Row],[Unit Value]]*Table13[[#This Row],[Qty | PCount]]</f>
        <v>0</v>
      </c>
      <c r="R3315" s="27" t="str">
        <f>IF(Table13[[#This Row],[Unit Value]]&lt;=4999,"Low-Value Asset","High-Value Asset")</f>
        <v>Low-Value Asset</v>
      </c>
      <c r="S3315" s="27"/>
      <c r="T3315" s="27"/>
      <c r="U3315" s="27"/>
      <c r="V3315" s="27"/>
      <c r="W3315" s="74"/>
      <c r="X3315" s="27"/>
      <c r="Y3315" s="27"/>
      <c r="Z3315" s="27"/>
      <c r="AA3315" s="27"/>
      <c r="AB33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6" spans="1:28" ht="12.6" x14ac:dyDescent="0.25">
      <c r="A3316" s="41"/>
      <c r="B3316" s="28"/>
      <c r="C3316" s="27"/>
      <c r="D33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6" s="27"/>
      <c r="F3316" s="27"/>
      <c r="G3316" s="29"/>
      <c r="H3316" s="48"/>
      <c r="I3316" s="29"/>
      <c r="J3316" s="29"/>
      <c r="K3316" s="27"/>
      <c r="L3316" s="27"/>
      <c r="M3316" s="27"/>
      <c r="N3316" s="29"/>
      <c r="O3316" s="27"/>
      <c r="P3316" s="30"/>
      <c r="Q3316" s="30">
        <f>Table13[[#This Row],[Unit Value]]*Table13[[#This Row],[Qty | PCount]]</f>
        <v>0</v>
      </c>
      <c r="R3316" s="27" t="str">
        <f>IF(Table13[[#This Row],[Unit Value]]&lt;=4999,"Low-Value Asset","High-Value Asset")</f>
        <v>Low-Value Asset</v>
      </c>
      <c r="S3316" s="27"/>
      <c r="T3316" s="27"/>
      <c r="U3316" s="27"/>
      <c r="V3316" s="27"/>
      <c r="W3316" s="74"/>
      <c r="X3316" s="27"/>
      <c r="Y3316" s="27"/>
      <c r="Z3316" s="27"/>
      <c r="AA3316" s="27"/>
      <c r="AB33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7" spans="1:28" ht="12.6" x14ac:dyDescent="0.25">
      <c r="A3317" s="41"/>
      <c r="B3317" s="28"/>
      <c r="C3317" s="27"/>
      <c r="D33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7" s="27"/>
      <c r="F3317" s="27"/>
      <c r="G3317" s="29"/>
      <c r="H3317" s="48"/>
      <c r="I3317" s="29"/>
      <c r="J3317" s="29"/>
      <c r="K3317" s="27"/>
      <c r="L3317" s="27"/>
      <c r="M3317" s="27"/>
      <c r="N3317" s="29"/>
      <c r="O3317" s="27"/>
      <c r="P3317" s="30"/>
      <c r="Q3317" s="30">
        <f>Table13[[#This Row],[Unit Value]]*Table13[[#This Row],[Qty | PCount]]</f>
        <v>0</v>
      </c>
      <c r="R3317" s="27" t="str">
        <f>IF(Table13[[#This Row],[Unit Value]]&lt;=4999,"Low-Value Asset","High-Value Asset")</f>
        <v>Low-Value Asset</v>
      </c>
      <c r="S3317" s="27"/>
      <c r="T3317" s="27"/>
      <c r="U3317" s="27"/>
      <c r="V3317" s="27"/>
      <c r="W3317" s="74"/>
      <c r="X3317" s="27"/>
      <c r="Y3317" s="27"/>
      <c r="Z3317" s="27"/>
      <c r="AA3317" s="27"/>
      <c r="AB33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8" spans="1:28" ht="12.6" x14ac:dyDescent="0.25">
      <c r="A3318" s="41"/>
      <c r="B3318" s="28"/>
      <c r="C3318" s="27"/>
      <c r="D33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8" s="27"/>
      <c r="F3318" s="27"/>
      <c r="G3318" s="29"/>
      <c r="H3318" s="48"/>
      <c r="I3318" s="29"/>
      <c r="J3318" s="29"/>
      <c r="K3318" s="27"/>
      <c r="L3318" s="27"/>
      <c r="M3318" s="27"/>
      <c r="N3318" s="29"/>
      <c r="O3318" s="27"/>
      <c r="P3318" s="30"/>
      <c r="Q3318" s="30">
        <f>Table13[[#This Row],[Unit Value]]*Table13[[#This Row],[Qty | PCount]]</f>
        <v>0</v>
      </c>
      <c r="R3318" s="27" t="str">
        <f>IF(Table13[[#This Row],[Unit Value]]&lt;=4999,"Low-Value Asset","High-Value Asset")</f>
        <v>Low-Value Asset</v>
      </c>
      <c r="S3318" s="27"/>
      <c r="T3318" s="27"/>
      <c r="U3318" s="27"/>
      <c r="V3318" s="27"/>
      <c r="W3318" s="74"/>
      <c r="X3318" s="27"/>
      <c r="Y3318" s="27"/>
      <c r="Z3318" s="27"/>
      <c r="AA3318" s="27"/>
      <c r="AB33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19" spans="1:28" ht="12.6" x14ac:dyDescent="0.25">
      <c r="A3319" s="41"/>
      <c r="B3319" s="28"/>
      <c r="C3319" s="27"/>
      <c r="D33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19" s="27"/>
      <c r="F3319" s="27"/>
      <c r="G3319" s="29"/>
      <c r="H3319" s="48"/>
      <c r="I3319" s="29"/>
      <c r="J3319" s="29"/>
      <c r="K3319" s="27"/>
      <c r="L3319" s="27"/>
      <c r="M3319" s="27"/>
      <c r="N3319" s="29"/>
      <c r="O3319" s="27"/>
      <c r="P3319" s="30"/>
      <c r="Q3319" s="30">
        <f>Table13[[#This Row],[Unit Value]]*Table13[[#This Row],[Qty | PCount]]</f>
        <v>0</v>
      </c>
      <c r="R3319" s="27" t="str">
        <f>IF(Table13[[#This Row],[Unit Value]]&lt;=4999,"Low-Value Asset","High-Value Asset")</f>
        <v>Low-Value Asset</v>
      </c>
      <c r="S3319" s="27"/>
      <c r="T3319" s="27"/>
      <c r="U3319" s="27"/>
      <c r="V3319" s="27"/>
      <c r="W3319" s="74"/>
      <c r="X3319" s="27"/>
      <c r="Y3319" s="27"/>
      <c r="Z3319" s="27"/>
      <c r="AA3319" s="27"/>
      <c r="AB33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0" spans="1:28" ht="12.6" x14ac:dyDescent="0.25">
      <c r="A3320" s="41"/>
      <c r="B3320" s="28"/>
      <c r="C3320" s="27"/>
      <c r="D33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0" s="27"/>
      <c r="F3320" s="27"/>
      <c r="G3320" s="29"/>
      <c r="H3320" s="48"/>
      <c r="I3320" s="29"/>
      <c r="J3320" s="29"/>
      <c r="K3320" s="27"/>
      <c r="L3320" s="27"/>
      <c r="M3320" s="27"/>
      <c r="N3320" s="29"/>
      <c r="O3320" s="27"/>
      <c r="P3320" s="30"/>
      <c r="Q3320" s="30">
        <f>Table13[[#This Row],[Unit Value]]*Table13[[#This Row],[Qty | PCount]]</f>
        <v>0</v>
      </c>
      <c r="R3320" s="27" t="str">
        <f>IF(Table13[[#This Row],[Unit Value]]&lt;=4999,"Low-Value Asset","High-Value Asset")</f>
        <v>Low-Value Asset</v>
      </c>
      <c r="S3320" s="27"/>
      <c r="T3320" s="27"/>
      <c r="U3320" s="27"/>
      <c r="V3320" s="27"/>
      <c r="W3320" s="74"/>
      <c r="X3320" s="27"/>
      <c r="Y3320" s="27"/>
      <c r="Z3320" s="27"/>
      <c r="AA3320" s="27"/>
      <c r="AB33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1" spans="1:28" ht="12.6" x14ac:dyDescent="0.25">
      <c r="A3321" s="41"/>
      <c r="B3321" s="28"/>
      <c r="C3321" s="27"/>
      <c r="D33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1" s="27"/>
      <c r="F3321" s="27"/>
      <c r="G3321" s="29"/>
      <c r="H3321" s="48"/>
      <c r="I3321" s="29"/>
      <c r="J3321" s="29"/>
      <c r="K3321" s="27"/>
      <c r="L3321" s="27"/>
      <c r="M3321" s="27"/>
      <c r="N3321" s="29"/>
      <c r="O3321" s="27"/>
      <c r="P3321" s="30"/>
      <c r="Q3321" s="30">
        <f>Table13[[#This Row],[Unit Value]]*Table13[[#This Row],[Qty | PCount]]</f>
        <v>0</v>
      </c>
      <c r="R3321" s="27" t="str">
        <f>IF(Table13[[#This Row],[Unit Value]]&lt;=4999,"Low-Value Asset","High-Value Asset")</f>
        <v>Low-Value Asset</v>
      </c>
      <c r="S3321" s="27"/>
      <c r="T3321" s="27"/>
      <c r="U3321" s="27"/>
      <c r="V3321" s="27"/>
      <c r="W3321" s="74"/>
      <c r="X3321" s="27"/>
      <c r="Y3321" s="27"/>
      <c r="Z3321" s="27"/>
      <c r="AA3321" s="27"/>
      <c r="AB33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2" spans="1:28" ht="12.6" x14ac:dyDescent="0.25">
      <c r="A3322" s="41"/>
      <c r="B3322" s="28"/>
      <c r="C3322" s="27"/>
      <c r="D33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2" s="27"/>
      <c r="F3322" s="27"/>
      <c r="G3322" s="29"/>
      <c r="H3322" s="48"/>
      <c r="I3322" s="29"/>
      <c r="J3322" s="29"/>
      <c r="K3322" s="27"/>
      <c r="L3322" s="27"/>
      <c r="M3322" s="27"/>
      <c r="N3322" s="29"/>
      <c r="O3322" s="27"/>
      <c r="P3322" s="30"/>
      <c r="Q3322" s="30">
        <f>Table13[[#This Row],[Unit Value]]*Table13[[#This Row],[Qty | PCount]]</f>
        <v>0</v>
      </c>
      <c r="R3322" s="27" t="str">
        <f>IF(Table13[[#This Row],[Unit Value]]&lt;=4999,"Low-Value Asset","High-Value Asset")</f>
        <v>Low-Value Asset</v>
      </c>
      <c r="S3322" s="27"/>
      <c r="T3322" s="27"/>
      <c r="U3322" s="27"/>
      <c r="V3322" s="27"/>
      <c r="W3322" s="74"/>
      <c r="X3322" s="27"/>
      <c r="Y3322" s="27"/>
      <c r="Z3322" s="27"/>
      <c r="AA3322" s="27"/>
      <c r="AB33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3" spans="1:28" ht="12.6" x14ac:dyDescent="0.25">
      <c r="A3323" s="41"/>
      <c r="B3323" s="28"/>
      <c r="C3323" s="27"/>
      <c r="D33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3" s="27"/>
      <c r="F3323" s="27"/>
      <c r="G3323" s="29"/>
      <c r="H3323" s="48"/>
      <c r="I3323" s="29"/>
      <c r="J3323" s="29"/>
      <c r="K3323" s="27"/>
      <c r="L3323" s="27"/>
      <c r="M3323" s="27"/>
      <c r="N3323" s="29"/>
      <c r="O3323" s="27"/>
      <c r="P3323" s="30"/>
      <c r="Q3323" s="30">
        <f>Table13[[#This Row],[Unit Value]]*Table13[[#This Row],[Qty | PCount]]</f>
        <v>0</v>
      </c>
      <c r="R3323" s="27" t="str">
        <f>IF(Table13[[#This Row],[Unit Value]]&lt;=4999,"Low-Value Asset","High-Value Asset")</f>
        <v>Low-Value Asset</v>
      </c>
      <c r="S3323" s="27"/>
      <c r="T3323" s="27"/>
      <c r="U3323" s="27"/>
      <c r="V3323" s="27"/>
      <c r="W3323" s="74"/>
      <c r="X3323" s="27"/>
      <c r="Y3323" s="27"/>
      <c r="Z3323" s="27"/>
      <c r="AA3323" s="27"/>
      <c r="AB33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4" spans="1:28" ht="12.6" x14ac:dyDescent="0.25">
      <c r="A3324" s="41"/>
      <c r="B3324" s="28"/>
      <c r="C3324" s="27"/>
      <c r="D33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4" s="27"/>
      <c r="F3324" s="27"/>
      <c r="G3324" s="29"/>
      <c r="H3324" s="48"/>
      <c r="I3324" s="29"/>
      <c r="J3324" s="29"/>
      <c r="K3324" s="27"/>
      <c r="L3324" s="27"/>
      <c r="M3324" s="27"/>
      <c r="N3324" s="29"/>
      <c r="O3324" s="27"/>
      <c r="P3324" s="30"/>
      <c r="Q3324" s="30">
        <f>Table13[[#This Row],[Unit Value]]*Table13[[#This Row],[Qty | PCount]]</f>
        <v>0</v>
      </c>
      <c r="R3324" s="27" t="str">
        <f>IF(Table13[[#This Row],[Unit Value]]&lt;=4999,"Low-Value Asset","High-Value Asset")</f>
        <v>Low-Value Asset</v>
      </c>
      <c r="S3324" s="27"/>
      <c r="T3324" s="27"/>
      <c r="U3324" s="27"/>
      <c r="V3324" s="27"/>
      <c r="W3324" s="74"/>
      <c r="X3324" s="27"/>
      <c r="Y3324" s="27"/>
      <c r="Z3324" s="27"/>
      <c r="AA3324" s="27"/>
      <c r="AB33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5" spans="1:28" ht="12.6" x14ac:dyDescent="0.25">
      <c r="A3325" s="41"/>
      <c r="B3325" s="28"/>
      <c r="C3325" s="27"/>
      <c r="D33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5" s="27"/>
      <c r="F3325" s="27"/>
      <c r="G3325" s="29"/>
      <c r="H3325" s="48"/>
      <c r="I3325" s="29"/>
      <c r="J3325" s="29"/>
      <c r="K3325" s="27"/>
      <c r="L3325" s="27"/>
      <c r="M3325" s="27"/>
      <c r="N3325" s="29"/>
      <c r="O3325" s="27"/>
      <c r="P3325" s="30"/>
      <c r="Q3325" s="30">
        <f>Table13[[#This Row],[Unit Value]]*Table13[[#This Row],[Qty | PCount]]</f>
        <v>0</v>
      </c>
      <c r="R3325" s="27" t="str">
        <f>IF(Table13[[#This Row],[Unit Value]]&lt;=4999,"Low-Value Asset","High-Value Asset")</f>
        <v>Low-Value Asset</v>
      </c>
      <c r="S3325" s="27"/>
      <c r="T3325" s="27"/>
      <c r="U3325" s="27"/>
      <c r="V3325" s="27"/>
      <c r="W3325" s="74"/>
      <c r="X3325" s="27"/>
      <c r="Y3325" s="27"/>
      <c r="Z3325" s="27"/>
      <c r="AA3325" s="27"/>
      <c r="AB33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6" spans="1:28" ht="12.6" x14ac:dyDescent="0.25">
      <c r="A3326" s="41"/>
      <c r="B3326" s="28"/>
      <c r="C3326" s="27"/>
      <c r="D33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6" s="27"/>
      <c r="F3326" s="27"/>
      <c r="G3326" s="29"/>
      <c r="H3326" s="48"/>
      <c r="I3326" s="29"/>
      <c r="J3326" s="29"/>
      <c r="K3326" s="27"/>
      <c r="L3326" s="27"/>
      <c r="M3326" s="27"/>
      <c r="N3326" s="29"/>
      <c r="O3326" s="27"/>
      <c r="P3326" s="30"/>
      <c r="Q3326" s="30">
        <f>Table13[[#This Row],[Unit Value]]*Table13[[#This Row],[Qty | PCount]]</f>
        <v>0</v>
      </c>
      <c r="R3326" s="27" t="str">
        <f>IF(Table13[[#This Row],[Unit Value]]&lt;=4999,"Low-Value Asset","High-Value Asset")</f>
        <v>Low-Value Asset</v>
      </c>
      <c r="S3326" s="27"/>
      <c r="T3326" s="27"/>
      <c r="U3326" s="27"/>
      <c r="V3326" s="27"/>
      <c r="W3326" s="74"/>
      <c r="X3326" s="27"/>
      <c r="Y3326" s="27"/>
      <c r="Z3326" s="27"/>
      <c r="AA3326" s="27"/>
      <c r="AB33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7" spans="1:28" ht="12.6" x14ac:dyDescent="0.25">
      <c r="A3327" s="41"/>
      <c r="B3327" s="28"/>
      <c r="C3327" s="27"/>
      <c r="D33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7" s="27"/>
      <c r="F3327" s="27"/>
      <c r="G3327" s="29"/>
      <c r="H3327" s="48"/>
      <c r="I3327" s="29"/>
      <c r="J3327" s="29"/>
      <c r="K3327" s="27"/>
      <c r="L3327" s="27"/>
      <c r="M3327" s="27"/>
      <c r="N3327" s="29"/>
      <c r="O3327" s="27"/>
      <c r="P3327" s="30"/>
      <c r="Q3327" s="30">
        <f>Table13[[#This Row],[Unit Value]]*Table13[[#This Row],[Qty | PCount]]</f>
        <v>0</v>
      </c>
      <c r="R3327" s="27" t="str">
        <f>IF(Table13[[#This Row],[Unit Value]]&lt;=4999,"Low-Value Asset","High-Value Asset")</f>
        <v>Low-Value Asset</v>
      </c>
      <c r="S3327" s="27"/>
      <c r="T3327" s="27"/>
      <c r="U3327" s="27"/>
      <c r="V3327" s="27"/>
      <c r="W3327" s="74"/>
      <c r="X3327" s="27"/>
      <c r="Y3327" s="27"/>
      <c r="Z3327" s="27"/>
      <c r="AA3327" s="27"/>
      <c r="AB33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8" spans="1:28" ht="12.6" x14ac:dyDescent="0.25">
      <c r="A3328" s="41"/>
      <c r="B3328" s="28"/>
      <c r="C3328" s="27"/>
      <c r="D33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8" s="27"/>
      <c r="F3328" s="27"/>
      <c r="G3328" s="29"/>
      <c r="H3328" s="48"/>
      <c r="I3328" s="29"/>
      <c r="J3328" s="29"/>
      <c r="K3328" s="27"/>
      <c r="L3328" s="27"/>
      <c r="M3328" s="27"/>
      <c r="N3328" s="29"/>
      <c r="O3328" s="27"/>
      <c r="P3328" s="30"/>
      <c r="Q3328" s="30">
        <f>Table13[[#This Row],[Unit Value]]*Table13[[#This Row],[Qty | PCount]]</f>
        <v>0</v>
      </c>
      <c r="R3328" s="27" t="str">
        <f>IF(Table13[[#This Row],[Unit Value]]&lt;=4999,"Low-Value Asset","High-Value Asset")</f>
        <v>Low-Value Asset</v>
      </c>
      <c r="S3328" s="27"/>
      <c r="T3328" s="27"/>
      <c r="U3328" s="27"/>
      <c r="V3328" s="27"/>
      <c r="W3328" s="74"/>
      <c r="X3328" s="27"/>
      <c r="Y3328" s="27"/>
      <c r="Z3328" s="27"/>
      <c r="AA3328" s="27"/>
      <c r="AB33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29" spans="1:28" ht="12.6" x14ac:dyDescent="0.25">
      <c r="A3329" s="41"/>
      <c r="B3329" s="28"/>
      <c r="C3329" s="27"/>
      <c r="D33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29" s="27"/>
      <c r="F3329" s="27"/>
      <c r="G3329" s="29"/>
      <c r="H3329" s="48"/>
      <c r="I3329" s="29"/>
      <c r="J3329" s="29"/>
      <c r="K3329" s="27"/>
      <c r="L3329" s="27"/>
      <c r="M3329" s="27"/>
      <c r="N3329" s="29"/>
      <c r="O3329" s="27"/>
      <c r="P3329" s="30"/>
      <c r="Q3329" s="30">
        <f>Table13[[#This Row],[Unit Value]]*Table13[[#This Row],[Qty | PCount]]</f>
        <v>0</v>
      </c>
      <c r="R3329" s="27" t="str">
        <f>IF(Table13[[#This Row],[Unit Value]]&lt;=4999,"Low-Value Asset","High-Value Asset")</f>
        <v>Low-Value Asset</v>
      </c>
      <c r="S3329" s="27"/>
      <c r="T3329" s="27"/>
      <c r="U3329" s="27"/>
      <c r="V3329" s="27"/>
      <c r="W3329" s="74"/>
      <c r="X3329" s="27"/>
      <c r="Y3329" s="27"/>
      <c r="Z3329" s="27"/>
      <c r="AA3329" s="27"/>
      <c r="AB33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0" spans="1:28" ht="12.6" x14ac:dyDescent="0.25">
      <c r="A3330" s="41"/>
      <c r="B3330" s="28"/>
      <c r="C3330" s="27"/>
      <c r="D33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0" s="27"/>
      <c r="F3330" s="27"/>
      <c r="G3330" s="29"/>
      <c r="H3330" s="48"/>
      <c r="I3330" s="29"/>
      <c r="J3330" s="29"/>
      <c r="K3330" s="27"/>
      <c r="L3330" s="27"/>
      <c r="M3330" s="27"/>
      <c r="N3330" s="29"/>
      <c r="O3330" s="27"/>
      <c r="P3330" s="30"/>
      <c r="Q3330" s="30">
        <f>Table13[[#This Row],[Unit Value]]*Table13[[#This Row],[Qty | PCount]]</f>
        <v>0</v>
      </c>
      <c r="R3330" s="27" t="str">
        <f>IF(Table13[[#This Row],[Unit Value]]&lt;=4999,"Low-Value Asset","High-Value Asset")</f>
        <v>Low-Value Asset</v>
      </c>
      <c r="S3330" s="27"/>
      <c r="T3330" s="27"/>
      <c r="U3330" s="27"/>
      <c r="V3330" s="27"/>
      <c r="W3330" s="74"/>
      <c r="X3330" s="27"/>
      <c r="Y3330" s="27"/>
      <c r="Z3330" s="27"/>
      <c r="AA3330" s="27"/>
      <c r="AB33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1" spans="1:28" ht="12.6" x14ac:dyDescent="0.25">
      <c r="A3331" s="41"/>
      <c r="B3331" s="28"/>
      <c r="C3331" s="27"/>
      <c r="D33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1" s="27"/>
      <c r="F3331" s="27"/>
      <c r="G3331" s="29"/>
      <c r="H3331" s="48"/>
      <c r="I3331" s="29"/>
      <c r="J3331" s="29"/>
      <c r="K3331" s="27"/>
      <c r="L3331" s="27"/>
      <c r="M3331" s="27"/>
      <c r="N3331" s="29"/>
      <c r="O3331" s="27"/>
      <c r="P3331" s="30"/>
      <c r="Q3331" s="30">
        <f>Table13[[#This Row],[Unit Value]]*Table13[[#This Row],[Qty | PCount]]</f>
        <v>0</v>
      </c>
      <c r="R3331" s="27" t="str">
        <f>IF(Table13[[#This Row],[Unit Value]]&lt;=4999,"Low-Value Asset","High-Value Asset")</f>
        <v>Low-Value Asset</v>
      </c>
      <c r="S3331" s="27"/>
      <c r="T3331" s="27"/>
      <c r="U3331" s="27"/>
      <c r="V3331" s="27"/>
      <c r="W3331" s="74"/>
      <c r="X3331" s="27"/>
      <c r="Y3331" s="27"/>
      <c r="Z3331" s="27"/>
      <c r="AA3331" s="27"/>
      <c r="AB33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2" spans="1:28" ht="12.6" x14ac:dyDescent="0.25">
      <c r="A3332" s="41"/>
      <c r="B3332" s="28"/>
      <c r="C3332" s="27"/>
      <c r="D33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2" s="27"/>
      <c r="F3332" s="27"/>
      <c r="G3332" s="29"/>
      <c r="H3332" s="48"/>
      <c r="I3332" s="29"/>
      <c r="J3332" s="29"/>
      <c r="K3332" s="27"/>
      <c r="L3332" s="27"/>
      <c r="M3332" s="27"/>
      <c r="N3332" s="29"/>
      <c r="O3332" s="27"/>
      <c r="P3332" s="30"/>
      <c r="Q3332" s="30">
        <f>Table13[[#This Row],[Unit Value]]*Table13[[#This Row],[Qty | PCount]]</f>
        <v>0</v>
      </c>
      <c r="R3332" s="27" t="str">
        <f>IF(Table13[[#This Row],[Unit Value]]&lt;=4999,"Low-Value Asset","High-Value Asset")</f>
        <v>Low-Value Asset</v>
      </c>
      <c r="S3332" s="27"/>
      <c r="T3332" s="27"/>
      <c r="U3332" s="27"/>
      <c r="V3332" s="27"/>
      <c r="W3332" s="74"/>
      <c r="X3332" s="27"/>
      <c r="Y3332" s="27"/>
      <c r="Z3332" s="27"/>
      <c r="AA3332" s="27"/>
      <c r="AB33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3" spans="1:28" ht="12.6" x14ac:dyDescent="0.25">
      <c r="A3333" s="41"/>
      <c r="B3333" s="28"/>
      <c r="C3333" s="27"/>
      <c r="D33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3" s="27"/>
      <c r="F3333" s="27"/>
      <c r="G3333" s="29"/>
      <c r="H3333" s="48"/>
      <c r="I3333" s="29"/>
      <c r="J3333" s="29"/>
      <c r="K3333" s="27"/>
      <c r="L3333" s="27"/>
      <c r="M3333" s="27"/>
      <c r="N3333" s="29"/>
      <c r="O3333" s="27"/>
      <c r="P3333" s="30"/>
      <c r="Q3333" s="30">
        <f>Table13[[#This Row],[Unit Value]]*Table13[[#This Row],[Qty | PCount]]</f>
        <v>0</v>
      </c>
      <c r="R3333" s="27" t="str">
        <f>IF(Table13[[#This Row],[Unit Value]]&lt;=4999,"Low-Value Asset","High-Value Asset")</f>
        <v>Low-Value Asset</v>
      </c>
      <c r="S3333" s="27"/>
      <c r="T3333" s="27"/>
      <c r="U3333" s="27"/>
      <c r="V3333" s="27"/>
      <c r="W3333" s="74"/>
      <c r="X3333" s="27"/>
      <c r="Y3333" s="27"/>
      <c r="Z3333" s="27"/>
      <c r="AA3333" s="27"/>
      <c r="AB33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4" spans="1:28" ht="12.6" x14ac:dyDescent="0.25">
      <c r="A3334" s="41"/>
      <c r="B3334" s="28"/>
      <c r="C3334" s="27"/>
      <c r="D33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4" s="27"/>
      <c r="F3334" s="27"/>
      <c r="G3334" s="29"/>
      <c r="H3334" s="48"/>
      <c r="I3334" s="29"/>
      <c r="J3334" s="29"/>
      <c r="K3334" s="27"/>
      <c r="L3334" s="27"/>
      <c r="M3334" s="27"/>
      <c r="N3334" s="29"/>
      <c r="O3334" s="27"/>
      <c r="P3334" s="30"/>
      <c r="Q3334" s="30">
        <f>Table13[[#This Row],[Unit Value]]*Table13[[#This Row],[Qty | PCount]]</f>
        <v>0</v>
      </c>
      <c r="R3334" s="27" t="str">
        <f>IF(Table13[[#This Row],[Unit Value]]&lt;=4999,"Low-Value Asset","High-Value Asset")</f>
        <v>Low-Value Asset</v>
      </c>
      <c r="S3334" s="27"/>
      <c r="T3334" s="27"/>
      <c r="U3334" s="27"/>
      <c r="V3334" s="27"/>
      <c r="W3334" s="74"/>
      <c r="X3334" s="27"/>
      <c r="Y3334" s="27"/>
      <c r="Z3334" s="27"/>
      <c r="AA3334" s="27"/>
      <c r="AB33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5" spans="1:28" ht="12.6" x14ac:dyDescent="0.25">
      <c r="A3335" s="41"/>
      <c r="B3335" s="28"/>
      <c r="C3335" s="27"/>
      <c r="D33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5" s="27"/>
      <c r="F3335" s="27"/>
      <c r="G3335" s="29"/>
      <c r="H3335" s="48"/>
      <c r="I3335" s="29"/>
      <c r="J3335" s="29"/>
      <c r="K3335" s="27"/>
      <c r="L3335" s="27"/>
      <c r="M3335" s="27"/>
      <c r="N3335" s="29"/>
      <c r="O3335" s="27"/>
      <c r="P3335" s="30"/>
      <c r="Q3335" s="30">
        <f>Table13[[#This Row],[Unit Value]]*Table13[[#This Row],[Qty | PCount]]</f>
        <v>0</v>
      </c>
      <c r="R3335" s="27" t="str">
        <f>IF(Table13[[#This Row],[Unit Value]]&lt;=4999,"Low-Value Asset","High-Value Asset")</f>
        <v>Low-Value Asset</v>
      </c>
      <c r="S3335" s="27"/>
      <c r="T3335" s="27"/>
      <c r="U3335" s="27"/>
      <c r="V3335" s="27"/>
      <c r="W3335" s="74"/>
      <c r="X3335" s="27"/>
      <c r="Y3335" s="27"/>
      <c r="Z3335" s="27"/>
      <c r="AA3335" s="27"/>
      <c r="AB33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6" spans="1:28" ht="12.6" x14ac:dyDescent="0.25">
      <c r="A3336" s="41"/>
      <c r="B3336" s="28"/>
      <c r="C3336" s="27"/>
      <c r="D33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6" s="27"/>
      <c r="F3336" s="27"/>
      <c r="G3336" s="29"/>
      <c r="H3336" s="48"/>
      <c r="I3336" s="29"/>
      <c r="J3336" s="29"/>
      <c r="K3336" s="27"/>
      <c r="L3336" s="27"/>
      <c r="M3336" s="27"/>
      <c r="N3336" s="29"/>
      <c r="O3336" s="27"/>
      <c r="P3336" s="30"/>
      <c r="Q3336" s="30">
        <f>Table13[[#This Row],[Unit Value]]*Table13[[#This Row],[Qty | PCount]]</f>
        <v>0</v>
      </c>
      <c r="R3336" s="27" t="str">
        <f>IF(Table13[[#This Row],[Unit Value]]&lt;=4999,"Low-Value Asset","High-Value Asset")</f>
        <v>Low-Value Asset</v>
      </c>
      <c r="S3336" s="27"/>
      <c r="T3336" s="27"/>
      <c r="U3336" s="27"/>
      <c r="V3336" s="27"/>
      <c r="W3336" s="74"/>
      <c r="X3336" s="27"/>
      <c r="Y3336" s="27"/>
      <c r="Z3336" s="27"/>
      <c r="AA3336" s="27"/>
      <c r="AB33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7" spans="1:28" ht="12.6" x14ac:dyDescent="0.25">
      <c r="A3337" s="41"/>
      <c r="B3337" s="28"/>
      <c r="C3337" s="27"/>
      <c r="D33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7" s="27"/>
      <c r="F3337" s="27"/>
      <c r="G3337" s="29"/>
      <c r="H3337" s="48"/>
      <c r="I3337" s="29"/>
      <c r="J3337" s="29"/>
      <c r="K3337" s="27"/>
      <c r="L3337" s="27"/>
      <c r="M3337" s="27"/>
      <c r="N3337" s="29"/>
      <c r="O3337" s="27"/>
      <c r="P3337" s="30"/>
      <c r="Q3337" s="30">
        <f>Table13[[#This Row],[Unit Value]]*Table13[[#This Row],[Qty | PCount]]</f>
        <v>0</v>
      </c>
      <c r="R3337" s="27" t="str">
        <f>IF(Table13[[#This Row],[Unit Value]]&lt;=4999,"Low-Value Asset","High-Value Asset")</f>
        <v>Low-Value Asset</v>
      </c>
      <c r="S3337" s="27"/>
      <c r="T3337" s="27"/>
      <c r="U3337" s="27"/>
      <c r="V3337" s="27"/>
      <c r="W3337" s="74"/>
      <c r="X3337" s="27"/>
      <c r="Y3337" s="27"/>
      <c r="Z3337" s="27"/>
      <c r="AA3337" s="27"/>
      <c r="AB33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8" spans="1:28" ht="12.6" x14ac:dyDescent="0.25">
      <c r="A3338" s="41"/>
      <c r="B3338" s="28"/>
      <c r="C3338" s="27"/>
      <c r="D33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8" s="27"/>
      <c r="F3338" s="27"/>
      <c r="G3338" s="29"/>
      <c r="H3338" s="48"/>
      <c r="I3338" s="29"/>
      <c r="J3338" s="29"/>
      <c r="K3338" s="27"/>
      <c r="L3338" s="27"/>
      <c r="M3338" s="27"/>
      <c r="N3338" s="29"/>
      <c r="O3338" s="27"/>
      <c r="P3338" s="30"/>
      <c r="Q3338" s="30">
        <f>Table13[[#This Row],[Unit Value]]*Table13[[#This Row],[Qty | PCount]]</f>
        <v>0</v>
      </c>
      <c r="R3338" s="27" t="str">
        <f>IF(Table13[[#This Row],[Unit Value]]&lt;=4999,"Low-Value Asset","High-Value Asset")</f>
        <v>Low-Value Asset</v>
      </c>
      <c r="S3338" s="27"/>
      <c r="T3338" s="27"/>
      <c r="U3338" s="27"/>
      <c r="V3338" s="27"/>
      <c r="W3338" s="74"/>
      <c r="X3338" s="27"/>
      <c r="Y3338" s="27"/>
      <c r="Z3338" s="27"/>
      <c r="AA3338" s="27"/>
      <c r="AB33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39" spans="1:28" ht="12.6" x14ac:dyDescent="0.25">
      <c r="A3339" s="41"/>
      <c r="B3339" s="28"/>
      <c r="C3339" s="27"/>
      <c r="D33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39" s="27"/>
      <c r="F3339" s="27"/>
      <c r="G3339" s="29"/>
      <c r="H3339" s="48"/>
      <c r="I3339" s="29"/>
      <c r="J3339" s="29"/>
      <c r="K3339" s="27"/>
      <c r="L3339" s="27"/>
      <c r="M3339" s="27"/>
      <c r="N3339" s="29"/>
      <c r="O3339" s="27"/>
      <c r="P3339" s="30"/>
      <c r="Q3339" s="30">
        <f>Table13[[#This Row],[Unit Value]]*Table13[[#This Row],[Qty | PCount]]</f>
        <v>0</v>
      </c>
      <c r="R3339" s="27" t="str">
        <f>IF(Table13[[#This Row],[Unit Value]]&lt;=4999,"Low-Value Asset","High-Value Asset")</f>
        <v>Low-Value Asset</v>
      </c>
      <c r="S3339" s="27"/>
      <c r="T3339" s="27"/>
      <c r="U3339" s="27"/>
      <c r="V3339" s="27"/>
      <c r="W3339" s="74"/>
      <c r="X3339" s="27"/>
      <c r="Y3339" s="27"/>
      <c r="Z3339" s="27"/>
      <c r="AA3339" s="27"/>
      <c r="AB33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0" spans="1:28" ht="12.6" x14ac:dyDescent="0.25">
      <c r="A3340" s="41"/>
      <c r="B3340" s="28"/>
      <c r="C3340" s="27"/>
      <c r="D33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0" s="27"/>
      <c r="F3340" s="27"/>
      <c r="G3340" s="29"/>
      <c r="H3340" s="48"/>
      <c r="I3340" s="29"/>
      <c r="J3340" s="29"/>
      <c r="K3340" s="27"/>
      <c r="L3340" s="27"/>
      <c r="M3340" s="27"/>
      <c r="N3340" s="29"/>
      <c r="O3340" s="27"/>
      <c r="P3340" s="30"/>
      <c r="Q3340" s="30">
        <f>Table13[[#This Row],[Unit Value]]*Table13[[#This Row],[Qty | PCount]]</f>
        <v>0</v>
      </c>
      <c r="R3340" s="27" t="str">
        <f>IF(Table13[[#This Row],[Unit Value]]&lt;=4999,"Low-Value Asset","High-Value Asset")</f>
        <v>Low-Value Asset</v>
      </c>
      <c r="S3340" s="27"/>
      <c r="T3340" s="27"/>
      <c r="U3340" s="27"/>
      <c r="V3340" s="27"/>
      <c r="W3340" s="74"/>
      <c r="X3340" s="27"/>
      <c r="Y3340" s="27"/>
      <c r="Z3340" s="27"/>
      <c r="AA3340" s="27"/>
      <c r="AB33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1" spans="1:28" ht="12.6" x14ac:dyDescent="0.25">
      <c r="A3341" s="41"/>
      <c r="B3341" s="28"/>
      <c r="C3341" s="27"/>
      <c r="D33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1" s="27"/>
      <c r="F3341" s="27"/>
      <c r="G3341" s="29"/>
      <c r="H3341" s="48"/>
      <c r="I3341" s="29"/>
      <c r="J3341" s="29"/>
      <c r="K3341" s="27"/>
      <c r="L3341" s="27"/>
      <c r="M3341" s="27"/>
      <c r="N3341" s="29"/>
      <c r="O3341" s="27"/>
      <c r="P3341" s="30"/>
      <c r="Q3341" s="30">
        <f>Table13[[#This Row],[Unit Value]]*Table13[[#This Row],[Qty | PCount]]</f>
        <v>0</v>
      </c>
      <c r="R3341" s="27" t="str">
        <f>IF(Table13[[#This Row],[Unit Value]]&lt;=4999,"Low-Value Asset","High-Value Asset")</f>
        <v>Low-Value Asset</v>
      </c>
      <c r="S3341" s="27"/>
      <c r="T3341" s="27"/>
      <c r="U3341" s="27"/>
      <c r="V3341" s="27"/>
      <c r="W3341" s="74"/>
      <c r="X3341" s="27"/>
      <c r="Y3341" s="27"/>
      <c r="Z3341" s="27"/>
      <c r="AA3341" s="27"/>
      <c r="AB33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2" spans="1:28" ht="12.6" x14ac:dyDescent="0.25">
      <c r="A3342" s="41"/>
      <c r="B3342" s="28"/>
      <c r="C3342" s="27"/>
      <c r="D33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2" s="27"/>
      <c r="F3342" s="27"/>
      <c r="G3342" s="29"/>
      <c r="H3342" s="48"/>
      <c r="I3342" s="29"/>
      <c r="J3342" s="29"/>
      <c r="K3342" s="27"/>
      <c r="L3342" s="27"/>
      <c r="M3342" s="27"/>
      <c r="N3342" s="29"/>
      <c r="O3342" s="27"/>
      <c r="P3342" s="30"/>
      <c r="Q3342" s="30">
        <f>Table13[[#This Row],[Unit Value]]*Table13[[#This Row],[Qty | PCount]]</f>
        <v>0</v>
      </c>
      <c r="R3342" s="27" t="str">
        <f>IF(Table13[[#This Row],[Unit Value]]&lt;=4999,"Low-Value Asset","High-Value Asset")</f>
        <v>Low-Value Asset</v>
      </c>
      <c r="S3342" s="27"/>
      <c r="T3342" s="27"/>
      <c r="U3342" s="27"/>
      <c r="V3342" s="27"/>
      <c r="W3342" s="74"/>
      <c r="X3342" s="27"/>
      <c r="Y3342" s="27"/>
      <c r="Z3342" s="27"/>
      <c r="AA3342" s="27"/>
      <c r="AB33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3" spans="1:28" ht="12.6" x14ac:dyDescent="0.25">
      <c r="A3343" s="41"/>
      <c r="B3343" s="28"/>
      <c r="C3343" s="27"/>
      <c r="D33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3" s="27"/>
      <c r="F3343" s="27"/>
      <c r="G3343" s="29"/>
      <c r="H3343" s="48"/>
      <c r="I3343" s="29"/>
      <c r="J3343" s="29"/>
      <c r="K3343" s="27"/>
      <c r="L3343" s="27"/>
      <c r="M3343" s="27"/>
      <c r="N3343" s="29"/>
      <c r="O3343" s="27"/>
      <c r="P3343" s="30"/>
      <c r="Q3343" s="30">
        <f>Table13[[#This Row],[Unit Value]]*Table13[[#This Row],[Qty | PCount]]</f>
        <v>0</v>
      </c>
      <c r="R3343" s="27" t="str">
        <f>IF(Table13[[#This Row],[Unit Value]]&lt;=4999,"Low-Value Asset","High-Value Asset")</f>
        <v>Low-Value Asset</v>
      </c>
      <c r="S3343" s="27"/>
      <c r="T3343" s="27"/>
      <c r="U3343" s="27"/>
      <c r="V3343" s="27"/>
      <c r="W3343" s="74"/>
      <c r="X3343" s="27"/>
      <c r="Y3343" s="27"/>
      <c r="Z3343" s="27"/>
      <c r="AA3343" s="27"/>
      <c r="AB33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4" spans="1:28" ht="12.6" x14ac:dyDescent="0.25">
      <c r="A3344" s="41"/>
      <c r="B3344" s="28"/>
      <c r="C3344" s="27"/>
      <c r="D33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4" s="27"/>
      <c r="F3344" s="27"/>
      <c r="G3344" s="29"/>
      <c r="H3344" s="48"/>
      <c r="I3344" s="29"/>
      <c r="J3344" s="29"/>
      <c r="K3344" s="27"/>
      <c r="L3344" s="27"/>
      <c r="M3344" s="27"/>
      <c r="N3344" s="29"/>
      <c r="O3344" s="27"/>
      <c r="P3344" s="30"/>
      <c r="Q3344" s="30">
        <f>Table13[[#This Row],[Unit Value]]*Table13[[#This Row],[Qty | PCount]]</f>
        <v>0</v>
      </c>
      <c r="R3344" s="27" t="str">
        <f>IF(Table13[[#This Row],[Unit Value]]&lt;=4999,"Low-Value Asset","High-Value Asset")</f>
        <v>Low-Value Asset</v>
      </c>
      <c r="S3344" s="27"/>
      <c r="T3344" s="27"/>
      <c r="U3344" s="27"/>
      <c r="V3344" s="27"/>
      <c r="W3344" s="74"/>
      <c r="X3344" s="27"/>
      <c r="Y3344" s="27"/>
      <c r="Z3344" s="27"/>
      <c r="AA3344" s="27"/>
      <c r="AB33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5" spans="1:28" ht="12.6" x14ac:dyDescent="0.25">
      <c r="A3345" s="41"/>
      <c r="B3345" s="28"/>
      <c r="C3345" s="27"/>
      <c r="D33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5" s="27"/>
      <c r="F3345" s="27"/>
      <c r="G3345" s="29"/>
      <c r="H3345" s="48"/>
      <c r="I3345" s="29"/>
      <c r="J3345" s="29"/>
      <c r="K3345" s="27"/>
      <c r="L3345" s="27"/>
      <c r="M3345" s="27"/>
      <c r="N3345" s="29"/>
      <c r="O3345" s="27"/>
      <c r="P3345" s="30"/>
      <c r="Q3345" s="30">
        <f>Table13[[#This Row],[Unit Value]]*Table13[[#This Row],[Qty | PCount]]</f>
        <v>0</v>
      </c>
      <c r="R3345" s="27" t="str">
        <f>IF(Table13[[#This Row],[Unit Value]]&lt;=4999,"Low-Value Asset","High-Value Asset")</f>
        <v>Low-Value Asset</v>
      </c>
      <c r="S3345" s="27"/>
      <c r="T3345" s="27"/>
      <c r="U3345" s="27"/>
      <c r="V3345" s="27"/>
      <c r="W3345" s="74"/>
      <c r="X3345" s="27"/>
      <c r="Y3345" s="27"/>
      <c r="Z3345" s="27"/>
      <c r="AA3345" s="27"/>
      <c r="AB33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6" spans="1:28" ht="12.6" x14ac:dyDescent="0.25">
      <c r="A3346" s="41"/>
      <c r="B3346" s="28"/>
      <c r="C3346" s="27"/>
      <c r="D33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6" s="27"/>
      <c r="F3346" s="27"/>
      <c r="G3346" s="29"/>
      <c r="H3346" s="48"/>
      <c r="I3346" s="29"/>
      <c r="J3346" s="29"/>
      <c r="K3346" s="27"/>
      <c r="L3346" s="27"/>
      <c r="M3346" s="27"/>
      <c r="N3346" s="29"/>
      <c r="O3346" s="27"/>
      <c r="P3346" s="30"/>
      <c r="Q3346" s="30">
        <f>Table13[[#This Row],[Unit Value]]*Table13[[#This Row],[Qty | PCount]]</f>
        <v>0</v>
      </c>
      <c r="R3346" s="27" t="str">
        <f>IF(Table13[[#This Row],[Unit Value]]&lt;=4999,"Low-Value Asset","High-Value Asset")</f>
        <v>Low-Value Asset</v>
      </c>
      <c r="S3346" s="27"/>
      <c r="T3346" s="27"/>
      <c r="U3346" s="27"/>
      <c r="V3346" s="27"/>
      <c r="W3346" s="74"/>
      <c r="X3346" s="27"/>
      <c r="Y3346" s="27"/>
      <c r="Z3346" s="27"/>
      <c r="AA3346" s="27"/>
      <c r="AB33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7" spans="1:28" ht="12.6" x14ac:dyDescent="0.25">
      <c r="A3347" s="41"/>
      <c r="B3347" s="28"/>
      <c r="C3347" s="27"/>
      <c r="D33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7" s="27"/>
      <c r="F3347" s="27"/>
      <c r="G3347" s="29"/>
      <c r="H3347" s="48"/>
      <c r="I3347" s="29"/>
      <c r="J3347" s="29"/>
      <c r="K3347" s="27"/>
      <c r="L3347" s="27"/>
      <c r="M3347" s="27"/>
      <c r="N3347" s="29"/>
      <c r="O3347" s="27"/>
      <c r="P3347" s="30"/>
      <c r="Q3347" s="30">
        <f>Table13[[#This Row],[Unit Value]]*Table13[[#This Row],[Qty | PCount]]</f>
        <v>0</v>
      </c>
      <c r="R3347" s="27" t="str">
        <f>IF(Table13[[#This Row],[Unit Value]]&lt;=4999,"Low-Value Asset","High-Value Asset")</f>
        <v>Low-Value Asset</v>
      </c>
      <c r="S3347" s="27"/>
      <c r="T3347" s="27"/>
      <c r="U3347" s="27"/>
      <c r="V3347" s="27"/>
      <c r="W3347" s="74"/>
      <c r="X3347" s="27"/>
      <c r="Y3347" s="27"/>
      <c r="Z3347" s="27"/>
      <c r="AA3347" s="27"/>
      <c r="AB33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8" spans="1:28" ht="12.6" x14ac:dyDescent="0.25">
      <c r="A3348" s="41"/>
      <c r="B3348" s="28"/>
      <c r="C3348" s="27"/>
      <c r="D33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8" s="27"/>
      <c r="F3348" s="27"/>
      <c r="G3348" s="29"/>
      <c r="H3348" s="48"/>
      <c r="I3348" s="29"/>
      <c r="J3348" s="29"/>
      <c r="K3348" s="27"/>
      <c r="L3348" s="27"/>
      <c r="M3348" s="27"/>
      <c r="N3348" s="29"/>
      <c r="O3348" s="27"/>
      <c r="P3348" s="30"/>
      <c r="Q3348" s="30">
        <f>Table13[[#This Row],[Unit Value]]*Table13[[#This Row],[Qty | PCount]]</f>
        <v>0</v>
      </c>
      <c r="R3348" s="27" t="str">
        <f>IF(Table13[[#This Row],[Unit Value]]&lt;=4999,"Low-Value Asset","High-Value Asset")</f>
        <v>Low-Value Asset</v>
      </c>
      <c r="S3348" s="27"/>
      <c r="T3348" s="27"/>
      <c r="U3348" s="27"/>
      <c r="V3348" s="27"/>
      <c r="W3348" s="74"/>
      <c r="X3348" s="27"/>
      <c r="Y3348" s="27"/>
      <c r="Z3348" s="27"/>
      <c r="AA3348" s="27"/>
      <c r="AB33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49" spans="1:28" ht="12.6" x14ac:dyDescent="0.25">
      <c r="A3349" s="41"/>
      <c r="B3349" s="28"/>
      <c r="C3349" s="27"/>
      <c r="D33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49" s="27"/>
      <c r="F3349" s="27"/>
      <c r="G3349" s="29"/>
      <c r="H3349" s="48"/>
      <c r="I3349" s="29"/>
      <c r="J3349" s="29"/>
      <c r="K3349" s="27"/>
      <c r="L3349" s="27"/>
      <c r="M3349" s="27"/>
      <c r="N3349" s="29"/>
      <c r="O3349" s="27"/>
      <c r="P3349" s="30"/>
      <c r="Q3349" s="30">
        <f>Table13[[#This Row],[Unit Value]]*Table13[[#This Row],[Qty | PCount]]</f>
        <v>0</v>
      </c>
      <c r="R3349" s="27" t="str">
        <f>IF(Table13[[#This Row],[Unit Value]]&lt;=4999,"Low-Value Asset","High-Value Asset")</f>
        <v>Low-Value Asset</v>
      </c>
      <c r="S3349" s="27"/>
      <c r="T3349" s="27"/>
      <c r="U3349" s="27"/>
      <c r="V3349" s="27"/>
      <c r="W3349" s="74"/>
      <c r="X3349" s="27"/>
      <c r="Y3349" s="27"/>
      <c r="Z3349" s="27"/>
      <c r="AA3349" s="27"/>
      <c r="AB33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0" spans="1:28" ht="12.6" x14ac:dyDescent="0.25">
      <c r="A3350" s="41"/>
      <c r="B3350" s="28"/>
      <c r="C3350" s="27"/>
      <c r="D33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0" s="27"/>
      <c r="F3350" s="27"/>
      <c r="G3350" s="29"/>
      <c r="H3350" s="48"/>
      <c r="I3350" s="29"/>
      <c r="J3350" s="29"/>
      <c r="K3350" s="27"/>
      <c r="L3350" s="27"/>
      <c r="M3350" s="27"/>
      <c r="N3350" s="29"/>
      <c r="O3350" s="27"/>
      <c r="P3350" s="30"/>
      <c r="Q3350" s="30">
        <f>Table13[[#This Row],[Unit Value]]*Table13[[#This Row],[Qty | PCount]]</f>
        <v>0</v>
      </c>
      <c r="R3350" s="27" t="str">
        <f>IF(Table13[[#This Row],[Unit Value]]&lt;=4999,"Low-Value Asset","High-Value Asset")</f>
        <v>Low-Value Asset</v>
      </c>
      <c r="S3350" s="27"/>
      <c r="T3350" s="27"/>
      <c r="U3350" s="27"/>
      <c r="V3350" s="27"/>
      <c r="W3350" s="74"/>
      <c r="X3350" s="27"/>
      <c r="Y3350" s="27"/>
      <c r="Z3350" s="27"/>
      <c r="AA3350" s="27"/>
      <c r="AB33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1" spans="1:28" ht="12.6" x14ac:dyDescent="0.25">
      <c r="A3351" s="41"/>
      <c r="B3351" s="28"/>
      <c r="C3351" s="27"/>
      <c r="D33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1" s="27"/>
      <c r="F3351" s="27"/>
      <c r="G3351" s="29"/>
      <c r="H3351" s="48"/>
      <c r="I3351" s="29"/>
      <c r="J3351" s="29"/>
      <c r="K3351" s="27"/>
      <c r="L3351" s="27"/>
      <c r="M3351" s="27"/>
      <c r="N3351" s="29"/>
      <c r="O3351" s="27"/>
      <c r="P3351" s="30"/>
      <c r="Q3351" s="30">
        <f>Table13[[#This Row],[Unit Value]]*Table13[[#This Row],[Qty | PCount]]</f>
        <v>0</v>
      </c>
      <c r="R3351" s="27" t="str">
        <f>IF(Table13[[#This Row],[Unit Value]]&lt;=4999,"Low-Value Asset","High-Value Asset")</f>
        <v>Low-Value Asset</v>
      </c>
      <c r="S3351" s="27"/>
      <c r="T3351" s="27"/>
      <c r="U3351" s="27"/>
      <c r="V3351" s="27"/>
      <c r="W3351" s="74"/>
      <c r="X3351" s="27"/>
      <c r="Y3351" s="27"/>
      <c r="Z3351" s="27"/>
      <c r="AA3351" s="27"/>
      <c r="AB33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2" spans="1:28" ht="12.6" x14ac:dyDescent="0.25">
      <c r="A3352" s="41"/>
      <c r="B3352" s="28"/>
      <c r="C3352" s="27"/>
      <c r="D33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2" s="27"/>
      <c r="F3352" s="27"/>
      <c r="G3352" s="29"/>
      <c r="H3352" s="48"/>
      <c r="I3352" s="29"/>
      <c r="J3352" s="29"/>
      <c r="K3352" s="27"/>
      <c r="L3352" s="27"/>
      <c r="M3352" s="27"/>
      <c r="N3352" s="29"/>
      <c r="O3352" s="27"/>
      <c r="P3352" s="30"/>
      <c r="Q3352" s="30">
        <f>Table13[[#This Row],[Unit Value]]*Table13[[#This Row],[Qty | PCount]]</f>
        <v>0</v>
      </c>
      <c r="R3352" s="27" t="str">
        <f>IF(Table13[[#This Row],[Unit Value]]&lt;=4999,"Low-Value Asset","High-Value Asset")</f>
        <v>Low-Value Asset</v>
      </c>
      <c r="S3352" s="27"/>
      <c r="T3352" s="27"/>
      <c r="U3352" s="27"/>
      <c r="V3352" s="27"/>
      <c r="W3352" s="74"/>
      <c r="X3352" s="27"/>
      <c r="Y3352" s="27"/>
      <c r="Z3352" s="27"/>
      <c r="AA3352" s="27"/>
      <c r="AB33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3" spans="1:28" ht="12.6" x14ac:dyDescent="0.25">
      <c r="A3353" s="41"/>
      <c r="B3353" s="28"/>
      <c r="C3353" s="27"/>
      <c r="D33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3" s="27"/>
      <c r="F3353" s="27"/>
      <c r="G3353" s="29"/>
      <c r="H3353" s="48"/>
      <c r="I3353" s="29"/>
      <c r="J3353" s="29"/>
      <c r="K3353" s="27"/>
      <c r="L3353" s="27"/>
      <c r="M3353" s="27"/>
      <c r="N3353" s="29"/>
      <c r="O3353" s="27"/>
      <c r="P3353" s="30"/>
      <c r="Q3353" s="30">
        <f>Table13[[#This Row],[Unit Value]]*Table13[[#This Row],[Qty | PCount]]</f>
        <v>0</v>
      </c>
      <c r="R3353" s="27" t="str">
        <f>IF(Table13[[#This Row],[Unit Value]]&lt;=4999,"Low-Value Asset","High-Value Asset")</f>
        <v>Low-Value Asset</v>
      </c>
      <c r="S3353" s="27"/>
      <c r="T3353" s="27"/>
      <c r="U3353" s="27"/>
      <c r="V3353" s="27"/>
      <c r="W3353" s="74"/>
      <c r="X3353" s="27"/>
      <c r="Y3353" s="27"/>
      <c r="Z3353" s="27"/>
      <c r="AA3353" s="27"/>
      <c r="AB33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4" spans="1:28" ht="12.6" x14ac:dyDescent="0.25">
      <c r="A3354" s="41"/>
      <c r="B3354" s="28"/>
      <c r="C3354" s="27"/>
      <c r="D33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4" s="27"/>
      <c r="F3354" s="27"/>
      <c r="G3354" s="29"/>
      <c r="H3354" s="48"/>
      <c r="I3354" s="29"/>
      <c r="J3354" s="29"/>
      <c r="K3354" s="27"/>
      <c r="L3354" s="27"/>
      <c r="M3354" s="27"/>
      <c r="N3354" s="29"/>
      <c r="O3354" s="27"/>
      <c r="P3354" s="30"/>
      <c r="Q3354" s="30">
        <f>Table13[[#This Row],[Unit Value]]*Table13[[#This Row],[Qty | PCount]]</f>
        <v>0</v>
      </c>
      <c r="R3354" s="27" t="str">
        <f>IF(Table13[[#This Row],[Unit Value]]&lt;=4999,"Low-Value Asset","High-Value Asset")</f>
        <v>Low-Value Asset</v>
      </c>
      <c r="S3354" s="27"/>
      <c r="T3354" s="27"/>
      <c r="U3354" s="27"/>
      <c r="V3354" s="27"/>
      <c r="W3354" s="74"/>
      <c r="X3354" s="27"/>
      <c r="Y3354" s="27"/>
      <c r="Z3354" s="27"/>
      <c r="AA3354" s="27"/>
      <c r="AB33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5" spans="1:28" ht="12.6" x14ac:dyDescent="0.25">
      <c r="A3355" s="41"/>
      <c r="B3355" s="28"/>
      <c r="C3355" s="27"/>
      <c r="D33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5" s="27"/>
      <c r="F3355" s="27"/>
      <c r="G3355" s="29"/>
      <c r="H3355" s="48"/>
      <c r="I3355" s="29"/>
      <c r="J3355" s="29"/>
      <c r="K3355" s="27"/>
      <c r="L3355" s="27"/>
      <c r="M3355" s="27"/>
      <c r="N3355" s="29"/>
      <c r="O3355" s="27"/>
      <c r="P3355" s="30"/>
      <c r="Q3355" s="30">
        <f>Table13[[#This Row],[Unit Value]]*Table13[[#This Row],[Qty | PCount]]</f>
        <v>0</v>
      </c>
      <c r="R3355" s="27" t="str">
        <f>IF(Table13[[#This Row],[Unit Value]]&lt;=4999,"Low-Value Asset","High-Value Asset")</f>
        <v>Low-Value Asset</v>
      </c>
      <c r="S3355" s="27"/>
      <c r="T3355" s="27"/>
      <c r="U3355" s="27"/>
      <c r="V3355" s="27"/>
      <c r="W3355" s="74"/>
      <c r="X3355" s="27"/>
      <c r="Y3355" s="27"/>
      <c r="Z3355" s="27"/>
      <c r="AA3355" s="27"/>
      <c r="AB33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6" spans="1:28" ht="12.6" x14ac:dyDescent="0.25">
      <c r="A3356" s="41"/>
      <c r="B3356" s="28"/>
      <c r="C3356" s="27"/>
      <c r="D33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6" s="27"/>
      <c r="F3356" s="27"/>
      <c r="G3356" s="29"/>
      <c r="H3356" s="48"/>
      <c r="I3356" s="29"/>
      <c r="J3356" s="29"/>
      <c r="K3356" s="27"/>
      <c r="L3356" s="27"/>
      <c r="M3356" s="27"/>
      <c r="N3356" s="29"/>
      <c r="O3356" s="27"/>
      <c r="P3356" s="30"/>
      <c r="Q3356" s="30">
        <f>Table13[[#This Row],[Unit Value]]*Table13[[#This Row],[Qty | PCount]]</f>
        <v>0</v>
      </c>
      <c r="R3356" s="27" t="str">
        <f>IF(Table13[[#This Row],[Unit Value]]&lt;=4999,"Low-Value Asset","High-Value Asset")</f>
        <v>Low-Value Asset</v>
      </c>
      <c r="S3356" s="27"/>
      <c r="T3356" s="27"/>
      <c r="U3356" s="27"/>
      <c r="V3356" s="27"/>
      <c r="W3356" s="74"/>
      <c r="X3356" s="27"/>
      <c r="Y3356" s="27"/>
      <c r="Z3356" s="27"/>
      <c r="AA3356" s="27"/>
      <c r="AB33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7" spans="1:28" ht="12.6" x14ac:dyDescent="0.25">
      <c r="A3357" s="41"/>
      <c r="B3357" s="28"/>
      <c r="C3357" s="27"/>
      <c r="D33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7" s="27"/>
      <c r="F3357" s="27"/>
      <c r="G3357" s="29"/>
      <c r="H3357" s="48"/>
      <c r="I3357" s="29"/>
      <c r="J3357" s="29"/>
      <c r="K3357" s="27"/>
      <c r="L3357" s="27"/>
      <c r="M3357" s="27"/>
      <c r="N3357" s="29"/>
      <c r="O3357" s="27"/>
      <c r="P3357" s="30"/>
      <c r="Q3357" s="30">
        <f>Table13[[#This Row],[Unit Value]]*Table13[[#This Row],[Qty | PCount]]</f>
        <v>0</v>
      </c>
      <c r="R3357" s="27" t="str">
        <f>IF(Table13[[#This Row],[Unit Value]]&lt;=4999,"Low-Value Asset","High-Value Asset")</f>
        <v>Low-Value Asset</v>
      </c>
      <c r="S3357" s="27"/>
      <c r="T3357" s="27"/>
      <c r="U3357" s="27"/>
      <c r="V3357" s="27"/>
      <c r="W3357" s="74"/>
      <c r="X3357" s="27"/>
      <c r="Y3357" s="27"/>
      <c r="Z3357" s="27"/>
      <c r="AA3357" s="27"/>
      <c r="AB33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8" spans="1:28" ht="12.6" x14ac:dyDescent="0.25">
      <c r="A3358" s="41"/>
      <c r="B3358" s="28"/>
      <c r="C3358" s="27"/>
      <c r="D33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8" s="27"/>
      <c r="F3358" s="27"/>
      <c r="G3358" s="29"/>
      <c r="H3358" s="48"/>
      <c r="I3358" s="29"/>
      <c r="J3358" s="29"/>
      <c r="K3358" s="27"/>
      <c r="L3358" s="27"/>
      <c r="M3358" s="27"/>
      <c r="N3358" s="29"/>
      <c r="O3358" s="27"/>
      <c r="P3358" s="30"/>
      <c r="Q3358" s="30">
        <f>Table13[[#This Row],[Unit Value]]*Table13[[#This Row],[Qty | PCount]]</f>
        <v>0</v>
      </c>
      <c r="R3358" s="27" t="str">
        <f>IF(Table13[[#This Row],[Unit Value]]&lt;=4999,"Low-Value Asset","High-Value Asset")</f>
        <v>Low-Value Asset</v>
      </c>
      <c r="S3358" s="27"/>
      <c r="T3358" s="27"/>
      <c r="U3358" s="27"/>
      <c r="V3358" s="27"/>
      <c r="W3358" s="74"/>
      <c r="X3358" s="27"/>
      <c r="Y3358" s="27"/>
      <c r="Z3358" s="27"/>
      <c r="AA3358" s="27"/>
      <c r="AB33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59" spans="1:28" ht="12.6" x14ac:dyDescent="0.25">
      <c r="A3359" s="41"/>
      <c r="B3359" s="28"/>
      <c r="C3359" s="27"/>
      <c r="D33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59" s="27"/>
      <c r="F3359" s="27"/>
      <c r="G3359" s="29"/>
      <c r="H3359" s="48"/>
      <c r="I3359" s="29"/>
      <c r="J3359" s="29"/>
      <c r="K3359" s="27"/>
      <c r="L3359" s="27"/>
      <c r="M3359" s="27"/>
      <c r="N3359" s="29"/>
      <c r="O3359" s="27"/>
      <c r="P3359" s="30"/>
      <c r="Q3359" s="30">
        <f>Table13[[#This Row],[Unit Value]]*Table13[[#This Row],[Qty | PCount]]</f>
        <v>0</v>
      </c>
      <c r="R3359" s="27" t="str">
        <f>IF(Table13[[#This Row],[Unit Value]]&lt;=4999,"Low-Value Asset","High-Value Asset")</f>
        <v>Low-Value Asset</v>
      </c>
      <c r="S3359" s="27"/>
      <c r="T3359" s="27"/>
      <c r="U3359" s="27"/>
      <c r="V3359" s="27"/>
      <c r="W3359" s="74"/>
      <c r="X3359" s="27"/>
      <c r="Y3359" s="27"/>
      <c r="Z3359" s="27"/>
      <c r="AA3359" s="27"/>
      <c r="AB33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0" spans="1:28" ht="12.6" x14ac:dyDescent="0.25">
      <c r="A3360" s="41"/>
      <c r="B3360" s="28"/>
      <c r="C3360" s="27"/>
      <c r="D33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0" s="27"/>
      <c r="F3360" s="27"/>
      <c r="G3360" s="29"/>
      <c r="H3360" s="48"/>
      <c r="I3360" s="29"/>
      <c r="J3360" s="29"/>
      <c r="K3360" s="27"/>
      <c r="L3360" s="27"/>
      <c r="M3360" s="27"/>
      <c r="N3360" s="29"/>
      <c r="O3360" s="27"/>
      <c r="P3360" s="30"/>
      <c r="Q3360" s="30">
        <f>Table13[[#This Row],[Unit Value]]*Table13[[#This Row],[Qty | PCount]]</f>
        <v>0</v>
      </c>
      <c r="R3360" s="27" t="str">
        <f>IF(Table13[[#This Row],[Unit Value]]&lt;=4999,"Low-Value Asset","High-Value Asset")</f>
        <v>Low-Value Asset</v>
      </c>
      <c r="S3360" s="27"/>
      <c r="T3360" s="27"/>
      <c r="U3360" s="27"/>
      <c r="V3360" s="27"/>
      <c r="W3360" s="74"/>
      <c r="X3360" s="27"/>
      <c r="Y3360" s="27"/>
      <c r="Z3360" s="27"/>
      <c r="AA3360" s="27"/>
      <c r="AB33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1" spans="1:28" ht="12.6" x14ac:dyDescent="0.25">
      <c r="A3361" s="41"/>
      <c r="B3361" s="28"/>
      <c r="C3361" s="27"/>
      <c r="D33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1" s="27"/>
      <c r="F3361" s="27"/>
      <c r="G3361" s="29"/>
      <c r="H3361" s="48"/>
      <c r="I3361" s="29"/>
      <c r="J3361" s="29"/>
      <c r="K3361" s="27"/>
      <c r="L3361" s="27"/>
      <c r="M3361" s="27"/>
      <c r="N3361" s="29"/>
      <c r="O3361" s="27"/>
      <c r="P3361" s="30"/>
      <c r="Q3361" s="30">
        <f>Table13[[#This Row],[Unit Value]]*Table13[[#This Row],[Qty | PCount]]</f>
        <v>0</v>
      </c>
      <c r="R3361" s="27" t="str">
        <f>IF(Table13[[#This Row],[Unit Value]]&lt;=4999,"Low-Value Asset","High-Value Asset")</f>
        <v>Low-Value Asset</v>
      </c>
      <c r="S3361" s="27"/>
      <c r="T3361" s="27"/>
      <c r="U3361" s="27"/>
      <c r="V3361" s="27"/>
      <c r="W3361" s="74"/>
      <c r="X3361" s="27"/>
      <c r="Y3361" s="27"/>
      <c r="Z3361" s="27"/>
      <c r="AA3361" s="27"/>
      <c r="AB33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2" spans="1:28" ht="12.6" x14ac:dyDescent="0.25">
      <c r="A3362" s="41"/>
      <c r="B3362" s="28"/>
      <c r="C3362" s="27"/>
      <c r="D33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2" s="27"/>
      <c r="F3362" s="27"/>
      <c r="G3362" s="29"/>
      <c r="H3362" s="48"/>
      <c r="I3362" s="29"/>
      <c r="J3362" s="29"/>
      <c r="K3362" s="27"/>
      <c r="L3362" s="27"/>
      <c r="M3362" s="27"/>
      <c r="N3362" s="29"/>
      <c r="O3362" s="27"/>
      <c r="P3362" s="30"/>
      <c r="Q3362" s="30">
        <f>Table13[[#This Row],[Unit Value]]*Table13[[#This Row],[Qty | PCount]]</f>
        <v>0</v>
      </c>
      <c r="R3362" s="27" t="str">
        <f>IF(Table13[[#This Row],[Unit Value]]&lt;=4999,"Low-Value Asset","High-Value Asset")</f>
        <v>Low-Value Asset</v>
      </c>
      <c r="S3362" s="27"/>
      <c r="T3362" s="27"/>
      <c r="U3362" s="27"/>
      <c r="V3362" s="27"/>
      <c r="W3362" s="74"/>
      <c r="X3362" s="27"/>
      <c r="Y3362" s="27"/>
      <c r="Z3362" s="27"/>
      <c r="AA3362" s="27"/>
      <c r="AB33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3" spans="1:28" ht="12.6" x14ac:dyDescent="0.25">
      <c r="A3363" s="41"/>
      <c r="B3363" s="28"/>
      <c r="C3363" s="27"/>
      <c r="D33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3" s="27"/>
      <c r="F3363" s="27"/>
      <c r="G3363" s="29"/>
      <c r="H3363" s="48"/>
      <c r="I3363" s="29"/>
      <c r="J3363" s="29"/>
      <c r="K3363" s="27"/>
      <c r="L3363" s="27"/>
      <c r="M3363" s="27"/>
      <c r="N3363" s="29"/>
      <c r="O3363" s="27"/>
      <c r="P3363" s="30"/>
      <c r="Q3363" s="30">
        <f>Table13[[#This Row],[Unit Value]]*Table13[[#This Row],[Qty | PCount]]</f>
        <v>0</v>
      </c>
      <c r="R3363" s="27" t="str">
        <f>IF(Table13[[#This Row],[Unit Value]]&lt;=4999,"Low-Value Asset","High-Value Asset")</f>
        <v>Low-Value Asset</v>
      </c>
      <c r="S3363" s="27"/>
      <c r="T3363" s="27"/>
      <c r="U3363" s="27"/>
      <c r="V3363" s="27"/>
      <c r="W3363" s="74"/>
      <c r="X3363" s="27"/>
      <c r="Y3363" s="27"/>
      <c r="Z3363" s="27"/>
      <c r="AA3363" s="27"/>
      <c r="AB33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4" spans="1:28" ht="12.6" x14ac:dyDescent="0.25">
      <c r="A3364" s="41"/>
      <c r="B3364" s="28"/>
      <c r="C3364" s="27"/>
      <c r="D33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4" s="27"/>
      <c r="F3364" s="27"/>
      <c r="G3364" s="29"/>
      <c r="H3364" s="48"/>
      <c r="I3364" s="29"/>
      <c r="J3364" s="29"/>
      <c r="K3364" s="27"/>
      <c r="L3364" s="27"/>
      <c r="M3364" s="27"/>
      <c r="N3364" s="29"/>
      <c r="O3364" s="27"/>
      <c r="P3364" s="30"/>
      <c r="Q3364" s="30">
        <f>Table13[[#This Row],[Unit Value]]*Table13[[#This Row],[Qty | PCount]]</f>
        <v>0</v>
      </c>
      <c r="R3364" s="27" t="str">
        <f>IF(Table13[[#This Row],[Unit Value]]&lt;=4999,"Low-Value Asset","High-Value Asset")</f>
        <v>Low-Value Asset</v>
      </c>
      <c r="S3364" s="27"/>
      <c r="T3364" s="27"/>
      <c r="U3364" s="27"/>
      <c r="V3364" s="27"/>
      <c r="W3364" s="74"/>
      <c r="X3364" s="27"/>
      <c r="Y3364" s="27"/>
      <c r="Z3364" s="27"/>
      <c r="AA3364" s="27"/>
      <c r="AB33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5" spans="1:28" ht="12.6" x14ac:dyDescent="0.25">
      <c r="A3365" s="41"/>
      <c r="B3365" s="28"/>
      <c r="C3365" s="27"/>
      <c r="D33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5" s="27"/>
      <c r="F3365" s="27"/>
      <c r="G3365" s="29"/>
      <c r="H3365" s="48"/>
      <c r="I3365" s="29"/>
      <c r="J3365" s="29"/>
      <c r="K3365" s="27"/>
      <c r="L3365" s="27"/>
      <c r="M3365" s="27"/>
      <c r="N3365" s="29"/>
      <c r="O3365" s="27"/>
      <c r="P3365" s="30"/>
      <c r="Q3365" s="30">
        <f>Table13[[#This Row],[Unit Value]]*Table13[[#This Row],[Qty | PCount]]</f>
        <v>0</v>
      </c>
      <c r="R3365" s="27" t="str">
        <f>IF(Table13[[#This Row],[Unit Value]]&lt;=4999,"Low-Value Asset","High-Value Asset")</f>
        <v>Low-Value Asset</v>
      </c>
      <c r="S3365" s="27"/>
      <c r="T3365" s="27"/>
      <c r="U3365" s="27"/>
      <c r="V3365" s="27"/>
      <c r="W3365" s="74"/>
      <c r="X3365" s="27"/>
      <c r="Y3365" s="27"/>
      <c r="Z3365" s="27"/>
      <c r="AA3365" s="27"/>
      <c r="AB33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6" spans="1:28" ht="12.6" x14ac:dyDescent="0.25">
      <c r="A3366" s="41"/>
      <c r="B3366" s="28"/>
      <c r="C3366" s="27"/>
      <c r="D33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6" s="27"/>
      <c r="F3366" s="27"/>
      <c r="G3366" s="29"/>
      <c r="H3366" s="48"/>
      <c r="I3366" s="29"/>
      <c r="J3366" s="29"/>
      <c r="K3366" s="27"/>
      <c r="L3366" s="27"/>
      <c r="M3366" s="27"/>
      <c r="N3366" s="29"/>
      <c r="O3366" s="27"/>
      <c r="P3366" s="30"/>
      <c r="Q3366" s="30">
        <f>Table13[[#This Row],[Unit Value]]*Table13[[#This Row],[Qty | PCount]]</f>
        <v>0</v>
      </c>
      <c r="R3366" s="27" t="str">
        <f>IF(Table13[[#This Row],[Unit Value]]&lt;=4999,"Low-Value Asset","High-Value Asset")</f>
        <v>Low-Value Asset</v>
      </c>
      <c r="S3366" s="27"/>
      <c r="T3366" s="27"/>
      <c r="U3366" s="27"/>
      <c r="V3366" s="27"/>
      <c r="W3366" s="74"/>
      <c r="X3366" s="27"/>
      <c r="Y3366" s="27"/>
      <c r="Z3366" s="27"/>
      <c r="AA3366" s="27"/>
      <c r="AB33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7" spans="1:28" ht="12.6" x14ac:dyDescent="0.25">
      <c r="A3367" s="41"/>
      <c r="B3367" s="28"/>
      <c r="C3367" s="27"/>
      <c r="D33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7" s="27"/>
      <c r="F3367" s="27"/>
      <c r="G3367" s="29"/>
      <c r="H3367" s="48"/>
      <c r="I3367" s="29"/>
      <c r="J3367" s="29"/>
      <c r="K3367" s="27"/>
      <c r="L3367" s="27"/>
      <c r="M3367" s="27"/>
      <c r="N3367" s="29"/>
      <c r="O3367" s="27"/>
      <c r="P3367" s="30"/>
      <c r="Q3367" s="30">
        <f>Table13[[#This Row],[Unit Value]]*Table13[[#This Row],[Qty | PCount]]</f>
        <v>0</v>
      </c>
      <c r="R3367" s="27" t="str">
        <f>IF(Table13[[#This Row],[Unit Value]]&lt;=4999,"Low-Value Asset","High-Value Asset")</f>
        <v>Low-Value Asset</v>
      </c>
      <c r="S3367" s="27"/>
      <c r="T3367" s="27"/>
      <c r="U3367" s="27"/>
      <c r="V3367" s="27"/>
      <c r="W3367" s="74"/>
      <c r="X3367" s="27"/>
      <c r="Y3367" s="27"/>
      <c r="Z3367" s="27"/>
      <c r="AA3367" s="27"/>
      <c r="AB33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8" spans="1:28" ht="12.6" x14ac:dyDescent="0.25">
      <c r="A3368" s="41"/>
      <c r="B3368" s="28"/>
      <c r="C3368" s="27"/>
      <c r="D33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8" s="27"/>
      <c r="F3368" s="27"/>
      <c r="G3368" s="29"/>
      <c r="H3368" s="48"/>
      <c r="I3368" s="29"/>
      <c r="J3368" s="29"/>
      <c r="K3368" s="27"/>
      <c r="L3368" s="27"/>
      <c r="M3368" s="27"/>
      <c r="N3368" s="29"/>
      <c r="O3368" s="27"/>
      <c r="P3368" s="30"/>
      <c r="Q3368" s="30">
        <f>Table13[[#This Row],[Unit Value]]*Table13[[#This Row],[Qty | PCount]]</f>
        <v>0</v>
      </c>
      <c r="R3368" s="27" t="str">
        <f>IF(Table13[[#This Row],[Unit Value]]&lt;=4999,"Low-Value Asset","High-Value Asset")</f>
        <v>Low-Value Asset</v>
      </c>
      <c r="S3368" s="27"/>
      <c r="T3368" s="27"/>
      <c r="U3368" s="27"/>
      <c r="V3368" s="27"/>
      <c r="W3368" s="74"/>
      <c r="X3368" s="27"/>
      <c r="Y3368" s="27"/>
      <c r="Z3368" s="27"/>
      <c r="AA3368" s="27"/>
      <c r="AB33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69" spans="1:28" ht="12.6" x14ac:dyDescent="0.25">
      <c r="A3369" s="41"/>
      <c r="B3369" s="28"/>
      <c r="C3369" s="27"/>
      <c r="D33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69" s="27"/>
      <c r="F3369" s="27"/>
      <c r="G3369" s="29"/>
      <c r="H3369" s="48"/>
      <c r="I3369" s="29"/>
      <c r="J3369" s="29"/>
      <c r="K3369" s="27"/>
      <c r="L3369" s="27"/>
      <c r="M3369" s="27"/>
      <c r="N3369" s="29"/>
      <c r="O3369" s="27"/>
      <c r="P3369" s="30"/>
      <c r="Q3369" s="30">
        <f>Table13[[#This Row],[Unit Value]]*Table13[[#This Row],[Qty | PCount]]</f>
        <v>0</v>
      </c>
      <c r="R3369" s="27" t="str">
        <f>IF(Table13[[#This Row],[Unit Value]]&lt;=4999,"Low-Value Asset","High-Value Asset")</f>
        <v>Low-Value Asset</v>
      </c>
      <c r="S3369" s="27"/>
      <c r="T3369" s="27"/>
      <c r="U3369" s="27"/>
      <c r="V3369" s="27"/>
      <c r="W3369" s="74"/>
      <c r="X3369" s="27"/>
      <c r="Y3369" s="27"/>
      <c r="Z3369" s="27"/>
      <c r="AA3369" s="27"/>
      <c r="AB33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0" spans="1:28" ht="12.6" x14ac:dyDescent="0.25">
      <c r="A3370" s="41"/>
      <c r="B3370" s="28"/>
      <c r="C3370" s="27"/>
      <c r="D33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0" s="27"/>
      <c r="F3370" s="27"/>
      <c r="G3370" s="29"/>
      <c r="H3370" s="48"/>
      <c r="I3370" s="29"/>
      <c r="J3370" s="29"/>
      <c r="K3370" s="27"/>
      <c r="L3370" s="27"/>
      <c r="M3370" s="27"/>
      <c r="N3370" s="29"/>
      <c r="O3370" s="27"/>
      <c r="P3370" s="30"/>
      <c r="Q3370" s="30">
        <f>Table13[[#This Row],[Unit Value]]*Table13[[#This Row],[Qty | PCount]]</f>
        <v>0</v>
      </c>
      <c r="R3370" s="27" t="str">
        <f>IF(Table13[[#This Row],[Unit Value]]&lt;=4999,"Low-Value Asset","High-Value Asset")</f>
        <v>Low-Value Asset</v>
      </c>
      <c r="S3370" s="27"/>
      <c r="T3370" s="27"/>
      <c r="U3370" s="27"/>
      <c r="V3370" s="27"/>
      <c r="W3370" s="74"/>
      <c r="X3370" s="27"/>
      <c r="Y3370" s="27"/>
      <c r="Z3370" s="27"/>
      <c r="AA3370" s="27"/>
      <c r="AB33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1" spans="1:28" ht="12.6" x14ac:dyDescent="0.25">
      <c r="A3371" s="41"/>
      <c r="B3371" s="28"/>
      <c r="C3371" s="27"/>
      <c r="D33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1" s="27"/>
      <c r="F3371" s="27"/>
      <c r="G3371" s="29"/>
      <c r="H3371" s="48"/>
      <c r="I3371" s="29"/>
      <c r="J3371" s="29"/>
      <c r="K3371" s="27"/>
      <c r="L3371" s="27"/>
      <c r="M3371" s="27"/>
      <c r="N3371" s="29"/>
      <c r="O3371" s="27"/>
      <c r="P3371" s="30"/>
      <c r="Q3371" s="30">
        <f>Table13[[#This Row],[Unit Value]]*Table13[[#This Row],[Qty | PCount]]</f>
        <v>0</v>
      </c>
      <c r="R3371" s="27" t="str">
        <f>IF(Table13[[#This Row],[Unit Value]]&lt;=4999,"Low-Value Asset","High-Value Asset")</f>
        <v>Low-Value Asset</v>
      </c>
      <c r="S3371" s="27"/>
      <c r="T3371" s="27"/>
      <c r="U3371" s="27"/>
      <c r="V3371" s="27"/>
      <c r="W3371" s="74"/>
      <c r="X3371" s="27"/>
      <c r="Y3371" s="27"/>
      <c r="Z3371" s="27"/>
      <c r="AA3371" s="27"/>
      <c r="AB33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2" spans="1:28" ht="12.6" x14ac:dyDescent="0.25">
      <c r="A3372" s="41"/>
      <c r="B3372" s="28"/>
      <c r="C3372" s="27"/>
      <c r="D33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2" s="27"/>
      <c r="F3372" s="27"/>
      <c r="G3372" s="29"/>
      <c r="H3372" s="48"/>
      <c r="I3372" s="29"/>
      <c r="J3372" s="29"/>
      <c r="K3372" s="27"/>
      <c r="L3372" s="27"/>
      <c r="M3372" s="27"/>
      <c r="N3372" s="29"/>
      <c r="O3372" s="27"/>
      <c r="P3372" s="30"/>
      <c r="Q3372" s="30">
        <f>Table13[[#This Row],[Unit Value]]*Table13[[#This Row],[Qty | PCount]]</f>
        <v>0</v>
      </c>
      <c r="R3372" s="27" t="str">
        <f>IF(Table13[[#This Row],[Unit Value]]&lt;=4999,"Low-Value Asset","High-Value Asset")</f>
        <v>Low-Value Asset</v>
      </c>
      <c r="S3372" s="27"/>
      <c r="T3372" s="27"/>
      <c r="U3372" s="27"/>
      <c r="V3372" s="27"/>
      <c r="W3372" s="74"/>
      <c r="X3372" s="27"/>
      <c r="Y3372" s="27"/>
      <c r="Z3372" s="27"/>
      <c r="AA3372" s="27"/>
      <c r="AB33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3" spans="1:28" ht="12.6" x14ac:dyDescent="0.25">
      <c r="A3373" s="41"/>
      <c r="B3373" s="28"/>
      <c r="C3373" s="27"/>
      <c r="D33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3" s="27"/>
      <c r="F3373" s="27"/>
      <c r="G3373" s="29"/>
      <c r="H3373" s="48"/>
      <c r="I3373" s="29"/>
      <c r="J3373" s="29"/>
      <c r="K3373" s="27"/>
      <c r="L3373" s="27"/>
      <c r="M3373" s="27"/>
      <c r="N3373" s="29"/>
      <c r="O3373" s="27"/>
      <c r="P3373" s="30"/>
      <c r="Q3373" s="30">
        <f>Table13[[#This Row],[Unit Value]]*Table13[[#This Row],[Qty | PCount]]</f>
        <v>0</v>
      </c>
      <c r="R3373" s="27" t="str">
        <f>IF(Table13[[#This Row],[Unit Value]]&lt;=4999,"Low-Value Asset","High-Value Asset")</f>
        <v>Low-Value Asset</v>
      </c>
      <c r="S3373" s="27"/>
      <c r="T3373" s="27"/>
      <c r="U3373" s="27"/>
      <c r="V3373" s="27"/>
      <c r="W3373" s="74"/>
      <c r="X3373" s="27"/>
      <c r="Y3373" s="27"/>
      <c r="Z3373" s="27"/>
      <c r="AA3373" s="27"/>
      <c r="AB33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4" spans="1:28" ht="12.6" x14ac:dyDescent="0.25">
      <c r="A3374" s="41"/>
      <c r="B3374" s="28"/>
      <c r="C3374" s="27"/>
      <c r="D33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4" s="27"/>
      <c r="F3374" s="27"/>
      <c r="G3374" s="29"/>
      <c r="H3374" s="48"/>
      <c r="I3374" s="29"/>
      <c r="J3374" s="29"/>
      <c r="K3374" s="27"/>
      <c r="L3374" s="27"/>
      <c r="M3374" s="27"/>
      <c r="N3374" s="29"/>
      <c r="O3374" s="27"/>
      <c r="P3374" s="30"/>
      <c r="Q3374" s="30">
        <f>Table13[[#This Row],[Unit Value]]*Table13[[#This Row],[Qty | PCount]]</f>
        <v>0</v>
      </c>
      <c r="R3374" s="27" t="str">
        <f>IF(Table13[[#This Row],[Unit Value]]&lt;=4999,"Low-Value Asset","High-Value Asset")</f>
        <v>Low-Value Asset</v>
      </c>
      <c r="S3374" s="27"/>
      <c r="T3374" s="27"/>
      <c r="U3374" s="27"/>
      <c r="V3374" s="27"/>
      <c r="W3374" s="74"/>
      <c r="X3374" s="27"/>
      <c r="Y3374" s="27"/>
      <c r="Z3374" s="27"/>
      <c r="AA3374" s="27"/>
      <c r="AB33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5" spans="1:28" ht="12.6" x14ac:dyDescent="0.25">
      <c r="A3375" s="41"/>
      <c r="B3375" s="28"/>
      <c r="C3375" s="27"/>
      <c r="D33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5" s="27"/>
      <c r="F3375" s="27"/>
      <c r="G3375" s="29"/>
      <c r="H3375" s="48"/>
      <c r="I3375" s="29"/>
      <c r="J3375" s="29"/>
      <c r="K3375" s="27"/>
      <c r="L3375" s="27"/>
      <c r="M3375" s="27"/>
      <c r="N3375" s="29"/>
      <c r="O3375" s="27"/>
      <c r="P3375" s="30"/>
      <c r="Q3375" s="30">
        <f>Table13[[#This Row],[Unit Value]]*Table13[[#This Row],[Qty | PCount]]</f>
        <v>0</v>
      </c>
      <c r="R3375" s="27" t="str">
        <f>IF(Table13[[#This Row],[Unit Value]]&lt;=4999,"Low-Value Asset","High-Value Asset")</f>
        <v>Low-Value Asset</v>
      </c>
      <c r="S3375" s="27"/>
      <c r="T3375" s="27"/>
      <c r="U3375" s="27"/>
      <c r="V3375" s="27"/>
      <c r="W3375" s="74"/>
      <c r="X3375" s="27"/>
      <c r="Y3375" s="27"/>
      <c r="Z3375" s="27"/>
      <c r="AA3375" s="27"/>
      <c r="AB33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6" spans="1:28" ht="12.6" x14ac:dyDescent="0.25">
      <c r="A3376" s="41"/>
      <c r="B3376" s="28"/>
      <c r="C3376" s="27"/>
      <c r="D33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6" s="27"/>
      <c r="F3376" s="27"/>
      <c r="G3376" s="29"/>
      <c r="H3376" s="48"/>
      <c r="I3376" s="29"/>
      <c r="J3376" s="29"/>
      <c r="K3376" s="27"/>
      <c r="L3376" s="27"/>
      <c r="M3376" s="27"/>
      <c r="N3376" s="29"/>
      <c r="O3376" s="27"/>
      <c r="P3376" s="30"/>
      <c r="Q3376" s="30">
        <f>Table13[[#This Row],[Unit Value]]*Table13[[#This Row],[Qty | PCount]]</f>
        <v>0</v>
      </c>
      <c r="R3376" s="27" t="str">
        <f>IF(Table13[[#This Row],[Unit Value]]&lt;=4999,"Low-Value Asset","High-Value Asset")</f>
        <v>Low-Value Asset</v>
      </c>
      <c r="S3376" s="27"/>
      <c r="T3376" s="27"/>
      <c r="U3376" s="27"/>
      <c r="V3376" s="27"/>
      <c r="W3376" s="74"/>
      <c r="X3376" s="27"/>
      <c r="Y3376" s="27"/>
      <c r="Z3376" s="27"/>
      <c r="AA3376" s="27"/>
      <c r="AB33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7" spans="1:28" ht="12.6" x14ac:dyDescent="0.25">
      <c r="A3377" s="41"/>
      <c r="B3377" s="28"/>
      <c r="C3377" s="27"/>
      <c r="D33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7" s="27"/>
      <c r="F3377" s="27"/>
      <c r="G3377" s="29"/>
      <c r="H3377" s="48"/>
      <c r="I3377" s="29"/>
      <c r="J3377" s="29"/>
      <c r="K3377" s="27"/>
      <c r="L3377" s="27"/>
      <c r="M3377" s="27"/>
      <c r="N3377" s="29"/>
      <c r="O3377" s="27"/>
      <c r="P3377" s="30"/>
      <c r="Q3377" s="30">
        <f>Table13[[#This Row],[Unit Value]]*Table13[[#This Row],[Qty | PCount]]</f>
        <v>0</v>
      </c>
      <c r="R3377" s="27" t="str">
        <f>IF(Table13[[#This Row],[Unit Value]]&lt;=4999,"Low-Value Asset","High-Value Asset")</f>
        <v>Low-Value Asset</v>
      </c>
      <c r="S3377" s="27"/>
      <c r="T3377" s="27"/>
      <c r="U3377" s="27"/>
      <c r="V3377" s="27"/>
      <c r="W3377" s="74"/>
      <c r="X3377" s="27"/>
      <c r="Y3377" s="27"/>
      <c r="Z3377" s="27"/>
      <c r="AA3377" s="27"/>
      <c r="AB33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8" spans="1:28" ht="12.6" x14ac:dyDescent="0.25">
      <c r="A3378" s="41"/>
      <c r="B3378" s="28"/>
      <c r="C3378" s="27"/>
      <c r="D33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8" s="27"/>
      <c r="F3378" s="27"/>
      <c r="G3378" s="29"/>
      <c r="H3378" s="48"/>
      <c r="I3378" s="29"/>
      <c r="J3378" s="29"/>
      <c r="K3378" s="27"/>
      <c r="L3378" s="27"/>
      <c r="M3378" s="27"/>
      <c r="N3378" s="29"/>
      <c r="O3378" s="27"/>
      <c r="P3378" s="30"/>
      <c r="Q3378" s="30">
        <f>Table13[[#This Row],[Unit Value]]*Table13[[#This Row],[Qty | PCount]]</f>
        <v>0</v>
      </c>
      <c r="R3378" s="27" t="str">
        <f>IF(Table13[[#This Row],[Unit Value]]&lt;=4999,"Low-Value Asset","High-Value Asset")</f>
        <v>Low-Value Asset</v>
      </c>
      <c r="S3378" s="27"/>
      <c r="T3378" s="27"/>
      <c r="U3378" s="27"/>
      <c r="V3378" s="27"/>
      <c r="W3378" s="74"/>
      <c r="X3378" s="27"/>
      <c r="Y3378" s="27"/>
      <c r="Z3378" s="27"/>
      <c r="AA3378" s="27"/>
      <c r="AB33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79" spans="1:28" ht="12.6" x14ac:dyDescent="0.25">
      <c r="A3379" s="41"/>
      <c r="B3379" s="28"/>
      <c r="C3379" s="27"/>
      <c r="D33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79" s="27"/>
      <c r="F3379" s="27"/>
      <c r="G3379" s="29"/>
      <c r="H3379" s="48"/>
      <c r="I3379" s="29"/>
      <c r="J3379" s="29"/>
      <c r="K3379" s="27"/>
      <c r="L3379" s="27"/>
      <c r="M3379" s="27"/>
      <c r="N3379" s="29"/>
      <c r="O3379" s="27"/>
      <c r="P3379" s="30"/>
      <c r="Q3379" s="30">
        <f>Table13[[#This Row],[Unit Value]]*Table13[[#This Row],[Qty | PCount]]</f>
        <v>0</v>
      </c>
      <c r="R3379" s="27" t="str">
        <f>IF(Table13[[#This Row],[Unit Value]]&lt;=4999,"Low-Value Asset","High-Value Asset")</f>
        <v>Low-Value Asset</v>
      </c>
      <c r="S3379" s="27"/>
      <c r="T3379" s="27"/>
      <c r="U3379" s="27"/>
      <c r="V3379" s="27"/>
      <c r="W3379" s="74"/>
      <c r="X3379" s="27"/>
      <c r="Y3379" s="27"/>
      <c r="Z3379" s="27"/>
      <c r="AA3379" s="27"/>
      <c r="AB33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0" spans="1:28" ht="12.6" x14ac:dyDescent="0.25">
      <c r="A3380" s="41"/>
      <c r="B3380" s="28"/>
      <c r="C3380" s="27"/>
      <c r="D33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0" s="27"/>
      <c r="F3380" s="27"/>
      <c r="G3380" s="29"/>
      <c r="H3380" s="48"/>
      <c r="I3380" s="29"/>
      <c r="J3380" s="29"/>
      <c r="K3380" s="27"/>
      <c r="L3380" s="27"/>
      <c r="M3380" s="27"/>
      <c r="N3380" s="29"/>
      <c r="O3380" s="27"/>
      <c r="P3380" s="30"/>
      <c r="Q3380" s="30">
        <f>Table13[[#This Row],[Unit Value]]*Table13[[#This Row],[Qty | PCount]]</f>
        <v>0</v>
      </c>
      <c r="R3380" s="27" t="str">
        <f>IF(Table13[[#This Row],[Unit Value]]&lt;=4999,"Low-Value Asset","High-Value Asset")</f>
        <v>Low-Value Asset</v>
      </c>
      <c r="S3380" s="27"/>
      <c r="T3380" s="27"/>
      <c r="U3380" s="27"/>
      <c r="V3380" s="27"/>
      <c r="W3380" s="74"/>
      <c r="X3380" s="27"/>
      <c r="Y3380" s="27"/>
      <c r="Z3380" s="27"/>
      <c r="AA3380" s="27"/>
      <c r="AB33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1" spans="1:28" ht="12.6" x14ac:dyDescent="0.25">
      <c r="A3381" s="41"/>
      <c r="B3381" s="28"/>
      <c r="C3381" s="27"/>
      <c r="D33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1" s="27"/>
      <c r="F3381" s="27"/>
      <c r="G3381" s="29"/>
      <c r="H3381" s="48"/>
      <c r="I3381" s="29"/>
      <c r="J3381" s="29"/>
      <c r="K3381" s="27"/>
      <c r="L3381" s="27"/>
      <c r="M3381" s="27"/>
      <c r="N3381" s="29"/>
      <c r="O3381" s="27"/>
      <c r="P3381" s="30"/>
      <c r="Q3381" s="30">
        <f>Table13[[#This Row],[Unit Value]]*Table13[[#This Row],[Qty | PCount]]</f>
        <v>0</v>
      </c>
      <c r="R3381" s="27" t="str">
        <f>IF(Table13[[#This Row],[Unit Value]]&lt;=4999,"Low-Value Asset","High-Value Asset")</f>
        <v>Low-Value Asset</v>
      </c>
      <c r="S3381" s="27"/>
      <c r="T3381" s="27"/>
      <c r="U3381" s="27"/>
      <c r="V3381" s="27"/>
      <c r="W3381" s="74"/>
      <c r="X3381" s="27"/>
      <c r="Y3381" s="27"/>
      <c r="Z3381" s="27"/>
      <c r="AA3381" s="27"/>
      <c r="AB33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2" spans="1:28" ht="12.6" x14ac:dyDescent="0.25">
      <c r="A3382" s="41"/>
      <c r="B3382" s="28"/>
      <c r="C3382" s="27"/>
      <c r="D33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2" s="27"/>
      <c r="F3382" s="27"/>
      <c r="G3382" s="29"/>
      <c r="H3382" s="48"/>
      <c r="I3382" s="29"/>
      <c r="J3382" s="29"/>
      <c r="K3382" s="27"/>
      <c r="L3382" s="27"/>
      <c r="M3382" s="27"/>
      <c r="N3382" s="29"/>
      <c r="O3382" s="27"/>
      <c r="P3382" s="30"/>
      <c r="Q3382" s="30">
        <f>Table13[[#This Row],[Unit Value]]*Table13[[#This Row],[Qty | PCount]]</f>
        <v>0</v>
      </c>
      <c r="R3382" s="27" t="str">
        <f>IF(Table13[[#This Row],[Unit Value]]&lt;=4999,"Low-Value Asset","High-Value Asset")</f>
        <v>Low-Value Asset</v>
      </c>
      <c r="S3382" s="27"/>
      <c r="T3382" s="27"/>
      <c r="U3382" s="27"/>
      <c r="V3382" s="27"/>
      <c r="W3382" s="74"/>
      <c r="X3382" s="27"/>
      <c r="Y3382" s="27"/>
      <c r="Z3382" s="27"/>
      <c r="AA3382" s="27"/>
      <c r="AB33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3" spans="1:28" ht="12.6" x14ac:dyDescent="0.25">
      <c r="A3383" s="41"/>
      <c r="B3383" s="28"/>
      <c r="C3383" s="27"/>
      <c r="D33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3" s="27"/>
      <c r="F3383" s="27"/>
      <c r="G3383" s="29"/>
      <c r="H3383" s="48"/>
      <c r="I3383" s="29"/>
      <c r="J3383" s="29"/>
      <c r="K3383" s="27"/>
      <c r="L3383" s="27"/>
      <c r="M3383" s="27"/>
      <c r="N3383" s="29"/>
      <c r="O3383" s="27"/>
      <c r="P3383" s="30"/>
      <c r="Q3383" s="30">
        <f>Table13[[#This Row],[Unit Value]]*Table13[[#This Row],[Qty | PCount]]</f>
        <v>0</v>
      </c>
      <c r="R3383" s="27" t="str">
        <f>IF(Table13[[#This Row],[Unit Value]]&lt;=4999,"Low-Value Asset","High-Value Asset")</f>
        <v>Low-Value Asset</v>
      </c>
      <c r="S3383" s="27"/>
      <c r="T3383" s="27"/>
      <c r="U3383" s="27"/>
      <c r="V3383" s="27"/>
      <c r="W3383" s="74"/>
      <c r="X3383" s="27"/>
      <c r="Y3383" s="27"/>
      <c r="Z3383" s="27"/>
      <c r="AA3383" s="27"/>
      <c r="AB33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4" spans="1:28" ht="12.6" x14ac:dyDescent="0.25">
      <c r="A3384" s="41"/>
      <c r="B3384" s="28"/>
      <c r="C3384" s="27"/>
      <c r="D33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4" s="27"/>
      <c r="F3384" s="27"/>
      <c r="G3384" s="29"/>
      <c r="H3384" s="48"/>
      <c r="I3384" s="29"/>
      <c r="J3384" s="29"/>
      <c r="K3384" s="27"/>
      <c r="L3384" s="27"/>
      <c r="M3384" s="27"/>
      <c r="N3384" s="29"/>
      <c r="O3384" s="27"/>
      <c r="P3384" s="30"/>
      <c r="Q3384" s="30">
        <f>Table13[[#This Row],[Unit Value]]*Table13[[#This Row],[Qty | PCount]]</f>
        <v>0</v>
      </c>
      <c r="R3384" s="27" t="str">
        <f>IF(Table13[[#This Row],[Unit Value]]&lt;=4999,"Low-Value Asset","High-Value Asset")</f>
        <v>Low-Value Asset</v>
      </c>
      <c r="S3384" s="27"/>
      <c r="T3384" s="27"/>
      <c r="U3384" s="27"/>
      <c r="V3384" s="27"/>
      <c r="W3384" s="74"/>
      <c r="X3384" s="27"/>
      <c r="Y3384" s="27"/>
      <c r="Z3384" s="27"/>
      <c r="AA3384" s="27"/>
      <c r="AB33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5" spans="1:28" ht="12.6" x14ac:dyDescent="0.25">
      <c r="A3385" s="41"/>
      <c r="B3385" s="28"/>
      <c r="C3385" s="27"/>
      <c r="D33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5" s="27"/>
      <c r="F3385" s="27"/>
      <c r="G3385" s="29"/>
      <c r="H3385" s="48"/>
      <c r="I3385" s="29"/>
      <c r="J3385" s="29"/>
      <c r="K3385" s="27"/>
      <c r="L3385" s="27"/>
      <c r="M3385" s="27"/>
      <c r="N3385" s="29"/>
      <c r="O3385" s="27"/>
      <c r="P3385" s="30"/>
      <c r="Q3385" s="30">
        <f>Table13[[#This Row],[Unit Value]]*Table13[[#This Row],[Qty | PCount]]</f>
        <v>0</v>
      </c>
      <c r="R3385" s="27" t="str">
        <f>IF(Table13[[#This Row],[Unit Value]]&lt;=4999,"Low-Value Asset","High-Value Asset")</f>
        <v>Low-Value Asset</v>
      </c>
      <c r="S3385" s="27"/>
      <c r="T3385" s="27"/>
      <c r="U3385" s="27"/>
      <c r="V3385" s="27"/>
      <c r="W3385" s="74"/>
      <c r="X3385" s="27"/>
      <c r="Y3385" s="27"/>
      <c r="Z3385" s="27"/>
      <c r="AA3385" s="27"/>
      <c r="AB33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6" spans="1:28" ht="12.6" x14ac:dyDescent="0.25">
      <c r="A3386" s="41"/>
      <c r="B3386" s="28"/>
      <c r="C3386" s="27"/>
      <c r="D33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6" s="27"/>
      <c r="F3386" s="27"/>
      <c r="G3386" s="29"/>
      <c r="H3386" s="48"/>
      <c r="I3386" s="29"/>
      <c r="J3386" s="29"/>
      <c r="K3386" s="27"/>
      <c r="L3386" s="27"/>
      <c r="M3386" s="27"/>
      <c r="N3386" s="29"/>
      <c r="O3386" s="27"/>
      <c r="P3386" s="30"/>
      <c r="Q3386" s="30">
        <f>Table13[[#This Row],[Unit Value]]*Table13[[#This Row],[Qty | PCount]]</f>
        <v>0</v>
      </c>
      <c r="R3386" s="27" t="str">
        <f>IF(Table13[[#This Row],[Unit Value]]&lt;=4999,"Low-Value Asset","High-Value Asset")</f>
        <v>Low-Value Asset</v>
      </c>
      <c r="S3386" s="27"/>
      <c r="T3386" s="27"/>
      <c r="U3386" s="27"/>
      <c r="V3386" s="27"/>
      <c r="W3386" s="74"/>
      <c r="X3386" s="27"/>
      <c r="Y3386" s="27"/>
      <c r="Z3386" s="27"/>
      <c r="AA3386" s="27"/>
      <c r="AB33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7" spans="1:28" ht="12.6" x14ac:dyDescent="0.25">
      <c r="A3387" s="41"/>
      <c r="B3387" s="28"/>
      <c r="C3387" s="27"/>
      <c r="D33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7" s="27"/>
      <c r="F3387" s="27"/>
      <c r="G3387" s="29"/>
      <c r="H3387" s="48"/>
      <c r="I3387" s="29"/>
      <c r="J3387" s="29"/>
      <c r="K3387" s="27"/>
      <c r="L3387" s="27"/>
      <c r="M3387" s="27"/>
      <c r="N3387" s="29"/>
      <c r="O3387" s="27"/>
      <c r="P3387" s="30"/>
      <c r="Q3387" s="30">
        <f>Table13[[#This Row],[Unit Value]]*Table13[[#This Row],[Qty | PCount]]</f>
        <v>0</v>
      </c>
      <c r="R3387" s="27" t="str">
        <f>IF(Table13[[#This Row],[Unit Value]]&lt;=4999,"Low-Value Asset","High-Value Asset")</f>
        <v>Low-Value Asset</v>
      </c>
      <c r="S3387" s="27"/>
      <c r="T3387" s="27"/>
      <c r="U3387" s="27"/>
      <c r="V3387" s="27"/>
      <c r="W3387" s="74"/>
      <c r="X3387" s="27"/>
      <c r="Y3387" s="27"/>
      <c r="Z3387" s="27"/>
      <c r="AA3387" s="27"/>
      <c r="AB33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8" spans="1:28" ht="12.6" x14ac:dyDescent="0.25">
      <c r="A3388" s="41"/>
      <c r="B3388" s="28"/>
      <c r="C3388" s="27"/>
      <c r="D33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8" s="27"/>
      <c r="F3388" s="27"/>
      <c r="G3388" s="29"/>
      <c r="H3388" s="48"/>
      <c r="I3388" s="29"/>
      <c r="J3388" s="29"/>
      <c r="K3388" s="27"/>
      <c r="L3388" s="27"/>
      <c r="M3388" s="27"/>
      <c r="N3388" s="29"/>
      <c r="O3388" s="27"/>
      <c r="P3388" s="30"/>
      <c r="Q3388" s="30">
        <f>Table13[[#This Row],[Unit Value]]*Table13[[#This Row],[Qty | PCount]]</f>
        <v>0</v>
      </c>
      <c r="R3388" s="27" t="str">
        <f>IF(Table13[[#This Row],[Unit Value]]&lt;=4999,"Low-Value Asset","High-Value Asset")</f>
        <v>Low-Value Asset</v>
      </c>
      <c r="S3388" s="27"/>
      <c r="T3388" s="27"/>
      <c r="U3388" s="27"/>
      <c r="V3388" s="27"/>
      <c r="W3388" s="74"/>
      <c r="X3388" s="27"/>
      <c r="Y3388" s="27"/>
      <c r="Z3388" s="27"/>
      <c r="AA3388" s="27"/>
      <c r="AB33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89" spans="1:28" ht="12.6" x14ac:dyDescent="0.25">
      <c r="A3389" s="41"/>
      <c r="B3389" s="28"/>
      <c r="C3389" s="27"/>
      <c r="D33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89" s="27"/>
      <c r="F3389" s="27"/>
      <c r="G3389" s="29"/>
      <c r="H3389" s="48"/>
      <c r="I3389" s="29"/>
      <c r="J3389" s="29"/>
      <c r="K3389" s="27"/>
      <c r="L3389" s="27"/>
      <c r="M3389" s="27"/>
      <c r="N3389" s="29"/>
      <c r="O3389" s="27"/>
      <c r="P3389" s="30"/>
      <c r="Q3389" s="30">
        <f>Table13[[#This Row],[Unit Value]]*Table13[[#This Row],[Qty | PCount]]</f>
        <v>0</v>
      </c>
      <c r="R3389" s="27" t="str">
        <f>IF(Table13[[#This Row],[Unit Value]]&lt;=4999,"Low-Value Asset","High-Value Asset")</f>
        <v>Low-Value Asset</v>
      </c>
      <c r="S3389" s="27"/>
      <c r="T3389" s="27"/>
      <c r="U3389" s="27"/>
      <c r="V3389" s="27"/>
      <c r="W3389" s="74"/>
      <c r="X3389" s="27"/>
      <c r="Y3389" s="27"/>
      <c r="Z3389" s="27"/>
      <c r="AA3389" s="27"/>
      <c r="AB33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0" spans="1:28" ht="12.6" x14ac:dyDescent="0.25">
      <c r="A3390" s="41"/>
      <c r="B3390" s="28"/>
      <c r="C3390" s="27"/>
      <c r="D33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0" s="27"/>
      <c r="F3390" s="27"/>
      <c r="G3390" s="29"/>
      <c r="H3390" s="48"/>
      <c r="I3390" s="29"/>
      <c r="J3390" s="29"/>
      <c r="K3390" s="27"/>
      <c r="L3390" s="27"/>
      <c r="M3390" s="27"/>
      <c r="N3390" s="29"/>
      <c r="O3390" s="27"/>
      <c r="P3390" s="30"/>
      <c r="Q3390" s="30">
        <f>Table13[[#This Row],[Unit Value]]*Table13[[#This Row],[Qty | PCount]]</f>
        <v>0</v>
      </c>
      <c r="R3390" s="27" t="str">
        <f>IF(Table13[[#This Row],[Unit Value]]&lt;=4999,"Low-Value Asset","High-Value Asset")</f>
        <v>Low-Value Asset</v>
      </c>
      <c r="S3390" s="27"/>
      <c r="T3390" s="27"/>
      <c r="U3390" s="27"/>
      <c r="V3390" s="27"/>
      <c r="W3390" s="74"/>
      <c r="X3390" s="27"/>
      <c r="Y3390" s="27"/>
      <c r="Z3390" s="27"/>
      <c r="AA3390" s="27"/>
      <c r="AB33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1" spans="1:28" ht="12.6" x14ac:dyDescent="0.25">
      <c r="A3391" s="41"/>
      <c r="B3391" s="28"/>
      <c r="C3391" s="27"/>
      <c r="D33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1" s="27"/>
      <c r="F3391" s="27"/>
      <c r="G3391" s="29"/>
      <c r="H3391" s="48"/>
      <c r="I3391" s="29"/>
      <c r="J3391" s="29"/>
      <c r="K3391" s="27"/>
      <c r="L3391" s="27"/>
      <c r="M3391" s="27"/>
      <c r="N3391" s="29"/>
      <c r="O3391" s="27"/>
      <c r="P3391" s="30"/>
      <c r="Q3391" s="30">
        <f>Table13[[#This Row],[Unit Value]]*Table13[[#This Row],[Qty | PCount]]</f>
        <v>0</v>
      </c>
      <c r="R3391" s="27" t="str">
        <f>IF(Table13[[#This Row],[Unit Value]]&lt;=4999,"Low-Value Asset","High-Value Asset")</f>
        <v>Low-Value Asset</v>
      </c>
      <c r="S3391" s="27"/>
      <c r="T3391" s="27"/>
      <c r="U3391" s="27"/>
      <c r="V3391" s="27"/>
      <c r="W3391" s="74"/>
      <c r="X3391" s="27"/>
      <c r="Y3391" s="27"/>
      <c r="Z3391" s="27"/>
      <c r="AA3391" s="27"/>
      <c r="AB33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2" spans="1:28" ht="12.6" x14ac:dyDescent="0.25">
      <c r="A3392" s="41"/>
      <c r="B3392" s="28"/>
      <c r="C3392" s="27"/>
      <c r="D33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2" s="27"/>
      <c r="F3392" s="27"/>
      <c r="G3392" s="29"/>
      <c r="H3392" s="48"/>
      <c r="I3392" s="29"/>
      <c r="J3392" s="29"/>
      <c r="K3392" s="27"/>
      <c r="L3392" s="27"/>
      <c r="M3392" s="27"/>
      <c r="N3392" s="29"/>
      <c r="O3392" s="27"/>
      <c r="P3392" s="30"/>
      <c r="Q3392" s="30">
        <f>Table13[[#This Row],[Unit Value]]*Table13[[#This Row],[Qty | PCount]]</f>
        <v>0</v>
      </c>
      <c r="R3392" s="27" t="str">
        <f>IF(Table13[[#This Row],[Unit Value]]&lt;=4999,"Low-Value Asset","High-Value Asset")</f>
        <v>Low-Value Asset</v>
      </c>
      <c r="S3392" s="27"/>
      <c r="T3392" s="27"/>
      <c r="U3392" s="27"/>
      <c r="V3392" s="27"/>
      <c r="W3392" s="74"/>
      <c r="X3392" s="27"/>
      <c r="Y3392" s="27"/>
      <c r="Z3392" s="27"/>
      <c r="AA3392" s="27"/>
      <c r="AB33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3" spans="1:28" ht="12.6" x14ac:dyDescent="0.25">
      <c r="A3393" s="41"/>
      <c r="B3393" s="28"/>
      <c r="C3393" s="27"/>
      <c r="D33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3" s="27"/>
      <c r="F3393" s="27"/>
      <c r="G3393" s="29"/>
      <c r="H3393" s="48"/>
      <c r="I3393" s="29"/>
      <c r="J3393" s="29"/>
      <c r="K3393" s="27"/>
      <c r="L3393" s="27"/>
      <c r="M3393" s="27"/>
      <c r="N3393" s="29"/>
      <c r="O3393" s="27"/>
      <c r="P3393" s="30"/>
      <c r="Q3393" s="30">
        <f>Table13[[#This Row],[Unit Value]]*Table13[[#This Row],[Qty | PCount]]</f>
        <v>0</v>
      </c>
      <c r="R3393" s="27" t="str">
        <f>IF(Table13[[#This Row],[Unit Value]]&lt;=4999,"Low-Value Asset","High-Value Asset")</f>
        <v>Low-Value Asset</v>
      </c>
      <c r="S3393" s="27"/>
      <c r="T3393" s="27"/>
      <c r="U3393" s="27"/>
      <c r="V3393" s="27"/>
      <c r="W3393" s="74"/>
      <c r="X3393" s="27"/>
      <c r="Y3393" s="27"/>
      <c r="Z3393" s="27"/>
      <c r="AA3393" s="27"/>
      <c r="AB33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4" spans="1:28" ht="12.6" x14ac:dyDescent="0.25">
      <c r="A3394" s="41"/>
      <c r="B3394" s="28"/>
      <c r="C3394" s="27"/>
      <c r="D33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4" s="27"/>
      <c r="F3394" s="27"/>
      <c r="G3394" s="29"/>
      <c r="H3394" s="48"/>
      <c r="I3394" s="29"/>
      <c r="J3394" s="29"/>
      <c r="K3394" s="27"/>
      <c r="L3394" s="27"/>
      <c r="M3394" s="27"/>
      <c r="N3394" s="29"/>
      <c r="O3394" s="27"/>
      <c r="P3394" s="30"/>
      <c r="Q3394" s="30">
        <f>Table13[[#This Row],[Unit Value]]*Table13[[#This Row],[Qty | PCount]]</f>
        <v>0</v>
      </c>
      <c r="R3394" s="27" t="str">
        <f>IF(Table13[[#This Row],[Unit Value]]&lt;=4999,"Low-Value Asset","High-Value Asset")</f>
        <v>Low-Value Asset</v>
      </c>
      <c r="S3394" s="27"/>
      <c r="T3394" s="27"/>
      <c r="U3394" s="27"/>
      <c r="V3394" s="27"/>
      <c r="W3394" s="74"/>
      <c r="X3394" s="27"/>
      <c r="Y3394" s="27"/>
      <c r="Z3394" s="27"/>
      <c r="AA3394" s="27"/>
      <c r="AB33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5" spans="1:28" ht="12.6" x14ac:dyDescent="0.25">
      <c r="A3395" s="41"/>
      <c r="B3395" s="28"/>
      <c r="C3395" s="27"/>
      <c r="D33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5" s="27"/>
      <c r="F3395" s="27"/>
      <c r="G3395" s="29"/>
      <c r="H3395" s="48"/>
      <c r="I3395" s="29"/>
      <c r="J3395" s="29"/>
      <c r="K3395" s="27"/>
      <c r="L3395" s="27"/>
      <c r="M3395" s="27"/>
      <c r="N3395" s="29"/>
      <c r="O3395" s="27"/>
      <c r="P3395" s="30"/>
      <c r="Q3395" s="30">
        <f>Table13[[#This Row],[Unit Value]]*Table13[[#This Row],[Qty | PCount]]</f>
        <v>0</v>
      </c>
      <c r="R3395" s="27" t="str">
        <f>IF(Table13[[#This Row],[Unit Value]]&lt;=4999,"Low-Value Asset","High-Value Asset")</f>
        <v>Low-Value Asset</v>
      </c>
      <c r="S3395" s="27"/>
      <c r="T3395" s="27"/>
      <c r="U3395" s="27"/>
      <c r="V3395" s="27"/>
      <c r="W3395" s="74"/>
      <c r="X3395" s="27"/>
      <c r="Y3395" s="27"/>
      <c r="Z3395" s="27"/>
      <c r="AA3395" s="27"/>
      <c r="AB33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6" spans="1:28" ht="12.6" x14ac:dyDescent="0.25">
      <c r="A3396" s="41"/>
      <c r="B3396" s="28"/>
      <c r="C3396" s="27"/>
      <c r="D33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6" s="27"/>
      <c r="F3396" s="27"/>
      <c r="G3396" s="29"/>
      <c r="H3396" s="48"/>
      <c r="I3396" s="29"/>
      <c r="J3396" s="29"/>
      <c r="K3396" s="27"/>
      <c r="L3396" s="27"/>
      <c r="M3396" s="27"/>
      <c r="N3396" s="29"/>
      <c r="O3396" s="27"/>
      <c r="P3396" s="30"/>
      <c r="Q3396" s="30">
        <f>Table13[[#This Row],[Unit Value]]*Table13[[#This Row],[Qty | PCount]]</f>
        <v>0</v>
      </c>
      <c r="R3396" s="27" t="str">
        <f>IF(Table13[[#This Row],[Unit Value]]&lt;=4999,"Low-Value Asset","High-Value Asset")</f>
        <v>Low-Value Asset</v>
      </c>
      <c r="S3396" s="27"/>
      <c r="T3396" s="27"/>
      <c r="U3396" s="27"/>
      <c r="V3396" s="27"/>
      <c r="W3396" s="74"/>
      <c r="X3396" s="27"/>
      <c r="Y3396" s="27"/>
      <c r="Z3396" s="27"/>
      <c r="AA3396" s="27"/>
      <c r="AB33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7" spans="1:28" ht="12.6" x14ac:dyDescent="0.25">
      <c r="A3397" s="41"/>
      <c r="B3397" s="28"/>
      <c r="C3397" s="27"/>
      <c r="D33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7" s="27"/>
      <c r="F3397" s="27"/>
      <c r="G3397" s="29"/>
      <c r="H3397" s="48"/>
      <c r="I3397" s="29"/>
      <c r="J3397" s="29"/>
      <c r="K3397" s="27"/>
      <c r="L3397" s="27"/>
      <c r="M3397" s="27"/>
      <c r="N3397" s="29"/>
      <c r="O3397" s="27"/>
      <c r="P3397" s="30"/>
      <c r="Q3397" s="30">
        <f>Table13[[#This Row],[Unit Value]]*Table13[[#This Row],[Qty | PCount]]</f>
        <v>0</v>
      </c>
      <c r="R3397" s="27" t="str">
        <f>IF(Table13[[#This Row],[Unit Value]]&lt;=4999,"Low-Value Asset","High-Value Asset")</f>
        <v>Low-Value Asset</v>
      </c>
      <c r="S3397" s="27"/>
      <c r="T3397" s="27"/>
      <c r="U3397" s="27"/>
      <c r="V3397" s="27"/>
      <c r="W3397" s="74"/>
      <c r="X3397" s="27"/>
      <c r="Y3397" s="27"/>
      <c r="Z3397" s="27"/>
      <c r="AA3397" s="27"/>
      <c r="AB33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8" spans="1:28" ht="12.6" x14ac:dyDescent="0.25">
      <c r="A3398" s="41"/>
      <c r="B3398" s="28"/>
      <c r="C3398" s="27"/>
      <c r="D33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8" s="27"/>
      <c r="F3398" s="27"/>
      <c r="G3398" s="29"/>
      <c r="H3398" s="48"/>
      <c r="I3398" s="29"/>
      <c r="J3398" s="29"/>
      <c r="K3398" s="27"/>
      <c r="L3398" s="27"/>
      <c r="M3398" s="27"/>
      <c r="N3398" s="29"/>
      <c r="O3398" s="27"/>
      <c r="P3398" s="30"/>
      <c r="Q3398" s="30">
        <f>Table13[[#This Row],[Unit Value]]*Table13[[#This Row],[Qty | PCount]]</f>
        <v>0</v>
      </c>
      <c r="R3398" s="27" t="str">
        <f>IF(Table13[[#This Row],[Unit Value]]&lt;=4999,"Low-Value Asset","High-Value Asset")</f>
        <v>Low-Value Asset</v>
      </c>
      <c r="S3398" s="27"/>
      <c r="T3398" s="27"/>
      <c r="U3398" s="27"/>
      <c r="V3398" s="27"/>
      <c r="W3398" s="74"/>
      <c r="X3398" s="27"/>
      <c r="Y3398" s="27"/>
      <c r="Z3398" s="27"/>
      <c r="AA3398" s="27"/>
      <c r="AB33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399" spans="1:28" ht="12.6" x14ac:dyDescent="0.25">
      <c r="A3399" s="41"/>
      <c r="B3399" s="28"/>
      <c r="C3399" s="27"/>
      <c r="D33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399" s="27"/>
      <c r="F3399" s="27"/>
      <c r="G3399" s="29"/>
      <c r="H3399" s="48"/>
      <c r="I3399" s="29"/>
      <c r="J3399" s="29"/>
      <c r="K3399" s="27"/>
      <c r="L3399" s="27"/>
      <c r="M3399" s="27"/>
      <c r="N3399" s="29"/>
      <c r="O3399" s="27"/>
      <c r="P3399" s="30"/>
      <c r="Q3399" s="30">
        <f>Table13[[#This Row],[Unit Value]]*Table13[[#This Row],[Qty | PCount]]</f>
        <v>0</v>
      </c>
      <c r="R3399" s="27" t="str">
        <f>IF(Table13[[#This Row],[Unit Value]]&lt;=4999,"Low-Value Asset","High-Value Asset")</f>
        <v>Low-Value Asset</v>
      </c>
      <c r="S3399" s="27"/>
      <c r="T3399" s="27"/>
      <c r="U3399" s="27"/>
      <c r="V3399" s="27"/>
      <c r="W3399" s="74"/>
      <c r="X3399" s="27"/>
      <c r="Y3399" s="27"/>
      <c r="Z3399" s="27"/>
      <c r="AA3399" s="27"/>
      <c r="AB33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0" spans="1:28" ht="12.6" x14ac:dyDescent="0.25">
      <c r="A3400" s="41"/>
      <c r="B3400" s="28"/>
      <c r="C3400" s="27"/>
      <c r="D34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0" s="27"/>
      <c r="F3400" s="27"/>
      <c r="G3400" s="29"/>
      <c r="H3400" s="48"/>
      <c r="I3400" s="29"/>
      <c r="J3400" s="29"/>
      <c r="K3400" s="27"/>
      <c r="L3400" s="27"/>
      <c r="M3400" s="27"/>
      <c r="N3400" s="29"/>
      <c r="O3400" s="27"/>
      <c r="P3400" s="30"/>
      <c r="Q3400" s="30">
        <f>Table13[[#This Row],[Unit Value]]*Table13[[#This Row],[Qty | PCount]]</f>
        <v>0</v>
      </c>
      <c r="R3400" s="27" t="str">
        <f>IF(Table13[[#This Row],[Unit Value]]&lt;=4999,"Low-Value Asset","High-Value Asset")</f>
        <v>Low-Value Asset</v>
      </c>
      <c r="S3400" s="27"/>
      <c r="T3400" s="27"/>
      <c r="U3400" s="27"/>
      <c r="V3400" s="27"/>
      <c r="W3400" s="74"/>
      <c r="X3400" s="27"/>
      <c r="Y3400" s="27"/>
      <c r="Z3400" s="27"/>
      <c r="AA3400" s="27"/>
      <c r="AB34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1" spans="1:28" ht="12.6" x14ac:dyDescent="0.25">
      <c r="A3401" s="41"/>
      <c r="B3401" s="28"/>
      <c r="C3401" s="27"/>
      <c r="D34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1" s="27"/>
      <c r="F3401" s="27"/>
      <c r="G3401" s="29"/>
      <c r="H3401" s="48"/>
      <c r="I3401" s="29"/>
      <c r="J3401" s="29"/>
      <c r="K3401" s="27"/>
      <c r="L3401" s="27"/>
      <c r="M3401" s="27"/>
      <c r="N3401" s="29"/>
      <c r="O3401" s="27"/>
      <c r="P3401" s="30"/>
      <c r="Q3401" s="30">
        <f>Table13[[#This Row],[Unit Value]]*Table13[[#This Row],[Qty | PCount]]</f>
        <v>0</v>
      </c>
      <c r="R3401" s="27" t="str">
        <f>IF(Table13[[#This Row],[Unit Value]]&lt;=4999,"Low-Value Asset","High-Value Asset")</f>
        <v>Low-Value Asset</v>
      </c>
      <c r="S3401" s="27"/>
      <c r="T3401" s="27"/>
      <c r="U3401" s="27"/>
      <c r="V3401" s="27"/>
      <c r="W3401" s="74"/>
      <c r="X3401" s="27"/>
      <c r="Y3401" s="27"/>
      <c r="Z3401" s="27"/>
      <c r="AA3401" s="27"/>
      <c r="AB34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2" spans="1:28" ht="12.6" x14ac:dyDescent="0.25">
      <c r="A3402" s="41"/>
      <c r="B3402" s="28"/>
      <c r="C3402" s="27"/>
      <c r="D34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2" s="27"/>
      <c r="F3402" s="27"/>
      <c r="G3402" s="29"/>
      <c r="H3402" s="48"/>
      <c r="I3402" s="29"/>
      <c r="J3402" s="29"/>
      <c r="K3402" s="27"/>
      <c r="L3402" s="27"/>
      <c r="M3402" s="27"/>
      <c r="N3402" s="29"/>
      <c r="O3402" s="27"/>
      <c r="P3402" s="30"/>
      <c r="Q3402" s="30">
        <f>Table13[[#This Row],[Unit Value]]*Table13[[#This Row],[Qty | PCount]]</f>
        <v>0</v>
      </c>
      <c r="R3402" s="27" t="str">
        <f>IF(Table13[[#This Row],[Unit Value]]&lt;=4999,"Low-Value Asset","High-Value Asset")</f>
        <v>Low-Value Asset</v>
      </c>
      <c r="S3402" s="27"/>
      <c r="T3402" s="27"/>
      <c r="U3402" s="27"/>
      <c r="V3402" s="27"/>
      <c r="W3402" s="74"/>
      <c r="X3402" s="27"/>
      <c r="Y3402" s="27"/>
      <c r="Z3402" s="27"/>
      <c r="AA3402" s="27"/>
      <c r="AB34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3" spans="1:28" ht="12.6" x14ac:dyDescent="0.25">
      <c r="A3403" s="41"/>
      <c r="B3403" s="28"/>
      <c r="C3403" s="27"/>
      <c r="D34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3" s="27"/>
      <c r="F3403" s="27"/>
      <c r="G3403" s="29"/>
      <c r="H3403" s="48"/>
      <c r="I3403" s="29"/>
      <c r="J3403" s="29"/>
      <c r="K3403" s="27"/>
      <c r="L3403" s="27"/>
      <c r="M3403" s="27"/>
      <c r="N3403" s="29"/>
      <c r="O3403" s="27"/>
      <c r="P3403" s="30"/>
      <c r="Q3403" s="30">
        <f>Table13[[#This Row],[Unit Value]]*Table13[[#This Row],[Qty | PCount]]</f>
        <v>0</v>
      </c>
      <c r="R3403" s="27" t="str">
        <f>IF(Table13[[#This Row],[Unit Value]]&lt;=4999,"Low-Value Asset","High-Value Asset")</f>
        <v>Low-Value Asset</v>
      </c>
      <c r="S3403" s="27"/>
      <c r="T3403" s="27"/>
      <c r="U3403" s="27"/>
      <c r="V3403" s="27"/>
      <c r="W3403" s="74"/>
      <c r="X3403" s="27"/>
      <c r="Y3403" s="27"/>
      <c r="Z3403" s="27"/>
      <c r="AA3403" s="27"/>
      <c r="AB34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4" spans="1:28" ht="12.6" x14ac:dyDescent="0.25">
      <c r="A3404" s="41"/>
      <c r="B3404" s="28"/>
      <c r="C3404" s="27"/>
      <c r="D34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4" s="27"/>
      <c r="F3404" s="27"/>
      <c r="G3404" s="29"/>
      <c r="H3404" s="48"/>
      <c r="I3404" s="29"/>
      <c r="J3404" s="29"/>
      <c r="K3404" s="27"/>
      <c r="L3404" s="27"/>
      <c r="M3404" s="27"/>
      <c r="N3404" s="29"/>
      <c r="O3404" s="27"/>
      <c r="P3404" s="30"/>
      <c r="Q3404" s="30">
        <f>Table13[[#This Row],[Unit Value]]*Table13[[#This Row],[Qty | PCount]]</f>
        <v>0</v>
      </c>
      <c r="R3404" s="27" t="str">
        <f>IF(Table13[[#This Row],[Unit Value]]&lt;=4999,"Low-Value Asset","High-Value Asset")</f>
        <v>Low-Value Asset</v>
      </c>
      <c r="S3404" s="27"/>
      <c r="T3404" s="27"/>
      <c r="U3404" s="27"/>
      <c r="V3404" s="27"/>
      <c r="W3404" s="74"/>
      <c r="X3404" s="27"/>
      <c r="Y3404" s="27"/>
      <c r="Z3404" s="27"/>
      <c r="AA3404" s="27"/>
      <c r="AB34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5" spans="1:28" ht="12.6" x14ac:dyDescent="0.25">
      <c r="A3405" s="41"/>
      <c r="B3405" s="28"/>
      <c r="C3405" s="27"/>
      <c r="D34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5" s="27"/>
      <c r="F3405" s="27"/>
      <c r="G3405" s="29"/>
      <c r="H3405" s="48"/>
      <c r="I3405" s="29"/>
      <c r="J3405" s="29"/>
      <c r="K3405" s="27"/>
      <c r="L3405" s="27"/>
      <c r="M3405" s="27"/>
      <c r="N3405" s="29"/>
      <c r="O3405" s="27"/>
      <c r="P3405" s="30"/>
      <c r="Q3405" s="30">
        <f>Table13[[#This Row],[Unit Value]]*Table13[[#This Row],[Qty | PCount]]</f>
        <v>0</v>
      </c>
      <c r="R3405" s="27" t="str">
        <f>IF(Table13[[#This Row],[Unit Value]]&lt;=4999,"Low-Value Asset","High-Value Asset")</f>
        <v>Low-Value Asset</v>
      </c>
      <c r="S3405" s="27"/>
      <c r="T3405" s="27"/>
      <c r="U3405" s="27"/>
      <c r="V3405" s="27"/>
      <c r="W3405" s="74"/>
      <c r="X3405" s="27"/>
      <c r="Y3405" s="27"/>
      <c r="Z3405" s="27"/>
      <c r="AA3405" s="27"/>
      <c r="AB34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6" spans="1:28" ht="12.6" x14ac:dyDescent="0.25">
      <c r="A3406" s="41"/>
      <c r="B3406" s="28"/>
      <c r="C3406" s="27"/>
      <c r="D34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6" s="27"/>
      <c r="F3406" s="27"/>
      <c r="G3406" s="29"/>
      <c r="H3406" s="48"/>
      <c r="I3406" s="29"/>
      <c r="J3406" s="29"/>
      <c r="K3406" s="27"/>
      <c r="L3406" s="27"/>
      <c r="M3406" s="27"/>
      <c r="N3406" s="29"/>
      <c r="O3406" s="27"/>
      <c r="P3406" s="30"/>
      <c r="Q3406" s="30">
        <f>Table13[[#This Row],[Unit Value]]*Table13[[#This Row],[Qty | PCount]]</f>
        <v>0</v>
      </c>
      <c r="R3406" s="27" t="str">
        <f>IF(Table13[[#This Row],[Unit Value]]&lt;=4999,"Low-Value Asset","High-Value Asset")</f>
        <v>Low-Value Asset</v>
      </c>
      <c r="S3406" s="27"/>
      <c r="T3406" s="27"/>
      <c r="U3406" s="27"/>
      <c r="V3406" s="27"/>
      <c r="W3406" s="74"/>
      <c r="X3406" s="27"/>
      <c r="Y3406" s="27"/>
      <c r="Z3406" s="27"/>
      <c r="AA3406" s="27"/>
      <c r="AB34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7" spans="1:28" ht="12.6" x14ac:dyDescent="0.25">
      <c r="A3407" s="41"/>
      <c r="B3407" s="28"/>
      <c r="C3407" s="27"/>
      <c r="D34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7" s="27"/>
      <c r="F3407" s="27"/>
      <c r="G3407" s="29"/>
      <c r="H3407" s="48"/>
      <c r="I3407" s="29"/>
      <c r="J3407" s="29"/>
      <c r="K3407" s="27"/>
      <c r="L3407" s="27"/>
      <c r="M3407" s="27"/>
      <c r="N3407" s="29"/>
      <c r="O3407" s="27"/>
      <c r="P3407" s="30"/>
      <c r="Q3407" s="30">
        <f>Table13[[#This Row],[Unit Value]]*Table13[[#This Row],[Qty | PCount]]</f>
        <v>0</v>
      </c>
      <c r="R3407" s="27" t="str">
        <f>IF(Table13[[#This Row],[Unit Value]]&lt;=4999,"Low-Value Asset","High-Value Asset")</f>
        <v>Low-Value Asset</v>
      </c>
      <c r="S3407" s="27"/>
      <c r="T3407" s="27"/>
      <c r="U3407" s="27"/>
      <c r="V3407" s="27"/>
      <c r="W3407" s="74"/>
      <c r="X3407" s="27"/>
      <c r="Y3407" s="27"/>
      <c r="Z3407" s="27"/>
      <c r="AA3407" s="27"/>
      <c r="AB34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8" spans="1:28" ht="12.6" x14ac:dyDescent="0.25">
      <c r="A3408" s="41"/>
      <c r="B3408" s="28"/>
      <c r="C3408" s="27"/>
      <c r="D34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8" s="27"/>
      <c r="F3408" s="27"/>
      <c r="G3408" s="29"/>
      <c r="H3408" s="48"/>
      <c r="I3408" s="29"/>
      <c r="J3408" s="29"/>
      <c r="K3408" s="27"/>
      <c r="L3408" s="27"/>
      <c r="M3408" s="27"/>
      <c r="N3408" s="29"/>
      <c r="O3408" s="27"/>
      <c r="P3408" s="30"/>
      <c r="Q3408" s="30">
        <f>Table13[[#This Row],[Unit Value]]*Table13[[#This Row],[Qty | PCount]]</f>
        <v>0</v>
      </c>
      <c r="R3408" s="27" t="str">
        <f>IF(Table13[[#This Row],[Unit Value]]&lt;=4999,"Low-Value Asset","High-Value Asset")</f>
        <v>Low-Value Asset</v>
      </c>
      <c r="S3408" s="27"/>
      <c r="T3408" s="27"/>
      <c r="U3408" s="27"/>
      <c r="V3408" s="27"/>
      <c r="W3408" s="74"/>
      <c r="X3408" s="27"/>
      <c r="Y3408" s="27"/>
      <c r="Z3408" s="27"/>
      <c r="AA3408" s="27"/>
      <c r="AB34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09" spans="1:28" ht="12.6" x14ac:dyDescent="0.25">
      <c r="A3409" s="41"/>
      <c r="B3409" s="28"/>
      <c r="C3409" s="27"/>
      <c r="D34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09" s="27"/>
      <c r="F3409" s="27"/>
      <c r="G3409" s="29"/>
      <c r="H3409" s="48"/>
      <c r="I3409" s="29"/>
      <c r="J3409" s="29"/>
      <c r="K3409" s="27"/>
      <c r="L3409" s="27"/>
      <c r="M3409" s="27"/>
      <c r="N3409" s="29"/>
      <c r="O3409" s="27"/>
      <c r="P3409" s="30"/>
      <c r="Q3409" s="30">
        <f>Table13[[#This Row],[Unit Value]]*Table13[[#This Row],[Qty | PCount]]</f>
        <v>0</v>
      </c>
      <c r="R3409" s="27" t="str">
        <f>IF(Table13[[#This Row],[Unit Value]]&lt;=4999,"Low-Value Asset","High-Value Asset")</f>
        <v>Low-Value Asset</v>
      </c>
      <c r="S3409" s="27"/>
      <c r="T3409" s="27"/>
      <c r="U3409" s="27"/>
      <c r="V3409" s="27"/>
      <c r="W3409" s="74"/>
      <c r="X3409" s="27"/>
      <c r="Y3409" s="27"/>
      <c r="Z3409" s="27"/>
      <c r="AA3409" s="27"/>
      <c r="AB34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0" spans="1:28" ht="12.6" x14ac:dyDescent="0.25">
      <c r="A3410" s="41"/>
      <c r="B3410" s="28"/>
      <c r="C3410" s="27"/>
      <c r="D34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0" s="27"/>
      <c r="F3410" s="27"/>
      <c r="G3410" s="29"/>
      <c r="H3410" s="48"/>
      <c r="I3410" s="29"/>
      <c r="J3410" s="29"/>
      <c r="K3410" s="27"/>
      <c r="L3410" s="27"/>
      <c r="M3410" s="27"/>
      <c r="N3410" s="29"/>
      <c r="O3410" s="27"/>
      <c r="P3410" s="30"/>
      <c r="Q3410" s="30">
        <f>Table13[[#This Row],[Unit Value]]*Table13[[#This Row],[Qty | PCount]]</f>
        <v>0</v>
      </c>
      <c r="R3410" s="27" t="str">
        <f>IF(Table13[[#This Row],[Unit Value]]&lt;=4999,"Low-Value Asset","High-Value Asset")</f>
        <v>Low-Value Asset</v>
      </c>
      <c r="S3410" s="27"/>
      <c r="T3410" s="27"/>
      <c r="U3410" s="27"/>
      <c r="V3410" s="27"/>
      <c r="W3410" s="74"/>
      <c r="X3410" s="27"/>
      <c r="Y3410" s="27"/>
      <c r="Z3410" s="27"/>
      <c r="AA3410" s="27"/>
      <c r="AB34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1" spans="1:28" ht="12.6" x14ac:dyDescent="0.25">
      <c r="A3411" s="41"/>
      <c r="B3411" s="28"/>
      <c r="C3411" s="27"/>
      <c r="D34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1" s="27"/>
      <c r="F3411" s="27"/>
      <c r="G3411" s="29"/>
      <c r="H3411" s="48"/>
      <c r="I3411" s="29"/>
      <c r="J3411" s="29"/>
      <c r="K3411" s="27"/>
      <c r="L3411" s="27"/>
      <c r="M3411" s="27"/>
      <c r="N3411" s="29"/>
      <c r="O3411" s="27"/>
      <c r="P3411" s="30"/>
      <c r="Q3411" s="30">
        <f>Table13[[#This Row],[Unit Value]]*Table13[[#This Row],[Qty | PCount]]</f>
        <v>0</v>
      </c>
      <c r="R3411" s="27" t="str">
        <f>IF(Table13[[#This Row],[Unit Value]]&lt;=4999,"Low-Value Asset","High-Value Asset")</f>
        <v>Low-Value Asset</v>
      </c>
      <c r="S3411" s="27"/>
      <c r="T3411" s="27"/>
      <c r="U3411" s="27"/>
      <c r="V3411" s="27"/>
      <c r="W3411" s="74"/>
      <c r="X3411" s="27"/>
      <c r="Y3411" s="27"/>
      <c r="Z3411" s="27"/>
      <c r="AA3411" s="27"/>
      <c r="AB34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2" spans="1:28" ht="12.6" x14ac:dyDescent="0.25">
      <c r="A3412" s="41"/>
      <c r="B3412" s="28"/>
      <c r="C3412" s="27"/>
      <c r="D34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2" s="27"/>
      <c r="F3412" s="27"/>
      <c r="G3412" s="29"/>
      <c r="H3412" s="48"/>
      <c r="I3412" s="29"/>
      <c r="J3412" s="29"/>
      <c r="K3412" s="27"/>
      <c r="L3412" s="27"/>
      <c r="M3412" s="27"/>
      <c r="N3412" s="29"/>
      <c r="O3412" s="27"/>
      <c r="P3412" s="30"/>
      <c r="Q3412" s="30">
        <f>Table13[[#This Row],[Unit Value]]*Table13[[#This Row],[Qty | PCount]]</f>
        <v>0</v>
      </c>
      <c r="R3412" s="27" t="str">
        <f>IF(Table13[[#This Row],[Unit Value]]&lt;=4999,"Low-Value Asset","High-Value Asset")</f>
        <v>Low-Value Asset</v>
      </c>
      <c r="S3412" s="27"/>
      <c r="T3412" s="27"/>
      <c r="U3412" s="27"/>
      <c r="V3412" s="27"/>
      <c r="W3412" s="74"/>
      <c r="X3412" s="27"/>
      <c r="Y3412" s="27"/>
      <c r="Z3412" s="27"/>
      <c r="AA3412" s="27"/>
      <c r="AB34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3" spans="1:28" ht="12.6" x14ac:dyDescent="0.25">
      <c r="A3413" s="41"/>
      <c r="B3413" s="28"/>
      <c r="C3413" s="27"/>
      <c r="D34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3" s="27"/>
      <c r="F3413" s="27"/>
      <c r="G3413" s="29"/>
      <c r="H3413" s="48"/>
      <c r="I3413" s="29"/>
      <c r="J3413" s="29"/>
      <c r="K3413" s="27"/>
      <c r="L3413" s="27"/>
      <c r="M3413" s="27"/>
      <c r="N3413" s="29"/>
      <c r="O3413" s="27"/>
      <c r="P3413" s="30"/>
      <c r="Q3413" s="30">
        <f>Table13[[#This Row],[Unit Value]]*Table13[[#This Row],[Qty | PCount]]</f>
        <v>0</v>
      </c>
      <c r="R3413" s="27" t="str">
        <f>IF(Table13[[#This Row],[Unit Value]]&lt;=4999,"Low-Value Asset","High-Value Asset")</f>
        <v>Low-Value Asset</v>
      </c>
      <c r="S3413" s="27"/>
      <c r="T3413" s="27"/>
      <c r="U3413" s="27"/>
      <c r="V3413" s="27"/>
      <c r="W3413" s="74"/>
      <c r="X3413" s="27"/>
      <c r="Y3413" s="27"/>
      <c r="Z3413" s="27"/>
      <c r="AA3413" s="27"/>
      <c r="AB34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4" spans="1:28" ht="12.6" x14ac:dyDescent="0.25">
      <c r="A3414" s="41"/>
      <c r="B3414" s="28"/>
      <c r="C3414" s="27"/>
      <c r="D34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4" s="27"/>
      <c r="F3414" s="27"/>
      <c r="G3414" s="29"/>
      <c r="H3414" s="48"/>
      <c r="I3414" s="29"/>
      <c r="J3414" s="29"/>
      <c r="K3414" s="27"/>
      <c r="L3414" s="27"/>
      <c r="M3414" s="27"/>
      <c r="N3414" s="29"/>
      <c r="O3414" s="27"/>
      <c r="P3414" s="30"/>
      <c r="Q3414" s="30">
        <f>Table13[[#This Row],[Unit Value]]*Table13[[#This Row],[Qty | PCount]]</f>
        <v>0</v>
      </c>
      <c r="R3414" s="27" t="str">
        <f>IF(Table13[[#This Row],[Unit Value]]&lt;=4999,"Low-Value Asset","High-Value Asset")</f>
        <v>Low-Value Asset</v>
      </c>
      <c r="S3414" s="27"/>
      <c r="T3414" s="27"/>
      <c r="U3414" s="27"/>
      <c r="V3414" s="27"/>
      <c r="W3414" s="74"/>
      <c r="X3414" s="27"/>
      <c r="Y3414" s="27"/>
      <c r="Z3414" s="27"/>
      <c r="AA3414" s="27"/>
      <c r="AB34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5" spans="1:28" ht="12.6" x14ac:dyDescent="0.25">
      <c r="A3415" s="41"/>
      <c r="B3415" s="28"/>
      <c r="C3415" s="27"/>
      <c r="D34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5" s="27"/>
      <c r="F3415" s="27"/>
      <c r="G3415" s="29"/>
      <c r="H3415" s="48"/>
      <c r="I3415" s="29"/>
      <c r="J3415" s="29"/>
      <c r="K3415" s="27"/>
      <c r="L3415" s="27"/>
      <c r="M3415" s="27"/>
      <c r="N3415" s="29"/>
      <c r="O3415" s="27"/>
      <c r="P3415" s="30"/>
      <c r="Q3415" s="30">
        <f>Table13[[#This Row],[Unit Value]]*Table13[[#This Row],[Qty | PCount]]</f>
        <v>0</v>
      </c>
      <c r="R3415" s="27" t="str">
        <f>IF(Table13[[#This Row],[Unit Value]]&lt;=4999,"Low-Value Asset","High-Value Asset")</f>
        <v>Low-Value Asset</v>
      </c>
      <c r="S3415" s="27"/>
      <c r="T3415" s="27"/>
      <c r="U3415" s="27"/>
      <c r="V3415" s="27"/>
      <c r="W3415" s="74"/>
      <c r="X3415" s="27"/>
      <c r="Y3415" s="27"/>
      <c r="Z3415" s="27"/>
      <c r="AA3415" s="27"/>
      <c r="AB34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6" spans="1:28" ht="12.6" x14ac:dyDescent="0.25">
      <c r="A3416" s="41"/>
      <c r="B3416" s="28"/>
      <c r="C3416" s="27"/>
      <c r="D34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6" s="27"/>
      <c r="F3416" s="27"/>
      <c r="G3416" s="29"/>
      <c r="H3416" s="48"/>
      <c r="I3416" s="29"/>
      <c r="J3416" s="29"/>
      <c r="K3416" s="27"/>
      <c r="L3416" s="27"/>
      <c r="M3416" s="27"/>
      <c r="N3416" s="29"/>
      <c r="O3416" s="27"/>
      <c r="P3416" s="30"/>
      <c r="Q3416" s="30">
        <f>Table13[[#This Row],[Unit Value]]*Table13[[#This Row],[Qty | PCount]]</f>
        <v>0</v>
      </c>
      <c r="R3416" s="27" t="str">
        <f>IF(Table13[[#This Row],[Unit Value]]&lt;=4999,"Low-Value Asset","High-Value Asset")</f>
        <v>Low-Value Asset</v>
      </c>
      <c r="S3416" s="27"/>
      <c r="T3416" s="27"/>
      <c r="U3416" s="27"/>
      <c r="V3416" s="27"/>
      <c r="W3416" s="74"/>
      <c r="X3416" s="27"/>
      <c r="Y3416" s="27"/>
      <c r="Z3416" s="27"/>
      <c r="AA3416" s="27"/>
      <c r="AB34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7" spans="1:28" ht="12.6" x14ac:dyDescent="0.25">
      <c r="A3417" s="41"/>
      <c r="B3417" s="28"/>
      <c r="C3417" s="27"/>
      <c r="D34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7" s="27"/>
      <c r="F3417" s="27"/>
      <c r="G3417" s="29"/>
      <c r="H3417" s="48"/>
      <c r="I3417" s="29"/>
      <c r="J3417" s="29"/>
      <c r="K3417" s="27"/>
      <c r="L3417" s="27"/>
      <c r="M3417" s="27"/>
      <c r="N3417" s="29"/>
      <c r="O3417" s="27"/>
      <c r="P3417" s="30"/>
      <c r="Q3417" s="30">
        <f>Table13[[#This Row],[Unit Value]]*Table13[[#This Row],[Qty | PCount]]</f>
        <v>0</v>
      </c>
      <c r="R3417" s="27" t="str">
        <f>IF(Table13[[#This Row],[Unit Value]]&lt;=4999,"Low-Value Asset","High-Value Asset")</f>
        <v>Low-Value Asset</v>
      </c>
      <c r="S3417" s="27"/>
      <c r="T3417" s="27"/>
      <c r="U3417" s="27"/>
      <c r="V3417" s="27"/>
      <c r="W3417" s="74"/>
      <c r="X3417" s="27"/>
      <c r="Y3417" s="27"/>
      <c r="Z3417" s="27"/>
      <c r="AA3417" s="27"/>
      <c r="AB34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8" spans="1:28" ht="12.6" x14ac:dyDescent="0.25">
      <c r="A3418" s="41"/>
      <c r="B3418" s="28"/>
      <c r="C3418" s="27"/>
      <c r="D34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8" s="27"/>
      <c r="F3418" s="27"/>
      <c r="G3418" s="29"/>
      <c r="H3418" s="48"/>
      <c r="I3418" s="29"/>
      <c r="J3418" s="29"/>
      <c r="K3418" s="27"/>
      <c r="L3418" s="27"/>
      <c r="M3418" s="27"/>
      <c r="N3418" s="29"/>
      <c r="O3418" s="27"/>
      <c r="P3418" s="30"/>
      <c r="Q3418" s="30">
        <f>Table13[[#This Row],[Unit Value]]*Table13[[#This Row],[Qty | PCount]]</f>
        <v>0</v>
      </c>
      <c r="R3418" s="27" t="str">
        <f>IF(Table13[[#This Row],[Unit Value]]&lt;=4999,"Low-Value Asset","High-Value Asset")</f>
        <v>Low-Value Asset</v>
      </c>
      <c r="S3418" s="27"/>
      <c r="T3418" s="27"/>
      <c r="U3418" s="27"/>
      <c r="V3418" s="27"/>
      <c r="W3418" s="74"/>
      <c r="X3418" s="27"/>
      <c r="Y3418" s="27"/>
      <c r="Z3418" s="27"/>
      <c r="AA3418" s="27"/>
      <c r="AB34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19" spans="1:28" ht="12.6" x14ac:dyDescent="0.25">
      <c r="A3419" s="41"/>
      <c r="B3419" s="28"/>
      <c r="C3419" s="27"/>
      <c r="D34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19" s="27"/>
      <c r="F3419" s="27"/>
      <c r="G3419" s="29"/>
      <c r="H3419" s="48"/>
      <c r="I3419" s="29"/>
      <c r="J3419" s="29"/>
      <c r="K3419" s="27"/>
      <c r="L3419" s="27"/>
      <c r="M3419" s="27"/>
      <c r="N3419" s="29"/>
      <c r="O3419" s="27"/>
      <c r="P3419" s="30"/>
      <c r="Q3419" s="30">
        <f>Table13[[#This Row],[Unit Value]]*Table13[[#This Row],[Qty | PCount]]</f>
        <v>0</v>
      </c>
      <c r="R3419" s="27" t="str">
        <f>IF(Table13[[#This Row],[Unit Value]]&lt;=4999,"Low-Value Asset","High-Value Asset")</f>
        <v>Low-Value Asset</v>
      </c>
      <c r="S3419" s="27"/>
      <c r="T3419" s="27"/>
      <c r="U3419" s="27"/>
      <c r="V3419" s="27"/>
      <c r="W3419" s="74"/>
      <c r="X3419" s="27"/>
      <c r="Y3419" s="27"/>
      <c r="Z3419" s="27"/>
      <c r="AA3419" s="27"/>
      <c r="AB34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0" spans="1:28" ht="12.6" x14ac:dyDescent="0.25">
      <c r="A3420" s="41"/>
      <c r="B3420" s="28"/>
      <c r="C3420" s="27"/>
      <c r="D34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0" s="27"/>
      <c r="F3420" s="27"/>
      <c r="G3420" s="29"/>
      <c r="H3420" s="48"/>
      <c r="I3420" s="29"/>
      <c r="J3420" s="29"/>
      <c r="K3420" s="27"/>
      <c r="L3420" s="27"/>
      <c r="M3420" s="27"/>
      <c r="N3420" s="29"/>
      <c r="O3420" s="27"/>
      <c r="P3420" s="30"/>
      <c r="Q3420" s="30">
        <f>Table13[[#This Row],[Unit Value]]*Table13[[#This Row],[Qty | PCount]]</f>
        <v>0</v>
      </c>
      <c r="R3420" s="27" t="str">
        <f>IF(Table13[[#This Row],[Unit Value]]&lt;=4999,"Low-Value Asset","High-Value Asset")</f>
        <v>Low-Value Asset</v>
      </c>
      <c r="S3420" s="27"/>
      <c r="T3420" s="27"/>
      <c r="U3420" s="27"/>
      <c r="V3420" s="27"/>
      <c r="W3420" s="74"/>
      <c r="X3420" s="27"/>
      <c r="Y3420" s="27"/>
      <c r="Z3420" s="27"/>
      <c r="AA3420" s="27"/>
      <c r="AB34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1" spans="1:28" ht="12.6" x14ac:dyDescent="0.25">
      <c r="A3421" s="41"/>
      <c r="B3421" s="28"/>
      <c r="C3421" s="27"/>
      <c r="D34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1" s="27"/>
      <c r="F3421" s="27"/>
      <c r="G3421" s="29"/>
      <c r="H3421" s="48"/>
      <c r="I3421" s="29"/>
      <c r="J3421" s="29"/>
      <c r="K3421" s="27"/>
      <c r="L3421" s="27"/>
      <c r="M3421" s="27"/>
      <c r="N3421" s="29"/>
      <c r="O3421" s="27"/>
      <c r="P3421" s="30"/>
      <c r="Q3421" s="30">
        <f>Table13[[#This Row],[Unit Value]]*Table13[[#This Row],[Qty | PCount]]</f>
        <v>0</v>
      </c>
      <c r="R3421" s="27" t="str">
        <f>IF(Table13[[#This Row],[Unit Value]]&lt;=4999,"Low-Value Asset","High-Value Asset")</f>
        <v>Low-Value Asset</v>
      </c>
      <c r="S3421" s="27"/>
      <c r="T3421" s="27"/>
      <c r="U3421" s="27"/>
      <c r="V3421" s="27"/>
      <c r="W3421" s="74"/>
      <c r="X3421" s="27"/>
      <c r="Y3421" s="27"/>
      <c r="Z3421" s="27"/>
      <c r="AA3421" s="27"/>
      <c r="AB34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2" spans="1:28" ht="12.6" x14ac:dyDescent="0.25">
      <c r="A3422" s="41"/>
      <c r="B3422" s="28"/>
      <c r="C3422" s="27"/>
      <c r="D34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2" s="27"/>
      <c r="F3422" s="27"/>
      <c r="G3422" s="29"/>
      <c r="H3422" s="48"/>
      <c r="I3422" s="29"/>
      <c r="J3422" s="29"/>
      <c r="K3422" s="27"/>
      <c r="L3422" s="27"/>
      <c r="M3422" s="27"/>
      <c r="N3422" s="29"/>
      <c r="O3422" s="27"/>
      <c r="P3422" s="30"/>
      <c r="Q3422" s="30">
        <f>Table13[[#This Row],[Unit Value]]*Table13[[#This Row],[Qty | PCount]]</f>
        <v>0</v>
      </c>
      <c r="R3422" s="27" t="str">
        <f>IF(Table13[[#This Row],[Unit Value]]&lt;=4999,"Low-Value Asset","High-Value Asset")</f>
        <v>Low-Value Asset</v>
      </c>
      <c r="S3422" s="27"/>
      <c r="T3422" s="27"/>
      <c r="U3422" s="27"/>
      <c r="V3422" s="27"/>
      <c r="W3422" s="74"/>
      <c r="X3422" s="27"/>
      <c r="Y3422" s="27"/>
      <c r="Z3422" s="27"/>
      <c r="AA3422" s="27"/>
      <c r="AB34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3" spans="1:28" ht="12.6" x14ac:dyDescent="0.25">
      <c r="A3423" s="41"/>
      <c r="B3423" s="28"/>
      <c r="C3423" s="27"/>
      <c r="D34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3" s="27"/>
      <c r="F3423" s="27"/>
      <c r="G3423" s="29"/>
      <c r="H3423" s="48"/>
      <c r="I3423" s="29"/>
      <c r="J3423" s="29"/>
      <c r="K3423" s="27"/>
      <c r="L3423" s="27"/>
      <c r="M3423" s="27"/>
      <c r="N3423" s="29"/>
      <c r="O3423" s="27"/>
      <c r="P3423" s="30"/>
      <c r="Q3423" s="30">
        <f>Table13[[#This Row],[Unit Value]]*Table13[[#This Row],[Qty | PCount]]</f>
        <v>0</v>
      </c>
      <c r="R3423" s="27" t="str">
        <f>IF(Table13[[#This Row],[Unit Value]]&lt;=4999,"Low-Value Asset","High-Value Asset")</f>
        <v>Low-Value Asset</v>
      </c>
      <c r="S3423" s="27"/>
      <c r="T3423" s="27"/>
      <c r="U3423" s="27"/>
      <c r="V3423" s="27"/>
      <c r="W3423" s="74"/>
      <c r="X3423" s="27"/>
      <c r="Y3423" s="27"/>
      <c r="Z3423" s="27"/>
      <c r="AA3423" s="27"/>
      <c r="AB34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4" spans="1:28" ht="12.6" x14ac:dyDescent="0.25">
      <c r="A3424" s="41"/>
      <c r="B3424" s="28"/>
      <c r="C3424" s="27"/>
      <c r="D34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4" s="27"/>
      <c r="F3424" s="27"/>
      <c r="G3424" s="29"/>
      <c r="H3424" s="48"/>
      <c r="I3424" s="29"/>
      <c r="J3424" s="29"/>
      <c r="K3424" s="27"/>
      <c r="L3424" s="27"/>
      <c r="M3424" s="27"/>
      <c r="N3424" s="29"/>
      <c r="O3424" s="27"/>
      <c r="P3424" s="30"/>
      <c r="Q3424" s="30">
        <f>Table13[[#This Row],[Unit Value]]*Table13[[#This Row],[Qty | PCount]]</f>
        <v>0</v>
      </c>
      <c r="R3424" s="27" t="str">
        <f>IF(Table13[[#This Row],[Unit Value]]&lt;=4999,"Low-Value Asset","High-Value Asset")</f>
        <v>Low-Value Asset</v>
      </c>
      <c r="S3424" s="27"/>
      <c r="T3424" s="27"/>
      <c r="U3424" s="27"/>
      <c r="V3424" s="27"/>
      <c r="W3424" s="74"/>
      <c r="X3424" s="27"/>
      <c r="Y3424" s="27"/>
      <c r="Z3424" s="27"/>
      <c r="AA3424" s="27"/>
      <c r="AB34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5" spans="1:28" ht="12.6" x14ac:dyDescent="0.25">
      <c r="A3425" s="41"/>
      <c r="B3425" s="28"/>
      <c r="C3425" s="27"/>
      <c r="D34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5" s="27"/>
      <c r="F3425" s="27"/>
      <c r="G3425" s="29"/>
      <c r="H3425" s="48"/>
      <c r="I3425" s="29"/>
      <c r="J3425" s="29"/>
      <c r="K3425" s="27"/>
      <c r="L3425" s="27"/>
      <c r="M3425" s="27"/>
      <c r="N3425" s="29"/>
      <c r="O3425" s="27"/>
      <c r="P3425" s="30"/>
      <c r="Q3425" s="30">
        <f>Table13[[#This Row],[Unit Value]]*Table13[[#This Row],[Qty | PCount]]</f>
        <v>0</v>
      </c>
      <c r="R3425" s="27" t="str">
        <f>IF(Table13[[#This Row],[Unit Value]]&lt;=4999,"Low-Value Asset","High-Value Asset")</f>
        <v>Low-Value Asset</v>
      </c>
      <c r="S3425" s="27"/>
      <c r="T3425" s="27"/>
      <c r="U3425" s="27"/>
      <c r="V3425" s="27"/>
      <c r="W3425" s="74"/>
      <c r="X3425" s="27"/>
      <c r="Y3425" s="27"/>
      <c r="Z3425" s="27"/>
      <c r="AA3425" s="27"/>
      <c r="AB34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6" spans="1:28" ht="12.6" x14ac:dyDescent="0.25">
      <c r="A3426" s="41"/>
      <c r="B3426" s="28"/>
      <c r="C3426" s="27"/>
      <c r="D34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6" s="27"/>
      <c r="F3426" s="27"/>
      <c r="G3426" s="29"/>
      <c r="H3426" s="48"/>
      <c r="I3426" s="29"/>
      <c r="J3426" s="29"/>
      <c r="K3426" s="27"/>
      <c r="L3426" s="27"/>
      <c r="M3426" s="27"/>
      <c r="N3426" s="29"/>
      <c r="O3426" s="27"/>
      <c r="P3426" s="30"/>
      <c r="Q3426" s="30">
        <f>Table13[[#This Row],[Unit Value]]*Table13[[#This Row],[Qty | PCount]]</f>
        <v>0</v>
      </c>
      <c r="R3426" s="27" t="str">
        <f>IF(Table13[[#This Row],[Unit Value]]&lt;=4999,"Low-Value Asset","High-Value Asset")</f>
        <v>Low-Value Asset</v>
      </c>
      <c r="S3426" s="27"/>
      <c r="T3426" s="27"/>
      <c r="U3426" s="27"/>
      <c r="V3426" s="27"/>
      <c r="W3426" s="74"/>
      <c r="X3426" s="27"/>
      <c r="Y3426" s="27"/>
      <c r="Z3426" s="27"/>
      <c r="AA3426" s="27"/>
      <c r="AB34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7" spans="1:28" ht="12.6" x14ac:dyDescent="0.25">
      <c r="A3427" s="41"/>
      <c r="B3427" s="28"/>
      <c r="C3427" s="27"/>
      <c r="D34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7" s="27"/>
      <c r="F3427" s="27"/>
      <c r="G3427" s="29"/>
      <c r="H3427" s="48"/>
      <c r="I3427" s="29"/>
      <c r="J3427" s="29"/>
      <c r="K3427" s="27"/>
      <c r="L3427" s="27"/>
      <c r="M3427" s="27"/>
      <c r="N3427" s="29"/>
      <c r="O3427" s="27"/>
      <c r="P3427" s="30"/>
      <c r="Q3427" s="30">
        <f>Table13[[#This Row],[Unit Value]]*Table13[[#This Row],[Qty | PCount]]</f>
        <v>0</v>
      </c>
      <c r="R3427" s="27" t="str">
        <f>IF(Table13[[#This Row],[Unit Value]]&lt;=4999,"Low-Value Asset","High-Value Asset")</f>
        <v>Low-Value Asset</v>
      </c>
      <c r="S3427" s="27"/>
      <c r="T3427" s="27"/>
      <c r="U3427" s="27"/>
      <c r="V3427" s="27"/>
      <c r="W3427" s="74"/>
      <c r="X3427" s="27"/>
      <c r="Y3427" s="27"/>
      <c r="Z3427" s="27"/>
      <c r="AA3427" s="27"/>
      <c r="AB34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8" spans="1:28" ht="12.6" x14ac:dyDescent="0.25">
      <c r="A3428" s="41"/>
      <c r="B3428" s="28"/>
      <c r="C3428" s="27"/>
      <c r="D34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8" s="27"/>
      <c r="F3428" s="27"/>
      <c r="G3428" s="29"/>
      <c r="H3428" s="48"/>
      <c r="I3428" s="29"/>
      <c r="J3428" s="29"/>
      <c r="K3428" s="27"/>
      <c r="L3428" s="27"/>
      <c r="M3428" s="27"/>
      <c r="N3428" s="29"/>
      <c r="O3428" s="27"/>
      <c r="P3428" s="30"/>
      <c r="Q3428" s="30">
        <f>Table13[[#This Row],[Unit Value]]*Table13[[#This Row],[Qty | PCount]]</f>
        <v>0</v>
      </c>
      <c r="R3428" s="27" t="str">
        <f>IF(Table13[[#This Row],[Unit Value]]&lt;=4999,"Low-Value Asset","High-Value Asset")</f>
        <v>Low-Value Asset</v>
      </c>
      <c r="S3428" s="27"/>
      <c r="T3428" s="27"/>
      <c r="U3428" s="27"/>
      <c r="V3428" s="27"/>
      <c r="W3428" s="74"/>
      <c r="X3428" s="27"/>
      <c r="Y3428" s="27"/>
      <c r="Z3428" s="27"/>
      <c r="AA3428" s="27"/>
      <c r="AB34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29" spans="1:28" ht="12.6" x14ac:dyDescent="0.25">
      <c r="A3429" s="41"/>
      <c r="B3429" s="28"/>
      <c r="C3429" s="27"/>
      <c r="D34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29" s="27"/>
      <c r="F3429" s="27"/>
      <c r="G3429" s="29"/>
      <c r="H3429" s="48"/>
      <c r="I3429" s="29"/>
      <c r="J3429" s="29"/>
      <c r="K3429" s="27"/>
      <c r="L3429" s="27"/>
      <c r="M3429" s="27"/>
      <c r="N3429" s="29"/>
      <c r="O3429" s="27"/>
      <c r="P3429" s="30"/>
      <c r="Q3429" s="30">
        <f>Table13[[#This Row],[Unit Value]]*Table13[[#This Row],[Qty | PCount]]</f>
        <v>0</v>
      </c>
      <c r="R3429" s="27" t="str">
        <f>IF(Table13[[#This Row],[Unit Value]]&lt;=4999,"Low-Value Asset","High-Value Asset")</f>
        <v>Low-Value Asset</v>
      </c>
      <c r="S3429" s="27"/>
      <c r="T3429" s="27"/>
      <c r="U3429" s="27"/>
      <c r="V3429" s="27"/>
      <c r="W3429" s="74"/>
      <c r="X3429" s="27"/>
      <c r="Y3429" s="27"/>
      <c r="Z3429" s="27"/>
      <c r="AA3429" s="27"/>
      <c r="AB34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0" spans="1:28" ht="12.6" x14ac:dyDescent="0.25">
      <c r="A3430" s="41"/>
      <c r="B3430" s="28"/>
      <c r="C3430" s="27"/>
      <c r="D34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0" s="27"/>
      <c r="F3430" s="27"/>
      <c r="G3430" s="29"/>
      <c r="H3430" s="48"/>
      <c r="I3430" s="29"/>
      <c r="J3430" s="29"/>
      <c r="K3430" s="27"/>
      <c r="L3430" s="27"/>
      <c r="M3430" s="27"/>
      <c r="N3430" s="29"/>
      <c r="O3430" s="27"/>
      <c r="P3430" s="30"/>
      <c r="Q3430" s="30">
        <f>Table13[[#This Row],[Unit Value]]*Table13[[#This Row],[Qty | PCount]]</f>
        <v>0</v>
      </c>
      <c r="R3430" s="27" t="str">
        <f>IF(Table13[[#This Row],[Unit Value]]&lt;=4999,"Low-Value Asset","High-Value Asset")</f>
        <v>Low-Value Asset</v>
      </c>
      <c r="S3430" s="27"/>
      <c r="T3430" s="27"/>
      <c r="U3430" s="27"/>
      <c r="V3430" s="27"/>
      <c r="W3430" s="74"/>
      <c r="X3430" s="27"/>
      <c r="Y3430" s="27"/>
      <c r="Z3430" s="27"/>
      <c r="AA3430" s="27"/>
      <c r="AB34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1" spans="1:28" ht="12.6" x14ac:dyDescent="0.25">
      <c r="A3431" s="41"/>
      <c r="B3431" s="28"/>
      <c r="C3431" s="27"/>
      <c r="D34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1" s="27"/>
      <c r="F3431" s="27"/>
      <c r="G3431" s="29"/>
      <c r="H3431" s="48"/>
      <c r="I3431" s="29"/>
      <c r="J3431" s="29"/>
      <c r="K3431" s="27"/>
      <c r="L3431" s="27"/>
      <c r="M3431" s="27"/>
      <c r="N3431" s="29"/>
      <c r="O3431" s="27"/>
      <c r="P3431" s="30"/>
      <c r="Q3431" s="30">
        <f>Table13[[#This Row],[Unit Value]]*Table13[[#This Row],[Qty | PCount]]</f>
        <v>0</v>
      </c>
      <c r="R3431" s="27" t="str">
        <f>IF(Table13[[#This Row],[Unit Value]]&lt;=4999,"Low-Value Asset","High-Value Asset")</f>
        <v>Low-Value Asset</v>
      </c>
      <c r="S3431" s="27"/>
      <c r="T3431" s="27"/>
      <c r="U3431" s="27"/>
      <c r="V3431" s="27"/>
      <c r="W3431" s="74"/>
      <c r="X3431" s="27"/>
      <c r="Y3431" s="27"/>
      <c r="Z3431" s="27"/>
      <c r="AA3431" s="27"/>
      <c r="AB34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2" spans="1:28" ht="12.6" x14ac:dyDescent="0.25">
      <c r="A3432" s="41"/>
      <c r="B3432" s="28"/>
      <c r="C3432" s="27"/>
      <c r="D34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2" s="27"/>
      <c r="F3432" s="27"/>
      <c r="G3432" s="29"/>
      <c r="H3432" s="48"/>
      <c r="I3432" s="29"/>
      <c r="J3432" s="29"/>
      <c r="K3432" s="27"/>
      <c r="L3432" s="27"/>
      <c r="M3432" s="27"/>
      <c r="N3432" s="29"/>
      <c r="O3432" s="27"/>
      <c r="P3432" s="30"/>
      <c r="Q3432" s="30">
        <f>Table13[[#This Row],[Unit Value]]*Table13[[#This Row],[Qty | PCount]]</f>
        <v>0</v>
      </c>
      <c r="R3432" s="27" t="str">
        <f>IF(Table13[[#This Row],[Unit Value]]&lt;=4999,"Low-Value Asset","High-Value Asset")</f>
        <v>Low-Value Asset</v>
      </c>
      <c r="S3432" s="27"/>
      <c r="T3432" s="27"/>
      <c r="U3432" s="27"/>
      <c r="V3432" s="27"/>
      <c r="W3432" s="74"/>
      <c r="X3432" s="27"/>
      <c r="Y3432" s="27"/>
      <c r="Z3432" s="27"/>
      <c r="AA3432" s="27"/>
      <c r="AB34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3" spans="1:28" ht="12.6" x14ac:dyDescent="0.25">
      <c r="A3433" s="41"/>
      <c r="B3433" s="28"/>
      <c r="C3433" s="27"/>
      <c r="D34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3" s="27"/>
      <c r="F3433" s="27"/>
      <c r="G3433" s="29"/>
      <c r="H3433" s="48"/>
      <c r="I3433" s="29"/>
      <c r="J3433" s="29"/>
      <c r="K3433" s="27"/>
      <c r="L3433" s="27"/>
      <c r="M3433" s="27"/>
      <c r="N3433" s="29"/>
      <c r="O3433" s="27"/>
      <c r="P3433" s="30"/>
      <c r="Q3433" s="30">
        <f>Table13[[#This Row],[Unit Value]]*Table13[[#This Row],[Qty | PCount]]</f>
        <v>0</v>
      </c>
      <c r="R3433" s="27" t="str">
        <f>IF(Table13[[#This Row],[Unit Value]]&lt;=4999,"Low-Value Asset","High-Value Asset")</f>
        <v>Low-Value Asset</v>
      </c>
      <c r="S3433" s="27"/>
      <c r="T3433" s="27"/>
      <c r="U3433" s="27"/>
      <c r="V3433" s="27"/>
      <c r="W3433" s="74"/>
      <c r="X3433" s="27"/>
      <c r="Y3433" s="27"/>
      <c r="Z3433" s="27"/>
      <c r="AA3433" s="27"/>
      <c r="AB34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4" spans="1:28" ht="12.6" x14ac:dyDescent="0.25">
      <c r="A3434" s="41"/>
      <c r="B3434" s="28"/>
      <c r="C3434" s="27"/>
      <c r="D34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4" s="27"/>
      <c r="F3434" s="27"/>
      <c r="G3434" s="29"/>
      <c r="H3434" s="48"/>
      <c r="I3434" s="29"/>
      <c r="J3434" s="29"/>
      <c r="K3434" s="27"/>
      <c r="L3434" s="27"/>
      <c r="M3434" s="27"/>
      <c r="N3434" s="29"/>
      <c r="O3434" s="27"/>
      <c r="P3434" s="30"/>
      <c r="Q3434" s="30">
        <f>Table13[[#This Row],[Unit Value]]*Table13[[#This Row],[Qty | PCount]]</f>
        <v>0</v>
      </c>
      <c r="R3434" s="27" t="str">
        <f>IF(Table13[[#This Row],[Unit Value]]&lt;=4999,"Low-Value Asset","High-Value Asset")</f>
        <v>Low-Value Asset</v>
      </c>
      <c r="S3434" s="27"/>
      <c r="T3434" s="27"/>
      <c r="U3434" s="27"/>
      <c r="V3434" s="27"/>
      <c r="W3434" s="74"/>
      <c r="X3434" s="27"/>
      <c r="Y3434" s="27"/>
      <c r="Z3434" s="27"/>
      <c r="AA3434" s="27"/>
      <c r="AB34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5" spans="1:28" ht="12.6" x14ac:dyDescent="0.25">
      <c r="A3435" s="41"/>
      <c r="B3435" s="28"/>
      <c r="C3435" s="27"/>
      <c r="D34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5" s="27"/>
      <c r="F3435" s="27"/>
      <c r="G3435" s="29"/>
      <c r="H3435" s="48"/>
      <c r="I3435" s="29"/>
      <c r="J3435" s="29"/>
      <c r="K3435" s="27"/>
      <c r="L3435" s="27"/>
      <c r="M3435" s="27"/>
      <c r="N3435" s="29"/>
      <c r="O3435" s="27"/>
      <c r="P3435" s="30"/>
      <c r="Q3435" s="30">
        <f>Table13[[#This Row],[Unit Value]]*Table13[[#This Row],[Qty | PCount]]</f>
        <v>0</v>
      </c>
      <c r="R3435" s="27" t="str">
        <f>IF(Table13[[#This Row],[Unit Value]]&lt;=4999,"Low-Value Asset","High-Value Asset")</f>
        <v>Low-Value Asset</v>
      </c>
      <c r="S3435" s="27"/>
      <c r="T3435" s="27"/>
      <c r="U3435" s="27"/>
      <c r="V3435" s="27"/>
      <c r="W3435" s="74"/>
      <c r="X3435" s="27"/>
      <c r="Y3435" s="27"/>
      <c r="Z3435" s="27"/>
      <c r="AA3435" s="27"/>
      <c r="AB34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6" spans="1:28" ht="12.6" x14ac:dyDescent="0.25">
      <c r="A3436" s="41"/>
      <c r="B3436" s="28"/>
      <c r="C3436" s="27"/>
      <c r="D34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6" s="27"/>
      <c r="F3436" s="27"/>
      <c r="G3436" s="29"/>
      <c r="H3436" s="48"/>
      <c r="I3436" s="29"/>
      <c r="J3436" s="29"/>
      <c r="K3436" s="27"/>
      <c r="L3436" s="27"/>
      <c r="M3436" s="27"/>
      <c r="N3436" s="29"/>
      <c r="O3436" s="27"/>
      <c r="P3436" s="30"/>
      <c r="Q3436" s="30">
        <f>Table13[[#This Row],[Unit Value]]*Table13[[#This Row],[Qty | PCount]]</f>
        <v>0</v>
      </c>
      <c r="R3436" s="27" t="str">
        <f>IF(Table13[[#This Row],[Unit Value]]&lt;=4999,"Low-Value Asset","High-Value Asset")</f>
        <v>Low-Value Asset</v>
      </c>
      <c r="S3436" s="27"/>
      <c r="T3436" s="27"/>
      <c r="U3436" s="27"/>
      <c r="V3436" s="27"/>
      <c r="W3436" s="74"/>
      <c r="X3436" s="27"/>
      <c r="Y3436" s="27"/>
      <c r="Z3436" s="27"/>
      <c r="AA3436" s="27"/>
      <c r="AB34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7" spans="1:28" ht="12.6" x14ac:dyDescent="0.25">
      <c r="A3437" s="41"/>
      <c r="B3437" s="28"/>
      <c r="C3437" s="27"/>
      <c r="D34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7" s="27"/>
      <c r="F3437" s="27"/>
      <c r="G3437" s="29"/>
      <c r="H3437" s="48"/>
      <c r="I3437" s="29"/>
      <c r="J3437" s="29"/>
      <c r="K3437" s="27"/>
      <c r="L3437" s="27"/>
      <c r="M3437" s="27"/>
      <c r="N3437" s="29"/>
      <c r="O3437" s="27"/>
      <c r="P3437" s="30"/>
      <c r="Q3437" s="30">
        <f>Table13[[#This Row],[Unit Value]]*Table13[[#This Row],[Qty | PCount]]</f>
        <v>0</v>
      </c>
      <c r="R3437" s="27" t="str">
        <f>IF(Table13[[#This Row],[Unit Value]]&lt;=4999,"Low-Value Asset","High-Value Asset")</f>
        <v>Low-Value Asset</v>
      </c>
      <c r="S3437" s="27"/>
      <c r="T3437" s="27"/>
      <c r="U3437" s="27"/>
      <c r="V3437" s="27"/>
      <c r="W3437" s="74"/>
      <c r="X3437" s="27"/>
      <c r="Y3437" s="27"/>
      <c r="Z3437" s="27"/>
      <c r="AA3437" s="27"/>
      <c r="AB34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8" spans="1:28" ht="12.6" x14ac:dyDescent="0.25">
      <c r="A3438" s="41"/>
      <c r="B3438" s="28"/>
      <c r="C3438" s="27"/>
      <c r="D34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8" s="27"/>
      <c r="F3438" s="27"/>
      <c r="G3438" s="29"/>
      <c r="H3438" s="48"/>
      <c r="I3438" s="29"/>
      <c r="J3438" s="29"/>
      <c r="K3438" s="27"/>
      <c r="L3438" s="27"/>
      <c r="M3438" s="27"/>
      <c r="N3438" s="29"/>
      <c r="O3438" s="27"/>
      <c r="P3438" s="30"/>
      <c r="Q3438" s="30">
        <f>Table13[[#This Row],[Unit Value]]*Table13[[#This Row],[Qty | PCount]]</f>
        <v>0</v>
      </c>
      <c r="R3438" s="27" t="str">
        <f>IF(Table13[[#This Row],[Unit Value]]&lt;=4999,"Low-Value Asset","High-Value Asset")</f>
        <v>Low-Value Asset</v>
      </c>
      <c r="S3438" s="27"/>
      <c r="T3438" s="27"/>
      <c r="U3438" s="27"/>
      <c r="V3438" s="27"/>
      <c r="W3438" s="74"/>
      <c r="X3438" s="27"/>
      <c r="Y3438" s="27"/>
      <c r="Z3438" s="27"/>
      <c r="AA3438" s="27"/>
      <c r="AB34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39" spans="1:28" ht="12.6" x14ac:dyDescent="0.25">
      <c r="A3439" s="41"/>
      <c r="B3439" s="28"/>
      <c r="C3439" s="27"/>
      <c r="D34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39" s="27"/>
      <c r="F3439" s="27"/>
      <c r="G3439" s="29"/>
      <c r="H3439" s="48"/>
      <c r="I3439" s="29"/>
      <c r="J3439" s="29"/>
      <c r="K3439" s="27"/>
      <c r="L3439" s="27"/>
      <c r="M3439" s="27"/>
      <c r="N3439" s="29"/>
      <c r="O3439" s="27"/>
      <c r="P3439" s="30"/>
      <c r="Q3439" s="30">
        <f>Table13[[#This Row],[Unit Value]]*Table13[[#This Row],[Qty | PCount]]</f>
        <v>0</v>
      </c>
      <c r="R3439" s="27" t="str">
        <f>IF(Table13[[#This Row],[Unit Value]]&lt;=4999,"Low-Value Asset","High-Value Asset")</f>
        <v>Low-Value Asset</v>
      </c>
      <c r="S3439" s="27"/>
      <c r="T3439" s="27"/>
      <c r="U3439" s="27"/>
      <c r="V3439" s="27"/>
      <c r="W3439" s="74"/>
      <c r="X3439" s="27"/>
      <c r="Y3439" s="27"/>
      <c r="Z3439" s="27"/>
      <c r="AA3439" s="27"/>
      <c r="AB34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0" spans="1:28" ht="12.6" x14ac:dyDescent="0.25">
      <c r="A3440" s="41"/>
      <c r="B3440" s="28"/>
      <c r="C3440" s="27"/>
      <c r="D34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0" s="27"/>
      <c r="F3440" s="27"/>
      <c r="G3440" s="29"/>
      <c r="H3440" s="48"/>
      <c r="I3440" s="29"/>
      <c r="J3440" s="29"/>
      <c r="K3440" s="27"/>
      <c r="L3440" s="27"/>
      <c r="M3440" s="27"/>
      <c r="N3440" s="29"/>
      <c r="O3440" s="27"/>
      <c r="P3440" s="30"/>
      <c r="Q3440" s="30">
        <f>Table13[[#This Row],[Unit Value]]*Table13[[#This Row],[Qty | PCount]]</f>
        <v>0</v>
      </c>
      <c r="R3440" s="27" t="str">
        <f>IF(Table13[[#This Row],[Unit Value]]&lt;=4999,"Low-Value Asset","High-Value Asset")</f>
        <v>Low-Value Asset</v>
      </c>
      <c r="S3440" s="27"/>
      <c r="T3440" s="27"/>
      <c r="U3440" s="27"/>
      <c r="V3440" s="27"/>
      <c r="W3440" s="74"/>
      <c r="X3440" s="27"/>
      <c r="Y3440" s="27"/>
      <c r="Z3440" s="27"/>
      <c r="AA3440" s="27"/>
      <c r="AB34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1" spans="1:28" ht="12.6" x14ac:dyDescent="0.25">
      <c r="A3441" s="41"/>
      <c r="B3441" s="28"/>
      <c r="C3441" s="27"/>
      <c r="D34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1" s="27"/>
      <c r="F3441" s="27"/>
      <c r="G3441" s="29"/>
      <c r="H3441" s="48"/>
      <c r="I3441" s="29"/>
      <c r="J3441" s="29"/>
      <c r="K3441" s="27"/>
      <c r="L3441" s="27"/>
      <c r="M3441" s="27"/>
      <c r="N3441" s="29"/>
      <c r="O3441" s="27"/>
      <c r="P3441" s="30"/>
      <c r="Q3441" s="30">
        <f>Table13[[#This Row],[Unit Value]]*Table13[[#This Row],[Qty | PCount]]</f>
        <v>0</v>
      </c>
      <c r="R3441" s="27" t="str">
        <f>IF(Table13[[#This Row],[Unit Value]]&lt;=4999,"Low-Value Asset","High-Value Asset")</f>
        <v>Low-Value Asset</v>
      </c>
      <c r="S3441" s="27"/>
      <c r="T3441" s="27"/>
      <c r="U3441" s="27"/>
      <c r="V3441" s="27"/>
      <c r="W3441" s="74"/>
      <c r="X3441" s="27"/>
      <c r="Y3441" s="27"/>
      <c r="Z3441" s="27"/>
      <c r="AA3441" s="27"/>
      <c r="AB34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2" spans="1:28" ht="12.6" x14ac:dyDescent="0.25">
      <c r="A3442" s="41"/>
      <c r="B3442" s="28"/>
      <c r="C3442" s="27"/>
      <c r="D34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2" s="27"/>
      <c r="F3442" s="27"/>
      <c r="G3442" s="29"/>
      <c r="H3442" s="48"/>
      <c r="I3442" s="29"/>
      <c r="J3442" s="29"/>
      <c r="K3442" s="27"/>
      <c r="L3442" s="27"/>
      <c r="M3442" s="27"/>
      <c r="N3442" s="29"/>
      <c r="O3442" s="27"/>
      <c r="P3442" s="30"/>
      <c r="Q3442" s="30">
        <f>Table13[[#This Row],[Unit Value]]*Table13[[#This Row],[Qty | PCount]]</f>
        <v>0</v>
      </c>
      <c r="R3442" s="27" t="str">
        <f>IF(Table13[[#This Row],[Unit Value]]&lt;=4999,"Low-Value Asset","High-Value Asset")</f>
        <v>Low-Value Asset</v>
      </c>
      <c r="S3442" s="27"/>
      <c r="T3442" s="27"/>
      <c r="U3442" s="27"/>
      <c r="V3442" s="27"/>
      <c r="W3442" s="74"/>
      <c r="X3442" s="27"/>
      <c r="Y3442" s="27"/>
      <c r="Z3442" s="27"/>
      <c r="AA3442" s="27"/>
      <c r="AB34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3" spans="1:28" ht="12.6" x14ac:dyDescent="0.25">
      <c r="A3443" s="41"/>
      <c r="B3443" s="28"/>
      <c r="C3443" s="27"/>
      <c r="D34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3" s="27"/>
      <c r="F3443" s="27"/>
      <c r="G3443" s="29"/>
      <c r="H3443" s="48"/>
      <c r="I3443" s="29"/>
      <c r="J3443" s="29"/>
      <c r="K3443" s="27"/>
      <c r="L3443" s="27"/>
      <c r="M3443" s="27"/>
      <c r="N3443" s="29"/>
      <c r="O3443" s="27"/>
      <c r="P3443" s="30"/>
      <c r="Q3443" s="30">
        <f>Table13[[#This Row],[Unit Value]]*Table13[[#This Row],[Qty | PCount]]</f>
        <v>0</v>
      </c>
      <c r="R3443" s="27" t="str">
        <f>IF(Table13[[#This Row],[Unit Value]]&lt;=4999,"Low-Value Asset","High-Value Asset")</f>
        <v>Low-Value Asset</v>
      </c>
      <c r="S3443" s="27"/>
      <c r="T3443" s="27"/>
      <c r="U3443" s="27"/>
      <c r="V3443" s="27"/>
      <c r="W3443" s="74"/>
      <c r="X3443" s="27"/>
      <c r="Y3443" s="27"/>
      <c r="Z3443" s="27"/>
      <c r="AA3443" s="27"/>
      <c r="AB34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4" spans="1:28" ht="12.6" x14ac:dyDescent="0.25">
      <c r="A3444" s="41"/>
      <c r="B3444" s="28"/>
      <c r="C3444" s="27"/>
      <c r="D34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4" s="27"/>
      <c r="F3444" s="27"/>
      <c r="G3444" s="29"/>
      <c r="H3444" s="48"/>
      <c r="I3444" s="29"/>
      <c r="J3444" s="29"/>
      <c r="K3444" s="27"/>
      <c r="L3444" s="27"/>
      <c r="M3444" s="27"/>
      <c r="N3444" s="29"/>
      <c r="O3444" s="27"/>
      <c r="P3444" s="30"/>
      <c r="Q3444" s="30">
        <f>Table13[[#This Row],[Unit Value]]*Table13[[#This Row],[Qty | PCount]]</f>
        <v>0</v>
      </c>
      <c r="R3444" s="27" t="str">
        <f>IF(Table13[[#This Row],[Unit Value]]&lt;=4999,"Low-Value Asset","High-Value Asset")</f>
        <v>Low-Value Asset</v>
      </c>
      <c r="S3444" s="27"/>
      <c r="T3444" s="27"/>
      <c r="U3444" s="27"/>
      <c r="V3444" s="27"/>
      <c r="W3444" s="74"/>
      <c r="X3444" s="27"/>
      <c r="Y3444" s="27"/>
      <c r="Z3444" s="27"/>
      <c r="AA3444" s="27"/>
      <c r="AB34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5" spans="1:28" ht="12.6" x14ac:dyDescent="0.25">
      <c r="A3445" s="41"/>
      <c r="B3445" s="28"/>
      <c r="C3445" s="27"/>
      <c r="D34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5" s="27"/>
      <c r="F3445" s="27"/>
      <c r="G3445" s="29"/>
      <c r="H3445" s="48"/>
      <c r="I3445" s="29"/>
      <c r="J3445" s="29"/>
      <c r="K3445" s="27"/>
      <c r="L3445" s="27"/>
      <c r="M3445" s="27"/>
      <c r="N3445" s="29"/>
      <c r="O3445" s="27"/>
      <c r="P3445" s="30"/>
      <c r="Q3445" s="30">
        <f>Table13[[#This Row],[Unit Value]]*Table13[[#This Row],[Qty | PCount]]</f>
        <v>0</v>
      </c>
      <c r="R3445" s="27" t="str">
        <f>IF(Table13[[#This Row],[Unit Value]]&lt;=4999,"Low-Value Asset","High-Value Asset")</f>
        <v>Low-Value Asset</v>
      </c>
      <c r="S3445" s="27"/>
      <c r="T3445" s="27"/>
      <c r="U3445" s="27"/>
      <c r="V3445" s="27"/>
      <c r="W3445" s="74"/>
      <c r="X3445" s="27"/>
      <c r="Y3445" s="27"/>
      <c r="Z3445" s="27"/>
      <c r="AA3445" s="27"/>
      <c r="AB34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6" spans="1:28" ht="12.6" x14ac:dyDescent="0.25">
      <c r="A3446" s="41"/>
      <c r="B3446" s="28"/>
      <c r="C3446" s="27"/>
      <c r="D34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6" s="27"/>
      <c r="F3446" s="27"/>
      <c r="G3446" s="29"/>
      <c r="H3446" s="48"/>
      <c r="I3446" s="29"/>
      <c r="J3446" s="29"/>
      <c r="K3446" s="27"/>
      <c r="L3446" s="27"/>
      <c r="M3446" s="27"/>
      <c r="N3446" s="29"/>
      <c r="O3446" s="27"/>
      <c r="P3446" s="30"/>
      <c r="Q3446" s="30">
        <f>Table13[[#This Row],[Unit Value]]*Table13[[#This Row],[Qty | PCount]]</f>
        <v>0</v>
      </c>
      <c r="R3446" s="27" t="str">
        <f>IF(Table13[[#This Row],[Unit Value]]&lt;=4999,"Low-Value Asset","High-Value Asset")</f>
        <v>Low-Value Asset</v>
      </c>
      <c r="S3446" s="27"/>
      <c r="T3446" s="27"/>
      <c r="U3446" s="27"/>
      <c r="V3446" s="27"/>
      <c r="W3446" s="74"/>
      <c r="X3446" s="27"/>
      <c r="Y3446" s="27"/>
      <c r="Z3446" s="27"/>
      <c r="AA3446" s="27"/>
      <c r="AB34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7" spans="1:28" ht="12.6" x14ac:dyDescent="0.25">
      <c r="A3447" s="41"/>
      <c r="B3447" s="28"/>
      <c r="C3447" s="27"/>
      <c r="D34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7" s="27"/>
      <c r="F3447" s="27"/>
      <c r="G3447" s="29"/>
      <c r="H3447" s="48"/>
      <c r="I3447" s="29"/>
      <c r="J3447" s="29"/>
      <c r="K3447" s="27"/>
      <c r="L3447" s="27"/>
      <c r="M3447" s="27"/>
      <c r="N3447" s="29"/>
      <c r="O3447" s="27"/>
      <c r="P3447" s="30"/>
      <c r="Q3447" s="30">
        <f>Table13[[#This Row],[Unit Value]]*Table13[[#This Row],[Qty | PCount]]</f>
        <v>0</v>
      </c>
      <c r="R3447" s="27" t="str">
        <f>IF(Table13[[#This Row],[Unit Value]]&lt;=4999,"Low-Value Asset","High-Value Asset")</f>
        <v>Low-Value Asset</v>
      </c>
      <c r="S3447" s="27"/>
      <c r="T3447" s="27"/>
      <c r="U3447" s="27"/>
      <c r="V3447" s="27"/>
      <c r="W3447" s="74"/>
      <c r="X3447" s="27"/>
      <c r="Y3447" s="27"/>
      <c r="Z3447" s="27"/>
      <c r="AA3447" s="27"/>
      <c r="AB34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8" spans="1:28" ht="12.6" x14ac:dyDescent="0.25">
      <c r="A3448" s="41"/>
      <c r="B3448" s="28"/>
      <c r="C3448" s="27"/>
      <c r="D34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8" s="27"/>
      <c r="F3448" s="27"/>
      <c r="G3448" s="29"/>
      <c r="H3448" s="48"/>
      <c r="I3448" s="29"/>
      <c r="J3448" s="29"/>
      <c r="K3448" s="27"/>
      <c r="L3448" s="27"/>
      <c r="M3448" s="27"/>
      <c r="N3448" s="29"/>
      <c r="O3448" s="27"/>
      <c r="P3448" s="30"/>
      <c r="Q3448" s="30">
        <f>Table13[[#This Row],[Unit Value]]*Table13[[#This Row],[Qty | PCount]]</f>
        <v>0</v>
      </c>
      <c r="R3448" s="27" t="str">
        <f>IF(Table13[[#This Row],[Unit Value]]&lt;=4999,"Low-Value Asset","High-Value Asset")</f>
        <v>Low-Value Asset</v>
      </c>
      <c r="S3448" s="27"/>
      <c r="T3448" s="27"/>
      <c r="U3448" s="27"/>
      <c r="V3448" s="27"/>
      <c r="W3448" s="74"/>
      <c r="X3448" s="27"/>
      <c r="Y3448" s="27"/>
      <c r="Z3448" s="27"/>
      <c r="AA3448" s="27"/>
      <c r="AB34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49" spans="1:28" ht="12.6" x14ac:dyDescent="0.25">
      <c r="A3449" s="41"/>
      <c r="B3449" s="28"/>
      <c r="C3449" s="27"/>
      <c r="D34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49" s="27"/>
      <c r="F3449" s="27"/>
      <c r="G3449" s="29"/>
      <c r="H3449" s="48"/>
      <c r="I3449" s="29"/>
      <c r="J3449" s="29"/>
      <c r="K3449" s="27"/>
      <c r="L3449" s="27"/>
      <c r="M3449" s="27"/>
      <c r="N3449" s="29"/>
      <c r="O3449" s="27"/>
      <c r="P3449" s="30"/>
      <c r="Q3449" s="30">
        <f>Table13[[#This Row],[Unit Value]]*Table13[[#This Row],[Qty | PCount]]</f>
        <v>0</v>
      </c>
      <c r="R3449" s="27" t="str">
        <f>IF(Table13[[#This Row],[Unit Value]]&lt;=4999,"Low-Value Asset","High-Value Asset")</f>
        <v>Low-Value Asset</v>
      </c>
      <c r="S3449" s="27"/>
      <c r="T3449" s="27"/>
      <c r="U3449" s="27"/>
      <c r="V3449" s="27"/>
      <c r="W3449" s="74"/>
      <c r="X3449" s="27"/>
      <c r="Y3449" s="27"/>
      <c r="Z3449" s="27"/>
      <c r="AA3449" s="27"/>
      <c r="AB34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0" spans="1:28" ht="12.6" x14ac:dyDescent="0.25">
      <c r="A3450" s="41"/>
      <c r="B3450" s="28"/>
      <c r="C3450" s="27"/>
      <c r="D34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0" s="27"/>
      <c r="F3450" s="27"/>
      <c r="G3450" s="29"/>
      <c r="H3450" s="48"/>
      <c r="I3450" s="29"/>
      <c r="J3450" s="29"/>
      <c r="K3450" s="27"/>
      <c r="L3450" s="27"/>
      <c r="M3450" s="27"/>
      <c r="N3450" s="29"/>
      <c r="O3450" s="27"/>
      <c r="P3450" s="30"/>
      <c r="Q3450" s="30">
        <f>Table13[[#This Row],[Unit Value]]*Table13[[#This Row],[Qty | PCount]]</f>
        <v>0</v>
      </c>
      <c r="R3450" s="27" t="str">
        <f>IF(Table13[[#This Row],[Unit Value]]&lt;=4999,"Low-Value Asset","High-Value Asset")</f>
        <v>Low-Value Asset</v>
      </c>
      <c r="S3450" s="27"/>
      <c r="T3450" s="27"/>
      <c r="U3450" s="27"/>
      <c r="V3450" s="27"/>
      <c r="W3450" s="74"/>
      <c r="X3450" s="27"/>
      <c r="Y3450" s="27"/>
      <c r="Z3450" s="27"/>
      <c r="AA3450" s="27"/>
      <c r="AB34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1" spans="1:28" ht="12.6" x14ac:dyDescent="0.25">
      <c r="A3451" s="41"/>
      <c r="B3451" s="28"/>
      <c r="C3451" s="27"/>
      <c r="D34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1" s="27"/>
      <c r="F3451" s="27"/>
      <c r="G3451" s="29"/>
      <c r="H3451" s="48"/>
      <c r="I3451" s="29"/>
      <c r="J3451" s="29"/>
      <c r="K3451" s="27"/>
      <c r="L3451" s="27"/>
      <c r="M3451" s="27"/>
      <c r="N3451" s="29"/>
      <c r="O3451" s="27"/>
      <c r="P3451" s="30"/>
      <c r="Q3451" s="30">
        <f>Table13[[#This Row],[Unit Value]]*Table13[[#This Row],[Qty | PCount]]</f>
        <v>0</v>
      </c>
      <c r="R3451" s="27" t="str">
        <f>IF(Table13[[#This Row],[Unit Value]]&lt;=4999,"Low-Value Asset","High-Value Asset")</f>
        <v>Low-Value Asset</v>
      </c>
      <c r="S3451" s="27"/>
      <c r="T3451" s="27"/>
      <c r="U3451" s="27"/>
      <c r="V3451" s="27"/>
      <c r="W3451" s="74"/>
      <c r="X3451" s="27"/>
      <c r="Y3451" s="27"/>
      <c r="Z3451" s="27"/>
      <c r="AA3451" s="27"/>
      <c r="AB34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2" spans="1:28" ht="12.6" x14ac:dyDescent="0.25">
      <c r="A3452" s="41"/>
      <c r="B3452" s="28"/>
      <c r="C3452" s="27"/>
      <c r="D34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2" s="27"/>
      <c r="F3452" s="27"/>
      <c r="G3452" s="29"/>
      <c r="H3452" s="48"/>
      <c r="I3452" s="29"/>
      <c r="J3452" s="29"/>
      <c r="K3452" s="27"/>
      <c r="L3452" s="27"/>
      <c r="M3452" s="27"/>
      <c r="N3452" s="29"/>
      <c r="O3452" s="27"/>
      <c r="P3452" s="30"/>
      <c r="Q3452" s="30">
        <f>Table13[[#This Row],[Unit Value]]*Table13[[#This Row],[Qty | PCount]]</f>
        <v>0</v>
      </c>
      <c r="R3452" s="27" t="str">
        <f>IF(Table13[[#This Row],[Unit Value]]&lt;=4999,"Low-Value Asset","High-Value Asset")</f>
        <v>Low-Value Asset</v>
      </c>
      <c r="S3452" s="27"/>
      <c r="T3452" s="27"/>
      <c r="U3452" s="27"/>
      <c r="V3452" s="27"/>
      <c r="W3452" s="74"/>
      <c r="X3452" s="27"/>
      <c r="Y3452" s="27"/>
      <c r="Z3452" s="27"/>
      <c r="AA3452" s="27"/>
      <c r="AB34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3" spans="1:28" ht="12.6" x14ac:dyDescent="0.25">
      <c r="A3453" s="41"/>
      <c r="B3453" s="28"/>
      <c r="C3453" s="27"/>
      <c r="D34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3" s="27"/>
      <c r="F3453" s="27"/>
      <c r="G3453" s="29"/>
      <c r="H3453" s="48"/>
      <c r="I3453" s="29"/>
      <c r="J3453" s="29"/>
      <c r="K3453" s="27"/>
      <c r="L3453" s="27"/>
      <c r="M3453" s="27"/>
      <c r="N3453" s="29"/>
      <c r="O3453" s="27"/>
      <c r="P3453" s="30"/>
      <c r="Q3453" s="30">
        <f>Table13[[#This Row],[Unit Value]]*Table13[[#This Row],[Qty | PCount]]</f>
        <v>0</v>
      </c>
      <c r="R3453" s="27" t="str">
        <f>IF(Table13[[#This Row],[Unit Value]]&lt;=4999,"Low-Value Asset","High-Value Asset")</f>
        <v>Low-Value Asset</v>
      </c>
      <c r="S3453" s="27"/>
      <c r="T3453" s="27"/>
      <c r="U3453" s="27"/>
      <c r="V3453" s="27"/>
      <c r="W3453" s="74"/>
      <c r="X3453" s="27"/>
      <c r="Y3453" s="27"/>
      <c r="Z3453" s="27"/>
      <c r="AA3453" s="27"/>
      <c r="AB34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4" spans="1:28" ht="12.6" x14ac:dyDescent="0.25">
      <c r="A3454" s="41"/>
      <c r="B3454" s="28"/>
      <c r="C3454" s="27"/>
      <c r="D34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4" s="27"/>
      <c r="F3454" s="27"/>
      <c r="G3454" s="29"/>
      <c r="H3454" s="48"/>
      <c r="I3454" s="29"/>
      <c r="J3454" s="29"/>
      <c r="K3454" s="27"/>
      <c r="L3454" s="27"/>
      <c r="M3454" s="27"/>
      <c r="N3454" s="29"/>
      <c r="O3454" s="27"/>
      <c r="P3454" s="30"/>
      <c r="Q3454" s="30">
        <f>Table13[[#This Row],[Unit Value]]*Table13[[#This Row],[Qty | PCount]]</f>
        <v>0</v>
      </c>
      <c r="R3454" s="27" t="str">
        <f>IF(Table13[[#This Row],[Unit Value]]&lt;=4999,"Low-Value Asset","High-Value Asset")</f>
        <v>Low-Value Asset</v>
      </c>
      <c r="S3454" s="27"/>
      <c r="T3454" s="27"/>
      <c r="U3454" s="27"/>
      <c r="V3454" s="27"/>
      <c r="W3454" s="74"/>
      <c r="X3454" s="27"/>
      <c r="Y3454" s="27"/>
      <c r="Z3454" s="27"/>
      <c r="AA3454" s="27"/>
      <c r="AB34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5" spans="1:28" ht="12.6" x14ac:dyDescent="0.25">
      <c r="A3455" s="41"/>
      <c r="B3455" s="28"/>
      <c r="C3455" s="27"/>
      <c r="D34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5" s="27"/>
      <c r="F3455" s="27"/>
      <c r="G3455" s="29"/>
      <c r="H3455" s="48"/>
      <c r="I3455" s="29"/>
      <c r="J3455" s="29"/>
      <c r="K3455" s="27"/>
      <c r="L3455" s="27"/>
      <c r="M3455" s="27"/>
      <c r="N3455" s="29"/>
      <c r="O3455" s="27"/>
      <c r="P3455" s="30"/>
      <c r="Q3455" s="30">
        <f>Table13[[#This Row],[Unit Value]]*Table13[[#This Row],[Qty | PCount]]</f>
        <v>0</v>
      </c>
      <c r="R3455" s="27" t="str">
        <f>IF(Table13[[#This Row],[Unit Value]]&lt;=4999,"Low-Value Asset","High-Value Asset")</f>
        <v>Low-Value Asset</v>
      </c>
      <c r="S3455" s="27"/>
      <c r="T3455" s="27"/>
      <c r="U3455" s="27"/>
      <c r="V3455" s="27"/>
      <c r="W3455" s="74"/>
      <c r="X3455" s="27"/>
      <c r="Y3455" s="27"/>
      <c r="Z3455" s="27"/>
      <c r="AA3455" s="27"/>
      <c r="AB34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6" spans="1:28" ht="12.6" x14ac:dyDescent="0.25">
      <c r="A3456" s="41"/>
      <c r="B3456" s="28"/>
      <c r="C3456" s="27"/>
      <c r="D34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6" s="27"/>
      <c r="F3456" s="27"/>
      <c r="G3456" s="29"/>
      <c r="H3456" s="48"/>
      <c r="I3456" s="29"/>
      <c r="J3456" s="29"/>
      <c r="K3456" s="27"/>
      <c r="L3456" s="27"/>
      <c r="M3456" s="27"/>
      <c r="N3456" s="29"/>
      <c r="O3456" s="27"/>
      <c r="P3456" s="30"/>
      <c r="Q3456" s="30">
        <f>Table13[[#This Row],[Unit Value]]*Table13[[#This Row],[Qty | PCount]]</f>
        <v>0</v>
      </c>
      <c r="R3456" s="27" t="str">
        <f>IF(Table13[[#This Row],[Unit Value]]&lt;=4999,"Low-Value Asset","High-Value Asset")</f>
        <v>Low-Value Asset</v>
      </c>
      <c r="S3456" s="27"/>
      <c r="T3456" s="27"/>
      <c r="U3456" s="27"/>
      <c r="V3456" s="27"/>
      <c r="W3456" s="74"/>
      <c r="X3456" s="27"/>
      <c r="Y3456" s="27"/>
      <c r="Z3456" s="27"/>
      <c r="AA3456" s="27"/>
      <c r="AB34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7" spans="1:28" ht="12.6" x14ac:dyDescent="0.25">
      <c r="A3457" s="41"/>
      <c r="B3457" s="28"/>
      <c r="C3457" s="27"/>
      <c r="D34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7" s="27"/>
      <c r="F3457" s="27"/>
      <c r="G3457" s="29"/>
      <c r="H3457" s="48"/>
      <c r="I3457" s="29"/>
      <c r="J3457" s="29"/>
      <c r="K3457" s="27"/>
      <c r="L3457" s="27"/>
      <c r="M3457" s="27"/>
      <c r="N3457" s="29"/>
      <c r="O3457" s="27"/>
      <c r="P3457" s="30"/>
      <c r="Q3457" s="30">
        <f>Table13[[#This Row],[Unit Value]]*Table13[[#This Row],[Qty | PCount]]</f>
        <v>0</v>
      </c>
      <c r="R3457" s="27" t="str">
        <f>IF(Table13[[#This Row],[Unit Value]]&lt;=4999,"Low-Value Asset","High-Value Asset")</f>
        <v>Low-Value Asset</v>
      </c>
      <c r="S3457" s="27"/>
      <c r="T3457" s="27"/>
      <c r="U3457" s="27"/>
      <c r="V3457" s="27"/>
      <c r="W3457" s="74"/>
      <c r="X3457" s="27"/>
      <c r="Y3457" s="27"/>
      <c r="Z3457" s="27"/>
      <c r="AA3457" s="27"/>
      <c r="AB34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8" spans="1:28" ht="12.6" x14ac:dyDescent="0.25">
      <c r="A3458" s="41"/>
      <c r="B3458" s="28"/>
      <c r="C3458" s="27"/>
      <c r="D34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8" s="27"/>
      <c r="F3458" s="27"/>
      <c r="G3458" s="29"/>
      <c r="H3458" s="48"/>
      <c r="I3458" s="29"/>
      <c r="J3458" s="29"/>
      <c r="K3458" s="27"/>
      <c r="L3458" s="27"/>
      <c r="M3458" s="27"/>
      <c r="N3458" s="29"/>
      <c r="O3458" s="27"/>
      <c r="P3458" s="30"/>
      <c r="Q3458" s="30">
        <f>Table13[[#This Row],[Unit Value]]*Table13[[#This Row],[Qty | PCount]]</f>
        <v>0</v>
      </c>
      <c r="R3458" s="27" t="str">
        <f>IF(Table13[[#This Row],[Unit Value]]&lt;=4999,"Low-Value Asset","High-Value Asset")</f>
        <v>Low-Value Asset</v>
      </c>
      <c r="S3458" s="27"/>
      <c r="T3458" s="27"/>
      <c r="U3458" s="27"/>
      <c r="V3458" s="27"/>
      <c r="W3458" s="74"/>
      <c r="X3458" s="27"/>
      <c r="Y3458" s="27"/>
      <c r="Z3458" s="27"/>
      <c r="AA3458" s="27"/>
      <c r="AB34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59" spans="1:28" ht="12.6" x14ac:dyDescent="0.25">
      <c r="A3459" s="41"/>
      <c r="B3459" s="28"/>
      <c r="C3459" s="27"/>
      <c r="D34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59" s="27"/>
      <c r="F3459" s="27"/>
      <c r="G3459" s="29"/>
      <c r="H3459" s="48"/>
      <c r="I3459" s="29"/>
      <c r="J3459" s="29"/>
      <c r="K3459" s="27"/>
      <c r="L3459" s="27"/>
      <c r="M3459" s="27"/>
      <c r="N3459" s="29"/>
      <c r="O3459" s="27"/>
      <c r="P3459" s="30"/>
      <c r="Q3459" s="30">
        <f>Table13[[#This Row],[Unit Value]]*Table13[[#This Row],[Qty | PCount]]</f>
        <v>0</v>
      </c>
      <c r="R3459" s="27" t="str">
        <f>IF(Table13[[#This Row],[Unit Value]]&lt;=4999,"Low-Value Asset","High-Value Asset")</f>
        <v>Low-Value Asset</v>
      </c>
      <c r="S3459" s="27"/>
      <c r="T3459" s="27"/>
      <c r="U3459" s="27"/>
      <c r="V3459" s="27"/>
      <c r="W3459" s="74"/>
      <c r="X3459" s="27"/>
      <c r="Y3459" s="27"/>
      <c r="Z3459" s="27"/>
      <c r="AA3459" s="27"/>
      <c r="AB34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0" spans="1:28" ht="12.6" x14ac:dyDescent="0.25">
      <c r="A3460" s="41"/>
      <c r="B3460" s="28"/>
      <c r="C3460" s="27"/>
      <c r="D34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0" s="27"/>
      <c r="F3460" s="27"/>
      <c r="G3460" s="29"/>
      <c r="H3460" s="48"/>
      <c r="I3460" s="29"/>
      <c r="J3460" s="29"/>
      <c r="K3460" s="27"/>
      <c r="L3460" s="27"/>
      <c r="M3460" s="27"/>
      <c r="N3460" s="29"/>
      <c r="O3460" s="27"/>
      <c r="P3460" s="30"/>
      <c r="Q3460" s="30">
        <f>Table13[[#This Row],[Unit Value]]*Table13[[#This Row],[Qty | PCount]]</f>
        <v>0</v>
      </c>
      <c r="R3460" s="27" t="str">
        <f>IF(Table13[[#This Row],[Unit Value]]&lt;=4999,"Low-Value Asset","High-Value Asset")</f>
        <v>Low-Value Asset</v>
      </c>
      <c r="S3460" s="27"/>
      <c r="T3460" s="27"/>
      <c r="U3460" s="27"/>
      <c r="V3460" s="27"/>
      <c r="W3460" s="74"/>
      <c r="X3460" s="27"/>
      <c r="Y3460" s="27"/>
      <c r="Z3460" s="27"/>
      <c r="AA3460" s="27"/>
      <c r="AB34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1" spans="1:28" ht="12.6" x14ac:dyDescent="0.25">
      <c r="A3461" s="41"/>
      <c r="B3461" s="28"/>
      <c r="C3461" s="27"/>
      <c r="D34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1" s="27"/>
      <c r="F3461" s="27"/>
      <c r="G3461" s="29"/>
      <c r="H3461" s="48"/>
      <c r="I3461" s="29"/>
      <c r="J3461" s="29"/>
      <c r="K3461" s="27"/>
      <c r="L3461" s="27"/>
      <c r="M3461" s="27"/>
      <c r="N3461" s="29"/>
      <c r="O3461" s="27"/>
      <c r="P3461" s="30"/>
      <c r="Q3461" s="30">
        <f>Table13[[#This Row],[Unit Value]]*Table13[[#This Row],[Qty | PCount]]</f>
        <v>0</v>
      </c>
      <c r="R3461" s="27" t="str">
        <f>IF(Table13[[#This Row],[Unit Value]]&lt;=4999,"Low-Value Asset","High-Value Asset")</f>
        <v>Low-Value Asset</v>
      </c>
      <c r="S3461" s="27"/>
      <c r="T3461" s="27"/>
      <c r="U3461" s="27"/>
      <c r="V3461" s="27"/>
      <c r="W3461" s="74"/>
      <c r="X3461" s="27"/>
      <c r="Y3461" s="27"/>
      <c r="Z3461" s="27"/>
      <c r="AA3461" s="27"/>
      <c r="AB34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2" spans="1:28" ht="12.6" x14ac:dyDescent="0.25">
      <c r="A3462" s="41"/>
      <c r="B3462" s="28"/>
      <c r="C3462" s="27"/>
      <c r="D34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2" s="27"/>
      <c r="F3462" s="27"/>
      <c r="G3462" s="29"/>
      <c r="H3462" s="48"/>
      <c r="I3462" s="29"/>
      <c r="J3462" s="29"/>
      <c r="K3462" s="27"/>
      <c r="L3462" s="27"/>
      <c r="M3462" s="27"/>
      <c r="N3462" s="29"/>
      <c r="O3462" s="27"/>
      <c r="P3462" s="30"/>
      <c r="Q3462" s="30">
        <f>Table13[[#This Row],[Unit Value]]*Table13[[#This Row],[Qty | PCount]]</f>
        <v>0</v>
      </c>
      <c r="R3462" s="27" t="str">
        <f>IF(Table13[[#This Row],[Unit Value]]&lt;=4999,"Low-Value Asset","High-Value Asset")</f>
        <v>Low-Value Asset</v>
      </c>
      <c r="S3462" s="27"/>
      <c r="T3462" s="27"/>
      <c r="U3462" s="27"/>
      <c r="V3462" s="27"/>
      <c r="W3462" s="74"/>
      <c r="X3462" s="27"/>
      <c r="Y3462" s="27"/>
      <c r="Z3462" s="27"/>
      <c r="AA3462" s="27"/>
      <c r="AB34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3" spans="1:28" ht="12.6" x14ac:dyDescent="0.25">
      <c r="A3463" s="41"/>
      <c r="B3463" s="28"/>
      <c r="C3463" s="27"/>
      <c r="D34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3" s="27"/>
      <c r="F3463" s="27"/>
      <c r="G3463" s="29"/>
      <c r="H3463" s="48"/>
      <c r="I3463" s="29"/>
      <c r="J3463" s="29"/>
      <c r="K3463" s="27"/>
      <c r="L3463" s="27"/>
      <c r="M3463" s="27"/>
      <c r="N3463" s="29"/>
      <c r="O3463" s="27"/>
      <c r="P3463" s="30"/>
      <c r="Q3463" s="30">
        <f>Table13[[#This Row],[Unit Value]]*Table13[[#This Row],[Qty | PCount]]</f>
        <v>0</v>
      </c>
      <c r="R3463" s="27" t="str">
        <f>IF(Table13[[#This Row],[Unit Value]]&lt;=4999,"Low-Value Asset","High-Value Asset")</f>
        <v>Low-Value Asset</v>
      </c>
      <c r="S3463" s="27"/>
      <c r="T3463" s="27"/>
      <c r="U3463" s="27"/>
      <c r="V3463" s="27"/>
      <c r="W3463" s="74"/>
      <c r="X3463" s="27"/>
      <c r="Y3463" s="27"/>
      <c r="Z3463" s="27"/>
      <c r="AA3463" s="27"/>
      <c r="AB34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4" spans="1:28" ht="12.6" x14ac:dyDescent="0.25">
      <c r="A3464" s="41"/>
      <c r="B3464" s="28"/>
      <c r="C3464" s="27"/>
      <c r="D34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4" s="27"/>
      <c r="F3464" s="27"/>
      <c r="G3464" s="29"/>
      <c r="H3464" s="48"/>
      <c r="I3464" s="29"/>
      <c r="J3464" s="29"/>
      <c r="K3464" s="27"/>
      <c r="L3464" s="27"/>
      <c r="M3464" s="27"/>
      <c r="N3464" s="29"/>
      <c r="O3464" s="27"/>
      <c r="P3464" s="30"/>
      <c r="Q3464" s="30">
        <f>Table13[[#This Row],[Unit Value]]*Table13[[#This Row],[Qty | PCount]]</f>
        <v>0</v>
      </c>
      <c r="R3464" s="27" t="str">
        <f>IF(Table13[[#This Row],[Unit Value]]&lt;=4999,"Low-Value Asset","High-Value Asset")</f>
        <v>Low-Value Asset</v>
      </c>
      <c r="S3464" s="27"/>
      <c r="T3464" s="27"/>
      <c r="U3464" s="27"/>
      <c r="V3464" s="27"/>
      <c r="W3464" s="74"/>
      <c r="X3464" s="27"/>
      <c r="Y3464" s="27"/>
      <c r="Z3464" s="27"/>
      <c r="AA3464" s="27"/>
      <c r="AB34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5" spans="1:28" ht="12.6" x14ac:dyDescent="0.25">
      <c r="A3465" s="41"/>
      <c r="B3465" s="28"/>
      <c r="C3465" s="27"/>
      <c r="D34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5" s="27"/>
      <c r="F3465" s="27"/>
      <c r="G3465" s="29"/>
      <c r="H3465" s="48"/>
      <c r="I3465" s="29"/>
      <c r="J3465" s="29"/>
      <c r="K3465" s="27"/>
      <c r="L3465" s="27"/>
      <c r="M3465" s="27"/>
      <c r="N3465" s="29"/>
      <c r="O3465" s="27"/>
      <c r="P3465" s="30"/>
      <c r="Q3465" s="30">
        <f>Table13[[#This Row],[Unit Value]]*Table13[[#This Row],[Qty | PCount]]</f>
        <v>0</v>
      </c>
      <c r="R3465" s="27" t="str">
        <f>IF(Table13[[#This Row],[Unit Value]]&lt;=4999,"Low-Value Asset","High-Value Asset")</f>
        <v>Low-Value Asset</v>
      </c>
      <c r="S3465" s="27"/>
      <c r="T3465" s="27"/>
      <c r="U3465" s="27"/>
      <c r="V3465" s="27"/>
      <c r="W3465" s="74"/>
      <c r="X3465" s="27"/>
      <c r="Y3465" s="27"/>
      <c r="Z3465" s="27"/>
      <c r="AA3465" s="27"/>
      <c r="AB34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6" spans="1:28" ht="12.6" x14ac:dyDescent="0.25">
      <c r="A3466" s="41"/>
      <c r="B3466" s="28"/>
      <c r="C3466" s="27"/>
      <c r="D34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6" s="27"/>
      <c r="F3466" s="27"/>
      <c r="G3466" s="29"/>
      <c r="H3466" s="48"/>
      <c r="I3466" s="29"/>
      <c r="J3466" s="29"/>
      <c r="K3466" s="27"/>
      <c r="L3466" s="27"/>
      <c r="M3466" s="27"/>
      <c r="N3466" s="29"/>
      <c r="O3466" s="27"/>
      <c r="P3466" s="30"/>
      <c r="Q3466" s="30">
        <f>Table13[[#This Row],[Unit Value]]*Table13[[#This Row],[Qty | PCount]]</f>
        <v>0</v>
      </c>
      <c r="R3466" s="27" t="str">
        <f>IF(Table13[[#This Row],[Unit Value]]&lt;=4999,"Low-Value Asset","High-Value Asset")</f>
        <v>Low-Value Asset</v>
      </c>
      <c r="S3466" s="27"/>
      <c r="T3466" s="27"/>
      <c r="U3466" s="27"/>
      <c r="V3466" s="27"/>
      <c r="W3466" s="74"/>
      <c r="X3466" s="27"/>
      <c r="Y3466" s="27"/>
      <c r="Z3466" s="27"/>
      <c r="AA3466" s="27"/>
      <c r="AB34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7" spans="1:28" ht="12.6" x14ac:dyDescent="0.25">
      <c r="A3467" s="41"/>
      <c r="B3467" s="28"/>
      <c r="C3467" s="27"/>
      <c r="D34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7" s="27"/>
      <c r="F3467" s="27"/>
      <c r="G3467" s="29"/>
      <c r="H3467" s="48"/>
      <c r="I3467" s="29"/>
      <c r="J3467" s="29"/>
      <c r="K3467" s="27"/>
      <c r="L3467" s="27"/>
      <c r="M3467" s="27"/>
      <c r="N3467" s="29"/>
      <c r="O3467" s="27"/>
      <c r="P3467" s="30"/>
      <c r="Q3467" s="30">
        <f>Table13[[#This Row],[Unit Value]]*Table13[[#This Row],[Qty | PCount]]</f>
        <v>0</v>
      </c>
      <c r="R3467" s="27" t="str">
        <f>IF(Table13[[#This Row],[Unit Value]]&lt;=4999,"Low-Value Asset","High-Value Asset")</f>
        <v>Low-Value Asset</v>
      </c>
      <c r="S3467" s="27"/>
      <c r="T3467" s="27"/>
      <c r="U3467" s="27"/>
      <c r="V3467" s="27"/>
      <c r="W3467" s="74"/>
      <c r="X3467" s="27"/>
      <c r="Y3467" s="27"/>
      <c r="Z3467" s="27"/>
      <c r="AA3467" s="27"/>
      <c r="AB34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8" spans="1:28" ht="12.6" x14ac:dyDescent="0.25">
      <c r="A3468" s="41"/>
      <c r="B3468" s="28"/>
      <c r="C3468" s="27"/>
      <c r="D34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8" s="27"/>
      <c r="F3468" s="27"/>
      <c r="G3468" s="29"/>
      <c r="H3468" s="48"/>
      <c r="I3468" s="29"/>
      <c r="J3468" s="29"/>
      <c r="K3468" s="27"/>
      <c r="L3468" s="27"/>
      <c r="M3468" s="27"/>
      <c r="N3468" s="29"/>
      <c r="O3468" s="27"/>
      <c r="P3468" s="30"/>
      <c r="Q3468" s="30">
        <f>Table13[[#This Row],[Unit Value]]*Table13[[#This Row],[Qty | PCount]]</f>
        <v>0</v>
      </c>
      <c r="R3468" s="27" t="str">
        <f>IF(Table13[[#This Row],[Unit Value]]&lt;=4999,"Low-Value Asset","High-Value Asset")</f>
        <v>Low-Value Asset</v>
      </c>
      <c r="S3468" s="27"/>
      <c r="T3468" s="27"/>
      <c r="U3468" s="27"/>
      <c r="V3468" s="27"/>
      <c r="W3468" s="74"/>
      <c r="X3468" s="27"/>
      <c r="Y3468" s="27"/>
      <c r="Z3468" s="27"/>
      <c r="AA3468" s="27"/>
      <c r="AB34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69" spans="1:28" ht="12.6" x14ac:dyDescent="0.25">
      <c r="A3469" s="41"/>
      <c r="B3469" s="28"/>
      <c r="C3469" s="27"/>
      <c r="D34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69" s="27"/>
      <c r="F3469" s="27"/>
      <c r="G3469" s="29"/>
      <c r="H3469" s="48"/>
      <c r="I3469" s="29"/>
      <c r="J3469" s="29"/>
      <c r="K3469" s="27"/>
      <c r="L3469" s="27"/>
      <c r="M3469" s="27"/>
      <c r="N3469" s="29"/>
      <c r="O3469" s="27"/>
      <c r="P3469" s="30"/>
      <c r="Q3469" s="30">
        <f>Table13[[#This Row],[Unit Value]]*Table13[[#This Row],[Qty | PCount]]</f>
        <v>0</v>
      </c>
      <c r="R3469" s="27" t="str">
        <f>IF(Table13[[#This Row],[Unit Value]]&lt;=4999,"Low-Value Asset","High-Value Asset")</f>
        <v>Low-Value Asset</v>
      </c>
      <c r="S3469" s="27"/>
      <c r="T3469" s="27"/>
      <c r="U3469" s="27"/>
      <c r="V3469" s="27"/>
      <c r="W3469" s="74"/>
      <c r="X3469" s="27"/>
      <c r="Y3469" s="27"/>
      <c r="Z3469" s="27"/>
      <c r="AA3469" s="27"/>
      <c r="AB34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0" spans="1:28" ht="12.6" x14ac:dyDescent="0.25">
      <c r="A3470" s="41"/>
      <c r="B3470" s="28"/>
      <c r="C3470" s="27"/>
      <c r="D34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0" s="27"/>
      <c r="F3470" s="27"/>
      <c r="G3470" s="29"/>
      <c r="H3470" s="48"/>
      <c r="I3470" s="29"/>
      <c r="J3470" s="29"/>
      <c r="K3470" s="27"/>
      <c r="L3470" s="27"/>
      <c r="M3470" s="27"/>
      <c r="N3470" s="29"/>
      <c r="O3470" s="27"/>
      <c r="P3470" s="30"/>
      <c r="Q3470" s="30">
        <f>Table13[[#This Row],[Unit Value]]*Table13[[#This Row],[Qty | PCount]]</f>
        <v>0</v>
      </c>
      <c r="R3470" s="27" t="str">
        <f>IF(Table13[[#This Row],[Unit Value]]&lt;=4999,"Low-Value Asset","High-Value Asset")</f>
        <v>Low-Value Asset</v>
      </c>
      <c r="S3470" s="27"/>
      <c r="T3470" s="27"/>
      <c r="U3470" s="27"/>
      <c r="V3470" s="27"/>
      <c r="W3470" s="74"/>
      <c r="X3470" s="27"/>
      <c r="Y3470" s="27"/>
      <c r="Z3470" s="27"/>
      <c r="AA3470" s="27"/>
      <c r="AB34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1" spans="1:28" ht="12.6" x14ac:dyDescent="0.25">
      <c r="A3471" s="41"/>
      <c r="B3471" s="28"/>
      <c r="C3471" s="27"/>
      <c r="D34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1" s="27"/>
      <c r="F3471" s="27"/>
      <c r="G3471" s="29"/>
      <c r="H3471" s="48"/>
      <c r="I3471" s="29"/>
      <c r="J3471" s="29"/>
      <c r="K3471" s="27"/>
      <c r="L3471" s="27"/>
      <c r="M3471" s="27"/>
      <c r="N3471" s="29"/>
      <c r="O3471" s="27"/>
      <c r="P3471" s="30"/>
      <c r="Q3471" s="30">
        <f>Table13[[#This Row],[Unit Value]]*Table13[[#This Row],[Qty | PCount]]</f>
        <v>0</v>
      </c>
      <c r="R3471" s="27" t="str">
        <f>IF(Table13[[#This Row],[Unit Value]]&lt;=4999,"Low-Value Asset","High-Value Asset")</f>
        <v>Low-Value Asset</v>
      </c>
      <c r="S3471" s="27"/>
      <c r="T3471" s="27"/>
      <c r="U3471" s="27"/>
      <c r="V3471" s="27"/>
      <c r="W3471" s="74"/>
      <c r="X3471" s="27"/>
      <c r="Y3471" s="27"/>
      <c r="Z3471" s="27"/>
      <c r="AA3471" s="27"/>
      <c r="AB34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2" spans="1:28" ht="12.6" x14ac:dyDescent="0.25">
      <c r="A3472" s="41"/>
      <c r="B3472" s="28"/>
      <c r="C3472" s="27"/>
      <c r="D34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2" s="27"/>
      <c r="F3472" s="27"/>
      <c r="G3472" s="29"/>
      <c r="H3472" s="48"/>
      <c r="I3472" s="29"/>
      <c r="J3472" s="29"/>
      <c r="K3472" s="27"/>
      <c r="L3472" s="27"/>
      <c r="M3472" s="27"/>
      <c r="N3472" s="29"/>
      <c r="O3472" s="27"/>
      <c r="P3472" s="30"/>
      <c r="Q3472" s="30">
        <f>Table13[[#This Row],[Unit Value]]*Table13[[#This Row],[Qty | PCount]]</f>
        <v>0</v>
      </c>
      <c r="R3472" s="27" t="str">
        <f>IF(Table13[[#This Row],[Unit Value]]&lt;=4999,"Low-Value Asset","High-Value Asset")</f>
        <v>Low-Value Asset</v>
      </c>
      <c r="S3472" s="27"/>
      <c r="T3472" s="27"/>
      <c r="U3472" s="27"/>
      <c r="V3472" s="27"/>
      <c r="W3472" s="74"/>
      <c r="X3472" s="27"/>
      <c r="Y3472" s="27"/>
      <c r="Z3472" s="27"/>
      <c r="AA3472" s="27"/>
      <c r="AB34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3" spans="1:28" ht="12.6" x14ac:dyDescent="0.25">
      <c r="A3473" s="41"/>
      <c r="B3473" s="28"/>
      <c r="C3473" s="27"/>
      <c r="D34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3" s="27"/>
      <c r="F3473" s="27"/>
      <c r="G3473" s="29"/>
      <c r="H3473" s="48"/>
      <c r="I3473" s="29"/>
      <c r="J3473" s="29"/>
      <c r="K3473" s="27"/>
      <c r="L3473" s="27"/>
      <c r="M3473" s="27"/>
      <c r="N3473" s="29"/>
      <c r="O3473" s="27"/>
      <c r="P3473" s="30"/>
      <c r="Q3473" s="30">
        <f>Table13[[#This Row],[Unit Value]]*Table13[[#This Row],[Qty | PCount]]</f>
        <v>0</v>
      </c>
      <c r="R3473" s="27" t="str">
        <f>IF(Table13[[#This Row],[Unit Value]]&lt;=4999,"Low-Value Asset","High-Value Asset")</f>
        <v>Low-Value Asset</v>
      </c>
      <c r="S3473" s="27"/>
      <c r="T3473" s="27"/>
      <c r="U3473" s="27"/>
      <c r="V3473" s="27"/>
      <c r="W3473" s="74"/>
      <c r="X3473" s="27"/>
      <c r="Y3473" s="27"/>
      <c r="Z3473" s="27"/>
      <c r="AA3473" s="27"/>
      <c r="AB34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4" spans="1:28" ht="12.6" x14ac:dyDescent="0.25">
      <c r="A3474" s="41"/>
      <c r="B3474" s="28"/>
      <c r="C3474" s="27"/>
      <c r="D34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4" s="27"/>
      <c r="F3474" s="27"/>
      <c r="G3474" s="29"/>
      <c r="H3474" s="48"/>
      <c r="I3474" s="29"/>
      <c r="J3474" s="29"/>
      <c r="K3474" s="27"/>
      <c r="L3474" s="27"/>
      <c r="M3474" s="27"/>
      <c r="N3474" s="29"/>
      <c r="O3474" s="27"/>
      <c r="P3474" s="30"/>
      <c r="Q3474" s="30">
        <f>Table13[[#This Row],[Unit Value]]*Table13[[#This Row],[Qty | PCount]]</f>
        <v>0</v>
      </c>
      <c r="R3474" s="27" t="str">
        <f>IF(Table13[[#This Row],[Unit Value]]&lt;=4999,"Low-Value Asset","High-Value Asset")</f>
        <v>Low-Value Asset</v>
      </c>
      <c r="S3474" s="27"/>
      <c r="T3474" s="27"/>
      <c r="U3474" s="27"/>
      <c r="V3474" s="27"/>
      <c r="W3474" s="74"/>
      <c r="X3474" s="27"/>
      <c r="Y3474" s="27"/>
      <c r="Z3474" s="27"/>
      <c r="AA3474" s="27"/>
      <c r="AB34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5" spans="1:28" ht="12.6" x14ac:dyDescent="0.25">
      <c r="A3475" s="41"/>
      <c r="B3475" s="28"/>
      <c r="C3475" s="27"/>
      <c r="D34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5" s="27"/>
      <c r="F3475" s="27"/>
      <c r="G3475" s="29"/>
      <c r="H3475" s="48"/>
      <c r="I3475" s="29"/>
      <c r="J3475" s="29"/>
      <c r="K3475" s="27"/>
      <c r="L3475" s="27"/>
      <c r="M3475" s="27"/>
      <c r="N3475" s="29"/>
      <c r="O3475" s="27"/>
      <c r="P3475" s="30"/>
      <c r="Q3475" s="30">
        <f>Table13[[#This Row],[Unit Value]]*Table13[[#This Row],[Qty | PCount]]</f>
        <v>0</v>
      </c>
      <c r="R3475" s="27" t="str">
        <f>IF(Table13[[#This Row],[Unit Value]]&lt;=4999,"Low-Value Asset","High-Value Asset")</f>
        <v>Low-Value Asset</v>
      </c>
      <c r="S3475" s="27"/>
      <c r="T3475" s="27"/>
      <c r="U3475" s="27"/>
      <c r="V3475" s="27"/>
      <c r="W3475" s="74"/>
      <c r="X3475" s="27"/>
      <c r="Y3475" s="27"/>
      <c r="Z3475" s="27"/>
      <c r="AA3475" s="27"/>
      <c r="AB34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6" spans="1:28" ht="12.6" x14ac:dyDescent="0.25">
      <c r="A3476" s="41"/>
      <c r="B3476" s="28"/>
      <c r="C3476" s="27"/>
      <c r="D34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6" s="27"/>
      <c r="F3476" s="27"/>
      <c r="G3476" s="29"/>
      <c r="H3476" s="48"/>
      <c r="I3476" s="29"/>
      <c r="J3476" s="29"/>
      <c r="K3476" s="27"/>
      <c r="L3476" s="27"/>
      <c r="M3476" s="27"/>
      <c r="N3476" s="27"/>
      <c r="O3476" s="27"/>
      <c r="P3476" s="30"/>
      <c r="Q3476" s="30">
        <f>Table13[[#This Row],[Unit Value]]*Table13[[#This Row],[Qty | PCount]]</f>
        <v>0</v>
      </c>
      <c r="R3476" s="27" t="str">
        <f>IF(Table13[[#This Row],[Unit Value]]&lt;=4999,"Low-Value Asset","High-Value Asset")</f>
        <v>Low-Value Asset</v>
      </c>
      <c r="S3476" s="27"/>
      <c r="T3476" s="27"/>
      <c r="U3476" s="27"/>
      <c r="V3476" s="27"/>
      <c r="W3476" s="74"/>
      <c r="X3476" s="27"/>
      <c r="Y3476" s="27"/>
      <c r="Z3476" s="27"/>
      <c r="AA3476" s="27"/>
      <c r="AB34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7" spans="1:28" ht="12.6" x14ac:dyDescent="0.25">
      <c r="A3477" s="41"/>
      <c r="B3477" s="28"/>
      <c r="C3477" s="27"/>
      <c r="D34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7" s="27"/>
      <c r="F3477" s="27"/>
      <c r="G3477" s="29"/>
      <c r="H3477" s="48"/>
      <c r="I3477" s="29"/>
      <c r="J3477" s="29"/>
      <c r="K3477" s="27"/>
      <c r="L3477" s="27"/>
      <c r="M3477" s="27"/>
      <c r="N3477" s="27"/>
      <c r="O3477" s="27"/>
      <c r="P3477" s="30"/>
      <c r="Q3477" s="30">
        <f>Table13[[#This Row],[Unit Value]]*Table13[[#This Row],[Qty | PCount]]</f>
        <v>0</v>
      </c>
      <c r="R3477" s="27" t="str">
        <f>IF(Table13[[#This Row],[Unit Value]]&lt;=4999,"Low-Value Asset","High-Value Asset")</f>
        <v>Low-Value Asset</v>
      </c>
      <c r="S3477" s="27"/>
      <c r="T3477" s="27"/>
      <c r="U3477" s="27"/>
      <c r="V3477" s="27"/>
      <c r="W3477" s="74"/>
      <c r="X3477" s="27"/>
      <c r="Y3477" s="27"/>
      <c r="Z3477" s="27"/>
      <c r="AA3477" s="27"/>
      <c r="AB34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8" spans="1:28" ht="12.6" x14ac:dyDescent="0.25">
      <c r="A3478" s="41"/>
      <c r="B3478" s="28"/>
      <c r="C3478" s="27"/>
      <c r="D34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8" s="27"/>
      <c r="F3478" s="27"/>
      <c r="G3478" s="29"/>
      <c r="H3478" s="48"/>
      <c r="I3478" s="29"/>
      <c r="J3478" s="29"/>
      <c r="K3478" s="27"/>
      <c r="L3478" s="27"/>
      <c r="M3478" s="27"/>
      <c r="N3478" s="27"/>
      <c r="O3478" s="27"/>
      <c r="P3478" s="30"/>
      <c r="Q3478" s="30">
        <f>Table13[[#This Row],[Unit Value]]*Table13[[#This Row],[Qty | PCount]]</f>
        <v>0</v>
      </c>
      <c r="R3478" s="27" t="str">
        <f>IF(Table13[[#This Row],[Unit Value]]&lt;=4999,"Low-Value Asset","High-Value Asset")</f>
        <v>Low-Value Asset</v>
      </c>
      <c r="S3478" s="27"/>
      <c r="T3478" s="27"/>
      <c r="U3478" s="27"/>
      <c r="V3478" s="27"/>
      <c r="W3478" s="74"/>
      <c r="X3478" s="27"/>
      <c r="Y3478" s="27"/>
      <c r="Z3478" s="27"/>
      <c r="AA3478" s="27"/>
      <c r="AB34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79" spans="1:28" ht="12.6" x14ac:dyDescent="0.25">
      <c r="A3479" s="41"/>
      <c r="B3479" s="28"/>
      <c r="C3479" s="27"/>
      <c r="D34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79" s="27"/>
      <c r="F3479" s="27"/>
      <c r="G3479" s="29"/>
      <c r="H3479" s="48"/>
      <c r="I3479" s="29"/>
      <c r="J3479" s="29"/>
      <c r="K3479" s="27"/>
      <c r="L3479" s="27"/>
      <c r="M3479" s="27"/>
      <c r="N3479" s="27"/>
      <c r="O3479" s="27"/>
      <c r="P3479" s="30"/>
      <c r="Q3479" s="30">
        <f>Table13[[#This Row],[Unit Value]]*Table13[[#This Row],[Qty | PCount]]</f>
        <v>0</v>
      </c>
      <c r="R3479" s="27" t="str">
        <f>IF(Table13[[#This Row],[Unit Value]]&lt;=4999,"Low-Value Asset","High-Value Asset")</f>
        <v>Low-Value Asset</v>
      </c>
      <c r="S3479" s="27"/>
      <c r="T3479" s="27"/>
      <c r="U3479" s="27"/>
      <c r="V3479" s="27"/>
      <c r="W3479" s="74"/>
      <c r="X3479" s="27"/>
      <c r="Y3479" s="27"/>
      <c r="Z3479" s="27"/>
      <c r="AA3479" s="27"/>
      <c r="AB34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0" spans="1:28" ht="12.6" x14ac:dyDescent="0.25">
      <c r="A3480" s="41"/>
      <c r="B3480" s="28"/>
      <c r="C3480" s="27"/>
      <c r="D34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0" s="27"/>
      <c r="F3480" s="27"/>
      <c r="G3480" s="29"/>
      <c r="H3480" s="48"/>
      <c r="I3480" s="29"/>
      <c r="J3480" s="29"/>
      <c r="K3480" s="27"/>
      <c r="L3480" s="27"/>
      <c r="M3480" s="27"/>
      <c r="N3480" s="27"/>
      <c r="O3480" s="27"/>
      <c r="P3480" s="30"/>
      <c r="Q3480" s="30">
        <f>Table13[[#This Row],[Unit Value]]*Table13[[#This Row],[Qty | PCount]]</f>
        <v>0</v>
      </c>
      <c r="R3480" s="27" t="str">
        <f>IF(Table13[[#This Row],[Unit Value]]&lt;=4999,"Low-Value Asset","High-Value Asset")</f>
        <v>Low-Value Asset</v>
      </c>
      <c r="S3480" s="27"/>
      <c r="T3480" s="27"/>
      <c r="U3480" s="27"/>
      <c r="V3480" s="27"/>
      <c r="W3480" s="74"/>
      <c r="X3480" s="27"/>
      <c r="Y3480" s="27"/>
      <c r="Z3480" s="27"/>
      <c r="AA3480" s="27"/>
      <c r="AB34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1" spans="1:28" ht="12.6" x14ac:dyDescent="0.25">
      <c r="A3481" s="41"/>
      <c r="B3481" s="28"/>
      <c r="C3481" s="27"/>
      <c r="D34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1" s="27"/>
      <c r="F3481" s="27"/>
      <c r="G3481" s="29"/>
      <c r="H3481" s="48"/>
      <c r="I3481" s="29"/>
      <c r="J3481" s="29"/>
      <c r="K3481" s="27"/>
      <c r="L3481" s="27"/>
      <c r="M3481" s="27"/>
      <c r="N3481" s="27"/>
      <c r="O3481" s="27"/>
      <c r="P3481" s="30"/>
      <c r="Q3481" s="30">
        <f>Table13[[#This Row],[Unit Value]]*Table13[[#This Row],[Qty | PCount]]</f>
        <v>0</v>
      </c>
      <c r="R3481" s="27" t="str">
        <f>IF(Table13[[#This Row],[Unit Value]]&lt;=4999,"Low-Value Asset","High-Value Asset")</f>
        <v>Low-Value Asset</v>
      </c>
      <c r="S3481" s="27"/>
      <c r="T3481" s="27"/>
      <c r="U3481" s="27"/>
      <c r="V3481" s="27"/>
      <c r="W3481" s="74"/>
      <c r="X3481" s="27"/>
      <c r="Y3481" s="27"/>
      <c r="Z3481" s="27"/>
      <c r="AA3481" s="27"/>
      <c r="AB34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2" spans="1:28" ht="12.6" x14ac:dyDescent="0.25">
      <c r="A3482" s="41"/>
      <c r="B3482" s="28"/>
      <c r="C3482" s="27"/>
      <c r="D34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2" s="27"/>
      <c r="F3482" s="27"/>
      <c r="G3482" s="29"/>
      <c r="H3482" s="48"/>
      <c r="I3482" s="29"/>
      <c r="J3482" s="29"/>
      <c r="K3482" s="27"/>
      <c r="L3482" s="27"/>
      <c r="M3482" s="27"/>
      <c r="N3482" s="27"/>
      <c r="O3482" s="27"/>
      <c r="P3482" s="30"/>
      <c r="Q3482" s="30">
        <f>Table13[[#This Row],[Unit Value]]*Table13[[#This Row],[Qty | PCount]]</f>
        <v>0</v>
      </c>
      <c r="R3482" s="27" t="str">
        <f>IF(Table13[[#This Row],[Unit Value]]&lt;=4999,"Low-Value Asset","High-Value Asset")</f>
        <v>Low-Value Asset</v>
      </c>
      <c r="S3482" s="27"/>
      <c r="T3482" s="27"/>
      <c r="U3482" s="27"/>
      <c r="V3482" s="27"/>
      <c r="W3482" s="74"/>
      <c r="X3482" s="27"/>
      <c r="Y3482" s="27"/>
      <c r="Z3482" s="27"/>
      <c r="AA3482" s="27"/>
      <c r="AB34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3" spans="1:28" ht="12.6" x14ac:dyDescent="0.25">
      <c r="A3483" s="41"/>
      <c r="B3483" s="28"/>
      <c r="C3483" s="27"/>
      <c r="D34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3" s="27"/>
      <c r="F3483" s="27"/>
      <c r="G3483" s="29"/>
      <c r="H3483" s="48"/>
      <c r="I3483" s="29"/>
      <c r="J3483" s="29"/>
      <c r="K3483" s="27"/>
      <c r="L3483" s="27"/>
      <c r="M3483" s="27"/>
      <c r="N3483" s="27"/>
      <c r="O3483" s="27"/>
      <c r="P3483" s="30"/>
      <c r="Q3483" s="30">
        <f>Table13[[#This Row],[Unit Value]]*Table13[[#This Row],[Qty | PCount]]</f>
        <v>0</v>
      </c>
      <c r="R3483" s="27" t="str">
        <f>IF(Table13[[#This Row],[Unit Value]]&lt;=4999,"Low-Value Asset","High-Value Asset")</f>
        <v>Low-Value Asset</v>
      </c>
      <c r="S3483" s="27"/>
      <c r="T3483" s="27"/>
      <c r="U3483" s="27"/>
      <c r="V3483" s="27"/>
      <c r="W3483" s="74"/>
      <c r="X3483" s="27"/>
      <c r="Y3483" s="27"/>
      <c r="Z3483" s="27"/>
      <c r="AA3483" s="27"/>
      <c r="AB34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4" spans="1:28" ht="12.6" x14ac:dyDescent="0.25">
      <c r="A3484" s="41"/>
      <c r="B3484" s="28"/>
      <c r="C3484" s="27"/>
      <c r="D34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4" s="27"/>
      <c r="F3484" s="27"/>
      <c r="G3484" s="29"/>
      <c r="H3484" s="48"/>
      <c r="I3484" s="29"/>
      <c r="J3484" s="29"/>
      <c r="K3484" s="27"/>
      <c r="L3484" s="27"/>
      <c r="M3484" s="27"/>
      <c r="N3484" s="27"/>
      <c r="O3484" s="27"/>
      <c r="P3484" s="30"/>
      <c r="Q3484" s="30">
        <f>Table13[[#This Row],[Unit Value]]*Table13[[#This Row],[Qty | PCount]]</f>
        <v>0</v>
      </c>
      <c r="R3484" s="27" t="str">
        <f>IF(Table13[[#This Row],[Unit Value]]&lt;=4999,"Low-Value Asset","High-Value Asset")</f>
        <v>Low-Value Asset</v>
      </c>
      <c r="S3484" s="27"/>
      <c r="T3484" s="27"/>
      <c r="U3484" s="27"/>
      <c r="V3484" s="27"/>
      <c r="W3484" s="74"/>
      <c r="X3484" s="27"/>
      <c r="Y3484" s="27"/>
      <c r="Z3484" s="27"/>
      <c r="AA3484" s="27"/>
      <c r="AB34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5" spans="1:28" ht="12.6" x14ac:dyDescent="0.25">
      <c r="A3485" s="41"/>
      <c r="B3485" s="28"/>
      <c r="C3485" s="27"/>
      <c r="D34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5" s="27"/>
      <c r="F3485" s="27"/>
      <c r="G3485" s="29"/>
      <c r="H3485" s="48"/>
      <c r="I3485" s="29"/>
      <c r="J3485" s="29"/>
      <c r="K3485" s="27"/>
      <c r="L3485" s="27"/>
      <c r="M3485" s="27"/>
      <c r="N3485" s="27"/>
      <c r="O3485" s="27"/>
      <c r="P3485" s="30"/>
      <c r="Q3485" s="30">
        <f>Table13[[#This Row],[Unit Value]]*Table13[[#This Row],[Qty | PCount]]</f>
        <v>0</v>
      </c>
      <c r="R3485" s="27" t="str">
        <f>IF(Table13[[#This Row],[Unit Value]]&lt;=4999,"Low-Value Asset","High-Value Asset")</f>
        <v>Low-Value Asset</v>
      </c>
      <c r="S3485" s="27"/>
      <c r="T3485" s="27"/>
      <c r="U3485" s="27"/>
      <c r="V3485" s="27"/>
      <c r="W3485" s="74"/>
      <c r="X3485" s="27"/>
      <c r="Y3485" s="27"/>
      <c r="Z3485" s="27"/>
      <c r="AA3485" s="27"/>
      <c r="AB34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6" spans="1:28" ht="12.6" x14ac:dyDescent="0.25">
      <c r="A3486" s="41"/>
      <c r="B3486" s="28"/>
      <c r="C3486" s="27"/>
      <c r="D34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6" s="27"/>
      <c r="F3486" s="27"/>
      <c r="G3486" s="29"/>
      <c r="H3486" s="48"/>
      <c r="I3486" s="29"/>
      <c r="J3486" s="29"/>
      <c r="K3486" s="27"/>
      <c r="L3486" s="27"/>
      <c r="M3486" s="27"/>
      <c r="N3486" s="27"/>
      <c r="O3486" s="27"/>
      <c r="P3486" s="30"/>
      <c r="Q3486" s="30">
        <f>Table13[[#This Row],[Unit Value]]*Table13[[#This Row],[Qty | PCount]]</f>
        <v>0</v>
      </c>
      <c r="R3486" s="27" t="str">
        <f>IF(Table13[[#This Row],[Unit Value]]&lt;=4999,"Low-Value Asset","High-Value Asset")</f>
        <v>Low-Value Asset</v>
      </c>
      <c r="S3486" s="27"/>
      <c r="T3486" s="27"/>
      <c r="U3486" s="27"/>
      <c r="V3486" s="27"/>
      <c r="W3486" s="74"/>
      <c r="X3486" s="27"/>
      <c r="Y3486" s="27"/>
      <c r="Z3486" s="27"/>
      <c r="AA3486" s="27"/>
      <c r="AB34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7" spans="1:28" ht="12.6" x14ac:dyDescent="0.25">
      <c r="A3487" s="41"/>
      <c r="B3487" s="28"/>
      <c r="C3487" s="27"/>
      <c r="D34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7" s="27"/>
      <c r="F3487" s="27"/>
      <c r="G3487" s="29"/>
      <c r="H3487" s="48"/>
      <c r="I3487" s="29"/>
      <c r="J3487" s="29"/>
      <c r="K3487" s="27"/>
      <c r="L3487" s="27"/>
      <c r="M3487" s="27"/>
      <c r="N3487" s="27"/>
      <c r="O3487" s="27"/>
      <c r="P3487" s="30"/>
      <c r="Q3487" s="30">
        <f>Table13[[#This Row],[Unit Value]]*Table13[[#This Row],[Qty | PCount]]</f>
        <v>0</v>
      </c>
      <c r="R3487" s="27" t="str">
        <f>IF(Table13[[#This Row],[Unit Value]]&lt;=4999,"Low-Value Asset","High-Value Asset")</f>
        <v>Low-Value Asset</v>
      </c>
      <c r="S3487" s="27"/>
      <c r="T3487" s="27"/>
      <c r="U3487" s="27"/>
      <c r="V3487" s="27"/>
      <c r="W3487" s="74"/>
      <c r="X3487" s="27"/>
      <c r="Y3487" s="27"/>
      <c r="Z3487" s="27"/>
      <c r="AA3487" s="27"/>
      <c r="AB34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8" spans="1:28" ht="12.6" x14ac:dyDescent="0.25">
      <c r="A3488" s="41"/>
      <c r="B3488" s="28"/>
      <c r="C3488" s="27"/>
      <c r="D34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8" s="27"/>
      <c r="F3488" s="27"/>
      <c r="G3488" s="29"/>
      <c r="H3488" s="48"/>
      <c r="I3488" s="29"/>
      <c r="J3488" s="29"/>
      <c r="K3488" s="27"/>
      <c r="L3488" s="27"/>
      <c r="M3488" s="27"/>
      <c r="N3488" s="27"/>
      <c r="O3488" s="27"/>
      <c r="P3488" s="30"/>
      <c r="Q3488" s="30">
        <f>Table13[[#This Row],[Unit Value]]*Table13[[#This Row],[Qty | PCount]]</f>
        <v>0</v>
      </c>
      <c r="R3488" s="27" t="str">
        <f>IF(Table13[[#This Row],[Unit Value]]&lt;=4999,"Low-Value Asset","High-Value Asset")</f>
        <v>Low-Value Asset</v>
      </c>
      <c r="S3488" s="27"/>
      <c r="T3488" s="27"/>
      <c r="U3488" s="27"/>
      <c r="V3488" s="27"/>
      <c r="W3488" s="74"/>
      <c r="X3488" s="27"/>
      <c r="Y3488" s="27"/>
      <c r="Z3488" s="27"/>
      <c r="AA3488" s="27"/>
      <c r="AB34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89" spans="1:28" ht="12.6" x14ac:dyDescent="0.25">
      <c r="A3489" s="41"/>
      <c r="B3489" s="28"/>
      <c r="C3489" s="27"/>
      <c r="D34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89" s="27"/>
      <c r="F3489" s="27"/>
      <c r="G3489" s="29"/>
      <c r="H3489" s="48"/>
      <c r="I3489" s="29"/>
      <c r="J3489" s="29"/>
      <c r="K3489" s="27"/>
      <c r="L3489" s="27"/>
      <c r="M3489" s="27"/>
      <c r="N3489" s="27"/>
      <c r="O3489" s="27"/>
      <c r="P3489" s="30"/>
      <c r="Q3489" s="30">
        <f>Table13[[#This Row],[Unit Value]]*Table13[[#This Row],[Qty | PCount]]</f>
        <v>0</v>
      </c>
      <c r="R3489" s="27" t="str">
        <f>IF(Table13[[#This Row],[Unit Value]]&lt;=4999,"Low-Value Asset","High-Value Asset")</f>
        <v>Low-Value Asset</v>
      </c>
      <c r="S3489" s="27"/>
      <c r="T3489" s="27"/>
      <c r="U3489" s="27"/>
      <c r="V3489" s="27"/>
      <c r="W3489" s="74"/>
      <c r="X3489" s="27"/>
      <c r="Y3489" s="27"/>
      <c r="Z3489" s="27"/>
      <c r="AA3489" s="27"/>
      <c r="AB34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0" spans="1:28" ht="12.6" x14ac:dyDescent="0.25">
      <c r="A3490" s="41"/>
      <c r="B3490" s="28"/>
      <c r="C3490" s="27"/>
      <c r="D34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0" s="27"/>
      <c r="F3490" s="27"/>
      <c r="G3490" s="29"/>
      <c r="H3490" s="48"/>
      <c r="I3490" s="29"/>
      <c r="J3490" s="29"/>
      <c r="K3490" s="27"/>
      <c r="L3490" s="27"/>
      <c r="M3490" s="27"/>
      <c r="N3490" s="27"/>
      <c r="O3490" s="27"/>
      <c r="P3490" s="30"/>
      <c r="Q3490" s="30">
        <f>Table13[[#This Row],[Unit Value]]*Table13[[#This Row],[Qty | PCount]]</f>
        <v>0</v>
      </c>
      <c r="R3490" s="27" t="str">
        <f>IF(Table13[[#This Row],[Unit Value]]&lt;=4999,"Low-Value Asset","High-Value Asset")</f>
        <v>Low-Value Asset</v>
      </c>
      <c r="S3490" s="27"/>
      <c r="T3490" s="27"/>
      <c r="U3490" s="27"/>
      <c r="V3490" s="27"/>
      <c r="W3490" s="74"/>
      <c r="X3490" s="27"/>
      <c r="Y3490" s="27"/>
      <c r="Z3490" s="27"/>
      <c r="AA3490" s="27"/>
      <c r="AB34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1" spans="1:28" ht="12.6" x14ac:dyDescent="0.25">
      <c r="A3491" s="41"/>
      <c r="B3491" s="28"/>
      <c r="C3491" s="27"/>
      <c r="D34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1" s="27"/>
      <c r="F3491" s="27"/>
      <c r="G3491" s="29"/>
      <c r="H3491" s="48"/>
      <c r="I3491" s="29"/>
      <c r="J3491" s="29"/>
      <c r="K3491" s="27"/>
      <c r="L3491" s="27"/>
      <c r="M3491" s="27"/>
      <c r="N3491" s="27"/>
      <c r="O3491" s="27"/>
      <c r="P3491" s="30"/>
      <c r="Q3491" s="30">
        <f>Table13[[#This Row],[Unit Value]]*Table13[[#This Row],[Qty | PCount]]</f>
        <v>0</v>
      </c>
      <c r="R3491" s="27" t="str">
        <f>IF(Table13[[#This Row],[Unit Value]]&lt;=4999,"Low-Value Asset","High-Value Asset")</f>
        <v>Low-Value Asset</v>
      </c>
      <c r="S3491" s="27"/>
      <c r="T3491" s="27"/>
      <c r="U3491" s="27"/>
      <c r="V3491" s="27"/>
      <c r="W3491" s="74"/>
      <c r="X3491" s="27"/>
      <c r="Y3491" s="27"/>
      <c r="Z3491" s="27"/>
      <c r="AA3491" s="27"/>
      <c r="AB34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2" spans="1:28" ht="12.6" x14ac:dyDescent="0.25">
      <c r="A3492" s="41"/>
      <c r="B3492" s="28"/>
      <c r="C3492" s="27"/>
      <c r="D34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2" s="27"/>
      <c r="F3492" s="27"/>
      <c r="G3492" s="29"/>
      <c r="H3492" s="48"/>
      <c r="I3492" s="29"/>
      <c r="J3492" s="29"/>
      <c r="K3492" s="27"/>
      <c r="L3492" s="27"/>
      <c r="M3492" s="27"/>
      <c r="N3492" s="27"/>
      <c r="O3492" s="27"/>
      <c r="P3492" s="30"/>
      <c r="Q3492" s="30">
        <f>Table13[[#This Row],[Unit Value]]*Table13[[#This Row],[Qty | PCount]]</f>
        <v>0</v>
      </c>
      <c r="R3492" s="27" t="str">
        <f>IF(Table13[[#This Row],[Unit Value]]&lt;=4999,"Low-Value Asset","High-Value Asset")</f>
        <v>Low-Value Asset</v>
      </c>
      <c r="S3492" s="27"/>
      <c r="T3492" s="27"/>
      <c r="U3492" s="27"/>
      <c r="V3492" s="27"/>
      <c r="W3492" s="74"/>
      <c r="X3492" s="27"/>
      <c r="Y3492" s="27"/>
      <c r="Z3492" s="27"/>
      <c r="AA3492" s="27"/>
      <c r="AB34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3" spans="1:28" ht="12.6" x14ac:dyDescent="0.25">
      <c r="A3493" s="41"/>
      <c r="B3493" s="28"/>
      <c r="C3493" s="27"/>
      <c r="D34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3" s="27"/>
      <c r="F3493" s="27"/>
      <c r="G3493" s="29"/>
      <c r="H3493" s="48"/>
      <c r="I3493" s="29"/>
      <c r="J3493" s="29"/>
      <c r="K3493" s="27"/>
      <c r="L3493" s="27"/>
      <c r="M3493" s="27"/>
      <c r="N3493" s="27"/>
      <c r="O3493" s="27"/>
      <c r="P3493" s="30"/>
      <c r="Q3493" s="30">
        <f>Table13[[#This Row],[Unit Value]]*Table13[[#This Row],[Qty | PCount]]</f>
        <v>0</v>
      </c>
      <c r="R3493" s="27" t="str">
        <f>IF(Table13[[#This Row],[Unit Value]]&lt;=4999,"Low-Value Asset","High-Value Asset")</f>
        <v>Low-Value Asset</v>
      </c>
      <c r="S3493" s="27"/>
      <c r="T3493" s="27"/>
      <c r="U3493" s="27"/>
      <c r="V3493" s="27"/>
      <c r="W3493" s="74"/>
      <c r="X3493" s="27"/>
      <c r="Y3493" s="27"/>
      <c r="Z3493" s="27"/>
      <c r="AA3493" s="27"/>
      <c r="AB34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4" spans="1:28" ht="12.6" x14ac:dyDescent="0.25">
      <c r="A3494" s="41"/>
      <c r="B3494" s="28"/>
      <c r="C3494" s="27"/>
      <c r="D34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4" s="27"/>
      <c r="F3494" s="27"/>
      <c r="G3494" s="29"/>
      <c r="H3494" s="48"/>
      <c r="I3494" s="29"/>
      <c r="J3494" s="29"/>
      <c r="K3494" s="27"/>
      <c r="L3494" s="27"/>
      <c r="M3494" s="27"/>
      <c r="N3494" s="27"/>
      <c r="O3494" s="27"/>
      <c r="P3494" s="30"/>
      <c r="Q3494" s="30">
        <f>Table13[[#This Row],[Unit Value]]*Table13[[#This Row],[Qty | PCount]]</f>
        <v>0</v>
      </c>
      <c r="R3494" s="27" t="str">
        <f>IF(Table13[[#This Row],[Unit Value]]&lt;=4999,"Low-Value Asset","High-Value Asset")</f>
        <v>Low-Value Asset</v>
      </c>
      <c r="S3494" s="27"/>
      <c r="T3494" s="27"/>
      <c r="U3494" s="27"/>
      <c r="V3494" s="27"/>
      <c r="W3494" s="74"/>
      <c r="X3494" s="27"/>
      <c r="Y3494" s="27"/>
      <c r="Z3494" s="27"/>
      <c r="AA3494" s="27"/>
      <c r="AB34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5" spans="1:28" ht="12.6" x14ac:dyDescent="0.25">
      <c r="A3495" s="41"/>
      <c r="B3495" s="28"/>
      <c r="C3495" s="27"/>
      <c r="D34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5" s="27"/>
      <c r="F3495" s="27"/>
      <c r="G3495" s="29"/>
      <c r="H3495" s="48"/>
      <c r="I3495" s="29"/>
      <c r="J3495" s="29"/>
      <c r="K3495" s="27"/>
      <c r="L3495" s="27"/>
      <c r="M3495" s="27"/>
      <c r="N3495" s="27"/>
      <c r="O3495" s="27"/>
      <c r="P3495" s="30"/>
      <c r="Q3495" s="30">
        <f>Table13[[#This Row],[Unit Value]]*Table13[[#This Row],[Qty | PCount]]</f>
        <v>0</v>
      </c>
      <c r="R3495" s="27" t="str">
        <f>IF(Table13[[#This Row],[Unit Value]]&lt;=4999,"Low-Value Asset","High-Value Asset")</f>
        <v>Low-Value Asset</v>
      </c>
      <c r="S3495" s="27"/>
      <c r="T3495" s="27"/>
      <c r="U3495" s="27"/>
      <c r="V3495" s="27"/>
      <c r="W3495" s="74"/>
      <c r="X3495" s="27"/>
      <c r="Y3495" s="27"/>
      <c r="Z3495" s="27"/>
      <c r="AA3495" s="27"/>
      <c r="AB34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6" spans="1:28" ht="12.6" x14ac:dyDescent="0.25">
      <c r="A3496" s="41"/>
      <c r="B3496" s="28"/>
      <c r="C3496" s="27"/>
      <c r="D34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6" s="27"/>
      <c r="F3496" s="27"/>
      <c r="G3496" s="29"/>
      <c r="H3496" s="48"/>
      <c r="I3496" s="29"/>
      <c r="J3496" s="29"/>
      <c r="K3496" s="27"/>
      <c r="L3496" s="27"/>
      <c r="M3496" s="27"/>
      <c r="N3496" s="27"/>
      <c r="O3496" s="27"/>
      <c r="P3496" s="30"/>
      <c r="Q3496" s="30">
        <f>Table13[[#This Row],[Unit Value]]*Table13[[#This Row],[Qty | PCount]]</f>
        <v>0</v>
      </c>
      <c r="R3496" s="27" t="str">
        <f>IF(Table13[[#This Row],[Unit Value]]&lt;=4999,"Low-Value Asset","High-Value Asset")</f>
        <v>Low-Value Asset</v>
      </c>
      <c r="S3496" s="27"/>
      <c r="T3496" s="27"/>
      <c r="U3496" s="27"/>
      <c r="V3496" s="27"/>
      <c r="W3496" s="74"/>
      <c r="X3496" s="27"/>
      <c r="Y3496" s="27"/>
      <c r="Z3496" s="27"/>
      <c r="AA3496" s="27"/>
      <c r="AB34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7" spans="1:28" ht="12.6" x14ac:dyDescent="0.25">
      <c r="A3497" s="41"/>
      <c r="B3497" s="28"/>
      <c r="C3497" s="27"/>
      <c r="D34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7" s="27"/>
      <c r="F3497" s="27"/>
      <c r="G3497" s="29"/>
      <c r="H3497" s="48"/>
      <c r="I3497" s="29"/>
      <c r="J3497" s="29"/>
      <c r="K3497" s="27"/>
      <c r="L3497" s="27"/>
      <c r="M3497" s="27"/>
      <c r="N3497" s="27"/>
      <c r="O3497" s="27"/>
      <c r="P3497" s="30"/>
      <c r="Q3497" s="30">
        <f>Table13[[#This Row],[Unit Value]]*Table13[[#This Row],[Qty | PCount]]</f>
        <v>0</v>
      </c>
      <c r="R3497" s="27" t="str">
        <f>IF(Table13[[#This Row],[Unit Value]]&lt;=4999,"Low-Value Asset","High-Value Asset")</f>
        <v>Low-Value Asset</v>
      </c>
      <c r="S3497" s="27"/>
      <c r="T3497" s="27"/>
      <c r="U3497" s="27"/>
      <c r="V3497" s="27"/>
      <c r="W3497" s="74"/>
      <c r="X3497" s="27"/>
      <c r="Y3497" s="27"/>
      <c r="Z3497" s="27"/>
      <c r="AA3497" s="27"/>
      <c r="AB34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8" spans="1:28" ht="12.6" x14ac:dyDescent="0.25">
      <c r="A3498" s="41"/>
      <c r="B3498" s="28"/>
      <c r="C3498" s="27"/>
      <c r="D34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8" s="27"/>
      <c r="F3498" s="27"/>
      <c r="G3498" s="29"/>
      <c r="H3498" s="48"/>
      <c r="I3498" s="29"/>
      <c r="J3498" s="29"/>
      <c r="K3498" s="27"/>
      <c r="L3498" s="27"/>
      <c r="M3498" s="27"/>
      <c r="N3498" s="27"/>
      <c r="O3498" s="27"/>
      <c r="P3498" s="30"/>
      <c r="Q3498" s="30">
        <f>Table13[[#This Row],[Unit Value]]*Table13[[#This Row],[Qty | PCount]]</f>
        <v>0</v>
      </c>
      <c r="R3498" s="27" t="str">
        <f>IF(Table13[[#This Row],[Unit Value]]&lt;=4999,"Low-Value Asset","High-Value Asset")</f>
        <v>Low-Value Asset</v>
      </c>
      <c r="S3498" s="27"/>
      <c r="T3498" s="27"/>
      <c r="U3498" s="27"/>
      <c r="V3498" s="27"/>
      <c r="W3498" s="74"/>
      <c r="X3498" s="27"/>
      <c r="Y3498" s="27"/>
      <c r="Z3498" s="27"/>
      <c r="AA3498" s="27"/>
      <c r="AB34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499" spans="1:28" ht="12.6" x14ac:dyDescent="0.25">
      <c r="A3499" s="41"/>
      <c r="B3499" s="28"/>
      <c r="C3499" s="27"/>
      <c r="D34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499" s="27"/>
      <c r="F3499" s="27"/>
      <c r="G3499" s="29"/>
      <c r="H3499" s="48"/>
      <c r="I3499" s="29"/>
      <c r="J3499" s="29"/>
      <c r="K3499" s="27"/>
      <c r="L3499" s="27"/>
      <c r="M3499" s="27"/>
      <c r="N3499" s="27"/>
      <c r="O3499" s="27"/>
      <c r="P3499" s="30"/>
      <c r="Q3499" s="30">
        <f>Table13[[#This Row],[Unit Value]]*Table13[[#This Row],[Qty | PCount]]</f>
        <v>0</v>
      </c>
      <c r="R3499" s="27" t="str">
        <f>IF(Table13[[#This Row],[Unit Value]]&lt;=4999,"Low-Value Asset","High-Value Asset")</f>
        <v>Low-Value Asset</v>
      </c>
      <c r="S3499" s="27"/>
      <c r="T3499" s="27"/>
      <c r="U3499" s="27"/>
      <c r="V3499" s="27"/>
      <c r="W3499" s="74"/>
      <c r="X3499" s="27"/>
      <c r="Y3499" s="27"/>
      <c r="Z3499" s="27"/>
      <c r="AA3499" s="27"/>
      <c r="AB34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0" spans="1:28" ht="12.6" x14ac:dyDescent="0.25">
      <c r="A3500" s="41"/>
      <c r="B3500" s="28"/>
      <c r="C3500" s="27"/>
      <c r="D35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0" s="27"/>
      <c r="F3500" s="27"/>
      <c r="G3500" s="29"/>
      <c r="H3500" s="48"/>
      <c r="I3500" s="29"/>
      <c r="J3500" s="29"/>
      <c r="K3500" s="27"/>
      <c r="L3500" s="27"/>
      <c r="M3500" s="27"/>
      <c r="N3500" s="27"/>
      <c r="O3500" s="27"/>
      <c r="P3500" s="30"/>
      <c r="Q3500" s="30">
        <f>Table13[[#This Row],[Unit Value]]*Table13[[#This Row],[Qty | PCount]]</f>
        <v>0</v>
      </c>
      <c r="R3500" s="27" t="str">
        <f>IF(Table13[[#This Row],[Unit Value]]&lt;=4999,"Low-Value Asset","High-Value Asset")</f>
        <v>Low-Value Asset</v>
      </c>
      <c r="S3500" s="27"/>
      <c r="T3500" s="27"/>
      <c r="U3500" s="27"/>
      <c r="V3500" s="27"/>
      <c r="W3500" s="74"/>
      <c r="X3500" s="27"/>
      <c r="Y3500" s="27"/>
      <c r="Z3500" s="27"/>
      <c r="AA3500" s="27"/>
      <c r="AB35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1" spans="1:28" ht="12.6" x14ac:dyDescent="0.25">
      <c r="A3501" s="41"/>
      <c r="B3501" s="28"/>
      <c r="C3501" s="27"/>
      <c r="D35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1" s="27"/>
      <c r="F3501" s="27"/>
      <c r="G3501" s="29"/>
      <c r="H3501" s="48"/>
      <c r="I3501" s="29"/>
      <c r="J3501" s="29"/>
      <c r="K3501" s="27"/>
      <c r="L3501" s="27"/>
      <c r="M3501" s="27"/>
      <c r="N3501" s="27"/>
      <c r="O3501" s="27"/>
      <c r="P3501" s="30"/>
      <c r="Q3501" s="30">
        <f>Table13[[#This Row],[Unit Value]]*Table13[[#This Row],[Qty | PCount]]</f>
        <v>0</v>
      </c>
      <c r="R3501" s="27" t="str">
        <f>IF(Table13[[#This Row],[Unit Value]]&lt;=4999,"Low-Value Asset","High-Value Asset")</f>
        <v>Low-Value Asset</v>
      </c>
      <c r="S3501" s="27"/>
      <c r="T3501" s="27"/>
      <c r="U3501" s="27"/>
      <c r="V3501" s="27"/>
      <c r="W3501" s="74"/>
      <c r="X3501" s="27"/>
      <c r="Y3501" s="27"/>
      <c r="Z3501" s="27"/>
      <c r="AA3501" s="27"/>
      <c r="AB35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2" spans="1:28" ht="12.6" x14ac:dyDescent="0.25">
      <c r="A3502" s="41"/>
      <c r="B3502" s="28"/>
      <c r="C3502" s="27"/>
      <c r="D35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2" s="27"/>
      <c r="F3502" s="27"/>
      <c r="G3502" s="29"/>
      <c r="H3502" s="48"/>
      <c r="I3502" s="29"/>
      <c r="J3502" s="29"/>
      <c r="K3502" s="27"/>
      <c r="L3502" s="27"/>
      <c r="M3502" s="27"/>
      <c r="N3502" s="27"/>
      <c r="O3502" s="27"/>
      <c r="P3502" s="30"/>
      <c r="Q3502" s="30">
        <f>Table13[[#This Row],[Unit Value]]*Table13[[#This Row],[Qty | PCount]]</f>
        <v>0</v>
      </c>
      <c r="R3502" s="27" t="str">
        <f>IF(Table13[[#This Row],[Unit Value]]&lt;=4999,"Low-Value Asset","High-Value Asset")</f>
        <v>Low-Value Asset</v>
      </c>
      <c r="S3502" s="27"/>
      <c r="T3502" s="27"/>
      <c r="U3502" s="27"/>
      <c r="V3502" s="27"/>
      <c r="W3502" s="74"/>
      <c r="X3502" s="27"/>
      <c r="Y3502" s="27"/>
      <c r="Z3502" s="27"/>
      <c r="AA3502" s="27"/>
      <c r="AB35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3" spans="1:28" ht="12.6" x14ac:dyDescent="0.25">
      <c r="A3503" s="41"/>
      <c r="B3503" s="28"/>
      <c r="C3503" s="27"/>
      <c r="D35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3" s="27"/>
      <c r="F3503" s="27"/>
      <c r="G3503" s="29"/>
      <c r="H3503" s="48"/>
      <c r="I3503" s="29"/>
      <c r="J3503" s="29"/>
      <c r="K3503" s="27"/>
      <c r="L3503" s="27"/>
      <c r="M3503" s="27"/>
      <c r="N3503" s="27"/>
      <c r="O3503" s="27"/>
      <c r="P3503" s="30"/>
      <c r="Q3503" s="30">
        <f>Table13[[#This Row],[Unit Value]]*Table13[[#This Row],[Qty | PCount]]</f>
        <v>0</v>
      </c>
      <c r="R3503" s="27" t="str">
        <f>IF(Table13[[#This Row],[Unit Value]]&lt;=4999,"Low-Value Asset","High-Value Asset")</f>
        <v>Low-Value Asset</v>
      </c>
      <c r="S3503" s="27"/>
      <c r="T3503" s="27"/>
      <c r="U3503" s="27"/>
      <c r="V3503" s="27"/>
      <c r="W3503" s="74"/>
      <c r="X3503" s="27"/>
      <c r="Y3503" s="27"/>
      <c r="Z3503" s="27"/>
      <c r="AA3503" s="27"/>
      <c r="AB35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4" spans="1:28" ht="12.6" x14ac:dyDescent="0.25">
      <c r="A3504" s="41"/>
      <c r="B3504" s="28"/>
      <c r="C3504" s="27"/>
      <c r="D35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4" s="27"/>
      <c r="F3504" s="27"/>
      <c r="G3504" s="29"/>
      <c r="H3504" s="48"/>
      <c r="I3504" s="29"/>
      <c r="J3504" s="29"/>
      <c r="K3504" s="27"/>
      <c r="L3504" s="27"/>
      <c r="M3504" s="27"/>
      <c r="N3504" s="27"/>
      <c r="O3504" s="27"/>
      <c r="P3504" s="30"/>
      <c r="Q3504" s="30">
        <f>Table13[[#This Row],[Unit Value]]*Table13[[#This Row],[Qty | PCount]]</f>
        <v>0</v>
      </c>
      <c r="R3504" s="27" t="str">
        <f>IF(Table13[[#This Row],[Unit Value]]&lt;=4999,"Low-Value Asset","High-Value Asset")</f>
        <v>Low-Value Asset</v>
      </c>
      <c r="S3504" s="27"/>
      <c r="T3504" s="27"/>
      <c r="U3504" s="27"/>
      <c r="V3504" s="27"/>
      <c r="W3504" s="74"/>
      <c r="X3504" s="27"/>
      <c r="Y3504" s="27"/>
      <c r="Z3504" s="27"/>
      <c r="AA3504" s="27"/>
      <c r="AB35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5" spans="1:28" ht="12.6" x14ac:dyDescent="0.25">
      <c r="A3505" s="41"/>
      <c r="B3505" s="28"/>
      <c r="C3505" s="27"/>
      <c r="D35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5" s="27"/>
      <c r="F3505" s="27"/>
      <c r="G3505" s="29"/>
      <c r="H3505" s="48"/>
      <c r="I3505" s="29"/>
      <c r="J3505" s="29"/>
      <c r="K3505" s="27"/>
      <c r="L3505" s="27"/>
      <c r="M3505" s="27"/>
      <c r="N3505" s="27"/>
      <c r="O3505" s="27"/>
      <c r="P3505" s="30"/>
      <c r="Q3505" s="30">
        <f>Table13[[#This Row],[Unit Value]]*Table13[[#This Row],[Qty | PCount]]</f>
        <v>0</v>
      </c>
      <c r="R3505" s="27" t="str">
        <f>IF(Table13[[#This Row],[Unit Value]]&lt;=4999,"Low-Value Asset","High-Value Asset")</f>
        <v>Low-Value Asset</v>
      </c>
      <c r="S3505" s="27"/>
      <c r="T3505" s="27"/>
      <c r="U3505" s="27"/>
      <c r="V3505" s="27"/>
      <c r="W3505" s="74"/>
      <c r="X3505" s="27"/>
      <c r="Y3505" s="27"/>
      <c r="Z3505" s="27"/>
      <c r="AA3505" s="27"/>
      <c r="AB35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6" spans="1:28" ht="12.6" x14ac:dyDescent="0.25">
      <c r="A3506" s="41"/>
      <c r="B3506" s="28"/>
      <c r="C3506" s="27"/>
      <c r="D35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6" s="27"/>
      <c r="F3506" s="27"/>
      <c r="G3506" s="29"/>
      <c r="H3506" s="48"/>
      <c r="I3506" s="29"/>
      <c r="J3506" s="29"/>
      <c r="K3506" s="27"/>
      <c r="L3506" s="27"/>
      <c r="M3506" s="27"/>
      <c r="N3506" s="27"/>
      <c r="O3506" s="27"/>
      <c r="P3506" s="30"/>
      <c r="Q3506" s="30">
        <f>Table13[[#This Row],[Unit Value]]*Table13[[#This Row],[Qty | PCount]]</f>
        <v>0</v>
      </c>
      <c r="R3506" s="27" t="str">
        <f>IF(Table13[[#This Row],[Unit Value]]&lt;=4999,"Low-Value Asset","High-Value Asset")</f>
        <v>Low-Value Asset</v>
      </c>
      <c r="S3506" s="27"/>
      <c r="T3506" s="27"/>
      <c r="U3506" s="27"/>
      <c r="V3506" s="27"/>
      <c r="W3506" s="74"/>
      <c r="X3506" s="27"/>
      <c r="Y3506" s="27"/>
      <c r="Z3506" s="27"/>
      <c r="AA3506" s="27"/>
      <c r="AB35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7" spans="1:28" ht="12.6" x14ac:dyDescent="0.25">
      <c r="A3507" s="41"/>
      <c r="B3507" s="28"/>
      <c r="C3507" s="27"/>
      <c r="D35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7" s="27"/>
      <c r="F3507" s="27"/>
      <c r="G3507" s="29"/>
      <c r="H3507" s="48"/>
      <c r="I3507" s="29"/>
      <c r="J3507" s="29"/>
      <c r="K3507" s="27"/>
      <c r="L3507" s="27"/>
      <c r="M3507" s="27"/>
      <c r="N3507" s="27"/>
      <c r="O3507" s="27"/>
      <c r="P3507" s="30"/>
      <c r="Q3507" s="30">
        <f>Table13[[#This Row],[Unit Value]]*Table13[[#This Row],[Qty | PCount]]</f>
        <v>0</v>
      </c>
      <c r="R3507" s="27" t="str">
        <f>IF(Table13[[#This Row],[Unit Value]]&lt;=4999,"Low-Value Asset","High-Value Asset")</f>
        <v>Low-Value Asset</v>
      </c>
      <c r="S3507" s="27"/>
      <c r="T3507" s="27"/>
      <c r="U3507" s="27"/>
      <c r="V3507" s="27"/>
      <c r="W3507" s="74"/>
      <c r="X3507" s="27"/>
      <c r="Y3507" s="27"/>
      <c r="Z3507" s="27"/>
      <c r="AA3507" s="27"/>
      <c r="AB35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8" spans="1:28" ht="12.6" x14ac:dyDescent="0.25">
      <c r="A3508" s="41"/>
      <c r="B3508" s="28"/>
      <c r="C3508" s="27"/>
      <c r="D35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8" s="27"/>
      <c r="F3508" s="27"/>
      <c r="G3508" s="29"/>
      <c r="H3508" s="48"/>
      <c r="I3508" s="29"/>
      <c r="J3508" s="29"/>
      <c r="K3508" s="27"/>
      <c r="L3508" s="27"/>
      <c r="M3508" s="27"/>
      <c r="N3508" s="27"/>
      <c r="O3508" s="27"/>
      <c r="P3508" s="30"/>
      <c r="Q3508" s="30">
        <f>Table13[[#This Row],[Unit Value]]*Table13[[#This Row],[Qty | PCount]]</f>
        <v>0</v>
      </c>
      <c r="R3508" s="27" t="str">
        <f>IF(Table13[[#This Row],[Unit Value]]&lt;=4999,"Low-Value Asset","High-Value Asset")</f>
        <v>Low-Value Asset</v>
      </c>
      <c r="S3508" s="27"/>
      <c r="T3508" s="27"/>
      <c r="U3508" s="27"/>
      <c r="V3508" s="27"/>
      <c r="W3508" s="74"/>
      <c r="X3508" s="27"/>
      <c r="Y3508" s="27"/>
      <c r="Z3508" s="27"/>
      <c r="AA3508" s="27"/>
      <c r="AB35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09" spans="1:28" ht="12.6" x14ac:dyDescent="0.25">
      <c r="A3509" s="41"/>
      <c r="B3509" s="28"/>
      <c r="C3509" s="27"/>
      <c r="D35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09" s="27"/>
      <c r="F3509" s="27"/>
      <c r="G3509" s="29"/>
      <c r="H3509" s="48"/>
      <c r="I3509" s="29"/>
      <c r="J3509" s="29"/>
      <c r="K3509" s="27"/>
      <c r="L3509" s="27"/>
      <c r="M3509" s="27"/>
      <c r="N3509" s="27"/>
      <c r="O3509" s="27"/>
      <c r="P3509" s="30"/>
      <c r="Q3509" s="30">
        <f>Table13[[#This Row],[Unit Value]]*Table13[[#This Row],[Qty | PCount]]</f>
        <v>0</v>
      </c>
      <c r="R3509" s="27" t="str">
        <f>IF(Table13[[#This Row],[Unit Value]]&lt;=4999,"Low-Value Asset","High-Value Asset")</f>
        <v>Low-Value Asset</v>
      </c>
      <c r="S3509" s="27"/>
      <c r="T3509" s="27"/>
      <c r="U3509" s="27"/>
      <c r="V3509" s="27"/>
      <c r="W3509" s="74"/>
      <c r="X3509" s="27"/>
      <c r="Y3509" s="27"/>
      <c r="Z3509" s="27"/>
      <c r="AA3509" s="27"/>
      <c r="AB35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0" spans="1:28" ht="12.6" x14ac:dyDescent="0.25">
      <c r="A3510" s="41"/>
      <c r="B3510" s="28"/>
      <c r="C3510" s="27"/>
      <c r="D35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0" s="27"/>
      <c r="F3510" s="27"/>
      <c r="G3510" s="29"/>
      <c r="H3510" s="48"/>
      <c r="I3510" s="29"/>
      <c r="J3510" s="29"/>
      <c r="K3510" s="27"/>
      <c r="L3510" s="27"/>
      <c r="M3510" s="27"/>
      <c r="N3510" s="27"/>
      <c r="O3510" s="27"/>
      <c r="P3510" s="30"/>
      <c r="Q3510" s="30">
        <f>Table13[[#This Row],[Unit Value]]*Table13[[#This Row],[Qty | PCount]]</f>
        <v>0</v>
      </c>
      <c r="R3510" s="27" t="str">
        <f>IF(Table13[[#This Row],[Unit Value]]&lt;=4999,"Low-Value Asset","High-Value Asset")</f>
        <v>Low-Value Asset</v>
      </c>
      <c r="S3510" s="27"/>
      <c r="T3510" s="27"/>
      <c r="U3510" s="27"/>
      <c r="V3510" s="27"/>
      <c r="W3510" s="74"/>
      <c r="X3510" s="27"/>
      <c r="Y3510" s="27"/>
      <c r="Z3510" s="27"/>
      <c r="AA3510" s="27"/>
      <c r="AB35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1" spans="1:28" ht="12.6" x14ac:dyDescent="0.25">
      <c r="A3511" s="41"/>
      <c r="B3511" s="28"/>
      <c r="C3511" s="27"/>
      <c r="D35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1" s="27"/>
      <c r="F3511" s="27"/>
      <c r="G3511" s="29"/>
      <c r="H3511" s="48"/>
      <c r="I3511" s="29"/>
      <c r="J3511" s="29"/>
      <c r="K3511" s="27"/>
      <c r="L3511" s="27"/>
      <c r="M3511" s="27"/>
      <c r="N3511" s="27"/>
      <c r="O3511" s="27"/>
      <c r="P3511" s="30"/>
      <c r="Q3511" s="30">
        <f>Table13[[#This Row],[Unit Value]]*Table13[[#This Row],[Qty | PCount]]</f>
        <v>0</v>
      </c>
      <c r="R3511" s="27" t="str">
        <f>IF(Table13[[#This Row],[Unit Value]]&lt;=4999,"Low-Value Asset","High-Value Asset")</f>
        <v>Low-Value Asset</v>
      </c>
      <c r="S3511" s="27"/>
      <c r="T3511" s="27"/>
      <c r="U3511" s="27"/>
      <c r="V3511" s="27"/>
      <c r="W3511" s="74"/>
      <c r="X3511" s="27"/>
      <c r="Y3511" s="27"/>
      <c r="Z3511" s="27"/>
      <c r="AA3511" s="27"/>
      <c r="AB35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2" spans="1:28" ht="12.6" x14ac:dyDescent="0.25">
      <c r="A3512" s="41"/>
      <c r="B3512" s="28"/>
      <c r="C3512" s="27"/>
      <c r="D35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2" s="27"/>
      <c r="F3512" s="27"/>
      <c r="G3512" s="29"/>
      <c r="H3512" s="48"/>
      <c r="I3512" s="29"/>
      <c r="J3512" s="29"/>
      <c r="K3512" s="27"/>
      <c r="L3512" s="27"/>
      <c r="M3512" s="27"/>
      <c r="N3512" s="27"/>
      <c r="O3512" s="27"/>
      <c r="P3512" s="30"/>
      <c r="Q3512" s="30">
        <f>Table13[[#This Row],[Unit Value]]*Table13[[#This Row],[Qty | PCount]]</f>
        <v>0</v>
      </c>
      <c r="R3512" s="27" t="str">
        <f>IF(Table13[[#This Row],[Unit Value]]&lt;=4999,"Low-Value Asset","High-Value Asset")</f>
        <v>Low-Value Asset</v>
      </c>
      <c r="S3512" s="27"/>
      <c r="T3512" s="27"/>
      <c r="U3512" s="27"/>
      <c r="V3512" s="27"/>
      <c r="W3512" s="74"/>
      <c r="X3512" s="27"/>
      <c r="Y3512" s="27"/>
      <c r="Z3512" s="27"/>
      <c r="AA3512" s="27"/>
      <c r="AB35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3" spans="1:28" ht="12.6" x14ac:dyDescent="0.25">
      <c r="A3513" s="41"/>
      <c r="B3513" s="28"/>
      <c r="C3513" s="27"/>
      <c r="D35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3" s="27"/>
      <c r="F3513" s="27"/>
      <c r="G3513" s="29"/>
      <c r="H3513" s="48"/>
      <c r="I3513" s="29"/>
      <c r="J3513" s="29"/>
      <c r="K3513" s="27"/>
      <c r="L3513" s="27"/>
      <c r="M3513" s="27"/>
      <c r="N3513" s="27"/>
      <c r="O3513" s="27"/>
      <c r="P3513" s="30"/>
      <c r="Q3513" s="30">
        <f>Table13[[#This Row],[Unit Value]]*Table13[[#This Row],[Qty | PCount]]</f>
        <v>0</v>
      </c>
      <c r="R3513" s="27" t="str">
        <f>IF(Table13[[#This Row],[Unit Value]]&lt;=4999,"Low-Value Asset","High-Value Asset")</f>
        <v>Low-Value Asset</v>
      </c>
      <c r="S3513" s="27"/>
      <c r="T3513" s="27"/>
      <c r="U3513" s="27"/>
      <c r="V3513" s="27"/>
      <c r="W3513" s="74"/>
      <c r="X3513" s="27"/>
      <c r="Y3513" s="27"/>
      <c r="Z3513" s="27"/>
      <c r="AA3513" s="27"/>
      <c r="AB35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4" spans="1:28" ht="12.6" x14ac:dyDescent="0.25">
      <c r="A3514" s="41"/>
      <c r="B3514" s="28"/>
      <c r="C3514" s="27"/>
      <c r="D35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4" s="27"/>
      <c r="F3514" s="27"/>
      <c r="G3514" s="29"/>
      <c r="H3514" s="48"/>
      <c r="I3514" s="29"/>
      <c r="J3514" s="29"/>
      <c r="K3514" s="27"/>
      <c r="L3514" s="27"/>
      <c r="M3514" s="27"/>
      <c r="N3514" s="27"/>
      <c r="O3514" s="27"/>
      <c r="P3514" s="30"/>
      <c r="Q3514" s="30">
        <f>Table13[[#This Row],[Unit Value]]*Table13[[#This Row],[Qty | PCount]]</f>
        <v>0</v>
      </c>
      <c r="R3514" s="27" t="str">
        <f>IF(Table13[[#This Row],[Unit Value]]&lt;=4999,"Low-Value Asset","High-Value Asset")</f>
        <v>Low-Value Asset</v>
      </c>
      <c r="S3514" s="27"/>
      <c r="T3514" s="27"/>
      <c r="U3514" s="27"/>
      <c r="V3514" s="27"/>
      <c r="W3514" s="74"/>
      <c r="X3514" s="27"/>
      <c r="Y3514" s="27"/>
      <c r="Z3514" s="27"/>
      <c r="AA3514" s="27"/>
      <c r="AB35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5" spans="1:28" ht="12.6" x14ac:dyDescent="0.25">
      <c r="A3515" s="41"/>
      <c r="B3515" s="28"/>
      <c r="C3515" s="27"/>
      <c r="D35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5" s="27"/>
      <c r="F3515" s="27"/>
      <c r="G3515" s="29"/>
      <c r="H3515" s="48"/>
      <c r="I3515" s="29"/>
      <c r="J3515" s="29"/>
      <c r="K3515" s="27"/>
      <c r="L3515" s="27"/>
      <c r="M3515" s="27"/>
      <c r="N3515" s="27"/>
      <c r="O3515" s="27"/>
      <c r="P3515" s="30"/>
      <c r="Q3515" s="30">
        <f>Table13[[#This Row],[Unit Value]]*Table13[[#This Row],[Qty | PCount]]</f>
        <v>0</v>
      </c>
      <c r="R3515" s="27" t="str">
        <f>IF(Table13[[#This Row],[Unit Value]]&lt;=4999,"Low-Value Asset","High-Value Asset")</f>
        <v>Low-Value Asset</v>
      </c>
      <c r="S3515" s="27"/>
      <c r="T3515" s="27"/>
      <c r="U3515" s="27"/>
      <c r="V3515" s="27"/>
      <c r="W3515" s="74"/>
      <c r="X3515" s="27"/>
      <c r="Y3515" s="27"/>
      <c r="Z3515" s="27"/>
      <c r="AA3515" s="27"/>
      <c r="AB35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6" spans="1:28" ht="12.6" x14ac:dyDescent="0.25">
      <c r="A3516" s="41"/>
      <c r="B3516" s="28"/>
      <c r="C3516" s="27"/>
      <c r="D35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6" s="27"/>
      <c r="F3516" s="27"/>
      <c r="G3516" s="29"/>
      <c r="H3516" s="48"/>
      <c r="I3516" s="29"/>
      <c r="J3516" s="29"/>
      <c r="K3516" s="27"/>
      <c r="L3516" s="27"/>
      <c r="M3516" s="27"/>
      <c r="N3516" s="27"/>
      <c r="O3516" s="27"/>
      <c r="P3516" s="30"/>
      <c r="Q3516" s="30">
        <f>Table13[[#This Row],[Unit Value]]*Table13[[#This Row],[Qty | PCount]]</f>
        <v>0</v>
      </c>
      <c r="R3516" s="27" t="str">
        <f>IF(Table13[[#This Row],[Unit Value]]&lt;=4999,"Low-Value Asset","High-Value Asset")</f>
        <v>Low-Value Asset</v>
      </c>
      <c r="S3516" s="27"/>
      <c r="T3516" s="27"/>
      <c r="U3516" s="27"/>
      <c r="V3516" s="27"/>
      <c r="W3516" s="74"/>
      <c r="X3516" s="27"/>
      <c r="Y3516" s="27"/>
      <c r="Z3516" s="27"/>
      <c r="AA3516" s="27"/>
      <c r="AB35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7" spans="1:28" ht="12.6" x14ac:dyDescent="0.25">
      <c r="A3517" s="41"/>
      <c r="B3517" s="28"/>
      <c r="C3517" s="27"/>
      <c r="D35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7" s="27"/>
      <c r="F3517" s="27"/>
      <c r="G3517" s="29"/>
      <c r="H3517" s="48"/>
      <c r="I3517" s="29"/>
      <c r="J3517" s="29"/>
      <c r="K3517" s="27"/>
      <c r="L3517" s="27"/>
      <c r="M3517" s="27"/>
      <c r="N3517" s="27"/>
      <c r="O3517" s="27"/>
      <c r="P3517" s="30"/>
      <c r="Q3517" s="30">
        <f>Table13[[#This Row],[Unit Value]]*Table13[[#This Row],[Qty | PCount]]</f>
        <v>0</v>
      </c>
      <c r="R3517" s="27" t="str">
        <f>IF(Table13[[#This Row],[Unit Value]]&lt;=4999,"Low-Value Asset","High-Value Asset")</f>
        <v>Low-Value Asset</v>
      </c>
      <c r="S3517" s="27"/>
      <c r="T3517" s="27"/>
      <c r="U3517" s="27"/>
      <c r="V3517" s="27"/>
      <c r="W3517" s="74"/>
      <c r="X3517" s="27"/>
      <c r="Y3517" s="27"/>
      <c r="Z3517" s="27"/>
      <c r="AA3517" s="27"/>
      <c r="AB35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8" spans="1:28" ht="12.6" x14ac:dyDescent="0.25">
      <c r="A3518" s="41"/>
      <c r="B3518" s="28"/>
      <c r="C3518" s="27"/>
      <c r="D35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8" s="27"/>
      <c r="F3518" s="27"/>
      <c r="G3518" s="29"/>
      <c r="H3518" s="48"/>
      <c r="I3518" s="29"/>
      <c r="J3518" s="29"/>
      <c r="K3518" s="27"/>
      <c r="L3518" s="27"/>
      <c r="M3518" s="27"/>
      <c r="N3518" s="27"/>
      <c r="O3518" s="27"/>
      <c r="P3518" s="30"/>
      <c r="Q3518" s="30">
        <f>Table13[[#This Row],[Unit Value]]*Table13[[#This Row],[Qty | PCount]]</f>
        <v>0</v>
      </c>
      <c r="R3518" s="27" t="str">
        <f>IF(Table13[[#This Row],[Unit Value]]&lt;=4999,"Low-Value Asset","High-Value Asset")</f>
        <v>Low-Value Asset</v>
      </c>
      <c r="S3518" s="27"/>
      <c r="T3518" s="27"/>
      <c r="U3518" s="27"/>
      <c r="V3518" s="27"/>
      <c r="W3518" s="74"/>
      <c r="X3518" s="27"/>
      <c r="Y3518" s="27"/>
      <c r="Z3518" s="27"/>
      <c r="AA3518" s="27"/>
      <c r="AB35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19" spans="1:28" ht="12.6" x14ac:dyDescent="0.25">
      <c r="A3519" s="41"/>
      <c r="B3519" s="28"/>
      <c r="C3519" s="27"/>
      <c r="D35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19" s="27"/>
      <c r="F3519" s="27"/>
      <c r="G3519" s="29"/>
      <c r="H3519" s="48"/>
      <c r="I3519" s="29"/>
      <c r="J3519" s="29"/>
      <c r="K3519" s="27"/>
      <c r="L3519" s="27"/>
      <c r="M3519" s="27"/>
      <c r="N3519" s="27"/>
      <c r="O3519" s="27"/>
      <c r="P3519" s="30"/>
      <c r="Q3519" s="30">
        <f>Table13[[#This Row],[Unit Value]]*Table13[[#This Row],[Qty | PCount]]</f>
        <v>0</v>
      </c>
      <c r="R3519" s="27" t="str">
        <f>IF(Table13[[#This Row],[Unit Value]]&lt;=4999,"Low-Value Asset","High-Value Asset")</f>
        <v>Low-Value Asset</v>
      </c>
      <c r="S3519" s="27"/>
      <c r="T3519" s="27"/>
      <c r="U3519" s="27"/>
      <c r="V3519" s="27"/>
      <c r="W3519" s="74"/>
      <c r="X3519" s="27"/>
      <c r="Y3519" s="27"/>
      <c r="Z3519" s="27"/>
      <c r="AA3519" s="27"/>
      <c r="AB35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0" spans="1:28" ht="12.6" x14ac:dyDescent="0.25">
      <c r="A3520" s="41"/>
      <c r="B3520" s="28"/>
      <c r="C3520" s="27"/>
      <c r="D35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0" s="27"/>
      <c r="F3520" s="27"/>
      <c r="G3520" s="29"/>
      <c r="H3520" s="48"/>
      <c r="I3520" s="29"/>
      <c r="J3520" s="29"/>
      <c r="K3520" s="27"/>
      <c r="L3520" s="27"/>
      <c r="M3520" s="27"/>
      <c r="N3520" s="27"/>
      <c r="O3520" s="27"/>
      <c r="P3520" s="30"/>
      <c r="Q3520" s="30">
        <f>Table13[[#This Row],[Unit Value]]*Table13[[#This Row],[Qty | PCount]]</f>
        <v>0</v>
      </c>
      <c r="R3520" s="27" t="str">
        <f>IF(Table13[[#This Row],[Unit Value]]&lt;=4999,"Low-Value Asset","High-Value Asset")</f>
        <v>Low-Value Asset</v>
      </c>
      <c r="S3520" s="27"/>
      <c r="T3520" s="27"/>
      <c r="U3520" s="27"/>
      <c r="V3520" s="27"/>
      <c r="W3520" s="74"/>
      <c r="X3520" s="27"/>
      <c r="Y3520" s="27"/>
      <c r="Z3520" s="27"/>
      <c r="AA3520" s="27"/>
      <c r="AB35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1" spans="1:28" ht="12.6" x14ac:dyDescent="0.25">
      <c r="A3521" s="41"/>
      <c r="B3521" s="28"/>
      <c r="C3521" s="27"/>
      <c r="D35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1" s="27"/>
      <c r="F3521" s="27"/>
      <c r="G3521" s="29"/>
      <c r="H3521" s="48"/>
      <c r="I3521" s="29"/>
      <c r="J3521" s="29"/>
      <c r="K3521" s="27"/>
      <c r="L3521" s="27"/>
      <c r="M3521" s="27"/>
      <c r="N3521" s="27"/>
      <c r="O3521" s="27"/>
      <c r="P3521" s="30"/>
      <c r="Q3521" s="30">
        <f>Table13[[#This Row],[Unit Value]]*Table13[[#This Row],[Qty | PCount]]</f>
        <v>0</v>
      </c>
      <c r="R3521" s="27" t="str">
        <f>IF(Table13[[#This Row],[Unit Value]]&lt;=4999,"Low-Value Asset","High-Value Asset")</f>
        <v>Low-Value Asset</v>
      </c>
      <c r="S3521" s="27"/>
      <c r="T3521" s="27"/>
      <c r="U3521" s="27"/>
      <c r="V3521" s="27"/>
      <c r="W3521" s="74"/>
      <c r="X3521" s="27"/>
      <c r="Y3521" s="27"/>
      <c r="Z3521" s="27"/>
      <c r="AA3521" s="27"/>
      <c r="AB35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2" spans="1:28" ht="12.6" x14ac:dyDescent="0.25">
      <c r="A3522" s="41"/>
      <c r="B3522" s="28"/>
      <c r="C3522" s="27"/>
      <c r="D35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2" s="27"/>
      <c r="F3522" s="27"/>
      <c r="G3522" s="29"/>
      <c r="H3522" s="48"/>
      <c r="I3522" s="29"/>
      <c r="J3522" s="29"/>
      <c r="K3522" s="27"/>
      <c r="L3522" s="27"/>
      <c r="M3522" s="27"/>
      <c r="N3522" s="27"/>
      <c r="O3522" s="27"/>
      <c r="P3522" s="30"/>
      <c r="Q3522" s="30">
        <f>Table13[[#This Row],[Unit Value]]*Table13[[#This Row],[Qty | PCount]]</f>
        <v>0</v>
      </c>
      <c r="R3522" s="27" t="str">
        <f>IF(Table13[[#This Row],[Unit Value]]&lt;=4999,"Low-Value Asset","High-Value Asset")</f>
        <v>Low-Value Asset</v>
      </c>
      <c r="S3522" s="27"/>
      <c r="T3522" s="27"/>
      <c r="U3522" s="27"/>
      <c r="V3522" s="27"/>
      <c r="W3522" s="74"/>
      <c r="X3522" s="27"/>
      <c r="Y3522" s="27"/>
      <c r="Z3522" s="27"/>
      <c r="AA3522" s="27"/>
      <c r="AB35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3" spans="1:28" ht="12.6" x14ac:dyDescent="0.25">
      <c r="A3523" s="41"/>
      <c r="B3523" s="28"/>
      <c r="C3523" s="27"/>
      <c r="D35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3" s="27"/>
      <c r="F3523" s="27"/>
      <c r="G3523" s="29"/>
      <c r="H3523" s="48"/>
      <c r="I3523" s="29"/>
      <c r="J3523" s="29"/>
      <c r="K3523" s="27"/>
      <c r="L3523" s="27"/>
      <c r="M3523" s="27"/>
      <c r="N3523" s="27"/>
      <c r="O3523" s="27"/>
      <c r="P3523" s="30"/>
      <c r="Q3523" s="30">
        <f>Table13[[#This Row],[Unit Value]]*Table13[[#This Row],[Qty | PCount]]</f>
        <v>0</v>
      </c>
      <c r="R3523" s="27" t="str">
        <f>IF(Table13[[#This Row],[Unit Value]]&lt;=4999,"Low-Value Asset","High-Value Asset")</f>
        <v>Low-Value Asset</v>
      </c>
      <c r="S3523" s="27"/>
      <c r="T3523" s="27"/>
      <c r="U3523" s="27"/>
      <c r="V3523" s="27"/>
      <c r="W3523" s="74"/>
      <c r="X3523" s="27"/>
      <c r="Y3523" s="27"/>
      <c r="Z3523" s="27"/>
      <c r="AA3523" s="27"/>
      <c r="AB35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4" spans="1:28" ht="12.6" x14ac:dyDescent="0.25">
      <c r="A3524" s="41"/>
      <c r="B3524" s="28"/>
      <c r="C3524" s="27"/>
      <c r="D35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4" s="27"/>
      <c r="F3524" s="27"/>
      <c r="G3524" s="29"/>
      <c r="H3524" s="48"/>
      <c r="I3524" s="29"/>
      <c r="J3524" s="29"/>
      <c r="K3524" s="27"/>
      <c r="L3524" s="27"/>
      <c r="M3524" s="27"/>
      <c r="N3524" s="27"/>
      <c r="O3524" s="27"/>
      <c r="P3524" s="30"/>
      <c r="Q3524" s="30">
        <f>Table13[[#This Row],[Unit Value]]*Table13[[#This Row],[Qty | PCount]]</f>
        <v>0</v>
      </c>
      <c r="R3524" s="27" t="str">
        <f>IF(Table13[[#This Row],[Unit Value]]&lt;=4999,"Low-Value Asset","High-Value Asset")</f>
        <v>Low-Value Asset</v>
      </c>
      <c r="S3524" s="27"/>
      <c r="T3524" s="27"/>
      <c r="U3524" s="27"/>
      <c r="V3524" s="27"/>
      <c r="W3524" s="74"/>
      <c r="X3524" s="27"/>
      <c r="Y3524" s="27"/>
      <c r="Z3524" s="27"/>
      <c r="AA3524" s="27"/>
      <c r="AB35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5" spans="1:28" ht="12.6" x14ac:dyDescent="0.25">
      <c r="A3525" s="41"/>
      <c r="B3525" s="28"/>
      <c r="C3525" s="27"/>
      <c r="D35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5" s="27"/>
      <c r="F3525" s="27"/>
      <c r="G3525" s="29"/>
      <c r="H3525" s="48"/>
      <c r="I3525" s="29"/>
      <c r="J3525" s="29"/>
      <c r="K3525" s="27"/>
      <c r="L3525" s="27"/>
      <c r="M3525" s="27"/>
      <c r="N3525" s="27"/>
      <c r="O3525" s="27"/>
      <c r="P3525" s="30"/>
      <c r="Q3525" s="30">
        <f>Table13[[#This Row],[Unit Value]]*Table13[[#This Row],[Qty | PCount]]</f>
        <v>0</v>
      </c>
      <c r="R3525" s="27" t="str">
        <f>IF(Table13[[#This Row],[Unit Value]]&lt;=4999,"Low-Value Asset","High-Value Asset")</f>
        <v>Low-Value Asset</v>
      </c>
      <c r="S3525" s="27"/>
      <c r="T3525" s="27"/>
      <c r="U3525" s="27"/>
      <c r="V3525" s="27"/>
      <c r="W3525" s="74"/>
      <c r="X3525" s="27"/>
      <c r="Y3525" s="27"/>
      <c r="Z3525" s="27"/>
      <c r="AA3525" s="27"/>
      <c r="AB35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6" spans="1:28" ht="12.6" x14ac:dyDescent="0.25">
      <c r="A3526" s="41"/>
      <c r="B3526" s="28"/>
      <c r="C3526" s="27"/>
      <c r="D35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6" s="27"/>
      <c r="F3526" s="27"/>
      <c r="G3526" s="29"/>
      <c r="H3526" s="48"/>
      <c r="I3526" s="29"/>
      <c r="J3526" s="29"/>
      <c r="K3526" s="27"/>
      <c r="L3526" s="27"/>
      <c r="M3526" s="27"/>
      <c r="N3526" s="27"/>
      <c r="O3526" s="27"/>
      <c r="P3526" s="30"/>
      <c r="Q3526" s="30">
        <f>Table13[[#This Row],[Unit Value]]*Table13[[#This Row],[Qty | PCount]]</f>
        <v>0</v>
      </c>
      <c r="R3526" s="27" t="str">
        <f>IF(Table13[[#This Row],[Unit Value]]&lt;=4999,"Low-Value Asset","High-Value Asset")</f>
        <v>Low-Value Asset</v>
      </c>
      <c r="S3526" s="27"/>
      <c r="T3526" s="27"/>
      <c r="U3526" s="27"/>
      <c r="V3526" s="27"/>
      <c r="W3526" s="74"/>
      <c r="X3526" s="27"/>
      <c r="Y3526" s="27"/>
      <c r="Z3526" s="27"/>
      <c r="AA3526" s="27"/>
      <c r="AB35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7" spans="1:28" ht="12.6" x14ac:dyDescent="0.25">
      <c r="A3527" s="41"/>
      <c r="B3527" s="28"/>
      <c r="C3527" s="27"/>
      <c r="D35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7" s="27"/>
      <c r="F3527" s="27"/>
      <c r="G3527" s="29"/>
      <c r="H3527" s="48"/>
      <c r="I3527" s="29"/>
      <c r="J3527" s="29"/>
      <c r="K3527" s="27"/>
      <c r="L3527" s="27"/>
      <c r="M3527" s="27"/>
      <c r="N3527" s="27"/>
      <c r="O3527" s="27"/>
      <c r="P3527" s="30"/>
      <c r="Q3527" s="30">
        <f>Table13[[#This Row],[Unit Value]]*Table13[[#This Row],[Qty | PCount]]</f>
        <v>0</v>
      </c>
      <c r="R3527" s="27" t="str">
        <f>IF(Table13[[#This Row],[Unit Value]]&lt;=4999,"Low-Value Asset","High-Value Asset")</f>
        <v>Low-Value Asset</v>
      </c>
      <c r="S3527" s="27"/>
      <c r="T3527" s="27"/>
      <c r="U3527" s="27"/>
      <c r="V3527" s="27"/>
      <c r="W3527" s="74"/>
      <c r="X3527" s="27"/>
      <c r="Y3527" s="27"/>
      <c r="Z3527" s="27"/>
      <c r="AA3527" s="27"/>
      <c r="AB35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8" spans="1:28" ht="12.6" x14ac:dyDescent="0.25">
      <c r="A3528" s="41"/>
      <c r="B3528" s="28"/>
      <c r="C3528" s="27"/>
      <c r="D35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8" s="27"/>
      <c r="F3528" s="27"/>
      <c r="G3528" s="29"/>
      <c r="H3528" s="48"/>
      <c r="I3528" s="29"/>
      <c r="J3528" s="29"/>
      <c r="K3528" s="27"/>
      <c r="L3528" s="27"/>
      <c r="M3528" s="27"/>
      <c r="N3528" s="27"/>
      <c r="O3528" s="27"/>
      <c r="P3528" s="30"/>
      <c r="Q3528" s="30">
        <f>Table13[[#This Row],[Unit Value]]*Table13[[#This Row],[Qty | PCount]]</f>
        <v>0</v>
      </c>
      <c r="R3528" s="27" t="str">
        <f>IF(Table13[[#This Row],[Unit Value]]&lt;=4999,"Low-Value Asset","High-Value Asset")</f>
        <v>Low-Value Asset</v>
      </c>
      <c r="S3528" s="27"/>
      <c r="T3528" s="27"/>
      <c r="U3528" s="27"/>
      <c r="V3528" s="27"/>
      <c r="W3528" s="74"/>
      <c r="X3528" s="27"/>
      <c r="Y3528" s="27"/>
      <c r="Z3528" s="27"/>
      <c r="AA3528" s="27"/>
      <c r="AB35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29" spans="1:28" ht="12.6" x14ac:dyDescent="0.25">
      <c r="A3529" s="41"/>
      <c r="B3529" s="28"/>
      <c r="C3529" s="27"/>
      <c r="D35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29" s="27"/>
      <c r="F3529" s="27"/>
      <c r="G3529" s="29"/>
      <c r="H3529" s="48"/>
      <c r="I3529" s="29"/>
      <c r="J3529" s="29"/>
      <c r="K3529" s="27"/>
      <c r="L3529" s="27"/>
      <c r="M3529" s="27"/>
      <c r="N3529" s="27"/>
      <c r="O3529" s="27"/>
      <c r="P3529" s="30"/>
      <c r="Q3529" s="30">
        <f>Table13[[#This Row],[Unit Value]]*Table13[[#This Row],[Qty | PCount]]</f>
        <v>0</v>
      </c>
      <c r="R3529" s="27" t="str">
        <f>IF(Table13[[#This Row],[Unit Value]]&lt;=4999,"Low-Value Asset","High-Value Asset")</f>
        <v>Low-Value Asset</v>
      </c>
      <c r="S3529" s="27"/>
      <c r="T3529" s="27"/>
      <c r="U3529" s="27"/>
      <c r="V3529" s="27"/>
      <c r="W3529" s="74"/>
      <c r="X3529" s="27"/>
      <c r="Y3529" s="27"/>
      <c r="Z3529" s="27"/>
      <c r="AA3529" s="27"/>
      <c r="AB35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0" spans="1:28" ht="12.6" x14ac:dyDescent="0.25">
      <c r="A3530" s="41"/>
      <c r="B3530" s="28"/>
      <c r="C3530" s="27"/>
      <c r="D35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0" s="27"/>
      <c r="F3530" s="27"/>
      <c r="G3530" s="29"/>
      <c r="H3530" s="48"/>
      <c r="I3530" s="29"/>
      <c r="J3530" s="29"/>
      <c r="K3530" s="27"/>
      <c r="L3530" s="27"/>
      <c r="M3530" s="27"/>
      <c r="N3530" s="27"/>
      <c r="O3530" s="27"/>
      <c r="P3530" s="30"/>
      <c r="Q3530" s="30">
        <f>Table13[[#This Row],[Unit Value]]*Table13[[#This Row],[Qty | PCount]]</f>
        <v>0</v>
      </c>
      <c r="R3530" s="27" t="str">
        <f>IF(Table13[[#This Row],[Unit Value]]&lt;=4999,"Low-Value Asset","High-Value Asset")</f>
        <v>Low-Value Asset</v>
      </c>
      <c r="S3530" s="27"/>
      <c r="T3530" s="27"/>
      <c r="U3530" s="27"/>
      <c r="V3530" s="27"/>
      <c r="W3530" s="74"/>
      <c r="X3530" s="27"/>
      <c r="Y3530" s="27"/>
      <c r="Z3530" s="27"/>
      <c r="AA3530" s="27"/>
      <c r="AB35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1" spans="1:28" ht="12.6" x14ac:dyDescent="0.25">
      <c r="A3531" s="41"/>
      <c r="B3531" s="28"/>
      <c r="C3531" s="27"/>
      <c r="D35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1" s="27"/>
      <c r="F3531" s="27"/>
      <c r="G3531" s="29"/>
      <c r="H3531" s="48"/>
      <c r="I3531" s="29"/>
      <c r="J3531" s="29"/>
      <c r="K3531" s="27"/>
      <c r="L3531" s="27"/>
      <c r="M3531" s="27"/>
      <c r="N3531" s="27"/>
      <c r="O3531" s="27"/>
      <c r="P3531" s="30"/>
      <c r="Q3531" s="30">
        <f>Table13[[#This Row],[Unit Value]]*Table13[[#This Row],[Qty | PCount]]</f>
        <v>0</v>
      </c>
      <c r="R3531" s="27" t="str">
        <f>IF(Table13[[#This Row],[Unit Value]]&lt;=4999,"Low-Value Asset","High-Value Asset")</f>
        <v>Low-Value Asset</v>
      </c>
      <c r="S3531" s="27"/>
      <c r="T3531" s="27"/>
      <c r="U3531" s="27"/>
      <c r="V3531" s="27"/>
      <c r="W3531" s="74"/>
      <c r="X3531" s="27"/>
      <c r="Y3531" s="27"/>
      <c r="Z3531" s="27"/>
      <c r="AA3531" s="27"/>
      <c r="AB35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2" spans="1:28" ht="12.6" x14ac:dyDescent="0.25">
      <c r="A3532" s="41"/>
      <c r="B3532" s="28"/>
      <c r="C3532" s="27"/>
      <c r="D35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2" s="27"/>
      <c r="F3532" s="27"/>
      <c r="G3532" s="29"/>
      <c r="H3532" s="48"/>
      <c r="I3532" s="29"/>
      <c r="J3532" s="29"/>
      <c r="K3532" s="27"/>
      <c r="L3532" s="27"/>
      <c r="M3532" s="27"/>
      <c r="N3532" s="27"/>
      <c r="O3532" s="27"/>
      <c r="P3532" s="30"/>
      <c r="Q3532" s="30">
        <f>Table13[[#This Row],[Unit Value]]*Table13[[#This Row],[Qty | PCount]]</f>
        <v>0</v>
      </c>
      <c r="R3532" s="27" t="str">
        <f>IF(Table13[[#This Row],[Unit Value]]&lt;=4999,"Low-Value Asset","High-Value Asset")</f>
        <v>Low-Value Asset</v>
      </c>
      <c r="S3532" s="27"/>
      <c r="T3532" s="27"/>
      <c r="U3532" s="27"/>
      <c r="V3532" s="27"/>
      <c r="W3532" s="74"/>
      <c r="X3532" s="27"/>
      <c r="Y3532" s="27"/>
      <c r="Z3532" s="27"/>
      <c r="AA3532" s="27"/>
      <c r="AB35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3" spans="1:28" ht="12.6" x14ac:dyDescent="0.25">
      <c r="A3533" s="41"/>
      <c r="B3533" s="28"/>
      <c r="C3533" s="27"/>
      <c r="D35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3" s="27"/>
      <c r="F3533" s="27"/>
      <c r="G3533" s="29"/>
      <c r="H3533" s="48"/>
      <c r="I3533" s="29"/>
      <c r="J3533" s="29"/>
      <c r="K3533" s="27"/>
      <c r="L3533" s="27"/>
      <c r="M3533" s="27"/>
      <c r="N3533" s="27"/>
      <c r="O3533" s="27"/>
      <c r="P3533" s="30"/>
      <c r="Q3533" s="30">
        <f>Table13[[#This Row],[Unit Value]]*Table13[[#This Row],[Qty | PCount]]</f>
        <v>0</v>
      </c>
      <c r="R3533" s="27" t="str">
        <f>IF(Table13[[#This Row],[Unit Value]]&lt;=4999,"Low-Value Asset","High-Value Asset")</f>
        <v>Low-Value Asset</v>
      </c>
      <c r="S3533" s="27"/>
      <c r="T3533" s="27"/>
      <c r="U3533" s="27"/>
      <c r="V3533" s="27"/>
      <c r="W3533" s="74"/>
      <c r="X3533" s="27"/>
      <c r="Y3533" s="27"/>
      <c r="Z3533" s="27"/>
      <c r="AA3533" s="27"/>
      <c r="AB35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4" spans="1:28" ht="12.6" x14ac:dyDescent="0.25">
      <c r="A3534" s="41"/>
      <c r="B3534" s="28"/>
      <c r="C3534" s="27"/>
      <c r="D35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4" s="27"/>
      <c r="F3534" s="27"/>
      <c r="G3534" s="29"/>
      <c r="H3534" s="48"/>
      <c r="I3534" s="29"/>
      <c r="J3534" s="29"/>
      <c r="K3534" s="27"/>
      <c r="L3534" s="27"/>
      <c r="M3534" s="27"/>
      <c r="N3534" s="27"/>
      <c r="O3534" s="27"/>
      <c r="P3534" s="30"/>
      <c r="Q3534" s="30">
        <f>Table13[[#This Row],[Unit Value]]*Table13[[#This Row],[Qty | PCount]]</f>
        <v>0</v>
      </c>
      <c r="R3534" s="27" t="str">
        <f>IF(Table13[[#This Row],[Unit Value]]&lt;=4999,"Low-Value Asset","High-Value Asset")</f>
        <v>Low-Value Asset</v>
      </c>
      <c r="S3534" s="27"/>
      <c r="T3534" s="27"/>
      <c r="U3534" s="27"/>
      <c r="V3534" s="27"/>
      <c r="W3534" s="74"/>
      <c r="X3534" s="27"/>
      <c r="Y3534" s="27"/>
      <c r="Z3534" s="27"/>
      <c r="AA3534" s="27"/>
      <c r="AB35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5" spans="1:28" ht="12.6" x14ac:dyDescent="0.25">
      <c r="A3535" s="41"/>
      <c r="B3535" s="28"/>
      <c r="C3535" s="27"/>
      <c r="D35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5" s="27"/>
      <c r="F3535" s="27"/>
      <c r="G3535" s="29"/>
      <c r="H3535" s="48"/>
      <c r="I3535" s="29"/>
      <c r="J3535" s="29"/>
      <c r="K3535" s="27"/>
      <c r="L3535" s="27"/>
      <c r="M3535" s="27"/>
      <c r="N3535" s="27"/>
      <c r="O3535" s="27"/>
      <c r="P3535" s="30"/>
      <c r="Q3535" s="30">
        <f>Table13[[#This Row],[Unit Value]]*Table13[[#This Row],[Qty | PCount]]</f>
        <v>0</v>
      </c>
      <c r="R3535" s="27" t="str">
        <f>IF(Table13[[#This Row],[Unit Value]]&lt;=4999,"Low-Value Asset","High-Value Asset")</f>
        <v>Low-Value Asset</v>
      </c>
      <c r="S3535" s="27"/>
      <c r="T3535" s="27"/>
      <c r="U3535" s="27"/>
      <c r="V3535" s="27"/>
      <c r="W3535" s="74"/>
      <c r="X3535" s="27"/>
      <c r="Y3535" s="27"/>
      <c r="Z3535" s="27"/>
      <c r="AA3535" s="27"/>
      <c r="AB35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6" spans="1:28" ht="12.6" x14ac:dyDescent="0.25">
      <c r="A3536" s="41"/>
      <c r="B3536" s="28"/>
      <c r="C3536" s="27"/>
      <c r="D35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6" s="27"/>
      <c r="F3536" s="27"/>
      <c r="G3536" s="29"/>
      <c r="H3536" s="48"/>
      <c r="I3536" s="29"/>
      <c r="J3536" s="29"/>
      <c r="K3536" s="27"/>
      <c r="L3536" s="27"/>
      <c r="M3536" s="27"/>
      <c r="N3536" s="27"/>
      <c r="O3536" s="27"/>
      <c r="P3536" s="30"/>
      <c r="Q3536" s="30">
        <f>Table13[[#This Row],[Unit Value]]*Table13[[#This Row],[Qty | PCount]]</f>
        <v>0</v>
      </c>
      <c r="R3536" s="27" t="str">
        <f>IF(Table13[[#This Row],[Unit Value]]&lt;=4999,"Low-Value Asset","High-Value Asset")</f>
        <v>Low-Value Asset</v>
      </c>
      <c r="S3536" s="27"/>
      <c r="T3536" s="27"/>
      <c r="U3536" s="27"/>
      <c r="V3536" s="27"/>
      <c r="W3536" s="74"/>
      <c r="X3536" s="27"/>
      <c r="Y3536" s="27"/>
      <c r="Z3536" s="27"/>
      <c r="AA3536" s="27"/>
      <c r="AB35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7" spans="1:28" ht="12.6" x14ac:dyDescent="0.25">
      <c r="A3537" s="41"/>
      <c r="B3537" s="28"/>
      <c r="C3537" s="27"/>
      <c r="D35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7" s="27"/>
      <c r="F3537" s="27"/>
      <c r="G3537" s="29"/>
      <c r="H3537" s="48"/>
      <c r="I3537" s="29"/>
      <c r="J3537" s="29"/>
      <c r="K3537" s="27"/>
      <c r="L3537" s="27"/>
      <c r="M3537" s="27"/>
      <c r="N3537" s="27"/>
      <c r="O3537" s="27"/>
      <c r="P3537" s="30"/>
      <c r="Q3537" s="30">
        <f>Table13[[#This Row],[Unit Value]]*Table13[[#This Row],[Qty | PCount]]</f>
        <v>0</v>
      </c>
      <c r="R3537" s="27" t="str">
        <f>IF(Table13[[#This Row],[Unit Value]]&lt;=4999,"Low-Value Asset","High-Value Asset")</f>
        <v>Low-Value Asset</v>
      </c>
      <c r="S3537" s="27"/>
      <c r="T3537" s="27"/>
      <c r="U3537" s="27"/>
      <c r="V3537" s="27"/>
      <c r="W3537" s="74"/>
      <c r="X3537" s="27"/>
      <c r="Y3537" s="27"/>
      <c r="Z3537" s="27"/>
      <c r="AA3537" s="27"/>
      <c r="AB35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8" spans="1:28" ht="12.6" x14ac:dyDescent="0.25">
      <c r="A3538" s="41"/>
      <c r="B3538" s="28"/>
      <c r="C3538" s="27"/>
      <c r="D35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8" s="27"/>
      <c r="F3538" s="27"/>
      <c r="G3538" s="29"/>
      <c r="H3538" s="48"/>
      <c r="I3538" s="29"/>
      <c r="J3538" s="29"/>
      <c r="K3538" s="27"/>
      <c r="L3538" s="27"/>
      <c r="M3538" s="27"/>
      <c r="N3538" s="27"/>
      <c r="O3538" s="27"/>
      <c r="P3538" s="30"/>
      <c r="Q3538" s="30">
        <f>Table13[[#This Row],[Unit Value]]*Table13[[#This Row],[Qty | PCount]]</f>
        <v>0</v>
      </c>
      <c r="R3538" s="27" t="str">
        <f>IF(Table13[[#This Row],[Unit Value]]&lt;=4999,"Low-Value Asset","High-Value Asset")</f>
        <v>Low-Value Asset</v>
      </c>
      <c r="S3538" s="27"/>
      <c r="T3538" s="27"/>
      <c r="U3538" s="27"/>
      <c r="V3538" s="27"/>
      <c r="W3538" s="74"/>
      <c r="X3538" s="27"/>
      <c r="Y3538" s="27"/>
      <c r="Z3538" s="27"/>
      <c r="AA3538" s="27"/>
      <c r="AB35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39" spans="1:28" ht="12.6" x14ac:dyDescent="0.25">
      <c r="A3539" s="41"/>
      <c r="B3539" s="28"/>
      <c r="C3539" s="27"/>
      <c r="D35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39" s="27"/>
      <c r="F3539" s="27"/>
      <c r="G3539" s="29"/>
      <c r="H3539" s="48"/>
      <c r="I3539" s="29"/>
      <c r="J3539" s="29"/>
      <c r="K3539" s="27"/>
      <c r="L3539" s="27"/>
      <c r="M3539" s="27"/>
      <c r="N3539" s="27"/>
      <c r="O3539" s="27"/>
      <c r="P3539" s="30"/>
      <c r="Q3539" s="30">
        <f>Table13[[#This Row],[Unit Value]]*Table13[[#This Row],[Qty | PCount]]</f>
        <v>0</v>
      </c>
      <c r="R3539" s="27" t="str">
        <f>IF(Table13[[#This Row],[Unit Value]]&lt;=4999,"Low-Value Asset","High-Value Asset")</f>
        <v>Low-Value Asset</v>
      </c>
      <c r="S3539" s="27"/>
      <c r="T3539" s="27"/>
      <c r="U3539" s="27"/>
      <c r="V3539" s="27"/>
      <c r="W3539" s="74"/>
      <c r="X3539" s="27"/>
      <c r="Y3539" s="27"/>
      <c r="Z3539" s="27"/>
      <c r="AA3539" s="27"/>
      <c r="AB35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0" spans="1:28" ht="12.6" x14ac:dyDescent="0.25">
      <c r="A3540" s="41"/>
      <c r="B3540" s="28"/>
      <c r="C3540" s="27"/>
      <c r="D35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0" s="27"/>
      <c r="F3540" s="27"/>
      <c r="G3540" s="29"/>
      <c r="H3540" s="48"/>
      <c r="I3540" s="29"/>
      <c r="J3540" s="29"/>
      <c r="K3540" s="27"/>
      <c r="L3540" s="27"/>
      <c r="M3540" s="27"/>
      <c r="N3540" s="27"/>
      <c r="O3540" s="27"/>
      <c r="P3540" s="30"/>
      <c r="Q3540" s="30">
        <f>Table13[[#This Row],[Unit Value]]*Table13[[#This Row],[Qty | PCount]]</f>
        <v>0</v>
      </c>
      <c r="R3540" s="27" t="str">
        <f>IF(Table13[[#This Row],[Unit Value]]&lt;=4999,"Low-Value Asset","High-Value Asset")</f>
        <v>Low-Value Asset</v>
      </c>
      <c r="S3540" s="27"/>
      <c r="T3540" s="27"/>
      <c r="U3540" s="27"/>
      <c r="V3540" s="27"/>
      <c r="W3540" s="74"/>
      <c r="X3540" s="27"/>
      <c r="Y3540" s="27"/>
      <c r="Z3540" s="27"/>
      <c r="AA3540" s="27"/>
      <c r="AB35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1" spans="1:28" ht="12.6" x14ac:dyDescent="0.25">
      <c r="A3541" s="41"/>
      <c r="B3541" s="28"/>
      <c r="C3541" s="27"/>
      <c r="D35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1" s="27"/>
      <c r="F3541" s="27"/>
      <c r="G3541" s="29"/>
      <c r="H3541" s="48"/>
      <c r="I3541" s="29"/>
      <c r="J3541" s="29"/>
      <c r="K3541" s="27"/>
      <c r="L3541" s="27"/>
      <c r="M3541" s="27"/>
      <c r="N3541" s="27"/>
      <c r="O3541" s="27"/>
      <c r="P3541" s="30"/>
      <c r="Q3541" s="30">
        <f>Table13[[#This Row],[Unit Value]]*Table13[[#This Row],[Qty | PCount]]</f>
        <v>0</v>
      </c>
      <c r="R3541" s="27" t="str">
        <f>IF(Table13[[#This Row],[Unit Value]]&lt;=4999,"Low-Value Asset","High-Value Asset")</f>
        <v>Low-Value Asset</v>
      </c>
      <c r="S3541" s="27"/>
      <c r="T3541" s="27"/>
      <c r="U3541" s="27"/>
      <c r="V3541" s="27"/>
      <c r="W3541" s="74"/>
      <c r="X3541" s="27"/>
      <c r="Y3541" s="27"/>
      <c r="Z3541" s="27"/>
      <c r="AA3541" s="27"/>
      <c r="AB35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2" spans="1:28" ht="12.6" x14ac:dyDescent="0.25">
      <c r="A3542" s="41"/>
      <c r="B3542" s="28"/>
      <c r="C3542" s="27"/>
      <c r="D35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2" s="27"/>
      <c r="F3542" s="27"/>
      <c r="G3542" s="29"/>
      <c r="H3542" s="48"/>
      <c r="I3542" s="29"/>
      <c r="J3542" s="29"/>
      <c r="K3542" s="27"/>
      <c r="L3542" s="27"/>
      <c r="M3542" s="27"/>
      <c r="N3542" s="27"/>
      <c r="O3542" s="27"/>
      <c r="P3542" s="30"/>
      <c r="Q3542" s="30">
        <f>Table13[[#This Row],[Unit Value]]*Table13[[#This Row],[Qty | PCount]]</f>
        <v>0</v>
      </c>
      <c r="R3542" s="27" t="str">
        <f>IF(Table13[[#This Row],[Unit Value]]&lt;=4999,"Low-Value Asset","High-Value Asset")</f>
        <v>Low-Value Asset</v>
      </c>
      <c r="S3542" s="27"/>
      <c r="T3542" s="27"/>
      <c r="U3542" s="27"/>
      <c r="V3542" s="27"/>
      <c r="W3542" s="74"/>
      <c r="X3542" s="27"/>
      <c r="Y3542" s="27"/>
      <c r="Z3542" s="27"/>
      <c r="AA3542" s="27"/>
      <c r="AB35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3" spans="1:28" ht="12.6" x14ac:dyDescent="0.25">
      <c r="A3543" s="41"/>
      <c r="B3543" s="28"/>
      <c r="C3543" s="27"/>
      <c r="D35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3" s="27"/>
      <c r="F3543" s="27"/>
      <c r="G3543" s="29"/>
      <c r="H3543" s="48"/>
      <c r="I3543" s="29"/>
      <c r="J3543" s="29"/>
      <c r="K3543" s="27"/>
      <c r="L3543" s="27"/>
      <c r="M3543" s="27"/>
      <c r="N3543" s="27"/>
      <c r="O3543" s="27"/>
      <c r="P3543" s="30"/>
      <c r="Q3543" s="30">
        <f>Table13[[#This Row],[Unit Value]]*Table13[[#This Row],[Qty | PCount]]</f>
        <v>0</v>
      </c>
      <c r="R3543" s="27" t="str">
        <f>IF(Table13[[#This Row],[Unit Value]]&lt;=4999,"Low-Value Asset","High-Value Asset")</f>
        <v>Low-Value Asset</v>
      </c>
      <c r="S3543" s="27"/>
      <c r="T3543" s="27"/>
      <c r="U3543" s="27"/>
      <c r="V3543" s="27"/>
      <c r="W3543" s="74"/>
      <c r="X3543" s="27"/>
      <c r="Y3543" s="27"/>
      <c r="Z3543" s="27"/>
      <c r="AA3543" s="27"/>
      <c r="AB35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4" spans="1:28" ht="12.6" x14ac:dyDescent="0.25">
      <c r="A3544" s="41"/>
      <c r="B3544" s="28"/>
      <c r="C3544" s="27"/>
      <c r="D35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4" s="27"/>
      <c r="F3544" s="27"/>
      <c r="G3544" s="29"/>
      <c r="H3544" s="48"/>
      <c r="I3544" s="29"/>
      <c r="J3544" s="29"/>
      <c r="K3544" s="27"/>
      <c r="L3544" s="27"/>
      <c r="M3544" s="27"/>
      <c r="N3544" s="27"/>
      <c r="O3544" s="27"/>
      <c r="P3544" s="30"/>
      <c r="Q3544" s="30">
        <f>Table13[[#This Row],[Unit Value]]*Table13[[#This Row],[Qty | PCount]]</f>
        <v>0</v>
      </c>
      <c r="R3544" s="27" t="str">
        <f>IF(Table13[[#This Row],[Unit Value]]&lt;=4999,"Low-Value Asset","High-Value Asset")</f>
        <v>Low-Value Asset</v>
      </c>
      <c r="S3544" s="27"/>
      <c r="T3544" s="27"/>
      <c r="U3544" s="27"/>
      <c r="V3544" s="27"/>
      <c r="W3544" s="74"/>
      <c r="X3544" s="27"/>
      <c r="Y3544" s="27"/>
      <c r="Z3544" s="27"/>
      <c r="AA3544" s="27"/>
      <c r="AB35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5" spans="1:28" ht="12.6" x14ac:dyDescent="0.25">
      <c r="A3545" s="41"/>
      <c r="B3545" s="28"/>
      <c r="C3545" s="27"/>
      <c r="D35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5" s="27"/>
      <c r="F3545" s="27"/>
      <c r="G3545" s="29"/>
      <c r="H3545" s="48"/>
      <c r="I3545" s="29"/>
      <c r="J3545" s="29"/>
      <c r="K3545" s="27"/>
      <c r="L3545" s="27"/>
      <c r="M3545" s="27"/>
      <c r="N3545" s="27"/>
      <c r="O3545" s="27"/>
      <c r="P3545" s="30"/>
      <c r="Q3545" s="30">
        <f>Table13[[#This Row],[Unit Value]]*Table13[[#This Row],[Qty | PCount]]</f>
        <v>0</v>
      </c>
      <c r="R3545" s="27" t="str">
        <f>IF(Table13[[#This Row],[Unit Value]]&lt;=4999,"Low-Value Asset","High-Value Asset")</f>
        <v>Low-Value Asset</v>
      </c>
      <c r="S3545" s="27"/>
      <c r="T3545" s="27"/>
      <c r="U3545" s="27"/>
      <c r="V3545" s="27"/>
      <c r="W3545" s="74"/>
      <c r="X3545" s="27"/>
      <c r="Y3545" s="27"/>
      <c r="Z3545" s="27"/>
      <c r="AA3545" s="27"/>
      <c r="AB35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6" spans="1:28" ht="12.6" x14ac:dyDescent="0.25">
      <c r="A3546" s="41"/>
      <c r="B3546" s="28"/>
      <c r="C3546" s="27"/>
      <c r="D35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6" s="27"/>
      <c r="F3546" s="27"/>
      <c r="G3546" s="29"/>
      <c r="H3546" s="48"/>
      <c r="I3546" s="29"/>
      <c r="J3546" s="29"/>
      <c r="K3546" s="27"/>
      <c r="L3546" s="27"/>
      <c r="M3546" s="27"/>
      <c r="N3546" s="27"/>
      <c r="O3546" s="27"/>
      <c r="P3546" s="30"/>
      <c r="Q3546" s="30">
        <f>Table13[[#This Row],[Unit Value]]*Table13[[#This Row],[Qty | PCount]]</f>
        <v>0</v>
      </c>
      <c r="R3546" s="27" t="str">
        <f>IF(Table13[[#This Row],[Unit Value]]&lt;=4999,"Low-Value Asset","High-Value Asset")</f>
        <v>Low-Value Asset</v>
      </c>
      <c r="S3546" s="27"/>
      <c r="T3546" s="27"/>
      <c r="U3546" s="27"/>
      <c r="V3546" s="27"/>
      <c r="W3546" s="74"/>
      <c r="X3546" s="27"/>
      <c r="Y3546" s="27"/>
      <c r="Z3546" s="27"/>
      <c r="AA3546" s="27"/>
      <c r="AB35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7" spans="1:28" ht="12.6" x14ac:dyDescent="0.25">
      <c r="A3547" s="41"/>
      <c r="B3547" s="28"/>
      <c r="C3547" s="27"/>
      <c r="D35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7" s="27"/>
      <c r="F3547" s="27"/>
      <c r="G3547" s="29"/>
      <c r="H3547" s="48"/>
      <c r="I3547" s="29"/>
      <c r="J3547" s="29"/>
      <c r="K3547" s="27"/>
      <c r="L3547" s="27"/>
      <c r="M3547" s="27"/>
      <c r="N3547" s="27"/>
      <c r="O3547" s="27"/>
      <c r="P3547" s="30"/>
      <c r="Q3547" s="30">
        <f>Table13[[#This Row],[Unit Value]]*Table13[[#This Row],[Qty | PCount]]</f>
        <v>0</v>
      </c>
      <c r="R3547" s="27" t="str">
        <f>IF(Table13[[#This Row],[Unit Value]]&lt;=4999,"Low-Value Asset","High-Value Asset")</f>
        <v>Low-Value Asset</v>
      </c>
      <c r="S3547" s="27"/>
      <c r="T3547" s="27"/>
      <c r="U3547" s="27"/>
      <c r="V3547" s="27"/>
      <c r="W3547" s="74"/>
      <c r="X3547" s="27"/>
      <c r="Y3547" s="27"/>
      <c r="Z3547" s="27"/>
      <c r="AA3547" s="27"/>
      <c r="AB35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8" spans="1:28" ht="12.6" x14ac:dyDescent="0.25">
      <c r="A3548" s="41"/>
      <c r="B3548" s="28"/>
      <c r="C3548" s="27"/>
      <c r="D35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8" s="27"/>
      <c r="F3548" s="27"/>
      <c r="G3548" s="29"/>
      <c r="H3548" s="48"/>
      <c r="I3548" s="29"/>
      <c r="J3548" s="29"/>
      <c r="K3548" s="27"/>
      <c r="L3548" s="27"/>
      <c r="M3548" s="27"/>
      <c r="N3548" s="27"/>
      <c r="O3548" s="27"/>
      <c r="P3548" s="30"/>
      <c r="Q3548" s="30">
        <f>Table13[[#This Row],[Unit Value]]*Table13[[#This Row],[Qty | PCount]]</f>
        <v>0</v>
      </c>
      <c r="R3548" s="27" t="str">
        <f>IF(Table13[[#This Row],[Unit Value]]&lt;=4999,"Low-Value Asset","High-Value Asset")</f>
        <v>Low-Value Asset</v>
      </c>
      <c r="S3548" s="27"/>
      <c r="T3548" s="27"/>
      <c r="U3548" s="27"/>
      <c r="V3548" s="27"/>
      <c r="W3548" s="74"/>
      <c r="X3548" s="27"/>
      <c r="Y3548" s="27"/>
      <c r="Z3548" s="27"/>
      <c r="AA3548" s="27"/>
      <c r="AB35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49" spans="1:28" ht="12.6" x14ac:dyDescent="0.25">
      <c r="A3549" s="41"/>
      <c r="B3549" s="28"/>
      <c r="C3549" s="27"/>
      <c r="D35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49" s="27"/>
      <c r="F3549" s="27"/>
      <c r="G3549" s="29"/>
      <c r="H3549" s="48"/>
      <c r="I3549" s="29"/>
      <c r="J3549" s="29"/>
      <c r="K3549" s="27"/>
      <c r="L3549" s="27"/>
      <c r="M3549" s="27"/>
      <c r="N3549" s="27"/>
      <c r="O3549" s="27"/>
      <c r="P3549" s="30"/>
      <c r="Q3549" s="30">
        <f>Table13[[#This Row],[Unit Value]]*Table13[[#This Row],[Qty | PCount]]</f>
        <v>0</v>
      </c>
      <c r="R3549" s="27" t="str">
        <f>IF(Table13[[#This Row],[Unit Value]]&lt;=4999,"Low-Value Asset","High-Value Asset")</f>
        <v>Low-Value Asset</v>
      </c>
      <c r="S3549" s="27"/>
      <c r="T3549" s="27"/>
      <c r="U3549" s="27"/>
      <c r="V3549" s="27"/>
      <c r="W3549" s="74"/>
      <c r="X3549" s="27"/>
      <c r="Y3549" s="27"/>
      <c r="Z3549" s="27"/>
      <c r="AA3549" s="27"/>
      <c r="AB35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0" spans="1:28" ht="12.6" x14ac:dyDescent="0.25">
      <c r="A3550" s="41"/>
      <c r="B3550" s="28"/>
      <c r="C3550" s="27"/>
      <c r="D35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0" s="27"/>
      <c r="F3550" s="27"/>
      <c r="G3550" s="29"/>
      <c r="H3550" s="48"/>
      <c r="I3550" s="29"/>
      <c r="J3550" s="29"/>
      <c r="K3550" s="27"/>
      <c r="L3550" s="27"/>
      <c r="M3550" s="27"/>
      <c r="N3550" s="27"/>
      <c r="O3550" s="27"/>
      <c r="P3550" s="30"/>
      <c r="Q3550" s="30">
        <f>Table13[[#This Row],[Unit Value]]*Table13[[#This Row],[Qty | PCount]]</f>
        <v>0</v>
      </c>
      <c r="R3550" s="27" t="str">
        <f>IF(Table13[[#This Row],[Unit Value]]&lt;=4999,"Low-Value Asset","High-Value Asset")</f>
        <v>Low-Value Asset</v>
      </c>
      <c r="S3550" s="27"/>
      <c r="T3550" s="27"/>
      <c r="U3550" s="27"/>
      <c r="V3550" s="27"/>
      <c r="W3550" s="74"/>
      <c r="X3550" s="27"/>
      <c r="Y3550" s="27"/>
      <c r="Z3550" s="27"/>
      <c r="AA3550" s="27"/>
      <c r="AB35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1" spans="1:28" ht="12.6" x14ac:dyDescent="0.25">
      <c r="A3551" s="41"/>
      <c r="B3551" s="28"/>
      <c r="C3551" s="27"/>
      <c r="D35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1" s="27"/>
      <c r="F3551" s="27"/>
      <c r="G3551" s="29"/>
      <c r="H3551" s="48"/>
      <c r="I3551" s="29"/>
      <c r="J3551" s="29"/>
      <c r="K3551" s="27"/>
      <c r="L3551" s="27"/>
      <c r="M3551" s="27"/>
      <c r="N3551" s="27"/>
      <c r="O3551" s="27"/>
      <c r="P3551" s="30"/>
      <c r="Q3551" s="30">
        <f>Table13[[#This Row],[Unit Value]]*Table13[[#This Row],[Qty | PCount]]</f>
        <v>0</v>
      </c>
      <c r="R3551" s="27" t="str">
        <f>IF(Table13[[#This Row],[Unit Value]]&lt;=4999,"Low-Value Asset","High-Value Asset")</f>
        <v>Low-Value Asset</v>
      </c>
      <c r="S3551" s="27"/>
      <c r="T3551" s="27"/>
      <c r="U3551" s="27"/>
      <c r="V3551" s="27"/>
      <c r="W3551" s="74"/>
      <c r="X3551" s="27"/>
      <c r="Y3551" s="27"/>
      <c r="Z3551" s="27"/>
      <c r="AA3551" s="27"/>
      <c r="AB35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2" spans="1:28" ht="12.6" x14ac:dyDescent="0.25">
      <c r="A3552" s="41"/>
      <c r="B3552" s="28"/>
      <c r="C3552" s="27"/>
      <c r="D35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2" s="27"/>
      <c r="F3552" s="27"/>
      <c r="G3552" s="29"/>
      <c r="H3552" s="48"/>
      <c r="I3552" s="29"/>
      <c r="J3552" s="29"/>
      <c r="K3552" s="27"/>
      <c r="L3552" s="27"/>
      <c r="M3552" s="27"/>
      <c r="N3552" s="27"/>
      <c r="O3552" s="27"/>
      <c r="P3552" s="30"/>
      <c r="Q3552" s="30">
        <f>Table13[[#This Row],[Unit Value]]*Table13[[#This Row],[Qty | PCount]]</f>
        <v>0</v>
      </c>
      <c r="R3552" s="27" t="str">
        <f>IF(Table13[[#This Row],[Unit Value]]&lt;=4999,"Low-Value Asset","High-Value Asset")</f>
        <v>Low-Value Asset</v>
      </c>
      <c r="S3552" s="27"/>
      <c r="T3552" s="27"/>
      <c r="U3552" s="27"/>
      <c r="V3552" s="27"/>
      <c r="W3552" s="74"/>
      <c r="X3552" s="27"/>
      <c r="Y3552" s="27"/>
      <c r="Z3552" s="27"/>
      <c r="AA3552" s="27"/>
      <c r="AB35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3" spans="1:28" ht="12.6" x14ac:dyDescent="0.25">
      <c r="A3553" s="41"/>
      <c r="B3553" s="28"/>
      <c r="C3553" s="27"/>
      <c r="D35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3" s="27"/>
      <c r="F3553" s="27"/>
      <c r="G3553" s="29"/>
      <c r="H3553" s="48"/>
      <c r="I3553" s="29"/>
      <c r="J3553" s="29"/>
      <c r="K3553" s="27"/>
      <c r="L3553" s="27"/>
      <c r="M3553" s="27"/>
      <c r="N3553" s="27"/>
      <c r="O3553" s="27"/>
      <c r="P3553" s="30"/>
      <c r="Q3553" s="30">
        <f>Table13[[#This Row],[Unit Value]]*Table13[[#This Row],[Qty | PCount]]</f>
        <v>0</v>
      </c>
      <c r="R3553" s="27" t="str">
        <f>IF(Table13[[#This Row],[Unit Value]]&lt;=4999,"Low-Value Asset","High-Value Asset")</f>
        <v>Low-Value Asset</v>
      </c>
      <c r="S3553" s="27"/>
      <c r="T3553" s="27"/>
      <c r="U3553" s="27"/>
      <c r="V3553" s="27"/>
      <c r="W3553" s="74"/>
      <c r="X3553" s="27"/>
      <c r="Y3553" s="27"/>
      <c r="Z3553" s="27"/>
      <c r="AA3553" s="27"/>
      <c r="AB35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4" spans="1:28" ht="12.6" x14ac:dyDescent="0.25">
      <c r="A3554" s="41"/>
      <c r="B3554" s="28"/>
      <c r="C3554" s="27"/>
      <c r="D35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4" s="27"/>
      <c r="F3554" s="27"/>
      <c r="G3554" s="29"/>
      <c r="H3554" s="48"/>
      <c r="I3554" s="29"/>
      <c r="J3554" s="29"/>
      <c r="K3554" s="27"/>
      <c r="L3554" s="27"/>
      <c r="M3554" s="27"/>
      <c r="N3554" s="27"/>
      <c r="O3554" s="27"/>
      <c r="P3554" s="30"/>
      <c r="Q3554" s="30">
        <f>Table13[[#This Row],[Unit Value]]*Table13[[#This Row],[Qty | PCount]]</f>
        <v>0</v>
      </c>
      <c r="R3554" s="27" t="str">
        <f>IF(Table13[[#This Row],[Unit Value]]&lt;=4999,"Low-Value Asset","High-Value Asset")</f>
        <v>Low-Value Asset</v>
      </c>
      <c r="S3554" s="27"/>
      <c r="T3554" s="27"/>
      <c r="U3554" s="27"/>
      <c r="V3554" s="27"/>
      <c r="W3554" s="74"/>
      <c r="X3554" s="27"/>
      <c r="Y3554" s="27"/>
      <c r="Z3554" s="27"/>
      <c r="AA3554" s="27"/>
      <c r="AB35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5" spans="1:28" ht="12.6" x14ac:dyDescent="0.25">
      <c r="A3555" s="41"/>
      <c r="B3555" s="28"/>
      <c r="C3555" s="27"/>
      <c r="D35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5" s="27"/>
      <c r="F3555" s="27"/>
      <c r="G3555" s="29"/>
      <c r="H3555" s="48"/>
      <c r="I3555" s="29"/>
      <c r="J3555" s="29"/>
      <c r="K3555" s="27"/>
      <c r="L3555" s="27"/>
      <c r="M3555" s="27"/>
      <c r="N3555" s="27"/>
      <c r="O3555" s="27"/>
      <c r="P3555" s="30"/>
      <c r="Q3555" s="30">
        <f>Table13[[#This Row],[Unit Value]]*Table13[[#This Row],[Qty | PCount]]</f>
        <v>0</v>
      </c>
      <c r="R3555" s="27" t="str">
        <f>IF(Table13[[#This Row],[Unit Value]]&lt;=4999,"Low-Value Asset","High-Value Asset")</f>
        <v>Low-Value Asset</v>
      </c>
      <c r="S3555" s="27"/>
      <c r="T3555" s="27"/>
      <c r="U3555" s="27"/>
      <c r="V3555" s="27"/>
      <c r="W3555" s="74"/>
      <c r="X3555" s="27"/>
      <c r="Y3555" s="27"/>
      <c r="Z3555" s="27"/>
      <c r="AA3555" s="27"/>
      <c r="AB35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6" spans="1:28" ht="12.6" x14ac:dyDescent="0.25">
      <c r="A3556" s="41"/>
      <c r="B3556" s="28"/>
      <c r="C3556" s="27"/>
      <c r="D35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6" s="27"/>
      <c r="F3556" s="27"/>
      <c r="G3556" s="29"/>
      <c r="H3556" s="48"/>
      <c r="I3556" s="29"/>
      <c r="J3556" s="29"/>
      <c r="K3556" s="27"/>
      <c r="L3556" s="27"/>
      <c r="M3556" s="27"/>
      <c r="N3556" s="27"/>
      <c r="O3556" s="27"/>
      <c r="P3556" s="30"/>
      <c r="Q3556" s="30">
        <f>Table13[[#This Row],[Unit Value]]*Table13[[#This Row],[Qty | PCount]]</f>
        <v>0</v>
      </c>
      <c r="R3556" s="27" t="str">
        <f>IF(Table13[[#This Row],[Unit Value]]&lt;=4999,"Low-Value Asset","High-Value Asset")</f>
        <v>Low-Value Asset</v>
      </c>
      <c r="S3556" s="27"/>
      <c r="T3556" s="27"/>
      <c r="U3556" s="27"/>
      <c r="V3556" s="27"/>
      <c r="W3556" s="74"/>
      <c r="X3556" s="27"/>
      <c r="Y3556" s="27"/>
      <c r="Z3556" s="27"/>
      <c r="AA3556" s="27"/>
      <c r="AB35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7" spans="1:28" ht="12.6" x14ac:dyDescent="0.25">
      <c r="A3557" s="41"/>
      <c r="B3557" s="28"/>
      <c r="C3557" s="27"/>
      <c r="D35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7" s="27"/>
      <c r="F3557" s="27"/>
      <c r="G3557" s="29"/>
      <c r="H3557" s="48"/>
      <c r="I3557" s="29"/>
      <c r="J3557" s="29"/>
      <c r="K3557" s="27"/>
      <c r="L3557" s="27"/>
      <c r="M3557" s="27"/>
      <c r="N3557" s="27"/>
      <c r="O3557" s="27"/>
      <c r="P3557" s="30"/>
      <c r="Q3557" s="30">
        <f>Table13[[#This Row],[Unit Value]]*Table13[[#This Row],[Qty | PCount]]</f>
        <v>0</v>
      </c>
      <c r="R3557" s="27" t="str">
        <f>IF(Table13[[#This Row],[Unit Value]]&lt;=4999,"Low-Value Asset","High-Value Asset")</f>
        <v>Low-Value Asset</v>
      </c>
      <c r="S3557" s="27"/>
      <c r="T3557" s="27"/>
      <c r="U3557" s="27"/>
      <c r="V3557" s="27"/>
      <c r="W3557" s="74"/>
      <c r="X3557" s="27"/>
      <c r="Y3557" s="27"/>
      <c r="Z3557" s="27"/>
      <c r="AA3557" s="27"/>
      <c r="AB35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8" spans="1:28" ht="12.6" x14ac:dyDescent="0.25">
      <c r="A3558" s="41"/>
      <c r="B3558" s="28"/>
      <c r="C3558" s="27"/>
      <c r="D35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8" s="27"/>
      <c r="F3558" s="27"/>
      <c r="G3558" s="29"/>
      <c r="H3558" s="48"/>
      <c r="I3558" s="29"/>
      <c r="J3558" s="29"/>
      <c r="K3558" s="27"/>
      <c r="L3558" s="27"/>
      <c r="M3558" s="27"/>
      <c r="N3558" s="27"/>
      <c r="O3558" s="27"/>
      <c r="P3558" s="30"/>
      <c r="Q3558" s="30">
        <f>Table13[[#This Row],[Unit Value]]*Table13[[#This Row],[Qty | PCount]]</f>
        <v>0</v>
      </c>
      <c r="R3558" s="27" t="str">
        <f>IF(Table13[[#This Row],[Unit Value]]&lt;=4999,"Low-Value Asset","High-Value Asset")</f>
        <v>Low-Value Asset</v>
      </c>
      <c r="S3558" s="27"/>
      <c r="T3558" s="27"/>
      <c r="U3558" s="27"/>
      <c r="V3558" s="27"/>
      <c r="W3558" s="74"/>
      <c r="X3558" s="27"/>
      <c r="Y3558" s="27"/>
      <c r="Z3558" s="27"/>
      <c r="AA3558" s="27"/>
      <c r="AB35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59" spans="1:28" ht="12.6" x14ac:dyDescent="0.25">
      <c r="A3559" s="41"/>
      <c r="B3559" s="28"/>
      <c r="C3559" s="27"/>
      <c r="D35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59" s="27"/>
      <c r="F3559" s="27"/>
      <c r="G3559" s="29"/>
      <c r="H3559" s="48"/>
      <c r="I3559" s="29"/>
      <c r="J3559" s="29"/>
      <c r="K3559" s="27"/>
      <c r="L3559" s="27"/>
      <c r="M3559" s="27"/>
      <c r="N3559" s="27"/>
      <c r="O3559" s="27"/>
      <c r="P3559" s="30"/>
      <c r="Q3559" s="30">
        <f>Table13[[#This Row],[Unit Value]]*Table13[[#This Row],[Qty | PCount]]</f>
        <v>0</v>
      </c>
      <c r="R3559" s="27" t="str">
        <f>IF(Table13[[#This Row],[Unit Value]]&lt;=4999,"Low-Value Asset","High-Value Asset")</f>
        <v>Low-Value Asset</v>
      </c>
      <c r="S3559" s="27"/>
      <c r="T3559" s="27"/>
      <c r="U3559" s="27"/>
      <c r="V3559" s="27"/>
      <c r="W3559" s="74"/>
      <c r="X3559" s="27"/>
      <c r="Y3559" s="27"/>
      <c r="Z3559" s="27"/>
      <c r="AA3559" s="27"/>
      <c r="AB35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0" spans="1:28" ht="12.6" x14ac:dyDescent="0.25">
      <c r="A3560" s="41"/>
      <c r="B3560" s="28"/>
      <c r="C3560" s="27"/>
      <c r="D35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0" s="27"/>
      <c r="F3560" s="27"/>
      <c r="G3560" s="29"/>
      <c r="H3560" s="48"/>
      <c r="I3560" s="29"/>
      <c r="J3560" s="29"/>
      <c r="K3560" s="27"/>
      <c r="L3560" s="27"/>
      <c r="M3560" s="27"/>
      <c r="N3560" s="27"/>
      <c r="O3560" s="27"/>
      <c r="P3560" s="30"/>
      <c r="Q3560" s="30">
        <f>Table13[[#This Row],[Unit Value]]*Table13[[#This Row],[Qty | PCount]]</f>
        <v>0</v>
      </c>
      <c r="R3560" s="27" t="str">
        <f>IF(Table13[[#This Row],[Unit Value]]&lt;=4999,"Low-Value Asset","High-Value Asset")</f>
        <v>Low-Value Asset</v>
      </c>
      <c r="S3560" s="27"/>
      <c r="T3560" s="27"/>
      <c r="U3560" s="27"/>
      <c r="V3560" s="27"/>
      <c r="W3560" s="74"/>
      <c r="X3560" s="27"/>
      <c r="Y3560" s="27"/>
      <c r="Z3560" s="27"/>
      <c r="AA3560" s="27"/>
      <c r="AB35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1" spans="1:28" ht="12.6" x14ac:dyDescent="0.25">
      <c r="A3561" s="41"/>
      <c r="B3561" s="28"/>
      <c r="C3561" s="27"/>
      <c r="D35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1" s="27"/>
      <c r="F3561" s="27"/>
      <c r="G3561" s="29"/>
      <c r="H3561" s="48"/>
      <c r="I3561" s="29"/>
      <c r="J3561" s="29"/>
      <c r="K3561" s="27"/>
      <c r="L3561" s="27"/>
      <c r="M3561" s="27"/>
      <c r="N3561" s="27"/>
      <c r="O3561" s="27"/>
      <c r="P3561" s="30"/>
      <c r="Q3561" s="30">
        <f>Table13[[#This Row],[Unit Value]]*Table13[[#This Row],[Qty | PCount]]</f>
        <v>0</v>
      </c>
      <c r="R3561" s="27" t="str">
        <f>IF(Table13[[#This Row],[Unit Value]]&lt;=4999,"Low-Value Asset","High-Value Asset")</f>
        <v>Low-Value Asset</v>
      </c>
      <c r="S3561" s="27"/>
      <c r="T3561" s="27"/>
      <c r="U3561" s="27"/>
      <c r="V3561" s="27"/>
      <c r="W3561" s="74"/>
      <c r="X3561" s="27"/>
      <c r="Y3561" s="27"/>
      <c r="Z3561" s="27"/>
      <c r="AA3561" s="27"/>
      <c r="AB35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2" spans="1:28" ht="12.6" x14ac:dyDescent="0.25">
      <c r="A3562" s="41"/>
      <c r="B3562" s="28"/>
      <c r="C3562" s="27"/>
      <c r="D35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2" s="27"/>
      <c r="F3562" s="27"/>
      <c r="G3562" s="29"/>
      <c r="H3562" s="48"/>
      <c r="I3562" s="29"/>
      <c r="J3562" s="29"/>
      <c r="K3562" s="27"/>
      <c r="L3562" s="27"/>
      <c r="M3562" s="27"/>
      <c r="N3562" s="27"/>
      <c r="O3562" s="27"/>
      <c r="P3562" s="30"/>
      <c r="Q3562" s="30">
        <f>Table13[[#This Row],[Unit Value]]*Table13[[#This Row],[Qty | PCount]]</f>
        <v>0</v>
      </c>
      <c r="R3562" s="27" t="str">
        <f>IF(Table13[[#This Row],[Unit Value]]&lt;=4999,"Low-Value Asset","High-Value Asset")</f>
        <v>Low-Value Asset</v>
      </c>
      <c r="S3562" s="27"/>
      <c r="T3562" s="27"/>
      <c r="U3562" s="27"/>
      <c r="V3562" s="27"/>
      <c r="W3562" s="74"/>
      <c r="X3562" s="27"/>
      <c r="Y3562" s="27"/>
      <c r="Z3562" s="27"/>
      <c r="AA3562" s="27"/>
      <c r="AB35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3" spans="1:28" ht="12.6" x14ac:dyDescent="0.25">
      <c r="A3563" s="41"/>
      <c r="B3563" s="28"/>
      <c r="C3563" s="27"/>
      <c r="D35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3" s="27"/>
      <c r="F3563" s="27"/>
      <c r="G3563" s="29"/>
      <c r="H3563" s="48"/>
      <c r="I3563" s="29"/>
      <c r="J3563" s="29"/>
      <c r="K3563" s="27"/>
      <c r="L3563" s="27"/>
      <c r="M3563" s="27"/>
      <c r="N3563" s="27"/>
      <c r="O3563" s="27"/>
      <c r="P3563" s="30"/>
      <c r="Q3563" s="30">
        <f>Table13[[#This Row],[Unit Value]]*Table13[[#This Row],[Qty | PCount]]</f>
        <v>0</v>
      </c>
      <c r="R3563" s="27" t="str">
        <f>IF(Table13[[#This Row],[Unit Value]]&lt;=4999,"Low-Value Asset","High-Value Asset")</f>
        <v>Low-Value Asset</v>
      </c>
      <c r="S3563" s="27"/>
      <c r="T3563" s="27"/>
      <c r="U3563" s="27"/>
      <c r="V3563" s="27"/>
      <c r="W3563" s="74"/>
      <c r="X3563" s="27"/>
      <c r="Y3563" s="27"/>
      <c r="Z3563" s="27"/>
      <c r="AA3563" s="27"/>
      <c r="AB35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4" spans="1:28" ht="12.6" x14ac:dyDescent="0.25">
      <c r="A3564" s="41"/>
      <c r="B3564" s="28"/>
      <c r="C3564" s="27"/>
      <c r="D35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4" s="27"/>
      <c r="F3564" s="27"/>
      <c r="G3564" s="29"/>
      <c r="H3564" s="48"/>
      <c r="I3564" s="29"/>
      <c r="J3564" s="29"/>
      <c r="K3564" s="27"/>
      <c r="L3564" s="27"/>
      <c r="M3564" s="27"/>
      <c r="N3564" s="27"/>
      <c r="O3564" s="27"/>
      <c r="P3564" s="30"/>
      <c r="Q3564" s="30">
        <f>Table13[[#This Row],[Unit Value]]*Table13[[#This Row],[Qty | PCount]]</f>
        <v>0</v>
      </c>
      <c r="R3564" s="27" t="str">
        <f>IF(Table13[[#This Row],[Unit Value]]&lt;=4999,"Low-Value Asset","High-Value Asset")</f>
        <v>Low-Value Asset</v>
      </c>
      <c r="S3564" s="27"/>
      <c r="T3564" s="27"/>
      <c r="U3564" s="27"/>
      <c r="V3564" s="27"/>
      <c r="W3564" s="74"/>
      <c r="X3564" s="27"/>
      <c r="Y3564" s="27"/>
      <c r="Z3564" s="27"/>
      <c r="AA3564" s="27"/>
      <c r="AB35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5" spans="1:28" ht="12.6" x14ac:dyDescent="0.25">
      <c r="A3565" s="41"/>
      <c r="B3565" s="28"/>
      <c r="C3565" s="27"/>
      <c r="D35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5" s="27"/>
      <c r="F3565" s="27"/>
      <c r="G3565" s="29"/>
      <c r="H3565" s="48"/>
      <c r="I3565" s="29"/>
      <c r="J3565" s="29"/>
      <c r="K3565" s="27"/>
      <c r="L3565" s="27"/>
      <c r="M3565" s="27"/>
      <c r="N3565" s="27"/>
      <c r="O3565" s="27"/>
      <c r="P3565" s="30"/>
      <c r="Q3565" s="30">
        <f>Table13[[#This Row],[Unit Value]]*Table13[[#This Row],[Qty | PCount]]</f>
        <v>0</v>
      </c>
      <c r="R3565" s="27" t="str">
        <f>IF(Table13[[#This Row],[Unit Value]]&lt;=4999,"Low-Value Asset","High-Value Asset")</f>
        <v>Low-Value Asset</v>
      </c>
      <c r="S3565" s="27"/>
      <c r="T3565" s="27"/>
      <c r="U3565" s="27"/>
      <c r="V3565" s="27"/>
      <c r="W3565" s="74"/>
      <c r="X3565" s="27"/>
      <c r="Y3565" s="27"/>
      <c r="Z3565" s="27"/>
      <c r="AA3565" s="27"/>
      <c r="AB35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6" spans="1:28" ht="12.6" x14ac:dyDescent="0.25">
      <c r="A3566" s="41"/>
      <c r="B3566" s="28"/>
      <c r="C3566" s="27"/>
      <c r="D35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6" s="27"/>
      <c r="F3566" s="27"/>
      <c r="G3566" s="29"/>
      <c r="H3566" s="48"/>
      <c r="I3566" s="29"/>
      <c r="J3566" s="29"/>
      <c r="K3566" s="27"/>
      <c r="L3566" s="27"/>
      <c r="M3566" s="27"/>
      <c r="N3566" s="27"/>
      <c r="O3566" s="27"/>
      <c r="P3566" s="30"/>
      <c r="Q3566" s="30">
        <f>Table13[[#This Row],[Unit Value]]*Table13[[#This Row],[Qty | PCount]]</f>
        <v>0</v>
      </c>
      <c r="R3566" s="27" t="str">
        <f>IF(Table13[[#This Row],[Unit Value]]&lt;=4999,"Low-Value Asset","High-Value Asset")</f>
        <v>Low-Value Asset</v>
      </c>
      <c r="S3566" s="27"/>
      <c r="T3566" s="27"/>
      <c r="U3566" s="27"/>
      <c r="V3566" s="27"/>
      <c r="W3566" s="74"/>
      <c r="X3566" s="27"/>
      <c r="Y3566" s="27"/>
      <c r="Z3566" s="27"/>
      <c r="AA3566" s="27"/>
      <c r="AB35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7" spans="1:28" ht="12.6" x14ac:dyDescent="0.25">
      <c r="A3567" s="41"/>
      <c r="B3567" s="28"/>
      <c r="C3567" s="27"/>
      <c r="D35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7" s="27"/>
      <c r="F3567" s="27"/>
      <c r="G3567" s="29"/>
      <c r="H3567" s="48"/>
      <c r="I3567" s="29"/>
      <c r="J3567" s="29"/>
      <c r="K3567" s="27"/>
      <c r="L3567" s="27"/>
      <c r="M3567" s="27"/>
      <c r="N3567" s="27"/>
      <c r="O3567" s="27"/>
      <c r="P3567" s="30"/>
      <c r="Q3567" s="30">
        <f>Table13[[#This Row],[Unit Value]]*Table13[[#This Row],[Qty | PCount]]</f>
        <v>0</v>
      </c>
      <c r="R3567" s="27" t="str">
        <f>IF(Table13[[#This Row],[Unit Value]]&lt;=4999,"Low-Value Asset","High-Value Asset")</f>
        <v>Low-Value Asset</v>
      </c>
      <c r="S3567" s="27"/>
      <c r="T3567" s="27"/>
      <c r="U3567" s="27"/>
      <c r="V3567" s="27"/>
      <c r="W3567" s="74"/>
      <c r="X3567" s="27"/>
      <c r="Y3567" s="27"/>
      <c r="Z3567" s="27"/>
      <c r="AA3567" s="27"/>
      <c r="AB35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8" spans="1:28" ht="12.6" x14ac:dyDescent="0.25">
      <c r="A3568" s="41"/>
      <c r="B3568" s="28"/>
      <c r="C3568" s="27"/>
      <c r="D35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8" s="27"/>
      <c r="F3568" s="27"/>
      <c r="G3568" s="29"/>
      <c r="H3568" s="48"/>
      <c r="I3568" s="29"/>
      <c r="J3568" s="29"/>
      <c r="K3568" s="27"/>
      <c r="L3568" s="27"/>
      <c r="M3568" s="27"/>
      <c r="N3568" s="27"/>
      <c r="O3568" s="27"/>
      <c r="P3568" s="30"/>
      <c r="Q3568" s="30">
        <f>Table13[[#This Row],[Unit Value]]*Table13[[#This Row],[Qty | PCount]]</f>
        <v>0</v>
      </c>
      <c r="R3568" s="27" t="str">
        <f>IF(Table13[[#This Row],[Unit Value]]&lt;=4999,"Low-Value Asset","High-Value Asset")</f>
        <v>Low-Value Asset</v>
      </c>
      <c r="S3568" s="27"/>
      <c r="T3568" s="27"/>
      <c r="U3568" s="27"/>
      <c r="V3568" s="27"/>
      <c r="W3568" s="74"/>
      <c r="X3568" s="27"/>
      <c r="Y3568" s="27"/>
      <c r="Z3568" s="27"/>
      <c r="AA3568" s="27"/>
      <c r="AB35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69" spans="1:28" ht="12.6" x14ac:dyDescent="0.25">
      <c r="A3569" s="41"/>
      <c r="B3569" s="28"/>
      <c r="C3569" s="27"/>
      <c r="D35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69" s="27"/>
      <c r="F3569" s="27"/>
      <c r="G3569" s="29"/>
      <c r="H3569" s="48"/>
      <c r="I3569" s="29"/>
      <c r="J3569" s="29"/>
      <c r="K3569" s="27"/>
      <c r="L3569" s="27"/>
      <c r="M3569" s="27"/>
      <c r="N3569" s="27"/>
      <c r="O3569" s="27"/>
      <c r="P3569" s="30"/>
      <c r="Q3569" s="30">
        <f>Table13[[#This Row],[Unit Value]]*Table13[[#This Row],[Qty | PCount]]</f>
        <v>0</v>
      </c>
      <c r="R3569" s="27" t="str">
        <f>IF(Table13[[#This Row],[Unit Value]]&lt;=4999,"Low-Value Asset","High-Value Asset")</f>
        <v>Low-Value Asset</v>
      </c>
      <c r="S3569" s="27"/>
      <c r="T3569" s="27"/>
      <c r="U3569" s="27"/>
      <c r="V3569" s="27"/>
      <c r="W3569" s="74"/>
      <c r="X3569" s="27"/>
      <c r="Y3569" s="27"/>
      <c r="Z3569" s="27"/>
      <c r="AA3569" s="27"/>
      <c r="AB35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0" spans="1:28" ht="12.6" x14ac:dyDescent="0.25">
      <c r="A3570" s="41"/>
      <c r="B3570" s="28"/>
      <c r="C3570" s="27"/>
      <c r="D35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0" s="27"/>
      <c r="F3570" s="27"/>
      <c r="G3570" s="29"/>
      <c r="H3570" s="48"/>
      <c r="I3570" s="29"/>
      <c r="J3570" s="29"/>
      <c r="K3570" s="27"/>
      <c r="L3570" s="27"/>
      <c r="M3570" s="27"/>
      <c r="N3570" s="27"/>
      <c r="O3570" s="27"/>
      <c r="P3570" s="30"/>
      <c r="Q3570" s="30">
        <f>Table13[[#This Row],[Unit Value]]*Table13[[#This Row],[Qty | PCount]]</f>
        <v>0</v>
      </c>
      <c r="R3570" s="27" t="str">
        <f>IF(Table13[[#This Row],[Unit Value]]&lt;=4999,"Low-Value Asset","High-Value Asset")</f>
        <v>Low-Value Asset</v>
      </c>
      <c r="S3570" s="27"/>
      <c r="T3570" s="27"/>
      <c r="U3570" s="27"/>
      <c r="V3570" s="27"/>
      <c r="W3570" s="74"/>
      <c r="X3570" s="27"/>
      <c r="Y3570" s="27"/>
      <c r="Z3570" s="27"/>
      <c r="AA3570" s="27"/>
      <c r="AB35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1" spans="1:28" ht="12.6" x14ac:dyDescent="0.25">
      <c r="A3571" s="41"/>
      <c r="B3571" s="28"/>
      <c r="C3571" s="27"/>
      <c r="D35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1" s="27"/>
      <c r="F3571" s="27"/>
      <c r="G3571" s="29"/>
      <c r="H3571" s="48"/>
      <c r="I3571" s="29"/>
      <c r="J3571" s="29"/>
      <c r="K3571" s="27"/>
      <c r="L3571" s="27"/>
      <c r="M3571" s="27"/>
      <c r="N3571" s="27"/>
      <c r="O3571" s="27"/>
      <c r="P3571" s="30"/>
      <c r="Q3571" s="30">
        <f>Table13[[#This Row],[Unit Value]]*Table13[[#This Row],[Qty | PCount]]</f>
        <v>0</v>
      </c>
      <c r="R3571" s="27" t="str">
        <f>IF(Table13[[#This Row],[Unit Value]]&lt;=4999,"Low-Value Asset","High-Value Asset")</f>
        <v>Low-Value Asset</v>
      </c>
      <c r="S3571" s="27"/>
      <c r="T3571" s="27"/>
      <c r="U3571" s="27"/>
      <c r="V3571" s="27"/>
      <c r="W3571" s="74"/>
      <c r="X3571" s="27"/>
      <c r="Y3571" s="27"/>
      <c r="Z3571" s="27"/>
      <c r="AA3571" s="27"/>
      <c r="AB35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2" spans="1:28" ht="12.6" x14ac:dyDescent="0.25">
      <c r="A3572" s="41"/>
      <c r="B3572" s="28"/>
      <c r="C3572" s="27"/>
      <c r="D35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2" s="27"/>
      <c r="F3572" s="27"/>
      <c r="G3572" s="29"/>
      <c r="H3572" s="48"/>
      <c r="I3572" s="29"/>
      <c r="J3572" s="29"/>
      <c r="K3572" s="27"/>
      <c r="L3572" s="27"/>
      <c r="M3572" s="27"/>
      <c r="N3572" s="27"/>
      <c r="O3572" s="27"/>
      <c r="P3572" s="30"/>
      <c r="Q3572" s="30">
        <f>Table13[[#This Row],[Unit Value]]*Table13[[#This Row],[Qty | PCount]]</f>
        <v>0</v>
      </c>
      <c r="R3572" s="27" t="str">
        <f>IF(Table13[[#This Row],[Unit Value]]&lt;=4999,"Low-Value Asset","High-Value Asset")</f>
        <v>Low-Value Asset</v>
      </c>
      <c r="S3572" s="27"/>
      <c r="T3572" s="27"/>
      <c r="U3572" s="27"/>
      <c r="V3572" s="27"/>
      <c r="W3572" s="74"/>
      <c r="X3572" s="27"/>
      <c r="Y3572" s="27"/>
      <c r="Z3572" s="27"/>
      <c r="AA3572" s="27"/>
      <c r="AB35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3" spans="1:28" ht="12.6" x14ac:dyDescent="0.25">
      <c r="A3573" s="41"/>
      <c r="B3573" s="28"/>
      <c r="C3573" s="27"/>
      <c r="D35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3" s="27"/>
      <c r="F3573" s="27"/>
      <c r="G3573" s="29"/>
      <c r="H3573" s="48"/>
      <c r="I3573" s="29"/>
      <c r="J3573" s="29"/>
      <c r="K3573" s="27"/>
      <c r="L3573" s="27"/>
      <c r="M3573" s="27"/>
      <c r="N3573" s="27"/>
      <c r="O3573" s="27"/>
      <c r="P3573" s="30"/>
      <c r="Q3573" s="30">
        <f>Table13[[#This Row],[Unit Value]]*Table13[[#This Row],[Qty | PCount]]</f>
        <v>0</v>
      </c>
      <c r="R3573" s="27" t="str">
        <f>IF(Table13[[#This Row],[Unit Value]]&lt;=4999,"Low-Value Asset","High-Value Asset")</f>
        <v>Low-Value Asset</v>
      </c>
      <c r="S3573" s="27"/>
      <c r="T3573" s="27"/>
      <c r="U3573" s="27"/>
      <c r="V3573" s="27"/>
      <c r="W3573" s="74"/>
      <c r="X3573" s="27"/>
      <c r="Y3573" s="27"/>
      <c r="Z3573" s="27"/>
      <c r="AA3573" s="27"/>
      <c r="AB35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4" spans="1:28" ht="12.6" x14ac:dyDescent="0.25">
      <c r="A3574" s="41"/>
      <c r="B3574" s="28"/>
      <c r="C3574" s="27"/>
      <c r="D35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4" s="27"/>
      <c r="F3574" s="27"/>
      <c r="G3574" s="29"/>
      <c r="H3574" s="48"/>
      <c r="I3574" s="29"/>
      <c r="J3574" s="29"/>
      <c r="K3574" s="27"/>
      <c r="L3574" s="27"/>
      <c r="M3574" s="27"/>
      <c r="N3574" s="27"/>
      <c r="O3574" s="27"/>
      <c r="P3574" s="30"/>
      <c r="Q3574" s="30">
        <f>Table13[[#This Row],[Unit Value]]*Table13[[#This Row],[Qty | PCount]]</f>
        <v>0</v>
      </c>
      <c r="R3574" s="27" t="str">
        <f>IF(Table13[[#This Row],[Unit Value]]&lt;=4999,"Low-Value Asset","High-Value Asset")</f>
        <v>Low-Value Asset</v>
      </c>
      <c r="S3574" s="27"/>
      <c r="T3574" s="27"/>
      <c r="U3574" s="27"/>
      <c r="V3574" s="27"/>
      <c r="W3574" s="74"/>
      <c r="X3574" s="42"/>
      <c r="Y3574" s="27"/>
      <c r="Z3574" s="27"/>
      <c r="AA3574" s="27"/>
      <c r="AB35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5" spans="1:28" ht="12.6" x14ac:dyDescent="0.25">
      <c r="A3575" s="41"/>
      <c r="B3575" s="28"/>
      <c r="C3575" s="27"/>
      <c r="D35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5" s="27"/>
      <c r="F3575" s="27"/>
      <c r="G3575" s="29"/>
      <c r="H3575" s="48"/>
      <c r="I3575" s="29"/>
      <c r="J3575" s="29"/>
      <c r="K3575" s="27"/>
      <c r="L3575" s="27"/>
      <c r="M3575" s="27"/>
      <c r="N3575" s="27"/>
      <c r="O3575" s="27"/>
      <c r="P3575" s="30"/>
      <c r="Q3575" s="30">
        <f>Table13[[#This Row],[Unit Value]]*Table13[[#This Row],[Qty | PCount]]</f>
        <v>0</v>
      </c>
      <c r="R3575" s="27" t="str">
        <f>IF(Table13[[#This Row],[Unit Value]]&lt;=4999,"Low-Value Asset","High-Value Asset")</f>
        <v>Low-Value Asset</v>
      </c>
      <c r="S3575" s="27"/>
      <c r="T3575" s="27"/>
      <c r="U3575" s="27"/>
      <c r="V3575" s="27"/>
      <c r="W3575" s="74"/>
      <c r="X3575" s="42"/>
      <c r="Y3575" s="27"/>
      <c r="Z3575" s="27"/>
      <c r="AA3575" s="27"/>
      <c r="AB35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6" spans="1:28" ht="12.6" x14ac:dyDescent="0.25">
      <c r="A3576" s="41"/>
      <c r="B3576" s="28"/>
      <c r="C3576" s="27"/>
      <c r="D35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6" s="27"/>
      <c r="F3576" s="27"/>
      <c r="G3576" s="29"/>
      <c r="H3576" s="48"/>
      <c r="I3576" s="29"/>
      <c r="J3576" s="29"/>
      <c r="K3576" s="27"/>
      <c r="L3576" s="27"/>
      <c r="M3576" s="27"/>
      <c r="N3576" s="27"/>
      <c r="O3576" s="27"/>
      <c r="P3576" s="30"/>
      <c r="Q3576" s="30">
        <f>Table13[[#This Row],[Unit Value]]*Table13[[#This Row],[Qty | PCount]]</f>
        <v>0</v>
      </c>
      <c r="R3576" s="27" t="str">
        <f>IF(Table13[[#This Row],[Unit Value]]&lt;=4999,"Low-Value Asset","High-Value Asset")</f>
        <v>Low-Value Asset</v>
      </c>
      <c r="S3576" s="27"/>
      <c r="T3576" s="27"/>
      <c r="U3576" s="27"/>
      <c r="V3576" s="27"/>
      <c r="W3576" s="74"/>
      <c r="X3576" s="42"/>
      <c r="Y3576" s="27"/>
      <c r="Z3576" s="27"/>
      <c r="AA3576" s="27"/>
      <c r="AB35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7" spans="1:28" ht="12.6" x14ac:dyDescent="0.25">
      <c r="A3577" s="41"/>
      <c r="B3577" s="28"/>
      <c r="C3577" s="27"/>
      <c r="D35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7" s="27"/>
      <c r="F3577" s="27"/>
      <c r="G3577" s="29"/>
      <c r="H3577" s="48"/>
      <c r="I3577" s="29"/>
      <c r="J3577" s="29"/>
      <c r="K3577" s="27"/>
      <c r="L3577" s="27"/>
      <c r="M3577" s="27"/>
      <c r="N3577" s="27"/>
      <c r="O3577" s="27"/>
      <c r="P3577" s="30"/>
      <c r="Q3577" s="30">
        <f>Table13[[#This Row],[Unit Value]]*Table13[[#This Row],[Qty | PCount]]</f>
        <v>0</v>
      </c>
      <c r="R3577" s="27" t="str">
        <f>IF(Table13[[#This Row],[Unit Value]]&lt;=4999,"Low-Value Asset","High-Value Asset")</f>
        <v>Low-Value Asset</v>
      </c>
      <c r="S3577" s="27"/>
      <c r="T3577" s="27"/>
      <c r="U3577" s="27"/>
      <c r="V3577" s="27"/>
      <c r="W3577" s="74"/>
      <c r="X3577" s="42"/>
      <c r="Y3577" s="27"/>
      <c r="Z3577" s="27"/>
      <c r="AA3577" s="27"/>
      <c r="AB35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8" spans="1:28" ht="12.6" x14ac:dyDescent="0.25">
      <c r="A3578" s="41"/>
      <c r="B3578" s="28"/>
      <c r="C3578" s="27"/>
      <c r="D35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8" s="27"/>
      <c r="F3578" s="27"/>
      <c r="G3578" s="29"/>
      <c r="H3578" s="48"/>
      <c r="I3578" s="29"/>
      <c r="J3578" s="29"/>
      <c r="K3578" s="27"/>
      <c r="L3578" s="27"/>
      <c r="M3578" s="27"/>
      <c r="N3578" s="27"/>
      <c r="O3578" s="27"/>
      <c r="P3578" s="30"/>
      <c r="Q3578" s="30">
        <f>Table13[[#This Row],[Unit Value]]*Table13[[#This Row],[Qty | PCount]]</f>
        <v>0</v>
      </c>
      <c r="R3578" s="27" t="str">
        <f>IF(Table13[[#This Row],[Unit Value]]&lt;=4999,"Low-Value Asset","High-Value Asset")</f>
        <v>Low-Value Asset</v>
      </c>
      <c r="S3578" s="27"/>
      <c r="T3578" s="27"/>
      <c r="U3578" s="27"/>
      <c r="V3578" s="27"/>
      <c r="W3578" s="74"/>
      <c r="X3578" s="42"/>
      <c r="Y3578" s="27"/>
      <c r="Z3578" s="27"/>
      <c r="AA3578" s="27"/>
      <c r="AB35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79" spans="1:28" ht="12.6" x14ac:dyDescent="0.25">
      <c r="A3579" s="41"/>
      <c r="B3579" s="28"/>
      <c r="C3579" s="27"/>
      <c r="D35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79" s="27"/>
      <c r="F3579" s="27"/>
      <c r="G3579" s="29"/>
      <c r="H3579" s="48"/>
      <c r="I3579" s="29"/>
      <c r="J3579" s="29"/>
      <c r="K3579" s="27"/>
      <c r="L3579" s="27"/>
      <c r="M3579" s="27"/>
      <c r="N3579" s="27"/>
      <c r="O3579" s="27"/>
      <c r="P3579" s="30"/>
      <c r="Q3579" s="30">
        <f>Table13[[#This Row],[Unit Value]]*Table13[[#This Row],[Qty | PCount]]</f>
        <v>0</v>
      </c>
      <c r="R3579" s="27" t="str">
        <f>IF(Table13[[#This Row],[Unit Value]]&lt;=4999,"Low-Value Asset","High-Value Asset")</f>
        <v>Low-Value Asset</v>
      </c>
      <c r="S3579" s="27"/>
      <c r="T3579" s="27"/>
      <c r="U3579" s="27"/>
      <c r="V3579" s="27"/>
      <c r="W3579" s="74"/>
      <c r="X3579" s="42"/>
      <c r="Y3579" s="27"/>
      <c r="Z3579" s="27"/>
      <c r="AA3579" s="27"/>
      <c r="AB35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0" spans="1:28" ht="12.6" x14ac:dyDescent="0.25">
      <c r="A3580" s="41"/>
      <c r="B3580" s="28"/>
      <c r="C3580" s="27"/>
      <c r="D35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0" s="27"/>
      <c r="F3580" s="27"/>
      <c r="G3580" s="29"/>
      <c r="H3580" s="48"/>
      <c r="I3580" s="29"/>
      <c r="J3580" s="29"/>
      <c r="K3580" s="27"/>
      <c r="L3580" s="27"/>
      <c r="M3580" s="27"/>
      <c r="N3580" s="27"/>
      <c r="O3580" s="27"/>
      <c r="P3580" s="30"/>
      <c r="Q3580" s="30">
        <f>Table13[[#This Row],[Unit Value]]*Table13[[#This Row],[Qty | PCount]]</f>
        <v>0</v>
      </c>
      <c r="R3580" s="27" t="str">
        <f>IF(Table13[[#This Row],[Unit Value]]&lt;=4999,"Low-Value Asset","High-Value Asset")</f>
        <v>Low-Value Asset</v>
      </c>
      <c r="S3580" s="27"/>
      <c r="T3580" s="27"/>
      <c r="U3580" s="27"/>
      <c r="V3580" s="27"/>
      <c r="W3580" s="74"/>
      <c r="X3580" s="42"/>
      <c r="Y3580" s="27"/>
      <c r="Z3580" s="27"/>
      <c r="AA3580" s="27"/>
      <c r="AB35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1" spans="1:28" ht="12.6" x14ac:dyDescent="0.25">
      <c r="A3581" s="41"/>
      <c r="B3581" s="28"/>
      <c r="C3581" s="27"/>
      <c r="D35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1" s="27"/>
      <c r="F3581" s="27"/>
      <c r="G3581" s="29"/>
      <c r="H3581" s="48"/>
      <c r="I3581" s="29"/>
      <c r="J3581" s="29"/>
      <c r="K3581" s="27"/>
      <c r="L3581" s="27"/>
      <c r="M3581" s="27"/>
      <c r="N3581" s="27"/>
      <c r="O3581" s="27"/>
      <c r="P3581" s="30"/>
      <c r="Q3581" s="30">
        <f>Table13[[#This Row],[Unit Value]]*Table13[[#This Row],[Qty | PCount]]</f>
        <v>0</v>
      </c>
      <c r="R3581" s="27" t="str">
        <f>IF(Table13[[#This Row],[Unit Value]]&lt;=4999,"Low-Value Asset","High-Value Asset")</f>
        <v>Low-Value Asset</v>
      </c>
      <c r="S3581" s="27"/>
      <c r="T3581" s="27"/>
      <c r="U3581" s="27"/>
      <c r="V3581" s="27"/>
      <c r="W3581" s="74"/>
      <c r="X3581" s="42"/>
      <c r="Y3581" s="27"/>
      <c r="Z3581" s="27"/>
      <c r="AA3581" s="27"/>
      <c r="AB35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2" spans="1:28" ht="12.6" x14ac:dyDescent="0.25">
      <c r="A3582" s="41"/>
      <c r="B3582" s="28"/>
      <c r="C3582" s="27"/>
      <c r="D35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2" s="27"/>
      <c r="F3582" s="27"/>
      <c r="G3582" s="29"/>
      <c r="H3582" s="48"/>
      <c r="I3582" s="29"/>
      <c r="J3582" s="29"/>
      <c r="K3582" s="27"/>
      <c r="L3582" s="27"/>
      <c r="M3582" s="27"/>
      <c r="N3582" s="27"/>
      <c r="O3582" s="27"/>
      <c r="P3582" s="30"/>
      <c r="Q3582" s="30">
        <f>Table13[[#This Row],[Unit Value]]*Table13[[#This Row],[Qty | PCount]]</f>
        <v>0</v>
      </c>
      <c r="R3582" s="27" t="str">
        <f>IF(Table13[[#This Row],[Unit Value]]&lt;=4999,"Low-Value Asset","High-Value Asset")</f>
        <v>Low-Value Asset</v>
      </c>
      <c r="S3582" s="27"/>
      <c r="T3582" s="27"/>
      <c r="U3582" s="27"/>
      <c r="V3582" s="27"/>
      <c r="W3582" s="74"/>
      <c r="X3582" s="42"/>
      <c r="Y3582" s="27"/>
      <c r="Z3582" s="27"/>
      <c r="AA3582" s="27"/>
      <c r="AB35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3" spans="1:28" ht="12.6" x14ac:dyDescent="0.25">
      <c r="A3583" s="41"/>
      <c r="B3583" s="28"/>
      <c r="C3583" s="27"/>
      <c r="D35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3" s="27"/>
      <c r="F3583" s="27"/>
      <c r="G3583" s="29"/>
      <c r="H3583" s="48"/>
      <c r="I3583" s="29"/>
      <c r="J3583" s="29"/>
      <c r="K3583" s="27"/>
      <c r="L3583" s="27"/>
      <c r="M3583" s="27"/>
      <c r="N3583" s="27"/>
      <c r="O3583" s="27"/>
      <c r="P3583" s="30"/>
      <c r="Q3583" s="30">
        <f>Table13[[#This Row],[Unit Value]]*Table13[[#This Row],[Qty | PCount]]</f>
        <v>0</v>
      </c>
      <c r="R3583" s="27" t="str">
        <f>IF(Table13[[#This Row],[Unit Value]]&lt;=4999,"Low-Value Asset","High-Value Asset")</f>
        <v>Low-Value Asset</v>
      </c>
      <c r="S3583" s="27"/>
      <c r="T3583" s="27"/>
      <c r="U3583" s="27"/>
      <c r="V3583" s="27"/>
      <c r="W3583" s="74"/>
      <c r="X3583" s="42"/>
      <c r="Y3583" s="27"/>
      <c r="Z3583" s="27"/>
      <c r="AA3583" s="27"/>
      <c r="AB35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4" spans="1:28" ht="12.6" x14ac:dyDescent="0.25">
      <c r="A3584" s="41"/>
      <c r="B3584" s="28"/>
      <c r="C3584" s="27"/>
      <c r="D35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4" s="27"/>
      <c r="F3584" s="27"/>
      <c r="G3584" s="29"/>
      <c r="H3584" s="48"/>
      <c r="I3584" s="29"/>
      <c r="J3584" s="29"/>
      <c r="K3584" s="27"/>
      <c r="L3584" s="27"/>
      <c r="M3584" s="27"/>
      <c r="N3584" s="27"/>
      <c r="O3584" s="27"/>
      <c r="P3584" s="30"/>
      <c r="Q3584" s="30">
        <f>Table13[[#This Row],[Unit Value]]*Table13[[#This Row],[Qty | PCount]]</f>
        <v>0</v>
      </c>
      <c r="R3584" s="27" t="str">
        <f>IF(Table13[[#This Row],[Unit Value]]&lt;=4999,"Low-Value Asset","High-Value Asset")</f>
        <v>Low-Value Asset</v>
      </c>
      <c r="S3584" s="27"/>
      <c r="T3584" s="27"/>
      <c r="U3584" s="27"/>
      <c r="V3584" s="27"/>
      <c r="W3584" s="74"/>
      <c r="X3584" s="42"/>
      <c r="Y3584" s="27"/>
      <c r="Z3584" s="27"/>
      <c r="AA3584" s="27"/>
      <c r="AB35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5" spans="1:28" ht="12.6" x14ac:dyDescent="0.25">
      <c r="A3585" s="41"/>
      <c r="B3585" s="28"/>
      <c r="C3585" s="27"/>
      <c r="D35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5" s="27"/>
      <c r="F3585" s="27"/>
      <c r="G3585" s="29"/>
      <c r="H3585" s="48"/>
      <c r="I3585" s="29"/>
      <c r="J3585" s="29"/>
      <c r="K3585" s="27"/>
      <c r="L3585" s="27"/>
      <c r="M3585" s="27"/>
      <c r="N3585" s="27"/>
      <c r="O3585" s="27"/>
      <c r="P3585" s="30"/>
      <c r="Q3585" s="30">
        <f>Table13[[#This Row],[Unit Value]]*Table13[[#This Row],[Qty | PCount]]</f>
        <v>0</v>
      </c>
      <c r="R3585" s="27" t="str">
        <f>IF(Table13[[#This Row],[Unit Value]]&lt;=4999,"Low-Value Asset","High-Value Asset")</f>
        <v>Low-Value Asset</v>
      </c>
      <c r="S3585" s="27"/>
      <c r="T3585" s="27"/>
      <c r="U3585" s="27"/>
      <c r="V3585" s="27"/>
      <c r="W3585" s="74"/>
      <c r="X3585" s="42"/>
      <c r="Y3585" s="27"/>
      <c r="Z3585" s="27"/>
      <c r="AA3585" s="27"/>
      <c r="AB35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6" spans="1:28" ht="12.6" x14ac:dyDescent="0.25">
      <c r="A3586" s="41"/>
      <c r="B3586" s="28"/>
      <c r="C3586" s="27"/>
      <c r="D35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6" s="27"/>
      <c r="F3586" s="27"/>
      <c r="G3586" s="29"/>
      <c r="H3586" s="48"/>
      <c r="I3586" s="29"/>
      <c r="J3586" s="29"/>
      <c r="K3586" s="27"/>
      <c r="L3586" s="27"/>
      <c r="M3586" s="27"/>
      <c r="N3586" s="27"/>
      <c r="O3586" s="27"/>
      <c r="P3586" s="30"/>
      <c r="Q3586" s="30">
        <f>Table13[[#This Row],[Unit Value]]*Table13[[#This Row],[Qty | PCount]]</f>
        <v>0</v>
      </c>
      <c r="R3586" s="27" t="str">
        <f>IF(Table13[[#This Row],[Unit Value]]&lt;=4999,"Low-Value Asset","High-Value Asset")</f>
        <v>Low-Value Asset</v>
      </c>
      <c r="S3586" s="27"/>
      <c r="T3586" s="27"/>
      <c r="U3586" s="27"/>
      <c r="V3586" s="27"/>
      <c r="W3586" s="74"/>
      <c r="X3586" s="42"/>
      <c r="Y3586" s="27"/>
      <c r="Z3586" s="27"/>
      <c r="AA3586" s="27"/>
      <c r="AB35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7" spans="1:28" ht="12.6" x14ac:dyDescent="0.25">
      <c r="A3587" s="41"/>
      <c r="B3587" s="28"/>
      <c r="C3587" s="27"/>
      <c r="D35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7" s="27"/>
      <c r="F3587" s="27"/>
      <c r="G3587" s="29"/>
      <c r="H3587" s="48"/>
      <c r="I3587" s="29"/>
      <c r="J3587" s="29"/>
      <c r="K3587" s="27"/>
      <c r="L3587" s="27"/>
      <c r="M3587" s="27"/>
      <c r="N3587" s="27"/>
      <c r="O3587" s="27"/>
      <c r="P3587" s="30"/>
      <c r="Q3587" s="30">
        <f>Table13[[#This Row],[Unit Value]]*Table13[[#This Row],[Qty | PCount]]</f>
        <v>0</v>
      </c>
      <c r="R3587" s="27" t="str">
        <f>IF(Table13[[#This Row],[Unit Value]]&lt;=4999,"Low-Value Asset","High-Value Asset")</f>
        <v>Low-Value Asset</v>
      </c>
      <c r="S3587" s="27"/>
      <c r="T3587" s="27"/>
      <c r="U3587" s="27"/>
      <c r="V3587" s="27"/>
      <c r="W3587" s="74"/>
      <c r="X3587" s="42"/>
      <c r="Y3587" s="27"/>
      <c r="Z3587" s="27"/>
      <c r="AA3587" s="27"/>
      <c r="AB35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8" spans="1:28" ht="12.6" x14ac:dyDescent="0.25">
      <c r="A3588" s="41"/>
      <c r="B3588" s="28"/>
      <c r="C3588" s="27"/>
      <c r="D35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8" s="27"/>
      <c r="F3588" s="27"/>
      <c r="G3588" s="29"/>
      <c r="H3588" s="48"/>
      <c r="I3588" s="29"/>
      <c r="J3588" s="29"/>
      <c r="K3588" s="27"/>
      <c r="L3588" s="27"/>
      <c r="M3588" s="27"/>
      <c r="N3588" s="27"/>
      <c r="O3588" s="27"/>
      <c r="P3588" s="30"/>
      <c r="Q3588" s="30">
        <f>Table13[[#This Row],[Unit Value]]*Table13[[#This Row],[Qty | PCount]]</f>
        <v>0</v>
      </c>
      <c r="R3588" s="27" t="str">
        <f>IF(Table13[[#This Row],[Unit Value]]&lt;=4999,"Low-Value Asset","High-Value Asset")</f>
        <v>Low-Value Asset</v>
      </c>
      <c r="S3588" s="27"/>
      <c r="T3588" s="27"/>
      <c r="U3588" s="27"/>
      <c r="V3588" s="27"/>
      <c r="W3588" s="74"/>
      <c r="X3588" s="27"/>
      <c r="Y3588" s="27"/>
      <c r="Z3588" s="27"/>
      <c r="AA3588" s="27"/>
      <c r="AB35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89" spans="1:28" ht="12.6" x14ac:dyDescent="0.25">
      <c r="A3589" s="41"/>
      <c r="B3589" s="28"/>
      <c r="C3589" s="27"/>
      <c r="D35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89" s="27"/>
      <c r="F3589" s="27"/>
      <c r="G3589" s="29"/>
      <c r="H3589" s="48"/>
      <c r="I3589" s="29"/>
      <c r="J3589" s="29"/>
      <c r="K3589" s="27"/>
      <c r="L3589" s="27"/>
      <c r="M3589" s="27"/>
      <c r="N3589" s="27"/>
      <c r="O3589" s="27"/>
      <c r="P3589" s="30"/>
      <c r="Q3589" s="30">
        <f>Table13[[#This Row],[Unit Value]]*Table13[[#This Row],[Qty | PCount]]</f>
        <v>0</v>
      </c>
      <c r="R3589" s="27" t="str">
        <f>IF(Table13[[#This Row],[Unit Value]]&lt;=4999,"Low-Value Asset","High-Value Asset")</f>
        <v>Low-Value Asset</v>
      </c>
      <c r="S3589" s="27"/>
      <c r="T3589" s="27"/>
      <c r="U3589" s="27"/>
      <c r="V3589" s="27"/>
      <c r="W3589" s="74"/>
      <c r="X3589" s="27"/>
      <c r="Y3589" s="27"/>
      <c r="Z3589" s="27"/>
      <c r="AA3589" s="27"/>
      <c r="AB35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0" spans="1:28" ht="12.6" x14ac:dyDescent="0.25">
      <c r="A3590" s="41"/>
      <c r="B3590" s="28"/>
      <c r="C3590" s="27"/>
      <c r="D35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0" s="27"/>
      <c r="F3590" s="27"/>
      <c r="G3590" s="29"/>
      <c r="H3590" s="48"/>
      <c r="I3590" s="29"/>
      <c r="J3590" s="29"/>
      <c r="K3590" s="27"/>
      <c r="L3590" s="27"/>
      <c r="M3590" s="27"/>
      <c r="N3590" s="27"/>
      <c r="O3590" s="27"/>
      <c r="P3590" s="30"/>
      <c r="Q3590" s="30">
        <f>Table13[[#This Row],[Unit Value]]*Table13[[#This Row],[Qty | PCount]]</f>
        <v>0</v>
      </c>
      <c r="R3590" s="27" t="str">
        <f>IF(Table13[[#This Row],[Unit Value]]&lt;=4999,"Low-Value Asset","High-Value Asset")</f>
        <v>Low-Value Asset</v>
      </c>
      <c r="S3590" s="27"/>
      <c r="T3590" s="27"/>
      <c r="U3590" s="27"/>
      <c r="V3590" s="27"/>
      <c r="W3590" s="74"/>
      <c r="X3590" s="27"/>
      <c r="Y3590" s="27"/>
      <c r="Z3590" s="27"/>
      <c r="AA3590" s="27"/>
      <c r="AB35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1" spans="1:28" ht="12.6" x14ac:dyDescent="0.25">
      <c r="A3591" s="41"/>
      <c r="B3591" s="28"/>
      <c r="C3591" s="27"/>
      <c r="D35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1" s="27"/>
      <c r="F3591" s="27"/>
      <c r="G3591" s="29"/>
      <c r="H3591" s="48"/>
      <c r="I3591" s="29"/>
      <c r="J3591" s="29"/>
      <c r="K3591" s="27"/>
      <c r="L3591" s="27"/>
      <c r="M3591" s="27"/>
      <c r="N3591" s="27"/>
      <c r="O3591" s="27"/>
      <c r="P3591" s="30"/>
      <c r="Q3591" s="30">
        <f>Table13[[#This Row],[Unit Value]]*Table13[[#This Row],[Qty | PCount]]</f>
        <v>0</v>
      </c>
      <c r="R3591" s="27" t="str">
        <f>IF(Table13[[#This Row],[Unit Value]]&lt;=4999,"Low-Value Asset","High-Value Asset")</f>
        <v>Low-Value Asset</v>
      </c>
      <c r="S3591" s="27"/>
      <c r="T3591" s="27"/>
      <c r="U3591" s="27"/>
      <c r="V3591" s="27"/>
      <c r="W3591" s="74"/>
      <c r="X3591" s="27"/>
      <c r="Y3591" s="27"/>
      <c r="Z3591" s="27"/>
      <c r="AA3591" s="27"/>
      <c r="AB35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2" spans="1:28" ht="12.6" x14ac:dyDescent="0.25">
      <c r="A3592" s="41"/>
      <c r="B3592" s="28"/>
      <c r="C3592" s="27"/>
      <c r="D35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2" s="27"/>
      <c r="F3592" s="27"/>
      <c r="G3592" s="29"/>
      <c r="H3592" s="48"/>
      <c r="I3592" s="29"/>
      <c r="J3592" s="29"/>
      <c r="K3592" s="27"/>
      <c r="L3592" s="27"/>
      <c r="M3592" s="27"/>
      <c r="N3592" s="27"/>
      <c r="O3592" s="27"/>
      <c r="P3592" s="30"/>
      <c r="Q3592" s="30">
        <f>Table13[[#This Row],[Unit Value]]*Table13[[#This Row],[Qty | PCount]]</f>
        <v>0</v>
      </c>
      <c r="R3592" s="27" t="str">
        <f>IF(Table13[[#This Row],[Unit Value]]&lt;=4999,"Low-Value Asset","High-Value Asset")</f>
        <v>Low-Value Asset</v>
      </c>
      <c r="S3592" s="27"/>
      <c r="T3592" s="27"/>
      <c r="U3592" s="27"/>
      <c r="V3592" s="27"/>
      <c r="W3592" s="74"/>
      <c r="X3592" s="27"/>
      <c r="Y3592" s="27"/>
      <c r="Z3592" s="27"/>
      <c r="AA3592" s="27"/>
      <c r="AB35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3" spans="1:28" ht="12.6" x14ac:dyDescent="0.25">
      <c r="A3593" s="41"/>
      <c r="B3593" s="28"/>
      <c r="C3593" s="27"/>
      <c r="D35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3" s="27"/>
      <c r="F3593" s="27"/>
      <c r="G3593" s="29"/>
      <c r="H3593" s="48"/>
      <c r="I3593" s="29"/>
      <c r="J3593" s="29"/>
      <c r="K3593" s="27"/>
      <c r="L3593" s="27"/>
      <c r="M3593" s="27"/>
      <c r="N3593" s="27"/>
      <c r="O3593" s="27"/>
      <c r="P3593" s="30"/>
      <c r="Q3593" s="30">
        <f>Table13[[#This Row],[Unit Value]]*Table13[[#This Row],[Qty | PCount]]</f>
        <v>0</v>
      </c>
      <c r="R3593" s="27" t="str">
        <f>IF(Table13[[#This Row],[Unit Value]]&lt;=4999,"Low-Value Asset","High-Value Asset")</f>
        <v>Low-Value Asset</v>
      </c>
      <c r="S3593" s="27"/>
      <c r="T3593" s="27"/>
      <c r="U3593" s="27"/>
      <c r="V3593" s="27"/>
      <c r="W3593" s="74"/>
      <c r="X3593" s="27"/>
      <c r="Y3593" s="27"/>
      <c r="Z3593" s="27"/>
      <c r="AA3593" s="27"/>
      <c r="AB35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4" spans="1:28" ht="12.6" x14ac:dyDescent="0.25">
      <c r="A3594" s="41"/>
      <c r="B3594" s="28"/>
      <c r="C3594" s="27"/>
      <c r="D35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4" s="27"/>
      <c r="F3594" s="27"/>
      <c r="G3594" s="29"/>
      <c r="H3594" s="48"/>
      <c r="I3594" s="29"/>
      <c r="J3594" s="29"/>
      <c r="K3594" s="27"/>
      <c r="L3594" s="27"/>
      <c r="M3594" s="27"/>
      <c r="N3594" s="27"/>
      <c r="O3594" s="27"/>
      <c r="P3594" s="30"/>
      <c r="Q3594" s="30">
        <f>Table13[[#This Row],[Unit Value]]*Table13[[#This Row],[Qty | PCount]]</f>
        <v>0</v>
      </c>
      <c r="R3594" s="27" t="str">
        <f>IF(Table13[[#This Row],[Unit Value]]&lt;=4999,"Low-Value Asset","High-Value Asset")</f>
        <v>Low-Value Asset</v>
      </c>
      <c r="S3594" s="27"/>
      <c r="T3594" s="27"/>
      <c r="U3594" s="27"/>
      <c r="V3594" s="27"/>
      <c r="W3594" s="74"/>
      <c r="X3594" s="27"/>
      <c r="Y3594" s="27"/>
      <c r="Z3594" s="27"/>
      <c r="AA3594" s="27"/>
      <c r="AB35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5" spans="1:28" ht="12.6" x14ac:dyDescent="0.25">
      <c r="A3595" s="41"/>
      <c r="B3595" s="28"/>
      <c r="C3595" s="27"/>
      <c r="D35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5" s="27"/>
      <c r="F3595" s="27"/>
      <c r="G3595" s="29"/>
      <c r="H3595" s="48"/>
      <c r="I3595" s="29"/>
      <c r="J3595" s="29"/>
      <c r="K3595" s="27"/>
      <c r="L3595" s="27"/>
      <c r="M3595" s="27"/>
      <c r="N3595" s="27"/>
      <c r="O3595" s="27"/>
      <c r="P3595" s="30"/>
      <c r="Q3595" s="30">
        <f>Table13[[#This Row],[Unit Value]]*Table13[[#This Row],[Qty | PCount]]</f>
        <v>0</v>
      </c>
      <c r="R3595" s="27" t="str">
        <f>IF(Table13[[#This Row],[Unit Value]]&lt;=4999,"Low-Value Asset","High-Value Asset")</f>
        <v>Low-Value Asset</v>
      </c>
      <c r="S3595" s="27"/>
      <c r="T3595" s="27"/>
      <c r="U3595" s="27"/>
      <c r="V3595" s="27"/>
      <c r="W3595" s="74"/>
      <c r="X3595" s="27"/>
      <c r="Y3595" s="27"/>
      <c r="Z3595" s="27"/>
      <c r="AA3595" s="27"/>
      <c r="AB35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6" spans="1:28" ht="12.6" x14ac:dyDescent="0.25">
      <c r="A3596" s="41"/>
      <c r="B3596" s="28"/>
      <c r="C3596" s="27"/>
      <c r="D35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6" s="27"/>
      <c r="F3596" s="27"/>
      <c r="G3596" s="29"/>
      <c r="H3596" s="48"/>
      <c r="I3596" s="29"/>
      <c r="J3596" s="29"/>
      <c r="K3596" s="27"/>
      <c r="L3596" s="27"/>
      <c r="M3596" s="27"/>
      <c r="N3596" s="27"/>
      <c r="O3596" s="27"/>
      <c r="P3596" s="30"/>
      <c r="Q3596" s="30">
        <f>Table13[[#This Row],[Unit Value]]*Table13[[#This Row],[Qty | PCount]]</f>
        <v>0</v>
      </c>
      <c r="R3596" s="27" t="str">
        <f>IF(Table13[[#This Row],[Unit Value]]&lt;=4999,"Low-Value Asset","High-Value Asset")</f>
        <v>Low-Value Asset</v>
      </c>
      <c r="S3596" s="27"/>
      <c r="T3596" s="27"/>
      <c r="U3596" s="27"/>
      <c r="V3596" s="27"/>
      <c r="W3596" s="74"/>
      <c r="X3596" s="27"/>
      <c r="Y3596" s="27"/>
      <c r="Z3596" s="27"/>
      <c r="AA3596" s="27"/>
      <c r="AB35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7" spans="1:28" ht="12.6" x14ac:dyDescent="0.25">
      <c r="A3597" s="41"/>
      <c r="B3597" s="28"/>
      <c r="C3597" s="27"/>
      <c r="D35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7" s="27"/>
      <c r="F3597" s="27"/>
      <c r="G3597" s="29"/>
      <c r="H3597" s="48"/>
      <c r="I3597" s="29"/>
      <c r="J3597" s="29"/>
      <c r="K3597" s="27"/>
      <c r="L3597" s="27"/>
      <c r="M3597" s="27"/>
      <c r="N3597" s="27"/>
      <c r="O3597" s="27"/>
      <c r="P3597" s="30"/>
      <c r="Q3597" s="30">
        <f>Table13[[#This Row],[Unit Value]]*Table13[[#This Row],[Qty | PCount]]</f>
        <v>0</v>
      </c>
      <c r="R3597" s="27" t="str">
        <f>IF(Table13[[#This Row],[Unit Value]]&lt;=4999,"Low-Value Asset","High-Value Asset")</f>
        <v>Low-Value Asset</v>
      </c>
      <c r="S3597" s="27"/>
      <c r="T3597" s="27"/>
      <c r="U3597" s="27"/>
      <c r="V3597" s="27"/>
      <c r="W3597" s="74"/>
      <c r="X3597" s="27"/>
      <c r="Y3597" s="27"/>
      <c r="Z3597" s="27"/>
      <c r="AA3597" s="27"/>
      <c r="AB35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8" spans="1:28" ht="12.6" x14ac:dyDescent="0.25">
      <c r="A3598" s="41"/>
      <c r="B3598" s="28"/>
      <c r="C3598" s="27"/>
      <c r="D35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8" s="27"/>
      <c r="F3598" s="27"/>
      <c r="G3598" s="29"/>
      <c r="H3598" s="48"/>
      <c r="I3598" s="29"/>
      <c r="J3598" s="29"/>
      <c r="K3598" s="27"/>
      <c r="L3598" s="27"/>
      <c r="M3598" s="27"/>
      <c r="N3598" s="27"/>
      <c r="O3598" s="27"/>
      <c r="P3598" s="30"/>
      <c r="Q3598" s="30">
        <f>Table13[[#This Row],[Unit Value]]*Table13[[#This Row],[Qty | PCount]]</f>
        <v>0</v>
      </c>
      <c r="R3598" s="27" t="str">
        <f>IF(Table13[[#This Row],[Unit Value]]&lt;=4999,"Low-Value Asset","High-Value Asset")</f>
        <v>Low-Value Asset</v>
      </c>
      <c r="S3598" s="27"/>
      <c r="T3598" s="27"/>
      <c r="U3598" s="27"/>
      <c r="V3598" s="27"/>
      <c r="W3598" s="74"/>
      <c r="X3598" s="27"/>
      <c r="Y3598" s="27"/>
      <c r="Z3598" s="27"/>
      <c r="AA3598" s="27"/>
      <c r="AB35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599" spans="1:28" ht="12.6" x14ac:dyDescent="0.25">
      <c r="A3599" s="41"/>
      <c r="B3599" s="28"/>
      <c r="C3599" s="27"/>
      <c r="D35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599" s="27"/>
      <c r="F3599" s="27"/>
      <c r="G3599" s="29"/>
      <c r="H3599" s="48"/>
      <c r="I3599" s="29"/>
      <c r="J3599" s="29"/>
      <c r="K3599" s="27"/>
      <c r="L3599" s="27"/>
      <c r="M3599" s="27"/>
      <c r="N3599" s="27"/>
      <c r="O3599" s="27"/>
      <c r="P3599" s="30"/>
      <c r="Q3599" s="30">
        <f>Table13[[#This Row],[Unit Value]]*Table13[[#This Row],[Qty | PCount]]</f>
        <v>0</v>
      </c>
      <c r="R3599" s="27" t="str">
        <f>IF(Table13[[#This Row],[Unit Value]]&lt;=4999,"Low-Value Asset","High-Value Asset")</f>
        <v>Low-Value Asset</v>
      </c>
      <c r="S3599" s="27"/>
      <c r="T3599" s="27"/>
      <c r="U3599" s="27"/>
      <c r="V3599" s="27"/>
      <c r="W3599" s="74"/>
      <c r="X3599" s="27"/>
      <c r="Y3599" s="27"/>
      <c r="Z3599" s="27"/>
      <c r="AA3599" s="27"/>
      <c r="AB35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0" spans="1:28" ht="12.6" x14ac:dyDescent="0.25">
      <c r="A3600" s="41"/>
      <c r="B3600" s="28"/>
      <c r="C3600" s="27"/>
      <c r="D36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0" s="27"/>
      <c r="F3600" s="27"/>
      <c r="G3600" s="29"/>
      <c r="H3600" s="48"/>
      <c r="I3600" s="29"/>
      <c r="J3600" s="29"/>
      <c r="K3600" s="27"/>
      <c r="L3600" s="27"/>
      <c r="M3600" s="27"/>
      <c r="N3600" s="27"/>
      <c r="O3600" s="27"/>
      <c r="P3600" s="30"/>
      <c r="Q3600" s="30">
        <f>Table13[[#This Row],[Unit Value]]*Table13[[#This Row],[Qty | PCount]]</f>
        <v>0</v>
      </c>
      <c r="R3600" s="27" t="str">
        <f>IF(Table13[[#This Row],[Unit Value]]&lt;=4999,"Low-Value Asset","High-Value Asset")</f>
        <v>Low-Value Asset</v>
      </c>
      <c r="S3600" s="27"/>
      <c r="T3600" s="27"/>
      <c r="U3600" s="27"/>
      <c r="V3600" s="27"/>
      <c r="W3600" s="74"/>
      <c r="X3600" s="27"/>
      <c r="Y3600" s="27"/>
      <c r="Z3600" s="27"/>
      <c r="AA3600" s="27"/>
      <c r="AB36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1" spans="1:28" ht="12.6" x14ac:dyDescent="0.25">
      <c r="A3601" s="41"/>
      <c r="B3601" s="28"/>
      <c r="C3601" s="27"/>
      <c r="D36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1" s="27"/>
      <c r="F3601" s="27"/>
      <c r="G3601" s="29"/>
      <c r="H3601" s="48"/>
      <c r="I3601" s="29"/>
      <c r="J3601" s="29"/>
      <c r="K3601" s="27"/>
      <c r="L3601" s="27"/>
      <c r="M3601" s="27"/>
      <c r="N3601" s="27"/>
      <c r="O3601" s="27"/>
      <c r="P3601" s="30"/>
      <c r="Q3601" s="30">
        <f>Table13[[#This Row],[Unit Value]]*Table13[[#This Row],[Qty | PCount]]</f>
        <v>0</v>
      </c>
      <c r="R3601" s="27" t="str">
        <f>IF(Table13[[#This Row],[Unit Value]]&lt;=4999,"Low-Value Asset","High-Value Asset")</f>
        <v>Low-Value Asset</v>
      </c>
      <c r="S3601" s="27"/>
      <c r="T3601" s="27"/>
      <c r="U3601" s="27"/>
      <c r="V3601" s="27"/>
      <c r="W3601" s="74"/>
      <c r="X3601" s="27"/>
      <c r="Y3601" s="27"/>
      <c r="Z3601" s="27"/>
      <c r="AA3601" s="27"/>
      <c r="AB36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2" spans="1:28" s="69" customFormat="1" ht="12.6" x14ac:dyDescent="0.25">
      <c r="A3602" s="41"/>
      <c r="B3602" s="28"/>
      <c r="C3602" s="27"/>
      <c r="D36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2" s="27"/>
      <c r="F3602" s="27"/>
      <c r="G3602" s="29"/>
      <c r="H3602" s="48"/>
      <c r="I3602" s="29"/>
      <c r="J3602" s="29"/>
      <c r="K3602" s="27"/>
      <c r="L3602" s="27"/>
      <c r="M3602" s="27"/>
      <c r="N3602" s="29"/>
      <c r="O3602" s="27"/>
      <c r="P3602" s="30"/>
      <c r="Q3602" s="30">
        <f>Table13[[#This Row],[Unit Value]]*Table13[[#This Row],[Qty | PCount]]</f>
        <v>0</v>
      </c>
      <c r="R3602" s="27" t="str">
        <f>IF(Table13[[#This Row],[Unit Value]]&lt;=4999,"Low-Value Asset","High-Value Asset")</f>
        <v>Low-Value Asset</v>
      </c>
      <c r="S3602" s="27"/>
      <c r="T3602" s="27"/>
      <c r="U3602" s="27"/>
      <c r="V3602" s="27"/>
      <c r="W3602" s="74"/>
      <c r="X3602" s="27"/>
      <c r="Y3602" s="27"/>
      <c r="Z3602" s="27"/>
      <c r="AA3602" s="27"/>
      <c r="AB36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3" spans="1:28" s="69" customFormat="1" ht="12.6" x14ac:dyDescent="0.25">
      <c r="A3603" s="41"/>
      <c r="B3603" s="28"/>
      <c r="C3603" s="27"/>
      <c r="D36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3" s="27"/>
      <c r="F3603" s="27"/>
      <c r="G3603" s="29"/>
      <c r="H3603" s="48"/>
      <c r="I3603" s="29"/>
      <c r="J3603" s="29"/>
      <c r="K3603" s="27"/>
      <c r="L3603" s="27"/>
      <c r="M3603" s="27"/>
      <c r="N3603" s="29"/>
      <c r="O3603" s="27"/>
      <c r="P3603" s="30"/>
      <c r="Q3603" s="30">
        <f>Table13[[#This Row],[Unit Value]]*Table13[[#This Row],[Qty | PCount]]</f>
        <v>0</v>
      </c>
      <c r="R3603" s="27" t="str">
        <f>IF(Table13[[#This Row],[Unit Value]]&lt;=4999,"Low-Value Asset","High-Value Asset")</f>
        <v>Low-Value Asset</v>
      </c>
      <c r="S3603" s="27"/>
      <c r="T3603" s="27"/>
      <c r="U3603" s="27"/>
      <c r="V3603" s="27"/>
      <c r="W3603" s="74"/>
      <c r="X3603" s="27"/>
      <c r="Y3603" s="27"/>
      <c r="Z3603" s="27"/>
      <c r="AA3603" s="27"/>
      <c r="AB36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4" spans="1:28" s="64" customFormat="1" ht="12.6" x14ac:dyDescent="0.25">
      <c r="A3604" s="41"/>
      <c r="B3604" s="28"/>
      <c r="C3604" s="27"/>
      <c r="D36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4" s="27"/>
      <c r="F3604" s="27"/>
      <c r="G3604" s="29"/>
      <c r="H3604" s="48"/>
      <c r="I3604" s="29"/>
      <c r="J3604" s="29"/>
      <c r="K3604" s="27"/>
      <c r="L3604" s="27"/>
      <c r="M3604" s="27"/>
      <c r="N3604" s="27"/>
      <c r="O3604" s="27"/>
      <c r="P3604" s="30"/>
      <c r="Q3604" s="30">
        <f>Table13[[#This Row],[Unit Value]]*Table13[[#This Row],[Qty | PCount]]</f>
        <v>0</v>
      </c>
      <c r="R3604" s="27" t="str">
        <f>IF(Table13[[#This Row],[Unit Value]]&lt;=4999,"Low-Value Asset","High-Value Asset")</f>
        <v>Low-Value Asset</v>
      </c>
      <c r="S3604" s="27"/>
      <c r="T3604" s="27"/>
      <c r="U3604" s="27"/>
      <c r="V3604" s="27"/>
      <c r="W3604" s="74"/>
      <c r="X3604" s="27"/>
      <c r="Y3604" s="27"/>
      <c r="Z3604" s="27"/>
      <c r="AA3604" s="27"/>
      <c r="AB36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5" spans="1:28" s="64" customFormat="1" ht="12.6" x14ac:dyDescent="0.25">
      <c r="A3605" s="41"/>
      <c r="B3605" s="28"/>
      <c r="C3605" s="27"/>
      <c r="D36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5" s="27"/>
      <c r="F3605" s="27"/>
      <c r="G3605" s="29"/>
      <c r="H3605" s="48"/>
      <c r="I3605" s="29"/>
      <c r="J3605" s="29"/>
      <c r="K3605" s="27"/>
      <c r="L3605" s="27"/>
      <c r="M3605" s="27"/>
      <c r="N3605" s="27"/>
      <c r="O3605" s="27"/>
      <c r="P3605" s="30"/>
      <c r="Q3605" s="30">
        <f>Table13[[#This Row],[Unit Value]]*Table13[[#This Row],[Qty | PCount]]</f>
        <v>0</v>
      </c>
      <c r="R3605" s="27" t="str">
        <f>IF(Table13[[#This Row],[Unit Value]]&lt;=4999,"Low-Value Asset","High-Value Asset")</f>
        <v>Low-Value Asset</v>
      </c>
      <c r="S3605" s="27"/>
      <c r="T3605" s="27"/>
      <c r="U3605" s="27"/>
      <c r="V3605" s="27"/>
      <c r="W3605" s="74"/>
      <c r="X3605" s="27"/>
      <c r="Y3605" s="27"/>
      <c r="Z3605" s="27"/>
      <c r="AA3605" s="27"/>
      <c r="AB36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6" spans="1:28" s="64" customFormat="1" ht="12.6" x14ac:dyDescent="0.25">
      <c r="A3606" s="41"/>
      <c r="B3606" s="28"/>
      <c r="C3606" s="27"/>
      <c r="D36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6" s="27"/>
      <c r="F3606" s="27"/>
      <c r="G3606" s="29"/>
      <c r="H3606" s="48"/>
      <c r="I3606" s="29"/>
      <c r="J3606" s="29"/>
      <c r="K3606" s="27"/>
      <c r="L3606" s="27"/>
      <c r="M3606" s="27"/>
      <c r="N3606" s="29"/>
      <c r="O3606" s="27"/>
      <c r="P3606" s="30"/>
      <c r="Q3606" s="30">
        <f>Table13[[#This Row],[Unit Value]]*Table13[[#This Row],[Qty | PCount]]</f>
        <v>0</v>
      </c>
      <c r="R3606" s="27" t="str">
        <f>IF(Table13[[#This Row],[Unit Value]]&lt;=4999,"Low-Value Asset","High-Value Asset")</f>
        <v>Low-Value Asset</v>
      </c>
      <c r="S3606" s="27"/>
      <c r="T3606" s="27"/>
      <c r="U3606" s="27"/>
      <c r="V3606" s="27"/>
      <c r="W3606" s="74"/>
      <c r="X3606" s="27"/>
      <c r="Y3606" s="27"/>
      <c r="Z3606" s="27"/>
      <c r="AA3606" s="27"/>
      <c r="AB36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7" spans="1:28" s="64" customFormat="1" ht="12.6" x14ac:dyDescent="0.25">
      <c r="A3607" s="41"/>
      <c r="B3607" s="28"/>
      <c r="C3607" s="27"/>
      <c r="D36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7" s="27"/>
      <c r="F3607" s="27"/>
      <c r="G3607" s="29"/>
      <c r="H3607" s="48"/>
      <c r="I3607" s="29"/>
      <c r="J3607" s="29"/>
      <c r="K3607" s="27"/>
      <c r="L3607" s="27"/>
      <c r="M3607" s="27"/>
      <c r="N3607" s="29"/>
      <c r="O3607" s="27"/>
      <c r="P3607" s="30"/>
      <c r="Q3607" s="30">
        <f>Table13[[#This Row],[Unit Value]]*Table13[[#This Row],[Qty | PCount]]</f>
        <v>0</v>
      </c>
      <c r="R3607" s="27" t="str">
        <f>IF(Table13[[#This Row],[Unit Value]]&lt;=4999,"Low-Value Asset","High-Value Asset")</f>
        <v>Low-Value Asset</v>
      </c>
      <c r="S3607" s="27"/>
      <c r="T3607" s="27"/>
      <c r="U3607" s="27"/>
      <c r="V3607" s="27"/>
      <c r="W3607" s="74"/>
      <c r="X3607" s="27"/>
      <c r="Y3607" s="27"/>
      <c r="Z3607" s="27"/>
      <c r="AA3607" s="27"/>
      <c r="AB36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8" spans="1:28" ht="12.6" x14ac:dyDescent="0.25">
      <c r="A3608" s="41"/>
      <c r="B3608" s="28"/>
      <c r="C3608" s="27"/>
      <c r="D36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8" s="27"/>
      <c r="F3608" s="27"/>
      <c r="G3608" s="29"/>
      <c r="H3608" s="48"/>
      <c r="I3608" s="29"/>
      <c r="J3608" s="29"/>
      <c r="K3608" s="27"/>
      <c r="L3608" s="27"/>
      <c r="M3608" s="27"/>
      <c r="N3608" s="29"/>
      <c r="O3608" s="27"/>
      <c r="P3608" s="30"/>
      <c r="Q3608" s="30">
        <f>Table13[[#This Row],[Unit Value]]*Table13[[#This Row],[Qty | PCount]]</f>
        <v>0</v>
      </c>
      <c r="R3608" s="27" t="str">
        <f>IF(Table13[[#This Row],[Unit Value]]&lt;=4999,"Low-Value Asset","High-Value Asset")</f>
        <v>Low-Value Asset</v>
      </c>
      <c r="S3608" s="27"/>
      <c r="T3608" s="27"/>
      <c r="U3608" s="27"/>
      <c r="V3608" s="27"/>
      <c r="W3608" s="74"/>
      <c r="X3608" s="27"/>
      <c r="Y3608" s="27"/>
      <c r="Z3608" s="27"/>
      <c r="AA3608" s="27"/>
      <c r="AB36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09" spans="1:28" ht="12.6" x14ac:dyDescent="0.25">
      <c r="A3609" s="41"/>
      <c r="B3609" s="28"/>
      <c r="C3609" s="27"/>
      <c r="D36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09" s="27"/>
      <c r="F3609" s="27"/>
      <c r="G3609" s="29"/>
      <c r="H3609" s="48"/>
      <c r="I3609" s="29"/>
      <c r="J3609" s="29"/>
      <c r="K3609" s="27"/>
      <c r="L3609" s="27"/>
      <c r="M3609" s="27"/>
      <c r="N3609" s="29"/>
      <c r="O3609" s="27"/>
      <c r="P3609" s="30"/>
      <c r="Q3609" s="30">
        <f>Table13[[#This Row],[Unit Value]]*Table13[[#This Row],[Qty | PCount]]</f>
        <v>0</v>
      </c>
      <c r="R3609" s="27" t="str">
        <f>IF(Table13[[#This Row],[Unit Value]]&lt;=4999,"Low-Value Asset","High-Value Asset")</f>
        <v>Low-Value Asset</v>
      </c>
      <c r="S3609" s="27"/>
      <c r="T3609" s="27"/>
      <c r="U3609" s="27"/>
      <c r="V3609" s="27"/>
      <c r="W3609" s="74"/>
      <c r="X3609" s="27"/>
      <c r="Y3609" s="27"/>
      <c r="Z3609" s="27"/>
      <c r="AA3609" s="27"/>
      <c r="AB36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0" spans="1:28" ht="12.6" x14ac:dyDescent="0.25">
      <c r="A3610" s="41"/>
      <c r="B3610" s="28"/>
      <c r="C3610" s="27"/>
      <c r="D36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0" s="27"/>
      <c r="F3610" s="27"/>
      <c r="G3610" s="29"/>
      <c r="H3610" s="48"/>
      <c r="I3610" s="29"/>
      <c r="J3610" s="29"/>
      <c r="K3610" s="27"/>
      <c r="L3610" s="27"/>
      <c r="M3610" s="27"/>
      <c r="N3610" s="29"/>
      <c r="O3610" s="27"/>
      <c r="P3610" s="30"/>
      <c r="Q3610" s="30">
        <f>Table13[[#This Row],[Unit Value]]*Table13[[#This Row],[Qty | PCount]]</f>
        <v>0</v>
      </c>
      <c r="R3610" s="27" t="str">
        <f>IF(Table13[[#This Row],[Unit Value]]&lt;=4999,"Low-Value Asset","High-Value Asset")</f>
        <v>Low-Value Asset</v>
      </c>
      <c r="S3610" s="27"/>
      <c r="T3610" s="27"/>
      <c r="U3610" s="27"/>
      <c r="V3610" s="27"/>
      <c r="W3610" s="74"/>
      <c r="X3610" s="27"/>
      <c r="Y3610" s="27"/>
      <c r="Z3610" s="27"/>
      <c r="AA3610" s="27"/>
      <c r="AB36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1" spans="1:28" ht="12.6" x14ac:dyDescent="0.25">
      <c r="A3611" s="41"/>
      <c r="B3611" s="28"/>
      <c r="C3611" s="27"/>
      <c r="D36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1" s="27"/>
      <c r="F3611" s="27"/>
      <c r="G3611" s="29"/>
      <c r="H3611" s="48"/>
      <c r="I3611" s="29"/>
      <c r="J3611" s="29"/>
      <c r="K3611" s="27"/>
      <c r="L3611" s="27"/>
      <c r="M3611" s="27"/>
      <c r="N3611" s="29"/>
      <c r="O3611" s="27"/>
      <c r="P3611" s="30"/>
      <c r="Q3611" s="30">
        <f>Table13[[#This Row],[Unit Value]]*Table13[[#This Row],[Qty | PCount]]</f>
        <v>0</v>
      </c>
      <c r="R3611" s="27" t="str">
        <f>IF(Table13[[#This Row],[Unit Value]]&lt;=4999,"Low-Value Asset","High-Value Asset")</f>
        <v>Low-Value Asset</v>
      </c>
      <c r="S3611" s="27"/>
      <c r="T3611" s="27"/>
      <c r="U3611" s="27"/>
      <c r="V3611" s="27"/>
      <c r="W3611" s="74"/>
      <c r="X3611" s="27"/>
      <c r="Y3611" s="27"/>
      <c r="Z3611" s="27"/>
      <c r="AA3611" s="27"/>
      <c r="AB36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2" spans="1:28" ht="12.6" x14ac:dyDescent="0.25">
      <c r="A3612" s="41"/>
      <c r="B3612" s="28"/>
      <c r="C3612" s="27"/>
      <c r="D36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2" s="27"/>
      <c r="F3612" s="27"/>
      <c r="G3612" s="29"/>
      <c r="H3612" s="48"/>
      <c r="I3612" s="29"/>
      <c r="J3612" s="29"/>
      <c r="K3612" s="27"/>
      <c r="L3612" s="27"/>
      <c r="M3612" s="27"/>
      <c r="N3612" s="29"/>
      <c r="O3612" s="27"/>
      <c r="P3612" s="30"/>
      <c r="Q3612" s="30">
        <f>Table13[[#This Row],[Unit Value]]*Table13[[#This Row],[Qty | PCount]]</f>
        <v>0</v>
      </c>
      <c r="R3612" s="27" t="str">
        <f>IF(Table13[[#This Row],[Unit Value]]&lt;=4999,"Low-Value Asset","High-Value Asset")</f>
        <v>Low-Value Asset</v>
      </c>
      <c r="S3612" s="27"/>
      <c r="T3612" s="27"/>
      <c r="U3612" s="27"/>
      <c r="V3612" s="27"/>
      <c r="W3612" s="74"/>
      <c r="X3612" s="27"/>
      <c r="Y3612" s="27"/>
      <c r="Z3612" s="27"/>
      <c r="AA3612" s="27"/>
      <c r="AB36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3" spans="1:28" ht="12.6" x14ac:dyDescent="0.25">
      <c r="A3613" s="41"/>
      <c r="B3613" s="28"/>
      <c r="C3613" s="27"/>
      <c r="D36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3" s="27"/>
      <c r="F3613" s="27"/>
      <c r="G3613" s="29"/>
      <c r="H3613" s="48"/>
      <c r="I3613" s="29"/>
      <c r="J3613" s="29"/>
      <c r="K3613" s="27"/>
      <c r="L3613" s="27"/>
      <c r="M3613" s="27"/>
      <c r="N3613" s="29"/>
      <c r="O3613" s="27"/>
      <c r="P3613" s="30"/>
      <c r="Q3613" s="30">
        <f>Table13[[#This Row],[Unit Value]]*Table13[[#This Row],[Qty | PCount]]</f>
        <v>0</v>
      </c>
      <c r="R3613" s="27" t="str">
        <f>IF(Table13[[#This Row],[Unit Value]]&lt;=4999,"Low-Value Asset","High-Value Asset")</f>
        <v>Low-Value Asset</v>
      </c>
      <c r="S3613" s="27"/>
      <c r="T3613" s="27"/>
      <c r="U3613" s="27"/>
      <c r="V3613" s="27"/>
      <c r="W3613" s="74"/>
      <c r="X3613" s="27"/>
      <c r="Y3613" s="27"/>
      <c r="Z3613" s="27"/>
      <c r="AA3613" s="27"/>
      <c r="AB36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4" spans="1:28" ht="12.6" x14ac:dyDescent="0.25">
      <c r="A3614" s="41"/>
      <c r="B3614" s="28"/>
      <c r="C3614" s="27"/>
      <c r="D36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4" s="27"/>
      <c r="F3614" s="27"/>
      <c r="G3614" s="29"/>
      <c r="H3614" s="48"/>
      <c r="I3614" s="29"/>
      <c r="J3614" s="29"/>
      <c r="K3614" s="27"/>
      <c r="L3614" s="27"/>
      <c r="M3614" s="27"/>
      <c r="N3614" s="29"/>
      <c r="O3614" s="27"/>
      <c r="P3614" s="30"/>
      <c r="Q3614" s="30">
        <f>Table13[[#This Row],[Unit Value]]*Table13[[#This Row],[Qty | PCount]]</f>
        <v>0</v>
      </c>
      <c r="R3614" s="27" t="str">
        <f>IF(Table13[[#This Row],[Unit Value]]&lt;=4999,"Low-Value Asset","High-Value Asset")</f>
        <v>Low-Value Asset</v>
      </c>
      <c r="S3614" s="27"/>
      <c r="T3614" s="27"/>
      <c r="U3614" s="27"/>
      <c r="V3614" s="27"/>
      <c r="W3614" s="74"/>
      <c r="X3614" s="27"/>
      <c r="Y3614" s="27"/>
      <c r="Z3614" s="27"/>
      <c r="AA3614" s="27"/>
      <c r="AB36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5" spans="1:28" ht="12.6" x14ac:dyDescent="0.25">
      <c r="A3615" s="41"/>
      <c r="B3615" s="28"/>
      <c r="C3615" s="27"/>
      <c r="D36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5" s="27"/>
      <c r="F3615" s="27"/>
      <c r="G3615" s="29"/>
      <c r="H3615" s="48"/>
      <c r="I3615" s="29"/>
      <c r="J3615" s="29"/>
      <c r="K3615" s="27"/>
      <c r="L3615" s="27"/>
      <c r="M3615" s="27"/>
      <c r="N3615" s="29"/>
      <c r="O3615" s="27"/>
      <c r="P3615" s="30"/>
      <c r="Q3615" s="30">
        <f>Table13[[#This Row],[Unit Value]]*Table13[[#This Row],[Qty | PCount]]</f>
        <v>0</v>
      </c>
      <c r="R3615" s="27" t="str">
        <f>IF(Table13[[#This Row],[Unit Value]]&lt;=4999,"Low-Value Asset","High-Value Asset")</f>
        <v>Low-Value Asset</v>
      </c>
      <c r="S3615" s="27"/>
      <c r="T3615" s="27"/>
      <c r="U3615" s="27"/>
      <c r="V3615" s="27"/>
      <c r="W3615" s="74"/>
      <c r="X3615" s="27"/>
      <c r="Y3615" s="27"/>
      <c r="Z3615" s="27"/>
      <c r="AA3615" s="27"/>
      <c r="AB36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6" spans="1:28" ht="12.6" x14ac:dyDescent="0.25">
      <c r="A3616" s="41"/>
      <c r="B3616" s="28"/>
      <c r="C3616" s="27"/>
      <c r="D36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6" s="27"/>
      <c r="F3616" s="27"/>
      <c r="G3616" s="29"/>
      <c r="H3616" s="48"/>
      <c r="I3616" s="29"/>
      <c r="J3616" s="29"/>
      <c r="K3616" s="27"/>
      <c r="L3616" s="27"/>
      <c r="M3616" s="27"/>
      <c r="N3616" s="29"/>
      <c r="O3616" s="27"/>
      <c r="P3616" s="30"/>
      <c r="Q3616" s="30">
        <f>Table13[[#This Row],[Unit Value]]*Table13[[#This Row],[Qty | PCount]]</f>
        <v>0</v>
      </c>
      <c r="R3616" s="27" t="str">
        <f>IF(Table13[[#This Row],[Unit Value]]&lt;=4999,"Low-Value Asset","High-Value Asset")</f>
        <v>Low-Value Asset</v>
      </c>
      <c r="S3616" s="27"/>
      <c r="T3616" s="27"/>
      <c r="U3616" s="27"/>
      <c r="V3616" s="27"/>
      <c r="W3616" s="74"/>
      <c r="X3616" s="27"/>
      <c r="Y3616" s="27"/>
      <c r="Z3616" s="27"/>
      <c r="AA3616" s="27"/>
      <c r="AB36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7" spans="1:28" ht="12.6" x14ac:dyDescent="0.25">
      <c r="A3617" s="41"/>
      <c r="B3617" s="28"/>
      <c r="C3617" s="27"/>
      <c r="D36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7" s="27"/>
      <c r="F3617" s="27"/>
      <c r="G3617" s="29"/>
      <c r="H3617" s="48"/>
      <c r="I3617" s="29"/>
      <c r="J3617" s="29"/>
      <c r="K3617" s="27"/>
      <c r="L3617" s="27"/>
      <c r="M3617" s="27"/>
      <c r="N3617" s="29"/>
      <c r="O3617" s="27"/>
      <c r="P3617" s="30"/>
      <c r="Q3617" s="30">
        <f>Table13[[#This Row],[Unit Value]]*Table13[[#This Row],[Qty | PCount]]</f>
        <v>0</v>
      </c>
      <c r="R3617" s="27" t="str">
        <f>IF(Table13[[#This Row],[Unit Value]]&lt;=4999,"Low-Value Asset","High-Value Asset")</f>
        <v>Low-Value Asset</v>
      </c>
      <c r="S3617" s="27"/>
      <c r="T3617" s="27"/>
      <c r="U3617" s="27"/>
      <c r="V3617" s="27"/>
      <c r="W3617" s="74"/>
      <c r="X3617" s="27"/>
      <c r="Y3617" s="27"/>
      <c r="Z3617" s="27"/>
      <c r="AA3617" s="27"/>
      <c r="AB36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8" spans="1:28" ht="12.6" x14ac:dyDescent="0.25">
      <c r="A3618" s="12"/>
      <c r="B3618" s="28"/>
      <c r="C3618" s="65"/>
      <c r="D36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8" s="65"/>
      <c r="F3618" s="65"/>
      <c r="G3618" s="66"/>
      <c r="H3618" s="67"/>
      <c r="I3618" s="66"/>
      <c r="J3618" s="66"/>
      <c r="K3618" s="65"/>
      <c r="L3618" s="65"/>
      <c r="M3618" s="65"/>
      <c r="N3618" s="66"/>
      <c r="O3618" s="65"/>
      <c r="P3618" s="68"/>
      <c r="Q3618" s="68">
        <f>Table13[[#This Row],[Unit Value]]*Table13[[#This Row],[Qty | PCount]]</f>
        <v>0</v>
      </c>
      <c r="R3618" s="65" t="str">
        <f>IF(Table13[[#This Row],[Unit Value]]&lt;=4999,"Low-Value Asset","High-Value Asset")</f>
        <v>Low-Value Asset</v>
      </c>
      <c r="S3618" s="65"/>
      <c r="T3618" s="65"/>
      <c r="U3618" s="65"/>
      <c r="V3618" s="65"/>
      <c r="W3618" s="79"/>
      <c r="X3618" s="65"/>
      <c r="Y3618" s="65"/>
      <c r="Z3618" s="65"/>
      <c r="AA3618" s="65"/>
      <c r="AB36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19" spans="1:28" ht="12.6" x14ac:dyDescent="0.25">
      <c r="A3619" s="12"/>
      <c r="B3619" s="28"/>
      <c r="C3619" s="65"/>
      <c r="D36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19" s="65"/>
      <c r="F3619" s="65"/>
      <c r="G3619" s="66"/>
      <c r="H3619" s="67"/>
      <c r="I3619" s="66"/>
      <c r="J3619" s="66"/>
      <c r="K3619" s="65"/>
      <c r="L3619" s="65"/>
      <c r="M3619" s="65"/>
      <c r="N3619" s="66"/>
      <c r="O3619" s="65"/>
      <c r="P3619" s="68"/>
      <c r="Q3619" s="68">
        <f>Table13[[#This Row],[Unit Value]]*Table13[[#This Row],[Qty | PCount]]</f>
        <v>0</v>
      </c>
      <c r="R3619" s="65" t="str">
        <f>IF(Table13[[#This Row],[Unit Value]]&lt;=4999,"Low-Value Asset","High-Value Asset")</f>
        <v>Low-Value Asset</v>
      </c>
      <c r="S3619" s="65"/>
      <c r="T3619" s="65"/>
      <c r="U3619" s="65"/>
      <c r="V3619" s="65"/>
      <c r="W3619" s="79"/>
      <c r="X3619" s="65"/>
      <c r="Y3619" s="65"/>
      <c r="Z3619" s="65"/>
      <c r="AA3619" s="65"/>
      <c r="AB36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0" spans="1:28" ht="12.6" x14ac:dyDescent="0.25">
      <c r="A3620" s="12"/>
      <c r="B3620" s="28"/>
      <c r="C3620" s="27"/>
      <c r="D36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0" s="27"/>
      <c r="F3620" s="27"/>
      <c r="G3620" s="29"/>
      <c r="H3620" s="48"/>
      <c r="I3620" s="29"/>
      <c r="J3620" s="29"/>
      <c r="K3620" s="27"/>
      <c r="L3620" s="27"/>
      <c r="M3620" s="27"/>
      <c r="N3620" s="29"/>
      <c r="O3620" s="27"/>
      <c r="P3620" s="30"/>
      <c r="Q3620" s="30">
        <f>Table13[[#This Row],[Unit Value]]*Table13[[#This Row],[Qty | PCount]]</f>
        <v>0</v>
      </c>
      <c r="R3620" s="27" t="str">
        <f>IF(Table13[[#This Row],[Unit Value]]&lt;=4999,"Low-Value Asset","High-Value Asset")</f>
        <v>Low-Value Asset</v>
      </c>
      <c r="S3620" s="27"/>
      <c r="T3620" s="27"/>
      <c r="U3620" s="27"/>
      <c r="V3620" s="27"/>
      <c r="W3620" s="74"/>
      <c r="X3620" s="27"/>
      <c r="Y3620" s="27"/>
      <c r="Z3620" s="27"/>
      <c r="AA3620" s="27"/>
      <c r="AB36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1" spans="1:28" ht="12.6" x14ac:dyDescent="0.25">
      <c r="A3621" s="12"/>
      <c r="B3621" s="28"/>
      <c r="C3621" s="27"/>
      <c r="D36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1" s="27"/>
      <c r="F3621" s="27"/>
      <c r="G3621" s="29"/>
      <c r="H3621" s="48"/>
      <c r="I3621" s="29"/>
      <c r="J3621" s="29"/>
      <c r="K3621" s="27"/>
      <c r="L3621" s="27"/>
      <c r="M3621" s="27"/>
      <c r="N3621" s="29"/>
      <c r="O3621" s="27"/>
      <c r="P3621" s="30"/>
      <c r="Q3621" s="30">
        <f>Table13[[#This Row],[Unit Value]]*Table13[[#This Row],[Qty | PCount]]</f>
        <v>0</v>
      </c>
      <c r="R3621" s="27" t="str">
        <f>IF(Table13[[#This Row],[Unit Value]]&lt;=4999,"Low-Value Asset","High-Value Asset")</f>
        <v>Low-Value Asset</v>
      </c>
      <c r="S3621" s="27"/>
      <c r="T3621" s="27"/>
      <c r="U3621" s="27"/>
      <c r="V3621" s="27"/>
      <c r="W3621" s="74"/>
      <c r="X3621" s="27"/>
      <c r="Y3621" s="27"/>
      <c r="Z3621" s="27"/>
      <c r="AA3621" s="27"/>
      <c r="AB36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2" spans="1:28" ht="12.6" x14ac:dyDescent="0.25">
      <c r="A3622" s="12"/>
      <c r="B3622" s="28"/>
      <c r="C3622" s="27"/>
      <c r="D36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2" s="27"/>
      <c r="F3622" s="27"/>
      <c r="G3622" s="29"/>
      <c r="H3622" s="48"/>
      <c r="I3622" s="29"/>
      <c r="J3622" s="29"/>
      <c r="K3622" s="27"/>
      <c r="L3622" s="27"/>
      <c r="M3622" s="27"/>
      <c r="N3622" s="29"/>
      <c r="O3622" s="27"/>
      <c r="P3622" s="30"/>
      <c r="Q3622" s="30">
        <f>Table13[[#This Row],[Unit Value]]*Table13[[#This Row],[Qty | PCount]]</f>
        <v>0</v>
      </c>
      <c r="R3622" s="27" t="str">
        <f>IF(Table13[[#This Row],[Unit Value]]&lt;=4999,"Low-Value Asset","High-Value Asset")</f>
        <v>Low-Value Asset</v>
      </c>
      <c r="S3622" s="27"/>
      <c r="T3622" s="27"/>
      <c r="U3622" s="27"/>
      <c r="V3622" s="27"/>
      <c r="W3622" s="74"/>
      <c r="X3622" s="27"/>
      <c r="Y3622" s="27"/>
      <c r="Z3622" s="27"/>
      <c r="AA3622" s="27"/>
      <c r="AB36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3" spans="1:28" ht="12.6" x14ac:dyDescent="0.25">
      <c r="A3623" s="12"/>
      <c r="B3623" s="28"/>
      <c r="C3623" s="27"/>
      <c r="D36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3" s="27"/>
      <c r="F3623" s="27"/>
      <c r="G3623" s="29"/>
      <c r="H3623" s="48"/>
      <c r="I3623" s="29"/>
      <c r="J3623" s="29"/>
      <c r="K3623" s="27"/>
      <c r="L3623" s="27"/>
      <c r="M3623" s="27"/>
      <c r="N3623" s="29"/>
      <c r="O3623" s="27"/>
      <c r="P3623" s="30"/>
      <c r="Q3623" s="30">
        <f>Table13[[#This Row],[Unit Value]]*Table13[[#This Row],[Qty | PCount]]</f>
        <v>0</v>
      </c>
      <c r="R3623" s="27" t="str">
        <f>IF(Table13[[#This Row],[Unit Value]]&lt;=4999,"Low-Value Asset","High-Value Asset")</f>
        <v>Low-Value Asset</v>
      </c>
      <c r="S3623" s="27"/>
      <c r="T3623" s="27"/>
      <c r="U3623" s="27"/>
      <c r="V3623" s="27"/>
      <c r="W3623" s="74"/>
      <c r="X3623" s="27"/>
      <c r="Y3623" s="27"/>
      <c r="Z3623" s="27"/>
      <c r="AA3623" s="27"/>
      <c r="AB36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4" spans="1:28" ht="12.6" x14ac:dyDescent="0.25">
      <c r="A3624" s="12"/>
      <c r="B3624" s="28"/>
      <c r="C3624" s="27"/>
      <c r="D36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4" s="27"/>
      <c r="F3624" s="27"/>
      <c r="G3624" s="29"/>
      <c r="H3624" s="48"/>
      <c r="I3624" s="29"/>
      <c r="J3624" s="29"/>
      <c r="K3624" s="27"/>
      <c r="L3624" s="27"/>
      <c r="M3624" s="27"/>
      <c r="N3624" s="29"/>
      <c r="O3624" s="27"/>
      <c r="P3624" s="30"/>
      <c r="Q3624" s="30">
        <f>Table13[[#This Row],[Unit Value]]*Table13[[#This Row],[Qty | PCount]]</f>
        <v>0</v>
      </c>
      <c r="R3624" s="27" t="str">
        <f>IF(Table13[[#This Row],[Unit Value]]&lt;=4999,"Low-Value Asset","High-Value Asset")</f>
        <v>Low-Value Asset</v>
      </c>
      <c r="S3624" s="27"/>
      <c r="T3624" s="27"/>
      <c r="U3624" s="27"/>
      <c r="V3624" s="27"/>
      <c r="W3624" s="74"/>
      <c r="X3624" s="27"/>
      <c r="Y3624" s="27"/>
      <c r="Z3624" s="27"/>
      <c r="AA3624" s="27"/>
      <c r="AB36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5" spans="1:28" ht="12.6" x14ac:dyDescent="0.25">
      <c r="A3625" s="12"/>
      <c r="B3625" s="28"/>
      <c r="C3625" s="27"/>
      <c r="D36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5" s="27"/>
      <c r="F3625" s="27"/>
      <c r="G3625" s="29"/>
      <c r="H3625" s="48"/>
      <c r="I3625" s="29"/>
      <c r="J3625" s="29"/>
      <c r="K3625" s="27"/>
      <c r="L3625" s="27"/>
      <c r="M3625" s="27"/>
      <c r="N3625" s="29"/>
      <c r="O3625" s="27"/>
      <c r="P3625" s="30"/>
      <c r="Q3625" s="30">
        <f>Table13[[#This Row],[Unit Value]]*Table13[[#This Row],[Qty | PCount]]</f>
        <v>0</v>
      </c>
      <c r="R3625" s="27" t="str">
        <f>IF(Table13[[#This Row],[Unit Value]]&lt;=4999,"Low-Value Asset","High-Value Asset")</f>
        <v>Low-Value Asset</v>
      </c>
      <c r="S3625" s="27"/>
      <c r="T3625" s="27"/>
      <c r="U3625" s="27"/>
      <c r="V3625" s="27"/>
      <c r="W3625" s="74"/>
      <c r="X3625" s="27"/>
      <c r="Y3625" s="27"/>
      <c r="Z3625" s="27"/>
      <c r="AA3625" s="27"/>
      <c r="AB36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6" spans="1:28" ht="12.6" x14ac:dyDescent="0.25">
      <c r="A3626" s="12"/>
      <c r="B3626" s="28"/>
      <c r="C3626" s="27"/>
      <c r="D36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6" s="27"/>
      <c r="F3626" s="27"/>
      <c r="G3626" s="29"/>
      <c r="H3626" s="48"/>
      <c r="I3626" s="29"/>
      <c r="J3626" s="29"/>
      <c r="K3626" s="27"/>
      <c r="L3626" s="27"/>
      <c r="M3626" s="27"/>
      <c r="N3626" s="29"/>
      <c r="O3626" s="27"/>
      <c r="P3626" s="30"/>
      <c r="Q3626" s="30">
        <f>Table13[[#This Row],[Unit Value]]*Table13[[#This Row],[Qty | PCount]]</f>
        <v>0</v>
      </c>
      <c r="R3626" s="27" t="str">
        <f>IF(Table13[[#This Row],[Unit Value]]&lt;=4999,"Low-Value Asset","High-Value Asset")</f>
        <v>Low-Value Asset</v>
      </c>
      <c r="S3626" s="27"/>
      <c r="T3626" s="27"/>
      <c r="U3626" s="27"/>
      <c r="V3626" s="27"/>
      <c r="W3626" s="74"/>
      <c r="X3626" s="27"/>
      <c r="Y3626" s="27"/>
      <c r="Z3626" s="27"/>
      <c r="AA3626" s="27"/>
      <c r="AB36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7" spans="1:28" ht="12.6" x14ac:dyDescent="0.25">
      <c r="A3627" s="12"/>
      <c r="B3627" s="28"/>
      <c r="C3627" s="27"/>
      <c r="D36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7" s="27"/>
      <c r="F3627" s="27"/>
      <c r="G3627" s="29"/>
      <c r="H3627" s="48"/>
      <c r="I3627" s="29"/>
      <c r="J3627" s="29"/>
      <c r="K3627" s="27"/>
      <c r="L3627" s="27"/>
      <c r="M3627" s="27"/>
      <c r="N3627" s="29"/>
      <c r="O3627" s="27"/>
      <c r="P3627" s="30"/>
      <c r="Q3627" s="30">
        <f>Table13[[#This Row],[Unit Value]]*Table13[[#This Row],[Qty | PCount]]</f>
        <v>0</v>
      </c>
      <c r="R3627" s="27" t="str">
        <f>IF(Table13[[#This Row],[Unit Value]]&lt;=4999,"Low-Value Asset","High-Value Asset")</f>
        <v>Low-Value Asset</v>
      </c>
      <c r="S3627" s="27"/>
      <c r="T3627" s="27"/>
      <c r="U3627" s="27"/>
      <c r="V3627" s="27"/>
      <c r="W3627" s="74"/>
      <c r="X3627" s="27"/>
      <c r="Y3627" s="27"/>
      <c r="Z3627" s="27"/>
      <c r="AA3627" s="27"/>
      <c r="AB36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8" spans="1:28" ht="12.6" x14ac:dyDescent="0.25">
      <c r="A3628" s="12"/>
      <c r="B3628" s="28"/>
      <c r="C3628" s="27"/>
      <c r="D36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8" s="27"/>
      <c r="F3628" s="27"/>
      <c r="G3628" s="29"/>
      <c r="H3628" s="48"/>
      <c r="I3628" s="29"/>
      <c r="J3628" s="29"/>
      <c r="K3628" s="27"/>
      <c r="L3628" s="27"/>
      <c r="M3628" s="27"/>
      <c r="N3628" s="29"/>
      <c r="O3628" s="27"/>
      <c r="P3628" s="30"/>
      <c r="Q3628" s="30">
        <f>Table13[[#This Row],[Unit Value]]*Table13[[#This Row],[Qty | PCount]]</f>
        <v>0</v>
      </c>
      <c r="R3628" s="27" t="str">
        <f>IF(Table13[[#This Row],[Unit Value]]&lt;=4999,"Low-Value Asset","High-Value Asset")</f>
        <v>Low-Value Asset</v>
      </c>
      <c r="S3628" s="27"/>
      <c r="T3628" s="27"/>
      <c r="U3628" s="27"/>
      <c r="V3628" s="27"/>
      <c r="W3628" s="74"/>
      <c r="X3628" s="27"/>
      <c r="Y3628" s="27"/>
      <c r="Z3628" s="27"/>
      <c r="AA3628" s="27"/>
      <c r="AB36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29" spans="1:28" ht="12.6" x14ac:dyDescent="0.25">
      <c r="A3629" s="12"/>
      <c r="B3629" s="28"/>
      <c r="C3629" s="27"/>
      <c r="D36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29" s="27"/>
      <c r="F3629" s="27"/>
      <c r="G3629" s="29"/>
      <c r="H3629" s="48"/>
      <c r="I3629" s="29"/>
      <c r="J3629" s="29"/>
      <c r="K3629" s="27"/>
      <c r="L3629" s="27"/>
      <c r="M3629" s="27"/>
      <c r="N3629" s="29"/>
      <c r="O3629" s="27"/>
      <c r="P3629" s="30"/>
      <c r="Q3629" s="30">
        <f>Table13[[#This Row],[Unit Value]]*Table13[[#This Row],[Qty | PCount]]</f>
        <v>0</v>
      </c>
      <c r="R3629" s="27" t="str">
        <f>IF(Table13[[#This Row],[Unit Value]]&lt;=4999,"Low-Value Asset","High-Value Asset")</f>
        <v>Low-Value Asset</v>
      </c>
      <c r="S3629" s="27"/>
      <c r="T3629" s="27"/>
      <c r="U3629" s="27"/>
      <c r="V3629" s="27"/>
      <c r="W3629" s="74"/>
      <c r="X3629" s="27"/>
      <c r="Y3629" s="27"/>
      <c r="Z3629" s="27"/>
      <c r="AA3629" s="27"/>
      <c r="AB36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0" spans="1:28" ht="12.6" x14ac:dyDescent="0.25">
      <c r="A3630" s="12"/>
      <c r="B3630" s="28"/>
      <c r="C3630" s="27"/>
      <c r="D36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0" s="27"/>
      <c r="F3630" s="27"/>
      <c r="G3630" s="29"/>
      <c r="H3630" s="48"/>
      <c r="I3630" s="29"/>
      <c r="J3630" s="29"/>
      <c r="K3630" s="27"/>
      <c r="L3630" s="27"/>
      <c r="M3630" s="27"/>
      <c r="N3630" s="29"/>
      <c r="O3630" s="27"/>
      <c r="P3630" s="30"/>
      <c r="Q3630" s="30">
        <f>Table13[[#This Row],[Unit Value]]*Table13[[#This Row],[Qty | PCount]]</f>
        <v>0</v>
      </c>
      <c r="R3630" s="27" t="str">
        <f>IF(Table13[[#This Row],[Unit Value]]&lt;=4999,"Low-Value Asset","High-Value Asset")</f>
        <v>Low-Value Asset</v>
      </c>
      <c r="S3630" s="27"/>
      <c r="T3630" s="27"/>
      <c r="U3630" s="27"/>
      <c r="V3630" s="27"/>
      <c r="W3630" s="74"/>
      <c r="X3630" s="27"/>
      <c r="Y3630" s="27"/>
      <c r="Z3630" s="27"/>
      <c r="AA3630" s="27"/>
      <c r="AB36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1" spans="1:28" ht="12.6" x14ac:dyDescent="0.25">
      <c r="A3631" s="12"/>
      <c r="B3631" s="28"/>
      <c r="C3631" s="27"/>
      <c r="D36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1" s="27"/>
      <c r="F3631" s="27"/>
      <c r="G3631" s="29"/>
      <c r="H3631" s="48"/>
      <c r="I3631" s="29"/>
      <c r="J3631" s="29"/>
      <c r="K3631" s="27"/>
      <c r="L3631" s="27"/>
      <c r="M3631" s="27"/>
      <c r="N3631" s="29"/>
      <c r="O3631" s="27"/>
      <c r="P3631" s="30"/>
      <c r="Q3631" s="30">
        <f>Table13[[#This Row],[Unit Value]]*Table13[[#This Row],[Qty | PCount]]</f>
        <v>0</v>
      </c>
      <c r="R3631" s="27" t="str">
        <f>IF(Table13[[#This Row],[Unit Value]]&lt;=4999,"Low-Value Asset","High-Value Asset")</f>
        <v>Low-Value Asset</v>
      </c>
      <c r="S3631" s="27"/>
      <c r="T3631" s="27"/>
      <c r="U3631" s="27"/>
      <c r="V3631" s="27"/>
      <c r="W3631" s="74"/>
      <c r="X3631" s="27"/>
      <c r="Y3631" s="27"/>
      <c r="Z3631" s="27"/>
      <c r="AA3631" s="27"/>
      <c r="AB36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2" spans="1:28" ht="12.6" x14ac:dyDescent="0.25">
      <c r="A3632" s="12"/>
      <c r="B3632" s="28"/>
      <c r="C3632" s="27"/>
      <c r="D36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2" s="27"/>
      <c r="F3632" s="27"/>
      <c r="G3632" s="29"/>
      <c r="H3632" s="48"/>
      <c r="I3632" s="29"/>
      <c r="J3632" s="29"/>
      <c r="K3632" s="27"/>
      <c r="L3632" s="27"/>
      <c r="M3632" s="27"/>
      <c r="N3632" s="29"/>
      <c r="O3632" s="27"/>
      <c r="P3632" s="30"/>
      <c r="Q3632" s="30">
        <f>Table13[[#This Row],[Unit Value]]*Table13[[#This Row],[Qty | PCount]]</f>
        <v>0</v>
      </c>
      <c r="R3632" s="27" t="str">
        <f>IF(Table13[[#This Row],[Unit Value]]&lt;=4999,"Low-Value Asset","High-Value Asset")</f>
        <v>Low-Value Asset</v>
      </c>
      <c r="S3632" s="27"/>
      <c r="T3632" s="27"/>
      <c r="U3632" s="27"/>
      <c r="V3632" s="27"/>
      <c r="W3632" s="74"/>
      <c r="X3632" s="27"/>
      <c r="Y3632" s="27"/>
      <c r="Z3632" s="27"/>
      <c r="AA3632" s="27"/>
      <c r="AB36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3" spans="1:28" ht="12.6" x14ac:dyDescent="0.25">
      <c r="A3633" s="12"/>
      <c r="B3633" s="28"/>
      <c r="C3633" s="27"/>
      <c r="D36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3" s="27"/>
      <c r="F3633" s="27"/>
      <c r="G3633" s="29"/>
      <c r="H3633" s="48"/>
      <c r="I3633" s="29"/>
      <c r="J3633" s="29"/>
      <c r="K3633" s="27"/>
      <c r="L3633" s="27"/>
      <c r="M3633" s="27"/>
      <c r="N3633" s="29"/>
      <c r="O3633" s="27"/>
      <c r="P3633" s="30"/>
      <c r="Q3633" s="30">
        <f>Table13[[#This Row],[Unit Value]]*Table13[[#This Row],[Qty | PCount]]</f>
        <v>0</v>
      </c>
      <c r="R3633" s="27" t="str">
        <f>IF(Table13[[#This Row],[Unit Value]]&lt;=4999,"Low-Value Asset","High-Value Asset")</f>
        <v>Low-Value Asset</v>
      </c>
      <c r="S3633" s="27"/>
      <c r="T3633" s="27"/>
      <c r="U3633" s="27"/>
      <c r="V3633" s="27"/>
      <c r="W3633" s="74"/>
      <c r="X3633" s="27"/>
      <c r="Y3633" s="27"/>
      <c r="Z3633" s="27"/>
      <c r="AA3633" s="27"/>
      <c r="AB36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4" spans="1:28" ht="12.6" x14ac:dyDescent="0.25">
      <c r="A3634" s="12"/>
      <c r="B3634" s="28"/>
      <c r="C3634" s="27"/>
      <c r="D36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4" s="27"/>
      <c r="F3634" s="27"/>
      <c r="G3634" s="29"/>
      <c r="H3634" s="48"/>
      <c r="I3634" s="29"/>
      <c r="J3634" s="29"/>
      <c r="K3634" s="27"/>
      <c r="L3634" s="27"/>
      <c r="M3634" s="27"/>
      <c r="N3634" s="29"/>
      <c r="O3634" s="27"/>
      <c r="P3634" s="30"/>
      <c r="Q3634" s="30">
        <f>Table13[[#This Row],[Unit Value]]*Table13[[#This Row],[Qty | PCount]]</f>
        <v>0</v>
      </c>
      <c r="R3634" s="27" t="str">
        <f>IF(Table13[[#This Row],[Unit Value]]&lt;=4999,"Low-Value Asset","High-Value Asset")</f>
        <v>Low-Value Asset</v>
      </c>
      <c r="S3634" s="27"/>
      <c r="T3634" s="27"/>
      <c r="U3634" s="27"/>
      <c r="V3634" s="27"/>
      <c r="W3634" s="74"/>
      <c r="X3634" s="27"/>
      <c r="Y3634" s="27"/>
      <c r="Z3634" s="27"/>
      <c r="AA3634" s="27"/>
      <c r="AB36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5" spans="1:28" ht="12.6" x14ac:dyDescent="0.25">
      <c r="A3635" s="12"/>
      <c r="B3635" s="28"/>
      <c r="C3635" s="27"/>
      <c r="D36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5" s="27"/>
      <c r="F3635" s="27"/>
      <c r="G3635" s="29"/>
      <c r="H3635" s="48"/>
      <c r="I3635" s="29"/>
      <c r="J3635" s="29"/>
      <c r="K3635" s="27"/>
      <c r="L3635" s="27"/>
      <c r="M3635" s="27"/>
      <c r="N3635" s="29"/>
      <c r="O3635" s="27"/>
      <c r="P3635" s="30"/>
      <c r="Q3635" s="30">
        <f>Table13[[#This Row],[Unit Value]]*Table13[[#This Row],[Qty | PCount]]</f>
        <v>0</v>
      </c>
      <c r="R3635" s="27" t="str">
        <f>IF(Table13[[#This Row],[Unit Value]]&lt;=4999,"Low-Value Asset","High-Value Asset")</f>
        <v>Low-Value Asset</v>
      </c>
      <c r="S3635" s="27"/>
      <c r="T3635" s="27"/>
      <c r="U3635" s="27"/>
      <c r="V3635" s="27"/>
      <c r="W3635" s="74"/>
      <c r="X3635" s="27"/>
      <c r="Y3635" s="27"/>
      <c r="Z3635" s="27"/>
      <c r="AA3635" s="27"/>
      <c r="AB36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6" spans="1:28" ht="12.6" x14ac:dyDescent="0.25">
      <c r="A3636" s="12"/>
      <c r="B3636" s="28"/>
      <c r="C3636" s="27"/>
      <c r="D36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6" s="27"/>
      <c r="F3636" s="27"/>
      <c r="G3636" s="29"/>
      <c r="H3636" s="48"/>
      <c r="I3636" s="29"/>
      <c r="J3636" s="29"/>
      <c r="K3636" s="27"/>
      <c r="L3636" s="27"/>
      <c r="M3636" s="27"/>
      <c r="N3636" s="29"/>
      <c r="O3636" s="27"/>
      <c r="P3636" s="30"/>
      <c r="Q3636" s="30">
        <f>Table13[[#This Row],[Unit Value]]*Table13[[#This Row],[Qty | PCount]]</f>
        <v>0</v>
      </c>
      <c r="R3636" s="27" t="str">
        <f>IF(Table13[[#This Row],[Unit Value]]&lt;=4999,"Low-Value Asset","High-Value Asset")</f>
        <v>Low-Value Asset</v>
      </c>
      <c r="S3636" s="27"/>
      <c r="T3636" s="27"/>
      <c r="U3636" s="27"/>
      <c r="V3636" s="27"/>
      <c r="W3636" s="74"/>
      <c r="X3636" s="27"/>
      <c r="Y3636" s="27"/>
      <c r="Z3636" s="27"/>
      <c r="AA3636" s="27"/>
      <c r="AB36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7" spans="1:28" ht="12.6" x14ac:dyDescent="0.25">
      <c r="A3637" s="12"/>
      <c r="B3637" s="28"/>
      <c r="C3637" s="27"/>
      <c r="D36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7" s="27"/>
      <c r="F3637" s="27"/>
      <c r="G3637" s="29"/>
      <c r="H3637" s="48"/>
      <c r="I3637" s="29"/>
      <c r="J3637" s="29"/>
      <c r="K3637" s="27"/>
      <c r="L3637" s="27"/>
      <c r="M3637" s="27"/>
      <c r="N3637" s="29"/>
      <c r="O3637" s="27"/>
      <c r="P3637" s="30"/>
      <c r="Q3637" s="30">
        <f>Table13[[#This Row],[Unit Value]]*Table13[[#This Row],[Qty | PCount]]</f>
        <v>0</v>
      </c>
      <c r="R3637" s="27" t="str">
        <f>IF(Table13[[#This Row],[Unit Value]]&lt;=4999,"Low-Value Asset","High-Value Asset")</f>
        <v>Low-Value Asset</v>
      </c>
      <c r="S3637" s="27"/>
      <c r="T3637" s="27"/>
      <c r="U3637" s="27"/>
      <c r="V3637" s="27"/>
      <c r="W3637" s="74"/>
      <c r="X3637" s="27"/>
      <c r="Y3637" s="27"/>
      <c r="Z3637" s="27"/>
      <c r="AA3637" s="27"/>
      <c r="AB36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8" spans="1:28" ht="12.6" x14ac:dyDescent="0.25">
      <c r="A3638" s="12"/>
      <c r="B3638" s="28"/>
      <c r="C3638" s="27"/>
      <c r="D36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8" s="27"/>
      <c r="F3638" s="27"/>
      <c r="G3638" s="29"/>
      <c r="H3638" s="48"/>
      <c r="I3638" s="29"/>
      <c r="J3638" s="29"/>
      <c r="K3638" s="27"/>
      <c r="L3638" s="27"/>
      <c r="M3638" s="27"/>
      <c r="N3638" s="29"/>
      <c r="O3638" s="27"/>
      <c r="P3638" s="30"/>
      <c r="Q3638" s="30">
        <f>Table13[[#This Row],[Unit Value]]*Table13[[#This Row],[Qty | PCount]]</f>
        <v>0</v>
      </c>
      <c r="R3638" s="27" t="str">
        <f>IF(Table13[[#This Row],[Unit Value]]&lt;=4999,"Low-Value Asset","High-Value Asset")</f>
        <v>Low-Value Asset</v>
      </c>
      <c r="S3638" s="27"/>
      <c r="T3638" s="27"/>
      <c r="U3638" s="27"/>
      <c r="V3638" s="27"/>
      <c r="W3638" s="74"/>
      <c r="X3638" s="27"/>
      <c r="Y3638" s="27"/>
      <c r="Z3638" s="27"/>
      <c r="AA3638" s="27"/>
      <c r="AB36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39" spans="1:28" ht="12.6" x14ac:dyDescent="0.25">
      <c r="A3639" s="12"/>
      <c r="B3639" s="28"/>
      <c r="C3639" s="27"/>
      <c r="D36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39" s="27"/>
      <c r="F3639" s="27"/>
      <c r="G3639" s="29"/>
      <c r="H3639" s="48"/>
      <c r="I3639" s="29"/>
      <c r="J3639" s="29"/>
      <c r="K3639" s="27"/>
      <c r="L3639" s="27"/>
      <c r="M3639" s="27"/>
      <c r="N3639" s="29"/>
      <c r="O3639" s="27"/>
      <c r="P3639" s="30"/>
      <c r="Q3639" s="30">
        <f>Table13[[#This Row],[Unit Value]]*Table13[[#This Row],[Qty | PCount]]</f>
        <v>0</v>
      </c>
      <c r="R3639" s="27" t="str">
        <f>IF(Table13[[#This Row],[Unit Value]]&lt;=4999,"Low-Value Asset","High-Value Asset")</f>
        <v>Low-Value Asset</v>
      </c>
      <c r="S3639" s="27"/>
      <c r="T3639" s="27"/>
      <c r="U3639" s="27"/>
      <c r="V3639" s="27"/>
      <c r="W3639" s="74"/>
      <c r="X3639" s="27"/>
      <c r="Y3639" s="27"/>
      <c r="Z3639" s="27"/>
      <c r="AA3639" s="27"/>
      <c r="AB36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0" spans="1:28" ht="12.6" x14ac:dyDescent="0.25">
      <c r="A3640" s="12"/>
      <c r="B3640" s="28"/>
      <c r="C3640" s="65"/>
      <c r="D36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0" s="65"/>
      <c r="F3640" s="27"/>
      <c r="G3640" s="29"/>
      <c r="H3640" s="67"/>
      <c r="I3640" s="66"/>
      <c r="J3640" s="66"/>
      <c r="K3640" s="27"/>
      <c r="L3640" s="65"/>
      <c r="M3640" s="65"/>
      <c r="N3640" s="29"/>
      <c r="O3640" s="65"/>
      <c r="P3640" s="30"/>
      <c r="Q3640" s="68">
        <f>Table13[[#This Row],[Unit Value]]*Table13[[#This Row],[Qty | PCount]]</f>
        <v>0</v>
      </c>
      <c r="R3640" s="65" t="str">
        <f>IF(Table13[[#This Row],[Unit Value]]&lt;=4999,"Low-Value Asset","High-Value Asset")</f>
        <v>Low-Value Asset</v>
      </c>
      <c r="S3640" s="65"/>
      <c r="T3640" s="65"/>
      <c r="U3640" s="65"/>
      <c r="V3640" s="65"/>
      <c r="W3640" s="79"/>
      <c r="X3640" s="65"/>
      <c r="Y3640" s="65"/>
      <c r="Z3640" s="65"/>
      <c r="AA3640" s="65"/>
      <c r="AB36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1" spans="1:28" ht="12.6" x14ac:dyDescent="0.25">
      <c r="A3641" s="12"/>
      <c r="B3641" s="28"/>
      <c r="C3641" s="65"/>
      <c r="D36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1" s="65"/>
      <c r="F3641" s="27"/>
      <c r="G3641" s="29"/>
      <c r="H3641" s="67"/>
      <c r="I3641" s="66"/>
      <c r="J3641" s="66"/>
      <c r="K3641" s="27"/>
      <c r="L3641" s="65"/>
      <c r="M3641" s="65"/>
      <c r="N3641" s="29"/>
      <c r="O3641" s="65"/>
      <c r="P3641" s="30"/>
      <c r="Q3641" s="68">
        <f>Table13[[#This Row],[Unit Value]]*Table13[[#This Row],[Qty | PCount]]</f>
        <v>0</v>
      </c>
      <c r="R3641" s="65" t="str">
        <f>IF(Table13[[#This Row],[Unit Value]]&lt;=4999,"Low-Value Asset","High-Value Asset")</f>
        <v>Low-Value Asset</v>
      </c>
      <c r="S3641" s="65"/>
      <c r="T3641" s="65"/>
      <c r="U3641" s="65"/>
      <c r="V3641" s="65"/>
      <c r="W3641" s="79"/>
      <c r="X3641" s="65"/>
      <c r="Y3641" s="65"/>
      <c r="Z3641" s="65"/>
      <c r="AA3641" s="65"/>
      <c r="AB36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2" spans="1:28" ht="12.6" x14ac:dyDescent="0.25">
      <c r="A3642" s="12"/>
      <c r="B3642" s="28"/>
      <c r="C3642" s="65"/>
      <c r="D36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2" s="65"/>
      <c r="F3642" s="27"/>
      <c r="G3642" s="29"/>
      <c r="H3642" s="67"/>
      <c r="I3642" s="66"/>
      <c r="J3642" s="66"/>
      <c r="K3642" s="27"/>
      <c r="L3642" s="65"/>
      <c r="M3642" s="65"/>
      <c r="N3642" s="29"/>
      <c r="O3642" s="65"/>
      <c r="P3642" s="30"/>
      <c r="Q3642" s="68">
        <f>Table13[[#This Row],[Unit Value]]*Table13[[#This Row],[Qty | PCount]]</f>
        <v>0</v>
      </c>
      <c r="R3642" s="65" t="str">
        <f>IF(Table13[[#This Row],[Unit Value]]&lt;=4999,"Low-Value Asset","High-Value Asset")</f>
        <v>Low-Value Asset</v>
      </c>
      <c r="S3642" s="65"/>
      <c r="T3642" s="65"/>
      <c r="U3642" s="65"/>
      <c r="V3642" s="65"/>
      <c r="W3642" s="79"/>
      <c r="X3642" s="65"/>
      <c r="Y3642" s="65"/>
      <c r="Z3642" s="65"/>
      <c r="AA3642" s="65"/>
      <c r="AB36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3" spans="1:28" ht="12.6" x14ac:dyDescent="0.25">
      <c r="A3643" s="12"/>
      <c r="B3643" s="28"/>
      <c r="C3643" s="65"/>
      <c r="D36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3" s="65"/>
      <c r="F3643" s="27"/>
      <c r="G3643" s="29"/>
      <c r="H3643" s="67"/>
      <c r="I3643" s="66"/>
      <c r="J3643" s="66"/>
      <c r="K3643" s="27"/>
      <c r="L3643" s="65"/>
      <c r="M3643" s="65"/>
      <c r="N3643" s="29"/>
      <c r="O3643" s="65"/>
      <c r="P3643" s="30"/>
      <c r="Q3643" s="68">
        <f>Table13[[#This Row],[Unit Value]]*Table13[[#This Row],[Qty | PCount]]</f>
        <v>0</v>
      </c>
      <c r="R3643" s="65" t="str">
        <f>IF(Table13[[#This Row],[Unit Value]]&lt;=4999,"Low-Value Asset","High-Value Asset")</f>
        <v>Low-Value Asset</v>
      </c>
      <c r="S3643" s="65"/>
      <c r="T3643" s="65"/>
      <c r="U3643" s="65"/>
      <c r="V3643" s="65"/>
      <c r="W3643" s="79"/>
      <c r="X3643" s="65"/>
      <c r="Y3643" s="65"/>
      <c r="Z3643" s="65"/>
      <c r="AA3643" s="65"/>
      <c r="AB36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4" spans="1:28" ht="12.6" x14ac:dyDescent="0.25">
      <c r="A3644" s="12"/>
      <c r="B3644" s="28"/>
      <c r="C3644" s="27"/>
      <c r="D36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4" s="27"/>
      <c r="F3644" s="27"/>
      <c r="G3644" s="29"/>
      <c r="H3644" s="48"/>
      <c r="I3644" s="29"/>
      <c r="J3644" s="29"/>
      <c r="K3644" s="27"/>
      <c r="L3644" s="27"/>
      <c r="M3644" s="27"/>
      <c r="N3644" s="29"/>
      <c r="O3644" s="27"/>
      <c r="P3644" s="30"/>
      <c r="Q3644" s="30">
        <f>Table13[[#This Row],[Unit Value]]*Table13[[#This Row],[Qty | PCount]]</f>
        <v>0</v>
      </c>
      <c r="R3644" s="27" t="str">
        <f>IF(Table13[[#This Row],[Unit Value]]&lt;=4999,"Low-Value Asset","High-Value Asset")</f>
        <v>Low-Value Asset</v>
      </c>
      <c r="S3644" s="27"/>
      <c r="T3644" s="27"/>
      <c r="U3644" s="27"/>
      <c r="V3644" s="27"/>
      <c r="W3644" s="74"/>
      <c r="X3644" s="27"/>
      <c r="Y3644" s="27"/>
      <c r="Z3644" s="27"/>
      <c r="AA3644" s="27"/>
      <c r="AB36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5" spans="1:28" ht="12.6" x14ac:dyDescent="0.25">
      <c r="A3645" s="12"/>
      <c r="B3645" s="28"/>
      <c r="C3645" s="27"/>
      <c r="D36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5" s="27"/>
      <c r="F3645" s="27"/>
      <c r="G3645" s="29"/>
      <c r="H3645" s="48"/>
      <c r="I3645" s="29"/>
      <c r="J3645" s="29"/>
      <c r="K3645" s="27"/>
      <c r="L3645" s="27"/>
      <c r="M3645" s="27"/>
      <c r="N3645" s="29"/>
      <c r="O3645" s="27"/>
      <c r="P3645" s="30"/>
      <c r="Q3645" s="30">
        <f>Table13[[#This Row],[Unit Value]]*Table13[[#This Row],[Qty | PCount]]</f>
        <v>0</v>
      </c>
      <c r="R3645" s="27" t="str">
        <f>IF(Table13[[#This Row],[Unit Value]]&lt;=4999,"Low-Value Asset","High-Value Asset")</f>
        <v>Low-Value Asset</v>
      </c>
      <c r="S3645" s="27"/>
      <c r="T3645" s="27"/>
      <c r="U3645" s="27"/>
      <c r="V3645" s="27"/>
      <c r="W3645" s="74"/>
      <c r="X3645" s="27"/>
      <c r="Y3645" s="27"/>
      <c r="Z3645" s="27"/>
      <c r="AA3645" s="27"/>
      <c r="AB36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6" spans="1:28" ht="12.6" x14ac:dyDescent="0.25">
      <c r="A3646" s="12"/>
      <c r="B3646" s="28"/>
      <c r="C3646" s="27"/>
      <c r="D36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6" s="27"/>
      <c r="F3646" s="27"/>
      <c r="G3646" s="29"/>
      <c r="H3646" s="48"/>
      <c r="I3646" s="29"/>
      <c r="J3646" s="29"/>
      <c r="K3646" s="27"/>
      <c r="L3646" s="27"/>
      <c r="M3646" s="27"/>
      <c r="N3646" s="29"/>
      <c r="O3646" s="27"/>
      <c r="P3646" s="30"/>
      <c r="Q3646" s="30">
        <f>Table13[[#This Row],[Unit Value]]*Table13[[#This Row],[Qty | PCount]]</f>
        <v>0</v>
      </c>
      <c r="R3646" s="27" t="str">
        <f>IF(Table13[[#This Row],[Unit Value]]&lt;=4999,"Low-Value Asset","High-Value Asset")</f>
        <v>Low-Value Asset</v>
      </c>
      <c r="S3646" s="27"/>
      <c r="T3646" s="27"/>
      <c r="U3646" s="27"/>
      <c r="V3646" s="27"/>
      <c r="W3646" s="74"/>
      <c r="X3646" s="27"/>
      <c r="Y3646" s="27"/>
      <c r="Z3646" s="27"/>
      <c r="AA3646" s="27"/>
      <c r="AB36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7" spans="1:28" ht="12.6" x14ac:dyDescent="0.25">
      <c r="A3647" s="12"/>
      <c r="B3647" s="28"/>
      <c r="C3647" s="27"/>
      <c r="D36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7" s="27"/>
      <c r="F3647" s="27"/>
      <c r="G3647" s="29"/>
      <c r="H3647" s="48"/>
      <c r="I3647" s="29"/>
      <c r="J3647" s="29"/>
      <c r="K3647" s="27"/>
      <c r="L3647" s="27"/>
      <c r="M3647" s="27"/>
      <c r="N3647" s="29"/>
      <c r="O3647" s="27"/>
      <c r="P3647" s="30"/>
      <c r="Q3647" s="30">
        <f>Table13[[#This Row],[Unit Value]]*Table13[[#This Row],[Qty | PCount]]</f>
        <v>0</v>
      </c>
      <c r="R3647" s="27" t="str">
        <f>IF(Table13[[#This Row],[Unit Value]]&lt;=4999,"Low-Value Asset","High-Value Asset")</f>
        <v>Low-Value Asset</v>
      </c>
      <c r="S3647" s="27"/>
      <c r="T3647" s="27"/>
      <c r="U3647" s="27"/>
      <c r="V3647" s="27"/>
      <c r="W3647" s="74"/>
      <c r="X3647" s="27"/>
      <c r="Y3647" s="27"/>
      <c r="Z3647" s="27"/>
      <c r="AA3647" s="27"/>
      <c r="AB36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8" spans="1:28" ht="12.6" x14ac:dyDescent="0.25">
      <c r="A3648" s="12"/>
      <c r="B3648" s="28"/>
      <c r="C3648" s="27"/>
      <c r="D36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8" s="27"/>
      <c r="F3648" s="27"/>
      <c r="G3648" s="29"/>
      <c r="H3648" s="48"/>
      <c r="I3648" s="29"/>
      <c r="J3648" s="29"/>
      <c r="K3648" s="27"/>
      <c r="L3648" s="27"/>
      <c r="M3648" s="27"/>
      <c r="N3648" s="29"/>
      <c r="O3648" s="27"/>
      <c r="P3648" s="30"/>
      <c r="Q3648" s="30">
        <f>Table13[[#This Row],[Unit Value]]*Table13[[#This Row],[Qty | PCount]]</f>
        <v>0</v>
      </c>
      <c r="R3648" s="27" t="str">
        <f>IF(Table13[[#This Row],[Unit Value]]&lt;=4999,"Low-Value Asset","High-Value Asset")</f>
        <v>Low-Value Asset</v>
      </c>
      <c r="S3648" s="27"/>
      <c r="T3648" s="27"/>
      <c r="U3648" s="27"/>
      <c r="V3648" s="27"/>
      <c r="W3648" s="74"/>
      <c r="X3648" s="27"/>
      <c r="Y3648" s="27"/>
      <c r="Z3648" s="27"/>
      <c r="AA3648" s="27"/>
      <c r="AB36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49" spans="1:28" ht="12.6" x14ac:dyDescent="0.25">
      <c r="A3649" s="12"/>
      <c r="B3649" s="28"/>
      <c r="C3649" s="27"/>
      <c r="D36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49" s="27"/>
      <c r="F3649" s="27"/>
      <c r="G3649" s="29"/>
      <c r="H3649" s="48"/>
      <c r="I3649" s="29"/>
      <c r="J3649" s="29"/>
      <c r="K3649" s="27"/>
      <c r="L3649" s="27"/>
      <c r="M3649" s="27"/>
      <c r="N3649" s="29"/>
      <c r="O3649" s="27"/>
      <c r="P3649" s="30"/>
      <c r="Q3649" s="30">
        <f>Table13[[#This Row],[Unit Value]]*Table13[[#This Row],[Qty | PCount]]</f>
        <v>0</v>
      </c>
      <c r="R3649" s="27" t="str">
        <f>IF(Table13[[#This Row],[Unit Value]]&lt;=4999,"Low-Value Asset","High-Value Asset")</f>
        <v>Low-Value Asset</v>
      </c>
      <c r="S3649" s="27"/>
      <c r="T3649" s="27"/>
      <c r="U3649" s="27"/>
      <c r="V3649" s="27"/>
      <c r="W3649" s="74"/>
      <c r="X3649" s="27"/>
      <c r="Y3649" s="27"/>
      <c r="Z3649" s="27"/>
      <c r="AA3649" s="27"/>
      <c r="AB36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0" spans="1:28" ht="12.6" x14ac:dyDescent="0.25">
      <c r="A3650" s="12"/>
      <c r="B3650" s="28"/>
      <c r="C3650" s="27"/>
      <c r="D36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0" s="27"/>
      <c r="F3650" s="27"/>
      <c r="G3650" s="29"/>
      <c r="H3650" s="48"/>
      <c r="I3650" s="29"/>
      <c r="J3650" s="29"/>
      <c r="K3650" s="27"/>
      <c r="L3650" s="27"/>
      <c r="M3650" s="27"/>
      <c r="N3650" s="29"/>
      <c r="O3650" s="27"/>
      <c r="P3650" s="30"/>
      <c r="Q3650" s="30">
        <f>Table13[[#This Row],[Unit Value]]*Table13[[#This Row],[Qty | PCount]]</f>
        <v>0</v>
      </c>
      <c r="R3650" s="27" t="str">
        <f>IF(Table13[[#This Row],[Unit Value]]&lt;=4999,"Low-Value Asset","High-Value Asset")</f>
        <v>Low-Value Asset</v>
      </c>
      <c r="S3650" s="27"/>
      <c r="T3650" s="27"/>
      <c r="U3650" s="27"/>
      <c r="V3650" s="27"/>
      <c r="W3650" s="74"/>
      <c r="X3650" s="27"/>
      <c r="Y3650" s="27"/>
      <c r="Z3650" s="27"/>
      <c r="AA3650" s="27"/>
      <c r="AB36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1" spans="1:28" ht="12.6" x14ac:dyDescent="0.25">
      <c r="A3651" s="12"/>
      <c r="B3651" s="28"/>
      <c r="C3651" s="27"/>
      <c r="D36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1" s="27"/>
      <c r="F3651" s="27"/>
      <c r="G3651" s="29"/>
      <c r="H3651" s="48"/>
      <c r="I3651" s="29"/>
      <c r="J3651" s="29"/>
      <c r="K3651" s="27"/>
      <c r="L3651" s="27"/>
      <c r="M3651" s="27"/>
      <c r="N3651" s="29"/>
      <c r="O3651" s="27"/>
      <c r="P3651" s="30"/>
      <c r="Q3651" s="30">
        <f>Table13[[#This Row],[Unit Value]]*Table13[[#This Row],[Qty | PCount]]</f>
        <v>0</v>
      </c>
      <c r="R3651" s="27" t="str">
        <f>IF(Table13[[#This Row],[Unit Value]]&lt;=4999,"Low-Value Asset","High-Value Asset")</f>
        <v>Low-Value Asset</v>
      </c>
      <c r="S3651" s="27"/>
      <c r="T3651" s="27"/>
      <c r="U3651" s="27"/>
      <c r="V3651" s="27"/>
      <c r="W3651" s="74"/>
      <c r="X3651" s="27"/>
      <c r="Y3651" s="27"/>
      <c r="Z3651" s="27"/>
      <c r="AA3651" s="27"/>
      <c r="AB36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2" spans="1:28" ht="12.6" x14ac:dyDescent="0.25">
      <c r="A3652" s="12"/>
      <c r="B3652" s="28"/>
      <c r="C3652" s="27"/>
      <c r="D36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2" s="27"/>
      <c r="F3652" s="27"/>
      <c r="G3652" s="29"/>
      <c r="H3652" s="48"/>
      <c r="I3652" s="29"/>
      <c r="J3652" s="29"/>
      <c r="K3652" s="27"/>
      <c r="L3652" s="27"/>
      <c r="M3652" s="27"/>
      <c r="N3652" s="29"/>
      <c r="O3652" s="27"/>
      <c r="P3652" s="30"/>
      <c r="Q3652" s="30">
        <f>Table13[[#This Row],[Unit Value]]*Table13[[#This Row],[Qty | PCount]]</f>
        <v>0</v>
      </c>
      <c r="R3652" s="27" t="str">
        <f>IF(Table13[[#This Row],[Unit Value]]&lt;=4999,"Low-Value Asset","High-Value Asset")</f>
        <v>Low-Value Asset</v>
      </c>
      <c r="S3652" s="27"/>
      <c r="T3652" s="27"/>
      <c r="U3652" s="27"/>
      <c r="V3652" s="27"/>
      <c r="W3652" s="74"/>
      <c r="X3652" s="27"/>
      <c r="Y3652" s="27"/>
      <c r="Z3652" s="27"/>
      <c r="AA3652" s="27"/>
      <c r="AB36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3" spans="1:28" ht="12.6" x14ac:dyDescent="0.25">
      <c r="A3653" s="12"/>
      <c r="B3653" s="28"/>
      <c r="C3653" s="27"/>
      <c r="D36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3" s="27"/>
      <c r="F3653" s="27"/>
      <c r="G3653" s="29"/>
      <c r="H3653" s="48"/>
      <c r="I3653" s="29"/>
      <c r="J3653" s="29"/>
      <c r="K3653" s="27"/>
      <c r="L3653" s="27"/>
      <c r="M3653" s="27"/>
      <c r="N3653" s="29"/>
      <c r="O3653" s="27"/>
      <c r="P3653" s="30"/>
      <c r="Q3653" s="30">
        <f>Table13[[#This Row],[Unit Value]]*Table13[[#This Row],[Qty | PCount]]</f>
        <v>0</v>
      </c>
      <c r="R3653" s="27" t="str">
        <f>IF(Table13[[#This Row],[Unit Value]]&lt;=4999,"Low-Value Asset","High-Value Asset")</f>
        <v>Low-Value Asset</v>
      </c>
      <c r="S3653" s="27"/>
      <c r="T3653" s="27"/>
      <c r="U3653" s="27"/>
      <c r="V3653" s="27"/>
      <c r="W3653" s="74"/>
      <c r="X3653" s="27"/>
      <c r="Y3653" s="27"/>
      <c r="Z3653" s="27"/>
      <c r="AA3653" s="27"/>
      <c r="AB36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4" spans="1:28" ht="12.6" x14ac:dyDescent="0.25">
      <c r="A3654" s="12"/>
      <c r="B3654" s="28"/>
      <c r="C3654" s="27"/>
      <c r="D36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4" s="27"/>
      <c r="F3654" s="27"/>
      <c r="G3654" s="29"/>
      <c r="H3654" s="48"/>
      <c r="I3654" s="29"/>
      <c r="J3654" s="29"/>
      <c r="K3654" s="27"/>
      <c r="L3654" s="27"/>
      <c r="M3654" s="27"/>
      <c r="N3654" s="29"/>
      <c r="O3654" s="27"/>
      <c r="P3654" s="30"/>
      <c r="Q3654" s="30">
        <f>Table13[[#This Row],[Unit Value]]*Table13[[#This Row],[Qty | PCount]]</f>
        <v>0</v>
      </c>
      <c r="R3654" s="27" t="str">
        <f>IF(Table13[[#This Row],[Unit Value]]&lt;=4999,"Low-Value Asset","High-Value Asset")</f>
        <v>Low-Value Asset</v>
      </c>
      <c r="S3654" s="27"/>
      <c r="T3654" s="27"/>
      <c r="U3654" s="27"/>
      <c r="V3654" s="27"/>
      <c r="W3654" s="74"/>
      <c r="X3654" s="27"/>
      <c r="Y3654" s="27"/>
      <c r="Z3654" s="27"/>
      <c r="AA3654" s="27"/>
      <c r="AB36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5" spans="1:28" ht="12.6" x14ac:dyDescent="0.25">
      <c r="A3655" s="12"/>
      <c r="B3655" s="28"/>
      <c r="C3655" s="27"/>
      <c r="D36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5" s="27"/>
      <c r="F3655" s="27"/>
      <c r="G3655" s="29"/>
      <c r="H3655" s="48"/>
      <c r="I3655" s="29"/>
      <c r="J3655" s="29"/>
      <c r="K3655" s="27"/>
      <c r="L3655" s="27"/>
      <c r="M3655" s="27"/>
      <c r="N3655" s="29"/>
      <c r="O3655" s="27"/>
      <c r="P3655" s="30"/>
      <c r="Q3655" s="30">
        <f>Table13[[#This Row],[Unit Value]]*Table13[[#This Row],[Qty | PCount]]</f>
        <v>0</v>
      </c>
      <c r="R3655" s="27" t="str">
        <f>IF(Table13[[#This Row],[Unit Value]]&lt;=4999,"Low-Value Asset","High-Value Asset")</f>
        <v>Low-Value Asset</v>
      </c>
      <c r="S3655" s="27"/>
      <c r="T3655" s="27"/>
      <c r="U3655" s="27"/>
      <c r="V3655" s="27"/>
      <c r="W3655" s="74"/>
      <c r="X3655" s="27"/>
      <c r="Y3655" s="27"/>
      <c r="Z3655" s="27"/>
      <c r="AA3655" s="27"/>
      <c r="AB36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6" spans="1:28" ht="12.6" x14ac:dyDescent="0.25">
      <c r="A3656" s="12"/>
      <c r="B3656" s="28"/>
      <c r="C3656" s="27"/>
      <c r="D36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6" s="27"/>
      <c r="F3656" s="27"/>
      <c r="G3656" s="29"/>
      <c r="H3656" s="48"/>
      <c r="I3656" s="29"/>
      <c r="J3656" s="49"/>
      <c r="K3656" s="27"/>
      <c r="L3656" s="27"/>
      <c r="M3656" s="27"/>
      <c r="N3656" s="29"/>
      <c r="O3656" s="27"/>
      <c r="P3656" s="30"/>
      <c r="Q3656" s="30">
        <f>Table13[[#This Row],[Unit Value]]*Table13[[#This Row],[Qty | PCount]]</f>
        <v>0</v>
      </c>
      <c r="R3656" s="27" t="str">
        <f>IF(Table13[[#This Row],[Unit Value]]&lt;=4999,"Low-Value Asset","High-Value Asset")</f>
        <v>Low-Value Asset</v>
      </c>
      <c r="S3656" s="27"/>
      <c r="T3656" s="27"/>
      <c r="U3656" s="27"/>
      <c r="V3656" s="27"/>
      <c r="W3656" s="74"/>
      <c r="X3656" s="27"/>
      <c r="Y3656" s="27"/>
      <c r="Z3656" s="27"/>
      <c r="AA3656" s="27"/>
      <c r="AB36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7" spans="1:28" ht="12.6" x14ac:dyDescent="0.25">
      <c r="A3657" s="12"/>
      <c r="B3657" s="28"/>
      <c r="C3657" s="27"/>
      <c r="D36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7" s="27"/>
      <c r="F3657" s="27"/>
      <c r="G3657" s="29"/>
      <c r="H3657" s="48"/>
      <c r="I3657" s="29"/>
      <c r="J3657" s="29"/>
      <c r="K3657" s="27"/>
      <c r="L3657" s="27"/>
      <c r="M3657" s="27"/>
      <c r="N3657" s="29"/>
      <c r="O3657" s="27"/>
      <c r="P3657" s="30"/>
      <c r="Q3657" s="30">
        <f>Table13[[#This Row],[Unit Value]]*Table13[[#This Row],[Qty | PCount]]</f>
        <v>0</v>
      </c>
      <c r="R3657" s="27" t="str">
        <f>IF(Table13[[#This Row],[Unit Value]]&lt;=4999,"Low-Value Asset","High-Value Asset")</f>
        <v>Low-Value Asset</v>
      </c>
      <c r="S3657" s="27"/>
      <c r="T3657" s="27"/>
      <c r="U3657" s="27"/>
      <c r="V3657" s="27"/>
      <c r="W3657" s="74"/>
      <c r="X3657" s="27"/>
      <c r="Y3657" s="27"/>
      <c r="Z3657" s="27"/>
      <c r="AA3657" s="27"/>
      <c r="AB36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8" spans="1:28" ht="12.6" x14ac:dyDescent="0.25">
      <c r="A3658" s="12"/>
      <c r="B3658" s="28"/>
      <c r="C3658" s="27"/>
      <c r="D36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8" s="27"/>
      <c r="F3658" s="27"/>
      <c r="G3658" s="29"/>
      <c r="H3658" s="48"/>
      <c r="I3658" s="29"/>
      <c r="J3658" s="29"/>
      <c r="K3658" s="27"/>
      <c r="L3658" s="27"/>
      <c r="M3658" s="27"/>
      <c r="N3658" s="27"/>
      <c r="O3658" s="27"/>
      <c r="P3658" s="30"/>
      <c r="Q3658" s="30">
        <f>Table13[[#This Row],[Unit Value]]*Table13[[#This Row],[Qty | PCount]]</f>
        <v>0</v>
      </c>
      <c r="R3658" s="27" t="str">
        <f>IF(Table13[[#This Row],[Unit Value]]&lt;=4999,"Low-Value Asset","High-Value Asset")</f>
        <v>Low-Value Asset</v>
      </c>
      <c r="S3658" s="27"/>
      <c r="T3658" s="27"/>
      <c r="U3658" s="27"/>
      <c r="V3658" s="27"/>
      <c r="W3658" s="74"/>
      <c r="X3658" s="27"/>
      <c r="Y3658" s="27"/>
      <c r="Z3658" s="27"/>
      <c r="AA3658" s="27"/>
      <c r="AB36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59" spans="1:28" ht="12.6" x14ac:dyDescent="0.25">
      <c r="A3659" s="12"/>
      <c r="B3659" s="28"/>
      <c r="C3659" s="27"/>
      <c r="D36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59" s="27"/>
      <c r="F3659" s="27"/>
      <c r="G3659" s="29"/>
      <c r="H3659" s="48"/>
      <c r="I3659" s="29"/>
      <c r="J3659" s="29"/>
      <c r="K3659" s="27"/>
      <c r="L3659" s="27"/>
      <c r="M3659" s="27"/>
      <c r="N3659" s="27"/>
      <c r="O3659" s="27"/>
      <c r="P3659" s="30"/>
      <c r="Q3659" s="30">
        <f>Table13[[#This Row],[Unit Value]]*Table13[[#This Row],[Qty | PCount]]</f>
        <v>0</v>
      </c>
      <c r="R3659" s="27" t="str">
        <f>IF(Table13[[#This Row],[Unit Value]]&lt;=4999,"Low-Value Asset","High-Value Asset")</f>
        <v>Low-Value Asset</v>
      </c>
      <c r="S3659" s="27"/>
      <c r="T3659" s="27"/>
      <c r="U3659" s="27"/>
      <c r="V3659" s="27"/>
      <c r="W3659" s="74"/>
      <c r="X3659" s="27"/>
      <c r="Y3659" s="27"/>
      <c r="Z3659" s="27"/>
      <c r="AA3659" s="27"/>
      <c r="AB36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0" spans="1:28" ht="12.6" x14ac:dyDescent="0.25">
      <c r="A3660" s="12"/>
      <c r="B3660" s="28"/>
      <c r="C3660" s="27"/>
      <c r="D36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0" s="27"/>
      <c r="F3660" s="27"/>
      <c r="G3660" s="29"/>
      <c r="H3660" s="48"/>
      <c r="I3660" s="29"/>
      <c r="J3660" s="29"/>
      <c r="K3660" s="27"/>
      <c r="L3660" s="27"/>
      <c r="M3660" s="27"/>
      <c r="N3660" s="27"/>
      <c r="O3660" s="27"/>
      <c r="P3660" s="30"/>
      <c r="Q3660" s="30">
        <f>Table13[[#This Row],[Unit Value]]*Table13[[#This Row],[Qty | PCount]]</f>
        <v>0</v>
      </c>
      <c r="R3660" s="27" t="str">
        <f>IF(Table13[[#This Row],[Unit Value]]&lt;=4999,"Low-Value Asset","High-Value Asset")</f>
        <v>Low-Value Asset</v>
      </c>
      <c r="S3660" s="27"/>
      <c r="T3660" s="27"/>
      <c r="U3660" s="27"/>
      <c r="V3660" s="27"/>
      <c r="W3660" s="74"/>
      <c r="X3660" s="27"/>
      <c r="Y3660" s="27"/>
      <c r="Z3660" s="27"/>
      <c r="AA3660" s="27"/>
      <c r="AB36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1" spans="1:28" ht="12.6" x14ac:dyDescent="0.25">
      <c r="A3661" s="12"/>
      <c r="B3661" s="28"/>
      <c r="C3661" s="27"/>
      <c r="D36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1" s="27"/>
      <c r="F3661" s="27"/>
      <c r="G3661" s="29"/>
      <c r="H3661" s="48"/>
      <c r="I3661" s="29"/>
      <c r="J3661" s="29"/>
      <c r="K3661" s="27"/>
      <c r="L3661" s="27"/>
      <c r="M3661" s="27"/>
      <c r="N3661" s="27"/>
      <c r="O3661" s="27"/>
      <c r="P3661" s="30"/>
      <c r="Q3661" s="30">
        <f>Table13[[#This Row],[Unit Value]]*Table13[[#This Row],[Qty | PCount]]</f>
        <v>0</v>
      </c>
      <c r="R3661" s="27" t="str">
        <f>IF(Table13[[#This Row],[Unit Value]]&lt;=4999,"Low-Value Asset","High-Value Asset")</f>
        <v>Low-Value Asset</v>
      </c>
      <c r="S3661" s="27"/>
      <c r="T3661" s="27"/>
      <c r="U3661" s="27"/>
      <c r="V3661" s="27"/>
      <c r="W3661" s="74"/>
      <c r="X3661" s="27"/>
      <c r="Y3661" s="27"/>
      <c r="Z3661" s="27"/>
      <c r="AA3661" s="27"/>
      <c r="AB36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2" spans="1:28" ht="12.6" x14ac:dyDescent="0.25">
      <c r="A3662" s="12"/>
      <c r="B3662" s="28"/>
      <c r="C3662" s="27"/>
      <c r="D36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2" s="27"/>
      <c r="F3662" s="27"/>
      <c r="G3662" s="29"/>
      <c r="H3662" s="48"/>
      <c r="I3662" s="29"/>
      <c r="J3662" s="29"/>
      <c r="K3662" s="27"/>
      <c r="L3662" s="27"/>
      <c r="M3662" s="27"/>
      <c r="N3662" s="27"/>
      <c r="O3662" s="27"/>
      <c r="P3662" s="30"/>
      <c r="Q3662" s="30">
        <f>Table13[[#This Row],[Unit Value]]*Table13[[#This Row],[Qty | PCount]]</f>
        <v>0</v>
      </c>
      <c r="R3662" s="27" t="str">
        <f>IF(Table13[[#This Row],[Unit Value]]&lt;=4999,"Low-Value Asset","High-Value Asset")</f>
        <v>Low-Value Asset</v>
      </c>
      <c r="S3662" s="27"/>
      <c r="T3662" s="27"/>
      <c r="U3662" s="27"/>
      <c r="V3662" s="27"/>
      <c r="W3662" s="74"/>
      <c r="X3662" s="27"/>
      <c r="Y3662" s="27"/>
      <c r="Z3662" s="27"/>
      <c r="AA3662" s="27"/>
      <c r="AB36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3" spans="1:28" ht="12.6" x14ac:dyDescent="0.25">
      <c r="A3663" s="12"/>
      <c r="B3663" s="28"/>
      <c r="C3663" s="27"/>
      <c r="D36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3" s="27"/>
      <c r="F3663" s="27"/>
      <c r="G3663" s="29"/>
      <c r="H3663" s="48"/>
      <c r="I3663" s="29"/>
      <c r="J3663" s="29"/>
      <c r="K3663" s="27"/>
      <c r="L3663" s="27"/>
      <c r="M3663" s="27"/>
      <c r="N3663" s="27"/>
      <c r="O3663" s="27"/>
      <c r="P3663" s="30"/>
      <c r="Q3663" s="30">
        <f>Table13[[#This Row],[Unit Value]]*Table13[[#This Row],[Qty | PCount]]</f>
        <v>0</v>
      </c>
      <c r="R3663" s="27" t="str">
        <f>IF(Table13[[#This Row],[Unit Value]]&lt;=4999,"Low-Value Asset","High-Value Asset")</f>
        <v>Low-Value Asset</v>
      </c>
      <c r="S3663" s="27"/>
      <c r="T3663" s="27"/>
      <c r="U3663" s="27"/>
      <c r="V3663" s="27"/>
      <c r="W3663" s="74"/>
      <c r="X3663" s="27"/>
      <c r="Y3663" s="27"/>
      <c r="Z3663" s="27"/>
      <c r="AA3663" s="27"/>
      <c r="AB36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4" spans="1:28" ht="12.6" x14ac:dyDescent="0.25">
      <c r="A3664" s="12"/>
      <c r="B3664" s="28"/>
      <c r="C3664" s="27"/>
      <c r="D36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4" s="27"/>
      <c r="F3664" s="27"/>
      <c r="G3664" s="29"/>
      <c r="H3664" s="48"/>
      <c r="I3664" s="29"/>
      <c r="J3664" s="29"/>
      <c r="K3664" s="27"/>
      <c r="L3664" s="27"/>
      <c r="M3664" s="27"/>
      <c r="N3664" s="27"/>
      <c r="O3664" s="27"/>
      <c r="P3664" s="30"/>
      <c r="Q3664" s="30">
        <f>Table13[[#This Row],[Unit Value]]*Table13[[#This Row],[Qty | PCount]]</f>
        <v>0</v>
      </c>
      <c r="R3664" s="27" t="str">
        <f>IF(Table13[[#This Row],[Unit Value]]&lt;=4999,"Low-Value Asset","High-Value Asset")</f>
        <v>Low-Value Asset</v>
      </c>
      <c r="S3664" s="27"/>
      <c r="T3664" s="27"/>
      <c r="U3664" s="27"/>
      <c r="V3664" s="27"/>
      <c r="W3664" s="74"/>
      <c r="X3664" s="27"/>
      <c r="Y3664" s="27"/>
      <c r="Z3664" s="27"/>
      <c r="AA3664" s="27"/>
      <c r="AB36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5" spans="1:28" ht="12.6" x14ac:dyDescent="0.25">
      <c r="A3665" s="12"/>
      <c r="B3665" s="28"/>
      <c r="C3665" s="27"/>
      <c r="D36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5" s="27"/>
      <c r="F3665" s="27"/>
      <c r="G3665" s="29"/>
      <c r="H3665" s="48"/>
      <c r="I3665" s="29"/>
      <c r="J3665" s="29"/>
      <c r="K3665" s="27"/>
      <c r="L3665" s="27"/>
      <c r="M3665" s="27"/>
      <c r="N3665" s="27"/>
      <c r="O3665" s="27"/>
      <c r="P3665" s="30"/>
      <c r="Q3665" s="30">
        <f>Table13[[#This Row],[Unit Value]]*Table13[[#This Row],[Qty | PCount]]</f>
        <v>0</v>
      </c>
      <c r="R3665" s="27" t="str">
        <f>IF(Table13[[#This Row],[Unit Value]]&lt;=4999,"Low-Value Asset","High-Value Asset")</f>
        <v>Low-Value Asset</v>
      </c>
      <c r="S3665" s="27"/>
      <c r="T3665" s="27"/>
      <c r="U3665" s="27"/>
      <c r="V3665" s="27"/>
      <c r="W3665" s="74"/>
      <c r="X3665" s="27"/>
      <c r="Y3665" s="27"/>
      <c r="Z3665" s="27"/>
      <c r="AA3665" s="27"/>
      <c r="AB36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6" spans="1:28" ht="12.6" x14ac:dyDescent="0.25">
      <c r="A3666" s="12"/>
      <c r="B3666" s="28"/>
      <c r="C3666" s="27"/>
      <c r="D36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6" s="27"/>
      <c r="F3666" s="27"/>
      <c r="G3666" s="29"/>
      <c r="H3666" s="48"/>
      <c r="I3666" s="29"/>
      <c r="J3666" s="29"/>
      <c r="K3666" s="27"/>
      <c r="L3666" s="27"/>
      <c r="M3666" s="27"/>
      <c r="N3666" s="27"/>
      <c r="O3666" s="27"/>
      <c r="P3666" s="30"/>
      <c r="Q3666" s="30">
        <f>Table13[[#This Row],[Unit Value]]*Table13[[#This Row],[Qty | PCount]]</f>
        <v>0</v>
      </c>
      <c r="R3666" s="27" t="str">
        <f>IF(Table13[[#This Row],[Unit Value]]&lt;=4999,"Low-Value Asset","High-Value Asset")</f>
        <v>Low-Value Asset</v>
      </c>
      <c r="S3666" s="27"/>
      <c r="T3666" s="27"/>
      <c r="U3666" s="27"/>
      <c r="V3666" s="27"/>
      <c r="W3666" s="74"/>
      <c r="X3666" s="27"/>
      <c r="Y3666" s="27"/>
      <c r="Z3666" s="27"/>
      <c r="AA3666" s="27"/>
      <c r="AB36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7" spans="1:28" ht="12.6" x14ac:dyDescent="0.25">
      <c r="A3667" s="12"/>
      <c r="B3667" s="28"/>
      <c r="C3667" s="27"/>
      <c r="D36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7" s="27"/>
      <c r="F3667" s="27"/>
      <c r="G3667" s="29"/>
      <c r="H3667" s="48"/>
      <c r="I3667" s="29"/>
      <c r="J3667" s="29"/>
      <c r="K3667" s="27"/>
      <c r="L3667" s="27"/>
      <c r="M3667" s="27"/>
      <c r="N3667" s="27"/>
      <c r="O3667" s="27"/>
      <c r="P3667" s="30"/>
      <c r="Q3667" s="30">
        <f>Table13[[#This Row],[Unit Value]]*Table13[[#This Row],[Qty | PCount]]</f>
        <v>0</v>
      </c>
      <c r="R3667" s="27" t="str">
        <f>IF(Table13[[#This Row],[Unit Value]]&lt;=4999,"Low-Value Asset","High-Value Asset")</f>
        <v>Low-Value Asset</v>
      </c>
      <c r="S3667" s="27"/>
      <c r="T3667" s="27"/>
      <c r="U3667" s="27"/>
      <c r="V3667" s="27"/>
      <c r="W3667" s="74"/>
      <c r="X3667" s="27"/>
      <c r="Y3667" s="27"/>
      <c r="Z3667" s="27"/>
      <c r="AA3667" s="27"/>
      <c r="AB36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8" spans="1:28" ht="12.6" x14ac:dyDescent="0.25">
      <c r="A3668" s="12"/>
      <c r="B3668" s="28"/>
      <c r="C3668" s="27"/>
      <c r="D36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8" s="27"/>
      <c r="F3668" s="27"/>
      <c r="G3668" s="29"/>
      <c r="H3668" s="48"/>
      <c r="I3668" s="29"/>
      <c r="J3668" s="29"/>
      <c r="K3668" s="27"/>
      <c r="L3668" s="27"/>
      <c r="M3668" s="27"/>
      <c r="N3668" s="27"/>
      <c r="O3668" s="27"/>
      <c r="P3668" s="30"/>
      <c r="Q3668" s="30">
        <f>Table13[[#This Row],[Unit Value]]*Table13[[#This Row],[Qty | PCount]]</f>
        <v>0</v>
      </c>
      <c r="R3668" s="27" t="str">
        <f>IF(Table13[[#This Row],[Unit Value]]&lt;=4999,"Low-Value Asset","High-Value Asset")</f>
        <v>Low-Value Asset</v>
      </c>
      <c r="S3668" s="27"/>
      <c r="T3668" s="27"/>
      <c r="U3668" s="27"/>
      <c r="V3668" s="27"/>
      <c r="W3668" s="74"/>
      <c r="X3668" s="27"/>
      <c r="Y3668" s="27"/>
      <c r="Z3668" s="27"/>
      <c r="AA3668" s="27"/>
      <c r="AB36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69" spans="1:28" ht="12.6" x14ac:dyDescent="0.25">
      <c r="A3669" s="12"/>
      <c r="B3669" s="28"/>
      <c r="C3669" s="27"/>
      <c r="D36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69" s="27"/>
      <c r="F3669" s="27"/>
      <c r="G3669" s="29"/>
      <c r="H3669" s="48"/>
      <c r="I3669" s="29"/>
      <c r="J3669" s="29"/>
      <c r="K3669" s="27"/>
      <c r="L3669" s="27"/>
      <c r="M3669" s="27"/>
      <c r="N3669" s="27"/>
      <c r="O3669" s="27"/>
      <c r="P3669" s="30"/>
      <c r="Q3669" s="30">
        <f>Table13[[#This Row],[Unit Value]]*Table13[[#This Row],[Qty | PCount]]</f>
        <v>0</v>
      </c>
      <c r="R3669" s="27" t="str">
        <f>IF(Table13[[#This Row],[Unit Value]]&lt;=4999,"Low-Value Asset","High-Value Asset")</f>
        <v>Low-Value Asset</v>
      </c>
      <c r="S3669" s="27"/>
      <c r="T3669" s="27"/>
      <c r="U3669" s="27"/>
      <c r="V3669" s="27"/>
      <c r="W3669" s="74"/>
      <c r="X3669" s="27"/>
      <c r="Y3669" s="27"/>
      <c r="Z3669" s="27"/>
      <c r="AA3669" s="27"/>
      <c r="AB36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0" spans="1:28" ht="12.6" x14ac:dyDescent="0.25">
      <c r="A3670" s="12"/>
      <c r="B3670" s="28"/>
      <c r="C3670" s="27"/>
      <c r="D36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0" s="27"/>
      <c r="F3670" s="27"/>
      <c r="G3670" s="29"/>
      <c r="H3670" s="48"/>
      <c r="I3670" s="29"/>
      <c r="J3670" s="29"/>
      <c r="K3670" s="27"/>
      <c r="L3670" s="27"/>
      <c r="M3670" s="27"/>
      <c r="N3670" s="27"/>
      <c r="O3670" s="27"/>
      <c r="P3670" s="30"/>
      <c r="Q3670" s="30">
        <f>Table13[[#This Row],[Unit Value]]*Table13[[#This Row],[Qty | PCount]]</f>
        <v>0</v>
      </c>
      <c r="R3670" s="27" t="str">
        <f>IF(Table13[[#This Row],[Unit Value]]&lt;=4999,"Low-Value Asset","High-Value Asset")</f>
        <v>Low-Value Asset</v>
      </c>
      <c r="S3670" s="27"/>
      <c r="T3670" s="27"/>
      <c r="U3670" s="27"/>
      <c r="V3670" s="27"/>
      <c r="W3670" s="74"/>
      <c r="X3670" s="27"/>
      <c r="Y3670" s="27"/>
      <c r="Z3670" s="27"/>
      <c r="AA3670" s="27"/>
      <c r="AB36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1" spans="1:28" ht="12.6" x14ac:dyDescent="0.25">
      <c r="A3671" s="12"/>
      <c r="B3671" s="28"/>
      <c r="C3671" s="27"/>
      <c r="D36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1" s="27"/>
      <c r="F3671" s="27"/>
      <c r="G3671" s="29"/>
      <c r="H3671" s="48"/>
      <c r="I3671" s="29"/>
      <c r="J3671" s="29"/>
      <c r="K3671" s="27"/>
      <c r="L3671" s="27"/>
      <c r="M3671" s="27"/>
      <c r="N3671" s="27"/>
      <c r="O3671" s="27"/>
      <c r="P3671" s="30"/>
      <c r="Q3671" s="30">
        <f>Table13[[#This Row],[Unit Value]]*Table13[[#This Row],[Qty | PCount]]</f>
        <v>0</v>
      </c>
      <c r="R3671" s="27" t="str">
        <f>IF(Table13[[#This Row],[Unit Value]]&lt;=4999,"Low-Value Asset","High-Value Asset")</f>
        <v>Low-Value Asset</v>
      </c>
      <c r="S3671" s="27"/>
      <c r="T3671" s="27"/>
      <c r="U3671" s="27"/>
      <c r="V3671" s="27"/>
      <c r="W3671" s="74"/>
      <c r="X3671" s="27"/>
      <c r="Y3671" s="27"/>
      <c r="Z3671" s="27"/>
      <c r="AA3671" s="27"/>
      <c r="AB36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2" spans="1:28" ht="12.6" x14ac:dyDescent="0.25">
      <c r="A3672" s="12"/>
      <c r="B3672" s="28"/>
      <c r="C3672" s="27"/>
      <c r="D36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2" s="27"/>
      <c r="F3672" s="27"/>
      <c r="G3672" s="29"/>
      <c r="H3672" s="48"/>
      <c r="I3672" s="29"/>
      <c r="J3672" s="29"/>
      <c r="K3672" s="27"/>
      <c r="L3672" s="27"/>
      <c r="M3672" s="27"/>
      <c r="N3672" s="27"/>
      <c r="O3672" s="27"/>
      <c r="P3672" s="30"/>
      <c r="Q3672" s="30">
        <f>Table13[[#This Row],[Unit Value]]*Table13[[#This Row],[Qty | PCount]]</f>
        <v>0</v>
      </c>
      <c r="R3672" s="27" t="str">
        <f>IF(Table13[[#This Row],[Unit Value]]&lt;=4999,"Low-Value Asset","High-Value Asset")</f>
        <v>Low-Value Asset</v>
      </c>
      <c r="S3672" s="27"/>
      <c r="T3672" s="27"/>
      <c r="U3672" s="27"/>
      <c r="V3672" s="27"/>
      <c r="W3672" s="74"/>
      <c r="X3672" s="27"/>
      <c r="Y3672" s="27"/>
      <c r="Z3672" s="27"/>
      <c r="AA3672" s="27"/>
      <c r="AB36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3" spans="1:28" ht="12.6" x14ac:dyDescent="0.25">
      <c r="A3673" s="12"/>
      <c r="B3673" s="28"/>
      <c r="C3673" s="27"/>
      <c r="D36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3" s="27"/>
      <c r="F3673" s="27"/>
      <c r="G3673" s="29"/>
      <c r="H3673" s="48"/>
      <c r="I3673" s="29"/>
      <c r="J3673" s="29"/>
      <c r="K3673" s="27"/>
      <c r="L3673" s="27"/>
      <c r="M3673" s="27"/>
      <c r="N3673" s="27"/>
      <c r="O3673" s="27"/>
      <c r="P3673" s="30"/>
      <c r="Q3673" s="30">
        <f>Table13[[#This Row],[Unit Value]]*Table13[[#This Row],[Qty | PCount]]</f>
        <v>0</v>
      </c>
      <c r="R3673" s="27" t="str">
        <f>IF(Table13[[#This Row],[Unit Value]]&lt;=4999,"Low-Value Asset","High-Value Asset")</f>
        <v>Low-Value Asset</v>
      </c>
      <c r="S3673" s="27"/>
      <c r="T3673" s="27"/>
      <c r="U3673" s="27"/>
      <c r="V3673" s="27"/>
      <c r="W3673" s="74"/>
      <c r="X3673" s="27"/>
      <c r="Y3673" s="27"/>
      <c r="Z3673" s="27"/>
      <c r="AA3673" s="27"/>
      <c r="AB36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4" spans="1:28" ht="12.6" x14ac:dyDescent="0.25">
      <c r="A3674" s="12"/>
      <c r="B3674" s="28"/>
      <c r="C3674" s="27"/>
      <c r="D36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4" s="27"/>
      <c r="F3674" s="27"/>
      <c r="G3674" s="29"/>
      <c r="H3674" s="48"/>
      <c r="I3674" s="29"/>
      <c r="J3674" s="29"/>
      <c r="K3674" s="27"/>
      <c r="L3674" s="27"/>
      <c r="M3674" s="27"/>
      <c r="N3674" s="27"/>
      <c r="O3674" s="27"/>
      <c r="P3674" s="30"/>
      <c r="Q3674" s="30">
        <f>Table13[[#This Row],[Unit Value]]*Table13[[#This Row],[Qty | PCount]]</f>
        <v>0</v>
      </c>
      <c r="R3674" s="27" t="str">
        <f>IF(Table13[[#This Row],[Unit Value]]&lt;=4999,"Low-Value Asset","High-Value Asset")</f>
        <v>Low-Value Asset</v>
      </c>
      <c r="S3674" s="27"/>
      <c r="T3674" s="27"/>
      <c r="U3674" s="27"/>
      <c r="V3674" s="27"/>
      <c r="W3674" s="74"/>
      <c r="X3674" s="27"/>
      <c r="Y3674" s="27"/>
      <c r="Z3674" s="27"/>
      <c r="AA3674" s="27"/>
      <c r="AB36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5" spans="1:28" ht="12.6" x14ac:dyDescent="0.25">
      <c r="A3675" s="12"/>
      <c r="B3675" s="28"/>
      <c r="C3675" s="27"/>
      <c r="D36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5" s="27"/>
      <c r="F3675" s="27"/>
      <c r="G3675" s="29"/>
      <c r="H3675" s="48"/>
      <c r="I3675" s="29"/>
      <c r="J3675" s="29"/>
      <c r="K3675" s="27"/>
      <c r="L3675" s="27"/>
      <c r="M3675" s="27"/>
      <c r="N3675" s="27"/>
      <c r="O3675" s="27"/>
      <c r="P3675" s="30"/>
      <c r="Q3675" s="30">
        <f>Table13[[#This Row],[Unit Value]]*Table13[[#This Row],[Qty | PCount]]</f>
        <v>0</v>
      </c>
      <c r="R3675" s="27" t="str">
        <f>IF(Table13[[#This Row],[Unit Value]]&lt;=4999,"Low-Value Asset","High-Value Asset")</f>
        <v>Low-Value Asset</v>
      </c>
      <c r="S3675" s="27"/>
      <c r="T3675" s="27"/>
      <c r="U3675" s="27"/>
      <c r="V3675" s="27"/>
      <c r="W3675" s="74"/>
      <c r="X3675" s="27"/>
      <c r="Y3675" s="27"/>
      <c r="Z3675" s="27"/>
      <c r="AA3675" s="27"/>
      <c r="AB36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6" spans="1:28" ht="12.6" x14ac:dyDescent="0.25">
      <c r="A3676" s="12"/>
      <c r="B3676" s="28"/>
      <c r="C3676" s="27"/>
      <c r="D36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6" s="27"/>
      <c r="F3676" s="27"/>
      <c r="G3676" s="29"/>
      <c r="H3676" s="48"/>
      <c r="I3676" s="29"/>
      <c r="J3676" s="29"/>
      <c r="K3676" s="27"/>
      <c r="L3676" s="27"/>
      <c r="M3676" s="27"/>
      <c r="N3676" s="27"/>
      <c r="O3676" s="27"/>
      <c r="P3676" s="30"/>
      <c r="Q3676" s="30">
        <f>Table13[[#This Row],[Unit Value]]*Table13[[#This Row],[Qty | PCount]]</f>
        <v>0</v>
      </c>
      <c r="R3676" s="27" t="str">
        <f>IF(Table13[[#This Row],[Unit Value]]&lt;=4999,"Low-Value Asset","High-Value Asset")</f>
        <v>Low-Value Asset</v>
      </c>
      <c r="S3676" s="27"/>
      <c r="T3676" s="27"/>
      <c r="U3676" s="27"/>
      <c r="V3676" s="27"/>
      <c r="W3676" s="74"/>
      <c r="X3676" s="27"/>
      <c r="Y3676" s="27"/>
      <c r="Z3676" s="27"/>
      <c r="AA3676" s="27"/>
      <c r="AB36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7" spans="1:28" ht="12.6" x14ac:dyDescent="0.25">
      <c r="A3677" s="12"/>
      <c r="B3677" s="28"/>
      <c r="C3677" s="27"/>
      <c r="D36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7" s="27"/>
      <c r="F3677" s="27"/>
      <c r="G3677" s="29"/>
      <c r="H3677" s="48"/>
      <c r="I3677" s="29"/>
      <c r="J3677" s="29"/>
      <c r="K3677" s="27"/>
      <c r="L3677" s="27"/>
      <c r="M3677" s="27"/>
      <c r="N3677" s="27"/>
      <c r="O3677" s="27"/>
      <c r="P3677" s="30"/>
      <c r="Q3677" s="30">
        <f>Table13[[#This Row],[Unit Value]]*Table13[[#This Row],[Qty | PCount]]</f>
        <v>0</v>
      </c>
      <c r="R3677" s="27" t="str">
        <f>IF(Table13[[#This Row],[Unit Value]]&lt;=4999,"Low-Value Asset","High-Value Asset")</f>
        <v>Low-Value Asset</v>
      </c>
      <c r="S3677" s="27"/>
      <c r="T3677" s="27"/>
      <c r="U3677" s="27"/>
      <c r="V3677" s="27"/>
      <c r="W3677" s="74"/>
      <c r="X3677" s="27"/>
      <c r="Y3677" s="27"/>
      <c r="Z3677" s="27"/>
      <c r="AA3677" s="27"/>
      <c r="AB36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8" spans="1:28" ht="12.6" x14ac:dyDescent="0.25">
      <c r="A3678" s="12"/>
      <c r="B3678" s="28"/>
      <c r="C3678" s="27"/>
      <c r="D36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8" s="27"/>
      <c r="F3678" s="27"/>
      <c r="G3678" s="29"/>
      <c r="H3678" s="48"/>
      <c r="I3678" s="29"/>
      <c r="J3678" s="29"/>
      <c r="K3678" s="27"/>
      <c r="L3678" s="27"/>
      <c r="M3678" s="27"/>
      <c r="N3678" s="27"/>
      <c r="O3678" s="27"/>
      <c r="P3678" s="30"/>
      <c r="Q3678" s="30">
        <f>Table13[[#This Row],[Unit Value]]*Table13[[#This Row],[Qty | PCount]]</f>
        <v>0</v>
      </c>
      <c r="R3678" s="27" t="str">
        <f>IF(Table13[[#This Row],[Unit Value]]&lt;=4999,"Low-Value Asset","High-Value Asset")</f>
        <v>Low-Value Asset</v>
      </c>
      <c r="S3678" s="27"/>
      <c r="T3678" s="27"/>
      <c r="U3678" s="27"/>
      <c r="V3678" s="27"/>
      <c r="W3678" s="74"/>
      <c r="X3678" s="27"/>
      <c r="Y3678" s="27"/>
      <c r="Z3678" s="27"/>
      <c r="AA3678" s="27"/>
      <c r="AB36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79" spans="1:28" ht="12.6" x14ac:dyDescent="0.25">
      <c r="A3679" s="12"/>
      <c r="B3679" s="28"/>
      <c r="C3679" s="27"/>
      <c r="D36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79" s="27"/>
      <c r="F3679" s="27"/>
      <c r="G3679" s="29"/>
      <c r="H3679" s="48"/>
      <c r="I3679" s="29"/>
      <c r="J3679" s="29"/>
      <c r="K3679" s="27"/>
      <c r="L3679" s="27"/>
      <c r="M3679" s="27"/>
      <c r="N3679" s="27"/>
      <c r="O3679" s="27"/>
      <c r="P3679" s="30"/>
      <c r="Q3679" s="30">
        <f>Table13[[#This Row],[Unit Value]]*Table13[[#This Row],[Qty | PCount]]</f>
        <v>0</v>
      </c>
      <c r="R3679" s="27" t="str">
        <f>IF(Table13[[#This Row],[Unit Value]]&lt;=4999,"Low-Value Asset","High-Value Asset")</f>
        <v>Low-Value Asset</v>
      </c>
      <c r="S3679" s="27"/>
      <c r="T3679" s="27"/>
      <c r="U3679" s="27"/>
      <c r="V3679" s="27"/>
      <c r="W3679" s="74"/>
      <c r="X3679" s="27"/>
      <c r="Y3679" s="27"/>
      <c r="Z3679" s="27"/>
      <c r="AA3679" s="27"/>
      <c r="AB36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0" spans="1:28" ht="12.6" x14ac:dyDescent="0.25">
      <c r="A3680" s="12"/>
      <c r="B3680" s="28"/>
      <c r="C3680" s="27"/>
      <c r="D36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0" s="27"/>
      <c r="F3680" s="27"/>
      <c r="G3680" s="29"/>
      <c r="H3680" s="48"/>
      <c r="I3680" s="29"/>
      <c r="J3680" s="29"/>
      <c r="K3680" s="27"/>
      <c r="L3680" s="27"/>
      <c r="M3680" s="27"/>
      <c r="N3680" s="27"/>
      <c r="O3680" s="27"/>
      <c r="P3680" s="30"/>
      <c r="Q3680" s="30">
        <f>Table13[[#This Row],[Unit Value]]*Table13[[#This Row],[Qty | PCount]]</f>
        <v>0</v>
      </c>
      <c r="R3680" s="27" t="str">
        <f>IF(Table13[[#This Row],[Unit Value]]&lt;=4999,"Low-Value Asset","High-Value Asset")</f>
        <v>Low-Value Asset</v>
      </c>
      <c r="S3680" s="27"/>
      <c r="T3680" s="27"/>
      <c r="U3680" s="27"/>
      <c r="V3680" s="27"/>
      <c r="W3680" s="74"/>
      <c r="X3680" s="27"/>
      <c r="Y3680" s="27"/>
      <c r="Z3680" s="27"/>
      <c r="AA3680" s="27"/>
      <c r="AB36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1" spans="1:28" ht="12.6" x14ac:dyDescent="0.25">
      <c r="A3681" s="12"/>
      <c r="B3681" s="28"/>
      <c r="C3681" s="27"/>
      <c r="D36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1" s="27"/>
      <c r="F3681" s="27"/>
      <c r="G3681" s="29"/>
      <c r="H3681" s="48"/>
      <c r="I3681" s="29"/>
      <c r="J3681" s="29"/>
      <c r="K3681" s="27"/>
      <c r="L3681" s="27"/>
      <c r="M3681" s="27"/>
      <c r="N3681" s="27"/>
      <c r="O3681" s="27"/>
      <c r="P3681" s="30"/>
      <c r="Q3681" s="30">
        <f>Table13[[#This Row],[Unit Value]]*Table13[[#This Row],[Qty | PCount]]</f>
        <v>0</v>
      </c>
      <c r="R3681" s="27" t="str">
        <f>IF(Table13[[#This Row],[Unit Value]]&lt;=4999,"Low-Value Asset","High-Value Asset")</f>
        <v>Low-Value Asset</v>
      </c>
      <c r="S3681" s="27"/>
      <c r="T3681" s="27"/>
      <c r="U3681" s="27"/>
      <c r="V3681" s="27"/>
      <c r="W3681" s="74"/>
      <c r="X3681" s="27"/>
      <c r="Y3681" s="27"/>
      <c r="Z3681" s="27"/>
      <c r="AA3681" s="27"/>
      <c r="AB36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2" spans="1:28" ht="12.6" x14ac:dyDescent="0.25">
      <c r="A3682" s="12"/>
      <c r="B3682" s="28"/>
      <c r="C3682" s="27"/>
      <c r="D36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2" s="27"/>
      <c r="F3682" s="27"/>
      <c r="G3682" s="29"/>
      <c r="H3682" s="48"/>
      <c r="I3682" s="29"/>
      <c r="J3682" s="29"/>
      <c r="K3682" s="27"/>
      <c r="L3682" s="27"/>
      <c r="M3682" s="27"/>
      <c r="N3682" s="27"/>
      <c r="O3682" s="27"/>
      <c r="P3682" s="30"/>
      <c r="Q3682" s="30">
        <f>Table13[[#This Row],[Unit Value]]*Table13[[#This Row],[Qty | PCount]]</f>
        <v>0</v>
      </c>
      <c r="R3682" s="27" t="str">
        <f>IF(Table13[[#This Row],[Unit Value]]&lt;=4999,"Low-Value Asset","High-Value Asset")</f>
        <v>Low-Value Asset</v>
      </c>
      <c r="S3682" s="27"/>
      <c r="T3682" s="27"/>
      <c r="U3682" s="27"/>
      <c r="V3682" s="27"/>
      <c r="W3682" s="74"/>
      <c r="X3682" s="27"/>
      <c r="Y3682" s="27"/>
      <c r="Z3682" s="27"/>
      <c r="AA3682" s="27"/>
      <c r="AB36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3" spans="1:28" ht="12.6" x14ac:dyDescent="0.25">
      <c r="A3683" s="12"/>
      <c r="B3683" s="28"/>
      <c r="C3683" s="27"/>
      <c r="D36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3" s="27"/>
      <c r="F3683" s="27"/>
      <c r="G3683" s="29"/>
      <c r="H3683" s="48"/>
      <c r="I3683" s="29"/>
      <c r="J3683" s="29"/>
      <c r="K3683" s="27"/>
      <c r="L3683" s="27"/>
      <c r="M3683" s="27"/>
      <c r="N3683" s="27"/>
      <c r="O3683" s="27"/>
      <c r="P3683" s="30"/>
      <c r="Q3683" s="30">
        <f>Table13[[#This Row],[Unit Value]]*Table13[[#This Row],[Qty | PCount]]</f>
        <v>0</v>
      </c>
      <c r="R3683" s="27" t="str">
        <f>IF(Table13[[#This Row],[Unit Value]]&lt;=4999,"Low-Value Asset","High-Value Asset")</f>
        <v>Low-Value Asset</v>
      </c>
      <c r="S3683" s="27"/>
      <c r="T3683" s="27"/>
      <c r="U3683" s="27"/>
      <c r="V3683" s="27"/>
      <c r="W3683" s="74"/>
      <c r="X3683" s="27"/>
      <c r="Y3683" s="27"/>
      <c r="Z3683" s="27"/>
      <c r="AA3683" s="27"/>
      <c r="AB36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4" spans="1:28" ht="12.6" x14ac:dyDescent="0.25">
      <c r="A3684" s="12"/>
      <c r="B3684" s="28"/>
      <c r="C3684" s="27"/>
      <c r="D36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4" s="27"/>
      <c r="F3684" s="27"/>
      <c r="G3684" s="29"/>
      <c r="H3684" s="48"/>
      <c r="I3684" s="29"/>
      <c r="J3684" s="29"/>
      <c r="K3684" s="27"/>
      <c r="L3684" s="27"/>
      <c r="M3684" s="27"/>
      <c r="N3684" s="27"/>
      <c r="O3684" s="27"/>
      <c r="P3684" s="30"/>
      <c r="Q3684" s="30">
        <f>Table13[[#This Row],[Unit Value]]*Table13[[#This Row],[Qty | PCount]]</f>
        <v>0</v>
      </c>
      <c r="R3684" s="27" t="str">
        <f>IF(Table13[[#This Row],[Unit Value]]&lt;=4999,"Low-Value Asset","High-Value Asset")</f>
        <v>Low-Value Asset</v>
      </c>
      <c r="S3684" s="27"/>
      <c r="T3684" s="27"/>
      <c r="U3684" s="27"/>
      <c r="V3684" s="27"/>
      <c r="W3684" s="74"/>
      <c r="X3684" s="27"/>
      <c r="Y3684" s="27"/>
      <c r="Z3684" s="27"/>
      <c r="AA3684" s="27"/>
      <c r="AB36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5" spans="1:28" ht="12.6" x14ac:dyDescent="0.25">
      <c r="A3685" s="12"/>
      <c r="B3685" s="28"/>
      <c r="C3685" s="27"/>
      <c r="D36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5" s="27"/>
      <c r="F3685" s="27"/>
      <c r="G3685" s="29"/>
      <c r="H3685" s="48"/>
      <c r="I3685" s="29"/>
      <c r="J3685" s="29"/>
      <c r="K3685" s="27"/>
      <c r="L3685" s="27"/>
      <c r="M3685" s="27"/>
      <c r="N3685" s="27"/>
      <c r="O3685" s="27"/>
      <c r="P3685" s="30"/>
      <c r="Q3685" s="30">
        <f>Table13[[#This Row],[Unit Value]]*Table13[[#This Row],[Qty | PCount]]</f>
        <v>0</v>
      </c>
      <c r="R3685" s="27" t="str">
        <f>IF(Table13[[#This Row],[Unit Value]]&lt;=4999,"Low-Value Asset","High-Value Asset")</f>
        <v>Low-Value Asset</v>
      </c>
      <c r="S3685" s="27"/>
      <c r="T3685" s="27"/>
      <c r="U3685" s="27"/>
      <c r="V3685" s="27"/>
      <c r="W3685" s="74"/>
      <c r="X3685" s="27"/>
      <c r="Y3685" s="27"/>
      <c r="Z3685" s="27"/>
      <c r="AA3685" s="27"/>
      <c r="AB36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6" spans="1:28" ht="12.6" x14ac:dyDescent="0.25">
      <c r="A3686" s="12"/>
      <c r="B3686" s="28"/>
      <c r="C3686" s="27"/>
      <c r="D36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6" s="27"/>
      <c r="F3686" s="27"/>
      <c r="G3686" s="29"/>
      <c r="H3686" s="48"/>
      <c r="I3686" s="29"/>
      <c r="J3686" s="29"/>
      <c r="K3686" s="27"/>
      <c r="L3686" s="27"/>
      <c r="M3686" s="27"/>
      <c r="N3686" s="27"/>
      <c r="O3686" s="27"/>
      <c r="P3686" s="30"/>
      <c r="Q3686" s="30">
        <f>Table13[[#This Row],[Unit Value]]*Table13[[#This Row],[Qty | PCount]]</f>
        <v>0</v>
      </c>
      <c r="R3686" s="27" t="str">
        <f>IF(Table13[[#This Row],[Unit Value]]&lt;=4999,"Low-Value Asset","High-Value Asset")</f>
        <v>Low-Value Asset</v>
      </c>
      <c r="S3686" s="27"/>
      <c r="T3686" s="27"/>
      <c r="U3686" s="27"/>
      <c r="V3686" s="27"/>
      <c r="W3686" s="74"/>
      <c r="X3686" s="27"/>
      <c r="Y3686" s="27"/>
      <c r="Z3686" s="27"/>
      <c r="AA3686" s="27"/>
      <c r="AB36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7" spans="1:28" ht="12.6" x14ac:dyDescent="0.25">
      <c r="A3687" s="12"/>
      <c r="B3687" s="28"/>
      <c r="C3687" s="27"/>
      <c r="D36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7" s="27"/>
      <c r="F3687" s="27"/>
      <c r="G3687" s="29"/>
      <c r="H3687" s="48"/>
      <c r="I3687" s="29"/>
      <c r="J3687" s="29"/>
      <c r="K3687" s="27"/>
      <c r="L3687" s="27"/>
      <c r="M3687" s="27"/>
      <c r="N3687" s="27"/>
      <c r="O3687" s="27"/>
      <c r="P3687" s="30"/>
      <c r="Q3687" s="30">
        <f>Table13[[#This Row],[Unit Value]]*Table13[[#This Row],[Qty | PCount]]</f>
        <v>0</v>
      </c>
      <c r="R3687" s="27" t="str">
        <f>IF(Table13[[#This Row],[Unit Value]]&lt;=4999,"Low-Value Asset","High-Value Asset")</f>
        <v>Low-Value Asset</v>
      </c>
      <c r="S3687" s="27"/>
      <c r="T3687" s="27"/>
      <c r="U3687" s="27"/>
      <c r="V3687" s="27"/>
      <c r="W3687" s="74"/>
      <c r="X3687" s="27"/>
      <c r="Y3687" s="27"/>
      <c r="Z3687" s="27"/>
      <c r="AA3687" s="27"/>
      <c r="AB36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8" spans="1:28" ht="12.6" x14ac:dyDescent="0.25">
      <c r="A3688" s="12"/>
      <c r="B3688" s="28"/>
      <c r="C3688" s="27"/>
      <c r="D36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8" s="27"/>
      <c r="F3688" s="27"/>
      <c r="G3688" s="29"/>
      <c r="H3688" s="48"/>
      <c r="I3688" s="29"/>
      <c r="J3688" s="29"/>
      <c r="K3688" s="27"/>
      <c r="L3688" s="27"/>
      <c r="M3688" s="27"/>
      <c r="N3688" s="27"/>
      <c r="O3688" s="27"/>
      <c r="P3688" s="30"/>
      <c r="Q3688" s="30">
        <f>Table13[[#This Row],[Unit Value]]*Table13[[#This Row],[Qty | PCount]]</f>
        <v>0</v>
      </c>
      <c r="R3688" s="27" t="str">
        <f>IF(Table13[[#This Row],[Unit Value]]&lt;=4999,"Low-Value Asset","High-Value Asset")</f>
        <v>Low-Value Asset</v>
      </c>
      <c r="S3688" s="27"/>
      <c r="T3688" s="27"/>
      <c r="U3688" s="27"/>
      <c r="V3688" s="27"/>
      <c r="W3688" s="74"/>
      <c r="X3688" s="27"/>
      <c r="Y3688" s="27"/>
      <c r="Z3688" s="27"/>
      <c r="AA3688" s="27"/>
      <c r="AB36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89" spans="1:28" ht="12.6" x14ac:dyDescent="0.25">
      <c r="A3689" s="12"/>
      <c r="B3689" s="28"/>
      <c r="C3689" s="27"/>
      <c r="D36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89" s="27"/>
      <c r="F3689" s="27"/>
      <c r="G3689" s="29"/>
      <c r="H3689" s="48"/>
      <c r="I3689" s="29"/>
      <c r="J3689" s="29"/>
      <c r="K3689" s="27"/>
      <c r="L3689" s="27"/>
      <c r="M3689" s="27"/>
      <c r="N3689" s="27"/>
      <c r="O3689" s="27"/>
      <c r="P3689" s="30"/>
      <c r="Q3689" s="30">
        <f>Table13[[#This Row],[Unit Value]]*Table13[[#This Row],[Qty | PCount]]</f>
        <v>0</v>
      </c>
      <c r="R3689" s="27" t="str">
        <f>IF(Table13[[#This Row],[Unit Value]]&lt;=4999,"Low-Value Asset","High-Value Asset")</f>
        <v>Low-Value Asset</v>
      </c>
      <c r="S3689" s="27"/>
      <c r="T3689" s="27"/>
      <c r="U3689" s="27"/>
      <c r="V3689" s="27"/>
      <c r="W3689" s="74"/>
      <c r="X3689" s="27"/>
      <c r="Y3689" s="27"/>
      <c r="Z3689" s="27"/>
      <c r="AA3689" s="27"/>
      <c r="AB36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0" spans="1:28" ht="12.6" x14ac:dyDescent="0.25">
      <c r="A3690" s="12"/>
      <c r="B3690" s="28"/>
      <c r="C3690" s="27"/>
      <c r="D36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0" s="27"/>
      <c r="F3690" s="27"/>
      <c r="G3690" s="29"/>
      <c r="H3690" s="48"/>
      <c r="I3690" s="29"/>
      <c r="J3690" s="29"/>
      <c r="K3690" s="27"/>
      <c r="L3690" s="27"/>
      <c r="M3690" s="27"/>
      <c r="N3690" s="27"/>
      <c r="O3690" s="27"/>
      <c r="P3690" s="30"/>
      <c r="Q3690" s="30">
        <f>Table13[[#This Row],[Unit Value]]*Table13[[#This Row],[Qty | PCount]]</f>
        <v>0</v>
      </c>
      <c r="R3690" s="27" t="str">
        <f>IF(Table13[[#This Row],[Unit Value]]&lt;=4999,"Low-Value Asset","High-Value Asset")</f>
        <v>Low-Value Asset</v>
      </c>
      <c r="S3690" s="27"/>
      <c r="T3690" s="27"/>
      <c r="U3690" s="27"/>
      <c r="V3690" s="27"/>
      <c r="W3690" s="74"/>
      <c r="X3690" s="27"/>
      <c r="Y3690" s="27"/>
      <c r="Z3690" s="27"/>
      <c r="AA3690" s="27"/>
      <c r="AB36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1" spans="1:28" ht="12.6" x14ac:dyDescent="0.25">
      <c r="A3691" s="12"/>
      <c r="B3691" s="28"/>
      <c r="C3691" s="27"/>
      <c r="D36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1" s="27"/>
      <c r="F3691" s="27"/>
      <c r="G3691" s="29"/>
      <c r="H3691" s="48"/>
      <c r="I3691" s="29"/>
      <c r="J3691" s="29"/>
      <c r="K3691" s="27"/>
      <c r="L3691" s="27"/>
      <c r="M3691" s="27"/>
      <c r="N3691" s="27"/>
      <c r="O3691" s="27"/>
      <c r="P3691" s="30"/>
      <c r="Q3691" s="30">
        <f>Table13[[#This Row],[Unit Value]]*Table13[[#This Row],[Qty | PCount]]</f>
        <v>0</v>
      </c>
      <c r="R3691" s="27" t="str">
        <f>IF(Table13[[#This Row],[Unit Value]]&lt;=4999,"Low-Value Asset","High-Value Asset")</f>
        <v>Low-Value Asset</v>
      </c>
      <c r="S3691" s="27"/>
      <c r="T3691" s="27"/>
      <c r="U3691" s="27"/>
      <c r="V3691" s="27"/>
      <c r="W3691" s="74"/>
      <c r="X3691" s="27"/>
      <c r="Y3691" s="27"/>
      <c r="Z3691" s="27"/>
      <c r="AA3691" s="27"/>
      <c r="AB36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2" spans="1:28" ht="12.6" x14ac:dyDescent="0.25">
      <c r="A3692" s="12"/>
      <c r="B3692" s="28"/>
      <c r="C3692" s="27"/>
      <c r="D36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2" s="27"/>
      <c r="F3692" s="27"/>
      <c r="G3692" s="29"/>
      <c r="H3692" s="48"/>
      <c r="I3692" s="29"/>
      <c r="J3692" s="29"/>
      <c r="K3692" s="27"/>
      <c r="L3692" s="27"/>
      <c r="M3692" s="27"/>
      <c r="N3692" s="27"/>
      <c r="O3692" s="27"/>
      <c r="P3692" s="30"/>
      <c r="Q3692" s="30">
        <f>Table13[[#This Row],[Unit Value]]*Table13[[#This Row],[Qty | PCount]]</f>
        <v>0</v>
      </c>
      <c r="R3692" s="27" t="str">
        <f>IF(Table13[[#This Row],[Unit Value]]&lt;=4999,"Low-Value Asset","High-Value Asset")</f>
        <v>Low-Value Asset</v>
      </c>
      <c r="S3692" s="27"/>
      <c r="T3692" s="27"/>
      <c r="U3692" s="27"/>
      <c r="V3692" s="27"/>
      <c r="W3692" s="74"/>
      <c r="X3692" s="27"/>
      <c r="Y3692" s="27"/>
      <c r="Z3692" s="27"/>
      <c r="AA3692" s="27"/>
      <c r="AB36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3" spans="1:28" ht="12.6" x14ac:dyDescent="0.25">
      <c r="A3693" s="12"/>
      <c r="B3693" s="28"/>
      <c r="C3693" s="27"/>
      <c r="D36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3" s="27"/>
      <c r="F3693" s="27"/>
      <c r="G3693" s="29"/>
      <c r="H3693" s="48"/>
      <c r="I3693" s="29"/>
      <c r="J3693" s="29"/>
      <c r="K3693" s="27"/>
      <c r="L3693" s="27"/>
      <c r="M3693" s="27"/>
      <c r="N3693" s="27"/>
      <c r="O3693" s="27"/>
      <c r="P3693" s="30"/>
      <c r="Q3693" s="30">
        <f>Table13[[#This Row],[Unit Value]]*Table13[[#This Row],[Qty | PCount]]</f>
        <v>0</v>
      </c>
      <c r="R3693" s="27" t="str">
        <f>IF(Table13[[#This Row],[Unit Value]]&lt;=4999,"Low-Value Asset","High-Value Asset")</f>
        <v>Low-Value Asset</v>
      </c>
      <c r="S3693" s="27"/>
      <c r="T3693" s="27"/>
      <c r="U3693" s="27"/>
      <c r="V3693" s="27"/>
      <c r="W3693" s="74"/>
      <c r="X3693" s="27"/>
      <c r="Y3693" s="27"/>
      <c r="Z3693" s="27"/>
      <c r="AA3693" s="27"/>
      <c r="AB36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4" spans="1:28" ht="12.6" x14ac:dyDescent="0.25">
      <c r="A3694" s="12"/>
      <c r="B3694" s="28"/>
      <c r="C3694" s="27"/>
      <c r="D36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4" s="27"/>
      <c r="F3694" s="27"/>
      <c r="G3694" s="29"/>
      <c r="H3694" s="48"/>
      <c r="I3694" s="29"/>
      <c r="J3694" s="29"/>
      <c r="K3694" s="27"/>
      <c r="L3694" s="27"/>
      <c r="M3694" s="27"/>
      <c r="N3694" s="27"/>
      <c r="O3694" s="27"/>
      <c r="P3694" s="30"/>
      <c r="Q3694" s="30">
        <f>Table13[[#This Row],[Unit Value]]*Table13[[#This Row],[Qty | PCount]]</f>
        <v>0</v>
      </c>
      <c r="R3694" s="27" t="str">
        <f>IF(Table13[[#This Row],[Unit Value]]&lt;=4999,"Low-Value Asset","High-Value Asset")</f>
        <v>Low-Value Asset</v>
      </c>
      <c r="S3694" s="27"/>
      <c r="T3694" s="27"/>
      <c r="U3694" s="27"/>
      <c r="V3694" s="27"/>
      <c r="W3694" s="74"/>
      <c r="X3694" s="27"/>
      <c r="Y3694" s="27"/>
      <c r="Z3694" s="27"/>
      <c r="AA3694" s="27"/>
      <c r="AB36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5" spans="1:28" ht="12.6" x14ac:dyDescent="0.25">
      <c r="A3695" s="12"/>
      <c r="B3695" s="28"/>
      <c r="C3695" s="27"/>
      <c r="D36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5" s="27"/>
      <c r="F3695" s="27"/>
      <c r="G3695" s="29"/>
      <c r="H3695" s="48"/>
      <c r="I3695" s="29"/>
      <c r="J3695" s="29"/>
      <c r="K3695" s="27"/>
      <c r="L3695" s="27"/>
      <c r="M3695" s="27"/>
      <c r="N3695" s="27"/>
      <c r="O3695" s="27"/>
      <c r="P3695" s="30"/>
      <c r="Q3695" s="30">
        <f>Table13[[#This Row],[Unit Value]]*Table13[[#This Row],[Qty | PCount]]</f>
        <v>0</v>
      </c>
      <c r="R3695" s="27" t="str">
        <f>IF(Table13[[#This Row],[Unit Value]]&lt;=4999,"Low-Value Asset","High-Value Asset")</f>
        <v>Low-Value Asset</v>
      </c>
      <c r="S3695" s="27"/>
      <c r="T3695" s="27"/>
      <c r="U3695" s="27"/>
      <c r="V3695" s="27"/>
      <c r="W3695" s="74"/>
      <c r="X3695" s="27"/>
      <c r="Y3695" s="27"/>
      <c r="Z3695" s="27"/>
      <c r="AA3695" s="27"/>
      <c r="AB36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6" spans="1:28" ht="12.6" x14ac:dyDescent="0.25">
      <c r="A3696" s="12"/>
      <c r="B3696" s="28"/>
      <c r="C3696" s="27"/>
      <c r="D36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6" s="27"/>
      <c r="F3696" s="27"/>
      <c r="G3696" s="29"/>
      <c r="H3696" s="48"/>
      <c r="I3696" s="29"/>
      <c r="J3696" s="29"/>
      <c r="K3696" s="27"/>
      <c r="L3696" s="27"/>
      <c r="M3696" s="27"/>
      <c r="N3696" s="27"/>
      <c r="O3696" s="27"/>
      <c r="P3696" s="30"/>
      <c r="Q3696" s="30">
        <f>Table13[[#This Row],[Unit Value]]*Table13[[#This Row],[Qty | PCount]]</f>
        <v>0</v>
      </c>
      <c r="R3696" s="27" t="str">
        <f>IF(Table13[[#This Row],[Unit Value]]&lt;=4999,"Low-Value Asset","High-Value Asset")</f>
        <v>Low-Value Asset</v>
      </c>
      <c r="S3696" s="27"/>
      <c r="T3696" s="27"/>
      <c r="U3696" s="27"/>
      <c r="V3696" s="27"/>
      <c r="W3696" s="74"/>
      <c r="X3696" s="27"/>
      <c r="Y3696" s="27"/>
      <c r="Z3696" s="27"/>
      <c r="AA3696" s="27"/>
      <c r="AB36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7" spans="1:28" ht="12.6" x14ac:dyDescent="0.25">
      <c r="A3697" s="12"/>
      <c r="B3697" s="28"/>
      <c r="C3697" s="27"/>
      <c r="D36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7" s="27"/>
      <c r="F3697" s="27"/>
      <c r="G3697" s="29"/>
      <c r="H3697" s="48"/>
      <c r="I3697" s="29"/>
      <c r="J3697" s="29"/>
      <c r="K3697" s="27"/>
      <c r="L3697" s="27"/>
      <c r="M3697" s="27"/>
      <c r="N3697" s="27"/>
      <c r="O3697" s="27"/>
      <c r="P3697" s="30"/>
      <c r="Q3697" s="30">
        <f>Table13[[#This Row],[Unit Value]]*Table13[[#This Row],[Qty | PCount]]</f>
        <v>0</v>
      </c>
      <c r="R3697" s="27" t="str">
        <f>IF(Table13[[#This Row],[Unit Value]]&lt;=4999,"Low-Value Asset","High-Value Asset")</f>
        <v>Low-Value Asset</v>
      </c>
      <c r="S3697" s="27"/>
      <c r="T3697" s="27"/>
      <c r="U3697" s="27"/>
      <c r="V3697" s="27"/>
      <c r="W3697" s="74"/>
      <c r="X3697" s="27"/>
      <c r="Y3697" s="27"/>
      <c r="Z3697" s="27"/>
      <c r="AA3697" s="27"/>
      <c r="AB36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8" spans="1:28" ht="12.6" x14ac:dyDescent="0.25">
      <c r="A3698" s="12"/>
      <c r="B3698" s="28"/>
      <c r="C3698" s="27"/>
      <c r="D36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8" s="27"/>
      <c r="F3698" s="27"/>
      <c r="G3698" s="29"/>
      <c r="H3698" s="48"/>
      <c r="I3698" s="29"/>
      <c r="J3698" s="29"/>
      <c r="K3698" s="27"/>
      <c r="L3698" s="27"/>
      <c r="M3698" s="27"/>
      <c r="N3698" s="27"/>
      <c r="O3698" s="27"/>
      <c r="P3698" s="30"/>
      <c r="Q3698" s="30">
        <f>Table13[[#This Row],[Unit Value]]*Table13[[#This Row],[Qty | PCount]]</f>
        <v>0</v>
      </c>
      <c r="R3698" s="27" t="str">
        <f>IF(Table13[[#This Row],[Unit Value]]&lt;=4999,"Low-Value Asset","High-Value Asset")</f>
        <v>Low-Value Asset</v>
      </c>
      <c r="S3698" s="27"/>
      <c r="T3698" s="27"/>
      <c r="U3698" s="27"/>
      <c r="V3698" s="27"/>
      <c r="W3698" s="74"/>
      <c r="X3698" s="27"/>
      <c r="Y3698" s="27"/>
      <c r="Z3698" s="27"/>
      <c r="AA3698" s="27"/>
      <c r="AB36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699" spans="1:28" ht="12.6" x14ac:dyDescent="0.25">
      <c r="A3699" s="12"/>
      <c r="B3699" s="28"/>
      <c r="C3699" s="27"/>
      <c r="D36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699" s="27"/>
      <c r="F3699" s="27"/>
      <c r="G3699" s="29"/>
      <c r="H3699" s="48"/>
      <c r="I3699" s="29"/>
      <c r="J3699" s="29"/>
      <c r="K3699" s="27"/>
      <c r="L3699" s="27"/>
      <c r="M3699" s="27"/>
      <c r="N3699" s="27"/>
      <c r="O3699" s="27"/>
      <c r="P3699" s="30"/>
      <c r="Q3699" s="30">
        <f>Table13[[#This Row],[Unit Value]]*Table13[[#This Row],[Qty | PCount]]</f>
        <v>0</v>
      </c>
      <c r="R3699" s="27" t="str">
        <f>IF(Table13[[#This Row],[Unit Value]]&lt;=4999,"Low-Value Asset","High-Value Asset")</f>
        <v>Low-Value Asset</v>
      </c>
      <c r="S3699" s="27"/>
      <c r="T3699" s="27"/>
      <c r="U3699" s="27"/>
      <c r="V3699" s="27"/>
      <c r="W3699" s="74"/>
      <c r="X3699" s="27"/>
      <c r="Y3699" s="27"/>
      <c r="Z3699" s="27"/>
      <c r="AA3699" s="27"/>
      <c r="AB36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0" spans="1:28" ht="12.6" x14ac:dyDescent="0.25">
      <c r="A3700" s="12"/>
      <c r="B3700" s="28"/>
      <c r="C3700" s="27"/>
      <c r="D37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0" s="27"/>
      <c r="F3700" s="27"/>
      <c r="G3700" s="29"/>
      <c r="H3700" s="48"/>
      <c r="I3700" s="29"/>
      <c r="J3700" s="29"/>
      <c r="K3700" s="27"/>
      <c r="L3700" s="27"/>
      <c r="M3700" s="27"/>
      <c r="N3700" s="27"/>
      <c r="O3700" s="27"/>
      <c r="P3700" s="30"/>
      <c r="Q3700" s="30">
        <f>Table13[[#This Row],[Unit Value]]*Table13[[#This Row],[Qty | PCount]]</f>
        <v>0</v>
      </c>
      <c r="R3700" s="27" t="str">
        <f>IF(Table13[[#This Row],[Unit Value]]&lt;=4999,"Low-Value Asset","High-Value Asset")</f>
        <v>Low-Value Asset</v>
      </c>
      <c r="S3700" s="27"/>
      <c r="T3700" s="27"/>
      <c r="U3700" s="27"/>
      <c r="V3700" s="27"/>
      <c r="W3700" s="74"/>
      <c r="X3700" s="27"/>
      <c r="Y3700" s="27"/>
      <c r="Z3700" s="27"/>
      <c r="AA3700" s="27"/>
      <c r="AB37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1" spans="1:28" ht="12.6" x14ac:dyDescent="0.25">
      <c r="A3701" s="12"/>
      <c r="B3701" s="28"/>
      <c r="C3701" s="27"/>
      <c r="D37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1" s="27"/>
      <c r="F3701" s="27"/>
      <c r="G3701" s="29"/>
      <c r="H3701" s="48"/>
      <c r="I3701" s="29"/>
      <c r="J3701" s="29"/>
      <c r="K3701" s="27"/>
      <c r="L3701" s="27"/>
      <c r="M3701" s="27"/>
      <c r="N3701" s="27"/>
      <c r="O3701" s="27"/>
      <c r="P3701" s="30"/>
      <c r="Q3701" s="30">
        <f>Table13[[#This Row],[Unit Value]]*Table13[[#This Row],[Qty | PCount]]</f>
        <v>0</v>
      </c>
      <c r="R3701" s="27" t="str">
        <f>IF(Table13[[#This Row],[Unit Value]]&lt;=4999,"Low-Value Asset","High-Value Asset")</f>
        <v>Low-Value Asset</v>
      </c>
      <c r="S3701" s="27"/>
      <c r="T3701" s="27"/>
      <c r="U3701" s="27"/>
      <c r="V3701" s="27"/>
      <c r="W3701" s="74"/>
      <c r="X3701" s="27"/>
      <c r="Y3701" s="27"/>
      <c r="Z3701" s="27"/>
      <c r="AA3701" s="27"/>
      <c r="AB37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2" spans="1:28" ht="12.6" x14ac:dyDescent="0.25">
      <c r="A3702" s="12"/>
      <c r="B3702" s="28"/>
      <c r="C3702" s="27"/>
      <c r="D37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2" s="27"/>
      <c r="F3702" s="27"/>
      <c r="G3702" s="29"/>
      <c r="H3702" s="48"/>
      <c r="I3702" s="29"/>
      <c r="J3702" s="29"/>
      <c r="K3702" s="27"/>
      <c r="L3702" s="27"/>
      <c r="M3702" s="27"/>
      <c r="N3702" s="27"/>
      <c r="O3702" s="27"/>
      <c r="P3702" s="30"/>
      <c r="Q3702" s="30">
        <f>Table13[[#This Row],[Unit Value]]*Table13[[#This Row],[Qty | PCount]]</f>
        <v>0</v>
      </c>
      <c r="R3702" s="27" t="str">
        <f>IF(Table13[[#This Row],[Unit Value]]&lt;=4999,"Low-Value Asset","High-Value Asset")</f>
        <v>Low-Value Asset</v>
      </c>
      <c r="S3702" s="27"/>
      <c r="T3702" s="27"/>
      <c r="U3702" s="27"/>
      <c r="V3702" s="27"/>
      <c r="W3702" s="74"/>
      <c r="X3702" s="27"/>
      <c r="Y3702" s="27"/>
      <c r="Z3702" s="27"/>
      <c r="AA3702" s="27"/>
      <c r="AB37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3" spans="1:28" ht="12.6" x14ac:dyDescent="0.25">
      <c r="A3703" s="12"/>
      <c r="B3703" s="28"/>
      <c r="C3703" s="27"/>
      <c r="D37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3" s="27"/>
      <c r="F3703" s="27"/>
      <c r="G3703" s="29"/>
      <c r="H3703" s="48"/>
      <c r="I3703" s="29"/>
      <c r="J3703" s="29"/>
      <c r="K3703" s="27"/>
      <c r="L3703" s="27"/>
      <c r="M3703" s="27"/>
      <c r="N3703" s="27"/>
      <c r="O3703" s="27"/>
      <c r="P3703" s="30"/>
      <c r="Q3703" s="30">
        <f>Table13[[#This Row],[Unit Value]]*Table13[[#This Row],[Qty | PCount]]</f>
        <v>0</v>
      </c>
      <c r="R3703" s="27" t="str">
        <f>IF(Table13[[#This Row],[Unit Value]]&lt;=4999,"Low-Value Asset","High-Value Asset")</f>
        <v>Low-Value Asset</v>
      </c>
      <c r="S3703" s="27"/>
      <c r="T3703" s="27"/>
      <c r="U3703" s="27"/>
      <c r="V3703" s="27"/>
      <c r="W3703" s="74"/>
      <c r="X3703" s="27"/>
      <c r="Y3703" s="27"/>
      <c r="Z3703" s="27"/>
      <c r="AA3703" s="27"/>
      <c r="AB37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4" spans="1:28" ht="12.6" x14ac:dyDescent="0.25">
      <c r="A3704" s="12"/>
      <c r="B3704" s="28"/>
      <c r="C3704" s="27"/>
      <c r="D37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4" s="27"/>
      <c r="F3704" s="27"/>
      <c r="G3704" s="29"/>
      <c r="H3704" s="48"/>
      <c r="I3704" s="29"/>
      <c r="J3704" s="29"/>
      <c r="K3704" s="27"/>
      <c r="L3704" s="27"/>
      <c r="M3704" s="27"/>
      <c r="N3704" s="27"/>
      <c r="O3704" s="27"/>
      <c r="P3704" s="30"/>
      <c r="Q3704" s="30">
        <f>Table13[[#This Row],[Unit Value]]*Table13[[#This Row],[Qty | PCount]]</f>
        <v>0</v>
      </c>
      <c r="R3704" s="27" t="str">
        <f>IF(Table13[[#This Row],[Unit Value]]&lt;=4999,"Low-Value Asset","High-Value Asset")</f>
        <v>Low-Value Asset</v>
      </c>
      <c r="S3704" s="27"/>
      <c r="T3704" s="27"/>
      <c r="U3704" s="27"/>
      <c r="V3704" s="27"/>
      <c r="W3704" s="74"/>
      <c r="X3704" s="27"/>
      <c r="Y3704" s="27"/>
      <c r="Z3704" s="27"/>
      <c r="AA3704" s="27"/>
      <c r="AB37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5" spans="1:28" ht="12.6" x14ac:dyDescent="0.25">
      <c r="A3705" s="12"/>
      <c r="B3705" s="28"/>
      <c r="C3705" s="27"/>
      <c r="D37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5" s="27"/>
      <c r="F3705" s="27"/>
      <c r="G3705" s="29"/>
      <c r="H3705" s="48"/>
      <c r="I3705" s="29"/>
      <c r="J3705" s="29"/>
      <c r="K3705" s="27"/>
      <c r="L3705" s="27"/>
      <c r="M3705" s="27"/>
      <c r="N3705" s="27"/>
      <c r="O3705" s="27"/>
      <c r="P3705" s="30"/>
      <c r="Q3705" s="30">
        <f>Table13[[#This Row],[Unit Value]]*Table13[[#This Row],[Qty | PCount]]</f>
        <v>0</v>
      </c>
      <c r="R3705" s="27" t="str">
        <f>IF(Table13[[#This Row],[Unit Value]]&lt;=4999,"Low-Value Asset","High-Value Asset")</f>
        <v>Low-Value Asset</v>
      </c>
      <c r="S3705" s="27"/>
      <c r="T3705" s="27"/>
      <c r="U3705" s="27"/>
      <c r="V3705" s="27"/>
      <c r="W3705" s="74"/>
      <c r="X3705" s="27"/>
      <c r="Y3705" s="27"/>
      <c r="Z3705" s="27"/>
      <c r="AA3705" s="27"/>
      <c r="AB37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6" spans="1:28" ht="12.6" x14ac:dyDescent="0.25">
      <c r="A3706" s="41"/>
      <c r="B3706" s="28"/>
      <c r="C3706" s="27"/>
      <c r="D37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6" s="27"/>
      <c r="F3706" s="27"/>
      <c r="G3706" s="29"/>
      <c r="H3706" s="48"/>
      <c r="I3706" s="29"/>
      <c r="J3706" s="49"/>
      <c r="K3706" s="27"/>
      <c r="L3706" s="27"/>
      <c r="M3706" s="27"/>
      <c r="N3706" s="27"/>
      <c r="O3706" s="27"/>
      <c r="P3706" s="30"/>
      <c r="Q3706" s="30">
        <f>Table13[[#This Row],[Unit Value]]*Table13[[#This Row],[Qty | PCount]]</f>
        <v>0</v>
      </c>
      <c r="R3706" s="27" t="str">
        <f>IF(Table13[[#This Row],[Unit Value]]&lt;=4999,"Low-Value Asset","High-Value Asset")</f>
        <v>Low-Value Asset</v>
      </c>
      <c r="S3706" s="27"/>
      <c r="T3706" s="27"/>
      <c r="U3706" s="27"/>
      <c r="V3706" s="27"/>
      <c r="W3706" s="74"/>
      <c r="X3706" s="27"/>
      <c r="Y3706" s="27"/>
      <c r="Z3706" s="27"/>
      <c r="AA3706" s="27"/>
      <c r="AB37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7" spans="1:28" ht="12.6" x14ac:dyDescent="0.25">
      <c r="A3707" s="41"/>
      <c r="B3707" s="28"/>
      <c r="C3707" s="27"/>
      <c r="D37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7" s="27"/>
      <c r="F3707" s="27"/>
      <c r="G3707" s="29"/>
      <c r="H3707" s="48"/>
      <c r="I3707" s="29"/>
      <c r="J3707" s="49"/>
      <c r="K3707" s="27"/>
      <c r="L3707" s="27"/>
      <c r="M3707" s="27"/>
      <c r="N3707" s="27"/>
      <c r="O3707" s="27"/>
      <c r="P3707" s="30"/>
      <c r="Q3707" s="30">
        <f>Table13[[#This Row],[Unit Value]]*Table13[[#This Row],[Qty | PCount]]</f>
        <v>0</v>
      </c>
      <c r="R3707" s="27" t="str">
        <f>IF(Table13[[#This Row],[Unit Value]]&lt;=4999,"Low-Value Asset","High-Value Asset")</f>
        <v>Low-Value Asset</v>
      </c>
      <c r="S3707" s="27"/>
      <c r="T3707" s="27"/>
      <c r="U3707" s="27"/>
      <c r="V3707" s="27"/>
      <c r="W3707" s="74"/>
      <c r="X3707" s="27"/>
      <c r="Y3707" s="27"/>
      <c r="Z3707" s="27"/>
      <c r="AA3707" s="27"/>
      <c r="AB37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8" spans="1:28" ht="12.6" x14ac:dyDescent="0.25">
      <c r="A3708" s="41"/>
      <c r="B3708" s="28"/>
      <c r="C3708" s="27"/>
      <c r="D37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8" s="27"/>
      <c r="F3708" s="27"/>
      <c r="G3708" s="29"/>
      <c r="H3708" s="48"/>
      <c r="I3708" s="29"/>
      <c r="J3708" s="49"/>
      <c r="K3708" s="27"/>
      <c r="L3708" s="27"/>
      <c r="M3708" s="27"/>
      <c r="N3708" s="27"/>
      <c r="O3708" s="27"/>
      <c r="P3708" s="30"/>
      <c r="Q3708" s="30">
        <f>Table13[[#This Row],[Unit Value]]*Table13[[#This Row],[Qty | PCount]]</f>
        <v>0</v>
      </c>
      <c r="R3708" s="27" t="str">
        <f>IF(Table13[[#This Row],[Unit Value]]&lt;=4999,"Low-Value Asset","High-Value Asset")</f>
        <v>Low-Value Asset</v>
      </c>
      <c r="S3708" s="27"/>
      <c r="T3708" s="27"/>
      <c r="U3708" s="27"/>
      <c r="V3708" s="27"/>
      <c r="W3708" s="74"/>
      <c r="X3708" s="27"/>
      <c r="Y3708" s="27"/>
      <c r="Z3708" s="27"/>
      <c r="AA3708" s="27"/>
      <c r="AB37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09" spans="1:28" ht="12.6" x14ac:dyDescent="0.25">
      <c r="A3709" s="41"/>
      <c r="B3709" s="28"/>
      <c r="C3709" s="27"/>
      <c r="D37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09" s="27"/>
      <c r="F3709" s="27"/>
      <c r="G3709" s="29"/>
      <c r="H3709" s="48"/>
      <c r="I3709" s="29"/>
      <c r="J3709" s="49"/>
      <c r="K3709" s="27"/>
      <c r="L3709" s="27"/>
      <c r="M3709" s="27"/>
      <c r="N3709" s="27"/>
      <c r="O3709" s="27"/>
      <c r="P3709" s="30"/>
      <c r="Q3709" s="30">
        <f>Table13[[#This Row],[Unit Value]]*Table13[[#This Row],[Qty | PCount]]</f>
        <v>0</v>
      </c>
      <c r="R3709" s="27" t="str">
        <f>IF(Table13[[#This Row],[Unit Value]]&lt;=4999,"Low-Value Asset","High-Value Asset")</f>
        <v>Low-Value Asset</v>
      </c>
      <c r="S3709" s="27"/>
      <c r="T3709" s="27"/>
      <c r="U3709" s="27"/>
      <c r="V3709" s="27"/>
      <c r="W3709" s="74"/>
      <c r="X3709" s="27"/>
      <c r="Y3709" s="27"/>
      <c r="Z3709" s="27"/>
      <c r="AA3709" s="27"/>
      <c r="AB37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0" spans="1:28" ht="12.6" x14ac:dyDescent="0.25">
      <c r="A3710" s="41"/>
      <c r="B3710" s="28"/>
      <c r="C3710" s="27"/>
      <c r="D37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0" s="27"/>
      <c r="F3710" s="27"/>
      <c r="G3710" s="29"/>
      <c r="H3710" s="48"/>
      <c r="I3710" s="29"/>
      <c r="J3710" s="49"/>
      <c r="K3710" s="27"/>
      <c r="L3710" s="27"/>
      <c r="M3710" s="27"/>
      <c r="N3710" s="27"/>
      <c r="O3710" s="27"/>
      <c r="P3710" s="30"/>
      <c r="Q3710" s="30">
        <f>Table13[[#This Row],[Unit Value]]*Table13[[#This Row],[Qty | PCount]]</f>
        <v>0</v>
      </c>
      <c r="R3710" s="27" t="str">
        <f>IF(Table13[[#This Row],[Unit Value]]&lt;=4999,"Low-Value Asset","High-Value Asset")</f>
        <v>Low-Value Asset</v>
      </c>
      <c r="S3710" s="27"/>
      <c r="T3710" s="27"/>
      <c r="U3710" s="27"/>
      <c r="V3710" s="27"/>
      <c r="W3710" s="74"/>
      <c r="X3710" s="27"/>
      <c r="Y3710" s="27"/>
      <c r="Z3710" s="27"/>
      <c r="AA3710" s="27"/>
      <c r="AB37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1" spans="1:28" ht="12.6" x14ac:dyDescent="0.25">
      <c r="A3711" s="41"/>
      <c r="B3711" s="28"/>
      <c r="C3711" s="27"/>
      <c r="D37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1" s="27"/>
      <c r="F3711" s="27"/>
      <c r="G3711" s="29"/>
      <c r="H3711" s="48"/>
      <c r="I3711" s="29"/>
      <c r="J3711" s="49"/>
      <c r="K3711" s="27"/>
      <c r="L3711" s="27"/>
      <c r="M3711" s="27"/>
      <c r="N3711" s="27"/>
      <c r="O3711" s="27"/>
      <c r="P3711" s="30"/>
      <c r="Q3711" s="30">
        <f>Table13[[#This Row],[Unit Value]]*Table13[[#This Row],[Qty | PCount]]</f>
        <v>0</v>
      </c>
      <c r="R3711" s="27" t="str">
        <f>IF(Table13[[#This Row],[Unit Value]]&lt;=4999,"Low-Value Asset","High-Value Asset")</f>
        <v>Low-Value Asset</v>
      </c>
      <c r="S3711" s="27"/>
      <c r="T3711" s="27"/>
      <c r="U3711" s="27"/>
      <c r="V3711" s="27"/>
      <c r="W3711" s="74"/>
      <c r="X3711" s="27"/>
      <c r="Y3711" s="27"/>
      <c r="Z3711" s="27"/>
      <c r="AA3711" s="27"/>
      <c r="AB37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2" spans="1:28" ht="12.6" x14ac:dyDescent="0.25">
      <c r="A3712" s="41"/>
      <c r="B3712" s="28"/>
      <c r="C3712" s="27"/>
      <c r="D37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2" s="27"/>
      <c r="F3712" s="27"/>
      <c r="G3712" s="29"/>
      <c r="H3712" s="48"/>
      <c r="I3712" s="29"/>
      <c r="J3712" s="49"/>
      <c r="K3712" s="27"/>
      <c r="L3712" s="27"/>
      <c r="M3712" s="27"/>
      <c r="N3712" s="27"/>
      <c r="O3712" s="27"/>
      <c r="P3712" s="30"/>
      <c r="Q3712" s="30">
        <f>Table13[[#This Row],[Unit Value]]*Table13[[#This Row],[Qty | PCount]]</f>
        <v>0</v>
      </c>
      <c r="R3712" s="27" t="str">
        <f>IF(Table13[[#This Row],[Unit Value]]&lt;=4999,"Low-Value Asset","High-Value Asset")</f>
        <v>Low-Value Asset</v>
      </c>
      <c r="S3712" s="27"/>
      <c r="T3712" s="27"/>
      <c r="U3712" s="27"/>
      <c r="V3712" s="27"/>
      <c r="W3712" s="74"/>
      <c r="X3712" s="27"/>
      <c r="Y3712" s="27"/>
      <c r="Z3712" s="27"/>
      <c r="AA3712" s="27"/>
      <c r="AB37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3" spans="1:28" ht="12.6" x14ac:dyDescent="0.25">
      <c r="A3713" s="41"/>
      <c r="B3713" s="28"/>
      <c r="C3713" s="27"/>
      <c r="D37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3" s="27"/>
      <c r="F3713" s="27"/>
      <c r="G3713" s="29"/>
      <c r="H3713" s="48"/>
      <c r="I3713" s="29"/>
      <c r="J3713" s="49"/>
      <c r="K3713" s="27"/>
      <c r="L3713" s="27"/>
      <c r="M3713" s="27"/>
      <c r="N3713" s="27"/>
      <c r="O3713" s="27"/>
      <c r="P3713" s="30"/>
      <c r="Q3713" s="30">
        <f>Table13[[#This Row],[Unit Value]]*Table13[[#This Row],[Qty | PCount]]</f>
        <v>0</v>
      </c>
      <c r="R3713" s="27" t="str">
        <f>IF(Table13[[#This Row],[Unit Value]]&lt;=4999,"Low-Value Asset","High-Value Asset")</f>
        <v>Low-Value Asset</v>
      </c>
      <c r="S3713" s="27"/>
      <c r="T3713" s="27"/>
      <c r="U3713" s="27"/>
      <c r="V3713" s="27"/>
      <c r="W3713" s="74"/>
      <c r="X3713" s="27"/>
      <c r="Y3713" s="27"/>
      <c r="Z3713" s="27"/>
      <c r="AA3713" s="27"/>
      <c r="AB37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4" spans="1:28" ht="12.6" x14ac:dyDescent="0.25">
      <c r="A3714" s="41"/>
      <c r="B3714" s="28"/>
      <c r="C3714" s="27"/>
      <c r="D37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4" s="27"/>
      <c r="F3714" s="27"/>
      <c r="G3714" s="29"/>
      <c r="H3714" s="48"/>
      <c r="I3714" s="29"/>
      <c r="J3714" s="49"/>
      <c r="K3714" s="27"/>
      <c r="L3714" s="27"/>
      <c r="M3714" s="27"/>
      <c r="N3714" s="27"/>
      <c r="O3714" s="27"/>
      <c r="P3714" s="30"/>
      <c r="Q3714" s="30">
        <f>Table13[[#This Row],[Unit Value]]*Table13[[#This Row],[Qty | PCount]]</f>
        <v>0</v>
      </c>
      <c r="R3714" s="27" t="str">
        <f>IF(Table13[[#This Row],[Unit Value]]&lt;=4999,"Low-Value Asset","High-Value Asset")</f>
        <v>Low-Value Asset</v>
      </c>
      <c r="S3714" s="27"/>
      <c r="T3714" s="27"/>
      <c r="U3714" s="27"/>
      <c r="V3714" s="27"/>
      <c r="W3714" s="74"/>
      <c r="X3714" s="27"/>
      <c r="Y3714" s="27"/>
      <c r="Z3714" s="27"/>
      <c r="AA3714" s="27"/>
      <c r="AB37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5" spans="1:28" ht="12.6" x14ac:dyDescent="0.25">
      <c r="A3715" s="41"/>
      <c r="B3715" s="28"/>
      <c r="C3715" s="27"/>
      <c r="D37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5" s="27"/>
      <c r="F3715" s="27"/>
      <c r="G3715" s="29"/>
      <c r="H3715" s="48"/>
      <c r="I3715" s="29"/>
      <c r="J3715" s="49"/>
      <c r="K3715" s="27"/>
      <c r="L3715" s="27"/>
      <c r="M3715" s="27"/>
      <c r="N3715" s="27"/>
      <c r="O3715" s="27"/>
      <c r="P3715" s="30"/>
      <c r="Q3715" s="30">
        <f>Table13[[#This Row],[Unit Value]]*Table13[[#This Row],[Qty | PCount]]</f>
        <v>0</v>
      </c>
      <c r="R3715" s="27" t="str">
        <f>IF(Table13[[#This Row],[Unit Value]]&lt;=4999,"Low-Value Asset","High-Value Asset")</f>
        <v>Low-Value Asset</v>
      </c>
      <c r="S3715" s="27"/>
      <c r="T3715" s="27"/>
      <c r="U3715" s="27"/>
      <c r="V3715" s="27"/>
      <c r="W3715" s="74"/>
      <c r="X3715" s="27"/>
      <c r="Y3715" s="27"/>
      <c r="Z3715" s="27"/>
      <c r="AA3715" s="27"/>
      <c r="AB37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6" spans="1:28" ht="12.6" x14ac:dyDescent="0.25">
      <c r="A3716" s="41"/>
      <c r="B3716" s="28"/>
      <c r="C3716" s="27"/>
      <c r="D37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6" s="27"/>
      <c r="F3716" s="27"/>
      <c r="G3716" s="29"/>
      <c r="H3716" s="48"/>
      <c r="I3716" s="29"/>
      <c r="J3716" s="49"/>
      <c r="K3716" s="27"/>
      <c r="L3716" s="27"/>
      <c r="M3716" s="27"/>
      <c r="N3716" s="27"/>
      <c r="O3716" s="27"/>
      <c r="P3716" s="30"/>
      <c r="Q3716" s="30">
        <f>Table13[[#This Row],[Unit Value]]*Table13[[#This Row],[Qty | PCount]]</f>
        <v>0</v>
      </c>
      <c r="R3716" s="27" t="str">
        <f>IF(Table13[[#This Row],[Unit Value]]&lt;=4999,"Low-Value Asset","High-Value Asset")</f>
        <v>Low-Value Asset</v>
      </c>
      <c r="S3716" s="27"/>
      <c r="T3716" s="27"/>
      <c r="U3716" s="27"/>
      <c r="V3716" s="27"/>
      <c r="W3716" s="74"/>
      <c r="X3716" s="27"/>
      <c r="Y3716" s="27"/>
      <c r="Z3716" s="27"/>
      <c r="AA3716" s="27"/>
      <c r="AB37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7" spans="1:28" ht="12.6" x14ac:dyDescent="0.25">
      <c r="A3717" s="41"/>
      <c r="B3717" s="28"/>
      <c r="C3717" s="27"/>
      <c r="D37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7" s="27"/>
      <c r="F3717" s="27"/>
      <c r="G3717" s="29"/>
      <c r="H3717" s="48"/>
      <c r="I3717" s="29"/>
      <c r="J3717" s="49"/>
      <c r="K3717" s="27"/>
      <c r="L3717" s="27"/>
      <c r="M3717" s="27"/>
      <c r="N3717" s="27"/>
      <c r="O3717" s="27"/>
      <c r="P3717" s="30"/>
      <c r="Q3717" s="30">
        <f>Table13[[#This Row],[Unit Value]]*Table13[[#This Row],[Qty | PCount]]</f>
        <v>0</v>
      </c>
      <c r="R3717" s="27" t="str">
        <f>IF(Table13[[#This Row],[Unit Value]]&lt;=4999,"Low-Value Asset","High-Value Asset")</f>
        <v>Low-Value Asset</v>
      </c>
      <c r="S3717" s="27"/>
      <c r="T3717" s="27"/>
      <c r="U3717" s="27"/>
      <c r="V3717" s="27"/>
      <c r="W3717" s="74"/>
      <c r="X3717" s="27"/>
      <c r="Y3717" s="27"/>
      <c r="Z3717" s="27"/>
      <c r="AA3717" s="27"/>
      <c r="AB37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8" spans="1:28" ht="12.6" x14ac:dyDescent="0.25">
      <c r="A3718" s="41"/>
      <c r="B3718" s="28"/>
      <c r="C3718" s="27"/>
      <c r="D37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8" s="27"/>
      <c r="F3718" s="27"/>
      <c r="G3718" s="29"/>
      <c r="H3718" s="48"/>
      <c r="I3718" s="29"/>
      <c r="J3718" s="49"/>
      <c r="K3718" s="27"/>
      <c r="L3718" s="27"/>
      <c r="M3718" s="27"/>
      <c r="N3718" s="27"/>
      <c r="O3718" s="27"/>
      <c r="P3718" s="30"/>
      <c r="Q3718" s="30">
        <f>Table13[[#This Row],[Unit Value]]*Table13[[#This Row],[Qty | PCount]]</f>
        <v>0</v>
      </c>
      <c r="R3718" s="27" t="str">
        <f>IF(Table13[[#This Row],[Unit Value]]&lt;=4999,"Low-Value Asset","High-Value Asset")</f>
        <v>Low-Value Asset</v>
      </c>
      <c r="S3718" s="27"/>
      <c r="T3718" s="27"/>
      <c r="U3718" s="27"/>
      <c r="V3718" s="27"/>
      <c r="W3718" s="74"/>
      <c r="X3718" s="27"/>
      <c r="Y3718" s="27"/>
      <c r="Z3718" s="27"/>
      <c r="AA3718" s="27"/>
      <c r="AB37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19" spans="1:28" ht="12.6" x14ac:dyDescent="0.25">
      <c r="A3719" s="41"/>
      <c r="B3719" s="28"/>
      <c r="C3719" s="27"/>
      <c r="D37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19" s="27"/>
      <c r="F3719" s="27"/>
      <c r="G3719" s="29"/>
      <c r="H3719" s="48"/>
      <c r="I3719" s="29"/>
      <c r="J3719" s="49"/>
      <c r="K3719" s="27"/>
      <c r="L3719" s="27"/>
      <c r="M3719" s="27"/>
      <c r="N3719" s="27"/>
      <c r="O3719" s="27"/>
      <c r="P3719" s="30"/>
      <c r="Q3719" s="30">
        <f>Table13[[#This Row],[Unit Value]]*Table13[[#This Row],[Qty | PCount]]</f>
        <v>0</v>
      </c>
      <c r="R3719" s="27" t="str">
        <f>IF(Table13[[#This Row],[Unit Value]]&lt;=4999,"Low-Value Asset","High-Value Asset")</f>
        <v>Low-Value Asset</v>
      </c>
      <c r="S3719" s="27"/>
      <c r="T3719" s="27"/>
      <c r="U3719" s="27"/>
      <c r="V3719" s="27"/>
      <c r="W3719" s="74"/>
      <c r="X3719" s="27"/>
      <c r="Y3719" s="27"/>
      <c r="Z3719" s="27"/>
      <c r="AA3719" s="27"/>
      <c r="AB37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0" spans="1:28" ht="12.6" x14ac:dyDescent="0.25">
      <c r="A3720" s="41"/>
      <c r="B3720" s="28"/>
      <c r="C3720" s="27"/>
      <c r="D37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0" s="27"/>
      <c r="F3720" s="27"/>
      <c r="G3720" s="29"/>
      <c r="H3720" s="48"/>
      <c r="I3720" s="29"/>
      <c r="J3720" s="49"/>
      <c r="K3720" s="27"/>
      <c r="L3720" s="27"/>
      <c r="M3720" s="27"/>
      <c r="N3720" s="27"/>
      <c r="O3720" s="27"/>
      <c r="P3720" s="30"/>
      <c r="Q3720" s="30">
        <f>Table13[[#This Row],[Unit Value]]*Table13[[#This Row],[Qty | PCount]]</f>
        <v>0</v>
      </c>
      <c r="R3720" s="27" t="str">
        <f>IF(Table13[[#This Row],[Unit Value]]&lt;=4999,"Low-Value Asset","High-Value Asset")</f>
        <v>Low-Value Asset</v>
      </c>
      <c r="S3720" s="27"/>
      <c r="T3720" s="27"/>
      <c r="U3720" s="27"/>
      <c r="V3720" s="27"/>
      <c r="W3720" s="74"/>
      <c r="X3720" s="27"/>
      <c r="Y3720" s="27"/>
      <c r="Z3720" s="27"/>
      <c r="AA3720" s="27"/>
      <c r="AB37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1" spans="1:28" ht="12.6" x14ac:dyDescent="0.25">
      <c r="A3721" s="41"/>
      <c r="B3721" s="28"/>
      <c r="C3721" s="27"/>
      <c r="D37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1" s="27"/>
      <c r="F3721" s="27"/>
      <c r="G3721" s="29"/>
      <c r="H3721" s="48"/>
      <c r="I3721" s="29"/>
      <c r="J3721" s="49"/>
      <c r="K3721" s="27"/>
      <c r="L3721" s="27"/>
      <c r="M3721" s="27"/>
      <c r="N3721" s="27"/>
      <c r="O3721" s="27"/>
      <c r="P3721" s="30"/>
      <c r="Q3721" s="30">
        <f>Table13[[#This Row],[Unit Value]]*Table13[[#This Row],[Qty | PCount]]</f>
        <v>0</v>
      </c>
      <c r="R3721" s="27" t="str">
        <f>IF(Table13[[#This Row],[Unit Value]]&lt;=4999,"Low-Value Asset","High-Value Asset")</f>
        <v>Low-Value Asset</v>
      </c>
      <c r="S3721" s="27"/>
      <c r="T3721" s="27"/>
      <c r="U3721" s="27"/>
      <c r="V3721" s="27"/>
      <c r="W3721" s="74"/>
      <c r="X3721" s="27"/>
      <c r="Y3721" s="27"/>
      <c r="Z3721" s="27"/>
      <c r="AA3721" s="27"/>
      <c r="AB37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2" spans="1:28" ht="12.6" x14ac:dyDescent="0.25">
      <c r="A3722" s="41"/>
      <c r="B3722" s="28"/>
      <c r="C3722" s="27"/>
      <c r="D37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2" s="27"/>
      <c r="F3722" s="27"/>
      <c r="G3722" s="29"/>
      <c r="H3722" s="48"/>
      <c r="I3722" s="29"/>
      <c r="J3722" s="49"/>
      <c r="K3722" s="27"/>
      <c r="L3722" s="27"/>
      <c r="M3722" s="27"/>
      <c r="N3722" s="27"/>
      <c r="O3722" s="27"/>
      <c r="P3722" s="30"/>
      <c r="Q3722" s="30">
        <f>Table13[[#This Row],[Unit Value]]*Table13[[#This Row],[Qty | PCount]]</f>
        <v>0</v>
      </c>
      <c r="R3722" s="27" t="str">
        <f>IF(Table13[[#This Row],[Unit Value]]&lt;=4999,"Low-Value Asset","High-Value Asset")</f>
        <v>Low-Value Asset</v>
      </c>
      <c r="S3722" s="27"/>
      <c r="T3722" s="27"/>
      <c r="U3722" s="27"/>
      <c r="V3722" s="27"/>
      <c r="W3722" s="74"/>
      <c r="X3722" s="27"/>
      <c r="Y3722" s="27"/>
      <c r="Z3722" s="27"/>
      <c r="AA3722" s="27"/>
      <c r="AB37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3" spans="1:28" ht="12.6" x14ac:dyDescent="0.25">
      <c r="A3723" s="41"/>
      <c r="B3723" s="28"/>
      <c r="C3723" s="27"/>
      <c r="D37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3" s="27"/>
      <c r="F3723" s="27"/>
      <c r="G3723" s="29"/>
      <c r="H3723" s="48"/>
      <c r="I3723" s="29"/>
      <c r="J3723" s="49"/>
      <c r="K3723" s="27"/>
      <c r="L3723" s="27"/>
      <c r="M3723" s="27"/>
      <c r="N3723" s="27"/>
      <c r="O3723" s="27"/>
      <c r="P3723" s="30"/>
      <c r="Q3723" s="30">
        <f>Table13[[#This Row],[Unit Value]]*Table13[[#This Row],[Qty | PCount]]</f>
        <v>0</v>
      </c>
      <c r="R3723" s="27" t="str">
        <f>IF(Table13[[#This Row],[Unit Value]]&lt;=4999,"Low-Value Asset","High-Value Asset")</f>
        <v>Low-Value Asset</v>
      </c>
      <c r="S3723" s="27"/>
      <c r="T3723" s="27"/>
      <c r="U3723" s="27"/>
      <c r="V3723" s="27"/>
      <c r="W3723" s="74"/>
      <c r="X3723" s="27"/>
      <c r="Y3723" s="27"/>
      <c r="Z3723" s="27"/>
      <c r="AA3723" s="27"/>
      <c r="AB37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4" spans="1:28" ht="12.6" x14ac:dyDescent="0.25">
      <c r="A3724" s="41"/>
      <c r="B3724" s="28"/>
      <c r="C3724" s="27"/>
      <c r="D37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4" s="27"/>
      <c r="F3724" s="27"/>
      <c r="G3724" s="29"/>
      <c r="H3724" s="48"/>
      <c r="I3724" s="29"/>
      <c r="J3724" s="29"/>
      <c r="K3724" s="27"/>
      <c r="L3724" s="27"/>
      <c r="M3724" s="27"/>
      <c r="N3724" s="27"/>
      <c r="O3724" s="27"/>
      <c r="P3724" s="30"/>
      <c r="Q3724" s="30">
        <f>Table13[[#This Row],[Unit Value]]*Table13[[#This Row],[Qty | PCount]]</f>
        <v>0</v>
      </c>
      <c r="R3724" s="27" t="str">
        <f>IF(Table13[[#This Row],[Unit Value]]&lt;=4999,"Low-Value Asset","High-Value Asset")</f>
        <v>Low-Value Asset</v>
      </c>
      <c r="S3724" s="27"/>
      <c r="T3724" s="27"/>
      <c r="U3724" s="27"/>
      <c r="V3724" s="27"/>
      <c r="W3724" s="74"/>
      <c r="X3724" s="27"/>
      <c r="Y3724" s="27"/>
      <c r="Z3724" s="27"/>
      <c r="AA3724" s="27"/>
      <c r="AB37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5" spans="1:28" ht="12.6" x14ac:dyDescent="0.25">
      <c r="A3725" s="41"/>
      <c r="B3725" s="28"/>
      <c r="C3725" s="27"/>
      <c r="D37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5" s="27"/>
      <c r="F3725" s="27"/>
      <c r="G3725" s="29"/>
      <c r="H3725" s="48"/>
      <c r="I3725" s="29"/>
      <c r="J3725" s="29"/>
      <c r="K3725" s="27"/>
      <c r="L3725" s="27"/>
      <c r="M3725" s="27"/>
      <c r="N3725" s="27"/>
      <c r="O3725" s="27"/>
      <c r="P3725" s="30"/>
      <c r="Q3725" s="30">
        <f>Table13[[#This Row],[Unit Value]]*Table13[[#This Row],[Qty | PCount]]</f>
        <v>0</v>
      </c>
      <c r="R3725" s="27" t="str">
        <f>IF(Table13[[#This Row],[Unit Value]]&lt;=4999,"Low-Value Asset","High-Value Asset")</f>
        <v>Low-Value Asset</v>
      </c>
      <c r="S3725" s="27"/>
      <c r="T3725" s="27"/>
      <c r="U3725" s="27"/>
      <c r="V3725" s="27"/>
      <c r="W3725" s="74"/>
      <c r="X3725" s="27"/>
      <c r="Y3725" s="27"/>
      <c r="Z3725" s="27"/>
      <c r="AA3725" s="27"/>
      <c r="AB37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6" spans="1:28" ht="12.6" x14ac:dyDescent="0.25">
      <c r="A3726" s="41"/>
      <c r="B3726" s="28"/>
      <c r="C3726" s="27"/>
      <c r="D37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6" s="27"/>
      <c r="F3726" s="27"/>
      <c r="G3726" s="29"/>
      <c r="H3726" s="48"/>
      <c r="I3726" s="29"/>
      <c r="J3726" s="29"/>
      <c r="K3726" s="27"/>
      <c r="L3726" s="27"/>
      <c r="M3726" s="27"/>
      <c r="N3726" s="27"/>
      <c r="O3726" s="27"/>
      <c r="P3726" s="30"/>
      <c r="Q3726" s="30">
        <f>Table13[[#This Row],[Unit Value]]*Table13[[#This Row],[Qty | PCount]]</f>
        <v>0</v>
      </c>
      <c r="R3726" s="27" t="str">
        <f>IF(Table13[[#This Row],[Unit Value]]&lt;=4999,"Low-Value Asset","High-Value Asset")</f>
        <v>Low-Value Asset</v>
      </c>
      <c r="S3726" s="27"/>
      <c r="T3726" s="27"/>
      <c r="U3726" s="27"/>
      <c r="V3726" s="27"/>
      <c r="W3726" s="74"/>
      <c r="X3726" s="27"/>
      <c r="Y3726" s="27"/>
      <c r="Z3726" s="27"/>
      <c r="AA3726" s="27"/>
      <c r="AB37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7" spans="1:28" ht="12.6" x14ac:dyDescent="0.25">
      <c r="A3727" s="41"/>
      <c r="B3727" s="28"/>
      <c r="C3727" s="27"/>
      <c r="D37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7" s="27"/>
      <c r="F3727" s="27"/>
      <c r="G3727" s="29"/>
      <c r="H3727" s="48"/>
      <c r="I3727" s="29"/>
      <c r="J3727" s="29"/>
      <c r="K3727" s="27"/>
      <c r="L3727" s="27"/>
      <c r="M3727" s="27"/>
      <c r="N3727" s="27"/>
      <c r="O3727" s="27"/>
      <c r="P3727" s="30"/>
      <c r="Q3727" s="30">
        <f>Table13[[#This Row],[Unit Value]]*Table13[[#This Row],[Qty | PCount]]</f>
        <v>0</v>
      </c>
      <c r="R3727" s="27" t="str">
        <f>IF(Table13[[#This Row],[Unit Value]]&lt;=4999,"Low-Value Asset","High-Value Asset")</f>
        <v>Low-Value Asset</v>
      </c>
      <c r="S3727" s="27"/>
      <c r="T3727" s="27"/>
      <c r="U3727" s="27"/>
      <c r="V3727" s="27"/>
      <c r="W3727" s="74"/>
      <c r="X3727" s="27"/>
      <c r="Y3727" s="27"/>
      <c r="Z3727" s="27"/>
      <c r="AA3727" s="27"/>
      <c r="AB37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8" spans="1:28" ht="12.6" x14ac:dyDescent="0.25">
      <c r="A3728" s="41"/>
      <c r="B3728" s="28"/>
      <c r="C3728" s="27"/>
      <c r="D37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8" s="27"/>
      <c r="F3728" s="27"/>
      <c r="G3728" s="29"/>
      <c r="H3728" s="48"/>
      <c r="I3728" s="29"/>
      <c r="J3728" s="29"/>
      <c r="K3728" s="27"/>
      <c r="L3728" s="27"/>
      <c r="M3728" s="27"/>
      <c r="N3728" s="27"/>
      <c r="O3728" s="27"/>
      <c r="P3728" s="30"/>
      <c r="Q3728" s="30">
        <f>Table13[[#This Row],[Unit Value]]*Table13[[#This Row],[Qty | PCount]]</f>
        <v>0</v>
      </c>
      <c r="R3728" s="27" t="str">
        <f>IF(Table13[[#This Row],[Unit Value]]&lt;=4999,"Low-Value Asset","High-Value Asset")</f>
        <v>Low-Value Asset</v>
      </c>
      <c r="S3728" s="27"/>
      <c r="T3728" s="27"/>
      <c r="U3728" s="27"/>
      <c r="V3728" s="27"/>
      <c r="W3728" s="74"/>
      <c r="X3728" s="27"/>
      <c r="Y3728" s="27"/>
      <c r="Z3728" s="27"/>
      <c r="AA3728" s="27"/>
      <c r="AB37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29" spans="1:28" ht="12.6" x14ac:dyDescent="0.25">
      <c r="A3729" s="41"/>
      <c r="B3729" s="28"/>
      <c r="C3729" s="27"/>
      <c r="D37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29" s="27"/>
      <c r="F3729" s="27"/>
      <c r="G3729" s="29"/>
      <c r="H3729" s="48"/>
      <c r="I3729" s="29"/>
      <c r="J3729" s="29"/>
      <c r="K3729" s="27"/>
      <c r="L3729" s="27"/>
      <c r="M3729" s="27"/>
      <c r="N3729" s="27"/>
      <c r="O3729" s="27"/>
      <c r="P3729" s="30"/>
      <c r="Q3729" s="30">
        <f>Table13[[#This Row],[Unit Value]]*Table13[[#This Row],[Qty | PCount]]</f>
        <v>0</v>
      </c>
      <c r="R3729" s="27" t="str">
        <f>IF(Table13[[#This Row],[Unit Value]]&lt;=4999,"Low-Value Asset","High-Value Asset")</f>
        <v>Low-Value Asset</v>
      </c>
      <c r="S3729" s="27"/>
      <c r="T3729" s="27"/>
      <c r="U3729" s="27"/>
      <c r="V3729" s="27"/>
      <c r="W3729" s="74"/>
      <c r="X3729" s="27"/>
      <c r="Y3729" s="27"/>
      <c r="Z3729" s="27"/>
      <c r="AA3729" s="27"/>
      <c r="AB37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0" spans="1:28" ht="12.6" x14ac:dyDescent="0.25">
      <c r="A3730" s="41"/>
      <c r="B3730" s="28"/>
      <c r="C3730" s="27"/>
      <c r="D37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0" s="27"/>
      <c r="F3730" s="27"/>
      <c r="G3730" s="29"/>
      <c r="H3730" s="48"/>
      <c r="I3730" s="29"/>
      <c r="J3730" s="29"/>
      <c r="K3730" s="27"/>
      <c r="L3730" s="27"/>
      <c r="M3730" s="27"/>
      <c r="N3730" s="27"/>
      <c r="O3730" s="27"/>
      <c r="P3730" s="30"/>
      <c r="Q3730" s="30">
        <f>Table13[[#This Row],[Unit Value]]*Table13[[#This Row],[Qty | PCount]]</f>
        <v>0</v>
      </c>
      <c r="R3730" s="27" t="str">
        <f>IF(Table13[[#This Row],[Unit Value]]&lt;=4999,"Low-Value Asset","High-Value Asset")</f>
        <v>Low-Value Asset</v>
      </c>
      <c r="S3730" s="27"/>
      <c r="T3730" s="27"/>
      <c r="U3730" s="27"/>
      <c r="V3730" s="27"/>
      <c r="W3730" s="74"/>
      <c r="X3730" s="27"/>
      <c r="Y3730" s="27"/>
      <c r="Z3730" s="27"/>
      <c r="AA3730" s="27"/>
      <c r="AB37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1" spans="1:28" ht="12.6" x14ac:dyDescent="0.25">
      <c r="A3731" s="41"/>
      <c r="B3731" s="28"/>
      <c r="C3731" s="27"/>
      <c r="D37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1" s="27"/>
      <c r="F3731" s="27"/>
      <c r="G3731" s="29"/>
      <c r="H3731" s="48"/>
      <c r="I3731" s="29"/>
      <c r="J3731" s="29"/>
      <c r="K3731" s="27"/>
      <c r="L3731" s="27"/>
      <c r="M3731" s="27"/>
      <c r="N3731" s="27"/>
      <c r="O3731" s="27"/>
      <c r="P3731" s="30"/>
      <c r="Q3731" s="30">
        <f>Table13[[#This Row],[Unit Value]]*Table13[[#This Row],[Qty | PCount]]</f>
        <v>0</v>
      </c>
      <c r="R3731" s="27" t="str">
        <f>IF(Table13[[#This Row],[Unit Value]]&lt;=4999,"Low-Value Asset","High-Value Asset")</f>
        <v>Low-Value Asset</v>
      </c>
      <c r="S3731" s="27"/>
      <c r="T3731" s="27"/>
      <c r="U3731" s="27"/>
      <c r="V3731" s="27"/>
      <c r="W3731" s="74"/>
      <c r="X3731" s="27"/>
      <c r="Y3731" s="27"/>
      <c r="Z3731" s="27"/>
      <c r="AA3731" s="27"/>
      <c r="AB37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2" spans="1:28" ht="12.6" x14ac:dyDescent="0.25">
      <c r="A3732" s="41"/>
      <c r="B3732" s="28"/>
      <c r="C3732" s="27"/>
      <c r="D37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2" s="27"/>
      <c r="F3732" s="27"/>
      <c r="G3732" s="29"/>
      <c r="H3732" s="48"/>
      <c r="I3732" s="29"/>
      <c r="J3732" s="29"/>
      <c r="K3732" s="27"/>
      <c r="L3732" s="27"/>
      <c r="M3732" s="27"/>
      <c r="N3732" s="27"/>
      <c r="O3732" s="27"/>
      <c r="P3732" s="30"/>
      <c r="Q3732" s="30">
        <f>Table13[[#This Row],[Unit Value]]*Table13[[#This Row],[Qty | PCount]]</f>
        <v>0</v>
      </c>
      <c r="R3732" s="27" t="str">
        <f>IF(Table13[[#This Row],[Unit Value]]&lt;=4999,"Low-Value Asset","High-Value Asset")</f>
        <v>Low-Value Asset</v>
      </c>
      <c r="S3732" s="27"/>
      <c r="T3732" s="27"/>
      <c r="U3732" s="27"/>
      <c r="V3732" s="27"/>
      <c r="W3732" s="74"/>
      <c r="X3732" s="27"/>
      <c r="Y3732" s="27"/>
      <c r="Z3732" s="27"/>
      <c r="AA3732" s="27"/>
      <c r="AB37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3" spans="1:28" ht="12.6" x14ac:dyDescent="0.25">
      <c r="A3733" s="41"/>
      <c r="B3733" s="28"/>
      <c r="C3733" s="27"/>
      <c r="D37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3" s="27"/>
      <c r="F3733" s="27"/>
      <c r="G3733" s="29"/>
      <c r="H3733" s="48"/>
      <c r="I3733" s="29"/>
      <c r="J3733" s="29"/>
      <c r="K3733" s="27"/>
      <c r="L3733" s="27"/>
      <c r="M3733" s="27"/>
      <c r="N3733" s="27"/>
      <c r="O3733" s="27"/>
      <c r="P3733" s="30"/>
      <c r="Q3733" s="30">
        <f>Table13[[#This Row],[Unit Value]]*Table13[[#This Row],[Qty | PCount]]</f>
        <v>0</v>
      </c>
      <c r="R3733" s="27" t="str">
        <f>IF(Table13[[#This Row],[Unit Value]]&lt;=4999,"Low-Value Asset","High-Value Asset")</f>
        <v>Low-Value Asset</v>
      </c>
      <c r="S3733" s="27"/>
      <c r="T3733" s="27"/>
      <c r="U3733" s="27"/>
      <c r="V3733" s="27"/>
      <c r="W3733" s="74"/>
      <c r="X3733" s="27"/>
      <c r="Y3733" s="27"/>
      <c r="Z3733" s="27"/>
      <c r="AA3733" s="27"/>
      <c r="AB37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4" spans="1:28" ht="12.6" x14ac:dyDescent="0.25">
      <c r="A3734" s="41"/>
      <c r="B3734" s="28"/>
      <c r="C3734" s="27"/>
      <c r="D37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4" s="27"/>
      <c r="F3734" s="27"/>
      <c r="G3734" s="29"/>
      <c r="H3734" s="48"/>
      <c r="I3734" s="29"/>
      <c r="J3734" s="29"/>
      <c r="K3734" s="27"/>
      <c r="L3734" s="27"/>
      <c r="M3734" s="27"/>
      <c r="N3734" s="27"/>
      <c r="O3734" s="27"/>
      <c r="P3734" s="30"/>
      <c r="Q3734" s="30">
        <f>Table13[[#This Row],[Unit Value]]*Table13[[#This Row],[Qty | PCount]]</f>
        <v>0</v>
      </c>
      <c r="R3734" s="27" t="str">
        <f>IF(Table13[[#This Row],[Unit Value]]&lt;=4999,"Low-Value Asset","High-Value Asset")</f>
        <v>Low-Value Asset</v>
      </c>
      <c r="S3734" s="27"/>
      <c r="T3734" s="27"/>
      <c r="U3734" s="27"/>
      <c r="V3734" s="27"/>
      <c r="W3734" s="74"/>
      <c r="X3734" s="27"/>
      <c r="Y3734" s="27"/>
      <c r="Z3734" s="27"/>
      <c r="AA3734" s="27"/>
      <c r="AB37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5" spans="1:28" ht="12.6" x14ac:dyDescent="0.25">
      <c r="A3735" s="41"/>
      <c r="B3735" s="28"/>
      <c r="C3735" s="27"/>
      <c r="D37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5" s="27"/>
      <c r="F3735" s="27"/>
      <c r="G3735" s="29"/>
      <c r="H3735" s="48"/>
      <c r="I3735" s="29"/>
      <c r="J3735" s="29"/>
      <c r="K3735" s="27"/>
      <c r="L3735" s="27"/>
      <c r="M3735" s="27"/>
      <c r="N3735" s="27"/>
      <c r="O3735" s="27"/>
      <c r="P3735" s="30"/>
      <c r="Q3735" s="30">
        <f>Table13[[#This Row],[Unit Value]]*Table13[[#This Row],[Qty | PCount]]</f>
        <v>0</v>
      </c>
      <c r="R3735" s="27" t="str">
        <f>IF(Table13[[#This Row],[Unit Value]]&lt;=4999,"Low-Value Asset","High-Value Asset")</f>
        <v>Low-Value Asset</v>
      </c>
      <c r="S3735" s="27"/>
      <c r="T3735" s="27"/>
      <c r="U3735" s="27"/>
      <c r="V3735" s="27"/>
      <c r="W3735" s="74"/>
      <c r="X3735" s="27"/>
      <c r="Y3735" s="27"/>
      <c r="Z3735" s="27"/>
      <c r="AA3735" s="27"/>
      <c r="AB37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6" spans="1:28" ht="12.6" x14ac:dyDescent="0.25">
      <c r="A3736" s="41"/>
      <c r="B3736" s="28"/>
      <c r="C3736" s="27"/>
      <c r="D37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6" s="27"/>
      <c r="F3736" s="27"/>
      <c r="G3736" s="29"/>
      <c r="H3736" s="48"/>
      <c r="I3736" s="29"/>
      <c r="J3736" s="29"/>
      <c r="K3736" s="27"/>
      <c r="L3736" s="27"/>
      <c r="M3736" s="27"/>
      <c r="N3736" s="27"/>
      <c r="O3736" s="27"/>
      <c r="P3736" s="30"/>
      <c r="Q3736" s="30">
        <f>Table13[[#This Row],[Unit Value]]*Table13[[#This Row],[Qty | PCount]]</f>
        <v>0</v>
      </c>
      <c r="R3736" s="27" t="str">
        <f>IF(Table13[[#This Row],[Unit Value]]&lt;=4999,"Low-Value Asset","High-Value Asset")</f>
        <v>Low-Value Asset</v>
      </c>
      <c r="S3736" s="27"/>
      <c r="T3736" s="27"/>
      <c r="U3736" s="27"/>
      <c r="V3736" s="27"/>
      <c r="W3736" s="74"/>
      <c r="X3736" s="27"/>
      <c r="Y3736" s="27"/>
      <c r="Z3736" s="27"/>
      <c r="AA3736" s="27"/>
      <c r="AB37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7" spans="1:28" ht="12.6" x14ac:dyDescent="0.25">
      <c r="A3737" s="41"/>
      <c r="B3737" s="28"/>
      <c r="C3737" s="27"/>
      <c r="D37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7" s="27"/>
      <c r="F3737" s="27"/>
      <c r="G3737" s="29"/>
      <c r="H3737" s="48"/>
      <c r="I3737" s="29"/>
      <c r="J3737" s="29"/>
      <c r="K3737" s="27"/>
      <c r="L3737" s="27"/>
      <c r="M3737" s="27"/>
      <c r="N3737" s="27"/>
      <c r="O3737" s="27"/>
      <c r="P3737" s="30"/>
      <c r="Q3737" s="30">
        <f>Table13[[#This Row],[Unit Value]]*Table13[[#This Row],[Qty | PCount]]</f>
        <v>0</v>
      </c>
      <c r="R3737" s="27" t="str">
        <f>IF(Table13[[#This Row],[Unit Value]]&lt;=4999,"Low-Value Asset","High-Value Asset")</f>
        <v>Low-Value Asset</v>
      </c>
      <c r="S3737" s="27"/>
      <c r="T3737" s="27"/>
      <c r="U3737" s="27"/>
      <c r="V3737" s="27"/>
      <c r="W3737" s="74"/>
      <c r="X3737" s="27"/>
      <c r="Y3737" s="27"/>
      <c r="Z3737" s="27"/>
      <c r="AA3737" s="27"/>
      <c r="AB37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8" spans="1:28" ht="12.6" x14ac:dyDescent="0.25">
      <c r="A3738" s="41"/>
      <c r="B3738" s="28"/>
      <c r="C3738" s="27"/>
      <c r="D37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8" s="27"/>
      <c r="F3738" s="27"/>
      <c r="G3738" s="29"/>
      <c r="H3738" s="48"/>
      <c r="I3738" s="29"/>
      <c r="J3738" s="29"/>
      <c r="K3738" s="27"/>
      <c r="L3738" s="27"/>
      <c r="M3738" s="27"/>
      <c r="N3738" s="27"/>
      <c r="O3738" s="27"/>
      <c r="P3738" s="30"/>
      <c r="Q3738" s="30">
        <f>Table13[[#This Row],[Unit Value]]*Table13[[#This Row],[Qty | PCount]]</f>
        <v>0</v>
      </c>
      <c r="R3738" s="27" t="str">
        <f>IF(Table13[[#This Row],[Unit Value]]&lt;=4999,"Low-Value Asset","High-Value Asset")</f>
        <v>Low-Value Asset</v>
      </c>
      <c r="S3738" s="27"/>
      <c r="T3738" s="27"/>
      <c r="U3738" s="27"/>
      <c r="V3738" s="27"/>
      <c r="W3738" s="74"/>
      <c r="X3738" s="27"/>
      <c r="Y3738" s="27"/>
      <c r="Z3738" s="27"/>
      <c r="AA3738" s="27"/>
      <c r="AB37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39" spans="1:28" ht="12.6" x14ac:dyDescent="0.25">
      <c r="A3739" s="41"/>
      <c r="B3739" s="28"/>
      <c r="C3739" s="27"/>
      <c r="D37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39" s="27"/>
      <c r="F3739" s="27"/>
      <c r="G3739" s="29"/>
      <c r="H3739" s="48"/>
      <c r="I3739" s="29"/>
      <c r="J3739" s="29"/>
      <c r="K3739" s="27"/>
      <c r="L3739" s="27"/>
      <c r="M3739" s="27"/>
      <c r="N3739" s="27"/>
      <c r="O3739" s="27"/>
      <c r="P3739" s="30"/>
      <c r="Q3739" s="30">
        <f>Table13[[#This Row],[Unit Value]]*Table13[[#This Row],[Qty | PCount]]</f>
        <v>0</v>
      </c>
      <c r="R3739" s="27" t="str">
        <f>IF(Table13[[#This Row],[Unit Value]]&lt;=4999,"Low-Value Asset","High-Value Asset")</f>
        <v>Low-Value Asset</v>
      </c>
      <c r="S3739" s="27"/>
      <c r="T3739" s="27"/>
      <c r="U3739" s="27"/>
      <c r="V3739" s="27"/>
      <c r="W3739" s="74"/>
      <c r="X3739" s="27"/>
      <c r="Y3739" s="27"/>
      <c r="Z3739" s="27"/>
      <c r="AA3739" s="27"/>
      <c r="AB37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0" spans="1:28" ht="12.6" x14ac:dyDescent="0.25">
      <c r="A3740" s="41"/>
      <c r="B3740" s="28"/>
      <c r="C3740" s="27"/>
      <c r="D37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0" s="27"/>
      <c r="F3740" s="27"/>
      <c r="G3740" s="29"/>
      <c r="H3740" s="48"/>
      <c r="I3740" s="29"/>
      <c r="J3740" s="29"/>
      <c r="K3740" s="27"/>
      <c r="L3740" s="27"/>
      <c r="M3740" s="27"/>
      <c r="N3740" s="27"/>
      <c r="O3740" s="27"/>
      <c r="P3740" s="30"/>
      <c r="Q3740" s="30">
        <f>Table13[[#This Row],[Unit Value]]*Table13[[#This Row],[Qty | PCount]]</f>
        <v>0</v>
      </c>
      <c r="R3740" s="27" t="str">
        <f>IF(Table13[[#This Row],[Unit Value]]&lt;=4999,"Low-Value Asset","High-Value Asset")</f>
        <v>Low-Value Asset</v>
      </c>
      <c r="S3740" s="27"/>
      <c r="T3740" s="27"/>
      <c r="U3740" s="27"/>
      <c r="V3740" s="27"/>
      <c r="W3740" s="74"/>
      <c r="X3740" s="27"/>
      <c r="Y3740" s="27"/>
      <c r="Z3740" s="27"/>
      <c r="AA3740" s="27"/>
      <c r="AB37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1" spans="1:28" ht="12.6" x14ac:dyDescent="0.25">
      <c r="A3741" s="41"/>
      <c r="B3741" s="28"/>
      <c r="C3741" s="27"/>
      <c r="D37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1" s="27"/>
      <c r="F3741" s="27"/>
      <c r="G3741" s="29"/>
      <c r="H3741" s="48"/>
      <c r="I3741" s="29"/>
      <c r="J3741" s="29"/>
      <c r="K3741" s="27"/>
      <c r="L3741" s="27"/>
      <c r="M3741" s="27"/>
      <c r="N3741" s="27"/>
      <c r="O3741" s="27"/>
      <c r="P3741" s="30"/>
      <c r="Q3741" s="30">
        <f>Table13[[#This Row],[Unit Value]]*Table13[[#This Row],[Qty | PCount]]</f>
        <v>0</v>
      </c>
      <c r="R3741" s="27" t="str">
        <f>IF(Table13[[#This Row],[Unit Value]]&lt;=4999,"Low-Value Asset","High-Value Asset")</f>
        <v>Low-Value Asset</v>
      </c>
      <c r="S3741" s="27"/>
      <c r="T3741" s="27"/>
      <c r="U3741" s="27"/>
      <c r="V3741" s="27"/>
      <c r="W3741" s="74"/>
      <c r="X3741" s="27"/>
      <c r="Y3741" s="27"/>
      <c r="Z3741" s="27"/>
      <c r="AA3741" s="27"/>
      <c r="AB37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2" spans="1:28" ht="12.6" x14ac:dyDescent="0.25">
      <c r="A3742" s="41"/>
      <c r="B3742" s="28"/>
      <c r="C3742" s="27"/>
      <c r="D37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2" s="27"/>
      <c r="F3742" s="27"/>
      <c r="G3742" s="29"/>
      <c r="H3742" s="48"/>
      <c r="I3742" s="29"/>
      <c r="J3742" s="29"/>
      <c r="K3742" s="27"/>
      <c r="L3742" s="27"/>
      <c r="M3742" s="27"/>
      <c r="N3742" s="27"/>
      <c r="O3742" s="27"/>
      <c r="P3742" s="30"/>
      <c r="Q3742" s="30">
        <f>Table13[[#This Row],[Unit Value]]*Table13[[#This Row],[Qty | PCount]]</f>
        <v>0</v>
      </c>
      <c r="R3742" s="27" t="str">
        <f>IF(Table13[[#This Row],[Unit Value]]&lt;=4999,"Low-Value Asset","High-Value Asset")</f>
        <v>Low-Value Asset</v>
      </c>
      <c r="S3742" s="27"/>
      <c r="T3742" s="27"/>
      <c r="U3742" s="27"/>
      <c r="V3742" s="27"/>
      <c r="W3742" s="74"/>
      <c r="X3742" s="27"/>
      <c r="Y3742" s="27"/>
      <c r="Z3742" s="27"/>
      <c r="AA3742" s="27"/>
      <c r="AB37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3" spans="1:28" ht="12.6" x14ac:dyDescent="0.25">
      <c r="A3743" s="41"/>
      <c r="B3743" s="28"/>
      <c r="C3743" s="27"/>
      <c r="D37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3" s="27"/>
      <c r="F3743" s="27"/>
      <c r="G3743" s="29"/>
      <c r="H3743" s="48"/>
      <c r="I3743" s="29"/>
      <c r="J3743" s="29"/>
      <c r="K3743" s="27"/>
      <c r="L3743" s="27"/>
      <c r="M3743" s="27"/>
      <c r="N3743" s="27"/>
      <c r="O3743" s="27"/>
      <c r="P3743" s="30"/>
      <c r="Q3743" s="30">
        <f>Table13[[#This Row],[Unit Value]]*Table13[[#This Row],[Qty | PCount]]</f>
        <v>0</v>
      </c>
      <c r="R3743" s="27" t="str">
        <f>IF(Table13[[#This Row],[Unit Value]]&lt;=4999,"Low-Value Asset","High-Value Asset")</f>
        <v>Low-Value Asset</v>
      </c>
      <c r="S3743" s="27"/>
      <c r="T3743" s="27"/>
      <c r="U3743" s="27"/>
      <c r="V3743" s="27"/>
      <c r="W3743" s="74"/>
      <c r="X3743" s="27"/>
      <c r="Y3743" s="27"/>
      <c r="Z3743" s="27"/>
      <c r="AA3743" s="27"/>
      <c r="AB37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4" spans="1:28" ht="12.6" x14ac:dyDescent="0.25">
      <c r="A3744" s="41"/>
      <c r="B3744" s="28"/>
      <c r="C3744" s="27"/>
      <c r="D37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4" s="27"/>
      <c r="F3744" s="27"/>
      <c r="G3744" s="29"/>
      <c r="H3744" s="48"/>
      <c r="I3744" s="29"/>
      <c r="J3744" s="29"/>
      <c r="K3744" s="27"/>
      <c r="L3744" s="27"/>
      <c r="M3744" s="27"/>
      <c r="N3744" s="27"/>
      <c r="O3744" s="27"/>
      <c r="P3744" s="30"/>
      <c r="Q3744" s="30">
        <f>Table13[[#This Row],[Unit Value]]*Table13[[#This Row],[Qty | PCount]]</f>
        <v>0</v>
      </c>
      <c r="R3744" s="27" t="str">
        <f>IF(Table13[[#This Row],[Unit Value]]&lt;=4999,"Low-Value Asset","High-Value Asset")</f>
        <v>Low-Value Asset</v>
      </c>
      <c r="S3744" s="27"/>
      <c r="T3744" s="27"/>
      <c r="U3744" s="27"/>
      <c r="V3744" s="27"/>
      <c r="W3744" s="74"/>
      <c r="X3744" s="27"/>
      <c r="Y3744" s="27"/>
      <c r="Z3744" s="27"/>
      <c r="AA3744" s="27"/>
      <c r="AB37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5" spans="1:28" ht="12.6" x14ac:dyDescent="0.25">
      <c r="A3745" s="41"/>
      <c r="B3745" s="28"/>
      <c r="C3745" s="27"/>
      <c r="D37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5" s="27"/>
      <c r="F3745" s="27"/>
      <c r="G3745" s="29"/>
      <c r="H3745" s="48"/>
      <c r="I3745" s="29"/>
      <c r="J3745" s="29"/>
      <c r="K3745" s="27"/>
      <c r="L3745" s="27"/>
      <c r="M3745" s="27"/>
      <c r="N3745" s="27"/>
      <c r="O3745" s="27"/>
      <c r="P3745" s="30"/>
      <c r="Q3745" s="30">
        <f>Table13[[#This Row],[Unit Value]]*Table13[[#This Row],[Qty | PCount]]</f>
        <v>0</v>
      </c>
      <c r="R3745" s="27" t="str">
        <f>IF(Table13[[#This Row],[Unit Value]]&lt;=4999,"Low-Value Asset","High-Value Asset")</f>
        <v>Low-Value Asset</v>
      </c>
      <c r="S3745" s="27"/>
      <c r="T3745" s="27"/>
      <c r="U3745" s="27"/>
      <c r="V3745" s="27"/>
      <c r="W3745" s="74"/>
      <c r="X3745" s="27"/>
      <c r="Y3745" s="27"/>
      <c r="Z3745" s="27"/>
      <c r="AA3745" s="27"/>
      <c r="AB37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6" spans="1:28" ht="12.6" x14ac:dyDescent="0.25">
      <c r="A3746" s="41"/>
      <c r="B3746" s="28"/>
      <c r="C3746" s="27"/>
      <c r="D37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6" s="27"/>
      <c r="F3746" s="27"/>
      <c r="G3746" s="29"/>
      <c r="H3746" s="48"/>
      <c r="I3746" s="29"/>
      <c r="J3746" s="29"/>
      <c r="K3746" s="27"/>
      <c r="L3746" s="27"/>
      <c r="M3746" s="27"/>
      <c r="N3746" s="27"/>
      <c r="O3746" s="27"/>
      <c r="P3746" s="30"/>
      <c r="Q3746" s="30">
        <f>Table13[[#This Row],[Unit Value]]*Table13[[#This Row],[Qty | PCount]]</f>
        <v>0</v>
      </c>
      <c r="R3746" s="27" t="str">
        <f>IF(Table13[[#This Row],[Unit Value]]&lt;=4999,"Low-Value Asset","High-Value Asset")</f>
        <v>Low-Value Asset</v>
      </c>
      <c r="S3746" s="27"/>
      <c r="T3746" s="27"/>
      <c r="U3746" s="27"/>
      <c r="V3746" s="27"/>
      <c r="W3746" s="74"/>
      <c r="X3746" s="27"/>
      <c r="Y3746" s="27"/>
      <c r="Z3746" s="27"/>
      <c r="AA3746" s="27"/>
      <c r="AB37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7" spans="1:28" ht="12.6" x14ac:dyDescent="0.25">
      <c r="A3747" s="41"/>
      <c r="B3747" s="28"/>
      <c r="C3747" s="27"/>
      <c r="D37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7" s="27"/>
      <c r="F3747" s="27"/>
      <c r="G3747" s="29"/>
      <c r="H3747" s="48"/>
      <c r="I3747" s="29"/>
      <c r="J3747" s="29"/>
      <c r="K3747" s="27"/>
      <c r="L3747" s="27"/>
      <c r="M3747" s="27"/>
      <c r="N3747" s="27"/>
      <c r="O3747" s="27"/>
      <c r="P3747" s="30"/>
      <c r="Q3747" s="30">
        <f>Table13[[#This Row],[Unit Value]]*Table13[[#This Row],[Qty | PCount]]</f>
        <v>0</v>
      </c>
      <c r="R3747" s="27" t="str">
        <f>IF(Table13[[#This Row],[Unit Value]]&lt;=4999,"Low-Value Asset","High-Value Asset")</f>
        <v>Low-Value Asset</v>
      </c>
      <c r="S3747" s="27"/>
      <c r="T3747" s="27"/>
      <c r="U3747" s="27"/>
      <c r="V3747" s="27"/>
      <c r="W3747" s="74"/>
      <c r="X3747" s="27"/>
      <c r="Y3747" s="27"/>
      <c r="Z3747" s="27"/>
      <c r="AA3747" s="27"/>
      <c r="AB37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8" spans="1:28" ht="12.6" x14ac:dyDescent="0.25">
      <c r="A3748" s="41"/>
      <c r="B3748" s="28"/>
      <c r="C3748" s="27"/>
      <c r="D37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8" s="27"/>
      <c r="F3748" s="27"/>
      <c r="G3748" s="29"/>
      <c r="H3748" s="48"/>
      <c r="I3748" s="29"/>
      <c r="J3748" s="29"/>
      <c r="K3748" s="27"/>
      <c r="L3748" s="27"/>
      <c r="M3748" s="27"/>
      <c r="N3748" s="27"/>
      <c r="O3748" s="27"/>
      <c r="P3748" s="30"/>
      <c r="Q3748" s="30">
        <f>Table13[[#This Row],[Unit Value]]*Table13[[#This Row],[Qty | PCount]]</f>
        <v>0</v>
      </c>
      <c r="R3748" s="27" t="str">
        <f>IF(Table13[[#This Row],[Unit Value]]&lt;=4999,"Low-Value Asset","High-Value Asset")</f>
        <v>Low-Value Asset</v>
      </c>
      <c r="S3748" s="27"/>
      <c r="T3748" s="27"/>
      <c r="U3748" s="27"/>
      <c r="V3748" s="27"/>
      <c r="W3748" s="74"/>
      <c r="X3748" s="27"/>
      <c r="Y3748" s="27"/>
      <c r="Z3748" s="27"/>
      <c r="AA3748" s="27"/>
      <c r="AB37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49" spans="1:28" ht="12.6" x14ac:dyDescent="0.25">
      <c r="A3749" s="41"/>
      <c r="B3749" s="28"/>
      <c r="C3749" s="27"/>
      <c r="D37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49" s="27"/>
      <c r="F3749" s="27"/>
      <c r="G3749" s="29"/>
      <c r="H3749" s="48"/>
      <c r="I3749" s="29"/>
      <c r="J3749" s="29"/>
      <c r="K3749" s="27"/>
      <c r="L3749" s="27"/>
      <c r="M3749" s="27"/>
      <c r="N3749" s="27"/>
      <c r="O3749" s="27"/>
      <c r="P3749" s="30"/>
      <c r="Q3749" s="30">
        <f>Table13[[#This Row],[Unit Value]]*Table13[[#This Row],[Qty | PCount]]</f>
        <v>0</v>
      </c>
      <c r="R3749" s="27" t="str">
        <f>IF(Table13[[#This Row],[Unit Value]]&lt;=4999,"Low-Value Asset","High-Value Asset")</f>
        <v>Low-Value Asset</v>
      </c>
      <c r="S3749" s="27"/>
      <c r="T3749" s="27"/>
      <c r="U3749" s="27"/>
      <c r="V3749" s="27"/>
      <c r="W3749" s="74"/>
      <c r="X3749" s="27"/>
      <c r="Y3749" s="27"/>
      <c r="Z3749" s="27"/>
      <c r="AA3749" s="27"/>
      <c r="AB37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0" spans="1:28" ht="12.6" x14ac:dyDescent="0.25">
      <c r="A3750" s="41"/>
      <c r="B3750" s="28"/>
      <c r="C3750" s="27"/>
      <c r="D37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0" s="27"/>
      <c r="F3750" s="27"/>
      <c r="G3750" s="29"/>
      <c r="H3750" s="48"/>
      <c r="I3750" s="29"/>
      <c r="J3750" s="29"/>
      <c r="K3750" s="27"/>
      <c r="L3750" s="27"/>
      <c r="M3750" s="27"/>
      <c r="N3750" s="27"/>
      <c r="O3750" s="27"/>
      <c r="P3750" s="30"/>
      <c r="Q3750" s="30">
        <f>Table13[[#This Row],[Unit Value]]*Table13[[#This Row],[Qty | PCount]]</f>
        <v>0</v>
      </c>
      <c r="R3750" s="27" t="str">
        <f>IF(Table13[[#This Row],[Unit Value]]&lt;=4999,"Low-Value Asset","High-Value Asset")</f>
        <v>Low-Value Asset</v>
      </c>
      <c r="S3750" s="27"/>
      <c r="T3750" s="27"/>
      <c r="U3750" s="27"/>
      <c r="V3750" s="27"/>
      <c r="W3750" s="74"/>
      <c r="X3750" s="27"/>
      <c r="Y3750" s="27"/>
      <c r="Z3750" s="27"/>
      <c r="AA3750" s="27"/>
      <c r="AB37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1" spans="1:28" ht="12.6" x14ac:dyDescent="0.25">
      <c r="A3751" s="41"/>
      <c r="B3751" s="28"/>
      <c r="C3751" s="27"/>
      <c r="D37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1" s="27"/>
      <c r="F3751" s="27"/>
      <c r="G3751" s="29"/>
      <c r="H3751" s="48"/>
      <c r="I3751" s="29"/>
      <c r="J3751" s="29"/>
      <c r="K3751" s="27"/>
      <c r="L3751" s="27"/>
      <c r="M3751" s="27"/>
      <c r="N3751" s="27"/>
      <c r="O3751" s="27"/>
      <c r="P3751" s="30"/>
      <c r="Q3751" s="30">
        <f>Table13[[#This Row],[Unit Value]]*Table13[[#This Row],[Qty | PCount]]</f>
        <v>0</v>
      </c>
      <c r="R3751" s="27" t="str">
        <f>IF(Table13[[#This Row],[Unit Value]]&lt;=4999,"Low-Value Asset","High-Value Asset")</f>
        <v>Low-Value Asset</v>
      </c>
      <c r="S3751" s="27"/>
      <c r="T3751" s="27"/>
      <c r="U3751" s="27"/>
      <c r="V3751" s="27"/>
      <c r="W3751" s="74"/>
      <c r="X3751" s="27"/>
      <c r="Y3751" s="27"/>
      <c r="Z3751" s="27"/>
      <c r="AA3751" s="27"/>
      <c r="AB37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2" spans="1:28" ht="12.6" x14ac:dyDescent="0.25">
      <c r="A3752" s="41"/>
      <c r="B3752" s="28"/>
      <c r="C3752" s="27"/>
      <c r="D37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2" s="27"/>
      <c r="F3752" s="27"/>
      <c r="G3752" s="29"/>
      <c r="H3752" s="48"/>
      <c r="I3752" s="29"/>
      <c r="J3752" s="29"/>
      <c r="K3752" s="27"/>
      <c r="L3752" s="27"/>
      <c r="M3752" s="27"/>
      <c r="N3752" s="27"/>
      <c r="O3752" s="27"/>
      <c r="P3752" s="30"/>
      <c r="Q3752" s="30">
        <f>Table13[[#This Row],[Unit Value]]*Table13[[#This Row],[Qty | PCount]]</f>
        <v>0</v>
      </c>
      <c r="R3752" s="27" t="str">
        <f>IF(Table13[[#This Row],[Unit Value]]&lt;=4999,"Low-Value Asset","High-Value Asset")</f>
        <v>Low-Value Asset</v>
      </c>
      <c r="S3752" s="27"/>
      <c r="T3752" s="27"/>
      <c r="U3752" s="27"/>
      <c r="V3752" s="27"/>
      <c r="W3752" s="74"/>
      <c r="X3752" s="27"/>
      <c r="Y3752" s="27"/>
      <c r="Z3752" s="27"/>
      <c r="AA3752" s="27"/>
      <c r="AB37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3" spans="1:28" ht="12.6" x14ac:dyDescent="0.25">
      <c r="A3753" s="41"/>
      <c r="B3753" s="28"/>
      <c r="C3753" s="27"/>
      <c r="D37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3" s="27"/>
      <c r="F3753" s="27"/>
      <c r="G3753" s="29"/>
      <c r="H3753" s="48"/>
      <c r="I3753" s="29"/>
      <c r="J3753" s="29"/>
      <c r="K3753" s="27"/>
      <c r="L3753" s="27"/>
      <c r="M3753" s="27"/>
      <c r="N3753" s="27"/>
      <c r="O3753" s="27"/>
      <c r="P3753" s="30"/>
      <c r="Q3753" s="30">
        <f>Table13[[#This Row],[Unit Value]]*Table13[[#This Row],[Qty | PCount]]</f>
        <v>0</v>
      </c>
      <c r="R3753" s="27" t="str">
        <f>IF(Table13[[#This Row],[Unit Value]]&lt;=4999,"Low-Value Asset","High-Value Asset")</f>
        <v>Low-Value Asset</v>
      </c>
      <c r="S3753" s="27"/>
      <c r="T3753" s="27"/>
      <c r="U3753" s="27"/>
      <c r="V3753" s="27"/>
      <c r="W3753" s="74"/>
      <c r="X3753" s="27"/>
      <c r="Y3753" s="27"/>
      <c r="Z3753" s="27"/>
      <c r="AA3753" s="27"/>
      <c r="AB37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4" spans="1:28" ht="12.6" x14ac:dyDescent="0.25">
      <c r="A3754" s="41"/>
      <c r="B3754" s="28"/>
      <c r="C3754" s="27"/>
      <c r="D37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4" s="27"/>
      <c r="F3754" s="27"/>
      <c r="G3754" s="29"/>
      <c r="H3754" s="48"/>
      <c r="I3754" s="29"/>
      <c r="J3754" s="29"/>
      <c r="K3754" s="27"/>
      <c r="L3754" s="27"/>
      <c r="M3754" s="27"/>
      <c r="N3754" s="27"/>
      <c r="O3754" s="27"/>
      <c r="P3754" s="30"/>
      <c r="Q3754" s="30">
        <f>Table13[[#This Row],[Unit Value]]*Table13[[#This Row],[Qty | PCount]]</f>
        <v>0</v>
      </c>
      <c r="R3754" s="27" t="str">
        <f>IF(Table13[[#This Row],[Unit Value]]&lt;=4999,"Low-Value Asset","High-Value Asset")</f>
        <v>Low-Value Asset</v>
      </c>
      <c r="S3754" s="27"/>
      <c r="T3754" s="27"/>
      <c r="U3754" s="27"/>
      <c r="V3754" s="27"/>
      <c r="W3754" s="74"/>
      <c r="X3754" s="27"/>
      <c r="Y3754" s="27"/>
      <c r="Z3754" s="27"/>
      <c r="AA3754" s="27"/>
      <c r="AB37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5" spans="1:28" ht="12.6" x14ac:dyDescent="0.25">
      <c r="A3755" s="41"/>
      <c r="B3755" s="28"/>
      <c r="C3755" s="27"/>
      <c r="D37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5" s="27"/>
      <c r="F3755" s="27"/>
      <c r="G3755" s="29"/>
      <c r="H3755" s="48"/>
      <c r="I3755" s="29"/>
      <c r="J3755" s="29"/>
      <c r="K3755" s="27"/>
      <c r="L3755" s="27"/>
      <c r="M3755" s="27"/>
      <c r="N3755" s="27"/>
      <c r="O3755" s="27"/>
      <c r="P3755" s="30"/>
      <c r="Q3755" s="30">
        <f>Table13[[#This Row],[Unit Value]]*Table13[[#This Row],[Qty | PCount]]</f>
        <v>0</v>
      </c>
      <c r="R3755" s="27" t="str">
        <f>IF(Table13[[#This Row],[Unit Value]]&lt;=4999,"Low-Value Asset","High-Value Asset")</f>
        <v>Low-Value Asset</v>
      </c>
      <c r="S3755" s="27"/>
      <c r="T3755" s="27"/>
      <c r="U3755" s="27"/>
      <c r="V3755" s="27"/>
      <c r="W3755" s="74"/>
      <c r="X3755" s="27"/>
      <c r="Y3755" s="27"/>
      <c r="Z3755" s="27"/>
      <c r="AA3755" s="27"/>
      <c r="AB37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6" spans="1:28" ht="12.6" x14ac:dyDescent="0.25">
      <c r="A3756" s="41"/>
      <c r="B3756" s="28"/>
      <c r="C3756" s="27"/>
      <c r="D37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6" s="27"/>
      <c r="F3756" s="27"/>
      <c r="G3756" s="29"/>
      <c r="H3756" s="48"/>
      <c r="I3756" s="29"/>
      <c r="J3756" s="29"/>
      <c r="K3756" s="27"/>
      <c r="L3756" s="27"/>
      <c r="M3756" s="27"/>
      <c r="N3756" s="27"/>
      <c r="O3756" s="27"/>
      <c r="P3756" s="30"/>
      <c r="Q3756" s="30">
        <f>Table13[[#This Row],[Unit Value]]*Table13[[#This Row],[Qty | PCount]]</f>
        <v>0</v>
      </c>
      <c r="R3756" s="27" t="str">
        <f>IF(Table13[[#This Row],[Unit Value]]&lt;=4999,"Low-Value Asset","High-Value Asset")</f>
        <v>Low-Value Asset</v>
      </c>
      <c r="S3756" s="27"/>
      <c r="T3756" s="27"/>
      <c r="U3756" s="27"/>
      <c r="V3756" s="27"/>
      <c r="W3756" s="74"/>
      <c r="X3756" s="27"/>
      <c r="Y3756" s="27"/>
      <c r="Z3756" s="27"/>
      <c r="AA3756" s="27"/>
      <c r="AB37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7" spans="1:28" ht="12.6" x14ac:dyDescent="0.25">
      <c r="A3757" s="41"/>
      <c r="B3757" s="28"/>
      <c r="C3757" s="27"/>
      <c r="D37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7" s="27"/>
      <c r="F3757" s="27"/>
      <c r="G3757" s="29"/>
      <c r="H3757" s="48"/>
      <c r="I3757" s="29"/>
      <c r="J3757" s="29"/>
      <c r="K3757" s="27"/>
      <c r="L3757" s="27"/>
      <c r="M3757" s="27"/>
      <c r="N3757" s="27"/>
      <c r="O3757" s="27"/>
      <c r="P3757" s="30"/>
      <c r="Q3757" s="30">
        <f>Table13[[#This Row],[Unit Value]]*Table13[[#This Row],[Qty | PCount]]</f>
        <v>0</v>
      </c>
      <c r="R3757" s="27" t="str">
        <f>IF(Table13[[#This Row],[Unit Value]]&lt;=4999,"Low-Value Asset","High-Value Asset")</f>
        <v>Low-Value Asset</v>
      </c>
      <c r="S3757" s="27"/>
      <c r="T3757" s="27"/>
      <c r="U3757" s="27"/>
      <c r="V3757" s="27"/>
      <c r="W3757" s="74"/>
      <c r="X3757" s="27"/>
      <c r="Y3757" s="27"/>
      <c r="Z3757" s="27"/>
      <c r="AA3757" s="27"/>
      <c r="AB37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8" spans="1:28" ht="12.6" x14ac:dyDescent="0.25">
      <c r="A3758" s="41"/>
      <c r="B3758" s="28"/>
      <c r="C3758" s="27"/>
      <c r="D37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8" s="27"/>
      <c r="F3758" s="27"/>
      <c r="G3758" s="29"/>
      <c r="H3758" s="48"/>
      <c r="I3758" s="29"/>
      <c r="J3758" s="29"/>
      <c r="K3758" s="27"/>
      <c r="L3758" s="27"/>
      <c r="M3758" s="27"/>
      <c r="N3758" s="27"/>
      <c r="O3758" s="27"/>
      <c r="P3758" s="30"/>
      <c r="Q3758" s="30">
        <f>Table13[[#This Row],[Unit Value]]*Table13[[#This Row],[Qty | PCount]]</f>
        <v>0</v>
      </c>
      <c r="R3758" s="27" t="str">
        <f>IF(Table13[[#This Row],[Unit Value]]&lt;=4999,"Low-Value Asset","High-Value Asset")</f>
        <v>Low-Value Asset</v>
      </c>
      <c r="S3758" s="27"/>
      <c r="T3758" s="27"/>
      <c r="U3758" s="27"/>
      <c r="V3758" s="27"/>
      <c r="W3758" s="74"/>
      <c r="X3758" s="27"/>
      <c r="Y3758" s="27"/>
      <c r="Z3758" s="27"/>
      <c r="AA3758" s="27"/>
      <c r="AB37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59" spans="1:28" ht="12.6" x14ac:dyDescent="0.25">
      <c r="A3759" s="41"/>
      <c r="B3759" s="28"/>
      <c r="C3759" s="27"/>
      <c r="D37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59" s="27"/>
      <c r="F3759" s="27"/>
      <c r="G3759" s="29"/>
      <c r="H3759" s="48"/>
      <c r="I3759" s="29"/>
      <c r="J3759" s="29"/>
      <c r="K3759" s="27"/>
      <c r="L3759" s="27"/>
      <c r="M3759" s="27"/>
      <c r="N3759" s="27"/>
      <c r="O3759" s="27"/>
      <c r="P3759" s="30"/>
      <c r="Q3759" s="30">
        <f>Table13[[#This Row],[Unit Value]]*Table13[[#This Row],[Qty | PCount]]</f>
        <v>0</v>
      </c>
      <c r="R3759" s="27" t="str">
        <f>IF(Table13[[#This Row],[Unit Value]]&lt;=4999,"Low-Value Asset","High-Value Asset")</f>
        <v>Low-Value Asset</v>
      </c>
      <c r="S3759" s="27"/>
      <c r="T3759" s="27"/>
      <c r="U3759" s="27"/>
      <c r="V3759" s="27"/>
      <c r="W3759" s="74"/>
      <c r="X3759" s="27"/>
      <c r="Y3759" s="27"/>
      <c r="Z3759" s="27"/>
      <c r="AA3759" s="27"/>
      <c r="AB37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0" spans="1:28" ht="12.6" x14ac:dyDescent="0.25">
      <c r="A3760" s="41"/>
      <c r="B3760" s="28"/>
      <c r="C3760" s="27"/>
      <c r="D37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0" s="27"/>
      <c r="F3760" s="27"/>
      <c r="G3760" s="29"/>
      <c r="H3760" s="48"/>
      <c r="I3760" s="29"/>
      <c r="J3760" s="29"/>
      <c r="K3760" s="27"/>
      <c r="L3760" s="27"/>
      <c r="M3760" s="27"/>
      <c r="N3760" s="27"/>
      <c r="O3760" s="27"/>
      <c r="P3760" s="30"/>
      <c r="Q3760" s="30">
        <f>Table13[[#This Row],[Unit Value]]*Table13[[#This Row],[Qty | PCount]]</f>
        <v>0</v>
      </c>
      <c r="R3760" s="27" t="str">
        <f>IF(Table13[[#This Row],[Unit Value]]&lt;=4999,"Low-Value Asset","High-Value Asset")</f>
        <v>Low-Value Asset</v>
      </c>
      <c r="S3760" s="27"/>
      <c r="T3760" s="27"/>
      <c r="U3760" s="27"/>
      <c r="V3760" s="27"/>
      <c r="W3760" s="74"/>
      <c r="X3760" s="27"/>
      <c r="Y3760" s="27"/>
      <c r="Z3760" s="27"/>
      <c r="AA3760" s="27"/>
      <c r="AB37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1" spans="1:28" ht="12.6" x14ac:dyDescent="0.25">
      <c r="A3761" s="41"/>
      <c r="B3761" s="28"/>
      <c r="C3761" s="27"/>
      <c r="D37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1" s="27"/>
      <c r="F3761" s="27"/>
      <c r="G3761" s="29"/>
      <c r="H3761" s="48"/>
      <c r="I3761" s="29"/>
      <c r="J3761" s="29"/>
      <c r="K3761" s="27"/>
      <c r="L3761" s="27"/>
      <c r="M3761" s="27"/>
      <c r="N3761" s="27"/>
      <c r="O3761" s="27"/>
      <c r="P3761" s="30"/>
      <c r="Q3761" s="30">
        <f>Table13[[#This Row],[Unit Value]]*Table13[[#This Row],[Qty | PCount]]</f>
        <v>0</v>
      </c>
      <c r="R3761" s="27" t="str">
        <f>IF(Table13[[#This Row],[Unit Value]]&lt;=4999,"Low-Value Asset","High-Value Asset")</f>
        <v>Low-Value Asset</v>
      </c>
      <c r="S3761" s="27"/>
      <c r="T3761" s="27"/>
      <c r="U3761" s="27"/>
      <c r="V3761" s="27"/>
      <c r="W3761" s="74"/>
      <c r="X3761" s="27"/>
      <c r="Y3761" s="27"/>
      <c r="Z3761" s="27"/>
      <c r="AA3761" s="27"/>
      <c r="AB37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2" spans="1:28" ht="12.6" x14ac:dyDescent="0.25">
      <c r="A3762" s="41"/>
      <c r="B3762" s="28"/>
      <c r="C3762" s="27"/>
      <c r="D37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2" s="27"/>
      <c r="F3762" s="27"/>
      <c r="G3762" s="29"/>
      <c r="H3762" s="48"/>
      <c r="I3762" s="29"/>
      <c r="J3762" s="29"/>
      <c r="K3762" s="27"/>
      <c r="L3762" s="27"/>
      <c r="M3762" s="27"/>
      <c r="N3762" s="27"/>
      <c r="O3762" s="27"/>
      <c r="P3762" s="30"/>
      <c r="Q3762" s="30">
        <f>Table13[[#This Row],[Unit Value]]*Table13[[#This Row],[Qty | PCount]]</f>
        <v>0</v>
      </c>
      <c r="R3762" s="27" t="str">
        <f>IF(Table13[[#This Row],[Unit Value]]&lt;=4999,"Low-Value Asset","High-Value Asset")</f>
        <v>Low-Value Asset</v>
      </c>
      <c r="S3762" s="27"/>
      <c r="T3762" s="27"/>
      <c r="U3762" s="27"/>
      <c r="V3762" s="27"/>
      <c r="W3762" s="74"/>
      <c r="X3762" s="27"/>
      <c r="Y3762" s="27"/>
      <c r="Z3762" s="27"/>
      <c r="AA3762" s="27"/>
      <c r="AB37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3" spans="1:28" ht="12.6" x14ac:dyDescent="0.25">
      <c r="A3763" s="41"/>
      <c r="B3763" s="28"/>
      <c r="C3763" s="27"/>
      <c r="D37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3" s="27"/>
      <c r="F3763" s="27"/>
      <c r="G3763" s="29"/>
      <c r="H3763" s="48"/>
      <c r="I3763" s="29"/>
      <c r="J3763" s="29"/>
      <c r="K3763" s="27"/>
      <c r="L3763" s="27"/>
      <c r="M3763" s="27"/>
      <c r="N3763" s="27"/>
      <c r="O3763" s="27"/>
      <c r="P3763" s="30"/>
      <c r="Q3763" s="30">
        <f>Table13[[#This Row],[Unit Value]]*Table13[[#This Row],[Qty | PCount]]</f>
        <v>0</v>
      </c>
      <c r="R3763" s="27" t="str">
        <f>IF(Table13[[#This Row],[Unit Value]]&lt;=4999,"Low-Value Asset","High-Value Asset")</f>
        <v>Low-Value Asset</v>
      </c>
      <c r="S3763" s="27"/>
      <c r="T3763" s="27"/>
      <c r="U3763" s="27"/>
      <c r="V3763" s="27"/>
      <c r="W3763" s="74"/>
      <c r="X3763" s="27"/>
      <c r="Y3763" s="27"/>
      <c r="Z3763" s="27"/>
      <c r="AA3763" s="27"/>
      <c r="AB37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4" spans="1:28" ht="12.6" x14ac:dyDescent="0.25">
      <c r="A3764" s="41"/>
      <c r="B3764" s="28"/>
      <c r="C3764" s="27"/>
      <c r="D37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4" s="27"/>
      <c r="F3764" s="27"/>
      <c r="G3764" s="29"/>
      <c r="H3764" s="48"/>
      <c r="I3764" s="29"/>
      <c r="J3764" s="29"/>
      <c r="K3764" s="27"/>
      <c r="L3764" s="27"/>
      <c r="M3764" s="27"/>
      <c r="N3764" s="27"/>
      <c r="O3764" s="27"/>
      <c r="P3764" s="30"/>
      <c r="Q3764" s="30">
        <f>Table13[[#This Row],[Unit Value]]*Table13[[#This Row],[Qty | PCount]]</f>
        <v>0</v>
      </c>
      <c r="R3764" s="27" t="str">
        <f>IF(Table13[[#This Row],[Unit Value]]&lt;=4999,"Low-Value Asset","High-Value Asset")</f>
        <v>Low-Value Asset</v>
      </c>
      <c r="S3764" s="27"/>
      <c r="T3764" s="27"/>
      <c r="U3764" s="27"/>
      <c r="V3764" s="27"/>
      <c r="W3764" s="74"/>
      <c r="X3764" s="27"/>
      <c r="Y3764" s="27"/>
      <c r="Z3764" s="27"/>
      <c r="AA3764" s="27"/>
      <c r="AB37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5" spans="1:28" ht="12.6" x14ac:dyDescent="0.25">
      <c r="A3765" s="41"/>
      <c r="B3765" s="28"/>
      <c r="C3765" s="27"/>
      <c r="D37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5" s="27"/>
      <c r="F3765" s="27"/>
      <c r="G3765" s="29"/>
      <c r="H3765" s="48"/>
      <c r="I3765" s="29"/>
      <c r="J3765" s="29"/>
      <c r="K3765" s="27"/>
      <c r="L3765" s="27"/>
      <c r="M3765" s="27"/>
      <c r="N3765" s="27"/>
      <c r="O3765" s="27"/>
      <c r="P3765" s="30"/>
      <c r="Q3765" s="30">
        <f>Table13[[#This Row],[Unit Value]]*Table13[[#This Row],[Qty | PCount]]</f>
        <v>0</v>
      </c>
      <c r="R3765" s="27" t="str">
        <f>IF(Table13[[#This Row],[Unit Value]]&lt;=4999,"Low-Value Asset","High-Value Asset")</f>
        <v>Low-Value Asset</v>
      </c>
      <c r="S3765" s="27"/>
      <c r="T3765" s="27"/>
      <c r="U3765" s="27"/>
      <c r="V3765" s="27"/>
      <c r="W3765" s="74"/>
      <c r="X3765" s="27"/>
      <c r="Y3765" s="27"/>
      <c r="Z3765" s="27"/>
      <c r="AA3765" s="27"/>
      <c r="AB37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6" spans="1:28" ht="12.6" x14ac:dyDescent="0.25">
      <c r="A3766" s="41"/>
      <c r="B3766" s="28"/>
      <c r="C3766" s="27"/>
      <c r="D37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6" s="27"/>
      <c r="F3766" s="27"/>
      <c r="G3766" s="29"/>
      <c r="H3766" s="48"/>
      <c r="I3766" s="29"/>
      <c r="J3766" s="29"/>
      <c r="K3766" s="27"/>
      <c r="L3766" s="27"/>
      <c r="M3766" s="27"/>
      <c r="N3766" s="27"/>
      <c r="O3766" s="27"/>
      <c r="P3766" s="30"/>
      <c r="Q3766" s="30">
        <f>Table13[[#This Row],[Unit Value]]*Table13[[#This Row],[Qty | PCount]]</f>
        <v>0</v>
      </c>
      <c r="R3766" s="27" t="str">
        <f>IF(Table13[[#This Row],[Unit Value]]&lt;=4999,"Low-Value Asset","High-Value Asset")</f>
        <v>Low-Value Asset</v>
      </c>
      <c r="S3766" s="27"/>
      <c r="T3766" s="27"/>
      <c r="U3766" s="27"/>
      <c r="V3766" s="27"/>
      <c r="W3766" s="74"/>
      <c r="X3766" s="27"/>
      <c r="Y3766" s="27"/>
      <c r="Z3766" s="27"/>
      <c r="AA3766" s="27"/>
      <c r="AB37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7" spans="1:28" ht="12.6" x14ac:dyDescent="0.25">
      <c r="A3767" s="41"/>
      <c r="B3767" s="28"/>
      <c r="C3767" s="27"/>
      <c r="D37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7" s="27"/>
      <c r="F3767" s="27"/>
      <c r="G3767" s="29"/>
      <c r="H3767" s="48"/>
      <c r="I3767" s="29"/>
      <c r="J3767" s="29"/>
      <c r="K3767" s="27"/>
      <c r="L3767" s="27"/>
      <c r="M3767" s="27"/>
      <c r="N3767" s="27"/>
      <c r="O3767" s="27"/>
      <c r="P3767" s="30"/>
      <c r="Q3767" s="30">
        <f>Table13[[#This Row],[Unit Value]]*Table13[[#This Row],[Qty | PCount]]</f>
        <v>0</v>
      </c>
      <c r="R3767" s="27" t="str">
        <f>IF(Table13[[#This Row],[Unit Value]]&lt;=4999,"Low-Value Asset","High-Value Asset")</f>
        <v>Low-Value Asset</v>
      </c>
      <c r="S3767" s="27"/>
      <c r="T3767" s="27"/>
      <c r="U3767" s="27"/>
      <c r="V3767" s="27"/>
      <c r="W3767" s="74"/>
      <c r="X3767" s="27"/>
      <c r="Y3767" s="27"/>
      <c r="Z3767" s="27"/>
      <c r="AA3767" s="27"/>
      <c r="AB37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8" spans="1:28" ht="12.6" x14ac:dyDescent="0.25">
      <c r="A3768" s="41"/>
      <c r="B3768" s="28"/>
      <c r="C3768" s="27"/>
      <c r="D37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8" s="27"/>
      <c r="F3768" s="27"/>
      <c r="G3768" s="29"/>
      <c r="H3768" s="48"/>
      <c r="I3768" s="29"/>
      <c r="J3768" s="29"/>
      <c r="K3768" s="27"/>
      <c r="L3768" s="27"/>
      <c r="M3768" s="27"/>
      <c r="N3768" s="27"/>
      <c r="O3768" s="27"/>
      <c r="P3768" s="30"/>
      <c r="Q3768" s="30">
        <f>Table13[[#This Row],[Unit Value]]*Table13[[#This Row],[Qty | PCount]]</f>
        <v>0</v>
      </c>
      <c r="R3768" s="27" t="str">
        <f>IF(Table13[[#This Row],[Unit Value]]&lt;=4999,"Low-Value Asset","High-Value Asset")</f>
        <v>Low-Value Asset</v>
      </c>
      <c r="S3768" s="27"/>
      <c r="T3768" s="27"/>
      <c r="U3768" s="27"/>
      <c r="V3768" s="27"/>
      <c r="W3768" s="74"/>
      <c r="X3768" s="27"/>
      <c r="Y3768" s="27"/>
      <c r="Z3768" s="27"/>
      <c r="AA3768" s="27"/>
      <c r="AB37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69" spans="1:28" ht="12.6" x14ac:dyDescent="0.25">
      <c r="A3769" s="41"/>
      <c r="B3769" s="28"/>
      <c r="C3769" s="27"/>
      <c r="D37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69" s="27"/>
      <c r="F3769" s="27"/>
      <c r="G3769" s="29"/>
      <c r="H3769" s="48"/>
      <c r="I3769" s="29"/>
      <c r="J3769" s="29"/>
      <c r="K3769" s="27"/>
      <c r="L3769" s="27"/>
      <c r="M3769" s="27"/>
      <c r="N3769" s="27"/>
      <c r="O3769" s="27"/>
      <c r="P3769" s="30"/>
      <c r="Q3769" s="30">
        <f>Table13[[#This Row],[Unit Value]]*Table13[[#This Row],[Qty | PCount]]</f>
        <v>0</v>
      </c>
      <c r="R3769" s="27" t="str">
        <f>IF(Table13[[#This Row],[Unit Value]]&lt;=4999,"Low-Value Asset","High-Value Asset")</f>
        <v>Low-Value Asset</v>
      </c>
      <c r="S3769" s="27"/>
      <c r="T3769" s="27"/>
      <c r="U3769" s="27"/>
      <c r="V3769" s="27"/>
      <c r="W3769" s="74"/>
      <c r="X3769" s="27"/>
      <c r="Y3769" s="27"/>
      <c r="Z3769" s="27"/>
      <c r="AA3769" s="27"/>
      <c r="AB37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0" spans="1:28" ht="12.6" x14ac:dyDescent="0.25">
      <c r="A3770" s="41"/>
      <c r="B3770" s="28"/>
      <c r="C3770" s="27"/>
      <c r="D37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0" s="27"/>
      <c r="F3770" s="27"/>
      <c r="G3770" s="29"/>
      <c r="H3770" s="48"/>
      <c r="I3770" s="29"/>
      <c r="J3770" s="29"/>
      <c r="K3770" s="27"/>
      <c r="L3770" s="27"/>
      <c r="M3770" s="27"/>
      <c r="N3770" s="27"/>
      <c r="O3770" s="27"/>
      <c r="P3770" s="30"/>
      <c r="Q3770" s="30">
        <f>Table13[[#This Row],[Unit Value]]*Table13[[#This Row],[Qty | PCount]]</f>
        <v>0</v>
      </c>
      <c r="R3770" s="27" t="str">
        <f>IF(Table13[[#This Row],[Unit Value]]&lt;=4999,"Low-Value Asset","High-Value Asset")</f>
        <v>Low-Value Asset</v>
      </c>
      <c r="S3770" s="27"/>
      <c r="T3770" s="27"/>
      <c r="U3770" s="27"/>
      <c r="V3770" s="27"/>
      <c r="W3770" s="74"/>
      <c r="X3770" s="27"/>
      <c r="Y3770" s="27"/>
      <c r="Z3770" s="27"/>
      <c r="AA3770" s="27"/>
      <c r="AB37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1" spans="1:28" ht="12.6" x14ac:dyDescent="0.25">
      <c r="A3771" s="41"/>
      <c r="B3771" s="28"/>
      <c r="C3771" s="27"/>
      <c r="D37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1" s="27"/>
      <c r="F3771" s="27"/>
      <c r="G3771" s="29"/>
      <c r="H3771" s="48"/>
      <c r="I3771" s="29"/>
      <c r="J3771" s="29"/>
      <c r="K3771" s="27"/>
      <c r="L3771" s="27"/>
      <c r="M3771" s="27"/>
      <c r="N3771" s="27"/>
      <c r="O3771" s="27"/>
      <c r="P3771" s="30"/>
      <c r="Q3771" s="30">
        <f>Table13[[#This Row],[Unit Value]]*Table13[[#This Row],[Qty | PCount]]</f>
        <v>0</v>
      </c>
      <c r="R3771" s="27" t="str">
        <f>IF(Table13[[#This Row],[Unit Value]]&lt;=4999,"Low-Value Asset","High-Value Asset")</f>
        <v>Low-Value Asset</v>
      </c>
      <c r="S3771" s="27"/>
      <c r="T3771" s="27"/>
      <c r="U3771" s="27"/>
      <c r="V3771" s="27"/>
      <c r="W3771" s="74"/>
      <c r="X3771" s="27"/>
      <c r="Y3771" s="27"/>
      <c r="Z3771" s="27"/>
      <c r="AA3771" s="27"/>
      <c r="AB37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2" spans="1:28" ht="12.6" x14ac:dyDescent="0.25">
      <c r="A3772" s="41"/>
      <c r="B3772" s="28"/>
      <c r="C3772" s="27"/>
      <c r="D37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2" s="27"/>
      <c r="F3772" s="27"/>
      <c r="G3772" s="29"/>
      <c r="H3772" s="48"/>
      <c r="I3772" s="29"/>
      <c r="J3772" s="29"/>
      <c r="K3772" s="27"/>
      <c r="L3772" s="27"/>
      <c r="M3772" s="27"/>
      <c r="N3772" s="27"/>
      <c r="O3772" s="27"/>
      <c r="P3772" s="30"/>
      <c r="Q3772" s="30">
        <f>Table13[[#This Row],[Unit Value]]*Table13[[#This Row],[Qty | PCount]]</f>
        <v>0</v>
      </c>
      <c r="R3772" s="27" t="str">
        <f>IF(Table13[[#This Row],[Unit Value]]&lt;=4999,"Low-Value Asset","High-Value Asset")</f>
        <v>Low-Value Asset</v>
      </c>
      <c r="S3772" s="27"/>
      <c r="T3772" s="27"/>
      <c r="U3772" s="27"/>
      <c r="V3772" s="27"/>
      <c r="W3772" s="74"/>
      <c r="X3772" s="27"/>
      <c r="Y3772" s="27"/>
      <c r="Z3772" s="27"/>
      <c r="AA3772" s="27"/>
      <c r="AB37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3" spans="1:28" ht="12.6" x14ac:dyDescent="0.25">
      <c r="A3773" s="41"/>
      <c r="B3773" s="28"/>
      <c r="C3773" s="27"/>
      <c r="D37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3" s="27"/>
      <c r="F3773" s="27"/>
      <c r="G3773" s="29"/>
      <c r="H3773" s="48"/>
      <c r="I3773" s="29"/>
      <c r="J3773" s="49"/>
      <c r="K3773" s="27"/>
      <c r="L3773" s="27"/>
      <c r="M3773" s="27"/>
      <c r="N3773" s="27"/>
      <c r="O3773" s="27"/>
      <c r="P3773" s="30"/>
      <c r="Q3773" s="30">
        <f>Table13[[#This Row],[Unit Value]]*Table13[[#This Row],[Qty | PCount]]</f>
        <v>0</v>
      </c>
      <c r="R3773" s="27" t="str">
        <f>IF(Table13[[#This Row],[Unit Value]]&lt;=4999,"Low-Value Asset","High-Value Asset")</f>
        <v>Low-Value Asset</v>
      </c>
      <c r="S3773" s="27"/>
      <c r="T3773" s="27"/>
      <c r="U3773" s="27"/>
      <c r="V3773" s="27"/>
      <c r="W3773" s="74"/>
      <c r="X3773" s="27"/>
      <c r="Y3773" s="27"/>
      <c r="Z3773" s="27"/>
      <c r="AA3773" s="27"/>
      <c r="AB37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4" spans="1:28" ht="12.6" x14ac:dyDescent="0.25">
      <c r="A3774" s="41"/>
      <c r="B3774" s="28"/>
      <c r="C3774" s="27"/>
      <c r="D37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4" s="27"/>
      <c r="F3774" s="27"/>
      <c r="G3774" s="29"/>
      <c r="H3774" s="48"/>
      <c r="I3774" s="29"/>
      <c r="J3774" s="49"/>
      <c r="K3774" s="27"/>
      <c r="L3774" s="27"/>
      <c r="M3774" s="27"/>
      <c r="N3774" s="27"/>
      <c r="O3774" s="27"/>
      <c r="P3774" s="30"/>
      <c r="Q3774" s="30">
        <f>Table13[[#This Row],[Unit Value]]*Table13[[#This Row],[Qty | PCount]]</f>
        <v>0</v>
      </c>
      <c r="R3774" s="27" t="str">
        <f>IF(Table13[[#This Row],[Unit Value]]&lt;=4999,"Low-Value Asset","High-Value Asset")</f>
        <v>Low-Value Asset</v>
      </c>
      <c r="S3774" s="27"/>
      <c r="T3774" s="27"/>
      <c r="U3774" s="27"/>
      <c r="V3774" s="27"/>
      <c r="W3774" s="74"/>
      <c r="X3774" s="27"/>
      <c r="Y3774" s="27"/>
      <c r="Z3774" s="27"/>
      <c r="AA3774" s="27"/>
      <c r="AB37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5" spans="1:28" ht="12.6" x14ac:dyDescent="0.25">
      <c r="A3775" s="41"/>
      <c r="B3775" s="28"/>
      <c r="C3775" s="27"/>
      <c r="D37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5" s="27"/>
      <c r="F3775" s="27"/>
      <c r="G3775" s="29"/>
      <c r="H3775" s="48"/>
      <c r="I3775" s="29"/>
      <c r="J3775" s="49"/>
      <c r="K3775" s="27"/>
      <c r="L3775" s="27"/>
      <c r="M3775" s="27"/>
      <c r="N3775" s="27"/>
      <c r="O3775" s="27"/>
      <c r="P3775" s="30"/>
      <c r="Q3775" s="30">
        <f>Table13[[#This Row],[Unit Value]]*Table13[[#This Row],[Qty | PCount]]</f>
        <v>0</v>
      </c>
      <c r="R3775" s="27" t="str">
        <f>IF(Table13[[#This Row],[Unit Value]]&lt;=4999,"Low-Value Asset","High-Value Asset")</f>
        <v>Low-Value Asset</v>
      </c>
      <c r="S3775" s="27"/>
      <c r="T3775" s="27"/>
      <c r="U3775" s="27"/>
      <c r="V3775" s="27"/>
      <c r="W3775" s="74"/>
      <c r="X3775" s="27"/>
      <c r="Y3775" s="27"/>
      <c r="Z3775" s="27"/>
      <c r="AA3775" s="27"/>
      <c r="AB37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6" spans="1:28" ht="12.6" x14ac:dyDescent="0.25">
      <c r="A3776" s="41"/>
      <c r="B3776" s="28"/>
      <c r="C3776" s="27"/>
      <c r="D37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6" s="27"/>
      <c r="F3776" s="27"/>
      <c r="G3776" s="29"/>
      <c r="H3776" s="48"/>
      <c r="I3776" s="29"/>
      <c r="J3776" s="49"/>
      <c r="K3776" s="27"/>
      <c r="L3776" s="27"/>
      <c r="M3776" s="27"/>
      <c r="N3776" s="27"/>
      <c r="O3776" s="27"/>
      <c r="P3776" s="30"/>
      <c r="Q3776" s="30">
        <f>Table13[[#This Row],[Unit Value]]*Table13[[#This Row],[Qty | PCount]]</f>
        <v>0</v>
      </c>
      <c r="R3776" s="27" t="str">
        <f>IF(Table13[[#This Row],[Unit Value]]&lt;=4999,"Low-Value Asset","High-Value Asset")</f>
        <v>Low-Value Asset</v>
      </c>
      <c r="S3776" s="27"/>
      <c r="T3776" s="27"/>
      <c r="U3776" s="27"/>
      <c r="V3776" s="27"/>
      <c r="W3776" s="74"/>
      <c r="X3776" s="27"/>
      <c r="Y3776" s="27"/>
      <c r="Z3776" s="27"/>
      <c r="AA3776" s="27"/>
      <c r="AB37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7" spans="1:28" ht="12.6" x14ac:dyDescent="0.25">
      <c r="A3777" s="41"/>
      <c r="B3777" s="28"/>
      <c r="C3777" s="27"/>
      <c r="D37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7" s="27"/>
      <c r="F3777" s="27"/>
      <c r="G3777" s="29"/>
      <c r="H3777" s="48"/>
      <c r="I3777" s="29"/>
      <c r="J3777" s="49"/>
      <c r="K3777" s="27"/>
      <c r="L3777" s="27"/>
      <c r="M3777" s="27"/>
      <c r="N3777" s="27"/>
      <c r="O3777" s="27"/>
      <c r="P3777" s="30"/>
      <c r="Q3777" s="30">
        <f>Table13[[#This Row],[Unit Value]]*Table13[[#This Row],[Qty | PCount]]</f>
        <v>0</v>
      </c>
      <c r="R3777" s="27" t="str">
        <f>IF(Table13[[#This Row],[Unit Value]]&lt;=4999,"Low-Value Asset","High-Value Asset")</f>
        <v>Low-Value Asset</v>
      </c>
      <c r="S3777" s="27"/>
      <c r="T3777" s="27"/>
      <c r="U3777" s="27"/>
      <c r="V3777" s="27"/>
      <c r="W3777" s="74"/>
      <c r="X3777" s="27"/>
      <c r="Y3777" s="27"/>
      <c r="Z3777" s="27"/>
      <c r="AA3777" s="27"/>
      <c r="AB37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8" spans="1:28" ht="12.6" x14ac:dyDescent="0.25">
      <c r="A3778" s="41"/>
      <c r="B3778" s="28"/>
      <c r="C3778" s="27"/>
      <c r="D37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8" s="27"/>
      <c r="F3778" s="27"/>
      <c r="G3778" s="29"/>
      <c r="H3778" s="48"/>
      <c r="I3778" s="29"/>
      <c r="J3778" s="49"/>
      <c r="K3778" s="27"/>
      <c r="L3778" s="27"/>
      <c r="M3778" s="27"/>
      <c r="N3778" s="27"/>
      <c r="O3778" s="27"/>
      <c r="P3778" s="30"/>
      <c r="Q3778" s="30">
        <f>Table13[[#This Row],[Unit Value]]*Table13[[#This Row],[Qty | PCount]]</f>
        <v>0</v>
      </c>
      <c r="R3778" s="27" t="str">
        <f>IF(Table13[[#This Row],[Unit Value]]&lt;=4999,"Low-Value Asset","High-Value Asset")</f>
        <v>Low-Value Asset</v>
      </c>
      <c r="S3778" s="27"/>
      <c r="T3778" s="27"/>
      <c r="U3778" s="27"/>
      <c r="V3778" s="27"/>
      <c r="W3778" s="74"/>
      <c r="X3778" s="27"/>
      <c r="Y3778" s="27"/>
      <c r="Z3778" s="27"/>
      <c r="AA3778" s="27"/>
      <c r="AB37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79" spans="1:28" ht="12.6" x14ac:dyDescent="0.25">
      <c r="A3779" s="41"/>
      <c r="B3779" s="28"/>
      <c r="C3779" s="27"/>
      <c r="D37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79" s="27"/>
      <c r="F3779" s="27"/>
      <c r="G3779" s="29"/>
      <c r="H3779" s="48"/>
      <c r="I3779" s="29"/>
      <c r="J3779" s="49"/>
      <c r="K3779" s="27"/>
      <c r="L3779" s="27"/>
      <c r="M3779" s="27"/>
      <c r="N3779" s="27"/>
      <c r="O3779" s="27"/>
      <c r="P3779" s="30"/>
      <c r="Q3779" s="30">
        <f>Table13[[#This Row],[Unit Value]]*Table13[[#This Row],[Qty | PCount]]</f>
        <v>0</v>
      </c>
      <c r="R3779" s="27" t="str">
        <f>IF(Table13[[#This Row],[Unit Value]]&lt;=4999,"Low-Value Asset","High-Value Asset")</f>
        <v>Low-Value Asset</v>
      </c>
      <c r="S3779" s="27"/>
      <c r="T3779" s="27"/>
      <c r="U3779" s="27"/>
      <c r="V3779" s="27"/>
      <c r="W3779" s="74"/>
      <c r="X3779" s="27"/>
      <c r="Y3779" s="27"/>
      <c r="Z3779" s="27"/>
      <c r="AA3779" s="27"/>
      <c r="AB37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0" spans="1:28" ht="12.6" x14ac:dyDescent="0.25">
      <c r="A3780" s="41"/>
      <c r="B3780" s="28"/>
      <c r="C3780" s="27"/>
      <c r="D37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0" s="27"/>
      <c r="F3780" s="27"/>
      <c r="G3780" s="29"/>
      <c r="H3780" s="48"/>
      <c r="I3780" s="29"/>
      <c r="J3780" s="49"/>
      <c r="K3780" s="27"/>
      <c r="L3780" s="27"/>
      <c r="M3780" s="27"/>
      <c r="N3780" s="27"/>
      <c r="O3780" s="27"/>
      <c r="P3780" s="30"/>
      <c r="Q3780" s="30">
        <f>Table13[[#This Row],[Unit Value]]*Table13[[#This Row],[Qty | PCount]]</f>
        <v>0</v>
      </c>
      <c r="R3780" s="27" t="str">
        <f>IF(Table13[[#This Row],[Unit Value]]&lt;=4999,"Low-Value Asset","High-Value Asset")</f>
        <v>Low-Value Asset</v>
      </c>
      <c r="S3780" s="27"/>
      <c r="T3780" s="27"/>
      <c r="U3780" s="27"/>
      <c r="V3780" s="27"/>
      <c r="W3780" s="74"/>
      <c r="X3780" s="27"/>
      <c r="Y3780" s="27"/>
      <c r="Z3780" s="27"/>
      <c r="AA3780" s="27"/>
      <c r="AB37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1" spans="1:28" ht="12.6" x14ac:dyDescent="0.25">
      <c r="A3781" s="41"/>
      <c r="B3781" s="28"/>
      <c r="C3781" s="27"/>
      <c r="D37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1" s="27"/>
      <c r="F3781" s="27"/>
      <c r="G3781" s="29"/>
      <c r="H3781" s="48"/>
      <c r="I3781" s="29"/>
      <c r="J3781" s="49"/>
      <c r="K3781" s="27"/>
      <c r="L3781" s="27"/>
      <c r="M3781" s="27"/>
      <c r="N3781" s="27"/>
      <c r="O3781" s="27"/>
      <c r="P3781" s="30"/>
      <c r="Q3781" s="30">
        <f>Table13[[#This Row],[Unit Value]]*Table13[[#This Row],[Qty | PCount]]</f>
        <v>0</v>
      </c>
      <c r="R3781" s="27" t="str">
        <f>IF(Table13[[#This Row],[Unit Value]]&lt;=4999,"Low-Value Asset","High-Value Asset")</f>
        <v>Low-Value Asset</v>
      </c>
      <c r="S3781" s="27"/>
      <c r="T3781" s="27"/>
      <c r="U3781" s="27"/>
      <c r="V3781" s="27"/>
      <c r="W3781" s="74"/>
      <c r="X3781" s="27"/>
      <c r="Y3781" s="27"/>
      <c r="Z3781" s="27"/>
      <c r="AA3781" s="27"/>
      <c r="AB37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2" spans="1:28" ht="12.6" x14ac:dyDescent="0.25">
      <c r="A3782" s="41"/>
      <c r="B3782" s="28"/>
      <c r="C3782" s="27"/>
      <c r="D37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2" s="27"/>
      <c r="F3782" s="27"/>
      <c r="G3782" s="29"/>
      <c r="H3782" s="48"/>
      <c r="I3782" s="29"/>
      <c r="J3782" s="49"/>
      <c r="K3782" s="27"/>
      <c r="L3782" s="27"/>
      <c r="M3782" s="27"/>
      <c r="N3782" s="27"/>
      <c r="O3782" s="27"/>
      <c r="P3782" s="30"/>
      <c r="Q3782" s="30">
        <f>Table13[[#This Row],[Unit Value]]*Table13[[#This Row],[Qty | PCount]]</f>
        <v>0</v>
      </c>
      <c r="R3782" s="27" t="str">
        <f>IF(Table13[[#This Row],[Unit Value]]&lt;=4999,"Low-Value Asset","High-Value Asset")</f>
        <v>Low-Value Asset</v>
      </c>
      <c r="S3782" s="27"/>
      <c r="T3782" s="27"/>
      <c r="U3782" s="27"/>
      <c r="V3782" s="27"/>
      <c r="W3782" s="74"/>
      <c r="X3782" s="27"/>
      <c r="Y3782" s="27"/>
      <c r="Z3782" s="27"/>
      <c r="AA3782" s="27"/>
      <c r="AB37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3" spans="1:28" ht="12.6" x14ac:dyDescent="0.25">
      <c r="A3783" s="41"/>
      <c r="B3783" s="28"/>
      <c r="C3783" s="27"/>
      <c r="D37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3" s="27"/>
      <c r="F3783" s="27"/>
      <c r="G3783" s="29"/>
      <c r="H3783" s="48"/>
      <c r="I3783" s="29"/>
      <c r="J3783" s="49"/>
      <c r="K3783" s="27"/>
      <c r="L3783" s="27"/>
      <c r="M3783" s="27"/>
      <c r="N3783" s="27"/>
      <c r="O3783" s="27"/>
      <c r="P3783" s="30"/>
      <c r="Q3783" s="30">
        <f>Table13[[#This Row],[Unit Value]]*Table13[[#This Row],[Qty | PCount]]</f>
        <v>0</v>
      </c>
      <c r="R3783" s="27" t="str">
        <f>IF(Table13[[#This Row],[Unit Value]]&lt;=4999,"Low-Value Asset","High-Value Asset")</f>
        <v>Low-Value Asset</v>
      </c>
      <c r="S3783" s="27"/>
      <c r="T3783" s="27"/>
      <c r="U3783" s="27"/>
      <c r="V3783" s="27"/>
      <c r="W3783" s="74"/>
      <c r="X3783" s="27"/>
      <c r="Y3783" s="27"/>
      <c r="Z3783" s="27"/>
      <c r="AA3783" s="27"/>
      <c r="AB37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4" spans="1:28" ht="12.6" x14ac:dyDescent="0.25">
      <c r="A3784" s="41"/>
      <c r="B3784" s="28"/>
      <c r="C3784" s="27"/>
      <c r="D37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4" s="27"/>
      <c r="F3784" s="27"/>
      <c r="G3784" s="29"/>
      <c r="H3784" s="48"/>
      <c r="I3784" s="29"/>
      <c r="J3784" s="49"/>
      <c r="K3784" s="27"/>
      <c r="L3784" s="27"/>
      <c r="M3784" s="27"/>
      <c r="N3784" s="27"/>
      <c r="O3784" s="27"/>
      <c r="P3784" s="30"/>
      <c r="Q3784" s="30">
        <f>Table13[[#This Row],[Unit Value]]*Table13[[#This Row],[Qty | PCount]]</f>
        <v>0</v>
      </c>
      <c r="R3784" s="27" t="str">
        <f>IF(Table13[[#This Row],[Unit Value]]&lt;=4999,"Low-Value Asset","High-Value Asset")</f>
        <v>Low-Value Asset</v>
      </c>
      <c r="S3784" s="27"/>
      <c r="T3784" s="27"/>
      <c r="U3784" s="27"/>
      <c r="V3784" s="27"/>
      <c r="W3784" s="74"/>
      <c r="X3784" s="27"/>
      <c r="Y3784" s="27"/>
      <c r="Z3784" s="27"/>
      <c r="AA3784" s="27"/>
      <c r="AB37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5" spans="1:28" ht="12.6" x14ac:dyDescent="0.25">
      <c r="A3785" s="41"/>
      <c r="B3785" s="28"/>
      <c r="C3785" s="27"/>
      <c r="D37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5" s="27"/>
      <c r="F3785" s="27"/>
      <c r="G3785" s="29"/>
      <c r="H3785" s="48"/>
      <c r="I3785" s="29"/>
      <c r="J3785" s="49"/>
      <c r="K3785" s="27"/>
      <c r="L3785" s="27"/>
      <c r="M3785" s="27"/>
      <c r="N3785" s="27"/>
      <c r="O3785" s="27"/>
      <c r="P3785" s="30"/>
      <c r="Q3785" s="30">
        <f>Table13[[#This Row],[Unit Value]]*Table13[[#This Row],[Qty | PCount]]</f>
        <v>0</v>
      </c>
      <c r="R3785" s="27" t="str">
        <f>IF(Table13[[#This Row],[Unit Value]]&lt;=4999,"Low-Value Asset","High-Value Asset")</f>
        <v>Low-Value Asset</v>
      </c>
      <c r="S3785" s="27"/>
      <c r="T3785" s="27"/>
      <c r="U3785" s="27"/>
      <c r="V3785" s="27"/>
      <c r="W3785" s="74"/>
      <c r="X3785" s="27"/>
      <c r="Y3785" s="27"/>
      <c r="Z3785" s="27"/>
      <c r="AA3785" s="27"/>
      <c r="AB37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6" spans="1:28" ht="12.6" x14ac:dyDescent="0.25">
      <c r="A3786" s="41"/>
      <c r="B3786" s="28"/>
      <c r="C3786" s="27"/>
      <c r="D37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6" s="27"/>
      <c r="F3786" s="27"/>
      <c r="G3786" s="29"/>
      <c r="H3786" s="48"/>
      <c r="I3786" s="29"/>
      <c r="J3786" s="49"/>
      <c r="K3786" s="27"/>
      <c r="L3786" s="27"/>
      <c r="M3786" s="27"/>
      <c r="N3786" s="27"/>
      <c r="O3786" s="27"/>
      <c r="P3786" s="30"/>
      <c r="Q3786" s="30">
        <f>Table13[[#This Row],[Unit Value]]*Table13[[#This Row],[Qty | PCount]]</f>
        <v>0</v>
      </c>
      <c r="R3786" s="27" t="str">
        <f>IF(Table13[[#This Row],[Unit Value]]&lt;=4999,"Low-Value Asset","High-Value Asset")</f>
        <v>Low-Value Asset</v>
      </c>
      <c r="S3786" s="27"/>
      <c r="T3786" s="27"/>
      <c r="U3786" s="27"/>
      <c r="V3786" s="27"/>
      <c r="W3786" s="74"/>
      <c r="X3786" s="27"/>
      <c r="Y3786" s="27"/>
      <c r="Z3786" s="27"/>
      <c r="AA3786" s="27"/>
      <c r="AB37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7" spans="1:28" ht="12.6" x14ac:dyDescent="0.25">
      <c r="A3787" s="41"/>
      <c r="B3787" s="28"/>
      <c r="C3787" s="27"/>
      <c r="D37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7" s="27"/>
      <c r="F3787" s="27"/>
      <c r="G3787" s="29"/>
      <c r="H3787" s="48"/>
      <c r="I3787" s="29"/>
      <c r="J3787" s="49"/>
      <c r="K3787" s="27"/>
      <c r="L3787" s="27"/>
      <c r="M3787" s="27"/>
      <c r="N3787" s="27"/>
      <c r="O3787" s="27"/>
      <c r="P3787" s="30"/>
      <c r="Q3787" s="30">
        <f>Table13[[#This Row],[Unit Value]]*Table13[[#This Row],[Qty | PCount]]</f>
        <v>0</v>
      </c>
      <c r="R3787" s="27" t="str">
        <f>IF(Table13[[#This Row],[Unit Value]]&lt;=4999,"Low-Value Asset","High-Value Asset")</f>
        <v>Low-Value Asset</v>
      </c>
      <c r="S3787" s="27"/>
      <c r="T3787" s="27"/>
      <c r="U3787" s="27"/>
      <c r="V3787" s="27"/>
      <c r="W3787" s="74"/>
      <c r="X3787" s="27"/>
      <c r="Y3787" s="27"/>
      <c r="Z3787" s="27"/>
      <c r="AA3787" s="27"/>
      <c r="AB37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8" spans="1:28" ht="12.6" x14ac:dyDescent="0.25">
      <c r="A3788" s="41"/>
      <c r="B3788" s="28"/>
      <c r="C3788" s="27"/>
      <c r="D37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8" s="27"/>
      <c r="F3788" s="27"/>
      <c r="G3788" s="29"/>
      <c r="H3788" s="48"/>
      <c r="I3788" s="29"/>
      <c r="J3788" s="49"/>
      <c r="K3788" s="27"/>
      <c r="L3788" s="27"/>
      <c r="M3788" s="27"/>
      <c r="N3788" s="27"/>
      <c r="O3788" s="27"/>
      <c r="P3788" s="30"/>
      <c r="Q3788" s="30">
        <f>Table13[[#This Row],[Unit Value]]*Table13[[#This Row],[Qty | PCount]]</f>
        <v>0</v>
      </c>
      <c r="R3788" s="27" t="str">
        <f>IF(Table13[[#This Row],[Unit Value]]&lt;=4999,"Low-Value Asset","High-Value Asset")</f>
        <v>Low-Value Asset</v>
      </c>
      <c r="S3788" s="27"/>
      <c r="T3788" s="27"/>
      <c r="U3788" s="27"/>
      <c r="V3788" s="27"/>
      <c r="W3788" s="74"/>
      <c r="X3788" s="27"/>
      <c r="Y3788" s="27"/>
      <c r="Z3788" s="27"/>
      <c r="AA3788" s="27"/>
      <c r="AB37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89" spans="1:28" ht="12.6" x14ac:dyDescent="0.25">
      <c r="A3789" s="41"/>
      <c r="B3789" s="28"/>
      <c r="C3789" s="27"/>
      <c r="D37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89" s="27"/>
      <c r="F3789" s="27"/>
      <c r="G3789" s="29"/>
      <c r="H3789" s="48"/>
      <c r="I3789" s="29"/>
      <c r="J3789" s="49"/>
      <c r="K3789" s="27"/>
      <c r="L3789" s="27"/>
      <c r="M3789" s="27"/>
      <c r="N3789" s="27"/>
      <c r="O3789" s="27"/>
      <c r="P3789" s="30"/>
      <c r="Q3789" s="30">
        <f>Table13[[#This Row],[Unit Value]]*Table13[[#This Row],[Qty | PCount]]</f>
        <v>0</v>
      </c>
      <c r="R3789" s="27" t="str">
        <f>IF(Table13[[#This Row],[Unit Value]]&lt;=4999,"Low-Value Asset","High-Value Asset")</f>
        <v>Low-Value Asset</v>
      </c>
      <c r="S3789" s="27"/>
      <c r="T3789" s="27"/>
      <c r="U3789" s="27"/>
      <c r="V3789" s="27"/>
      <c r="W3789" s="74"/>
      <c r="X3789" s="27"/>
      <c r="Y3789" s="27"/>
      <c r="Z3789" s="27"/>
      <c r="AA3789" s="27"/>
      <c r="AB37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0" spans="1:28" ht="12.6" x14ac:dyDescent="0.25">
      <c r="A3790" s="41"/>
      <c r="B3790" s="28"/>
      <c r="C3790" s="27"/>
      <c r="D37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0" s="27"/>
      <c r="F3790" s="27"/>
      <c r="G3790" s="29"/>
      <c r="H3790" s="48"/>
      <c r="I3790" s="29"/>
      <c r="J3790" s="49"/>
      <c r="K3790" s="27"/>
      <c r="L3790" s="27"/>
      <c r="M3790" s="27"/>
      <c r="N3790" s="27"/>
      <c r="O3790" s="27"/>
      <c r="P3790" s="30"/>
      <c r="Q3790" s="30">
        <f>Table13[[#This Row],[Unit Value]]*Table13[[#This Row],[Qty | PCount]]</f>
        <v>0</v>
      </c>
      <c r="R3790" s="27" t="str">
        <f>IF(Table13[[#This Row],[Unit Value]]&lt;=4999,"Low-Value Asset","High-Value Asset")</f>
        <v>Low-Value Asset</v>
      </c>
      <c r="S3790" s="27"/>
      <c r="T3790" s="27"/>
      <c r="U3790" s="27"/>
      <c r="V3790" s="27"/>
      <c r="W3790" s="74"/>
      <c r="X3790" s="27"/>
      <c r="Y3790" s="27"/>
      <c r="Z3790" s="27"/>
      <c r="AA3790" s="27"/>
      <c r="AB37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1" spans="1:28" ht="12.6" x14ac:dyDescent="0.25">
      <c r="A3791" s="41"/>
      <c r="B3791" s="28"/>
      <c r="C3791" s="27"/>
      <c r="D37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1" s="27"/>
      <c r="F3791" s="27"/>
      <c r="G3791" s="29"/>
      <c r="H3791" s="48"/>
      <c r="I3791" s="29"/>
      <c r="J3791" s="49"/>
      <c r="K3791" s="27"/>
      <c r="L3791" s="27"/>
      <c r="M3791" s="27"/>
      <c r="N3791" s="27"/>
      <c r="O3791" s="27"/>
      <c r="P3791" s="30"/>
      <c r="Q3791" s="30">
        <f>Table13[[#This Row],[Unit Value]]*Table13[[#This Row],[Qty | PCount]]</f>
        <v>0</v>
      </c>
      <c r="R3791" s="27" t="str">
        <f>IF(Table13[[#This Row],[Unit Value]]&lt;=4999,"Low-Value Asset","High-Value Asset")</f>
        <v>Low-Value Asset</v>
      </c>
      <c r="S3791" s="27"/>
      <c r="T3791" s="27"/>
      <c r="U3791" s="27"/>
      <c r="V3791" s="27"/>
      <c r="W3791" s="74"/>
      <c r="X3791" s="27"/>
      <c r="Y3791" s="27"/>
      <c r="Z3791" s="27"/>
      <c r="AA3791" s="27"/>
      <c r="AB37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2" spans="1:28" ht="12.6" x14ac:dyDescent="0.25">
      <c r="A3792" s="41"/>
      <c r="B3792" s="28"/>
      <c r="C3792" s="27"/>
      <c r="D37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2" s="27"/>
      <c r="F3792" s="27"/>
      <c r="G3792" s="29"/>
      <c r="H3792" s="48"/>
      <c r="I3792" s="29"/>
      <c r="J3792" s="49"/>
      <c r="K3792" s="27"/>
      <c r="L3792" s="27"/>
      <c r="M3792" s="27"/>
      <c r="N3792" s="27"/>
      <c r="O3792" s="27"/>
      <c r="P3792" s="30"/>
      <c r="Q3792" s="30">
        <f>Table13[[#This Row],[Unit Value]]*Table13[[#This Row],[Qty | PCount]]</f>
        <v>0</v>
      </c>
      <c r="R3792" s="27" t="str">
        <f>IF(Table13[[#This Row],[Unit Value]]&lt;=4999,"Low-Value Asset","High-Value Asset")</f>
        <v>Low-Value Asset</v>
      </c>
      <c r="S3792" s="27"/>
      <c r="T3792" s="27"/>
      <c r="U3792" s="27"/>
      <c r="V3792" s="27"/>
      <c r="W3792" s="74"/>
      <c r="X3792" s="27"/>
      <c r="Y3792" s="27"/>
      <c r="Z3792" s="27"/>
      <c r="AA3792" s="27"/>
      <c r="AB37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3" spans="1:28" ht="12.6" x14ac:dyDescent="0.25">
      <c r="A3793" s="41"/>
      <c r="B3793" s="28"/>
      <c r="C3793" s="27"/>
      <c r="D37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3" s="27"/>
      <c r="F3793" s="27"/>
      <c r="G3793" s="29"/>
      <c r="H3793" s="48"/>
      <c r="I3793" s="29"/>
      <c r="J3793" s="49"/>
      <c r="K3793" s="27"/>
      <c r="L3793" s="27"/>
      <c r="M3793" s="27"/>
      <c r="N3793" s="27"/>
      <c r="O3793" s="27"/>
      <c r="P3793" s="30"/>
      <c r="Q3793" s="30">
        <f>Table13[[#This Row],[Unit Value]]*Table13[[#This Row],[Qty | PCount]]</f>
        <v>0</v>
      </c>
      <c r="R3793" s="27" t="str">
        <f>IF(Table13[[#This Row],[Unit Value]]&lt;=4999,"Low-Value Asset","High-Value Asset")</f>
        <v>Low-Value Asset</v>
      </c>
      <c r="S3793" s="27"/>
      <c r="T3793" s="27"/>
      <c r="U3793" s="27"/>
      <c r="V3793" s="27"/>
      <c r="W3793" s="74"/>
      <c r="X3793" s="27"/>
      <c r="Y3793" s="27"/>
      <c r="Z3793" s="27"/>
      <c r="AA3793" s="27"/>
      <c r="AB37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4" spans="1:28" ht="12.6" x14ac:dyDescent="0.25">
      <c r="A3794" s="41"/>
      <c r="B3794" s="28"/>
      <c r="C3794" s="27"/>
      <c r="D37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4" s="27"/>
      <c r="F3794" s="27"/>
      <c r="G3794" s="29"/>
      <c r="H3794" s="48"/>
      <c r="I3794" s="29"/>
      <c r="J3794" s="49"/>
      <c r="K3794" s="27"/>
      <c r="L3794" s="27"/>
      <c r="M3794" s="27"/>
      <c r="N3794" s="27"/>
      <c r="O3794" s="27"/>
      <c r="P3794" s="30"/>
      <c r="Q3794" s="30">
        <f>Table13[[#This Row],[Unit Value]]*Table13[[#This Row],[Qty | PCount]]</f>
        <v>0</v>
      </c>
      <c r="R3794" s="27" t="str">
        <f>IF(Table13[[#This Row],[Unit Value]]&lt;=4999,"Low-Value Asset","High-Value Asset")</f>
        <v>Low-Value Asset</v>
      </c>
      <c r="S3794" s="27"/>
      <c r="T3794" s="27"/>
      <c r="U3794" s="27"/>
      <c r="V3794" s="27"/>
      <c r="W3794" s="74"/>
      <c r="X3794" s="27"/>
      <c r="Y3794" s="27"/>
      <c r="Z3794" s="27"/>
      <c r="AA3794" s="27"/>
      <c r="AB37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5" spans="1:28" ht="12.6" x14ac:dyDescent="0.25">
      <c r="A3795" s="41"/>
      <c r="B3795" s="28"/>
      <c r="C3795" s="27"/>
      <c r="D37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5" s="27"/>
      <c r="F3795" s="27"/>
      <c r="G3795" s="29"/>
      <c r="H3795" s="48"/>
      <c r="I3795" s="29"/>
      <c r="J3795" s="49"/>
      <c r="K3795" s="27"/>
      <c r="L3795" s="27"/>
      <c r="M3795" s="27"/>
      <c r="N3795" s="27"/>
      <c r="O3795" s="27"/>
      <c r="P3795" s="30"/>
      <c r="Q3795" s="30">
        <f>Table13[[#This Row],[Unit Value]]*Table13[[#This Row],[Qty | PCount]]</f>
        <v>0</v>
      </c>
      <c r="R3795" s="27" t="str">
        <f>IF(Table13[[#This Row],[Unit Value]]&lt;=4999,"Low-Value Asset","High-Value Asset")</f>
        <v>Low-Value Asset</v>
      </c>
      <c r="S3795" s="27"/>
      <c r="T3795" s="27"/>
      <c r="U3795" s="27"/>
      <c r="V3795" s="27"/>
      <c r="W3795" s="74"/>
      <c r="X3795" s="27"/>
      <c r="Y3795" s="27"/>
      <c r="Z3795" s="27"/>
      <c r="AA3795" s="27"/>
      <c r="AB37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6" spans="1:28" ht="12.6" x14ac:dyDescent="0.25">
      <c r="A3796" s="41"/>
      <c r="B3796" s="28"/>
      <c r="C3796" s="27"/>
      <c r="D37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6" s="27"/>
      <c r="F3796" s="27"/>
      <c r="G3796" s="29"/>
      <c r="H3796" s="48"/>
      <c r="I3796" s="29"/>
      <c r="J3796" s="49"/>
      <c r="K3796" s="27"/>
      <c r="L3796" s="27"/>
      <c r="M3796" s="27"/>
      <c r="N3796" s="27"/>
      <c r="O3796" s="27"/>
      <c r="P3796" s="30"/>
      <c r="Q3796" s="30">
        <f>Table13[[#This Row],[Unit Value]]*Table13[[#This Row],[Qty | PCount]]</f>
        <v>0</v>
      </c>
      <c r="R3796" s="27" t="str">
        <f>IF(Table13[[#This Row],[Unit Value]]&lt;=4999,"Low-Value Asset","High-Value Asset")</f>
        <v>Low-Value Asset</v>
      </c>
      <c r="S3796" s="27"/>
      <c r="T3796" s="27"/>
      <c r="U3796" s="27"/>
      <c r="V3796" s="27"/>
      <c r="W3796" s="74"/>
      <c r="X3796" s="27"/>
      <c r="Y3796" s="27"/>
      <c r="Z3796" s="27"/>
      <c r="AA3796" s="27"/>
      <c r="AB37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7" spans="1:28" ht="12.6" x14ac:dyDescent="0.25">
      <c r="A3797" s="41"/>
      <c r="B3797" s="28"/>
      <c r="C3797" s="27"/>
      <c r="D37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7" s="27"/>
      <c r="F3797" s="27"/>
      <c r="G3797" s="29"/>
      <c r="H3797" s="48"/>
      <c r="I3797" s="29"/>
      <c r="J3797" s="29"/>
      <c r="K3797" s="27"/>
      <c r="L3797" s="27"/>
      <c r="M3797" s="27"/>
      <c r="N3797" s="27"/>
      <c r="O3797" s="27"/>
      <c r="P3797" s="30"/>
      <c r="Q3797" s="30">
        <f>Table13[[#This Row],[Unit Value]]*Table13[[#This Row],[Qty | PCount]]</f>
        <v>0</v>
      </c>
      <c r="R3797" s="27" t="str">
        <f>IF(Table13[[#This Row],[Unit Value]]&lt;=4999,"Low-Value Asset","High-Value Asset")</f>
        <v>Low-Value Asset</v>
      </c>
      <c r="S3797" s="27"/>
      <c r="T3797" s="27"/>
      <c r="U3797" s="27"/>
      <c r="V3797" s="27"/>
      <c r="W3797" s="74"/>
      <c r="X3797" s="27"/>
      <c r="Y3797" s="27"/>
      <c r="Z3797" s="27"/>
      <c r="AA3797" s="27"/>
      <c r="AB37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8" spans="1:28" ht="12.6" x14ac:dyDescent="0.25">
      <c r="A3798" s="41"/>
      <c r="B3798" s="28"/>
      <c r="C3798" s="27"/>
      <c r="D37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8" s="27"/>
      <c r="F3798" s="27"/>
      <c r="G3798" s="29"/>
      <c r="H3798" s="48"/>
      <c r="I3798" s="29"/>
      <c r="J3798" s="29"/>
      <c r="K3798" s="27"/>
      <c r="L3798" s="27"/>
      <c r="M3798" s="27"/>
      <c r="N3798" s="27"/>
      <c r="O3798" s="27"/>
      <c r="P3798" s="30"/>
      <c r="Q3798" s="30">
        <f>Table13[[#This Row],[Unit Value]]*Table13[[#This Row],[Qty | PCount]]</f>
        <v>0</v>
      </c>
      <c r="R3798" s="27" t="str">
        <f>IF(Table13[[#This Row],[Unit Value]]&lt;=4999,"Low-Value Asset","High-Value Asset")</f>
        <v>Low-Value Asset</v>
      </c>
      <c r="S3798" s="27"/>
      <c r="T3798" s="27"/>
      <c r="U3798" s="27"/>
      <c r="V3798" s="27"/>
      <c r="W3798" s="74"/>
      <c r="X3798" s="27"/>
      <c r="Y3798" s="27"/>
      <c r="Z3798" s="27"/>
      <c r="AA3798" s="27"/>
      <c r="AB37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799" spans="1:28" ht="12.6" x14ac:dyDescent="0.25">
      <c r="A3799" s="41"/>
      <c r="B3799" s="28"/>
      <c r="C3799" s="27"/>
      <c r="D37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799" s="27"/>
      <c r="F3799" s="27"/>
      <c r="G3799" s="29"/>
      <c r="H3799" s="48"/>
      <c r="I3799" s="29"/>
      <c r="J3799" s="29"/>
      <c r="K3799" s="27"/>
      <c r="L3799" s="27"/>
      <c r="M3799" s="27"/>
      <c r="N3799" s="27"/>
      <c r="O3799" s="27"/>
      <c r="P3799" s="30"/>
      <c r="Q3799" s="30">
        <f>Table13[[#This Row],[Unit Value]]*Table13[[#This Row],[Qty | PCount]]</f>
        <v>0</v>
      </c>
      <c r="R3799" s="27" t="str">
        <f>IF(Table13[[#This Row],[Unit Value]]&lt;=4999,"Low-Value Asset","High-Value Asset")</f>
        <v>Low-Value Asset</v>
      </c>
      <c r="S3799" s="27"/>
      <c r="T3799" s="27"/>
      <c r="U3799" s="27"/>
      <c r="V3799" s="27"/>
      <c r="W3799" s="74"/>
      <c r="X3799" s="27"/>
      <c r="Y3799" s="27"/>
      <c r="Z3799" s="27"/>
      <c r="AA3799" s="27"/>
      <c r="AB37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0" spans="1:28" ht="12.6" x14ac:dyDescent="0.25">
      <c r="A3800" s="41"/>
      <c r="B3800" s="28"/>
      <c r="C3800" s="27"/>
      <c r="D38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0" s="27"/>
      <c r="F3800" s="27"/>
      <c r="G3800" s="29"/>
      <c r="H3800" s="48"/>
      <c r="I3800" s="29"/>
      <c r="J3800" s="29"/>
      <c r="K3800" s="27"/>
      <c r="L3800" s="27"/>
      <c r="M3800" s="27"/>
      <c r="N3800" s="27"/>
      <c r="O3800" s="27"/>
      <c r="P3800" s="30"/>
      <c r="Q3800" s="30">
        <f>Table13[[#This Row],[Unit Value]]*Table13[[#This Row],[Qty | PCount]]</f>
        <v>0</v>
      </c>
      <c r="R3800" s="27" t="str">
        <f>IF(Table13[[#This Row],[Unit Value]]&lt;=4999,"Low-Value Asset","High-Value Asset")</f>
        <v>Low-Value Asset</v>
      </c>
      <c r="S3800" s="27"/>
      <c r="T3800" s="27"/>
      <c r="U3800" s="27"/>
      <c r="V3800" s="27"/>
      <c r="W3800" s="74"/>
      <c r="X3800" s="27"/>
      <c r="Y3800" s="27"/>
      <c r="Z3800" s="27"/>
      <c r="AA3800" s="27"/>
      <c r="AB38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1" spans="1:28" ht="12.6" x14ac:dyDescent="0.25">
      <c r="A3801" s="41"/>
      <c r="B3801" s="28"/>
      <c r="C3801" s="27"/>
      <c r="D38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1" s="27"/>
      <c r="F3801" s="27"/>
      <c r="G3801" s="29"/>
      <c r="H3801" s="48"/>
      <c r="I3801" s="29"/>
      <c r="J3801" s="29"/>
      <c r="K3801" s="27"/>
      <c r="L3801" s="27"/>
      <c r="M3801" s="27"/>
      <c r="N3801" s="27"/>
      <c r="O3801" s="27"/>
      <c r="P3801" s="30"/>
      <c r="Q3801" s="30">
        <f>Table13[[#This Row],[Unit Value]]*Table13[[#This Row],[Qty | PCount]]</f>
        <v>0</v>
      </c>
      <c r="R3801" s="27" t="str">
        <f>IF(Table13[[#This Row],[Unit Value]]&lt;=4999,"Low-Value Asset","High-Value Asset")</f>
        <v>Low-Value Asset</v>
      </c>
      <c r="S3801" s="27"/>
      <c r="T3801" s="27"/>
      <c r="U3801" s="27"/>
      <c r="V3801" s="27"/>
      <c r="W3801" s="74"/>
      <c r="X3801" s="27"/>
      <c r="Y3801" s="27"/>
      <c r="Z3801" s="27"/>
      <c r="AA3801" s="27"/>
      <c r="AB38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2" spans="1:28" ht="12.6" x14ac:dyDescent="0.25">
      <c r="A3802" s="41"/>
      <c r="B3802" s="28"/>
      <c r="C3802" s="27"/>
      <c r="D38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2" s="27"/>
      <c r="F3802" s="27"/>
      <c r="G3802" s="29"/>
      <c r="H3802" s="48"/>
      <c r="I3802" s="29"/>
      <c r="J3802" s="29"/>
      <c r="K3802" s="27"/>
      <c r="L3802" s="27"/>
      <c r="M3802" s="27"/>
      <c r="N3802" s="27"/>
      <c r="O3802" s="27"/>
      <c r="P3802" s="30"/>
      <c r="Q3802" s="30">
        <f>Table13[[#This Row],[Unit Value]]*Table13[[#This Row],[Qty | PCount]]</f>
        <v>0</v>
      </c>
      <c r="R3802" s="27" t="str">
        <f>IF(Table13[[#This Row],[Unit Value]]&lt;=4999,"Low-Value Asset","High-Value Asset")</f>
        <v>Low-Value Asset</v>
      </c>
      <c r="S3802" s="27"/>
      <c r="T3802" s="27"/>
      <c r="U3802" s="27"/>
      <c r="V3802" s="27"/>
      <c r="W3802" s="74"/>
      <c r="X3802" s="27"/>
      <c r="Y3802" s="27"/>
      <c r="Z3802" s="27"/>
      <c r="AA3802" s="27"/>
      <c r="AB38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3" spans="1:28" ht="12.6" x14ac:dyDescent="0.25">
      <c r="A3803" s="41"/>
      <c r="B3803" s="28"/>
      <c r="C3803" s="27"/>
      <c r="D38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3" s="27"/>
      <c r="F3803" s="27"/>
      <c r="G3803" s="29"/>
      <c r="H3803" s="48"/>
      <c r="I3803" s="29"/>
      <c r="J3803" s="29"/>
      <c r="K3803" s="27"/>
      <c r="L3803" s="27"/>
      <c r="M3803" s="27"/>
      <c r="N3803" s="27"/>
      <c r="O3803" s="27"/>
      <c r="P3803" s="30"/>
      <c r="Q3803" s="30">
        <f>Table13[[#This Row],[Unit Value]]*Table13[[#This Row],[Qty | PCount]]</f>
        <v>0</v>
      </c>
      <c r="R3803" s="27" t="str">
        <f>IF(Table13[[#This Row],[Unit Value]]&lt;=4999,"Low-Value Asset","High-Value Asset")</f>
        <v>Low-Value Asset</v>
      </c>
      <c r="S3803" s="27"/>
      <c r="T3803" s="27"/>
      <c r="U3803" s="27"/>
      <c r="V3803" s="27"/>
      <c r="W3803" s="74"/>
      <c r="X3803" s="27"/>
      <c r="Y3803" s="27"/>
      <c r="Z3803" s="27"/>
      <c r="AA3803" s="27"/>
      <c r="AB38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4" spans="1:28" ht="12.6" x14ac:dyDescent="0.25">
      <c r="A3804" s="41"/>
      <c r="B3804" s="28"/>
      <c r="C3804" s="27"/>
      <c r="D38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4" s="27"/>
      <c r="F3804" s="27"/>
      <c r="G3804" s="29"/>
      <c r="H3804" s="48"/>
      <c r="I3804" s="29"/>
      <c r="J3804" s="29"/>
      <c r="K3804" s="27"/>
      <c r="L3804" s="27"/>
      <c r="M3804" s="27"/>
      <c r="N3804" s="27"/>
      <c r="O3804" s="27"/>
      <c r="P3804" s="30"/>
      <c r="Q3804" s="30">
        <f>Table13[[#This Row],[Unit Value]]*Table13[[#This Row],[Qty | PCount]]</f>
        <v>0</v>
      </c>
      <c r="R3804" s="27" t="str">
        <f>IF(Table13[[#This Row],[Unit Value]]&lt;=4999,"Low-Value Asset","High-Value Asset")</f>
        <v>Low-Value Asset</v>
      </c>
      <c r="S3804" s="27"/>
      <c r="T3804" s="27"/>
      <c r="U3804" s="27"/>
      <c r="V3804" s="27"/>
      <c r="W3804" s="74"/>
      <c r="X3804" s="27"/>
      <c r="Y3804" s="27"/>
      <c r="Z3804" s="27"/>
      <c r="AA3804" s="27"/>
      <c r="AB38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5" spans="1:28" ht="12.6" x14ac:dyDescent="0.25">
      <c r="A3805" s="41"/>
      <c r="B3805" s="28"/>
      <c r="C3805" s="27"/>
      <c r="D38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5" s="27"/>
      <c r="F3805" s="27"/>
      <c r="G3805" s="29"/>
      <c r="H3805" s="48"/>
      <c r="I3805" s="29"/>
      <c r="J3805" s="29"/>
      <c r="K3805" s="27"/>
      <c r="L3805" s="27"/>
      <c r="M3805" s="27"/>
      <c r="N3805" s="27"/>
      <c r="O3805" s="27"/>
      <c r="P3805" s="30"/>
      <c r="Q3805" s="30">
        <f>Table13[[#This Row],[Unit Value]]*Table13[[#This Row],[Qty | PCount]]</f>
        <v>0</v>
      </c>
      <c r="R3805" s="27" t="str">
        <f>IF(Table13[[#This Row],[Unit Value]]&lt;=4999,"Low-Value Asset","High-Value Asset")</f>
        <v>Low-Value Asset</v>
      </c>
      <c r="S3805" s="27"/>
      <c r="T3805" s="27"/>
      <c r="U3805" s="27"/>
      <c r="V3805" s="27"/>
      <c r="W3805" s="74"/>
      <c r="X3805" s="27"/>
      <c r="Y3805" s="27"/>
      <c r="Z3805" s="27"/>
      <c r="AA3805" s="27"/>
      <c r="AB38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6" spans="1:28" ht="12.6" x14ac:dyDescent="0.25">
      <c r="A3806" s="41"/>
      <c r="B3806" s="28"/>
      <c r="C3806" s="27"/>
      <c r="D38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6" s="27"/>
      <c r="F3806" s="27"/>
      <c r="G3806" s="29"/>
      <c r="H3806" s="48"/>
      <c r="I3806" s="29"/>
      <c r="J3806" s="29"/>
      <c r="K3806" s="27"/>
      <c r="L3806" s="27"/>
      <c r="M3806" s="27"/>
      <c r="N3806" s="27"/>
      <c r="O3806" s="27"/>
      <c r="P3806" s="30"/>
      <c r="Q3806" s="30">
        <f>Table13[[#This Row],[Unit Value]]*Table13[[#This Row],[Qty | PCount]]</f>
        <v>0</v>
      </c>
      <c r="R3806" s="27" t="str">
        <f>IF(Table13[[#This Row],[Unit Value]]&lt;=4999,"Low-Value Asset","High-Value Asset")</f>
        <v>Low-Value Asset</v>
      </c>
      <c r="S3806" s="27"/>
      <c r="T3806" s="27"/>
      <c r="U3806" s="27"/>
      <c r="V3806" s="27"/>
      <c r="W3806" s="74"/>
      <c r="X3806" s="27"/>
      <c r="Y3806" s="27"/>
      <c r="Z3806" s="27"/>
      <c r="AA3806" s="27"/>
      <c r="AB38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7" spans="1:28" ht="12.6" x14ac:dyDescent="0.25">
      <c r="A3807" s="41"/>
      <c r="B3807" s="28"/>
      <c r="C3807" s="27"/>
      <c r="D38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7" s="27"/>
      <c r="F3807" s="27"/>
      <c r="G3807" s="29"/>
      <c r="H3807" s="48"/>
      <c r="I3807" s="29"/>
      <c r="J3807" s="29"/>
      <c r="K3807" s="27"/>
      <c r="L3807" s="27"/>
      <c r="M3807" s="27"/>
      <c r="N3807" s="27"/>
      <c r="O3807" s="27"/>
      <c r="P3807" s="30"/>
      <c r="Q3807" s="30">
        <f>Table13[[#This Row],[Unit Value]]*Table13[[#This Row],[Qty | PCount]]</f>
        <v>0</v>
      </c>
      <c r="R3807" s="27" t="str">
        <f>IF(Table13[[#This Row],[Unit Value]]&lt;=4999,"Low-Value Asset","High-Value Asset")</f>
        <v>Low-Value Asset</v>
      </c>
      <c r="S3807" s="27"/>
      <c r="T3807" s="27"/>
      <c r="U3807" s="27"/>
      <c r="V3807" s="27"/>
      <c r="W3807" s="74"/>
      <c r="X3807" s="27"/>
      <c r="Y3807" s="27"/>
      <c r="Z3807" s="27"/>
      <c r="AA3807" s="27"/>
      <c r="AB38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8" spans="1:28" ht="12.6" x14ac:dyDescent="0.25">
      <c r="A3808" s="41"/>
      <c r="B3808" s="28"/>
      <c r="C3808" s="27"/>
      <c r="D38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8" s="27"/>
      <c r="F3808" s="27"/>
      <c r="G3808" s="29"/>
      <c r="H3808" s="48"/>
      <c r="I3808" s="29"/>
      <c r="J3808" s="29"/>
      <c r="K3808" s="27"/>
      <c r="L3808" s="27"/>
      <c r="M3808" s="27"/>
      <c r="N3808" s="27"/>
      <c r="O3808" s="27"/>
      <c r="P3808" s="30"/>
      <c r="Q3808" s="30">
        <f>Table13[[#This Row],[Unit Value]]*Table13[[#This Row],[Qty | PCount]]</f>
        <v>0</v>
      </c>
      <c r="R3808" s="27" t="str">
        <f>IF(Table13[[#This Row],[Unit Value]]&lt;=4999,"Low-Value Asset","High-Value Asset")</f>
        <v>Low-Value Asset</v>
      </c>
      <c r="S3808" s="27"/>
      <c r="T3808" s="27"/>
      <c r="U3808" s="27"/>
      <c r="V3808" s="27"/>
      <c r="W3808" s="74"/>
      <c r="X3808" s="27"/>
      <c r="Y3808" s="27"/>
      <c r="Z3808" s="27"/>
      <c r="AA3808" s="27"/>
      <c r="AB38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09" spans="1:28" ht="12.6" x14ac:dyDescent="0.25">
      <c r="A3809" s="41"/>
      <c r="B3809" s="28"/>
      <c r="C3809" s="27"/>
      <c r="D38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09" s="27"/>
      <c r="F3809" s="27"/>
      <c r="G3809" s="29"/>
      <c r="H3809" s="48"/>
      <c r="I3809" s="29"/>
      <c r="J3809" s="29"/>
      <c r="K3809" s="27"/>
      <c r="L3809" s="27"/>
      <c r="M3809" s="27"/>
      <c r="N3809" s="27"/>
      <c r="O3809" s="27"/>
      <c r="P3809" s="30"/>
      <c r="Q3809" s="30">
        <f>Table13[[#This Row],[Unit Value]]*Table13[[#This Row],[Qty | PCount]]</f>
        <v>0</v>
      </c>
      <c r="R3809" s="27" t="str">
        <f>IF(Table13[[#This Row],[Unit Value]]&lt;=4999,"Low-Value Asset","High-Value Asset")</f>
        <v>Low-Value Asset</v>
      </c>
      <c r="S3809" s="27"/>
      <c r="T3809" s="27"/>
      <c r="U3809" s="27"/>
      <c r="V3809" s="27"/>
      <c r="W3809" s="74"/>
      <c r="X3809" s="27"/>
      <c r="Y3809" s="27"/>
      <c r="Z3809" s="27"/>
      <c r="AA3809" s="27"/>
      <c r="AB38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0" spans="1:28" ht="12.6" x14ac:dyDescent="0.25">
      <c r="A3810" s="41"/>
      <c r="B3810" s="28"/>
      <c r="C3810" s="27"/>
      <c r="D38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0" s="27"/>
      <c r="F3810" s="27"/>
      <c r="G3810" s="29"/>
      <c r="H3810" s="48"/>
      <c r="I3810" s="29"/>
      <c r="J3810" s="29"/>
      <c r="K3810" s="27"/>
      <c r="L3810" s="27"/>
      <c r="M3810" s="27"/>
      <c r="N3810" s="27"/>
      <c r="O3810" s="27"/>
      <c r="P3810" s="30"/>
      <c r="Q3810" s="30">
        <f>Table13[[#This Row],[Unit Value]]*Table13[[#This Row],[Qty | PCount]]</f>
        <v>0</v>
      </c>
      <c r="R3810" s="27" t="str">
        <f>IF(Table13[[#This Row],[Unit Value]]&lt;=4999,"Low-Value Asset","High-Value Asset")</f>
        <v>Low-Value Asset</v>
      </c>
      <c r="S3810" s="27"/>
      <c r="T3810" s="27"/>
      <c r="U3810" s="27"/>
      <c r="V3810" s="27"/>
      <c r="W3810" s="74"/>
      <c r="X3810" s="27"/>
      <c r="Y3810" s="27"/>
      <c r="Z3810" s="27"/>
      <c r="AA3810" s="27"/>
      <c r="AB38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1" spans="1:28" ht="12.6" x14ac:dyDescent="0.25">
      <c r="A3811" s="41"/>
      <c r="B3811" s="28"/>
      <c r="C3811" s="27"/>
      <c r="D38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1" s="27"/>
      <c r="F3811" s="27"/>
      <c r="G3811" s="29"/>
      <c r="H3811" s="48"/>
      <c r="I3811" s="29"/>
      <c r="J3811" s="29"/>
      <c r="K3811" s="27"/>
      <c r="L3811" s="27"/>
      <c r="M3811" s="27"/>
      <c r="N3811" s="27"/>
      <c r="O3811" s="27"/>
      <c r="P3811" s="30"/>
      <c r="Q3811" s="30">
        <f>Table13[[#This Row],[Unit Value]]*Table13[[#This Row],[Qty | PCount]]</f>
        <v>0</v>
      </c>
      <c r="R3811" s="27" t="str">
        <f>IF(Table13[[#This Row],[Unit Value]]&lt;=4999,"Low-Value Asset","High-Value Asset")</f>
        <v>Low-Value Asset</v>
      </c>
      <c r="S3811" s="27"/>
      <c r="T3811" s="27"/>
      <c r="U3811" s="27"/>
      <c r="V3811" s="27"/>
      <c r="W3811" s="74"/>
      <c r="X3811" s="27"/>
      <c r="Y3811" s="27"/>
      <c r="Z3811" s="27"/>
      <c r="AA3811" s="27"/>
      <c r="AB38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2" spans="1:28" ht="12.6" x14ac:dyDescent="0.25">
      <c r="A3812" s="41"/>
      <c r="B3812" s="28"/>
      <c r="C3812" s="27"/>
      <c r="D38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2" s="27"/>
      <c r="F3812" s="27"/>
      <c r="G3812" s="29"/>
      <c r="H3812" s="48"/>
      <c r="I3812" s="29"/>
      <c r="J3812" s="29"/>
      <c r="K3812" s="27"/>
      <c r="L3812" s="27"/>
      <c r="M3812" s="27"/>
      <c r="N3812" s="27"/>
      <c r="O3812" s="27"/>
      <c r="P3812" s="30"/>
      <c r="Q3812" s="30">
        <f>Table13[[#This Row],[Unit Value]]*Table13[[#This Row],[Qty | PCount]]</f>
        <v>0</v>
      </c>
      <c r="R3812" s="27" t="str">
        <f>IF(Table13[[#This Row],[Unit Value]]&lt;=4999,"Low-Value Asset","High-Value Asset")</f>
        <v>Low-Value Asset</v>
      </c>
      <c r="S3812" s="27"/>
      <c r="T3812" s="27"/>
      <c r="U3812" s="27"/>
      <c r="V3812" s="27"/>
      <c r="W3812" s="74"/>
      <c r="X3812" s="27"/>
      <c r="Y3812" s="27"/>
      <c r="Z3812" s="27"/>
      <c r="AA3812" s="27"/>
      <c r="AB38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3" spans="1:28" ht="12.6" x14ac:dyDescent="0.25">
      <c r="A3813" s="41"/>
      <c r="B3813" s="28"/>
      <c r="C3813" s="27"/>
      <c r="D38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3" s="27"/>
      <c r="F3813" s="27"/>
      <c r="G3813" s="29"/>
      <c r="H3813" s="48"/>
      <c r="I3813" s="29"/>
      <c r="J3813" s="29"/>
      <c r="K3813" s="27"/>
      <c r="L3813" s="27"/>
      <c r="M3813" s="27"/>
      <c r="N3813" s="27"/>
      <c r="O3813" s="27"/>
      <c r="P3813" s="30"/>
      <c r="Q3813" s="30">
        <f>Table13[[#This Row],[Unit Value]]*Table13[[#This Row],[Qty | PCount]]</f>
        <v>0</v>
      </c>
      <c r="R3813" s="27" t="str">
        <f>IF(Table13[[#This Row],[Unit Value]]&lt;=4999,"Low-Value Asset","High-Value Asset")</f>
        <v>Low-Value Asset</v>
      </c>
      <c r="S3813" s="27"/>
      <c r="T3813" s="27"/>
      <c r="U3813" s="27"/>
      <c r="V3813" s="27"/>
      <c r="W3813" s="74"/>
      <c r="X3813" s="27"/>
      <c r="Y3813" s="27"/>
      <c r="Z3813" s="27"/>
      <c r="AA3813" s="27"/>
      <c r="AB38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4" spans="1:28" ht="12.6" x14ac:dyDescent="0.25">
      <c r="A3814" s="41"/>
      <c r="B3814" s="28"/>
      <c r="C3814" s="27"/>
      <c r="D38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4" s="27"/>
      <c r="F3814" s="27"/>
      <c r="G3814" s="29"/>
      <c r="H3814" s="48"/>
      <c r="I3814" s="29"/>
      <c r="J3814" s="29"/>
      <c r="K3814" s="27"/>
      <c r="L3814" s="27"/>
      <c r="M3814" s="27"/>
      <c r="N3814" s="27"/>
      <c r="O3814" s="27"/>
      <c r="P3814" s="30"/>
      <c r="Q3814" s="30">
        <f>Table13[[#This Row],[Unit Value]]*Table13[[#This Row],[Qty | PCount]]</f>
        <v>0</v>
      </c>
      <c r="R3814" s="27" t="str">
        <f>IF(Table13[[#This Row],[Unit Value]]&lt;=4999,"Low-Value Asset","High-Value Asset")</f>
        <v>Low-Value Asset</v>
      </c>
      <c r="S3814" s="27"/>
      <c r="T3814" s="27"/>
      <c r="U3814" s="27"/>
      <c r="V3814" s="27"/>
      <c r="W3814" s="74"/>
      <c r="X3814" s="27"/>
      <c r="Y3814" s="27"/>
      <c r="Z3814" s="27"/>
      <c r="AA3814" s="27"/>
      <c r="AB38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5" spans="1:28" ht="12.6" x14ac:dyDescent="0.25">
      <c r="A3815" s="41"/>
      <c r="B3815" s="28"/>
      <c r="C3815" s="27"/>
      <c r="D38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5" s="27"/>
      <c r="F3815" s="27"/>
      <c r="G3815" s="29"/>
      <c r="H3815" s="48"/>
      <c r="I3815" s="29"/>
      <c r="J3815" s="29"/>
      <c r="K3815" s="27"/>
      <c r="L3815" s="27"/>
      <c r="M3815" s="27"/>
      <c r="N3815" s="27"/>
      <c r="O3815" s="27"/>
      <c r="P3815" s="30"/>
      <c r="Q3815" s="30">
        <f>Table13[[#This Row],[Unit Value]]*Table13[[#This Row],[Qty | PCount]]</f>
        <v>0</v>
      </c>
      <c r="R3815" s="27" t="str">
        <f>IF(Table13[[#This Row],[Unit Value]]&lt;=4999,"Low-Value Asset","High-Value Asset")</f>
        <v>Low-Value Asset</v>
      </c>
      <c r="S3815" s="27"/>
      <c r="T3815" s="27"/>
      <c r="U3815" s="27"/>
      <c r="V3815" s="27"/>
      <c r="W3815" s="74"/>
      <c r="X3815" s="27"/>
      <c r="Y3815" s="27"/>
      <c r="Z3815" s="27"/>
      <c r="AA3815" s="27"/>
      <c r="AB38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6" spans="1:28" ht="12.6" x14ac:dyDescent="0.25">
      <c r="A3816" s="41"/>
      <c r="B3816" s="28"/>
      <c r="C3816" s="27"/>
      <c r="D38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6" s="27"/>
      <c r="F3816" s="27"/>
      <c r="G3816" s="29"/>
      <c r="H3816" s="48"/>
      <c r="I3816" s="29"/>
      <c r="J3816" s="29"/>
      <c r="K3816" s="27"/>
      <c r="L3816" s="27"/>
      <c r="M3816" s="27"/>
      <c r="N3816" s="27"/>
      <c r="O3816" s="27"/>
      <c r="P3816" s="30"/>
      <c r="Q3816" s="30">
        <f>Table13[[#This Row],[Unit Value]]*Table13[[#This Row],[Qty | PCount]]</f>
        <v>0</v>
      </c>
      <c r="R3816" s="27" t="str">
        <f>IF(Table13[[#This Row],[Unit Value]]&lt;=4999,"Low-Value Asset","High-Value Asset")</f>
        <v>Low-Value Asset</v>
      </c>
      <c r="S3816" s="27"/>
      <c r="T3816" s="27"/>
      <c r="U3816" s="27"/>
      <c r="V3816" s="27"/>
      <c r="W3816" s="74"/>
      <c r="X3816" s="27"/>
      <c r="Y3816" s="27"/>
      <c r="Z3816" s="27"/>
      <c r="AA3816" s="27"/>
      <c r="AB38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7" spans="1:28" ht="12.6" x14ac:dyDescent="0.25">
      <c r="A3817" s="41"/>
      <c r="B3817" s="28"/>
      <c r="C3817" s="27"/>
      <c r="D38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7" s="27"/>
      <c r="F3817" s="27"/>
      <c r="G3817" s="29"/>
      <c r="H3817" s="48"/>
      <c r="I3817" s="29"/>
      <c r="J3817" s="29"/>
      <c r="K3817" s="27"/>
      <c r="L3817" s="27"/>
      <c r="M3817" s="27"/>
      <c r="N3817" s="27"/>
      <c r="O3817" s="27"/>
      <c r="P3817" s="30"/>
      <c r="Q3817" s="30">
        <f>Table13[[#This Row],[Unit Value]]*Table13[[#This Row],[Qty | PCount]]</f>
        <v>0</v>
      </c>
      <c r="R3817" s="27" t="str">
        <f>IF(Table13[[#This Row],[Unit Value]]&lt;=4999,"Low-Value Asset","High-Value Asset")</f>
        <v>Low-Value Asset</v>
      </c>
      <c r="S3817" s="27"/>
      <c r="T3817" s="27"/>
      <c r="U3817" s="27"/>
      <c r="V3817" s="27"/>
      <c r="W3817" s="74"/>
      <c r="X3817" s="27"/>
      <c r="Y3817" s="27"/>
      <c r="Z3817" s="27"/>
      <c r="AA3817" s="27"/>
      <c r="AB38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8" spans="1:28" ht="12.6" x14ac:dyDescent="0.25">
      <c r="A3818" s="41"/>
      <c r="B3818" s="28"/>
      <c r="C3818" s="27"/>
      <c r="D38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8" s="27"/>
      <c r="F3818" s="27"/>
      <c r="G3818" s="29"/>
      <c r="H3818" s="48"/>
      <c r="I3818" s="29"/>
      <c r="J3818" s="29"/>
      <c r="K3818" s="27"/>
      <c r="L3818" s="27"/>
      <c r="M3818" s="27"/>
      <c r="N3818" s="27"/>
      <c r="O3818" s="27"/>
      <c r="P3818" s="30"/>
      <c r="Q3818" s="30">
        <f>Table13[[#This Row],[Unit Value]]*Table13[[#This Row],[Qty | PCount]]</f>
        <v>0</v>
      </c>
      <c r="R3818" s="27" t="str">
        <f>IF(Table13[[#This Row],[Unit Value]]&lt;=4999,"Low-Value Asset","High-Value Asset")</f>
        <v>Low-Value Asset</v>
      </c>
      <c r="S3818" s="27"/>
      <c r="T3818" s="27"/>
      <c r="U3818" s="27"/>
      <c r="V3818" s="27"/>
      <c r="W3818" s="74"/>
      <c r="X3818" s="27"/>
      <c r="Y3818" s="27"/>
      <c r="Z3818" s="27"/>
      <c r="AA3818" s="27"/>
      <c r="AB38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19" spans="1:28" ht="12.6" x14ac:dyDescent="0.25">
      <c r="A3819" s="41"/>
      <c r="B3819" s="28"/>
      <c r="C3819" s="27"/>
      <c r="D38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19" s="27"/>
      <c r="F3819" s="27"/>
      <c r="G3819" s="29"/>
      <c r="H3819" s="48"/>
      <c r="I3819" s="29"/>
      <c r="J3819" s="29"/>
      <c r="K3819" s="27"/>
      <c r="L3819" s="27"/>
      <c r="M3819" s="27"/>
      <c r="N3819" s="27"/>
      <c r="O3819" s="27"/>
      <c r="P3819" s="30"/>
      <c r="Q3819" s="30">
        <f>Table13[[#This Row],[Unit Value]]*Table13[[#This Row],[Qty | PCount]]</f>
        <v>0</v>
      </c>
      <c r="R3819" s="27" t="str">
        <f>IF(Table13[[#This Row],[Unit Value]]&lt;=4999,"Low-Value Asset","High-Value Asset")</f>
        <v>Low-Value Asset</v>
      </c>
      <c r="S3819" s="27"/>
      <c r="T3819" s="27"/>
      <c r="U3819" s="27"/>
      <c r="V3819" s="27"/>
      <c r="W3819" s="74"/>
      <c r="X3819" s="27"/>
      <c r="Y3819" s="27"/>
      <c r="Z3819" s="27"/>
      <c r="AA3819" s="27"/>
      <c r="AB38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0" spans="1:28" ht="12.6" x14ac:dyDescent="0.25">
      <c r="A3820" s="41"/>
      <c r="B3820" s="28"/>
      <c r="C3820" s="27"/>
      <c r="D38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0" s="27"/>
      <c r="F3820" s="27"/>
      <c r="G3820" s="29"/>
      <c r="H3820" s="48"/>
      <c r="I3820" s="29"/>
      <c r="J3820" s="29"/>
      <c r="K3820" s="27"/>
      <c r="L3820" s="27"/>
      <c r="M3820" s="27"/>
      <c r="N3820" s="27"/>
      <c r="O3820" s="27"/>
      <c r="P3820" s="30"/>
      <c r="Q3820" s="30">
        <f>Table13[[#This Row],[Unit Value]]*Table13[[#This Row],[Qty | PCount]]</f>
        <v>0</v>
      </c>
      <c r="R3820" s="27" t="str">
        <f>IF(Table13[[#This Row],[Unit Value]]&lt;=4999,"Low-Value Asset","High-Value Asset")</f>
        <v>Low-Value Asset</v>
      </c>
      <c r="S3820" s="27"/>
      <c r="T3820" s="27"/>
      <c r="U3820" s="27"/>
      <c r="V3820" s="27"/>
      <c r="W3820" s="74"/>
      <c r="X3820" s="27"/>
      <c r="Y3820" s="27"/>
      <c r="Z3820" s="27"/>
      <c r="AA3820" s="27"/>
      <c r="AB38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1" spans="1:28" ht="12.6" x14ac:dyDescent="0.25">
      <c r="A3821" s="41"/>
      <c r="B3821" s="28"/>
      <c r="C3821" s="27"/>
      <c r="D38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1" s="27"/>
      <c r="F3821" s="27"/>
      <c r="G3821" s="29"/>
      <c r="H3821" s="48"/>
      <c r="I3821" s="29"/>
      <c r="J3821" s="29"/>
      <c r="K3821" s="27"/>
      <c r="L3821" s="27"/>
      <c r="M3821" s="27"/>
      <c r="N3821" s="27"/>
      <c r="O3821" s="27"/>
      <c r="P3821" s="30"/>
      <c r="Q3821" s="30">
        <f>Table13[[#This Row],[Unit Value]]*Table13[[#This Row],[Qty | PCount]]</f>
        <v>0</v>
      </c>
      <c r="R3821" s="27" t="str">
        <f>IF(Table13[[#This Row],[Unit Value]]&lt;=4999,"Low-Value Asset","High-Value Asset")</f>
        <v>Low-Value Asset</v>
      </c>
      <c r="S3821" s="27"/>
      <c r="T3821" s="27"/>
      <c r="U3821" s="27"/>
      <c r="V3821" s="27"/>
      <c r="W3821" s="74"/>
      <c r="X3821" s="27"/>
      <c r="Y3821" s="27"/>
      <c r="Z3821" s="27"/>
      <c r="AA3821" s="27"/>
      <c r="AB38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2" spans="1:28" ht="12.6" x14ac:dyDescent="0.25">
      <c r="A3822" s="41"/>
      <c r="B3822" s="28"/>
      <c r="C3822" s="27"/>
      <c r="D38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2" s="27"/>
      <c r="F3822" s="27"/>
      <c r="G3822" s="29"/>
      <c r="H3822" s="48"/>
      <c r="I3822" s="29"/>
      <c r="J3822" s="29"/>
      <c r="K3822" s="27"/>
      <c r="L3822" s="27"/>
      <c r="M3822" s="27"/>
      <c r="N3822" s="27"/>
      <c r="O3822" s="27"/>
      <c r="P3822" s="30"/>
      <c r="Q3822" s="30">
        <f>Table13[[#This Row],[Unit Value]]*Table13[[#This Row],[Qty | PCount]]</f>
        <v>0</v>
      </c>
      <c r="R3822" s="27" t="str">
        <f>IF(Table13[[#This Row],[Unit Value]]&lt;=4999,"Low-Value Asset","High-Value Asset")</f>
        <v>Low-Value Asset</v>
      </c>
      <c r="S3822" s="27"/>
      <c r="T3822" s="27"/>
      <c r="U3822" s="27"/>
      <c r="V3822" s="27"/>
      <c r="W3822" s="74"/>
      <c r="X3822" s="27"/>
      <c r="Y3822" s="27"/>
      <c r="Z3822" s="27"/>
      <c r="AA3822" s="27"/>
      <c r="AB38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3" spans="1:28" ht="12.6" x14ac:dyDescent="0.25">
      <c r="A3823" s="41"/>
      <c r="B3823" s="28"/>
      <c r="C3823" s="27"/>
      <c r="D38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3" s="27"/>
      <c r="F3823" s="27"/>
      <c r="G3823" s="29"/>
      <c r="H3823" s="48"/>
      <c r="I3823" s="29"/>
      <c r="J3823" s="29"/>
      <c r="K3823" s="27"/>
      <c r="L3823" s="27"/>
      <c r="M3823" s="27"/>
      <c r="N3823" s="27"/>
      <c r="O3823" s="27"/>
      <c r="P3823" s="30"/>
      <c r="Q3823" s="30">
        <f>Table13[[#This Row],[Unit Value]]*Table13[[#This Row],[Qty | PCount]]</f>
        <v>0</v>
      </c>
      <c r="R3823" s="27" t="str">
        <f>IF(Table13[[#This Row],[Unit Value]]&lt;=4999,"Low-Value Asset","High-Value Asset")</f>
        <v>Low-Value Asset</v>
      </c>
      <c r="S3823" s="27"/>
      <c r="T3823" s="27"/>
      <c r="U3823" s="27"/>
      <c r="V3823" s="27"/>
      <c r="W3823" s="74"/>
      <c r="X3823" s="27"/>
      <c r="Y3823" s="27"/>
      <c r="Z3823" s="27"/>
      <c r="AA3823" s="27"/>
      <c r="AB38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4" spans="1:28" ht="12.6" x14ac:dyDescent="0.25">
      <c r="A3824" s="41"/>
      <c r="B3824" s="28"/>
      <c r="C3824" s="27"/>
      <c r="D38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4" s="27"/>
      <c r="F3824" s="27"/>
      <c r="G3824" s="29"/>
      <c r="H3824" s="48"/>
      <c r="I3824" s="29"/>
      <c r="J3824" s="29"/>
      <c r="K3824" s="27"/>
      <c r="L3824" s="27"/>
      <c r="M3824" s="27"/>
      <c r="N3824" s="27"/>
      <c r="O3824" s="27"/>
      <c r="P3824" s="30"/>
      <c r="Q3824" s="30">
        <f>Table13[[#This Row],[Unit Value]]*Table13[[#This Row],[Qty | PCount]]</f>
        <v>0</v>
      </c>
      <c r="R3824" s="27" t="str">
        <f>IF(Table13[[#This Row],[Unit Value]]&lt;=4999,"Low-Value Asset","High-Value Asset")</f>
        <v>Low-Value Asset</v>
      </c>
      <c r="S3824" s="27"/>
      <c r="T3824" s="27"/>
      <c r="U3824" s="27"/>
      <c r="V3824" s="27"/>
      <c r="W3824" s="74"/>
      <c r="X3824" s="27"/>
      <c r="Y3824" s="27"/>
      <c r="Z3824" s="27"/>
      <c r="AA3824" s="27"/>
      <c r="AB38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5" spans="1:28" ht="12.6" x14ac:dyDescent="0.25">
      <c r="A3825" s="41"/>
      <c r="B3825" s="28"/>
      <c r="C3825" s="27"/>
      <c r="D38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5" s="27"/>
      <c r="F3825" s="27"/>
      <c r="G3825" s="29"/>
      <c r="H3825" s="48"/>
      <c r="I3825" s="29"/>
      <c r="J3825" s="29"/>
      <c r="K3825" s="27"/>
      <c r="L3825" s="27"/>
      <c r="M3825" s="27"/>
      <c r="N3825" s="27"/>
      <c r="O3825" s="27"/>
      <c r="P3825" s="30"/>
      <c r="Q3825" s="30">
        <f>Table13[[#This Row],[Unit Value]]*Table13[[#This Row],[Qty | PCount]]</f>
        <v>0</v>
      </c>
      <c r="R3825" s="27" t="str">
        <f>IF(Table13[[#This Row],[Unit Value]]&lt;=4999,"Low-Value Asset","High-Value Asset")</f>
        <v>Low-Value Asset</v>
      </c>
      <c r="S3825" s="27"/>
      <c r="T3825" s="27"/>
      <c r="U3825" s="27"/>
      <c r="V3825" s="27"/>
      <c r="W3825" s="74"/>
      <c r="X3825" s="27"/>
      <c r="Y3825" s="27"/>
      <c r="Z3825" s="27"/>
      <c r="AA3825" s="27"/>
      <c r="AB38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6" spans="1:28" ht="12.6" x14ac:dyDescent="0.25">
      <c r="A3826" s="41"/>
      <c r="B3826" s="28"/>
      <c r="C3826" s="27"/>
      <c r="D38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6" s="27"/>
      <c r="F3826" s="27"/>
      <c r="G3826" s="29"/>
      <c r="H3826" s="48"/>
      <c r="I3826" s="29"/>
      <c r="J3826" s="29"/>
      <c r="K3826" s="27"/>
      <c r="L3826" s="27"/>
      <c r="M3826" s="27"/>
      <c r="N3826" s="27"/>
      <c r="O3826" s="27"/>
      <c r="P3826" s="30"/>
      <c r="Q3826" s="30">
        <f>Table13[[#This Row],[Unit Value]]*Table13[[#This Row],[Qty | PCount]]</f>
        <v>0</v>
      </c>
      <c r="R3826" s="27" t="str">
        <f>IF(Table13[[#This Row],[Unit Value]]&lt;=4999,"Low-Value Asset","High-Value Asset")</f>
        <v>Low-Value Asset</v>
      </c>
      <c r="S3826" s="27"/>
      <c r="T3826" s="27"/>
      <c r="U3826" s="27"/>
      <c r="V3826" s="27"/>
      <c r="W3826" s="74"/>
      <c r="X3826" s="27"/>
      <c r="Y3826" s="27"/>
      <c r="Z3826" s="27"/>
      <c r="AA3826" s="27"/>
      <c r="AB38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7" spans="1:28" ht="12.6" x14ac:dyDescent="0.25">
      <c r="A3827" s="41"/>
      <c r="B3827" s="28"/>
      <c r="C3827" s="27"/>
      <c r="D38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7" s="27"/>
      <c r="F3827" s="27"/>
      <c r="G3827" s="29"/>
      <c r="H3827" s="48"/>
      <c r="I3827" s="29"/>
      <c r="J3827" s="29"/>
      <c r="K3827" s="27"/>
      <c r="L3827" s="27"/>
      <c r="M3827" s="27"/>
      <c r="N3827" s="27"/>
      <c r="O3827" s="27"/>
      <c r="P3827" s="30"/>
      <c r="Q3827" s="30">
        <f>Table13[[#This Row],[Unit Value]]*Table13[[#This Row],[Qty | PCount]]</f>
        <v>0</v>
      </c>
      <c r="R3827" s="27" t="str">
        <f>IF(Table13[[#This Row],[Unit Value]]&lt;=4999,"Low-Value Asset","High-Value Asset")</f>
        <v>Low-Value Asset</v>
      </c>
      <c r="S3827" s="27"/>
      <c r="T3827" s="27"/>
      <c r="U3827" s="27"/>
      <c r="V3827" s="27"/>
      <c r="W3827" s="74"/>
      <c r="X3827" s="27"/>
      <c r="Y3827" s="27"/>
      <c r="Z3827" s="27"/>
      <c r="AA3827" s="27"/>
      <c r="AB38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8" spans="1:28" ht="12.6" x14ac:dyDescent="0.25">
      <c r="A3828" s="41"/>
      <c r="B3828" s="28"/>
      <c r="C3828" s="27"/>
      <c r="D38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8" s="27"/>
      <c r="F3828" s="27"/>
      <c r="G3828" s="29"/>
      <c r="H3828" s="48"/>
      <c r="I3828" s="29"/>
      <c r="J3828" s="29"/>
      <c r="K3828" s="27"/>
      <c r="L3828" s="27"/>
      <c r="M3828" s="27"/>
      <c r="N3828" s="27"/>
      <c r="O3828" s="27"/>
      <c r="P3828" s="30"/>
      <c r="Q3828" s="30">
        <f>Table13[[#This Row],[Unit Value]]*Table13[[#This Row],[Qty | PCount]]</f>
        <v>0</v>
      </c>
      <c r="R3828" s="27" t="str">
        <f>IF(Table13[[#This Row],[Unit Value]]&lt;=4999,"Low-Value Asset","High-Value Asset")</f>
        <v>Low-Value Asset</v>
      </c>
      <c r="S3828" s="27"/>
      <c r="T3828" s="27"/>
      <c r="U3828" s="27"/>
      <c r="V3828" s="27"/>
      <c r="W3828" s="74"/>
      <c r="X3828" s="27"/>
      <c r="Y3828" s="27"/>
      <c r="Z3828" s="27"/>
      <c r="AA3828" s="27"/>
      <c r="AB38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29" spans="1:28" ht="12.6" x14ac:dyDescent="0.25">
      <c r="A3829" s="41"/>
      <c r="B3829" s="28"/>
      <c r="C3829" s="27"/>
      <c r="D38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29" s="27"/>
      <c r="F3829" s="27"/>
      <c r="G3829" s="29"/>
      <c r="H3829" s="48"/>
      <c r="I3829" s="29"/>
      <c r="J3829" s="29"/>
      <c r="K3829" s="27"/>
      <c r="L3829" s="27"/>
      <c r="M3829" s="27"/>
      <c r="N3829" s="27"/>
      <c r="O3829" s="27"/>
      <c r="P3829" s="30"/>
      <c r="Q3829" s="30">
        <f>Table13[[#This Row],[Unit Value]]*Table13[[#This Row],[Qty | PCount]]</f>
        <v>0</v>
      </c>
      <c r="R3829" s="27" t="str">
        <f>IF(Table13[[#This Row],[Unit Value]]&lt;=4999,"Low-Value Asset","High-Value Asset")</f>
        <v>Low-Value Asset</v>
      </c>
      <c r="S3829" s="27"/>
      <c r="T3829" s="27"/>
      <c r="U3829" s="27"/>
      <c r="V3829" s="27"/>
      <c r="W3829" s="74"/>
      <c r="X3829" s="27"/>
      <c r="Y3829" s="27"/>
      <c r="Z3829" s="27"/>
      <c r="AA3829" s="27"/>
      <c r="AB38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0" spans="1:28" ht="12.6" x14ac:dyDescent="0.25">
      <c r="A3830" s="41"/>
      <c r="B3830" s="28"/>
      <c r="C3830" s="27"/>
      <c r="D38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0" s="27"/>
      <c r="F3830" s="27"/>
      <c r="G3830" s="29"/>
      <c r="H3830" s="48"/>
      <c r="I3830" s="29"/>
      <c r="J3830" s="29"/>
      <c r="K3830" s="27"/>
      <c r="L3830" s="27"/>
      <c r="M3830" s="27"/>
      <c r="N3830" s="27"/>
      <c r="O3830" s="27"/>
      <c r="P3830" s="30"/>
      <c r="Q3830" s="30">
        <f>Table13[[#This Row],[Unit Value]]*Table13[[#This Row],[Qty | PCount]]</f>
        <v>0</v>
      </c>
      <c r="R3830" s="27" t="str">
        <f>IF(Table13[[#This Row],[Unit Value]]&lt;=4999,"Low-Value Asset","High-Value Asset")</f>
        <v>Low-Value Asset</v>
      </c>
      <c r="S3830" s="27"/>
      <c r="T3830" s="27"/>
      <c r="U3830" s="27"/>
      <c r="V3830" s="27"/>
      <c r="W3830" s="74"/>
      <c r="X3830" s="27"/>
      <c r="Y3830" s="27"/>
      <c r="Z3830" s="27"/>
      <c r="AA3830" s="27"/>
      <c r="AB38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1" spans="1:28" ht="12.6" x14ac:dyDescent="0.25">
      <c r="A3831" s="41"/>
      <c r="B3831" s="28"/>
      <c r="C3831" s="27"/>
      <c r="D38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1" s="27"/>
      <c r="F3831" s="27"/>
      <c r="G3831" s="29"/>
      <c r="H3831" s="48"/>
      <c r="I3831" s="29"/>
      <c r="J3831" s="29"/>
      <c r="K3831" s="27"/>
      <c r="L3831" s="27"/>
      <c r="M3831" s="27"/>
      <c r="N3831" s="27"/>
      <c r="O3831" s="27"/>
      <c r="P3831" s="30"/>
      <c r="Q3831" s="30">
        <f>Table13[[#This Row],[Unit Value]]*Table13[[#This Row],[Qty | PCount]]</f>
        <v>0</v>
      </c>
      <c r="R3831" s="27" t="str">
        <f>IF(Table13[[#This Row],[Unit Value]]&lt;=4999,"Low-Value Asset","High-Value Asset")</f>
        <v>Low-Value Asset</v>
      </c>
      <c r="S3831" s="27"/>
      <c r="T3831" s="27"/>
      <c r="U3831" s="27"/>
      <c r="V3831" s="27"/>
      <c r="W3831" s="74"/>
      <c r="X3831" s="27"/>
      <c r="Y3831" s="27"/>
      <c r="Z3831" s="27"/>
      <c r="AA3831" s="27"/>
      <c r="AB38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2" spans="1:28" ht="12.6" x14ac:dyDescent="0.25">
      <c r="A3832" s="41"/>
      <c r="B3832" s="28"/>
      <c r="C3832" s="27"/>
      <c r="D38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2" s="27"/>
      <c r="F3832" s="27"/>
      <c r="G3832" s="29"/>
      <c r="H3832" s="48"/>
      <c r="I3832" s="29"/>
      <c r="J3832" s="29"/>
      <c r="K3832" s="27"/>
      <c r="L3832" s="27"/>
      <c r="M3832" s="27"/>
      <c r="N3832" s="27"/>
      <c r="O3832" s="27"/>
      <c r="P3832" s="30"/>
      <c r="Q3832" s="30">
        <f>Table13[[#This Row],[Unit Value]]*Table13[[#This Row],[Qty | PCount]]</f>
        <v>0</v>
      </c>
      <c r="R3832" s="27" t="str">
        <f>IF(Table13[[#This Row],[Unit Value]]&lt;=4999,"Low-Value Asset","High-Value Asset")</f>
        <v>Low-Value Asset</v>
      </c>
      <c r="S3832" s="27"/>
      <c r="T3832" s="27"/>
      <c r="U3832" s="27"/>
      <c r="V3832" s="27"/>
      <c r="W3832" s="74"/>
      <c r="X3832" s="27"/>
      <c r="Y3832" s="27"/>
      <c r="Z3832" s="27"/>
      <c r="AA3832" s="27"/>
      <c r="AB38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3" spans="1:28" ht="12.6" x14ac:dyDescent="0.25">
      <c r="A3833" s="41"/>
      <c r="B3833" s="28"/>
      <c r="C3833" s="27"/>
      <c r="D38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3" s="27"/>
      <c r="F3833" s="27"/>
      <c r="G3833" s="29"/>
      <c r="H3833" s="48"/>
      <c r="I3833" s="29"/>
      <c r="J3833" s="29"/>
      <c r="K3833" s="27"/>
      <c r="L3833" s="27"/>
      <c r="M3833" s="27"/>
      <c r="N3833" s="27"/>
      <c r="O3833" s="27"/>
      <c r="P3833" s="30"/>
      <c r="Q3833" s="30">
        <f>Table13[[#This Row],[Unit Value]]*Table13[[#This Row],[Qty | PCount]]</f>
        <v>0</v>
      </c>
      <c r="R3833" s="27" t="str">
        <f>IF(Table13[[#This Row],[Unit Value]]&lt;=4999,"Low-Value Asset","High-Value Asset")</f>
        <v>Low-Value Asset</v>
      </c>
      <c r="S3833" s="27"/>
      <c r="T3833" s="27"/>
      <c r="U3833" s="27"/>
      <c r="V3833" s="27"/>
      <c r="W3833" s="74"/>
      <c r="X3833" s="27"/>
      <c r="Y3833" s="27"/>
      <c r="Z3833" s="27"/>
      <c r="AA3833" s="27"/>
      <c r="AB38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4" spans="1:28" ht="12.6" x14ac:dyDescent="0.25">
      <c r="A3834" s="41"/>
      <c r="B3834" s="28"/>
      <c r="C3834" s="27"/>
      <c r="D38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4" s="27"/>
      <c r="F3834" s="27"/>
      <c r="G3834" s="29"/>
      <c r="H3834" s="48"/>
      <c r="I3834" s="29"/>
      <c r="J3834" s="29"/>
      <c r="K3834" s="27"/>
      <c r="L3834" s="27"/>
      <c r="M3834" s="27"/>
      <c r="N3834" s="27"/>
      <c r="O3834" s="27"/>
      <c r="P3834" s="30"/>
      <c r="Q3834" s="30">
        <f>Table13[[#This Row],[Unit Value]]*Table13[[#This Row],[Qty | PCount]]</f>
        <v>0</v>
      </c>
      <c r="R3834" s="27" t="str">
        <f>IF(Table13[[#This Row],[Unit Value]]&lt;=4999,"Low-Value Asset","High-Value Asset")</f>
        <v>Low-Value Asset</v>
      </c>
      <c r="S3834" s="27"/>
      <c r="T3834" s="27"/>
      <c r="U3834" s="27"/>
      <c r="V3834" s="27"/>
      <c r="W3834" s="74"/>
      <c r="X3834" s="27"/>
      <c r="Y3834" s="27"/>
      <c r="Z3834" s="27"/>
      <c r="AA3834" s="27"/>
      <c r="AB38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5" spans="1:28" ht="12.6" x14ac:dyDescent="0.25">
      <c r="A3835" s="41"/>
      <c r="B3835" s="28"/>
      <c r="C3835" s="27"/>
      <c r="D38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5" s="27"/>
      <c r="F3835" s="27"/>
      <c r="G3835" s="29"/>
      <c r="H3835" s="48"/>
      <c r="I3835" s="29"/>
      <c r="J3835" s="29"/>
      <c r="K3835" s="27"/>
      <c r="L3835" s="27"/>
      <c r="M3835" s="27"/>
      <c r="N3835" s="27"/>
      <c r="O3835" s="27"/>
      <c r="P3835" s="30"/>
      <c r="Q3835" s="30">
        <f>Table13[[#This Row],[Unit Value]]*Table13[[#This Row],[Qty | PCount]]</f>
        <v>0</v>
      </c>
      <c r="R3835" s="27" t="str">
        <f>IF(Table13[[#This Row],[Unit Value]]&lt;=4999,"Low-Value Asset","High-Value Asset")</f>
        <v>Low-Value Asset</v>
      </c>
      <c r="S3835" s="27"/>
      <c r="T3835" s="27"/>
      <c r="U3835" s="27"/>
      <c r="V3835" s="27"/>
      <c r="W3835" s="74"/>
      <c r="X3835" s="27"/>
      <c r="Y3835" s="27"/>
      <c r="Z3835" s="27"/>
      <c r="AA3835" s="27"/>
      <c r="AB38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6" spans="1:28" ht="12.6" x14ac:dyDescent="0.25">
      <c r="A3836" s="41"/>
      <c r="B3836" s="28"/>
      <c r="C3836" s="27"/>
      <c r="D38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6" s="27"/>
      <c r="F3836" s="27"/>
      <c r="G3836" s="29"/>
      <c r="H3836" s="48"/>
      <c r="I3836" s="29"/>
      <c r="J3836" s="29"/>
      <c r="K3836" s="27"/>
      <c r="L3836" s="27"/>
      <c r="M3836" s="27"/>
      <c r="N3836" s="27"/>
      <c r="O3836" s="27"/>
      <c r="P3836" s="30"/>
      <c r="Q3836" s="30">
        <f>Table13[[#This Row],[Unit Value]]*Table13[[#This Row],[Qty | PCount]]</f>
        <v>0</v>
      </c>
      <c r="R3836" s="27" t="str">
        <f>IF(Table13[[#This Row],[Unit Value]]&lt;=4999,"Low-Value Asset","High-Value Asset")</f>
        <v>Low-Value Asset</v>
      </c>
      <c r="S3836" s="27"/>
      <c r="T3836" s="27"/>
      <c r="U3836" s="27"/>
      <c r="V3836" s="27"/>
      <c r="W3836" s="74"/>
      <c r="X3836" s="27"/>
      <c r="Y3836" s="27"/>
      <c r="Z3836" s="27"/>
      <c r="AA3836" s="27"/>
      <c r="AB38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7" spans="1:28" ht="12.6" x14ac:dyDescent="0.25">
      <c r="A3837" s="41"/>
      <c r="B3837" s="28"/>
      <c r="C3837" s="27"/>
      <c r="D38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7" s="27"/>
      <c r="F3837" s="27"/>
      <c r="G3837" s="29"/>
      <c r="H3837" s="48"/>
      <c r="I3837" s="29"/>
      <c r="J3837" s="29"/>
      <c r="K3837" s="27"/>
      <c r="L3837" s="27"/>
      <c r="M3837" s="27"/>
      <c r="N3837" s="27"/>
      <c r="O3837" s="27"/>
      <c r="P3837" s="30"/>
      <c r="Q3837" s="30">
        <f>Table13[[#This Row],[Unit Value]]*Table13[[#This Row],[Qty | PCount]]</f>
        <v>0</v>
      </c>
      <c r="R3837" s="27" t="str">
        <f>IF(Table13[[#This Row],[Unit Value]]&lt;=4999,"Low-Value Asset","High-Value Asset")</f>
        <v>Low-Value Asset</v>
      </c>
      <c r="S3837" s="27"/>
      <c r="T3837" s="27"/>
      <c r="U3837" s="27"/>
      <c r="V3837" s="27"/>
      <c r="W3837" s="74"/>
      <c r="X3837" s="27"/>
      <c r="Y3837" s="27"/>
      <c r="Z3837" s="27"/>
      <c r="AA3837" s="27"/>
      <c r="AB38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8" spans="1:28" ht="12.6" x14ac:dyDescent="0.25">
      <c r="A3838" s="41"/>
      <c r="B3838" s="28"/>
      <c r="C3838" s="27"/>
      <c r="D38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8" s="27"/>
      <c r="F3838" s="27"/>
      <c r="G3838" s="29"/>
      <c r="H3838" s="48"/>
      <c r="I3838" s="29"/>
      <c r="J3838" s="29"/>
      <c r="K3838" s="27"/>
      <c r="L3838" s="27"/>
      <c r="M3838" s="27"/>
      <c r="N3838" s="27"/>
      <c r="O3838" s="27"/>
      <c r="P3838" s="30"/>
      <c r="Q3838" s="30">
        <f>Table13[[#This Row],[Unit Value]]*Table13[[#This Row],[Qty | PCount]]</f>
        <v>0</v>
      </c>
      <c r="R3838" s="27" t="str">
        <f>IF(Table13[[#This Row],[Unit Value]]&lt;=4999,"Low-Value Asset","High-Value Asset")</f>
        <v>Low-Value Asset</v>
      </c>
      <c r="S3838" s="27"/>
      <c r="T3838" s="27"/>
      <c r="U3838" s="27"/>
      <c r="V3838" s="27"/>
      <c r="W3838" s="74"/>
      <c r="X3838" s="27"/>
      <c r="Y3838" s="27"/>
      <c r="Z3838" s="27"/>
      <c r="AA3838" s="27"/>
      <c r="AB38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39" spans="1:28" ht="12.6" x14ac:dyDescent="0.25">
      <c r="A3839" s="41"/>
      <c r="B3839" s="28"/>
      <c r="C3839" s="27"/>
      <c r="D38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39" s="27"/>
      <c r="F3839" s="27"/>
      <c r="G3839" s="29"/>
      <c r="H3839" s="48"/>
      <c r="I3839" s="29"/>
      <c r="J3839" s="29"/>
      <c r="K3839" s="27"/>
      <c r="L3839" s="27"/>
      <c r="M3839" s="27"/>
      <c r="N3839" s="27"/>
      <c r="O3839" s="27"/>
      <c r="P3839" s="30"/>
      <c r="Q3839" s="30">
        <f>Table13[[#This Row],[Unit Value]]*Table13[[#This Row],[Qty | PCount]]</f>
        <v>0</v>
      </c>
      <c r="R3839" s="27" t="str">
        <f>IF(Table13[[#This Row],[Unit Value]]&lt;=4999,"Low-Value Asset","High-Value Asset")</f>
        <v>Low-Value Asset</v>
      </c>
      <c r="S3839" s="27"/>
      <c r="T3839" s="27"/>
      <c r="U3839" s="27"/>
      <c r="V3839" s="27"/>
      <c r="W3839" s="74"/>
      <c r="X3839" s="27"/>
      <c r="Y3839" s="27"/>
      <c r="Z3839" s="27"/>
      <c r="AA3839" s="27"/>
      <c r="AB38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0" spans="1:28" ht="12.6" x14ac:dyDescent="0.25">
      <c r="A3840" s="41"/>
      <c r="B3840" s="28"/>
      <c r="C3840" s="27"/>
      <c r="D38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0" s="27"/>
      <c r="F3840" s="27"/>
      <c r="G3840" s="29"/>
      <c r="H3840" s="48"/>
      <c r="I3840" s="29"/>
      <c r="J3840" s="29"/>
      <c r="K3840" s="27"/>
      <c r="L3840" s="27"/>
      <c r="M3840" s="27"/>
      <c r="N3840" s="27"/>
      <c r="O3840" s="27"/>
      <c r="P3840" s="30"/>
      <c r="Q3840" s="30">
        <f>Table13[[#This Row],[Unit Value]]*Table13[[#This Row],[Qty | PCount]]</f>
        <v>0</v>
      </c>
      <c r="R3840" s="27" t="str">
        <f>IF(Table13[[#This Row],[Unit Value]]&lt;=4999,"Low-Value Asset","High-Value Asset")</f>
        <v>Low-Value Asset</v>
      </c>
      <c r="S3840" s="27"/>
      <c r="T3840" s="27"/>
      <c r="U3840" s="27"/>
      <c r="V3840" s="27"/>
      <c r="W3840" s="74"/>
      <c r="X3840" s="27"/>
      <c r="Y3840" s="27"/>
      <c r="Z3840" s="27"/>
      <c r="AA3840" s="27"/>
      <c r="AB38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1" spans="1:28" ht="12.6" x14ac:dyDescent="0.25">
      <c r="A3841" s="41"/>
      <c r="B3841" s="28"/>
      <c r="C3841" s="27"/>
      <c r="D38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1" s="27"/>
      <c r="F3841" s="27"/>
      <c r="G3841" s="29"/>
      <c r="H3841" s="48"/>
      <c r="I3841" s="29"/>
      <c r="J3841" s="29"/>
      <c r="K3841" s="27"/>
      <c r="L3841" s="27"/>
      <c r="M3841" s="27"/>
      <c r="N3841" s="27"/>
      <c r="O3841" s="27"/>
      <c r="P3841" s="30"/>
      <c r="Q3841" s="30">
        <f>Table13[[#This Row],[Unit Value]]*Table13[[#This Row],[Qty | PCount]]</f>
        <v>0</v>
      </c>
      <c r="R3841" s="27" t="str">
        <f>IF(Table13[[#This Row],[Unit Value]]&lt;=4999,"Low-Value Asset","High-Value Asset")</f>
        <v>Low-Value Asset</v>
      </c>
      <c r="S3841" s="27"/>
      <c r="T3841" s="27"/>
      <c r="U3841" s="27"/>
      <c r="V3841" s="27"/>
      <c r="W3841" s="74"/>
      <c r="X3841" s="27"/>
      <c r="Y3841" s="27"/>
      <c r="Z3841" s="27"/>
      <c r="AA3841" s="27"/>
      <c r="AB38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2" spans="1:28" ht="12.6" x14ac:dyDescent="0.25">
      <c r="A3842" s="41"/>
      <c r="B3842" s="28"/>
      <c r="C3842" s="27"/>
      <c r="D38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2" s="27"/>
      <c r="F3842" s="27"/>
      <c r="G3842" s="29"/>
      <c r="H3842" s="48"/>
      <c r="I3842" s="29"/>
      <c r="J3842" s="29"/>
      <c r="K3842" s="27"/>
      <c r="L3842" s="27"/>
      <c r="M3842" s="27"/>
      <c r="N3842" s="27"/>
      <c r="O3842" s="27"/>
      <c r="P3842" s="30"/>
      <c r="Q3842" s="30">
        <f>Table13[[#This Row],[Unit Value]]*Table13[[#This Row],[Qty | PCount]]</f>
        <v>0</v>
      </c>
      <c r="R3842" s="27" t="str">
        <f>IF(Table13[[#This Row],[Unit Value]]&lt;=4999,"Low-Value Asset","High-Value Asset")</f>
        <v>Low-Value Asset</v>
      </c>
      <c r="S3842" s="27"/>
      <c r="T3842" s="27"/>
      <c r="U3842" s="27"/>
      <c r="V3842" s="27"/>
      <c r="W3842" s="74"/>
      <c r="X3842" s="27"/>
      <c r="Y3842" s="27"/>
      <c r="Z3842" s="27"/>
      <c r="AA3842" s="27"/>
      <c r="AB38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3" spans="1:28" ht="12.6" x14ac:dyDescent="0.25">
      <c r="A3843" s="41"/>
      <c r="B3843" s="28"/>
      <c r="C3843" s="27"/>
      <c r="D38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3" s="27"/>
      <c r="F3843" s="27"/>
      <c r="G3843" s="29"/>
      <c r="H3843" s="48"/>
      <c r="I3843" s="29"/>
      <c r="J3843" s="29"/>
      <c r="K3843" s="27"/>
      <c r="L3843" s="27"/>
      <c r="M3843" s="27"/>
      <c r="N3843" s="27"/>
      <c r="O3843" s="27"/>
      <c r="P3843" s="30"/>
      <c r="Q3843" s="30">
        <f>Table13[[#This Row],[Unit Value]]*Table13[[#This Row],[Qty | PCount]]</f>
        <v>0</v>
      </c>
      <c r="R3843" s="27" t="str">
        <f>IF(Table13[[#This Row],[Unit Value]]&lt;=4999,"Low-Value Asset","High-Value Asset")</f>
        <v>Low-Value Asset</v>
      </c>
      <c r="S3843" s="27"/>
      <c r="T3843" s="27"/>
      <c r="U3843" s="27"/>
      <c r="V3843" s="27"/>
      <c r="W3843" s="74"/>
      <c r="X3843" s="27"/>
      <c r="Y3843" s="27"/>
      <c r="Z3843" s="27"/>
      <c r="AA3843" s="27"/>
      <c r="AB38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4" spans="1:28" ht="12.6" x14ac:dyDescent="0.25">
      <c r="A3844" s="41"/>
      <c r="B3844" s="28"/>
      <c r="C3844" s="27"/>
      <c r="D38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4" s="27"/>
      <c r="F3844" s="27"/>
      <c r="G3844" s="29"/>
      <c r="H3844" s="48"/>
      <c r="I3844" s="29"/>
      <c r="J3844" s="29"/>
      <c r="K3844" s="27"/>
      <c r="L3844" s="27"/>
      <c r="M3844" s="27"/>
      <c r="N3844" s="27"/>
      <c r="O3844" s="27"/>
      <c r="P3844" s="30"/>
      <c r="Q3844" s="30">
        <f>Table13[[#This Row],[Unit Value]]*Table13[[#This Row],[Qty | PCount]]</f>
        <v>0</v>
      </c>
      <c r="R3844" s="27" t="str">
        <f>IF(Table13[[#This Row],[Unit Value]]&lt;=4999,"Low-Value Asset","High-Value Asset")</f>
        <v>Low-Value Asset</v>
      </c>
      <c r="S3844" s="27"/>
      <c r="T3844" s="27"/>
      <c r="U3844" s="27"/>
      <c r="V3844" s="27"/>
      <c r="W3844" s="74"/>
      <c r="X3844" s="27"/>
      <c r="Y3844" s="27"/>
      <c r="Z3844" s="27"/>
      <c r="AA3844" s="27"/>
      <c r="AB38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5" spans="1:28" ht="12.6" x14ac:dyDescent="0.25">
      <c r="A3845" s="41"/>
      <c r="B3845" s="28"/>
      <c r="C3845" s="27"/>
      <c r="D38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5" s="27"/>
      <c r="F3845" s="27"/>
      <c r="G3845" s="29"/>
      <c r="H3845" s="48"/>
      <c r="I3845" s="29"/>
      <c r="J3845" s="29"/>
      <c r="K3845" s="27"/>
      <c r="L3845" s="27"/>
      <c r="M3845" s="27"/>
      <c r="N3845" s="27"/>
      <c r="O3845" s="27"/>
      <c r="P3845" s="30"/>
      <c r="Q3845" s="30">
        <f>Table13[[#This Row],[Unit Value]]*Table13[[#This Row],[Qty | PCount]]</f>
        <v>0</v>
      </c>
      <c r="R3845" s="27" t="str">
        <f>IF(Table13[[#This Row],[Unit Value]]&lt;=4999,"Low-Value Asset","High-Value Asset")</f>
        <v>Low-Value Asset</v>
      </c>
      <c r="S3845" s="27"/>
      <c r="T3845" s="27"/>
      <c r="U3845" s="27"/>
      <c r="V3845" s="27"/>
      <c r="W3845" s="74"/>
      <c r="X3845" s="27"/>
      <c r="Y3845" s="27"/>
      <c r="Z3845" s="27"/>
      <c r="AA3845" s="27"/>
      <c r="AB38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6" spans="1:28" ht="12.6" x14ac:dyDescent="0.25">
      <c r="A3846" s="41"/>
      <c r="B3846" s="28"/>
      <c r="C3846" s="27"/>
      <c r="D38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6" s="27"/>
      <c r="F3846" s="27"/>
      <c r="G3846" s="29"/>
      <c r="H3846" s="48"/>
      <c r="I3846" s="29"/>
      <c r="J3846" s="29"/>
      <c r="K3846" s="27"/>
      <c r="L3846" s="27"/>
      <c r="M3846" s="27"/>
      <c r="N3846" s="27"/>
      <c r="O3846" s="27"/>
      <c r="P3846" s="30"/>
      <c r="Q3846" s="30">
        <f>Table13[[#This Row],[Unit Value]]*Table13[[#This Row],[Qty | PCount]]</f>
        <v>0</v>
      </c>
      <c r="R3846" s="27" t="str">
        <f>IF(Table13[[#This Row],[Unit Value]]&lt;=4999,"Low-Value Asset","High-Value Asset")</f>
        <v>Low-Value Asset</v>
      </c>
      <c r="S3846" s="27"/>
      <c r="T3846" s="27"/>
      <c r="U3846" s="27"/>
      <c r="V3846" s="27"/>
      <c r="W3846" s="74"/>
      <c r="X3846" s="27"/>
      <c r="Y3846" s="27"/>
      <c r="Z3846" s="27"/>
      <c r="AA3846" s="27"/>
      <c r="AB38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7" spans="1:28" ht="12.6" x14ac:dyDescent="0.25">
      <c r="A3847" s="41"/>
      <c r="B3847" s="28"/>
      <c r="C3847" s="27"/>
      <c r="D38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7" s="27"/>
      <c r="F3847" s="27"/>
      <c r="G3847" s="29"/>
      <c r="H3847" s="48"/>
      <c r="I3847" s="29"/>
      <c r="J3847" s="29"/>
      <c r="K3847" s="27"/>
      <c r="L3847" s="27"/>
      <c r="M3847" s="27"/>
      <c r="N3847" s="27"/>
      <c r="O3847" s="27"/>
      <c r="P3847" s="30"/>
      <c r="Q3847" s="30">
        <f>Table13[[#This Row],[Unit Value]]*Table13[[#This Row],[Qty | PCount]]</f>
        <v>0</v>
      </c>
      <c r="R3847" s="27" t="str">
        <f>IF(Table13[[#This Row],[Unit Value]]&lt;=4999,"Low-Value Asset","High-Value Asset")</f>
        <v>Low-Value Asset</v>
      </c>
      <c r="S3847" s="27"/>
      <c r="T3847" s="27"/>
      <c r="U3847" s="27"/>
      <c r="V3847" s="27"/>
      <c r="W3847" s="74"/>
      <c r="X3847" s="27"/>
      <c r="Y3847" s="27"/>
      <c r="Z3847" s="27"/>
      <c r="AA3847" s="27"/>
      <c r="AB38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8" spans="1:28" ht="12.6" x14ac:dyDescent="0.25">
      <c r="A3848" s="41"/>
      <c r="B3848" s="28"/>
      <c r="C3848" s="27"/>
      <c r="D38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8" s="27"/>
      <c r="F3848" s="27"/>
      <c r="G3848" s="29"/>
      <c r="H3848" s="48"/>
      <c r="I3848" s="29"/>
      <c r="J3848" s="29"/>
      <c r="K3848" s="27"/>
      <c r="L3848" s="27"/>
      <c r="M3848" s="27"/>
      <c r="N3848" s="27"/>
      <c r="O3848" s="27"/>
      <c r="P3848" s="30"/>
      <c r="Q3848" s="30">
        <f>Table13[[#This Row],[Unit Value]]*Table13[[#This Row],[Qty | PCount]]</f>
        <v>0</v>
      </c>
      <c r="R3848" s="27" t="str">
        <f>IF(Table13[[#This Row],[Unit Value]]&lt;=4999,"Low-Value Asset","High-Value Asset")</f>
        <v>Low-Value Asset</v>
      </c>
      <c r="S3848" s="27"/>
      <c r="T3848" s="27"/>
      <c r="U3848" s="27"/>
      <c r="V3848" s="27"/>
      <c r="W3848" s="74"/>
      <c r="X3848" s="27"/>
      <c r="Y3848" s="27"/>
      <c r="Z3848" s="27"/>
      <c r="AA3848" s="27"/>
      <c r="AB38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49" spans="1:28" ht="12.6" x14ac:dyDescent="0.25">
      <c r="A3849" s="41"/>
      <c r="B3849" s="28"/>
      <c r="C3849" s="27"/>
      <c r="D38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49" s="27"/>
      <c r="F3849" s="27"/>
      <c r="G3849" s="29"/>
      <c r="H3849" s="48"/>
      <c r="I3849" s="29"/>
      <c r="J3849" s="29"/>
      <c r="K3849" s="27"/>
      <c r="L3849" s="27"/>
      <c r="M3849" s="27"/>
      <c r="N3849" s="27"/>
      <c r="O3849" s="27"/>
      <c r="P3849" s="30"/>
      <c r="Q3849" s="30">
        <f>Table13[[#This Row],[Unit Value]]*Table13[[#This Row],[Qty | PCount]]</f>
        <v>0</v>
      </c>
      <c r="R3849" s="27" t="str">
        <f>IF(Table13[[#This Row],[Unit Value]]&lt;=4999,"Low-Value Asset","High-Value Asset")</f>
        <v>Low-Value Asset</v>
      </c>
      <c r="S3849" s="27"/>
      <c r="T3849" s="27"/>
      <c r="U3849" s="27"/>
      <c r="V3849" s="27"/>
      <c r="W3849" s="74"/>
      <c r="X3849" s="27"/>
      <c r="Y3849" s="27"/>
      <c r="Z3849" s="27"/>
      <c r="AA3849" s="27"/>
      <c r="AB38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0" spans="1:28" ht="12.6" x14ac:dyDescent="0.25">
      <c r="A3850" s="41"/>
      <c r="B3850" s="28"/>
      <c r="C3850" s="27"/>
      <c r="D38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0" s="27"/>
      <c r="F3850" s="27"/>
      <c r="G3850" s="29"/>
      <c r="H3850" s="48"/>
      <c r="I3850" s="29"/>
      <c r="J3850" s="29"/>
      <c r="K3850" s="27"/>
      <c r="L3850" s="27"/>
      <c r="M3850" s="27"/>
      <c r="N3850" s="27"/>
      <c r="O3850" s="27"/>
      <c r="P3850" s="30"/>
      <c r="Q3850" s="30">
        <f>Table13[[#This Row],[Unit Value]]*Table13[[#This Row],[Qty | PCount]]</f>
        <v>0</v>
      </c>
      <c r="R3850" s="27" t="str">
        <f>IF(Table13[[#This Row],[Unit Value]]&lt;=4999,"Low-Value Asset","High-Value Asset")</f>
        <v>Low-Value Asset</v>
      </c>
      <c r="S3850" s="27"/>
      <c r="T3850" s="27"/>
      <c r="U3850" s="27"/>
      <c r="V3850" s="27"/>
      <c r="W3850" s="74"/>
      <c r="X3850" s="27"/>
      <c r="Y3850" s="27"/>
      <c r="Z3850" s="27"/>
      <c r="AA3850" s="27"/>
      <c r="AB38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1" spans="1:28" ht="12.6" x14ac:dyDescent="0.25">
      <c r="A3851" s="41"/>
      <c r="B3851" s="28"/>
      <c r="C3851" s="27"/>
      <c r="D38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1" s="27"/>
      <c r="F3851" s="27"/>
      <c r="G3851" s="29"/>
      <c r="H3851" s="48"/>
      <c r="I3851" s="29"/>
      <c r="J3851" s="29"/>
      <c r="K3851" s="27"/>
      <c r="L3851" s="27"/>
      <c r="M3851" s="27"/>
      <c r="N3851" s="27"/>
      <c r="O3851" s="27"/>
      <c r="P3851" s="30"/>
      <c r="Q3851" s="30">
        <f>Table13[[#This Row],[Unit Value]]*Table13[[#This Row],[Qty | PCount]]</f>
        <v>0</v>
      </c>
      <c r="R3851" s="27" t="str">
        <f>IF(Table13[[#This Row],[Unit Value]]&lt;=4999,"Low-Value Asset","High-Value Asset")</f>
        <v>Low-Value Asset</v>
      </c>
      <c r="S3851" s="27"/>
      <c r="T3851" s="27"/>
      <c r="U3851" s="27"/>
      <c r="V3851" s="27"/>
      <c r="W3851" s="74"/>
      <c r="X3851" s="27"/>
      <c r="Y3851" s="27"/>
      <c r="Z3851" s="27"/>
      <c r="AA3851" s="27"/>
      <c r="AB38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2" spans="1:28" ht="12.6" x14ac:dyDescent="0.25">
      <c r="A3852" s="41"/>
      <c r="B3852" s="28"/>
      <c r="C3852" s="27"/>
      <c r="D38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2" s="27"/>
      <c r="F3852" s="27"/>
      <c r="G3852" s="29"/>
      <c r="H3852" s="48"/>
      <c r="I3852" s="29"/>
      <c r="J3852" s="29"/>
      <c r="K3852" s="27"/>
      <c r="L3852" s="27"/>
      <c r="M3852" s="27"/>
      <c r="N3852" s="27"/>
      <c r="O3852" s="27"/>
      <c r="P3852" s="30"/>
      <c r="Q3852" s="30">
        <f>Table13[[#This Row],[Unit Value]]*Table13[[#This Row],[Qty | PCount]]</f>
        <v>0</v>
      </c>
      <c r="R3852" s="27" t="str">
        <f>IF(Table13[[#This Row],[Unit Value]]&lt;=4999,"Low-Value Asset","High-Value Asset")</f>
        <v>Low-Value Asset</v>
      </c>
      <c r="S3852" s="27"/>
      <c r="T3852" s="27"/>
      <c r="U3852" s="27"/>
      <c r="V3852" s="27"/>
      <c r="W3852" s="74"/>
      <c r="X3852" s="27"/>
      <c r="Y3852" s="27"/>
      <c r="Z3852" s="27"/>
      <c r="AA3852" s="27"/>
      <c r="AB38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3" spans="1:28" ht="12.6" x14ac:dyDescent="0.25">
      <c r="A3853" s="41"/>
      <c r="B3853" s="28"/>
      <c r="C3853" s="27"/>
      <c r="D38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3" s="27"/>
      <c r="F3853" s="27"/>
      <c r="G3853" s="29"/>
      <c r="H3853" s="48"/>
      <c r="I3853" s="29"/>
      <c r="J3853" s="29"/>
      <c r="K3853" s="27"/>
      <c r="L3853" s="27"/>
      <c r="M3853" s="27"/>
      <c r="N3853" s="27"/>
      <c r="O3853" s="27"/>
      <c r="P3853" s="30"/>
      <c r="Q3853" s="30">
        <f>Table13[[#This Row],[Unit Value]]*Table13[[#This Row],[Qty | PCount]]</f>
        <v>0</v>
      </c>
      <c r="R3853" s="27" t="str">
        <f>IF(Table13[[#This Row],[Unit Value]]&lt;=4999,"Low-Value Asset","High-Value Asset")</f>
        <v>Low-Value Asset</v>
      </c>
      <c r="S3853" s="27"/>
      <c r="T3853" s="27"/>
      <c r="U3853" s="27"/>
      <c r="V3853" s="27"/>
      <c r="W3853" s="74"/>
      <c r="X3853" s="27"/>
      <c r="Y3853" s="27"/>
      <c r="Z3853" s="27"/>
      <c r="AA3853" s="27"/>
      <c r="AB38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4" spans="1:28" ht="12.6" x14ac:dyDescent="0.25">
      <c r="A3854" s="41"/>
      <c r="B3854" s="28"/>
      <c r="C3854" s="27"/>
      <c r="D38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4" s="27"/>
      <c r="F3854" s="27"/>
      <c r="G3854" s="29"/>
      <c r="H3854" s="48"/>
      <c r="I3854" s="29"/>
      <c r="J3854" s="29"/>
      <c r="K3854" s="27"/>
      <c r="L3854" s="27"/>
      <c r="M3854" s="27"/>
      <c r="N3854" s="27"/>
      <c r="O3854" s="27"/>
      <c r="P3854" s="30"/>
      <c r="Q3854" s="30">
        <f>Table13[[#This Row],[Unit Value]]*Table13[[#This Row],[Qty | PCount]]</f>
        <v>0</v>
      </c>
      <c r="R3854" s="27" t="str">
        <f>IF(Table13[[#This Row],[Unit Value]]&lt;=4999,"Low-Value Asset","High-Value Asset")</f>
        <v>Low-Value Asset</v>
      </c>
      <c r="S3854" s="27"/>
      <c r="T3854" s="27"/>
      <c r="U3854" s="27"/>
      <c r="V3854" s="27"/>
      <c r="W3854" s="74"/>
      <c r="X3854" s="27"/>
      <c r="Y3854" s="27"/>
      <c r="Z3854" s="27"/>
      <c r="AA3854" s="27"/>
      <c r="AB38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5" spans="1:28" ht="12.6" x14ac:dyDescent="0.25">
      <c r="A3855" s="41"/>
      <c r="B3855" s="28"/>
      <c r="C3855" s="27"/>
      <c r="D38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5" s="27"/>
      <c r="F3855" s="27"/>
      <c r="G3855" s="29"/>
      <c r="H3855" s="48"/>
      <c r="I3855" s="29"/>
      <c r="J3855" s="29"/>
      <c r="K3855" s="27"/>
      <c r="L3855" s="27"/>
      <c r="M3855" s="27"/>
      <c r="N3855" s="27"/>
      <c r="O3855" s="27"/>
      <c r="P3855" s="30"/>
      <c r="Q3855" s="30">
        <f>Table13[[#This Row],[Unit Value]]*Table13[[#This Row],[Qty | PCount]]</f>
        <v>0</v>
      </c>
      <c r="R3855" s="27" t="str">
        <f>IF(Table13[[#This Row],[Unit Value]]&lt;=4999,"Low-Value Asset","High-Value Asset")</f>
        <v>Low-Value Asset</v>
      </c>
      <c r="S3855" s="27"/>
      <c r="T3855" s="27"/>
      <c r="U3855" s="27"/>
      <c r="V3855" s="27"/>
      <c r="W3855" s="74"/>
      <c r="X3855" s="27"/>
      <c r="Y3855" s="27"/>
      <c r="Z3855" s="27"/>
      <c r="AA3855" s="27"/>
      <c r="AB38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6" spans="1:28" ht="12.6" x14ac:dyDescent="0.25">
      <c r="A3856" s="41"/>
      <c r="B3856" s="28"/>
      <c r="C3856" s="27"/>
      <c r="D38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6" s="27"/>
      <c r="F3856" s="27"/>
      <c r="G3856" s="29"/>
      <c r="H3856" s="48"/>
      <c r="I3856" s="29"/>
      <c r="J3856" s="29"/>
      <c r="K3856" s="27"/>
      <c r="L3856" s="27"/>
      <c r="M3856" s="27"/>
      <c r="N3856" s="27"/>
      <c r="O3856" s="27"/>
      <c r="P3856" s="30"/>
      <c r="Q3856" s="30">
        <f>Table13[[#This Row],[Unit Value]]*Table13[[#This Row],[Qty | PCount]]</f>
        <v>0</v>
      </c>
      <c r="R3856" s="27" t="str">
        <f>IF(Table13[[#This Row],[Unit Value]]&lt;=4999,"Low-Value Asset","High-Value Asset")</f>
        <v>Low-Value Asset</v>
      </c>
      <c r="S3856" s="27"/>
      <c r="T3856" s="27"/>
      <c r="U3856" s="27"/>
      <c r="V3856" s="27"/>
      <c r="W3856" s="74"/>
      <c r="X3856" s="27"/>
      <c r="Y3856" s="27"/>
      <c r="Z3856" s="27"/>
      <c r="AA3856" s="27"/>
      <c r="AB38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7" spans="1:28" ht="12.6" x14ac:dyDescent="0.25">
      <c r="A3857" s="41"/>
      <c r="B3857" s="28"/>
      <c r="C3857" s="27"/>
      <c r="D38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7" s="27"/>
      <c r="F3857" s="27"/>
      <c r="G3857" s="29"/>
      <c r="H3857" s="48"/>
      <c r="I3857" s="29"/>
      <c r="J3857" s="29"/>
      <c r="K3857" s="27"/>
      <c r="L3857" s="27"/>
      <c r="M3857" s="27"/>
      <c r="N3857" s="27"/>
      <c r="O3857" s="27"/>
      <c r="P3857" s="30"/>
      <c r="Q3857" s="30">
        <f>Table13[[#This Row],[Unit Value]]*Table13[[#This Row],[Qty | PCount]]</f>
        <v>0</v>
      </c>
      <c r="R3857" s="27" t="str">
        <f>IF(Table13[[#This Row],[Unit Value]]&lt;=4999,"Low-Value Asset","High-Value Asset")</f>
        <v>Low-Value Asset</v>
      </c>
      <c r="S3857" s="27"/>
      <c r="T3857" s="27"/>
      <c r="U3857" s="27"/>
      <c r="V3857" s="27"/>
      <c r="W3857" s="74"/>
      <c r="X3857" s="27"/>
      <c r="Y3857" s="27"/>
      <c r="Z3857" s="27"/>
      <c r="AA3857" s="27"/>
      <c r="AB38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8" spans="1:28" ht="12.6" x14ac:dyDescent="0.25">
      <c r="A3858" s="41"/>
      <c r="B3858" s="28"/>
      <c r="C3858" s="27"/>
      <c r="D38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8" s="27"/>
      <c r="F3858" s="27"/>
      <c r="G3858" s="29"/>
      <c r="H3858" s="48"/>
      <c r="I3858" s="29"/>
      <c r="J3858" s="29"/>
      <c r="K3858" s="27"/>
      <c r="L3858" s="27"/>
      <c r="M3858" s="27"/>
      <c r="N3858" s="27"/>
      <c r="O3858" s="27"/>
      <c r="P3858" s="30"/>
      <c r="Q3858" s="30">
        <f>Table13[[#This Row],[Unit Value]]*Table13[[#This Row],[Qty | PCount]]</f>
        <v>0</v>
      </c>
      <c r="R3858" s="27" t="str">
        <f>IF(Table13[[#This Row],[Unit Value]]&lt;=4999,"Low-Value Asset","High-Value Asset")</f>
        <v>Low-Value Asset</v>
      </c>
      <c r="S3858" s="27"/>
      <c r="T3858" s="27"/>
      <c r="U3858" s="27"/>
      <c r="V3858" s="27"/>
      <c r="W3858" s="74"/>
      <c r="X3858" s="27"/>
      <c r="Y3858" s="27"/>
      <c r="Z3858" s="27"/>
      <c r="AA3858" s="27"/>
      <c r="AB38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59" spans="1:28" ht="12.6" x14ac:dyDescent="0.25">
      <c r="A3859" s="41"/>
      <c r="B3859" s="28"/>
      <c r="C3859" s="27"/>
      <c r="D38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59" s="27"/>
      <c r="F3859" s="27"/>
      <c r="G3859" s="29"/>
      <c r="H3859" s="48"/>
      <c r="I3859" s="29"/>
      <c r="J3859" s="29"/>
      <c r="K3859" s="27"/>
      <c r="L3859" s="27"/>
      <c r="M3859" s="27"/>
      <c r="N3859" s="27"/>
      <c r="O3859" s="27"/>
      <c r="P3859" s="30"/>
      <c r="Q3859" s="30">
        <f>Table13[[#This Row],[Unit Value]]*Table13[[#This Row],[Qty | PCount]]</f>
        <v>0</v>
      </c>
      <c r="R3859" s="27" t="str">
        <f>IF(Table13[[#This Row],[Unit Value]]&lt;=4999,"Low-Value Asset","High-Value Asset")</f>
        <v>Low-Value Asset</v>
      </c>
      <c r="S3859" s="27"/>
      <c r="T3859" s="27"/>
      <c r="U3859" s="27"/>
      <c r="V3859" s="27"/>
      <c r="W3859" s="74"/>
      <c r="X3859" s="27"/>
      <c r="Y3859" s="27"/>
      <c r="Z3859" s="27"/>
      <c r="AA3859" s="27"/>
      <c r="AB38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0" spans="1:28" ht="12.6" x14ac:dyDescent="0.25">
      <c r="A3860" s="41"/>
      <c r="B3860" s="28"/>
      <c r="C3860" s="27"/>
      <c r="D38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0" s="27"/>
      <c r="F3860" s="27"/>
      <c r="G3860" s="29"/>
      <c r="H3860" s="48"/>
      <c r="I3860" s="29"/>
      <c r="J3860" s="29"/>
      <c r="K3860" s="27"/>
      <c r="L3860" s="27"/>
      <c r="M3860" s="27"/>
      <c r="N3860" s="27"/>
      <c r="O3860" s="27"/>
      <c r="P3860" s="30"/>
      <c r="Q3860" s="30">
        <f>Table13[[#This Row],[Unit Value]]*Table13[[#This Row],[Qty | PCount]]</f>
        <v>0</v>
      </c>
      <c r="R3860" s="27" t="str">
        <f>IF(Table13[[#This Row],[Unit Value]]&lt;=4999,"Low-Value Asset","High-Value Asset")</f>
        <v>Low-Value Asset</v>
      </c>
      <c r="S3860" s="27"/>
      <c r="T3860" s="27"/>
      <c r="U3860" s="27"/>
      <c r="V3860" s="27"/>
      <c r="W3860" s="74"/>
      <c r="X3860" s="27"/>
      <c r="Y3860" s="27"/>
      <c r="Z3860" s="27"/>
      <c r="AA3860" s="27"/>
      <c r="AB38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1" spans="1:28" ht="12.6" x14ac:dyDescent="0.25">
      <c r="A3861" s="41"/>
      <c r="B3861" s="28"/>
      <c r="C3861" s="27"/>
      <c r="D38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1" s="27"/>
      <c r="F3861" s="27"/>
      <c r="G3861" s="29"/>
      <c r="H3861" s="48"/>
      <c r="I3861" s="29"/>
      <c r="J3861" s="29"/>
      <c r="K3861" s="27"/>
      <c r="L3861" s="27"/>
      <c r="M3861" s="27"/>
      <c r="N3861" s="27"/>
      <c r="O3861" s="27"/>
      <c r="P3861" s="30"/>
      <c r="Q3861" s="30">
        <f>Table13[[#This Row],[Unit Value]]*Table13[[#This Row],[Qty | PCount]]</f>
        <v>0</v>
      </c>
      <c r="R3861" s="27" t="str">
        <f>IF(Table13[[#This Row],[Unit Value]]&lt;=4999,"Low-Value Asset","High-Value Asset")</f>
        <v>Low-Value Asset</v>
      </c>
      <c r="S3861" s="27"/>
      <c r="T3861" s="27"/>
      <c r="U3861" s="27"/>
      <c r="V3861" s="27"/>
      <c r="W3861" s="74"/>
      <c r="X3861" s="27"/>
      <c r="Y3861" s="27"/>
      <c r="Z3861" s="27"/>
      <c r="AA3861" s="27"/>
      <c r="AB38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2" spans="1:28" ht="12.6" x14ac:dyDescent="0.25">
      <c r="A3862" s="41"/>
      <c r="B3862" s="28"/>
      <c r="C3862" s="27"/>
      <c r="D38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2" s="27"/>
      <c r="F3862" s="27"/>
      <c r="G3862" s="29"/>
      <c r="H3862" s="48"/>
      <c r="I3862" s="29"/>
      <c r="J3862" s="29"/>
      <c r="K3862" s="27"/>
      <c r="L3862" s="27"/>
      <c r="M3862" s="27"/>
      <c r="N3862" s="27"/>
      <c r="O3862" s="27"/>
      <c r="P3862" s="30"/>
      <c r="Q3862" s="30">
        <f>Table13[[#This Row],[Unit Value]]*Table13[[#This Row],[Qty | PCount]]</f>
        <v>0</v>
      </c>
      <c r="R3862" s="27" t="str">
        <f>IF(Table13[[#This Row],[Unit Value]]&lt;=4999,"Low-Value Asset","High-Value Asset")</f>
        <v>Low-Value Asset</v>
      </c>
      <c r="S3862" s="27"/>
      <c r="T3862" s="27"/>
      <c r="U3862" s="27"/>
      <c r="V3862" s="27"/>
      <c r="W3862" s="74"/>
      <c r="X3862" s="27"/>
      <c r="Y3862" s="27"/>
      <c r="Z3862" s="27"/>
      <c r="AA3862" s="27"/>
      <c r="AB38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3" spans="1:28" ht="12.6" x14ac:dyDescent="0.25">
      <c r="A3863" s="41"/>
      <c r="B3863" s="28"/>
      <c r="C3863" s="27"/>
      <c r="D38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3" s="27"/>
      <c r="F3863" s="27"/>
      <c r="G3863" s="29"/>
      <c r="H3863" s="48"/>
      <c r="I3863" s="29"/>
      <c r="J3863" s="29"/>
      <c r="K3863" s="27"/>
      <c r="L3863" s="27"/>
      <c r="M3863" s="27"/>
      <c r="N3863" s="27"/>
      <c r="O3863" s="27"/>
      <c r="P3863" s="30"/>
      <c r="Q3863" s="30">
        <f>Table13[[#This Row],[Unit Value]]*Table13[[#This Row],[Qty | PCount]]</f>
        <v>0</v>
      </c>
      <c r="R3863" s="27" t="str">
        <f>IF(Table13[[#This Row],[Unit Value]]&lt;=4999,"Low-Value Asset","High-Value Asset")</f>
        <v>Low-Value Asset</v>
      </c>
      <c r="S3863" s="27"/>
      <c r="T3863" s="27"/>
      <c r="U3863" s="27"/>
      <c r="V3863" s="27"/>
      <c r="W3863" s="74"/>
      <c r="X3863" s="27"/>
      <c r="Y3863" s="27"/>
      <c r="Z3863" s="27"/>
      <c r="AA3863" s="27"/>
      <c r="AB38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4" spans="1:28" ht="12.6" x14ac:dyDescent="0.25">
      <c r="A3864" s="41"/>
      <c r="B3864" s="28"/>
      <c r="C3864" s="27"/>
      <c r="D38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4" s="27"/>
      <c r="F3864" s="27"/>
      <c r="G3864" s="29"/>
      <c r="H3864" s="48"/>
      <c r="I3864" s="29"/>
      <c r="J3864" s="29"/>
      <c r="K3864" s="27"/>
      <c r="L3864" s="27"/>
      <c r="M3864" s="27"/>
      <c r="N3864" s="27"/>
      <c r="O3864" s="27"/>
      <c r="P3864" s="30"/>
      <c r="Q3864" s="30">
        <f>Table13[[#This Row],[Unit Value]]*Table13[[#This Row],[Qty | PCount]]</f>
        <v>0</v>
      </c>
      <c r="R3864" s="27" t="str">
        <f>IF(Table13[[#This Row],[Unit Value]]&lt;=4999,"Low-Value Asset","High-Value Asset")</f>
        <v>Low-Value Asset</v>
      </c>
      <c r="S3864" s="27"/>
      <c r="T3864" s="27"/>
      <c r="U3864" s="27"/>
      <c r="V3864" s="27"/>
      <c r="W3864" s="74"/>
      <c r="X3864" s="27"/>
      <c r="Y3864" s="27"/>
      <c r="Z3864" s="27"/>
      <c r="AA3864" s="27"/>
      <c r="AB38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5" spans="1:28" ht="12.6" x14ac:dyDescent="0.25">
      <c r="A3865" s="41"/>
      <c r="B3865" s="28"/>
      <c r="C3865" s="27"/>
      <c r="D38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5" s="27"/>
      <c r="F3865" s="27"/>
      <c r="G3865" s="29"/>
      <c r="H3865" s="48"/>
      <c r="I3865" s="29"/>
      <c r="J3865" s="29"/>
      <c r="K3865" s="27"/>
      <c r="L3865" s="27"/>
      <c r="M3865" s="27"/>
      <c r="N3865" s="27"/>
      <c r="O3865" s="27"/>
      <c r="P3865" s="30"/>
      <c r="Q3865" s="30">
        <f>Table13[[#This Row],[Unit Value]]*Table13[[#This Row],[Qty | PCount]]</f>
        <v>0</v>
      </c>
      <c r="R3865" s="27" t="str">
        <f>IF(Table13[[#This Row],[Unit Value]]&lt;=4999,"Low-Value Asset","High-Value Asset")</f>
        <v>Low-Value Asset</v>
      </c>
      <c r="S3865" s="27"/>
      <c r="T3865" s="27"/>
      <c r="U3865" s="27"/>
      <c r="V3865" s="27"/>
      <c r="W3865" s="74"/>
      <c r="X3865" s="27"/>
      <c r="Y3865" s="27"/>
      <c r="Z3865" s="27"/>
      <c r="AA3865" s="27"/>
      <c r="AB38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6" spans="1:28" ht="12.6" x14ac:dyDescent="0.25">
      <c r="A3866" s="41"/>
      <c r="B3866" s="28"/>
      <c r="C3866" s="27"/>
      <c r="D38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6" s="27"/>
      <c r="F3866" s="27"/>
      <c r="G3866" s="29"/>
      <c r="H3866" s="48"/>
      <c r="I3866" s="29"/>
      <c r="J3866" s="29"/>
      <c r="K3866" s="27"/>
      <c r="L3866" s="27"/>
      <c r="M3866" s="27"/>
      <c r="N3866" s="27"/>
      <c r="O3866" s="27"/>
      <c r="P3866" s="30"/>
      <c r="Q3866" s="30">
        <f>Table13[[#This Row],[Unit Value]]*Table13[[#This Row],[Qty | PCount]]</f>
        <v>0</v>
      </c>
      <c r="R3866" s="27" t="str">
        <f>IF(Table13[[#This Row],[Unit Value]]&lt;=4999,"Low-Value Asset","High-Value Asset")</f>
        <v>Low-Value Asset</v>
      </c>
      <c r="S3866" s="27"/>
      <c r="T3866" s="27"/>
      <c r="U3866" s="27"/>
      <c r="V3866" s="27"/>
      <c r="W3866" s="74"/>
      <c r="X3866" s="27"/>
      <c r="Y3866" s="27"/>
      <c r="Z3866" s="27"/>
      <c r="AA3866" s="27"/>
      <c r="AB38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7" spans="1:28" ht="12.6" x14ac:dyDescent="0.25">
      <c r="A3867" s="41"/>
      <c r="B3867" s="28"/>
      <c r="C3867" s="27"/>
      <c r="D38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7" s="27"/>
      <c r="F3867" s="27"/>
      <c r="G3867" s="29"/>
      <c r="H3867" s="48"/>
      <c r="I3867" s="29"/>
      <c r="J3867" s="29"/>
      <c r="K3867" s="27"/>
      <c r="L3867" s="27"/>
      <c r="M3867" s="27"/>
      <c r="N3867" s="27"/>
      <c r="O3867" s="27"/>
      <c r="P3867" s="30"/>
      <c r="Q3867" s="30">
        <f>Table13[[#This Row],[Unit Value]]*Table13[[#This Row],[Qty | PCount]]</f>
        <v>0</v>
      </c>
      <c r="R3867" s="27" t="str">
        <f>IF(Table13[[#This Row],[Unit Value]]&lt;=4999,"Low-Value Asset","High-Value Asset")</f>
        <v>Low-Value Asset</v>
      </c>
      <c r="S3867" s="27"/>
      <c r="T3867" s="27"/>
      <c r="U3867" s="27"/>
      <c r="V3867" s="27"/>
      <c r="W3867" s="74"/>
      <c r="X3867" s="27"/>
      <c r="Y3867" s="27"/>
      <c r="Z3867" s="27"/>
      <c r="AA3867" s="27"/>
      <c r="AB38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8" spans="1:28" ht="12.6" x14ac:dyDescent="0.25">
      <c r="A3868" s="41"/>
      <c r="B3868" s="28"/>
      <c r="C3868" s="27"/>
      <c r="D38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8" s="27"/>
      <c r="F3868" s="27"/>
      <c r="G3868" s="29"/>
      <c r="H3868" s="48"/>
      <c r="I3868" s="29"/>
      <c r="J3868" s="29"/>
      <c r="K3868" s="27"/>
      <c r="L3868" s="27"/>
      <c r="M3868" s="27"/>
      <c r="N3868" s="27"/>
      <c r="O3868" s="27"/>
      <c r="P3868" s="30"/>
      <c r="Q3868" s="30">
        <f>Table13[[#This Row],[Unit Value]]*Table13[[#This Row],[Qty | PCount]]</f>
        <v>0</v>
      </c>
      <c r="R3868" s="27" t="str">
        <f>IF(Table13[[#This Row],[Unit Value]]&lt;=4999,"Low-Value Asset","High-Value Asset")</f>
        <v>Low-Value Asset</v>
      </c>
      <c r="S3868" s="27"/>
      <c r="T3868" s="27"/>
      <c r="U3868" s="27"/>
      <c r="V3868" s="27"/>
      <c r="W3868" s="74"/>
      <c r="X3868" s="27"/>
      <c r="Y3868" s="27"/>
      <c r="Z3868" s="27"/>
      <c r="AA3868" s="27"/>
      <c r="AB38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69" spans="1:28" ht="12.6" x14ac:dyDescent="0.25">
      <c r="A3869" s="41"/>
      <c r="B3869" s="28"/>
      <c r="C3869" s="27"/>
      <c r="D38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69" s="27"/>
      <c r="F3869" s="27"/>
      <c r="G3869" s="29"/>
      <c r="H3869" s="48"/>
      <c r="I3869" s="29"/>
      <c r="J3869" s="29"/>
      <c r="K3869" s="27"/>
      <c r="L3869" s="27"/>
      <c r="M3869" s="27"/>
      <c r="N3869" s="27"/>
      <c r="O3869" s="27"/>
      <c r="P3869" s="30"/>
      <c r="Q3869" s="30">
        <f>Table13[[#This Row],[Unit Value]]*Table13[[#This Row],[Qty | PCount]]</f>
        <v>0</v>
      </c>
      <c r="R3869" s="27" t="str">
        <f>IF(Table13[[#This Row],[Unit Value]]&lt;=4999,"Low-Value Asset","High-Value Asset")</f>
        <v>Low-Value Asset</v>
      </c>
      <c r="S3869" s="27"/>
      <c r="T3869" s="27"/>
      <c r="U3869" s="27"/>
      <c r="V3869" s="27"/>
      <c r="W3869" s="74"/>
      <c r="X3869" s="27"/>
      <c r="Y3869" s="27"/>
      <c r="Z3869" s="27"/>
      <c r="AA3869" s="27"/>
      <c r="AB38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0" spans="1:28" ht="12.6" x14ac:dyDescent="0.25">
      <c r="A3870" s="41"/>
      <c r="B3870" s="28"/>
      <c r="C3870" s="27"/>
      <c r="D38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0" s="27"/>
      <c r="F3870" s="27"/>
      <c r="G3870" s="29"/>
      <c r="H3870" s="48"/>
      <c r="I3870" s="29"/>
      <c r="J3870" s="29"/>
      <c r="K3870" s="27"/>
      <c r="L3870" s="27"/>
      <c r="M3870" s="27"/>
      <c r="N3870" s="27"/>
      <c r="O3870" s="27"/>
      <c r="P3870" s="30"/>
      <c r="Q3870" s="30">
        <f>Table13[[#This Row],[Unit Value]]*Table13[[#This Row],[Qty | PCount]]</f>
        <v>0</v>
      </c>
      <c r="R3870" s="27" t="str">
        <f>IF(Table13[[#This Row],[Unit Value]]&lt;=4999,"Low-Value Asset","High-Value Asset")</f>
        <v>Low-Value Asset</v>
      </c>
      <c r="S3870" s="27"/>
      <c r="T3870" s="27"/>
      <c r="U3870" s="27"/>
      <c r="V3870" s="27"/>
      <c r="W3870" s="74"/>
      <c r="X3870" s="27"/>
      <c r="Y3870" s="27"/>
      <c r="Z3870" s="27"/>
      <c r="AA3870" s="27"/>
      <c r="AB38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1" spans="1:28" ht="12.6" x14ac:dyDescent="0.25">
      <c r="A3871" s="41"/>
      <c r="B3871" s="28"/>
      <c r="C3871" s="27"/>
      <c r="D38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1" s="27"/>
      <c r="F3871" s="27"/>
      <c r="G3871" s="29"/>
      <c r="H3871" s="48"/>
      <c r="I3871" s="29"/>
      <c r="J3871" s="29"/>
      <c r="K3871" s="27"/>
      <c r="L3871" s="27"/>
      <c r="M3871" s="27"/>
      <c r="N3871" s="27"/>
      <c r="O3871" s="27"/>
      <c r="P3871" s="30"/>
      <c r="Q3871" s="30">
        <f>Table13[[#This Row],[Unit Value]]*Table13[[#This Row],[Qty | PCount]]</f>
        <v>0</v>
      </c>
      <c r="R3871" s="27" t="str">
        <f>IF(Table13[[#This Row],[Unit Value]]&lt;=4999,"Low-Value Asset","High-Value Asset")</f>
        <v>Low-Value Asset</v>
      </c>
      <c r="S3871" s="27"/>
      <c r="T3871" s="27"/>
      <c r="U3871" s="27"/>
      <c r="V3871" s="27"/>
      <c r="W3871" s="74"/>
      <c r="X3871" s="27"/>
      <c r="Y3871" s="27"/>
      <c r="Z3871" s="27"/>
      <c r="AA3871" s="27"/>
      <c r="AB38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2" spans="1:28" ht="12.6" x14ac:dyDescent="0.25">
      <c r="A3872" s="41"/>
      <c r="B3872" s="28"/>
      <c r="C3872" s="27"/>
      <c r="D38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2" s="27"/>
      <c r="F3872" s="27"/>
      <c r="G3872" s="29"/>
      <c r="H3872" s="48"/>
      <c r="I3872" s="29"/>
      <c r="J3872" s="29"/>
      <c r="K3872" s="27"/>
      <c r="L3872" s="27"/>
      <c r="M3872" s="27"/>
      <c r="N3872" s="27"/>
      <c r="O3872" s="27"/>
      <c r="P3872" s="30"/>
      <c r="Q3872" s="30">
        <f>Table13[[#This Row],[Unit Value]]*Table13[[#This Row],[Qty | PCount]]</f>
        <v>0</v>
      </c>
      <c r="R3872" s="27" t="str">
        <f>IF(Table13[[#This Row],[Unit Value]]&lt;=4999,"Low-Value Asset","High-Value Asset")</f>
        <v>Low-Value Asset</v>
      </c>
      <c r="S3872" s="27"/>
      <c r="T3872" s="27"/>
      <c r="U3872" s="27"/>
      <c r="V3872" s="27"/>
      <c r="W3872" s="74"/>
      <c r="X3872" s="27"/>
      <c r="Y3872" s="27"/>
      <c r="Z3872" s="27"/>
      <c r="AA3872" s="27"/>
      <c r="AB38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3" spans="1:28" ht="12.6" x14ac:dyDescent="0.25">
      <c r="A3873" s="41"/>
      <c r="B3873" s="28"/>
      <c r="C3873" s="27"/>
      <c r="D38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3" s="27"/>
      <c r="F3873" s="27"/>
      <c r="G3873" s="29"/>
      <c r="H3873" s="48"/>
      <c r="I3873" s="29"/>
      <c r="J3873" s="29"/>
      <c r="K3873" s="27"/>
      <c r="L3873" s="27"/>
      <c r="M3873" s="27"/>
      <c r="N3873" s="27"/>
      <c r="O3873" s="27"/>
      <c r="P3873" s="30"/>
      <c r="Q3873" s="30">
        <f>Table13[[#This Row],[Unit Value]]*Table13[[#This Row],[Qty | PCount]]</f>
        <v>0</v>
      </c>
      <c r="R3873" s="27" t="str">
        <f>IF(Table13[[#This Row],[Unit Value]]&lt;=4999,"Low-Value Asset","High-Value Asset")</f>
        <v>Low-Value Asset</v>
      </c>
      <c r="S3873" s="27"/>
      <c r="T3873" s="27"/>
      <c r="U3873" s="27"/>
      <c r="V3873" s="27"/>
      <c r="W3873" s="74"/>
      <c r="X3873" s="27"/>
      <c r="Y3873" s="27"/>
      <c r="Z3873" s="27"/>
      <c r="AA3873" s="27"/>
      <c r="AB38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4" spans="1:28" ht="12.6" x14ac:dyDescent="0.25">
      <c r="A3874" s="41"/>
      <c r="B3874" s="28"/>
      <c r="C3874" s="27"/>
      <c r="D38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4" s="27"/>
      <c r="F3874" s="27"/>
      <c r="G3874" s="29"/>
      <c r="H3874" s="48"/>
      <c r="I3874" s="29"/>
      <c r="J3874" s="29"/>
      <c r="K3874" s="27"/>
      <c r="L3874" s="27"/>
      <c r="M3874" s="27"/>
      <c r="N3874" s="27"/>
      <c r="O3874" s="27"/>
      <c r="P3874" s="30"/>
      <c r="Q3874" s="30">
        <f>Table13[[#This Row],[Unit Value]]*Table13[[#This Row],[Qty | PCount]]</f>
        <v>0</v>
      </c>
      <c r="R3874" s="27" t="str">
        <f>IF(Table13[[#This Row],[Unit Value]]&lt;=4999,"Low-Value Asset","High-Value Asset")</f>
        <v>Low-Value Asset</v>
      </c>
      <c r="S3874" s="27"/>
      <c r="T3874" s="27"/>
      <c r="U3874" s="27"/>
      <c r="V3874" s="27"/>
      <c r="W3874" s="74"/>
      <c r="X3874" s="27"/>
      <c r="Y3874" s="27"/>
      <c r="Z3874" s="27"/>
      <c r="AA3874" s="27"/>
      <c r="AB38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5" spans="1:28" ht="12.6" x14ac:dyDescent="0.25">
      <c r="A3875" s="41"/>
      <c r="B3875" s="28"/>
      <c r="C3875" s="27"/>
      <c r="D38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5" s="27"/>
      <c r="F3875" s="27"/>
      <c r="G3875" s="29"/>
      <c r="H3875" s="48"/>
      <c r="I3875" s="29"/>
      <c r="J3875" s="29"/>
      <c r="K3875" s="27"/>
      <c r="L3875" s="27"/>
      <c r="M3875" s="27"/>
      <c r="N3875" s="27"/>
      <c r="O3875" s="27"/>
      <c r="P3875" s="30"/>
      <c r="Q3875" s="30">
        <f>Table13[[#This Row],[Unit Value]]*Table13[[#This Row],[Qty | PCount]]</f>
        <v>0</v>
      </c>
      <c r="R3875" s="27" t="str">
        <f>IF(Table13[[#This Row],[Unit Value]]&lt;=4999,"Low-Value Asset","High-Value Asset")</f>
        <v>Low-Value Asset</v>
      </c>
      <c r="S3875" s="27"/>
      <c r="T3875" s="27"/>
      <c r="U3875" s="27"/>
      <c r="V3875" s="27"/>
      <c r="W3875" s="74"/>
      <c r="X3875" s="27"/>
      <c r="Y3875" s="27"/>
      <c r="Z3875" s="27"/>
      <c r="AA3875" s="27"/>
      <c r="AB38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6" spans="1:28" ht="12.6" x14ac:dyDescent="0.25">
      <c r="A3876" s="41"/>
      <c r="B3876" s="28"/>
      <c r="C3876" s="27"/>
      <c r="D38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6" s="27"/>
      <c r="F3876" s="27"/>
      <c r="G3876" s="29"/>
      <c r="H3876" s="48"/>
      <c r="I3876" s="29"/>
      <c r="J3876" s="29"/>
      <c r="K3876" s="27"/>
      <c r="L3876" s="27"/>
      <c r="M3876" s="27"/>
      <c r="N3876" s="27"/>
      <c r="O3876" s="27"/>
      <c r="P3876" s="30"/>
      <c r="Q3876" s="30">
        <f>Table13[[#This Row],[Unit Value]]*Table13[[#This Row],[Qty | PCount]]</f>
        <v>0</v>
      </c>
      <c r="R3876" s="27" t="str">
        <f>IF(Table13[[#This Row],[Unit Value]]&lt;=4999,"Low-Value Asset","High-Value Asset")</f>
        <v>Low-Value Asset</v>
      </c>
      <c r="S3876" s="27"/>
      <c r="T3876" s="27"/>
      <c r="U3876" s="27"/>
      <c r="V3876" s="27"/>
      <c r="W3876" s="74"/>
      <c r="X3876" s="27"/>
      <c r="Y3876" s="27"/>
      <c r="Z3876" s="27"/>
      <c r="AA3876" s="27"/>
      <c r="AB38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7" spans="1:28" ht="12.6" x14ac:dyDescent="0.25">
      <c r="A3877" s="41"/>
      <c r="B3877" s="28"/>
      <c r="C3877" s="27"/>
      <c r="D38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7" s="27"/>
      <c r="F3877" s="27"/>
      <c r="G3877" s="29"/>
      <c r="H3877" s="48"/>
      <c r="I3877" s="29"/>
      <c r="J3877" s="29"/>
      <c r="K3877" s="27"/>
      <c r="L3877" s="27"/>
      <c r="M3877" s="27"/>
      <c r="N3877" s="27"/>
      <c r="O3877" s="27"/>
      <c r="P3877" s="30"/>
      <c r="Q3877" s="30">
        <f>Table13[[#This Row],[Unit Value]]*Table13[[#This Row],[Qty | PCount]]</f>
        <v>0</v>
      </c>
      <c r="R3877" s="27" t="str">
        <f>IF(Table13[[#This Row],[Unit Value]]&lt;=4999,"Low-Value Asset","High-Value Asset")</f>
        <v>Low-Value Asset</v>
      </c>
      <c r="S3877" s="27"/>
      <c r="T3877" s="27"/>
      <c r="U3877" s="27"/>
      <c r="V3877" s="27"/>
      <c r="W3877" s="74"/>
      <c r="X3877" s="27"/>
      <c r="Y3877" s="27"/>
      <c r="Z3877" s="27"/>
      <c r="AA3877" s="27"/>
      <c r="AB38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8" spans="1:28" ht="12.6" x14ac:dyDescent="0.25">
      <c r="A3878" s="41"/>
      <c r="B3878" s="28"/>
      <c r="C3878" s="27"/>
      <c r="D38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8" s="27"/>
      <c r="F3878" s="27"/>
      <c r="G3878" s="29"/>
      <c r="H3878" s="48"/>
      <c r="I3878" s="29"/>
      <c r="J3878" s="29"/>
      <c r="K3878" s="27"/>
      <c r="L3878" s="27"/>
      <c r="M3878" s="27"/>
      <c r="N3878" s="27"/>
      <c r="O3878" s="27"/>
      <c r="P3878" s="30"/>
      <c r="Q3878" s="30">
        <f>Table13[[#This Row],[Unit Value]]*Table13[[#This Row],[Qty | PCount]]</f>
        <v>0</v>
      </c>
      <c r="R3878" s="27" t="str">
        <f>IF(Table13[[#This Row],[Unit Value]]&lt;=4999,"Low-Value Asset","High-Value Asset")</f>
        <v>Low-Value Asset</v>
      </c>
      <c r="S3878" s="27"/>
      <c r="T3878" s="27"/>
      <c r="U3878" s="27"/>
      <c r="V3878" s="27"/>
      <c r="W3878" s="74"/>
      <c r="X3878" s="27"/>
      <c r="Y3878" s="27"/>
      <c r="Z3878" s="27"/>
      <c r="AA3878" s="27"/>
      <c r="AB38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79" spans="1:28" ht="12.6" x14ac:dyDescent="0.25">
      <c r="A3879" s="41"/>
      <c r="B3879" s="28"/>
      <c r="C3879" s="27"/>
      <c r="D38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79" s="27"/>
      <c r="F3879" s="27"/>
      <c r="G3879" s="29"/>
      <c r="H3879" s="48"/>
      <c r="I3879" s="29"/>
      <c r="J3879" s="29"/>
      <c r="K3879" s="27"/>
      <c r="L3879" s="27"/>
      <c r="M3879" s="27"/>
      <c r="N3879" s="27"/>
      <c r="O3879" s="27"/>
      <c r="P3879" s="30"/>
      <c r="Q3879" s="30">
        <f>Table13[[#This Row],[Unit Value]]*Table13[[#This Row],[Qty | PCount]]</f>
        <v>0</v>
      </c>
      <c r="R3879" s="27" t="str">
        <f>IF(Table13[[#This Row],[Unit Value]]&lt;=4999,"Low-Value Asset","High-Value Asset")</f>
        <v>Low-Value Asset</v>
      </c>
      <c r="S3879" s="27"/>
      <c r="T3879" s="27"/>
      <c r="U3879" s="27"/>
      <c r="V3879" s="27"/>
      <c r="W3879" s="74"/>
      <c r="X3879" s="27"/>
      <c r="Y3879" s="27"/>
      <c r="Z3879" s="27"/>
      <c r="AA3879" s="27"/>
      <c r="AB38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0" spans="1:28" ht="12.6" x14ac:dyDescent="0.25">
      <c r="A3880" s="41"/>
      <c r="B3880" s="28"/>
      <c r="C3880" s="27"/>
      <c r="D38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0" s="27"/>
      <c r="F3880" s="27"/>
      <c r="G3880" s="29"/>
      <c r="H3880" s="48"/>
      <c r="I3880" s="29"/>
      <c r="J3880" s="29"/>
      <c r="K3880" s="27"/>
      <c r="L3880" s="27"/>
      <c r="M3880" s="27"/>
      <c r="N3880" s="27"/>
      <c r="O3880" s="27"/>
      <c r="P3880" s="30"/>
      <c r="Q3880" s="30">
        <f>Table13[[#This Row],[Unit Value]]*Table13[[#This Row],[Qty | PCount]]</f>
        <v>0</v>
      </c>
      <c r="R3880" s="27" t="str">
        <f>IF(Table13[[#This Row],[Unit Value]]&lt;=4999,"Low-Value Asset","High-Value Asset")</f>
        <v>Low-Value Asset</v>
      </c>
      <c r="S3880" s="27"/>
      <c r="T3880" s="27"/>
      <c r="U3880" s="27"/>
      <c r="V3880" s="27"/>
      <c r="W3880" s="74"/>
      <c r="X3880" s="27"/>
      <c r="Y3880" s="27"/>
      <c r="Z3880" s="27"/>
      <c r="AA3880" s="27"/>
      <c r="AB38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1" spans="1:28" ht="12.6" x14ac:dyDescent="0.25">
      <c r="A3881" s="41"/>
      <c r="B3881" s="28"/>
      <c r="C3881" s="27"/>
      <c r="D38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1" s="27"/>
      <c r="F3881" s="27"/>
      <c r="G3881" s="29"/>
      <c r="H3881" s="48"/>
      <c r="I3881" s="29"/>
      <c r="J3881" s="29"/>
      <c r="K3881" s="27"/>
      <c r="L3881" s="27"/>
      <c r="M3881" s="27"/>
      <c r="N3881" s="27"/>
      <c r="O3881" s="27"/>
      <c r="P3881" s="30"/>
      <c r="Q3881" s="30">
        <f>Table13[[#This Row],[Unit Value]]*Table13[[#This Row],[Qty | PCount]]</f>
        <v>0</v>
      </c>
      <c r="R3881" s="27" t="str">
        <f>IF(Table13[[#This Row],[Unit Value]]&lt;=4999,"Low-Value Asset","High-Value Asset")</f>
        <v>Low-Value Asset</v>
      </c>
      <c r="S3881" s="27"/>
      <c r="T3881" s="27"/>
      <c r="U3881" s="27"/>
      <c r="V3881" s="27"/>
      <c r="W3881" s="74"/>
      <c r="X3881" s="27"/>
      <c r="Y3881" s="27"/>
      <c r="Z3881" s="27"/>
      <c r="AA3881" s="27"/>
      <c r="AB38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2" spans="1:28" ht="12.6" x14ac:dyDescent="0.25">
      <c r="A3882" s="41"/>
      <c r="B3882" s="28"/>
      <c r="C3882" s="27"/>
      <c r="D38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2" s="27"/>
      <c r="F3882" s="27"/>
      <c r="G3882" s="29"/>
      <c r="H3882" s="48"/>
      <c r="I3882" s="29"/>
      <c r="J3882" s="29"/>
      <c r="K3882" s="27"/>
      <c r="L3882" s="27"/>
      <c r="M3882" s="27"/>
      <c r="N3882" s="27"/>
      <c r="O3882" s="27"/>
      <c r="P3882" s="30"/>
      <c r="Q3882" s="30">
        <f>Table13[[#This Row],[Unit Value]]*Table13[[#This Row],[Qty | PCount]]</f>
        <v>0</v>
      </c>
      <c r="R3882" s="27" t="str">
        <f>IF(Table13[[#This Row],[Unit Value]]&lt;=4999,"Low-Value Asset","High-Value Asset")</f>
        <v>Low-Value Asset</v>
      </c>
      <c r="S3882" s="27"/>
      <c r="T3882" s="27"/>
      <c r="U3882" s="27"/>
      <c r="V3882" s="27"/>
      <c r="W3882" s="74"/>
      <c r="X3882" s="27"/>
      <c r="Y3882" s="27"/>
      <c r="Z3882" s="27"/>
      <c r="AA3882" s="27"/>
      <c r="AB38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3" spans="1:28" ht="12.6" x14ac:dyDescent="0.25">
      <c r="A3883" s="41"/>
      <c r="B3883" s="28"/>
      <c r="C3883" s="27"/>
      <c r="D38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3" s="27"/>
      <c r="F3883" s="27"/>
      <c r="G3883" s="29"/>
      <c r="H3883" s="48"/>
      <c r="I3883" s="29"/>
      <c r="J3883" s="29"/>
      <c r="K3883" s="27"/>
      <c r="L3883" s="27"/>
      <c r="M3883" s="27"/>
      <c r="N3883" s="27"/>
      <c r="O3883" s="27"/>
      <c r="P3883" s="30"/>
      <c r="Q3883" s="30">
        <f>Table13[[#This Row],[Unit Value]]*Table13[[#This Row],[Qty | PCount]]</f>
        <v>0</v>
      </c>
      <c r="R3883" s="27" t="str">
        <f>IF(Table13[[#This Row],[Unit Value]]&lt;=4999,"Low-Value Asset","High-Value Asset")</f>
        <v>Low-Value Asset</v>
      </c>
      <c r="S3883" s="27"/>
      <c r="T3883" s="27"/>
      <c r="U3883" s="27"/>
      <c r="V3883" s="27"/>
      <c r="W3883" s="74"/>
      <c r="X3883" s="27"/>
      <c r="Y3883" s="27"/>
      <c r="Z3883" s="27"/>
      <c r="AA3883" s="27"/>
      <c r="AB38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4" spans="1:28" ht="12.6" x14ac:dyDescent="0.25">
      <c r="A3884" s="41"/>
      <c r="B3884" s="28"/>
      <c r="C3884" s="27"/>
      <c r="D38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4" s="27"/>
      <c r="F3884" s="27"/>
      <c r="G3884" s="29"/>
      <c r="H3884" s="48"/>
      <c r="I3884" s="29"/>
      <c r="J3884" s="29"/>
      <c r="K3884" s="27"/>
      <c r="L3884" s="27"/>
      <c r="M3884" s="27"/>
      <c r="N3884" s="27"/>
      <c r="O3884" s="27"/>
      <c r="P3884" s="30"/>
      <c r="Q3884" s="30">
        <f>Table13[[#This Row],[Unit Value]]*Table13[[#This Row],[Qty | PCount]]</f>
        <v>0</v>
      </c>
      <c r="R3884" s="27" t="str">
        <f>IF(Table13[[#This Row],[Unit Value]]&lt;=4999,"Low-Value Asset","High-Value Asset")</f>
        <v>Low-Value Asset</v>
      </c>
      <c r="S3884" s="27"/>
      <c r="T3884" s="27"/>
      <c r="U3884" s="27"/>
      <c r="V3884" s="27"/>
      <c r="W3884" s="74"/>
      <c r="X3884" s="27"/>
      <c r="Y3884" s="27"/>
      <c r="Z3884" s="27"/>
      <c r="AA3884" s="27"/>
      <c r="AB38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5" spans="1:28" ht="12.6" x14ac:dyDescent="0.25">
      <c r="A3885" s="41"/>
      <c r="B3885" s="28"/>
      <c r="C3885" s="27"/>
      <c r="D38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5" s="27"/>
      <c r="F3885" s="27"/>
      <c r="G3885" s="29"/>
      <c r="H3885" s="48"/>
      <c r="I3885" s="29"/>
      <c r="J3885" s="29"/>
      <c r="K3885" s="27"/>
      <c r="L3885" s="27"/>
      <c r="M3885" s="27"/>
      <c r="N3885" s="27"/>
      <c r="O3885" s="27"/>
      <c r="P3885" s="30"/>
      <c r="Q3885" s="30">
        <f>Table13[[#This Row],[Unit Value]]*Table13[[#This Row],[Qty | PCount]]</f>
        <v>0</v>
      </c>
      <c r="R3885" s="27" t="str">
        <f>IF(Table13[[#This Row],[Unit Value]]&lt;=4999,"Low-Value Asset","High-Value Asset")</f>
        <v>Low-Value Asset</v>
      </c>
      <c r="S3885" s="27"/>
      <c r="T3885" s="27"/>
      <c r="U3885" s="27"/>
      <c r="V3885" s="27"/>
      <c r="W3885" s="74"/>
      <c r="X3885" s="27"/>
      <c r="Y3885" s="27"/>
      <c r="Z3885" s="27"/>
      <c r="AA3885" s="27"/>
      <c r="AB38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6" spans="1:28" ht="12.6" x14ac:dyDescent="0.25">
      <c r="A3886" s="41"/>
      <c r="B3886" s="28"/>
      <c r="C3886" s="27"/>
      <c r="D38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6" s="27"/>
      <c r="F3886" s="27"/>
      <c r="G3886" s="29"/>
      <c r="H3886" s="48"/>
      <c r="I3886" s="29"/>
      <c r="J3886" s="29"/>
      <c r="K3886" s="27"/>
      <c r="L3886" s="27"/>
      <c r="M3886" s="27"/>
      <c r="N3886" s="27"/>
      <c r="O3886" s="27"/>
      <c r="P3886" s="30"/>
      <c r="Q3886" s="30">
        <f>Table13[[#This Row],[Unit Value]]*Table13[[#This Row],[Qty | PCount]]</f>
        <v>0</v>
      </c>
      <c r="R3886" s="27" t="str">
        <f>IF(Table13[[#This Row],[Unit Value]]&lt;=4999,"Low-Value Asset","High-Value Asset")</f>
        <v>Low-Value Asset</v>
      </c>
      <c r="S3886" s="27"/>
      <c r="T3886" s="27"/>
      <c r="U3886" s="27"/>
      <c r="V3886" s="27"/>
      <c r="W3886" s="74"/>
      <c r="X3886" s="27"/>
      <c r="Y3886" s="27"/>
      <c r="Z3886" s="27"/>
      <c r="AA3886" s="27"/>
      <c r="AB38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7" spans="1:28" ht="12.6" x14ac:dyDescent="0.25">
      <c r="A3887" s="41"/>
      <c r="B3887" s="28"/>
      <c r="C3887" s="27"/>
      <c r="D38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7" s="27"/>
      <c r="F3887" s="27"/>
      <c r="G3887" s="29"/>
      <c r="H3887" s="48"/>
      <c r="I3887" s="29"/>
      <c r="J3887" s="29"/>
      <c r="K3887" s="27"/>
      <c r="L3887" s="27"/>
      <c r="M3887" s="27"/>
      <c r="N3887" s="27"/>
      <c r="O3887" s="27"/>
      <c r="P3887" s="30"/>
      <c r="Q3887" s="30">
        <f>Table13[[#This Row],[Unit Value]]*Table13[[#This Row],[Qty | PCount]]</f>
        <v>0</v>
      </c>
      <c r="R3887" s="27" t="str">
        <f>IF(Table13[[#This Row],[Unit Value]]&lt;=4999,"Low-Value Asset","High-Value Asset")</f>
        <v>Low-Value Asset</v>
      </c>
      <c r="S3887" s="27"/>
      <c r="T3887" s="27"/>
      <c r="U3887" s="27"/>
      <c r="V3887" s="27"/>
      <c r="W3887" s="74"/>
      <c r="X3887" s="27"/>
      <c r="Y3887" s="27"/>
      <c r="Z3887" s="27"/>
      <c r="AA3887" s="27"/>
      <c r="AB38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8" spans="1:28" ht="12.6" x14ac:dyDescent="0.25">
      <c r="A3888" s="41"/>
      <c r="B3888" s="28"/>
      <c r="C3888" s="27"/>
      <c r="D38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8" s="27"/>
      <c r="F3888" s="27"/>
      <c r="G3888" s="29"/>
      <c r="H3888" s="48"/>
      <c r="I3888" s="29"/>
      <c r="J3888" s="29"/>
      <c r="K3888" s="27"/>
      <c r="L3888" s="27"/>
      <c r="M3888" s="27"/>
      <c r="N3888" s="27"/>
      <c r="O3888" s="27"/>
      <c r="P3888" s="30"/>
      <c r="Q3888" s="30">
        <f>Table13[[#This Row],[Unit Value]]*Table13[[#This Row],[Qty | PCount]]</f>
        <v>0</v>
      </c>
      <c r="R3888" s="27" t="str">
        <f>IF(Table13[[#This Row],[Unit Value]]&lt;=4999,"Low-Value Asset","High-Value Asset")</f>
        <v>Low-Value Asset</v>
      </c>
      <c r="S3888" s="27"/>
      <c r="T3888" s="27"/>
      <c r="U3888" s="27"/>
      <c r="V3888" s="27"/>
      <c r="W3888" s="74"/>
      <c r="X3888" s="27"/>
      <c r="Y3888" s="27"/>
      <c r="Z3888" s="27"/>
      <c r="AA3888" s="27"/>
      <c r="AB38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89" spans="1:28" ht="12.6" x14ac:dyDescent="0.25">
      <c r="A3889" s="41"/>
      <c r="B3889" s="28"/>
      <c r="C3889" s="27"/>
      <c r="D38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89" s="27"/>
      <c r="F3889" s="27"/>
      <c r="G3889" s="29"/>
      <c r="H3889" s="48"/>
      <c r="I3889" s="29"/>
      <c r="J3889" s="29"/>
      <c r="K3889" s="27"/>
      <c r="L3889" s="27"/>
      <c r="M3889" s="27"/>
      <c r="N3889" s="27"/>
      <c r="O3889" s="27"/>
      <c r="P3889" s="30"/>
      <c r="Q3889" s="30">
        <f>Table13[[#This Row],[Unit Value]]*Table13[[#This Row],[Qty | PCount]]</f>
        <v>0</v>
      </c>
      <c r="R3889" s="27" t="str">
        <f>IF(Table13[[#This Row],[Unit Value]]&lt;=4999,"Low-Value Asset","High-Value Asset")</f>
        <v>Low-Value Asset</v>
      </c>
      <c r="S3889" s="27"/>
      <c r="T3889" s="27"/>
      <c r="U3889" s="27"/>
      <c r="V3889" s="27"/>
      <c r="W3889" s="74"/>
      <c r="X3889" s="27"/>
      <c r="Y3889" s="27"/>
      <c r="Z3889" s="27"/>
      <c r="AA3889" s="27"/>
      <c r="AB38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0" spans="1:28" ht="12.6" x14ac:dyDescent="0.25">
      <c r="A3890" s="41"/>
      <c r="B3890" s="28"/>
      <c r="C3890" s="27"/>
      <c r="D38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0" s="27"/>
      <c r="F3890" s="27"/>
      <c r="G3890" s="29"/>
      <c r="H3890" s="48"/>
      <c r="I3890" s="29"/>
      <c r="J3890" s="29"/>
      <c r="K3890" s="27"/>
      <c r="L3890" s="27"/>
      <c r="M3890" s="27"/>
      <c r="N3890" s="27"/>
      <c r="O3890" s="27"/>
      <c r="P3890" s="30"/>
      <c r="Q3890" s="30">
        <f>Table13[[#This Row],[Unit Value]]*Table13[[#This Row],[Qty | PCount]]</f>
        <v>0</v>
      </c>
      <c r="R3890" s="27" t="str">
        <f>IF(Table13[[#This Row],[Unit Value]]&lt;=4999,"Low-Value Asset","High-Value Asset")</f>
        <v>Low-Value Asset</v>
      </c>
      <c r="S3890" s="27"/>
      <c r="T3890" s="27"/>
      <c r="U3890" s="27"/>
      <c r="V3890" s="27"/>
      <c r="W3890" s="74"/>
      <c r="X3890" s="7"/>
      <c r="Y3890" s="7"/>
      <c r="Z3890" s="7"/>
      <c r="AA3890" s="27"/>
      <c r="AB38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1" spans="1:28" ht="12.6" x14ac:dyDescent="0.25">
      <c r="A3891" s="41"/>
      <c r="B3891" s="28"/>
      <c r="C3891" s="27"/>
      <c r="D38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1" s="27"/>
      <c r="F3891" s="27"/>
      <c r="G3891" s="29"/>
      <c r="H3891" s="48"/>
      <c r="I3891" s="29"/>
      <c r="J3891" s="29"/>
      <c r="K3891" s="27"/>
      <c r="L3891" s="27"/>
      <c r="M3891" s="27"/>
      <c r="N3891" s="27"/>
      <c r="O3891" s="27"/>
      <c r="P3891" s="30"/>
      <c r="Q3891" s="30">
        <f>Table13[[#This Row],[Unit Value]]*Table13[[#This Row],[Qty | PCount]]</f>
        <v>0</v>
      </c>
      <c r="R3891" s="27" t="str">
        <f>IF(Table13[[#This Row],[Unit Value]]&lt;=4999,"Low-Value Asset","High-Value Asset")</f>
        <v>Low-Value Asset</v>
      </c>
      <c r="S3891" s="27"/>
      <c r="T3891" s="27"/>
      <c r="U3891" s="27"/>
      <c r="V3891" s="27"/>
      <c r="W3891" s="74"/>
      <c r="X3891" s="7"/>
      <c r="Y3891" s="7"/>
      <c r="Z3891" s="7"/>
      <c r="AA3891" s="27"/>
      <c r="AB38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2" spans="1:28" ht="12.6" x14ac:dyDescent="0.25">
      <c r="A3892" s="41"/>
      <c r="B3892" s="28"/>
      <c r="C3892" s="27"/>
      <c r="D38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2" s="27"/>
      <c r="F3892" s="27"/>
      <c r="G3892" s="29"/>
      <c r="H3892" s="48"/>
      <c r="I3892" s="29"/>
      <c r="J3892" s="29"/>
      <c r="K3892" s="27"/>
      <c r="L3892" s="27"/>
      <c r="M3892" s="27"/>
      <c r="N3892" s="27"/>
      <c r="O3892" s="27"/>
      <c r="P3892" s="30"/>
      <c r="Q3892" s="30">
        <f>Table13[[#This Row],[Unit Value]]*Table13[[#This Row],[Qty | PCount]]</f>
        <v>0</v>
      </c>
      <c r="R3892" s="27" t="str">
        <f>IF(Table13[[#This Row],[Unit Value]]&lt;=4999,"Low-Value Asset","High-Value Asset")</f>
        <v>Low-Value Asset</v>
      </c>
      <c r="S3892" s="27"/>
      <c r="T3892" s="27"/>
      <c r="U3892" s="27"/>
      <c r="V3892" s="27"/>
      <c r="W3892" s="74"/>
      <c r="X3892" s="7"/>
      <c r="Y3892" s="7"/>
      <c r="Z3892" s="7"/>
      <c r="AA3892" s="27"/>
      <c r="AB38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3" spans="1:28" ht="12.6" x14ac:dyDescent="0.25">
      <c r="A3893" s="41"/>
      <c r="B3893" s="28"/>
      <c r="C3893" s="27"/>
      <c r="D38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3" s="27"/>
      <c r="F3893" s="27"/>
      <c r="G3893" s="29"/>
      <c r="H3893" s="48"/>
      <c r="I3893" s="29"/>
      <c r="J3893" s="29"/>
      <c r="K3893" s="27"/>
      <c r="L3893" s="27"/>
      <c r="M3893" s="27"/>
      <c r="N3893" s="27"/>
      <c r="O3893" s="27"/>
      <c r="P3893" s="30"/>
      <c r="Q3893" s="30">
        <f>Table13[[#This Row],[Unit Value]]*Table13[[#This Row],[Qty | PCount]]</f>
        <v>0</v>
      </c>
      <c r="R3893" s="27" t="str">
        <f>IF(Table13[[#This Row],[Unit Value]]&lt;=4999,"Low-Value Asset","High-Value Asset")</f>
        <v>Low-Value Asset</v>
      </c>
      <c r="S3893" s="27"/>
      <c r="T3893" s="27"/>
      <c r="U3893" s="27"/>
      <c r="V3893" s="27"/>
      <c r="W3893" s="74"/>
      <c r="X3893" s="7"/>
      <c r="Y3893" s="7"/>
      <c r="Z3893" s="7"/>
      <c r="AA3893" s="27"/>
      <c r="AB38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4" spans="1:28" ht="12.6" x14ac:dyDescent="0.25">
      <c r="A3894" s="41"/>
      <c r="B3894" s="28"/>
      <c r="C3894" s="27"/>
      <c r="D38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4" s="27"/>
      <c r="F3894" s="27"/>
      <c r="G3894" s="29"/>
      <c r="H3894" s="48"/>
      <c r="I3894" s="29"/>
      <c r="J3894" s="29"/>
      <c r="K3894" s="27"/>
      <c r="L3894" s="27"/>
      <c r="M3894" s="27"/>
      <c r="N3894" s="27"/>
      <c r="O3894" s="27"/>
      <c r="P3894" s="30"/>
      <c r="Q3894" s="30">
        <f>Table13[[#This Row],[Unit Value]]*Table13[[#This Row],[Qty | PCount]]</f>
        <v>0</v>
      </c>
      <c r="R3894" s="27" t="str">
        <f>IF(Table13[[#This Row],[Unit Value]]&lt;=4999,"Low-Value Asset","High-Value Asset")</f>
        <v>Low-Value Asset</v>
      </c>
      <c r="S3894" s="27"/>
      <c r="T3894" s="27"/>
      <c r="U3894" s="27"/>
      <c r="V3894" s="27"/>
      <c r="W3894" s="74"/>
      <c r="X3894" s="7"/>
      <c r="Y3894" s="7"/>
      <c r="Z3894" s="7"/>
      <c r="AA3894" s="27"/>
      <c r="AB38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5" spans="1:28" ht="12.6" x14ac:dyDescent="0.25">
      <c r="A3895" s="41"/>
      <c r="B3895" s="28"/>
      <c r="C3895" s="27"/>
      <c r="D38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5" s="27"/>
      <c r="F3895" s="27"/>
      <c r="G3895" s="29"/>
      <c r="H3895" s="48"/>
      <c r="I3895" s="29"/>
      <c r="J3895" s="29"/>
      <c r="K3895" s="27"/>
      <c r="L3895" s="27"/>
      <c r="M3895" s="27"/>
      <c r="N3895" s="27"/>
      <c r="O3895" s="27"/>
      <c r="P3895" s="30"/>
      <c r="Q3895" s="30">
        <f>Table13[[#This Row],[Unit Value]]*Table13[[#This Row],[Qty | PCount]]</f>
        <v>0</v>
      </c>
      <c r="R3895" s="27" t="str">
        <f>IF(Table13[[#This Row],[Unit Value]]&lt;=4999,"Low-Value Asset","High-Value Asset")</f>
        <v>Low-Value Asset</v>
      </c>
      <c r="S3895" s="27"/>
      <c r="T3895" s="27"/>
      <c r="U3895" s="27"/>
      <c r="V3895" s="27"/>
      <c r="W3895" s="74"/>
      <c r="X3895" s="7"/>
      <c r="Y3895" s="7"/>
      <c r="Z3895" s="7"/>
      <c r="AA3895" s="27"/>
      <c r="AB38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6" spans="1:28" ht="12.6" x14ac:dyDescent="0.25">
      <c r="A3896" s="41"/>
      <c r="B3896" s="28"/>
      <c r="C3896" s="27"/>
      <c r="D38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6" s="27"/>
      <c r="F3896" s="27"/>
      <c r="G3896" s="29"/>
      <c r="H3896" s="48"/>
      <c r="I3896" s="29"/>
      <c r="J3896" s="29"/>
      <c r="K3896" s="27"/>
      <c r="L3896" s="27"/>
      <c r="M3896" s="27"/>
      <c r="N3896" s="27"/>
      <c r="O3896" s="27"/>
      <c r="P3896" s="30"/>
      <c r="Q3896" s="30">
        <f>Table13[[#This Row],[Unit Value]]*Table13[[#This Row],[Qty | PCount]]</f>
        <v>0</v>
      </c>
      <c r="R3896" s="27" t="str">
        <f>IF(Table13[[#This Row],[Unit Value]]&lt;=4999,"Low-Value Asset","High-Value Asset")</f>
        <v>Low-Value Asset</v>
      </c>
      <c r="S3896" s="27"/>
      <c r="T3896" s="27"/>
      <c r="U3896" s="27"/>
      <c r="V3896" s="27"/>
      <c r="W3896" s="74"/>
      <c r="X3896" s="7"/>
      <c r="Y3896" s="7"/>
      <c r="Z3896" s="7"/>
      <c r="AA3896" s="27"/>
      <c r="AB38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7" spans="1:28" ht="12.6" x14ac:dyDescent="0.25">
      <c r="A3897" s="41"/>
      <c r="B3897" s="28"/>
      <c r="C3897" s="27"/>
      <c r="D38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7" s="27"/>
      <c r="F3897" s="27"/>
      <c r="G3897" s="29"/>
      <c r="H3897" s="48"/>
      <c r="I3897" s="29"/>
      <c r="J3897" s="29"/>
      <c r="K3897" s="27"/>
      <c r="L3897" s="27"/>
      <c r="M3897" s="27"/>
      <c r="N3897" s="27"/>
      <c r="O3897" s="27"/>
      <c r="P3897" s="30"/>
      <c r="Q3897" s="30">
        <f>Table13[[#This Row],[Unit Value]]*Table13[[#This Row],[Qty | PCount]]</f>
        <v>0</v>
      </c>
      <c r="R3897" s="27" t="str">
        <f>IF(Table13[[#This Row],[Unit Value]]&lt;=4999,"Low-Value Asset","High-Value Asset")</f>
        <v>Low-Value Asset</v>
      </c>
      <c r="S3897" s="27"/>
      <c r="T3897" s="27"/>
      <c r="U3897" s="27"/>
      <c r="V3897" s="27"/>
      <c r="W3897" s="74"/>
      <c r="X3897" s="7"/>
      <c r="Y3897" s="7"/>
      <c r="Z3897" s="7"/>
      <c r="AA3897" s="27"/>
      <c r="AB38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8" spans="1:28" ht="12.6" x14ac:dyDescent="0.25">
      <c r="A3898" s="41"/>
      <c r="B3898" s="28"/>
      <c r="C3898" s="27"/>
      <c r="D38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8" s="27"/>
      <c r="F3898" s="27"/>
      <c r="G3898" s="29"/>
      <c r="H3898" s="48"/>
      <c r="I3898" s="29"/>
      <c r="J3898" s="29"/>
      <c r="K3898" s="27"/>
      <c r="L3898" s="27"/>
      <c r="M3898" s="27"/>
      <c r="N3898" s="27"/>
      <c r="O3898" s="27"/>
      <c r="P3898" s="30"/>
      <c r="Q3898" s="30">
        <f>Table13[[#This Row],[Unit Value]]*Table13[[#This Row],[Qty | PCount]]</f>
        <v>0</v>
      </c>
      <c r="R3898" s="27" t="str">
        <f>IF(Table13[[#This Row],[Unit Value]]&lt;=4999,"Low-Value Asset","High-Value Asset")</f>
        <v>Low-Value Asset</v>
      </c>
      <c r="S3898" s="27"/>
      <c r="T3898" s="27"/>
      <c r="U3898" s="27"/>
      <c r="V3898" s="27"/>
      <c r="W3898" s="74"/>
      <c r="X3898" s="27"/>
      <c r="Y3898" s="27"/>
      <c r="Z3898" s="27"/>
      <c r="AA3898" s="27"/>
      <c r="AB38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899" spans="1:28" ht="12.6" x14ac:dyDescent="0.25">
      <c r="A3899" s="41"/>
      <c r="B3899" s="28"/>
      <c r="C3899" s="27"/>
      <c r="D38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899" s="27"/>
      <c r="F3899" s="27"/>
      <c r="G3899" s="29"/>
      <c r="H3899" s="48"/>
      <c r="I3899" s="29"/>
      <c r="J3899" s="29"/>
      <c r="K3899" s="27"/>
      <c r="L3899" s="27"/>
      <c r="M3899" s="27"/>
      <c r="N3899" s="27"/>
      <c r="O3899" s="27"/>
      <c r="P3899" s="30"/>
      <c r="Q3899" s="30">
        <f>Table13[[#This Row],[Unit Value]]*Table13[[#This Row],[Qty | PCount]]</f>
        <v>0</v>
      </c>
      <c r="R3899" s="27" t="str">
        <f>IF(Table13[[#This Row],[Unit Value]]&lt;=4999,"Low-Value Asset","High-Value Asset")</f>
        <v>Low-Value Asset</v>
      </c>
      <c r="S3899" s="27"/>
      <c r="T3899" s="27"/>
      <c r="U3899" s="27"/>
      <c r="V3899" s="27"/>
      <c r="W3899" s="74"/>
      <c r="X3899" s="27"/>
      <c r="Y3899" s="27"/>
      <c r="Z3899" s="27"/>
      <c r="AA3899" s="27"/>
      <c r="AB38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0" spans="1:28" ht="12.6" x14ac:dyDescent="0.25">
      <c r="A3900" s="41"/>
      <c r="B3900" s="28"/>
      <c r="C3900" s="27"/>
      <c r="D39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0" s="27"/>
      <c r="F3900" s="27"/>
      <c r="G3900" s="29"/>
      <c r="H3900" s="48"/>
      <c r="I3900" s="29"/>
      <c r="J3900" s="29"/>
      <c r="K3900" s="27"/>
      <c r="L3900" s="27"/>
      <c r="M3900" s="27"/>
      <c r="N3900" s="27"/>
      <c r="O3900" s="27"/>
      <c r="P3900" s="30"/>
      <c r="Q3900" s="30">
        <f>Table13[[#This Row],[Unit Value]]*Table13[[#This Row],[Qty | PCount]]</f>
        <v>0</v>
      </c>
      <c r="R3900" s="27" t="str">
        <f>IF(Table13[[#This Row],[Unit Value]]&lt;=4999,"Low-Value Asset","High-Value Asset")</f>
        <v>Low-Value Asset</v>
      </c>
      <c r="S3900" s="27"/>
      <c r="T3900" s="27"/>
      <c r="U3900" s="27"/>
      <c r="V3900" s="27"/>
      <c r="W3900" s="74"/>
      <c r="X3900" s="27"/>
      <c r="Y3900" s="27"/>
      <c r="Z3900" s="27"/>
      <c r="AA3900" s="27"/>
      <c r="AB39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1" spans="1:28" ht="12.6" x14ac:dyDescent="0.25">
      <c r="A3901" s="41"/>
      <c r="B3901" s="28"/>
      <c r="C3901" s="27"/>
      <c r="D39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1" s="27"/>
      <c r="F3901" s="27"/>
      <c r="G3901" s="29"/>
      <c r="H3901" s="48"/>
      <c r="I3901" s="29"/>
      <c r="J3901" s="29"/>
      <c r="K3901" s="27"/>
      <c r="L3901" s="27"/>
      <c r="M3901" s="27"/>
      <c r="N3901" s="27"/>
      <c r="O3901" s="27"/>
      <c r="P3901" s="30"/>
      <c r="Q3901" s="30">
        <f>Table13[[#This Row],[Unit Value]]*Table13[[#This Row],[Qty | PCount]]</f>
        <v>0</v>
      </c>
      <c r="R3901" s="27" t="str">
        <f>IF(Table13[[#This Row],[Unit Value]]&lt;=4999,"Low-Value Asset","High-Value Asset")</f>
        <v>Low-Value Asset</v>
      </c>
      <c r="S3901" s="27"/>
      <c r="T3901" s="27"/>
      <c r="U3901" s="27"/>
      <c r="V3901" s="27"/>
      <c r="W3901" s="74"/>
      <c r="X3901" s="27"/>
      <c r="Y3901" s="27"/>
      <c r="Z3901" s="27"/>
      <c r="AA3901" s="27"/>
      <c r="AB39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2" spans="1:28" ht="12.6" x14ac:dyDescent="0.25">
      <c r="A3902" s="41"/>
      <c r="B3902" s="28"/>
      <c r="C3902" s="27"/>
      <c r="D39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2" s="27"/>
      <c r="F3902" s="27"/>
      <c r="G3902" s="29"/>
      <c r="H3902" s="48"/>
      <c r="I3902" s="29"/>
      <c r="J3902" s="29"/>
      <c r="K3902" s="27"/>
      <c r="L3902" s="27"/>
      <c r="M3902" s="27"/>
      <c r="N3902" s="27"/>
      <c r="O3902" s="27"/>
      <c r="P3902" s="30"/>
      <c r="Q3902" s="30">
        <f>Table13[[#This Row],[Unit Value]]*Table13[[#This Row],[Qty | PCount]]</f>
        <v>0</v>
      </c>
      <c r="R3902" s="27" t="str">
        <f>IF(Table13[[#This Row],[Unit Value]]&lt;=4999,"Low-Value Asset","High-Value Asset")</f>
        <v>Low-Value Asset</v>
      </c>
      <c r="S3902" s="27"/>
      <c r="T3902" s="27"/>
      <c r="U3902" s="27"/>
      <c r="V3902" s="27"/>
      <c r="W3902" s="74"/>
      <c r="X3902" s="27"/>
      <c r="Y3902" s="27"/>
      <c r="Z3902" s="27"/>
      <c r="AA3902" s="27"/>
      <c r="AB39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3" spans="1:28" ht="12.6" x14ac:dyDescent="0.25">
      <c r="A3903" s="41"/>
      <c r="B3903" s="28"/>
      <c r="C3903" s="27"/>
      <c r="D39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3" s="27"/>
      <c r="F3903" s="27"/>
      <c r="G3903" s="29"/>
      <c r="H3903" s="48"/>
      <c r="I3903" s="29"/>
      <c r="J3903" s="29"/>
      <c r="K3903" s="27"/>
      <c r="L3903" s="27"/>
      <c r="M3903" s="27"/>
      <c r="N3903" s="27"/>
      <c r="O3903" s="27"/>
      <c r="P3903" s="30"/>
      <c r="Q3903" s="30">
        <f>Table13[[#This Row],[Unit Value]]*Table13[[#This Row],[Qty | PCount]]</f>
        <v>0</v>
      </c>
      <c r="R3903" s="27" t="str">
        <f>IF(Table13[[#This Row],[Unit Value]]&lt;=4999,"Low-Value Asset","High-Value Asset")</f>
        <v>Low-Value Asset</v>
      </c>
      <c r="S3903" s="27"/>
      <c r="T3903" s="27"/>
      <c r="U3903" s="27"/>
      <c r="V3903" s="27"/>
      <c r="W3903" s="74"/>
      <c r="X3903" s="27"/>
      <c r="Y3903" s="27"/>
      <c r="Z3903" s="27"/>
      <c r="AA3903" s="27"/>
      <c r="AB39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4" spans="1:28" ht="12.6" x14ac:dyDescent="0.25">
      <c r="A3904" s="41"/>
      <c r="B3904" s="28"/>
      <c r="C3904" s="27"/>
      <c r="D39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4" s="27"/>
      <c r="F3904" s="27"/>
      <c r="G3904" s="29"/>
      <c r="H3904" s="48"/>
      <c r="I3904" s="29"/>
      <c r="J3904" s="29"/>
      <c r="K3904" s="27"/>
      <c r="L3904" s="27"/>
      <c r="M3904" s="27"/>
      <c r="N3904" s="27"/>
      <c r="O3904" s="27"/>
      <c r="P3904" s="30"/>
      <c r="Q3904" s="30">
        <f>Table13[[#This Row],[Unit Value]]*Table13[[#This Row],[Qty | PCount]]</f>
        <v>0</v>
      </c>
      <c r="R3904" s="27" t="str">
        <f>IF(Table13[[#This Row],[Unit Value]]&lt;=4999,"Low-Value Asset","High-Value Asset")</f>
        <v>Low-Value Asset</v>
      </c>
      <c r="S3904" s="27"/>
      <c r="T3904" s="27"/>
      <c r="U3904" s="27"/>
      <c r="V3904" s="27"/>
      <c r="W3904" s="74"/>
      <c r="X3904" s="27"/>
      <c r="Y3904" s="27"/>
      <c r="Z3904" s="27"/>
      <c r="AA3904" s="27"/>
      <c r="AB39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5" spans="1:28" ht="12.6" x14ac:dyDescent="0.25">
      <c r="A3905" s="41"/>
      <c r="B3905" s="28"/>
      <c r="C3905" s="27"/>
      <c r="D39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5" s="27"/>
      <c r="F3905" s="27"/>
      <c r="G3905" s="29"/>
      <c r="H3905" s="48"/>
      <c r="I3905" s="29"/>
      <c r="J3905" s="29"/>
      <c r="K3905" s="27"/>
      <c r="L3905" s="27"/>
      <c r="M3905" s="27"/>
      <c r="N3905" s="27"/>
      <c r="O3905" s="27"/>
      <c r="P3905" s="30"/>
      <c r="Q3905" s="30">
        <f>Table13[[#This Row],[Unit Value]]*Table13[[#This Row],[Qty | PCount]]</f>
        <v>0</v>
      </c>
      <c r="R3905" s="27" t="str">
        <f>IF(Table13[[#This Row],[Unit Value]]&lt;=4999,"Low-Value Asset","High-Value Asset")</f>
        <v>Low-Value Asset</v>
      </c>
      <c r="S3905" s="27"/>
      <c r="T3905" s="27"/>
      <c r="U3905" s="27"/>
      <c r="V3905" s="27"/>
      <c r="W3905" s="74"/>
      <c r="X3905" s="27"/>
      <c r="Y3905" s="27"/>
      <c r="Z3905" s="27"/>
      <c r="AA3905" s="27"/>
      <c r="AB39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6" spans="1:28" ht="12.6" x14ac:dyDescent="0.25">
      <c r="A3906" s="41"/>
      <c r="B3906" s="28"/>
      <c r="C3906" s="27"/>
      <c r="D39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6" s="27"/>
      <c r="F3906" s="27"/>
      <c r="G3906" s="29"/>
      <c r="H3906" s="48"/>
      <c r="I3906" s="29"/>
      <c r="J3906" s="29"/>
      <c r="K3906" s="27"/>
      <c r="L3906" s="27"/>
      <c r="M3906" s="27"/>
      <c r="N3906" s="27"/>
      <c r="O3906" s="27"/>
      <c r="P3906" s="30"/>
      <c r="Q3906" s="30">
        <f>Table13[[#This Row],[Unit Value]]*Table13[[#This Row],[Qty | PCount]]</f>
        <v>0</v>
      </c>
      <c r="R3906" s="27" t="str">
        <f>IF(Table13[[#This Row],[Unit Value]]&lt;=4999,"Low-Value Asset","High-Value Asset")</f>
        <v>Low-Value Asset</v>
      </c>
      <c r="S3906" s="27"/>
      <c r="T3906" s="27"/>
      <c r="U3906" s="27"/>
      <c r="V3906" s="27"/>
      <c r="W3906" s="74"/>
      <c r="X3906" s="27"/>
      <c r="Y3906" s="27"/>
      <c r="Z3906" s="27"/>
      <c r="AA3906" s="27"/>
      <c r="AB39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7" spans="1:28" ht="12.6" x14ac:dyDescent="0.25">
      <c r="A3907" s="41"/>
      <c r="B3907" s="28"/>
      <c r="C3907" s="27"/>
      <c r="D39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7" s="27"/>
      <c r="F3907" s="27"/>
      <c r="G3907" s="29"/>
      <c r="H3907" s="48"/>
      <c r="I3907" s="29"/>
      <c r="J3907" s="29"/>
      <c r="K3907" s="27"/>
      <c r="L3907" s="27"/>
      <c r="M3907" s="27"/>
      <c r="N3907" s="27"/>
      <c r="O3907" s="27"/>
      <c r="P3907" s="30"/>
      <c r="Q3907" s="30">
        <f>Table13[[#This Row],[Unit Value]]*Table13[[#This Row],[Qty | PCount]]</f>
        <v>0</v>
      </c>
      <c r="R3907" s="27" t="str">
        <f>IF(Table13[[#This Row],[Unit Value]]&lt;=4999,"Low-Value Asset","High-Value Asset")</f>
        <v>Low-Value Asset</v>
      </c>
      <c r="S3907" s="27"/>
      <c r="T3907" s="27"/>
      <c r="U3907" s="27"/>
      <c r="V3907" s="27"/>
      <c r="W3907" s="74"/>
      <c r="X3907" s="27"/>
      <c r="Y3907" s="27"/>
      <c r="Z3907" s="27"/>
      <c r="AA3907" s="27"/>
      <c r="AB39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8" spans="1:28" ht="12.6" x14ac:dyDescent="0.25">
      <c r="A3908" s="41"/>
      <c r="B3908" s="28"/>
      <c r="C3908" s="27"/>
      <c r="D39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8" s="27"/>
      <c r="F3908" s="27"/>
      <c r="G3908" s="29"/>
      <c r="H3908" s="48"/>
      <c r="I3908" s="29"/>
      <c r="J3908" s="29"/>
      <c r="K3908" s="27"/>
      <c r="L3908" s="27"/>
      <c r="M3908" s="27"/>
      <c r="N3908" s="27"/>
      <c r="O3908" s="27"/>
      <c r="P3908" s="30"/>
      <c r="Q3908" s="30">
        <f>Table13[[#This Row],[Unit Value]]*Table13[[#This Row],[Qty | PCount]]</f>
        <v>0</v>
      </c>
      <c r="R3908" s="27" t="str">
        <f>IF(Table13[[#This Row],[Unit Value]]&lt;=4999,"Low-Value Asset","High-Value Asset")</f>
        <v>Low-Value Asset</v>
      </c>
      <c r="S3908" s="27"/>
      <c r="T3908" s="27"/>
      <c r="U3908" s="27"/>
      <c r="V3908" s="27"/>
      <c r="W3908" s="74"/>
      <c r="X3908" s="27"/>
      <c r="Y3908" s="27"/>
      <c r="Z3908" s="27"/>
      <c r="AA3908" s="27"/>
      <c r="AB39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09" spans="1:28" ht="12.6" x14ac:dyDescent="0.25">
      <c r="A3909" s="41"/>
      <c r="B3909" s="28"/>
      <c r="C3909" s="27"/>
      <c r="D39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09" s="27"/>
      <c r="F3909" s="27"/>
      <c r="G3909" s="29"/>
      <c r="H3909" s="48"/>
      <c r="I3909" s="29"/>
      <c r="J3909" s="29"/>
      <c r="K3909" s="27"/>
      <c r="L3909" s="27"/>
      <c r="M3909" s="27"/>
      <c r="N3909" s="27"/>
      <c r="O3909" s="27"/>
      <c r="P3909" s="30"/>
      <c r="Q3909" s="30">
        <f>Table13[[#This Row],[Unit Value]]*Table13[[#This Row],[Qty | PCount]]</f>
        <v>0</v>
      </c>
      <c r="R3909" s="27" t="str">
        <f>IF(Table13[[#This Row],[Unit Value]]&lt;=4999,"Low-Value Asset","High-Value Asset")</f>
        <v>Low-Value Asset</v>
      </c>
      <c r="S3909" s="27"/>
      <c r="T3909" s="27"/>
      <c r="U3909" s="27"/>
      <c r="V3909" s="27"/>
      <c r="W3909" s="74"/>
      <c r="X3909" s="27"/>
      <c r="Y3909" s="27"/>
      <c r="Z3909" s="27"/>
      <c r="AA3909" s="27"/>
      <c r="AB39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0" spans="1:28" ht="12.6" x14ac:dyDescent="0.25">
      <c r="A3910" s="41"/>
      <c r="B3910" s="28"/>
      <c r="C3910" s="27"/>
      <c r="D39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0" s="27"/>
      <c r="F3910" s="27"/>
      <c r="G3910" s="29"/>
      <c r="H3910" s="48"/>
      <c r="I3910" s="29"/>
      <c r="J3910" s="29"/>
      <c r="K3910" s="27"/>
      <c r="L3910" s="27"/>
      <c r="M3910" s="27"/>
      <c r="N3910" s="27"/>
      <c r="O3910" s="27"/>
      <c r="P3910" s="30"/>
      <c r="Q3910" s="30">
        <f>Table13[[#This Row],[Unit Value]]*Table13[[#This Row],[Qty | PCount]]</f>
        <v>0</v>
      </c>
      <c r="R3910" s="27" t="str">
        <f>IF(Table13[[#This Row],[Unit Value]]&lt;=4999,"Low-Value Asset","High-Value Asset")</f>
        <v>Low-Value Asset</v>
      </c>
      <c r="S3910" s="27"/>
      <c r="T3910" s="27"/>
      <c r="U3910" s="27"/>
      <c r="V3910" s="27"/>
      <c r="W3910" s="74"/>
      <c r="X3910" s="27"/>
      <c r="Y3910" s="27"/>
      <c r="Z3910" s="27"/>
      <c r="AA3910" s="27"/>
      <c r="AB39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1" spans="1:28" ht="12.6" x14ac:dyDescent="0.25">
      <c r="A3911" s="41"/>
      <c r="B3911" s="28"/>
      <c r="C3911" s="27"/>
      <c r="D39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1" s="27"/>
      <c r="F3911" s="27"/>
      <c r="G3911" s="29"/>
      <c r="H3911" s="48"/>
      <c r="I3911" s="29"/>
      <c r="J3911" s="29"/>
      <c r="K3911" s="27"/>
      <c r="L3911" s="27"/>
      <c r="M3911" s="27"/>
      <c r="N3911" s="27"/>
      <c r="O3911" s="27"/>
      <c r="P3911" s="30"/>
      <c r="Q3911" s="30">
        <f>Table13[[#This Row],[Unit Value]]*Table13[[#This Row],[Qty | PCount]]</f>
        <v>0</v>
      </c>
      <c r="R3911" s="27" t="str">
        <f>IF(Table13[[#This Row],[Unit Value]]&lt;=4999,"Low-Value Asset","High-Value Asset")</f>
        <v>Low-Value Asset</v>
      </c>
      <c r="S3911" s="27"/>
      <c r="T3911" s="27"/>
      <c r="U3911" s="27"/>
      <c r="V3911" s="27"/>
      <c r="W3911" s="74"/>
      <c r="X3911" s="27"/>
      <c r="Y3911" s="27"/>
      <c r="Z3911" s="27"/>
      <c r="AA3911" s="27"/>
      <c r="AB39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2" spans="1:28" ht="12.6" x14ac:dyDescent="0.25">
      <c r="A3912" s="41"/>
      <c r="B3912" s="28"/>
      <c r="C3912" s="27"/>
      <c r="D39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2" s="27"/>
      <c r="F3912" s="27"/>
      <c r="G3912" s="29"/>
      <c r="H3912" s="48"/>
      <c r="I3912" s="29"/>
      <c r="J3912" s="29"/>
      <c r="K3912" s="27"/>
      <c r="L3912" s="27"/>
      <c r="M3912" s="27"/>
      <c r="N3912" s="27"/>
      <c r="O3912" s="27"/>
      <c r="P3912" s="30"/>
      <c r="Q3912" s="30">
        <f>Table13[[#This Row],[Unit Value]]*Table13[[#This Row],[Qty | PCount]]</f>
        <v>0</v>
      </c>
      <c r="R3912" s="27" t="str">
        <f>IF(Table13[[#This Row],[Unit Value]]&lt;=4999,"Low-Value Asset","High-Value Asset")</f>
        <v>Low-Value Asset</v>
      </c>
      <c r="S3912" s="27"/>
      <c r="T3912" s="27"/>
      <c r="U3912" s="27"/>
      <c r="V3912" s="27"/>
      <c r="W3912" s="74"/>
      <c r="X3912" s="27"/>
      <c r="Y3912" s="27"/>
      <c r="Z3912" s="27"/>
      <c r="AA3912" s="27"/>
      <c r="AB39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3" spans="1:28" ht="12.6" x14ac:dyDescent="0.25">
      <c r="A3913" s="41"/>
      <c r="B3913" s="28"/>
      <c r="C3913" s="27"/>
      <c r="D39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3" s="27"/>
      <c r="F3913" s="27"/>
      <c r="G3913" s="29"/>
      <c r="H3913" s="48"/>
      <c r="I3913" s="29"/>
      <c r="J3913" s="29"/>
      <c r="K3913" s="27"/>
      <c r="L3913" s="27"/>
      <c r="M3913" s="27"/>
      <c r="N3913" s="27"/>
      <c r="O3913" s="27"/>
      <c r="P3913" s="30"/>
      <c r="Q3913" s="30">
        <f>Table13[[#This Row],[Unit Value]]*Table13[[#This Row],[Qty | PCount]]</f>
        <v>0</v>
      </c>
      <c r="R3913" s="27" t="str">
        <f>IF(Table13[[#This Row],[Unit Value]]&lt;=4999,"Low-Value Asset","High-Value Asset")</f>
        <v>Low-Value Asset</v>
      </c>
      <c r="S3913" s="27"/>
      <c r="T3913" s="27"/>
      <c r="U3913" s="27"/>
      <c r="V3913" s="27"/>
      <c r="W3913" s="74"/>
      <c r="X3913" s="27"/>
      <c r="Y3913" s="27"/>
      <c r="Z3913" s="27"/>
      <c r="AA3913" s="27"/>
      <c r="AB39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4" spans="1:28" ht="12.6" x14ac:dyDescent="0.25">
      <c r="A3914" s="41"/>
      <c r="B3914" s="28"/>
      <c r="C3914" s="27"/>
      <c r="D39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4" s="27"/>
      <c r="F3914" s="27"/>
      <c r="G3914" s="29"/>
      <c r="H3914" s="48"/>
      <c r="I3914" s="29"/>
      <c r="J3914" s="29"/>
      <c r="K3914" s="27"/>
      <c r="L3914" s="27"/>
      <c r="M3914" s="27"/>
      <c r="N3914" s="27"/>
      <c r="O3914" s="27"/>
      <c r="P3914" s="30"/>
      <c r="Q3914" s="30">
        <f>Table13[[#This Row],[Unit Value]]*Table13[[#This Row],[Qty | PCount]]</f>
        <v>0</v>
      </c>
      <c r="R3914" s="27" t="str">
        <f>IF(Table13[[#This Row],[Unit Value]]&lt;=4999,"Low-Value Asset","High-Value Asset")</f>
        <v>Low-Value Asset</v>
      </c>
      <c r="S3914" s="27"/>
      <c r="T3914" s="27"/>
      <c r="U3914" s="27"/>
      <c r="V3914" s="27"/>
      <c r="W3914" s="74"/>
      <c r="X3914" s="27"/>
      <c r="Y3914" s="27"/>
      <c r="Z3914" s="27"/>
      <c r="AA3914" s="27"/>
      <c r="AB39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5" spans="1:28" ht="12.6" x14ac:dyDescent="0.25">
      <c r="A3915" s="41"/>
      <c r="B3915" s="28"/>
      <c r="C3915" s="27"/>
      <c r="D39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5" s="27"/>
      <c r="F3915" s="27"/>
      <c r="G3915" s="29"/>
      <c r="H3915" s="48"/>
      <c r="I3915" s="29"/>
      <c r="J3915" s="29"/>
      <c r="K3915" s="27"/>
      <c r="L3915" s="27"/>
      <c r="M3915" s="27"/>
      <c r="N3915" s="27"/>
      <c r="O3915" s="27"/>
      <c r="P3915" s="30"/>
      <c r="Q3915" s="30">
        <f>Table13[[#This Row],[Unit Value]]*Table13[[#This Row],[Qty | PCount]]</f>
        <v>0</v>
      </c>
      <c r="R3915" s="27" t="str">
        <f>IF(Table13[[#This Row],[Unit Value]]&lt;=4999,"Low-Value Asset","High-Value Asset")</f>
        <v>Low-Value Asset</v>
      </c>
      <c r="S3915" s="27"/>
      <c r="T3915" s="27"/>
      <c r="U3915" s="27"/>
      <c r="V3915" s="27"/>
      <c r="W3915" s="74"/>
      <c r="X3915" s="27"/>
      <c r="Y3915" s="27"/>
      <c r="Z3915" s="27"/>
      <c r="AA3915" s="27"/>
      <c r="AB39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6" spans="1:28" ht="12.6" x14ac:dyDescent="0.25">
      <c r="A3916" s="41"/>
      <c r="B3916" s="28"/>
      <c r="C3916" s="27"/>
      <c r="D39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6" s="27"/>
      <c r="F3916" s="27"/>
      <c r="G3916" s="29"/>
      <c r="H3916" s="48"/>
      <c r="I3916" s="29"/>
      <c r="J3916" s="29"/>
      <c r="K3916" s="27"/>
      <c r="L3916" s="27"/>
      <c r="M3916" s="27"/>
      <c r="N3916" s="27"/>
      <c r="O3916" s="27"/>
      <c r="P3916" s="30"/>
      <c r="Q3916" s="30">
        <f>Table13[[#This Row],[Unit Value]]*Table13[[#This Row],[Qty | PCount]]</f>
        <v>0</v>
      </c>
      <c r="R3916" s="27" t="str">
        <f>IF(Table13[[#This Row],[Unit Value]]&lt;=4999,"Low-Value Asset","High-Value Asset")</f>
        <v>Low-Value Asset</v>
      </c>
      <c r="S3916" s="27"/>
      <c r="T3916" s="27"/>
      <c r="U3916" s="27"/>
      <c r="V3916" s="27"/>
      <c r="W3916" s="74"/>
      <c r="X3916" s="27"/>
      <c r="Y3916" s="27"/>
      <c r="Z3916" s="27"/>
      <c r="AA3916" s="27"/>
      <c r="AB39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7" spans="1:28" ht="12.6" x14ac:dyDescent="0.25">
      <c r="A3917" s="41"/>
      <c r="B3917" s="28"/>
      <c r="C3917" s="27"/>
      <c r="D39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7" s="27"/>
      <c r="F3917" s="27"/>
      <c r="G3917" s="29"/>
      <c r="H3917" s="48"/>
      <c r="I3917" s="29"/>
      <c r="J3917" s="29"/>
      <c r="K3917" s="27"/>
      <c r="L3917" s="27"/>
      <c r="M3917" s="27"/>
      <c r="N3917" s="27"/>
      <c r="O3917" s="27"/>
      <c r="P3917" s="30"/>
      <c r="Q3917" s="30">
        <f>Table13[[#This Row],[Unit Value]]*Table13[[#This Row],[Qty | PCount]]</f>
        <v>0</v>
      </c>
      <c r="R3917" s="27" t="str">
        <f>IF(Table13[[#This Row],[Unit Value]]&lt;=4999,"Low-Value Asset","High-Value Asset")</f>
        <v>Low-Value Asset</v>
      </c>
      <c r="S3917" s="27"/>
      <c r="T3917" s="27"/>
      <c r="U3917" s="27"/>
      <c r="V3917" s="27"/>
      <c r="W3917" s="74"/>
      <c r="X3917" s="27"/>
      <c r="Y3917" s="27"/>
      <c r="Z3917" s="27"/>
      <c r="AA3917" s="27"/>
      <c r="AB39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8" spans="1:28" ht="12.6" x14ac:dyDescent="0.25">
      <c r="A3918" s="41"/>
      <c r="B3918" s="28"/>
      <c r="C3918" s="27"/>
      <c r="D39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8" s="27"/>
      <c r="F3918" s="27"/>
      <c r="G3918" s="29"/>
      <c r="H3918" s="48"/>
      <c r="I3918" s="29"/>
      <c r="J3918" s="29"/>
      <c r="K3918" s="27"/>
      <c r="L3918" s="27"/>
      <c r="M3918" s="27"/>
      <c r="N3918" s="27"/>
      <c r="O3918" s="27"/>
      <c r="P3918" s="30"/>
      <c r="Q3918" s="30">
        <f>Table13[[#This Row],[Unit Value]]*Table13[[#This Row],[Qty | PCount]]</f>
        <v>0</v>
      </c>
      <c r="R3918" s="27" t="str">
        <f>IF(Table13[[#This Row],[Unit Value]]&lt;=4999,"Low-Value Asset","High-Value Asset")</f>
        <v>Low-Value Asset</v>
      </c>
      <c r="S3918" s="27"/>
      <c r="T3918" s="27"/>
      <c r="U3918" s="27"/>
      <c r="V3918" s="27"/>
      <c r="W3918" s="74"/>
      <c r="X3918" s="27"/>
      <c r="Y3918" s="27"/>
      <c r="Z3918" s="27"/>
      <c r="AA3918" s="27"/>
      <c r="AB39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19" spans="1:28" ht="12.6" x14ac:dyDescent="0.25">
      <c r="A3919" s="41"/>
      <c r="B3919" s="28"/>
      <c r="C3919" s="27"/>
      <c r="D39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19" s="27"/>
      <c r="F3919" s="27"/>
      <c r="G3919" s="29"/>
      <c r="H3919" s="48"/>
      <c r="I3919" s="29"/>
      <c r="J3919" s="29"/>
      <c r="K3919" s="27"/>
      <c r="L3919" s="27"/>
      <c r="M3919" s="27"/>
      <c r="N3919" s="27"/>
      <c r="O3919" s="27"/>
      <c r="P3919" s="30"/>
      <c r="Q3919" s="30">
        <f>Table13[[#This Row],[Unit Value]]*Table13[[#This Row],[Qty | PCount]]</f>
        <v>0</v>
      </c>
      <c r="R3919" s="27" t="str">
        <f>IF(Table13[[#This Row],[Unit Value]]&lt;=4999,"Low-Value Asset","High-Value Asset")</f>
        <v>Low-Value Asset</v>
      </c>
      <c r="S3919" s="27"/>
      <c r="T3919" s="27"/>
      <c r="U3919" s="27"/>
      <c r="V3919" s="27"/>
      <c r="W3919" s="74"/>
      <c r="X3919" s="27"/>
      <c r="Y3919" s="27"/>
      <c r="Z3919" s="27"/>
      <c r="AA3919" s="27"/>
      <c r="AB39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0" spans="1:28" ht="12.6" x14ac:dyDescent="0.25">
      <c r="A3920" s="41"/>
      <c r="B3920" s="28"/>
      <c r="C3920" s="27"/>
      <c r="D39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0" s="27"/>
      <c r="F3920" s="27"/>
      <c r="G3920" s="29"/>
      <c r="H3920" s="48"/>
      <c r="I3920" s="29"/>
      <c r="J3920" s="29"/>
      <c r="K3920" s="27"/>
      <c r="L3920" s="27"/>
      <c r="M3920" s="27"/>
      <c r="N3920" s="27"/>
      <c r="O3920" s="27"/>
      <c r="P3920" s="30"/>
      <c r="Q3920" s="30">
        <f>Table13[[#This Row],[Unit Value]]*Table13[[#This Row],[Qty | PCount]]</f>
        <v>0</v>
      </c>
      <c r="R3920" s="27" t="str">
        <f>IF(Table13[[#This Row],[Unit Value]]&lt;=4999,"Low-Value Asset","High-Value Asset")</f>
        <v>Low-Value Asset</v>
      </c>
      <c r="S3920" s="27"/>
      <c r="T3920" s="27"/>
      <c r="U3920" s="27"/>
      <c r="V3920" s="27"/>
      <c r="W3920" s="74"/>
      <c r="X3920" s="27"/>
      <c r="Y3920" s="27"/>
      <c r="Z3920" s="27"/>
      <c r="AA3920" s="27"/>
      <c r="AB39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1" spans="1:28" ht="12.6" x14ac:dyDescent="0.25">
      <c r="A3921" s="41"/>
      <c r="B3921" s="28"/>
      <c r="C3921" s="27"/>
      <c r="D39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1" s="27"/>
      <c r="F3921" s="27"/>
      <c r="G3921" s="29"/>
      <c r="H3921" s="48"/>
      <c r="I3921" s="29"/>
      <c r="J3921" s="29"/>
      <c r="K3921" s="27"/>
      <c r="L3921" s="27"/>
      <c r="M3921" s="27"/>
      <c r="N3921" s="27"/>
      <c r="O3921" s="27"/>
      <c r="P3921" s="30"/>
      <c r="Q3921" s="30">
        <f>Table13[[#This Row],[Unit Value]]*Table13[[#This Row],[Qty | PCount]]</f>
        <v>0</v>
      </c>
      <c r="R3921" s="27" t="str">
        <f>IF(Table13[[#This Row],[Unit Value]]&lt;=4999,"Low-Value Asset","High-Value Asset")</f>
        <v>Low-Value Asset</v>
      </c>
      <c r="S3921" s="27"/>
      <c r="T3921" s="27"/>
      <c r="U3921" s="27"/>
      <c r="V3921" s="27"/>
      <c r="W3921" s="74"/>
      <c r="X3921" s="27"/>
      <c r="Y3921" s="27"/>
      <c r="Z3921" s="27"/>
      <c r="AA3921" s="27"/>
      <c r="AB39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2" spans="1:28" ht="12.6" x14ac:dyDescent="0.25">
      <c r="A3922" s="41"/>
      <c r="B3922" s="28"/>
      <c r="C3922" s="27"/>
      <c r="D39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2" s="27"/>
      <c r="F3922" s="27"/>
      <c r="G3922" s="29"/>
      <c r="H3922" s="48"/>
      <c r="I3922" s="29"/>
      <c r="J3922" s="29"/>
      <c r="K3922" s="27"/>
      <c r="L3922" s="27"/>
      <c r="M3922" s="27"/>
      <c r="N3922" s="27"/>
      <c r="O3922" s="27"/>
      <c r="P3922" s="30"/>
      <c r="Q3922" s="30">
        <f>Table13[[#This Row],[Unit Value]]*Table13[[#This Row],[Qty | PCount]]</f>
        <v>0</v>
      </c>
      <c r="R3922" s="27" t="str">
        <f>IF(Table13[[#This Row],[Unit Value]]&lt;=4999,"Low-Value Asset","High-Value Asset")</f>
        <v>Low-Value Asset</v>
      </c>
      <c r="S3922" s="27"/>
      <c r="T3922" s="27"/>
      <c r="U3922" s="27"/>
      <c r="V3922" s="27"/>
      <c r="W3922" s="74"/>
      <c r="X3922" s="27"/>
      <c r="Y3922" s="27"/>
      <c r="Z3922" s="27"/>
      <c r="AA3922" s="27"/>
      <c r="AB39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3" spans="1:28" ht="12.6" x14ac:dyDescent="0.25">
      <c r="A3923" s="41"/>
      <c r="B3923" s="28"/>
      <c r="C3923" s="27"/>
      <c r="D39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3" s="27"/>
      <c r="F3923" s="27"/>
      <c r="G3923" s="29"/>
      <c r="H3923" s="48"/>
      <c r="I3923" s="29"/>
      <c r="J3923" s="29"/>
      <c r="K3923" s="27"/>
      <c r="L3923" s="27"/>
      <c r="M3923" s="27"/>
      <c r="N3923" s="27"/>
      <c r="O3923" s="27"/>
      <c r="P3923" s="30"/>
      <c r="Q3923" s="30">
        <f>Table13[[#This Row],[Unit Value]]*Table13[[#This Row],[Qty | PCount]]</f>
        <v>0</v>
      </c>
      <c r="R3923" s="27" t="str">
        <f>IF(Table13[[#This Row],[Unit Value]]&lt;=4999,"Low-Value Asset","High-Value Asset")</f>
        <v>Low-Value Asset</v>
      </c>
      <c r="S3923" s="27"/>
      <c r="T3923" s="27"/>
      <c r="U3923" s="27"/>
      <c r="V3923" s="27"/>
      <c r="W3923" s="74"/>
      <c r="X3923" s="27"/>
      <c r="Y3923" s="27"/>
      <c r="Z3923" s="27"/>
      <c r="AA3923" s="27"/>
      <c r="AB39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4" spans="1:28" ht="12.6" x14ac:dyDescent="0.25">
      <c r="A3924" s="41"/>
      <c r="B3924" s="28"/>
      <c r="C3924" s="27"/>
      <c r="D39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4" s="27"/>
      <c r="F3924" s="27"/>
      <c r="G3924" s="29"/>
      <c r="H3924" s="48"/>
      <c r="I3924" s="29"/>
      <c r="J3924" s="29"/>
      <c r="K3924" s="27"/>
      <c r="L3924" s="27"/>
      <c r="M3924" s="27"/>
      <c r="N3924" s="27"/>
      <c r="O3924" s="27"/>
      <c r="P3924" s="30"/>
      <c r="Q3924" s="30">
        <f>Table13[[#This Row],[Unit Value]]*Table13[[#This Row],[Qty | PCount]]</f>
        <v>0</v>
      </c>
      <c r="R3924" s="27" t="str">
        <f>IF(Table13[[#This Row],[Unit Value]]&lt;=4999,"Low-Value Asset","High-Value Asset")</f>
        <v>Low-Value Asset</v>
      </c>
      <c r="S3924" s="27"/>
      <c r="T3924" s="27"/>
      <c r="U3924" s="27"/>
      <c r="V3924" s="27"/>
      <c r="W3924" s="74"/>
      <c r="X3924" s="27"/>
      <c r="Y3924" s="27"/>
      <c r="Z3924" s="27"/>
      <c r="AA3924" s="27"/>
      <c r="AB39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5" spans="1:28" ht="12.6" x14ac:dyDescent="0.25">
      <c r="A3925" s="41"/>
      <c r="B3925" s="28"/>
      <c r="C3925" s="27"/>
      <c r="D39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5" s="27"/>
      <c r="F3925" s="27"/>
      <c r="G3925" s="29"/>
      <c r="H3925" s="48"/>
      <c r="I3925" s="29"/>
      <c r="J3925" s="29"/>
      <c r="K3925" s="27"/>
      <c r="L3925" s="27"/>
      <c r="M3925" s="27"/>
      <c r="N3925" s="27"/>
      <c r="O3925" s="27"/>
      <c r="P3925" s="30"/>
      <c r="Q3925" s="30">
        <f>Table13[[#This Row],[Unit Value]]*Table13[[#This Row],[Qty | PCount]]</f>
        <v>0</v>
      </c>
      <c r="R3925" s="27" t="str">
        <f>IF(Table13[[#This Row],[Unit Value]]&lt;=4999,"Low-Value Asset","High-Value Asset")</f>
        <v>Low-Value Asset</v>
      </c>
      <c r="S3925" s="27"/>
      <c r="T3925" s="27"/>
      <c r="U3925" s="27"/>
      <c r="V3925" s="27"/>
      <c r="W3925" s="74"/>
      <c r="X3925" s="27"/>
      <c r="Y3925" s="27"/>
      <c r="Z3925" s="27"/>
      <c r="AA3925" s="27"/>
      <c r="AB39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6" spans="1:28" ht="12.6" x14ac:dyDescent="0.25">
      <c r="A3926" s="41"/>
      <c r="B3926" s="28"/>
      <c r="C3926" s="27"/>
      <c r="D39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6" s="27"/>
      <c r="F3926" s="27"/>
      <c r="G3926" s="29"/>
      <c r="H3926" s="48"/>
      <c r="I3926" s="29"/>
      <c r="J3926" s="29"/>
      <c r="K3926" s="27"/>
      <c r="L3926" s="27"/>
      <c r="M3926" s="27"/>
      <c r="N3926" s="27"/>
      <c r="O3926" s="27"/>
      <c r="P3926" s="30"/>
      <c r="Q3926" s="30">
        <f>Table13[[#This Row],[Unit Value]]*Table13[[#This Row],[Qty | PCount]]</f>
        <v>0</v>
      </c>
      <c r="R3926" s="27" t="str">
        <f>IF(Table13[[#This Row],[Unit Value]]&lt;=4999,"Low-Value Asset","High-Value Asset")</f>
        <v>Low-Value Asset</v>
      </c>
      <c r="S3926" s="27"/>
      <c r="T3926" s="27"/>
      <c r="U3926" s="27"/>
      <c r="V3926" s="27"/>
      <c r="W3926" s="74"/>
      <c r="X3926" s="27"/>
      <c r="Y3926" s="27"/>
      <c r="Z3926" s="27"/>
      <c r="AA3926" s="27"/>
      <c r="AB39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7" spans="1:28" ht="12.6" x14ac:dyDescent="0.25">
      <c r="A3927" s="41"/>
      <c r="B3927" s="28"/>
      <c r="C3927" s="27"/>
      <c r="D39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7" s="27"/>
      <c r="F3927" s="27"/>
      <c r="G3927" s="29"/>
      <c r="H3927" s="48"/>
      <c r="I3927" s="29"/>
      <c r="J3927" s="29"/>
      <c r="K3927" s="27"/>
      <c r="L3927" s="27"/>
      <c r="M3927" s="27"/>
      <c r="N3927" s="27"/>
      <c r="O3927" s="27"/>
      <c r="P3927" s="30"/>
      <c r="Q3927" s="30">
        <f>Table13[[#This Row],[Unit Value]]*Table13[[#This Row],[Qty | PCount]]</f>
        <v>0</v>
      </c>
      <c r="R3927" s="27" t="str">
        <f>IF(Table13[[#This Row],[Unit Value]]&lt;=4999,"Low-Value Asset","High-Value Asset")</f>
        <v>Low-Value Asset</v>
      </c>
      <c r="S3927" s="27"/>
      <c r="T3927" s="27"/>
      <c r="U3927" s="27"/>
      <c r="V3927" s="27"/>
      <c r="W3927" s="74"/>
      <c r="X3927" s="27"/>
      <c r="Y3927" s="27"/>
      <c r="Z3927" s="27"/>
      <c r="AA3927" s="27"/>
      <c r="AB39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8" spans="1:28" ht="12.6" x14ac:dyDescent="0.25">
      <c r="A3928" s="41"/>
      <c r="B3928" s="28"/>
      <c r="C3928" s="27"/>
      <c r="D39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8" s="27"/>
      <c r="F3928" s="27"/>
      <c r="G3928" s="29"/>
      <c r="H3928" s="48"/>
      <c r="I3928" s="29"/>
      <c r="J3928" s="29"/>
      <c r="K3928" s="27"/>
      <c r="L3928" s="27"/>
      <c r="M3928" s="27"/>
      <c r="N3928" s="27"/>
      <c r="O3928" s="27"/>
      <c r="P3928" s="30"/>
      <c r="Q3928" s="30">
        <f>Table13[[#This Row],[Unit Value]]*Table13[[#This Row],[Qty | PCount]]</f>
        <v>0</v>
      </c>
      <c r="R3928" s="27" t="str">
        <f>IF(Table13[[#This Row],[Unit Value]]&lt;=4999,"Low-Value Asset","High-Value Asset")</f>
        <v>Low-Value Asset</v>
      </c>
      <c r="S3928" s="27"/>
      <c r="T3928" s="27"/>
      <c r="U3928" s="27"/>
      <c r="V3928" s="27"/>
      <c r="W3928" s="74"/>
      <c r="X3928" s="27"/>
      <c r="Y3928" s="27"/>
      <c r="Z3928" s="27"/>
      <c r="AA3928" s="27"/>
      <c r="AB39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29" spans="1:28" ht="12.6" x14ac:dyDescent="0.25">
      <c r="A3929" s="41"/>
      <c r="B3929" s="28"/>
      <c r="C3929" s="27"/>
      <c r="D39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29" s="27"/>
      <c r="F3929" s="27"/>
      <c r="G3929" s="29"/>
      <c r="H3929" s="48"/>
      <c r="I3929" s="29"/>
      <c r="J3929" s="29"/>
      <c r="K3929" s="27"/>
      <c r="L3929" s="27"/>
      <c r="M3929" s="27"/>
      <c r="N3929" s="27"/>
      <c r="O3929" s="27"/>
      <c r="P3929" s="30"/>
      <c r="Q3929" s="30">
        <f>Table13[[#This Row],[Unit Value]]*Table13[[#This Row],[Qty | PCount]]</f>
        <v>0</v>
      </c>
      <c r="R3929" s="27" t="str">
        <f>IF(Table13[[#This Row],[Unit Value]]&lt;=4999,"Low-Value Asset","High-Value Asset")</f>
        <v>Low-Value Asset</v>
      </c>
      <c r="S3929" s="27"/>
      <c r="T3929" s="27"/>
      <c r="U3929" s="27"/>
      <c r="V3929" s="27"/>
      <c r="W3929" s="74"/>
      <c r="X3929" s="27"/>
      <c r="Y3929" s="27"/>
      <c r="Z3929" s="27"/>
      <c r="AA3929" s="27"/>
      <c r="AB39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0" spans="1:28" ht="12.6" x14ac:dyDescent="0.25">
      <c r="A3930" s="41"/>
      <c r="B3930" s="28"/>
      <c r="C3930" s="27"/>
      <c r="D39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0" s="27"/>
      <c r="F3930" s="27"/>
      <c r="G3930" s="29"/>
      <c r="H3930" s="48"/>
      <c r="I3930" s="29"/>
      <c r="J3930" s="29"/>
      <c r="K3930" s="27"/>
      <c r="L3930" s="27"/>
      <c r="M3930" s="27"/>
      <c r="N3930" s="27"/>
      <c r="O3930" s="27"/>
      <c r="P3930" s="30"/>
      <c r="Q3930" s="30">
        <f>Table13[[#This Row],[Unit Value]]*Table13[[#This Row],[Qty | PCount]]</f>
        <v>0</v>
      </c>
      <c r="R3930" s="27" t="str">
        <f>IF(Table13[[#This Row],[Unit Value]]&lt;=4999,"Low-Value Asset","High-Value Asset")</f>
        <v>Low-Value Asset</v>
      </c>
      <c r="S3930" s="27"/>
      <c r="T3930" s="27"/>
      <c r="U3930" s="27"/>
      <c r="V3930" s="27"/>
      <c r="W3930" s="74"/>
      <c r="X3930" s="27"/>
      <c r="Y3930" s="27"/>
      <c r="Z3930" s="27"/>
      <c r="AA3930" s="27"/>
      <c r="AB39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1" spans="1:28" ht="12.6" x14ac:dyDescent="0.25">
      <c r="A3931" s="41"/>
      <c r="B3931" s="28"/>
      <c r="C3931" s="27"/>
      <c r="D39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1" s="27"/>
      <c r="F3931" s="27"/>
      <c r="G3931" s="29"/>
      <c r="H3931" s="48"/>
      <c r="I3931" s="29"/>
      <c r="J3931" s="29"/>
      <c r="K3931" s="27"/>
      <c r="L3931" s="27"/>
      <c r="M3931" s="27"/>
      <c r="N3931" s="27"/>
      <c r="O3931" s="27"/>
      <c r="P3931" s="30"/>
      <c r="Q3931" s="30">
        <f>Table13[[#This Row],[Unit Value]]*Table13[[#This Row],[Qty | PCount]]</f>
        <v>0</v>
      </c>
      <c r="R3931" s="27" t="str">
        <f>IF(Table13[[#This Row],[Unit Value]]&lt;=4999,"Low-Value Asset","High-Value Asset")</f>
        <v>Low-Value Asset</v>
      </c>
      <c r="S3931" s="27"/>
      <c r="T3931" s="27"/>
      <c r="U3931" s="27"/>
      <c r="V3931" s="27"/>
      <c r="W3931" s="74"/>
      <c r="X3931" s="27"/>
      <c r="Y3931" s="27"/>
      <c r="Z3931" s="27"/>
      <c r="AA3931" s="27"/>
      <c r="AB39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2" spans="1:28" ht="12.6" x14ac:dyDescent="0.25">
      <c r="A3932" s="41"/>
      <c r="B3932" s="28"/>
      <c r="C3932" s="27"/>
      <c r="D39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2" s="27"/>
      <c r="F3932" s="27"/>
      <c r="G3932" s="29"/>
      <c r="H3932" s="48"/>
      <c r="I3932" s="29"/>
      <c r="J3932" s="29"/>
      <c r="K3932" s="27"/>
      <c r="L3932" s="27"/>
      <c r="M3932" s="27"/>
      <c r="N3932" s="27"/>
      <c r="O3932" s="27"/>
      <c r="P3932" s="30"/>
      <c r="Q3932" s="30">
        <f>Table13[[#This Row],[Unit Value]]*Table13[[#This Row],[Qty | PCount]]</f>
        <v>0</v>
      </c>
      <c r="R3932" s="27" t="str">
        <f>IF(Table13[[#This Row],[Unit Value]]&lt;=4999,"Low-Value Asset","High-Value Asset")</f>
        <v>Low-Value Asset</v>
      </c>
      <c r="S3932" s="27"/>
      <c r="T3932" s="27"/>
      <c r="U3932" s="27"/>
      <c r="V3932" s="27"/>
      <c r="W3932" s="74"/>
      <c r="X3932" s="27"/>
      <c r="Y3932" s="27"/>
      <c r="Z3932" s="27"/>
      <c r="AA3932" s="27"/>
      <c r="AB39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3" spans="1:28" ht="12.6" x14ac:dyDescent="0.25">
      <c r="A3933" s="41"/>
      <c r="B3933" s="28"/>
      <c r="C3933" s="27"/>
      <c r="D39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3" s="27"/>
      <c r="F3933" s="27"/>
      <c r="G3933" s="29"/>
      <c r="H3933" s="48"/>
      <c r="I3933" s="29"/>
      <c r="J3933" s="29"/>
      <c r="K3933" s="27"/>
      <c r="L3933" s="27"/>
      <c r="M3933" s="27"/>
      <c r="N3933" s="27"/>
      <c r="O3933" s="27"/>
      <c r="P3933" s="30"/>
      <c r="Q3933" s="30">
        <f>Table13[[#This Row],[Unit Value]]*Table13[[#This Row],[Qty | PCount]]</f>
        <v>0</v>
      </c>
      <c r="R3933" s="27" t="str">
        <f>IF(Table13[[#This Row],[Unit Value]]&lt;=4999,"Low-Value Asset","High-Value Asset")</f>
        <v>Low-Value Asset</v>
      </c>
      <c r="S3933" s="27"/>
      <c r="T3933" s="27"/>
      <c r="U3933" s="27"/>
      <c r="V3933" s="27"/>
      <c r="W3933" s="74"/>
      <c r="X3933" s="27"/>
      <c r="Y3933" s="27"/>
      <c r="Z3933" s="27"/>
      <c r="AA3933" s="27"/>
      <c r="AB39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4" spans="1:28" ht="12.6" x14ac:dyDescent="0.25">
      <c r="A3934" s="41"/>
      <c r="B3934" s="28"/>
      <c r="C3934" s="27"/>
      <c r="D39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4" s="27"/>
      <c r="F3934" s="27"/>
      <c r="G3934" s="29"/>
      <c r="H3934" s="48"/>
      <c r="I3934" s="29"/>
      <c r="J3934" s="29"/>
      <c r="K3934" s="27"/>
      <c r="L3934" s="27"/>
      <c r="M3934" s="27"/>
      <c r="N3934" s="27"/>
      <c r="O3934" s="27"/>
      <c r="P3934" s="30"/>
      <c r="Q3934" s="30">
        <f>Table13[[#This Row],[Unit Value]]*Table13[[#This Row],[Qty | PCount]]</f>
        <v>0</v>
      </c>
      <c r="R3934" s="27" t="str">
        <f>IF(Table13[[#This Row],[Unit Value]]&lt;=4999,"Low-Value Asset","High-Value Asset")</f>
        <v>Low-Value Asset</v>
      </c>
      <c r="S3934" s="27"/>
      <c r="T3934" s="27"/>
      <c r="U3934" s="27"/>
      <c r="V3934" s="27"/>
      <c r="W3934" s="74"/>
      <c r="X3934" s="27"/>
      <c r="Y3934" s="27"/>
      <c r="Z3934" s="27"/>
      <c r="AA3934" s="27"/>
      <c r="AB39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5" spans="1:28" ht="12.6" x14ac:dyDescent="0.25">
      <c r="A3935" s="41"/>
      <c r="B3935" s="28"/>
      <c r="C3935" s="27"/>
      <c r="D39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5" s="27"/>
      <c r="F3935" s="27"/>
      <c r="G3935" s="29"/>
      <c r="H3935" s="48"/>
      <c r="I3935" s="29"/>
      <c r="J3935" s="29"/>
      <c r="K3935" s="27"/>
      <c r="L3935" s="27"/>
      <c r="M3935" s="27"/>
      <c r="N3935" s="27"/>
      <c r="O3935" s="27"/>
      <c r="P3935" s="30"/>
      <c r="Q3935" s="30">
        <f>Table13[[#This Row],[Unit Value]]*Table13[[#This Row],[Qty | PCount]]</f>
        <v>0</v>
      </c>
      <c r="R3935" s="27" t="str">
        <f>IF(Table13[[#This Row],[Unit Value]]&lt;=4999,"Low-Value Asset","High-Value Asset")</f>
        <v>Low-Value Asset</v>
      </c>
      <c r="S3935" s="27"/>
      <c r="T3935" s="27"/>
      <c r="U3935" s="27"/>
      <c r="V3935" s="27"/>
      <c r="W3935" s="74"/>
      <c r="X3935" s="27"/>
      <c r="Y3935" s="27"/>
      <c r="Z3935" s="27"/>
      <c r="AA3935" s="27"/>
      <c r="AB39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6" spans="1:28" ht="12.6" x14ac:dyDescent="0.25">
      <c r="A3936" s="41"/>
      <c r="B3936" s="28"/>
      <c r="C3936" s="27"/>
      <c r="D39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6" s="27"/>
      <c r="F3936" s="27"/>
      <c r="G3936" s="29"/>
      <c r="H3936" s="48"/>
      <c r="I3936" s="29"/>
      <c r="J3936" s="29"/>
      <c r="K3936" s="27"/>
      <c r="L3936" s="27"/>
      <c r="M3936" s="27"/>
      <c r="N3936" s="27"/>
      <c r="O3936" s="27"/>
      <c r="P3936" s="30"/>
      <c r="Q3936" s="30">
        <f>Table13[[#This Row],[Unit Value]]*Table13[[#This Row],[Qty | PCount]]</f>
        <v>0</v>
      </c>
      <c r="R3936" s="27" t="str">
        <f>IF(Table13[[#This Row],[Unit Value]]&lt;=4999,"Low-Value Asset","High-Value Asset")</f>
        <v>Low-Value Asset</v>
      </c>
      <c r="S3936" s="27"/>
      <c r="T3936" s="27"/>
      <c r="U3936" s="27"/>
      <c r="V3936" s="27"/>
      <c r="W3936" s="74"/>
      <c r="X3936" s="27"/>
      <c r="Y3936" s="27"/>
      <c r="Z3936" s="27"/>
      <c r="AA3936" s="27"/>
      <c r="AB39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7" spans="1:28" ht="12.6" x14ac:dyDescent="0.25">
      <c r="A3937" s="41"/>
      <c r="B3937" s="28"/>
      <c r="C3937" s="27"/>
      <c r="D39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7" s="27"/>
      <c r="F3937" s="27"/>
      <c r="G3937" s="29"/>
      <c r="H3937" s="48"/>
      <c r="I3937" s="29"/>
      <c r="J3937" s="29"/>
      <c r="K3937" s="27"/>
      <c r="L3937" s="27"/>
      <c r="M3937" s="27"/>
      <c r="N3937" s="27"/>
      <c r="O3937" s="27"/>
      <c r="P3937" s="30"/>
      <c r="Q3937" s="30">
        <f>Table13[[#This Row],[Unit Value]]*Table13[[#This Row],[Qty | PCount]]</f>
        <v>0</v>
      </c>
      <c r="R3937" s="27" t="str">
        <f>IF(Table13[[#This Row],[Unit Value]]&lt;=4999,"Low-Value Asset","High-Value Asset")</f>
        <v>Low-Value Asset</v>
      </c>
      <c r="S3937" s="27"/>
      <c r="T3937" s="27"/>
      <c r="U3937" s="27"/>
      <c r="V3937" s="27"/>
      <c r="W3937" s="74"/>
      <c r="X3937" s="27"/>
      <c r="Y3937" s="27"/>
      <c r="Z3937" s="27"/>
      <c r="AA3937" s="27"/>
      <c r="AB39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8" spans="1:28" ht="12.6" x14ac:dyDescent="0.25">
      <c r="A3938" s="41"/>
      <c r="B3938" s="28"/>
      <c r="C3938" s="27"/>
      <c r="D39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8" s="27"/>
      <c r="F3938" s="27"/>
      <c r="G3938" s="29"/>
      <c r="H3938" s="48"/>
      <c r="I3938" s="29"/>
      <c r="J3938" s="29"/>
      <c r="K3938" s="27"/>
      <c r="L3938" s="27"/>
      <c r="M3938" s="27"/>
      <c r="N3938" s="27"/>
      <c r="O3938" s="27"/>
      <c r="P3938" s="30"/>
      <c r="Q3938" s="30">
        <f>Table13[[#This Row],[Unit Value]]*Table13[[#This Row],[Qty | PCount]]</f>
        <v>0</v>
      </c>
      <c r="R3938" s="27" t="str">
        <f>IF(Table13[[#This Row],[Unit Value]]&lt;=4999,"Low-Value Asset","High-Value Asset")</f>
        <v>Low-Value Asset</v>
      </c>
      <c r="S3938" s="27"/>
      <c r="T3938" s="27"/>
      <c r="U3938" s="27"/>
      <c r="V3938" s="27"/>
      <c r="W3938" s="74"/>
      <c r="X3938" s="27"/>
      <c r="Y3938" s="27"/>
      <c r="Z3938" s="27"/>
      <c r="AA3938" s="27"/>
      <c r="AB39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39" spans="1:28" ht="12.6" x14ac:dyDescent="0.25">
      <c r="A3939" s="41"/>
      <c r="B3939" s="28"/>
      <c r="C3939" s="27"/>
      <c r="D39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39" s="27"/>
      <c r="F3939" s="27"/>
      <c r="G3939" s="29"/>
      <c r="H3939" s="48"/>
      <c r="I3939" s="29"/>
      <c r="J3939" s="29"/>
      <c r="K3939" s="27"/>
      <c r="L3939" s="27"/>
      <c r="M3939" s="27"/>
      <c r="N3939" s="27"/>
      <c r="O3939" s="27"/>
      <c r="P3939" s="30"/>
      <c r="Q3939" s="30">
        <f>Table13[[#This Row],[Unit Value]]*Table13[[#This Row],[Qty | PCount]]</f>
        <v>0</v>
      </c>
      <c r="R3939" s="27" t="str">
        <f>IF(Table13[[#This Row],[Unit Value]]&lt;=4999,"Low-Value Asset","High-Value Asset")</f>
        <v>Low-Value Asset</v>
      </c>
      <c r="S3939" s="27"/>
      <c r="T3939" s="27"/>
      <c r="U3939" s="27"/>
      <c r="V3939" s="27"/>
      <c r="W3939" s="74"/>
      <c r="X3939" s="27"/>
      <c r="Y3939" s="27"/>
      <c r="Z3939" s="27"/>
      <c r="AA3939" s="27"/>
      <c r="AB39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0" spans="1:28" ht="12.6" x14ac:dyDescent="0.25">
      <c r="A3940" s="41"/>
      <c r="B3940" s="28"/>
      <c r="C3940" s="27"/>
      <c r="D39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0" s="27"/>
      <c r="F3940" s="27"/>
      <c r="G3940" s="29"/>
      <c r="H3940" s="48"/>
      <c r="I3940" s="29"/>
      <c r="J3940" s="29"/>
      <c r="K3940" s="27"/>
      <c r="L3940" s="27"/>
      <c r="M3940" s="27"/>
      <c r="N3940" s="27"/>
      <c r="O3940" s="27"/>
      <c r="P3940" s="30"/>
      <c r="Q3940" s="30">
        <f>Table13[[#This Row],[Unit Value]]*Table13[[#This Row],[Qty | PCount]]</f>
        <v>0</v>
      </c>
      <c r="R3940" s="27" t="str">
        <f>IF(Table13[[#This Row],[Unit Value]]&lt;=4999,"Low-Value Asset","High-Value Asset")</f>
        <v>Low-Value Asset</v>
      </c>
      <c r="S3940" s="27"/>
      <c r="T3940" s="27"/>
      <c r="U3940" s="27"/>
      <c r="V3940" s="27"/>
      <c r="W3940" s="74"/>
      <c r="X3940" s="27"/>
      <c r="Y3940" s="27"/>
      <c r="Z3940" s="27"/>
      <c r="AA3940" s="27"/>
      <c r="AB39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1" spans="1:28" ht="12.6" x14ac:dyDescent="0.25">
      <c r="A3941" s="41"/>
      <c r="B3941" s="28"/>
      <c r="C3941" s="27"/>
      <c r="D39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1" s="27"/>
      <c r="F3941" s="27"/>
      <c r="G3941" s="29"/>
      <c r="H3941" s="48"/>
      <c r="I3941" s="29"/>
      <c r="J3941" s="29"/>
      <c r="K3941" s="27"/>
      <c r="L3941" s="27"/>
      <c r="M3941" s="27"/>
      <c r="N3941" s="27"/>
      <c r="O3941" s="27"/>
      <c r="P3941" s="30"/>
      <c r="Q3941" s="30">
        <f>Table13[[#This Row],[Unit Value]]*Table13[[#This Row],[Qty | PCount]]</f>
        <v>0</v>
      </c>
      <c r="R3941" s="27" t="str">
        <f>IF(Table13[[#This Row],[Unit Value]]&lt;=4999,"Low-Value Asset","High-Value Asset")</f>
        <v>Low-Value Asset</v>
      </c>
      <c r="S3941" s="27"/>
      <c r="T3941" s="27"/>
      <c r="U3941" s="27"/>
      <c r="V3941" s="27"/>
      <c r="W3941" s="74"/>
      <c r="X3941" s="27"/>
      <c r="Y3941" s="27"/>
      <c r="Z3941" s="27"/>
      <c r="AA3941" s="27"/>
      <c r="AB39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2" spans="1:28" ht="12.6" x14ac:dyDescent="0.25">
      <c r="A3942" s="41"/>
      <c r="B3942" s="28"/>
      <c r="C3942" s="27"/>
      <c r="D39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2" s="27"/>
      <c r="F3942" s="27"/>
      <c r="G3942" s="29"/>
      <c r="H3942" s="48"/>
      <c r="I3942" s="29"/>
      <c r="J3942" s="29"/>
      <c r="K3942" s="27"/>
      <c r="L3942" s="27"/>
      <c r="M3942" s="27"/>
      <c r="N3942" s="27"/>
      <c r="O3942" s="27"/>
      <c r="P3942" s="30"/>
      <c r="Q3942" s="30">
        <f>Table13[[#This Row],[Unit Value]]*Table13[[#This Row],[Qty | PCount]]</f>
        <v>0</v>
      </c>
      <c r="R3942" s="27" t="str">
        <f>IF(Table13[[#This Row],[Unit Value]]&lt;=4999,"Low-Value Asset","High-Value Asset")</f>
        <v>Low-Value Asset</v>
      </c>
      <c r="S3942" s="27"/>
      <c r="T3942" s="27"/>
      <c r="U3942" s="27"/>
      <c r="V3942" s="27"/>
      <c r="W3942" s="74"/>
      <c r="X3942" s="27"/>
      <c r="Y3942" s="27"/>
      <c r="Z3942" s="27"/>
      <c r="AA3942" s="27"/>
      <c r="AB39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3" spans="1:28" ht="12.6" x14ac:dyDescent="0.25">
      <c r="A3943" s="41"/>
      <c r="B3943" s="28"/>
      <c r="C3943" s="27"/>
      <c r="D39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3" s="27"/>
      <c r="F3943" s="27"/>
      <c r="G3943" s="29"/>
      <c r="H3943" s="48"/>
      <c r="I3943" s="29"/>
      <c r="J3943" s="29"/>
      <c r="K3943" s="27"/>
      <c r="L3943" s="27"/>
      <c r="M3943" s="27"/>
      <c r="N3943" s="27"/>
      <c r="O3943" s="27"/>
      <c r="P3943" s="30"/>
      <c r="Q3943" s="30">
        <f>Table13[[#This Row],[Unit Value]]*Table13[[#This Row],[Qty | PCount]]</f>
        <v>0</v>
      </c>
      <c r="R3943" s="27" t="str">
        <f>IF(Table13[[#This Row],[Unit Value]]&lt;=4999,"Low-Value Asset","High-Value Asset")</f>
        <v>Low-Value Asset</v>
      </c>
      <c r="S3943" s="27"/>
      <c r="T3943" s="27"/>
      <c r="U3943" s="27"/>
      <c r="V3943" s="27"/>
      <c r="W3943" s="74"/>
      <c r="X3943" s="27"/>
      <c r="Y3943" s="27"/>
      <c r="Z3943" s="27"/>
      <c r="AA3943" s="27"/>
      <c r="AB39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4" spans="1:28" ht="12.6" x14ac:dyDescent="0.25">
      <c r="A3944" s="41"/>
      <c r="B3944" s="28"/>
      <c r="C3944" s="27"/>
      <c r="D39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4" s="27"/>
      <c r="F3944" s="27"/>
      <c r="G3944" s="29"/>
      <c r="H3944" s="48"/>
      <c r="I3944" s="29"/>
      <c r="J3944" s="29"/>
      <c r="K3944" s="27"/>
      <c r="L3944" s="27"/>
      <c r="M3944" s="27"/>
      <c r="N3944" s="27"/>
      <c r="O3944" s="27"/>
      <c r="P3944" s="30"/>
      <c r="Q3944" s="30">
        <f>Table13[[#This Row],[Unit Value]]*Table13[[#This Row],[Qty | PCount]]</f>
        <v>0</v>
      </c>
      <c r="R3944" s="27" t="str">
        <f>IF(Table13[[#This Row],[Unit Value]]&lt;=4999,"Low-Value Asset","High-Value Asset")</f>
        <v>Low-Value Asset</v>
      </c>
      <c r="S3944" s="27"/>
      <c r="T3944" s="27"/>
      <c r="U3944" s="27"/>
      <c r="V3944" s="27"/>
      <c r="W3944" s="74"/>
      <c r="X3944" s="27"/>
      <c r="Y3944" s="27"/>
      <c r="Z3944" s="27"/>
      <c r="AA3944" s="27"/>
      <c r="AB39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5" spans="1:28" ht="12.6" x14ac:dyDescent="0.25">
      <c r="A3945" s="41"/>
      <c r="B3945" s="28"/>
      <c r="C3945" s="27"/>
      <c r="D39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5" s="27"/>
      <c r="F3945" s="27"/>
      <c r="G3945" s="29"/>
      <c r="H3945" s="48"/>
      <c r="I3945" s="29"/>
      <c r="J3945" s="29"/>
      <c r="K3945" s="27"/>
      <c r="L3945" s="27"/>
      <c r="M3945" s="27"/>
      <c r="N3945" s="27"/>
      <c r="O3945" s="27"/>
      <c r="P3945" s="30"/>
      <c r="Q3945" s="30">
        <f>Table13[[#This Row],[Unit Value]]*Table13[[#This Row],[Qty | PCount]]</f>
        <v>0</v>
      </c>
      <c r="R3945" s="27" t="str">
        <f>IF(Table13[[#This Row],[Unit Value]]&lt;=4999,"Low-Value Asset","High-Value Asset")</f>
        <v>Low-Value Asset</v>
      </c>
      <c r="S3945" s="27"/>
      <c r="T3945" s="27"/>
      <c r="U3945" s="27"/>
      <c r="V3945" s="27"/>
      <c r="W3945" s="74"/>
      <c r="X3945" s="27"/>
      <c r="Y3945" s="27"/>
      <c r="Z3945" s="27"/>
      <c r="AA3945" s="27"/>
      <c r="AB39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6" spans="1:28" ht="12.6" x14ac:dyDescent="0.25">
      <c r="A3946" s="41"/>
      <c r="B3946" s="28"/>
      <c r="C3946" s="27"/>
      <c r="D39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6" s="27"/>
      <c r="F3946" s="27"/>
      <c r="G3946" s="29"/>
      <c r="H3946" s="48"/>
      <c r="I3946" s="29"/>
      <c r="J3946" s="29"/>
      <c r="K3946" s="27"/>
      <c r="L3946" s="27"/>
      <c r="M3946" s="27"/>
      <c r="N3946" s="27"/>
      <c r="O3946" s="27"/>
      <c r="P3946" s="30"/>
      <c r="Q3946" s="30">
        <f>Table13[[#This Row],[Unit Value]]*Table13[[#This Row],[Qty | PCount]]</f>
        <v>0</v>
      </c>
      <c r="R3946" s="27" t="str">
        <f>IF(Table13[[#This Row],[Unit Value]]&lt;=4999,"Low-Value Asset","High-Value Asset")</f>
        <v>Low-Value Asset</v>
      </c>
      <c r="S3946" s="27"/>
      <c r="T3946" s="27"/>
      <c r="U3946" s="27"/>
      <c r="V3946" s="27"/>
      <c r="W3946" s="74"/>
      <c r="X3946" s="27"/>
      <c r="Y3946" s="27"/>
      <c r="Z3946" s="27"/>
      <c r="AA3946" s="27"/>
      <c r="AB39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7" spans="1:28" ht="12.6" x14ac:dyDescent="0.25">
      <c r="A3947" s="41"/>
      <c r="B3947" s="28"/>
      <c r="C3947" s="27"/>
      <c r="D39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7" s="27"/>
      <c r="F3947" s="27"/>
      <c r="G3947" s="29"/>
      <c r="H3947" s="48"/>
      <c r="I3947" s="29"/>
      <c r="J3947" s="29"/>
      <c r="K3947" s="27"/>
      <c r="L3947" s="27"/>
      <c r="M3947" s="27"/>
      <c r="N3947" s="27"/>
      <c r="O3947" s="27"/>
      <c r="P3947" s="30"/>
      <c r="Q3947" s="30">
        <f>Table13[[#This Row],[Unit Value]]*Table13[[#This Row],[Qty | PCount]]</f>
        <v>0</v>
      </c>
      <c r="R3947" s="27" t="str">
        <f>IF(Table13[[#This Row],[Unit Value]]&lt;=4999,"Low-Value Asset","High-Value Asset")</f>
        <v>Low-Value Asset</v>
      </c>
      <c r="S3947" s="27"/>
      <c r="T3947" s="27"/>
      <c r="U3947" s="27"/>
      <c r="V3947" s="27"/>
      <c r="W3947" s="74"/>
      <c r="X3947" s="27"/>
      <c r="Y3947" s="27"/>
      <c r="Z3947" s="27"/>
      <c r="AA3947" s="27"/>
      <c r="AB39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8" spans="1:28" ht="12.6" x14ac:dyDescent="0.25">
      <c r="A3948" s="41"/>
      <c r="B3948" s="28"/>
      <c r="C3948" s="27"/>
      <c r="D39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8" s="27"/>
      <c r="F3948" s="27"/>
      <c r="G3948" s="29"/>
      <c r="H3948" s="48"/>
      <c r="I3948" s="29"/>
      <c r="J3948" s="29"/>
      <c r="K3948" s="27"/>
      <c r="L3948" s="27"/>
      <c r="M3948" s="27"/>
      <c r="N3948" s="27"/>
      <c r="O3948" s="27"/>
      <c r="P3948" s="30"/>
      <c r="Q3948" s="30">
        <f>Table13[[#This Row],[Unit Value]]*Table13[[#This Row],[Qty | PCount]]</f>
        <v>0</v>
      </c>
      <c r="R3948" s="27" t="str">
        <f>IF(Table13[[#This Row],[Unit Value]]&lt;=4999,"Low-Value Asset","High-Value Asset")</f>
        <v>Low-Value Asset</v>
      </c>
      <c r="S3948" s="27"/>
      <c r="T3948" s="27"/>
      <c r="U3948" s="27"/>
      <c r="V3948" s="27"/>
      <c r="W3948" s="74"/>
      <c r="X3948" s="27"/>
      <c r="Y3948" s="27"/>
      <c r="Z3948" s="27"/>
      <c r="AA3948" s="27"/>
      <c r="AB39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49" spans="1:28" ht="12.6" x14ac:dyDescent="0.25">
      <c r="A3949" s="41"/>
      <c r="B3949" s="28"/>
      <c r="C3949" s="27"/>
      <c r="D39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49" s="27"/>
      <c r="F3949" s="27"/>
      <c r="G3949" s="29"/>
      <c r="H3949" s="48"/>
      <c r="I3949" s="29"/>
      <c r="J3949" s="29"/>
      <c r="K3949" s="27"/>
      <c r="L3949" s="27"/>
      <c r="M3949" s="27"/>
      <c r="N3949" s="27"/>
      <c r="O3949" s="27"/>
      <c r="P3949" s="30"/>
      <c r="Q3949" s="30">
        <f>Table13[[#This Row],[Unit Value]]*Table13[[#This Row],[Qty | PCount]]</f>
        <v>0</v>
      </c>
      <c r="R3949" s="27" t="str">
        <f>IF(Table13[[#This Row],[Unit Value]]&lt;=4999,"Low-Value Asset","High-Value Asset")</f>
        <v>Low-Value Asset</v>
      </c>
      <c r="S3949" s="27"/>
      <c r="T3949" s="27"/>
      <c r="U3949" s="27"/>
      <c r="V3949" s="27"/>
      <c r="W3949" s="74"/>
      <c r="X3949" s="27"/>
      <c r="Y3949" s="27"/>
      <c r="Z3949" s="27"/>
      <c r="AA3949" s="27"/>
      <c r="AB39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0" spans="1:28" ht="12.6" x14ac:dyDescent="0.25">
      <c r="A3950" s="41"/>
      <c r="B3950" s="28"/>
      <c r="C3950" s="27"/>
      <c r="D39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0" s="27"/>
      <c r="F3950" s="27"/>
      <c r="G3950" s="29"/>
      <c r="H3950" s="48"/>
      <c r="I3950" s="29"/>
      <c r="J3950" s="29"/>
      <c r="K3950" s="27"/>
      <c r="L3950" s="27"/>
      <c r="M3950" s="27"/>
      <c r="N3950" s="27"/>
      <c r="O3950" s="27"/>
      <c r="P3950" s="30"/>
      <c r="Q3950" s="30">
        <f>Table13[[#This Row],[Unit Value]]*Table13[[#This Row],[Qty | PCount]]</f>
        <v>0</v>
      </c>
      <c r="R3950" s="27" t="str">
        <f>IF(Table13[[#This Row],[Unit Value]]&lt;=4999,"Low-Value Asset","High-Value Asset")</f>
        <v>Low-Value Asset</v>
      </c>
      <c r="S3950" s="27"/>
      <c r="T3950" s="27"/>
      <c r="U3950" s="27"/>
      <c r="V3950" s="27"/>
      <c r="W3950" s="74"/>
      <c r="X3950" s="27"/>
      <c r="Y3950" s="27"/>
      <c r="Z3950" s="27"/>
      <c r="AA3950" s="27"/>
      <c r="AB39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1" spans="1:28" ht="12.6" x14ac:dyDescent="0.25">
      <c r="A3951" s="41"/>
      <c r="B3951" s="28"/>
      <c r="C3951" s="27"/>
      <c r="D39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1" s="27"/>
      <c r="F3951" s="27"/>
      <c r="G3951" s="29"/>
      <c r="H3951" s="48"/>
      <c r="I3951" s="29"/>
      <c r="J3951" s="29"/>
      <c r="K3951" s="27"/>
      <c r="L3951" s="27"/>
      <c r="M3951" s="27"/>
      <c r="N3951" s="27"/>
      <c r="O3951" s="27"/>
      <c r="P3951" s="30"/>
      <c r="Q3951" s="30">
        <f>Table13[[#This Row],[Unit Value]]*Table13[[#This Row],[Qty | PCount]]</f>
        <v>0</v>
      </c>
      <c r="R3951" s="27" t="str">
        <f>IF(Table13[[#This Row],[Unit Value]]&lt;=4999,"Low-Value Asset","High-Value Asset")</f>
        <v>Low-Value Asset</v>
      </c>
      <c r="S3951" s="27"/>
      <c r="T3951" s="27"/>
      <c r="U3951" s="27"/>
      <c r="V3951" s="27"/>
      <c r="W3951" s="74"/>
      <c r="X3951" s="27"/>
      <c r="Y3951" s="27"/>
      <c r="Z3951" s="27"/>
      <c r="AA3951" s="27"/>
      <c r="AB39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2" spans="1:28" ht="12.6" x14ac:dyDescent="0.25">
      <c r="A3952" s="41"/>
      <c r="B3952" s="28"/>
      <c r="C3952" s="27"/>
      <c r="D39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2" s="27"/>
      <c r="F3952" s="27"/>
      <c r="G3952" s="29"/>
      <c r="H3952" s="48"/>
      <c r="I3952" s="29"/>
      <c r="J3952" s="29"/>
      <c r="K3952" s="27"/>
      <c r="L3952" s="27"/>
      <c r="M3952" s="27"/>
      <c r="N3952" s="27"/>
      <c r="O3952" s="27"/>
      <c r="P3952" s="30"/>
      <c r="Q3952" s="30">
        <f>Table13[[#This Row],[Unit Value]]*Table13[[#This Row],[Qty | PCount]]</f>
        <v>0</v>
      </c>
      <c r="R3952" s="27" t="str">
        <f>IF(Table13[[#This Row],[Unit Value]]&lt;=4999,"Low-Value Asset","High-Value Asset")</f>
        <v>Low-Value Asset</v>
      </c>
      <c r="S3952" s="27"/>
      <c r="T3952" s="27"/>
      <c r="U3952" s="27"/>
      <c r="V3952" s="27"/>
      <c r="W3952" s="74"/>
      <c r="X3952" s="27"/>
      <c r="Y3952" s="27"/>
      <c r="Z3952" s="27"/>
      <c r="AA3952" s="27"/>
      <c r="AB39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3" spans="1:28" ht="12.6" x14ac:dyDescent="0.25">
      <c r="A3953" s="41"/>
      <c r="B3953" s="28"/>
      <c r="C3953" s="27"/>
      <c r="D39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3" s="27"/>
      <c r="F3953" s="27"/>
      <c r="G3953" s="29"/>
      <c r="H3953" s="48"/>
      <c r="I3953" s="29"/>
      <c r="J3953" s="29"/>
      <c r="K3953" s="27"/>
      <c r="L3953" s="27"/>
      <c r="M3953" s="27"/>
      <c r="N3953" s="27"/>
      <c r="O3953" s="27"/>
      <c r="P3953" s="30"/>
      <c r="Q3953" s="30">
        <f>Table13[[#This Row],[Unit Value]]*Table13[[#This Row],[Qty | PCount]]</f>
        <v>0</v>
      </c>
      <c r="R3953" s="27" t="str">
        <f>IF(Table13[[#This Row],[Unit Value]]&lt;=4999,"Low-Value Asset","High-Value Asset")</f>
        <v>Low-Value Asset</v>
      </c>
      <c r="S3953" s="27"/>
      <c r="T3953" s="27"/>
      <c r="U3953" s="27"/>
      <c r="V3953" s="27"/>
      <c r="W3953" s="74"/>
      <c r="X3953" s="27"/>
      <c r="Y3953" s="27"/>
      <c r="Z3953" s="27"/>
      <c r="AA3953" s="27"/>
      <c r="AB39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4" spans="1:28" ht="12.6" x14ac:dyDescent="0.25">
      <c r="A3954" s="41"/>
      <c r="B3954" s="28"/>
      <c r="C3954" s="27"/>
      <c r="D39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4" s="27"/>
      <c r="F3954" s="27"/>
      <c r="G3954" s="29"/>
      <c r="H3954" s="48"/>
      <c r="I3954" s="29"/>
      <c r="J3954" s="29"/>
      <c r="K3954" s="27"/>
      <c r="L3954" s="27"/>
      <c r="M3954" s="27"/>
      <c r="N3954" s="27"/>
      <c r="O3954" s="27"/>
      <c r="P3954" s="30"/>
      <c r="Q3954" s="30">
        <f>Table13[[#This Row],[Unit Value]]*Table13[[#This Row],[Qty | PCount]]</f>
        <v>0</v>
      </c>
      <c r="R3954" s="27" t="str">
        <f>IF(Table13[[#This Row],[Unit Value]]&lt;=4999,"Low-Value Asset","High-Value Asset")</f>
        <v>Low-Value Asset</v>
      </c>
      <c r="S3954" s="27"/>
      <c r="T3954" s="27"/>
      <c r="U3954" s="27"/>
      <c r="V3954" s="27"/>
      <c r="W3954" s="74"/>
      <c r="X3954" s="27"/>
      <c r="Y3954" s="27"/>
      <c r="Z3954" s="27"/>
      <c r="AA3954" s="27"/>
      <c r="AB39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5" spans="1:28" ht="12.6" x14ac:dyDescent="0.25">
      <c r="A3955" s="41"/>
      <c r="B3955" s="28"/>
      <c r="C3955" s="27"/>
      <c r="D39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5" s="27"/>
      <c r="F3955" s="27"/>
      <c r="G3955" s="29"/>
      <c r="H3955" s="48"/>
      <c r="I3955" s="29"/>
      <c r="J3955" s="29"/>
      <c r="K3955" s="27"/>
      <c r="L3955" s="27"/>
      <c r="M3955" s="27"/>
      <c r="N3955" s="27"/>
      <c r="O3955" s="27"/>
      <c r="P3955" s="30"/>
      <c r="Q3955" s="30">
        <f>Table13[[#This Row],[Unit Value]]*Table13[[#This Row],[Qty | PCount]]</f>
        <v>0</v>
      </c>
      <c r="R3955" s="27" t="str">
        <f>IF(Table13[[#This Row],[Unit Value]]&lt;=4999,"Low-Value Asset","High-Value Asset")</f>
        <v>Low-Value Asset</v>
      </c>
      <c r="S3955" s="27"/>
      <c r="T3955" s="27"/>
      <c r="U3955" s="27"/>
      <c r="V3955" s="27"/>
      <c r="W3955" s="74"/>
      <c r="X3955" s="27"/>
      <c r="Y3955" s="27"/>
      <c r="Z3955" s="27"/>
      <c r="AA3955" s="27"/>
      <c r="AB39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6" spans="1:28" ht="12.6" x14ac:dyDescent="0.25">
      <c r="A3956" s="41"/>
      <c r="B3956" s="28"/>
      <c r="C3956" s="27"/>
      <c r="D39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6" s="27"/>
      <c r="F3956" s="27"/>
      <c r="G3956" s="29"/>
      <c r="H3956" s="48"/>
      <c r="I3956" s="29"/>
      <c r="J3956" s="29"/>
      <c r="K3956" s="27"/>
      <c r="L3956" s="27"/>
      <c r="M3956" s="27"/>
      <c r="N3956" s="27"/>
      <c r="O3956" s="27"/>
      <c r="P3956" s="30"/>
      <c r="Q3956" s="30">
        <f>Table13[[#This Row],[Unit Value]]*Table13[[#This Row],[Qty | PCount]]</f>
        <v>0</v>
      </c>
      <c r="R3956" s="27" t="str">
        <f>IF(Table13[[#This Row],[Unit Value]]&lt;=4999,"Low-Value Asset","High-Value Asset")</f>
        <v>Low-Value Asset</v>
      </c>
      <c r="S3956" s="27"/>
      <c r="T3956" s="27"/>
      <c r="U3956" s="27"/>
      <c r="V3956" s="27"/>
      <c r="W3956" s="74"/>
      <c r="X3956" s="27"/>
      <c r="Y3956" s="27"/>
      <c r="Z3956" s="27"/>
      <c r="AA3956" s="27"/>
      <c r="AB39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7" spans="1:28" ht="12.6" x14ac:dyDescent="0.25">
      <c r="A3957" s="41"/>
      <c r="B3957" s="28"/>
      <c r="C3957" s="27"/>
      <c r="D39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7" s="27"/>
      <c r="F3957" s="27"/>
      <c r="G3957" s="29"/>
      <c r="H3957" s="48"/>
      <c r="I3957" s="29"/>
      <c r="J3957" s="29"/>
      <c r="K3957" s="27"/>
      <c r="L3957" s="27"/>
      <c r="M3957" s="27"/>
      <c r="N3957" s="27"/>
      <c r="O3957" s="27"/>
      <c r="P3957" s="30"/>
      <c r="Q3957" s="30">
        <f>Table13[[#This Row],[Unit Value]]*Table13[[#This Row],[Qty | PCount]]</f>
        <v>0</v>
      </c>
      <c r="R3957" s="27" t="str">
        <f>IF(Table13[[#This Row],[Unit Value]]&lt;=4999,"Low-Value Asset","High-Value Asset")</f>
        <v>Low-Value Asset</v>
      </c>
      <c r="S3957" s="27"/>
      <c r="T3957" s="27"/>
      <c r="U3957" s="27"/>
      <c r="V3957" s="27"/>
      <c r="W3957" s="74"/>
      <c r="X3957" s="27"/>
      <c r="Y3957" s="27"/>
      <c r="Z3957" s="27"/>
      <c r="AA3957" s="27"/>
      <c r="AB39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8" spans="1:28" ht="12.6" x14ac:dyDescent="0.25">
      <c r="A3958" s="41"/>
      <c r="B3958" s="28"/>
      <c r="C3958" s="27"/>
      <c r="D39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8" s="27"/>
      <c r="F3958" s="27"/>
      <c r="G3958" s="29"/>
      <c r="H3958" s="48"/>
      <c r="I3958" s="29"/>
      <c r="J3958" s="29"/>
      <c r="K3958" s="27"/>
      <c r="L3958" s="27"/>
      <c r="M3958" s="27"/>
      <c r="N3958" s="27"/>
      <c r="O3958" s="27"/>
      <c r="P3958" s="30"/>
      <c r="Q3958" s="30">
        <f>Table13[[#This Row],[Unit Value]]*Table13[[#This Row],[Qty | PCount]]</f>
        <v>0</v>
      </c>
      <c r="R3958" s="27" t="str">
        <f>IF(Table13[[#This Row],[Unit Value]]&lt;=4999,"Low-Value Asset","High-Value Asset")</f>
        <v>Low-Value Asset</v>
      </c>
      <c r="S3958" s="27"/>
      <c r="T3958" s="27"/>
      <c r="U3958" s="27"/>
      <c r="V3958" s="27"/>
      <c r="W3958" s="74"/>
      <c r="X3958" s="27"/>
      <c r="Y3958" s="27"/>
      <c r="Z3958" s="27"/>
      <c r="AA3958" s="27"/>
      <c r="AB39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59" spans="1:28" ht="12.6" x14ac:dyDescent="0.25">
      <c r="A3959" s="41"/>
      <c r="B3959" s="28"/>
      <c r="C3959" s="27"/>
      <c r="D39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59" s="27"/>
      <c r="F3959" s="27"/>
      <c r="G3959" s="29"/>
      <c r="H3959" s="48"/>
      <c r="I3959" s="29"/>
      <c r="J3959" s="29"/>
      <c r="K3959" s="27"/>
      <c r="L3959" s="27"/>
      <c r="M3959" s="27"/>
      <c r="N3959" s="27"/>
      <c r="O3959" s="27"/>
      <c r="P3959" s="30"/>
      <c r="Q3959" s="30">
        <f>Table13[[#This Row],[Unit Value]]*Table13[[#This Row],[Qty | PCount]]</f>
        <v>0</v>
      </c>
      <c r="R3959" s="27" t="str">
        <f>IF(Table13[[#This Row],[Unit Value]]&lt;=4999,"Low-Value Asset","High-Value Asset")</f>
        <v>Low-Value Asset</v>
      </c>
      <c r="S3959" s="27"/>
      <c r="T3959" s="27"/>
      <c r="U3959" s="27"/>
      <c r="V3959" s="27"/>
      <c r="W3959" s="74"/>
      <c r="X3959" s="27"/>
      <c r="Y3959" s="27"/>
      <c r="Z3959" s="27"/>
      <c r="AA3959" s="27"/>
      <c r="AB39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0" spans="1:28" ht="12.6" x14ac:dyDescent="0.25">
      <c r="A3960" s="41"/>
      <c r="B3960" s="28"/>
      <c r="C3960" s="27"/>
      <c r="D39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0" s="27"/>
      <c r="F3960" s="27"/>
      <c r="G3960" s="29"/>
      <c r="H3960" s="48"/>
      <c r="I3960" s="29"/>
      <c r="J3960" s="29"/>
      <c r="K3960" s="27"/>
      <c r="L3960" s="27"/>
      <c r="M3960" s="27"/>
      <c r="N3960" s="27"/>
      <c r="O3960" s="27"/>
      <c r="P3960" s="30"/>
      <c r="Q3960" s="30">
        <f>Table13[[#This Row],[Unit Value]]*Table13[[#This Row],[Qty | PCount]]</f>
        <v>0</v>
      </c>
      <c r="R3960" s="27" t="str">
        <f>IF(Table13[[#This Row],[Unit Value]]&lt;=4999,"Low-Value Asset","High-Value Asset")</f>
        <v>Low-Value Asset</v>
      </c>
      <c r="S3960" s="27"/>
      <c r="T3960" s="27"/>
      <c r="U3960" s="27"/>
      <c r="V3960" s="27"/>
      <c r="W3960" s="74"/>
      <c r="X3960" s="27"/>
      <c r="Y3960" s="27"/>
      <c r="Z3960" s="27"/>
      <c r="AA3960" s="27"/>
      <c r="AB39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1" spans="1:28" ht="12.6" x14ac:dyDescent="0.25">
      <c r="A3961" s="41"/>
      <c r="B3961" s="28"/>
      <c r="C3961" s="27"/>
      <c r="D39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1" s="27"/>
      <c r="F3961" s="27"/>
      <c r="G3961" s="29"/>
      <c r="H3961" s="48"/>
      <c r="I3961" s="29"/>
      <c r="J3961" s="29"/>
      <c r="K3961" s="27"/>
      <c r="L3961" s="27"/>
      <c r="M3961" s="27"/>
      <c r="N3961" s="27"/>
      <c r="O3961" s="27"/>
      <c r="P3961" s="30"/>
      <c r="Q3961" s="30">
        <f>Table13[[#This Row],[Unit Value]]*Table13[[#This Row],[Qty | PCount]]</f>
        <v>0</v>
      </c>
      <c r="R3961" s="27" t="str">
        <f>IF(Table13[[#This Row],[Unit Value]]&lt;=4999,"Low-Value Asset","High-Value Asset")</f>
        <v>Low-Value Asset</v>
      </c>
      <c r="S3961" s="27"/>
      <c r="T3961" s="27"/>
      <c r="U3961" s="27"/>
      <c r="V3961" s="27"/>
      <c r="W3961" s="74"/>
      <c r="X3961" s="27"/>
      <c r="Y3961" s="27"/>
      <c r="Z3961" s="27"/>
      <c r="AA3961" s="27"/>
      <c r="AB39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2" spans="1:28" ht="12.6" x14ac:dyDescent="0.25">
      <c r="A3962" s="41"/>
      <c r="B3962" s="28"/>
      <c r="C3962" s="27"/>
      <c r="D39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2" s="27"/>
      <c r="F3962" s="27"/>
      <c r="G3962" s="29"/>
      <c r="H3962" s="48"/>
      <c r="I3962" s="29"/>
      <c r="J3962" s="29"/>
      <c r="K3962" s="27"/>
      <c r="L3962" s="27"/>
      <c r="M3962" s="27"/>
      <c r="N3962" s="27"/>
      <c r="O3962" s="27"/>
      <c r="P3962" s="30"/>
      <c r="Q3962" s="30">
        <f>Table13[[#This Row],[Unit Value]]*Table13[[#This Row],[Qty | PCount]]</f>
        <v>0</v>
      </c>
      <c r="R3962" s="27" t="str">
        <f>IF(Table13[[#This Row],[Unit Value]]&lt;=4999,"Low-Value Asset","High-Value Asset")</f>
        <v>Low-Value Asset</v>
      </c>
      <c r="S3962" s="27"/>
      <c r="T3962" s="27"/>
      <c r="U3962" s="27"/>
      <c r="V3962" s="27"/>
      <c r="W3962" s="74"/>
      <c r="X3962" s="27"/>
      <c r="Y3962" s="27"/>
      <c r="Z3962" s="27"/>
      <c r="AA3962" s="27"/>
      <c r="AB39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3" spans="1:28" ht="12.6" x14ac:dyDescent="0.25">
      <c r="A3963" s="41"/>
      <c r="B3963" s="28"/>
      <c r="C3963" s="27"/>
      <c r="D39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3" s="27"/>
      <c r="F3963" s="27"/>
      <c r="G3963" s="29"/>
      <c r="H3963" s="48"/>
      <c r="I3963" s="29"/>
      <c r="J3963" s="29"/>
      <c r="K3963" s="27"/>
      <c r="L3963" s="27"/>
      <c r="M3963" s="27"/>
      <c r="N3963" s="27"/>
      <c r="O3963" s="27"/>
      <c r="P3963" s="30"/>
      <c r="Q3963" s="30">
        <f>Table13[[#This Row],[Unit Value]]*Table13[[#This Row],[Qty | PCount]]</f>
        <v>0</v>
      </c>
      <c r="R3963" s="27" t="str">
        <f>IF(Table13[[#This Row],[Unit Value]]&lt;=4999,"Low-Value Asset","High-Value Asset")</f>
        <v>Low-Value Asset</v>
      </c>
      <c r="S3963" s="27"/>
      <c r="T3963" s="27"/>
      <c r="U3963" s="27"/>
      <c r="V3963" s="27"/>
      <c r="W3963" s="74"/>
      <c r="X3963" s="27"/>
      <c r="Y3963" s="27"/>
      <c r="Z3963" s="27"/>
      <c r="AA3963" s="27"/>
      <c r="AB39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4" spans="1:28" ht="12.6" x14ac:dyDescent="0.25">
      <c r="A3964" s="41"/>
      <c r="B3964" s="28"/>
      <c r="C3964" s="27"/>
      <c r="D39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4" s="27"/>
      <c r="F3964" s="27"/>
      <c r="G3964" s="29"/>
      <c r="H3964" s="48"/>
      <c r="I3964" s="29"/>
      <c r="J3964" s="29"/>
      <c r="K3964" s="27"/>
      <c r="L3964" s="27"/>
      <c r="M3964" s="27"/>
      <c r="N3964" s="27"/>
      <c r="O3964" s="27"/>
      <c r="P3964" s="30"/>
      <c r="Q3964" s="30">
        <f>Table13[[#This Row],[Unit Value]]*Table13[[#This Row],[Qty | PCount]]</f>
        <v>0</v>
      </c>
      <c r="R3964" s="27" t="str">
        <f>IF(Table13[[#This Row],[Unit Value]]&lt;=4999,"Low-Value Asset","High-Value Asset")</f>
        <v>Low-Value Asset</v>
      </c>
      <c r="S3964" s="27"/>
      <c r="T3964" s="27"/>
      <c r="U3964" s="27"/>
      <c r="V3964" s="27"/>
      <c r="W3964" s="74"/>
      <c r="X3964" s="27"/>
      <c r="Y3964" s="27"/>
      <c r="Z3964" s="27"/>
      <c r="AA3964" s="27"/>
      <c r="AB39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5" spans="1:28" ht="12.6" x14ac:dyDescent="0.25">
      <c r="A3965" s="41"/>
      <c r="B3965" s="28"/>
      <c r="C3965" s="27"/>
      <c r="D39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5" s="27"/>
      <c r="F3965" s="27"/>
      <c r="G3965" s="29"/>
      <c r="H3965" s="48"/>
      <c r="I3965" s="29"/>
      <c r="J3965" s="29"/>
      <c r="K3965" s="27"/>
      <c r="L3965" s="27"/>
      <c r="M3965" s="27"/>
      <c r="N3965" s="27"/>
      <c r="O3965" s="27"/>
      <c r="P3965" s="30"/>
      <c r="Q3965" s="30">
        <f>Table13[[#This Row],[Unit Value]]*Table13[[#This Row],[Qty | PCount]]</f>
        <v>0</v>
      </c>
      <c r="R3965" s="27" t="str">
        <f>IF(Table13[[#This Row],[Unit Value]]&lt;=4999,"Low-Value Asset","High-Value Asset")</f>
        <v>Low-Value Asset</v>
      </c>
      <c r="S3965" s="27"/>
      <c r="T3965" s="27"/>
      <c r="U3965" s="27"/>
      <c r="V3965" s="27"/>
      <c r="W3965" s="74"/>
      <c r="X3965" s="27"/>
      <c r="Y3965" s="27"/>
      <c r="Z3965" s="27"/>
      <c r="AA3965" s="27"/>
      <c r="AB39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6" spans="1:28" ht="12.6" x14ac:dyDescent="0.25">
      <c r="A3966" s="41"/>
      <c r="B3966" s="28"/>
      <c r="C3966" s="27"/>
      <c r="D39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6" s="27"/>
      <c r="F3966" s="27"/>
      <c r="G3966" s="29"/>
      <c r="H3966" s="48"/>
      <c r="I3966" s="29"/>
      <c r="J3966" s="29"/>
      <c r="K3966" s="27"/>
      <c r="L3966" s="27"/>
      <c r="M3966" s="27"/>
      <c r="N3966" s="27"/>
      <c r="O3966" s="27"/>
      <c r="P3966" s="30"/>
      <c r="Q3966" s="30">
        <f>Table13[[#This Row],[Unit Value]]*Table13[[#This Row],[Qty | PCount]]</f>
        <v>0</v>
      </c>
      <c r="R3966" s="27" t="str">
        <f>IF(Table13[[#This Row],[Unit Value]]&lt;=4999,"Low-Value Asset","High-Value Asset")</f>
        <v>Low-Value Asset</v>
      </c>
      <c r="S3966" s="27"/>
      <c r="T3966" s="27"/>
      <c r="U3966" s="27"/>
      <c r="V3966" s="27"/>
      <c r="W3966" s="74"/>
      <c r="X3966" s="27"/>
      <c r="Y3966" s="27"/>
      <c r="Z3966" s="27"/>
      <c r="AA3966" s="27"/>
      <c r="AB39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7" spans="1:28" ht="12.6" x14ac:dyDescent="0.25">
      <c r="A3967" s="41"/>
      <c r="B3967" s="28"/>
      <c r="C3967" s="27"/>
      <c r="D39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7" s="27"/>
      <c r="F3967" s="27"/>
      <c r="G3967" s="29"/>
      <c r="H3967" s="48"/>
      <c r="I3967" s="29"/>
      <c r="J3967" s="29"/>
      <c r="K3967" s="27"/>
      <c r="L3967" s="27"/>
      <c r="M3967" s="27"/>
      <c r="N3967" s="27"/>
      <c r="O3967" s="27"/>
      <c r="P3967" s="30"/>
      <c r="Q3967" s="30">
        <f>Table13[[#This Row],[Unit Value]]*Table13[[#This Row],[Qty | PCount]]</f>
        <v>0</v>
      </c>
      <c r="R3967" s="27" t="str">
        <f>IF(Table13[[#This Row],[Unit Value]]&lt;=4999,"Low-Value Asset","High-Value Asset")</f>
        <v>Low-Value Asset</v>
      </c>
      <c r="S3967" s="27"/>
      <c r="T3967" s="27"/>
      <c r="U3967" s="27"/>
      <c r="V3967" s="27"/>
      <c r="W3967" s="74"/>
      <c r="X3967" s="27"/>
      <c r="Y3967" s="27"/>
      <c r="Z3967" s="27"/>
      <c r="AA3967" s="27"/>
      <c r="AB39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8" spans="1:28" ht="12.6" x14ac:dyDescent="0.25">
      <c r="A3968" s="41"/>
      <c r="B3968" s="28"/>
      <c r="C3968" s="27"/>
      <c r="D39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8" s="27"/>
      <c r="F3968" s="27"/>
      <c r="G3968" s="29"/>
      <c r="H3968" s="48"/>
      <c r="I3968" s="29"/>
      <c r="J3968" s="29"/>
      <c r="K3968" s="27"/>
      <c r="L3968" s="27"/>
      <c r="M3968" s="27"/>
      <c r="N3968" s="27"/>
      <c r="O3968" s="27"/>
      <c r="P3968" s="30"/>
      <c r="Q3968" s="30">
        <f>Table13[[#This Row],[Unit Value]]*Table13[[#This Row],[Qty | PCount]]</f>
        <v>0</v>
      </c>
      <c r="R3968" s="27" t="str">
        <f>IF(Table13[[#This Row],[Unit Value]]&lt;=4999,"Low-Value Asset","High-Value Asset")</f>
        <v>Low-Value Asset</v>
      </c>
      <c r="S3968" s="27"/>
      <c r="T3968" s="27"/>
      <c r="U3968" s="27"/>
      <c r="V3968" s="27"/>
      <c r="W3968" s="74"/>
      <c r="X3968" s="27"/>
      <c r="Y3968" s="27"/>
      <c r="Z3968" s="27"/>
      <c r="AA3968" s="27"/>
      <c r="AB39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69" spans="1:28" ht="12.6" x14ac:dyDescent="0.25">
      <c r="A3969" s="41"/>
      <c r="B3969" s="28"/>
      <c r="C3969" s="27"/>
      <c r="D39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69" s="27"/>
      <c r="F3969" s="27"/>
      <c r="G3969" s="29"/>
      <c r="H3969" s="48"/>
      <c r="I3969" s="29"/>
      <c r="J3969" s="29"/>
      <c r="K3969" s="27"/>
      <c r="L3969" s="27"/>
      <c r="M3969" s="27"/>
      <c r="N3969" s="27"/>
      <c r="O3969" s="27"/>
      <c r="P3969" s="30"/>
      <c r="Q3969" s="30">
        <f>Table13[[#This Row],[Unit Value]]*Table13[[#This Row],[Qty | PCount]]</f>
        <v>0</v>
      </c>
      <c r="R3969" s="27" t="str">
        <f>IF(Table13[[#This Row],[Unit Value]]&lt;=4999,"Low-Value Asset","High-Value Asset")</f>
        <v>Low-Value Asset</v>
      </c>
      <c r="S3969" s="27"/>
      <c r="T3969" s="27"/>
      <c r="U3969" s="27"/>
      <c r="V3969" s="27"/>
      <c r="W3969" s="74"/>
      <c r="X3969" s="27"/>
      <c r="Y3969" s="27"/>
      <c r="Z3969" s="27"/>
      <c r="AA3969" s="27"/>
      <c r="AB39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0" spans="1:28" ht="12.6" x14ac:dyDescent="0.25">
      <c r="A3970" s="41"/>
      <c r="B3970" s="28"/>
      <c r="C3970" s="27"/>
      <c r="D39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0" s="27"/>
      <c r="F3970" s="27"/>
      <c r="G3970" s="29"/>
      <c r="H3970" s="48"/>
      <c r="I3970" s="29"/>
      <c r="J3970" s="29"/>
      <c r="K3970" s="27"/>
      <c r="L3970" s="27"/>
      <c r="M3970" s="27"/>
      <c r="N3970" s="27"/>
      <c r="O3970" s="27"/>
      <c r="P3970" s="30"/>
      <c r="Q3970" s="30">
        <f>Table13[[#This Row],[Unit Value]]*Table13[[#This Row],[Qty | PCount]]</f>
        <v>0</v>
      </c>
      <c r="R3970" s="27" t="str">
        <f>IF(Table13[[#This Row],[Unit Value]]&lt;=4999,"Low-Value Asset","High-Value Asset")</f>
        <v>Low-Value Asset</v>
      </c>
      <c r="S3970" s="27"/>
      <c r="T3970" s="27"/>
      <c r="U3970" s="27"/>
      <c r="V3970" s="27"/>
      <c r="W3970" s="74"/>
      <c r="X3970" s="27"/>
      <c r="Y3970" s="27"/>
      <c r="Z3970" s="27"/>
      <c r="AA3970" s="27"/>
      <c r="AB39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1" spans="1:28" ht="12.6" x14ac:dyDescent="0.25">
      <c r="A3971" s="41"/>
      <c r="B3971" s="28"/>
      <c r="C3971" s="27"/>
      <c r="D39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1" s="27"/>
      <c r="F3971" s="27"/>
      <c r="G3971" s="29"/>
      <c r="H3971" s="48"/>
      <c r="I3971" s="29"/>
      <c r="J3971" s="29"/>
      <c r="K3971" s="27"/>
      <c r="L3971" s="27"/>
      <c r="M3971" s="27"/>
      <c r="N3971" s="27"/>
      <c r="O3971" s="27"/>
      <c r="P3971" s="30"/>
      <c r="Q3971" s="30">
        <f>Table13[[#This Row],[Unit Value]]*Table13[[#This Row],[Qty | PCount]]</f>
        <v>0</v>
      </c>
      <c r="R3971" s="27" t="str">
        <f>IF(Table13[[#This Row],[Unit Value]]&lt;=4999,"Low-Value Asset","High-Value Asset")</f>
        <v>Low-Value Asset</v>
      </c>
      <c r="S3971" s="27"/>
      <c r="T3971" s="27"/>
      <c r="U3971" s="27"/>
      <c r="V3971" s="27"/>
      <c r="W3971" s="74"/>
      <c r="X3971" s="27"/>
      <c r="Y3971" s="27"/>
      <c r="Z3971" s="27"/>
      <c r="AA3971" s="27"/>
      <c r="AB39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2" spans="1:28" ht="12.6" x14ac:dyDescent="0.25">
      <c r="A3972" s="41"/>
      <c r="B3972" s="28"/>
      <c r="C3972" s="27"/>
      <c r="D39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2" s="27"/>
      <c r="F3972" s="27"/>
      <c r="G3972" s="29"/>
      <c r="H3972" s="48"/>
      <c r="I3972" s="29"/>
      <c r="J3972" s="29"/>
      <c r="K3972" s="27"/>
      <c r="L3972" s="27"/>
      <c r="M3972" s="27"/>
      <c r="N3972" s="27"/>
      <c r="O3972" s="27"/>
      <c r="P3972" s="30"/>
      <c r="Q3972" s="30">
        <f>Table13[[#This Row],[Unit Value]]*Table13[[#This Row],[Qty | PCount]]</f>
        <v>0</v>
      </c>
      <c r="R3972" s="27" t="str">
        <f>IF(Table13[[#This Row],[Unit Value]]&lt;=4999,"Low-Value Asset","High-Value Asset")</f>
        <v>Low-Value Asset</v>
      </c>
      <c r="S3972" s="27"/>
      <c r="T3972" s="27"/>
      <c r="U3972" s="27"/>
      <c r="V3972" s="27"/>
      <c r="W3972" s="74"/>
      <c r="X3972" s="27"/>
      <c r="Y3972" s="27"/>
      <c r="Z3972" s="27"/>
      <c r="AA3972" s="27"/>
      <c r="AB39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3" spans="1:28" ht="12.6" x14ac:dyDescent="0.25">
      <c r="A3973" s="41"/>
      <c r="B3973" s="28"/>
      <c r="C3973" s="27"/>
      <c r="D39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3" s="27"/>
      <c r="F3973" s="27"/>
      <c r="G3973" s="29"/>
      <c r="H3973" s="48"/>
      <c r="I3973" s="29"/>
      <c r="J3973" s="29"/>
      <c r="K3973" s="27"/>
      <c r="L3973" s="27"/>
      <c r="M3973" s="27"/>
      <c r="N3973" s="27"/>
      <c r="O3973" s="27"/>
      <c r="P3973" s="30"/>
      <c r="Q3973" s="30">
        <f>Table13[[#This Row],[Unit Value]]*Table13[[#This Row],[Qty | PCount]]</f>
        <v>0</v>
      </c>
      <c r="R3973" s="27" t="str">
        <f>IF(Table13[[#This Row],[Unit Value]]&lt;=4999,"Low-Value Asset","High-Value Asset")</f>
        <v>Low-Value Asset</v>
      </c>
      <c r="S3973" s="27"/>
      <c r="T3973" s="27"/>
      <c r="U3973" s="27"/>
      <c r="V3973" s="27"/>
      <c r="W3973" s="74"/>
      <c r="X3973" s="27"/>
      <c r="Y3973" s="27"/>
      <c r="Z3973" s="27"/>
      <c r="AA3973" s="27"/>
      <c r="AB39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4" spans="1:28" ht="12.6" x14ac:dyDescent="0.25">
      <c r="A3974" s="41"/>
      <c r="B3974" s="28"/>
      <c r="C3974" s="27"/>
      <c r="D39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4" s="27"/>
      <c r="F3974" s="27"/>
      <c r="G3974" s="29"/>
      <c r="H3974" s="48"/>
      <c r="I3974" s="29"/>
      <c r="J3974" s="29"/>
      <c r="K3974" s="27"/>
      <c r="L3974" s="27"/>
      <c r="M3974" s="27"/>
      <c r="N3974" s="27"/>
      <c r="O3974" s="27"/>
      <c r="P3974" s="30"/>
      <c r="Q3974" s="30">
        <f>Table13[[#This Row],[Unit Value]]*Table13[[#This Row],[Qty | PCount]]</f>
        <v>0</v>
      </c>
      <c r="R3974" s="27" t="str">
        <f>IF(Table13[[#This Row],[Unit Value]]&lt;=4999,"Low-Value Asset","High-Value Asset")</f>
        <v>Low-Value Asset</v>
      </c>
      <c r="S3974" s="27"/>
      <c r="T3974" s="27"/>
      <c r="U3974" s="27"/>
      <c r="V3974" s="27"/>
      <c r="W3974" s="74"/>
      <c r="X3974" s="27"/>
      <c r="Y3974" s="27"/>
      <c r="Z3974" s="27"/>
      <c r="AA3974" s="27"/>
      <c r="AB39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5" spans="1:28" ht="12.6" x14ac:dyDescent="0.25">
      <c r="A3975" s="41"/>
      <c r="B3975" s="28"/>
      <c r="C3975" s="27"/>
      <c r="D39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5" s="27"/>
      <c r="F3975" s="27"/>
      <c r="G3975" s="29"/>
      <c r="H3975" s="48"/>
      <c r="I3975" s="29"/>
      <c r="J3975" s="29"/>
      <c r="K3975" s="27"/>
      <c r="L3975" s="27"/>
      <c r="M3975" s="27"/>
      <c r="N3975" s="27"/>
      <c r="O3975" s="27"/>
      <c r="P3975" s="30"/>
      <c r="Q3975" s="30">
        <f>Table13[[#This Row],[Unit Value]]*Table13[[#This Row],[Qty | PCount]]</f>
        <v>0</v>
      </c>
      <c r="R3975" s="27" t="str">
        <f>IF(Table13[[#This Row],[Unit Value]]&lt;=4999,"Low-Value Asset","High-Value Asset")</f>
        <v>Low-Value Asset</v>
      </c>
      <c r="S3975" s="27"/>
      <c r="T3975" s="27"/>
      <c r="U3975" s="27"/>
      <c r="V3975" s="27"/>
      <c r="W3975" s="74"/>
      <c r="X3975" s="27"/>
      <c r="Y3975" s="27"/>
      <c r="Z3975" s="27"/>
      <c r="AA3975" s="27"/>
      <c r="AB39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6" spans="1:28" ht="12.6" x14ac:dyDescent="0.25">
      <c r="A3976" s="41"/>
      <c r="B3976" s="28"/>
      <c r="C3976" s="27"/>
      <c r="D39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6" s="27"/>
      <c r="F3976" s="27"/>
      <c r="G3976" s="29"/>
      <c r="H3976" s="48"/>
      <c r="I3976" s="29"/>
      <c r="J3976" s="29"/>
      <c r="K3976" s="27"/>
      <c r="L3976" s="27"/>
      <c r="M3976" s="27"/>
      <c r="N3976" s="27"/>
      <c r="O3976" s="27"/>
      <c r="P3976" s="30"/>
      <c r="Q3976" s="30">
        <f>Table13[[#This Row],[Unit Value]]*Table13[[#This Row],[Qty | PCount]]</f>
        <v>0</v>
      </c>
      <c r="R3976" s="27" t="str">
        <f>IF(Table13[[#This Row],[Unit Value]]&lt;=4999,"Low-Value Asset","High-Value Asset")</f>
        <v>Low-Value Asset</v>
      </c>
      <c r="S3976" s="27"/>
      <c r="T3976" s="27"/>
      <c r="U3976" s="27"/>
      <c r="V3976" s="27"/>
      <c r="W3976" s="74"/>
      <c r="X3976" s="27"/>
      <c r="Y3976" s="27"/>
      <c r="Z3976" s="27"/>
      <c r="AA3976" s="27"/>
      <c r="AB39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7" spans="1:28" ht="12.6" x14ac:dyDescent="0.25">
      <c r="A3977" s="41"/>
      <c r="B3977" s="28"/>
      <c r="C3977" s="27"/>
      <c r="D39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7" s="27"/>
      <c r="F3977" s="27"/>
      <c r="G3977" s="29"/>
      <c r="H3977" s="48"/>
      <c r="I3977" s="29"/>
      <c r="J3977" s="29"/>
      <c r="K3977" s="27"/>
      <c r="L3977" s="27"/>
      <c r="M3977" s="27"/>
      <c r="N3977" s="27"/>
      <c r="O3977" s="27"/>
      <c r="P3977" s="30"/>
      <c r="Q3977" s="30">
        <f>Table13[[#This Row],[Unit Value]]*Table13[[#This Row],[Qty | PCount]]</f>
        <v>0</v>
      </c>
      <c r="R3977" s="27" t="str">
        <f>IF(Table13[[#This Row],[Unit Value]]&lt;=4999,"Low-Value Asset","High-Value Asset")</f>
        <v>Low-Value Asset</v>
      </c>
      <c r="S3977" s="27"/>
      <c r="T3977" s="27"/>
      <c r="U3977" s="27"/>
      <c r="V3977" s="27"/>
      <c r="W3977" s="74"/>
      <c r="X3977" s="27"/>
      <c r="Y3977" s="27"/>
      <c r="Z3977" s="27"/>
      <c r="AA3977" s="27"/>
      <c r="AB39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8" spans="1:28" ht="12.6" x14ac:dyDescent="0.25">
      <c r="A3978" s="41"/>
      <c r="B3978" s="28"/>
      <c r="C3978" s="27"/>
      <c r="D39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8" s="27"/>
      <c r="F3978" s="27"/>
      <c r="G3978" s="29"/>
      <c r="H3978" s="48"/>
      <c r="I3978" s="29"/>
      <c r="J3978" s="29"/>
      <c r="K3978" s="27"/>
      <c r="L3978" s="27"/>
      <c r="M3978" s="27"/>
      <c r="N3978" s="27"/>
      <c r="O3978" s="27"/>
      <c r="P3978" s="30"/>
      <c r="Q3978" s="30">
        <f>Table13[[#This Row],[Unit Value]]*Table13[[#This Row],[Qty | PCount]]</f>
        <v>0</v>
      </c>
      <c r="R3978" s="27" t="str">
        <f>IF(Table13[[#This Row],[Unit Value]]&lt;=4999,"Low-Value Asset","High-Value Asset")</f>
        <v>Low-Value Asset</v>
      </c>
      <c r="S3978" s="27"/>
      <c r="T3978" s="27"/>
      <c r="U3978" s="27"/>
      <c r="V3978" s="27"/>
      <c r="W3978" s="74"/>
      <c r="X3978" s="27"/>
      <c r="Y3978" s="27"/>
      <c r="Z3978" s="27"/>
      <c r="AA3978" s="27"/>
      <c r="AB39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79" spans="1:28" ht="12.6" x14ac:dyDescent="0.25">
      <c r="A3979" s="41"/>
      <c r="B3979" s="28"/>
      <c r="C3979" s="27"/>
      <c r="D39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79" s="27"/>
      <c r="F3979" s="27"/>
      <c r="G3979" s="29"/>
      <c r="H3979" s="48"/>
      <c r="I3979" s="29"/>
      <c r="J3979" s="29"/>
      <c r="K3979" s="27"/>
      <c r="L3979" s="27"/>
      <c r="M3979" s="27"/>
      <c r="N3979" s="27"/>
      <c r="O3979" s="27"/>
      <c r="P3979" s="30"/>
      <c r="Q3979" s="30">
        <f>Table13[[#This Row],[Unit Value]]*Table13[[#This Row],[Qty | PCount]]</f>
        <v>0</v>
      </c>
      <c r="R3979" s="27" t="str">
        <f>IF(Table13[[#This Row],[Unit Value]]&lt;=4999,"Low-Value Asset","High-Value Asset")</f>
        <v>Low-Value Asset</v>
      </c>
      <c r="S3979" s="27"/>
      <c r="T3979" s="27"/>
      <c r="U3979" s="27"/>
      <c r="V3979" s="27"/>
      <c r="W3979" s="74"/>
      <c r="X3979" s="27"/>
      <c r="Y3979" s="27"/>
      <c r="Z3979" s="27"/>
      <c r="AA3979" s="27"/>
      <c r="AB39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0" spans="1:28" ht="12.6" x14ac:dyDescent="0.25">
      <c r="A3980" s="41"/>
      <c r="B3980" s="28"/>
      <c r="C3980" s="27"/>
      <c r="D39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0" s="27"/>
      <c r="F3980" s="27"/>
      <c r="G3980" s="29"/>
      <c r="H3980" s="48"/>
      <c r="I3980" s="29"/>
      <c r="J3980" s="29"/>
      <c r="K3980" s="27"/>
      <c r="L3980" s="27"/>
      <c r="M3980" s="27"/>
      <c r="N3980" s="27"/>
      <c r="O3980" s="27"/>
      <c r="P3980" s="30"/>
      <c r="Q3980" s="30">
        <f>Table13[[#This Row],[Unit Value]]*Table13[[#This Row],[Qty | PCount]]</f>
        <v>0</v>
      </c>
      <c r="R3980" s="27" t="str">
        <f>IF(Table13[[#This Row],[Unit Value]]&lt;=4999,"Low-Value Asset","High-Value Asset")</f>
        <v>Low-Value Asset</v>
      </c>
      <c r="S3980" s="27"/>
      <c r="T3980" s="27"/>
      <c r="U3980" s="27"/>
      <c r="V3980" s="27"/>
      <c r="W3980" s="74"/>
      <c r="X3980" s="27"/>
      <c r="Y3980" s="27"/>
      <c r="Z3980" s="27"/>
      <c r="AA3980" s="27"/>
      <c r="AB39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1" spans="1:28" ht="12.6" x14ac:dyDescent="0.25">
      <c r="A3981" s="41"/>
      <c r="B3981" s="28"/>
      <c r="C3981" s="27"/>
      <c r="D39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1" s="27"/>
      <c r="F3981" s="27"/>
      <c r="G3981" s="29"/>
      <c r="H3981" s="48"/>
      <c r="I3981" s="29"/>
      <c r="J3981" s="29"/>
      <c r="K3981" s="27"/>
      <c r="L3981" s="27"/>
      <c r="M3981" s="27"/>
      <c r="N3981" s="27"/>
      <c r="O3981" s="27"/>
      <c r="P3981" s="30"/>
      <c r="Q3981" s="30">
        <f>Table13[[#This Row],[Unit Value]]*Table13[[#This Row],[Qty | PCount]]</f>
        <v>0</v>
      </c>
      <c r="R3981" s="27" t="str">
        <f>IF(Table13[[#This Row],[Unit Value]]&lt;=4999,"Low-Value Asset","High-Value Asset")</f>
        <v>Low-Value Asset</v>
      </c>
      <c r="S3981" s="27"/>
      <c r="T3981" s="27"/>
      <c r="U3981" s="27"/>
      <c r="V3981" s="27"/>
      <c r="W3981" s="74"/>
      <c r="X3981" s="27"/>
      <c r="Y3981" s="27"/>
      <c r="Z3981" s="27"/>
      <c r="AA3981" s="27"/>
      <c r="AB39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2" spans="1:28" ht="12.6" x14ac:dyDescent="0.25">
      <c r="A3982" s="41"/>
      <c r="B3982" s="28"/>
      <c r="C3982" s="27"/>
      <c r="D39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2" s="27"/>
      <c r="F3982" s="27"/>
      <c r="G3982" s="29"/>
      <c r="H3982" s="48"/>
      <c r="I3982" s="29"/>
      <c r="J3982" s="29"/>
      <c r="K3982" s="27"/>
      <c r="L3982" s="27"/>
      <c r="M3982" s="27"/>
      <c r="N3982" s="27"/>
      <c r="O3982" s="27"/>
      <c r="P3982" s="30"/>
      <c r="Q3982" s="30">
        <f>Table13[[#This Row],[Unit Value]]*Table13[[#This Row],[Qty | PCount]]</f>
        <v>0</v>
      </c>
      <c r="R3982" s="27" t="str">
        <f>IF(Table13[[#This Row],[Unit Value]]&lt;=4999,"Low-Value Asset","High-Value Asset")</f>
        <v>Low-Value Asset</v>
      </c>
      <c r="S3982" s="27"/>
      <c r="T3982" s="27"/>
      <c r="U3982" s="27"/>
      <c r="V3982" s="27"/>
      <c r="W3982" s="74"/>
      <c r="X3982" s="27"/>
      <c r="Y3982" s="27"/>
      <c r="Z3982" s="27"/>
      <c r="AA3982" s="27"/>
      <c r="AB39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3" spans="1:28" ht="12.6" x14ac:dyDescent="0.25">
      <c r="A3983" s="41"/>
      <c r="B3983" s="28"/>
      <c r="C3983" s="27"/>
      <c r="D39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3" s="27"/>
      <c r="F3983" s="27"/>
      <c r="G3983" s="29"/>
      <c r="H3983" s="48"/>
      <c r="I3983" s="29"/>
      <c r="J3983" s="29"/>
      <c r="K3983" s="27"/>
      <c r="L3983" s="27"/>
      <c r="M3983" s="27"/>
      <c r="N3983" s="27"/>
      <c r="O3983" s="27"/>
      <c r="P3983" s="30"/>
      <c r="Q3983" s="30">
        <f>Table13[[#This Row],[Unit Value]]*Table13[[#This Row],[Qty | PCount]]</f>
        <v>0</v>
      </c>
      <c r="R3983" s="27" t="str">
        <f>IF(Table13[[#This Row],[Unit Value]]&lt;=4999,"Low-Value Asset","High-Value Asset")</f>
        <v>Low-Value Asset</v>
      </c>
      <c r="S3983" s="27"/>
      <c r="T3983" s="27"/>
      <c r="U3983" s="27"/>
      <c r="V3983" s="27"/>
      <c r="W3983" s="74"/>
      <c r="X3983" s="27"/>
      <c r="Y3983" s="27"/>
      <c r="Z3983" s="27"/>
      <c r="AA3983" s="27"/>
      <c r="AB39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4" spans="1:28" ht="12.6" x14ac:dyDescent="0.25">
      <c r="A3984" s="41"/>
      <c r="B3984" s="28"/>
      <c r="C3984" s="27"/>
      <c r="D39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4" s="27"/>
      <c r="F3984" s="27"/>
      <c r="G3984" s="29"/>
      <c r="H3984" s="48"/>
      <c r="I3984" s="29"/>
      <c r="J3984" s="29"/>
      <c r="K3984" s="27"/>
      <c r="L3984" s="27"/>
      <c r="M3984" s="27"/>
      <c r="N3984" s="27"/>
      <c r="O3984" s="27"/>
      <c r="P3984" s="30"/>
      <c r="Q3984" s="30">
        <f>Table13[[#This Row],[Unit Value]]*Table13[[#This Row],[Qty | PCount]]</f>
        <v>0</v>
      </c>
      <c r="R3984" s="27" t="str">
        <f>IF(Table13[[#This Row],[Unit Value]]&lt;=4999,"Low-Value Asset","High-Value Asset")</f>
        <v>Low-Value Asset</v>
      </c>
      <c r="S3984" s="27"/>
      <c r="T3984" s="27"/>
      <c r="U3984" s="27"/>
      <c r="V3984" s="27"/>
      <c r="W3984" s="74"/>
      <c r="X3984" s="27"/>
      <c r="Y3984" s="27"/>
      <c r="Z3984" s="27"/>
      <c r="AA3984" s="27"/>
      <c r="AB39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5" spans="1:28" ht="12.6" x14ac:dyDescent="0.25">
      <c r="A3985" s="41"/>
      <c r="B3985" s="28"/>
      <c r="C3985" s="27"/>
      <c r="D39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5" s="27"/>
      <c r="F3985" s="27"/>
      <c r="G3985" s="29"/>
      <c r="H3985" s="48"/>
      <c r="I3985" s="29"/>
      <c r="J3985" s="29"/>
      <c r="K3985" s="27"/>
      <c r="L3985" s="27"/>
      <c r="M3985" s="27"/>
      <c r="N3985" s="27"/>
      <c r="O3985" s="27"/>
      <c r="P3985" s="30"/>
      <c r="Q3985" s="30">
        <f>Table13[[#This Row],[Unit Value]]*Table13[[#This Row],[Qty | PCount]]</f>
        <v>0</v>
      </c>
      <c r="R3985" s="27" t="str">
        <f>IF(Table13[[#This Row],[Unit Value]]&lt;=4999,"Low-Value Asset","High-Value Asset")</f>
        <v>Low-Value Asset</v>
      </c>
      <c r="S3985" s="27"/>
      <c r="T3985" s="27"/>
      <c r="U3985" s="27"/>
      <c r="V3985" s="27"/>
      <c r="W3985" s="74"/>
      <c r="X3985" s="27"/>
      <c r="Y3985" s="27"/>
      <c r="Z3985" s="27"/>
      <c r="AA3985" s="27"/>
      <c r="AB39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6" spans="1:28" ht="12.6" x14ac:dyDescent="0.25">
      <c r="A3986" s="41"/>
      <c r="B3986" s="28"/>
      <c r="C3986" s="27"/>
      <c r="D39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6" s="27"/>
      <c r="F3986" s="27"/>
      <c r="G3986" s="29"/>
      <c r="H3986" s="48"/>
      <c r="I3986" s="29"/>
      <c r="J3986" s="29"/>
      <c r="K3986" s="27"/>
      <c r="L3986" s="27"/>
      <c r="M3986" s="27"/>
      <c r="N3986" s="27"/>
      <c r="O3986" s="27"/>
      <c r="P3986" s="30"/>
      <c r="Q3986" s="30">
        <f>Table13[[#This Row],[Unit Value]]*Table13[[#This Row],[Qty | PCount]]</f>
        <v>0</v>
      </c>
      <c r="R3986" s="27" t="str">
        <f>IF(Table13[[#This Row],[Unit Value]]&lt;=4999,"Low-Value Asset","High-Value Asset")</f>
        <v>Low-Value Asset</v>
      </c>
      <c r="S3986" s="27"/>
      <c r="T3986" s="27"/>
      <c r="U3986" s="27"/>
      <c r="V3986" s="27"/>
      <c r="W3986" s="74"/>
      <c r="X3986" s="27"/>
      <c r="Y3986" s="27"/>
      <c r="Z3986" s="27"/>
      <c r="AA3986" s="27"/>
      <c r="AB39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7" spans="1:28" ht="12.6" x14ac:dyDescent="0.25">
      <c r="A3987" s="41"/>
      <c r="B3987" s="28"/>
      <c r="C3987" s="27"/>
      <c r="D39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7" s="27"/>
      <c r="F3987" s="27"/>
      <c r="G3987" s="29"/>
      <c r="H3987" s="48"/>
      <c r="I3987" s="29"/>
      <c r="J3987" s="29"/>
      <c r="K3987" s="27"/>
      <c r="L3987" s="27"/>
      <c r="M3987" s="27"/>
      <c r="N3987" s="27"/>
      <c r="O3987" s="27"/>
      <c r="P3987" s="30"/>
      <c r="Q3987" s="30">
        <f>Table13[[#This Row],[Unit Value]]*Table13[[#This Row],[Qty | PCount]]</f>
        <v>0</v>
      </c>
      <c r="R3987" s="27" t="str">
        <f>IF(Table13[[#This Row],[Unit Value]]&lt;=4999,"Low-Value Asset","High-Value Asset")</f>
        <v>Low-Value Asset</v>
      </c>
      <c r="S3987" s="27"/>
      <c r="T3987" s="27"/>
      <c r="U3987" s="27"/>
      <c r="V3987" s="27"/>
      <c r="W3987" s="74"/>
      <c r="X3987" s="27"/>
      <c r="Y3987" s="27"/>
      <c r="Z3987" s="27"/>
      <c r="AA3987" s="27"/>
      <c r="AB39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8" spans="1:28" ht="12.6" x14ac:dyDescent="0.25">
      <c r="A3988" s="41"/>
      <c r="B3988" s="28"/>
      <c r="C3988" s="27"/>
      <c r="D39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8" s="27"/>
      <c r="F3988" s="27"/>
      <c r="G3988" s="29"/>
      <c r="H3988" s="48"/>
      <c r="I3988" s="29"/>
      <c r="J3988" s="29"/>
      <c r="K3988" s="27"/>
      <c r="L3988" s="27"/>
      <c r="M3988" s="27"/>
      <c r="N3988" s="27"/>
      <c r="O3988" s="27"/>
      <c r="P3988" s="30"/>
      <c r="Q3988" s="30">
        <f>Table13[[#This Row],[Unit Value]]*Table13[[#This Row],[Qty | PCount]]</f>
        <v>0</v>
      </c>
      <c r="R3988" s="27" t="str">
        <f>IF(Table13[[#This Row],[Unit Value]]&lt;=4999,"Low-Value Asset","High-Value Asset")</f>
        <v>Low-Value Asset</v>
      </c>
      <c r="S3988" s="27"/>
      <c r="T3988" s="27"/>
      <c r="U3988" s="27"/>
      <c r="V3988" s="27"/>
      <c r="W3988" s="74"/>
      <c r="X3988" s="27"/>
      <c r="Y3988" s="27"/>
      <c r="Z3988" s="27"/>
      <c r="AA3988" s="27"/>
      <c r="AB39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89" spans="1:28" ht="12.6" x14ac:dyDescent="0.25">
      <c r="A3989" s="41"/>
      <c r="B3989" s="28"/>
      <c r="C3989" s="27"/>
      <c r="D39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89" s="27"/>
      <c r="F3989" s="27"/>
      <c r="G3989" s="29"/>
      <c r="H3989" s="48"/>
      <c r="I3989" s="29"/>
      <c r="J3989" s="29"/>
      <c r="K3989" s="27"/>
      <c r="L3989" s="27"/>
      <c r="M3989" s="27"/>
      <c r="N3989" s="27"/>
      <c r="O3989" s="27"/>
      <c r="P3989" s="30"/>
      <c r="Q3989" s="30">
        <f>Table13[[#This Row],[Unit Value]]*Table13[[#This Row],[Qty | PCount]]</f>
        <v>0</v>
      </c>
      <c r="R3989" s="27" t="str">
        <f>IF(Table13[[#This Row],[Unit Value]]&lt;=4999,"Low-Value Asset","High-Value Asset")</f>
        <v>Low-Value Asset</v>
      </c>
      <c r="S3989" s="27"/>
      <c r="T3989" s="27"/>
      <c r="U3989" s="27"/>
      <c r="V3989" s="27"/>
      <c r="W3989" s="74"/>
      <c r="X3989" s="27"/>
      <c r="Y3989" s="27"/>
      <c r="Z3989" s="27"/>
      <c r="AA3989" s="27"/>
      <c r="AB39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0" spans="1:28" ht="12.6" x14ac:dyDescent="0.25">
      <c r="A3990" s="41"/>
      <c r="B3990" s="28"/>
      <c r="C3990" s="27"/>
      <c r="D39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0" s="27"/>
      <c r="F3990" s="27"/>
      <c r="G3990" s="29"/>
      <c r="H3990" s="48"/>
      <c r="I3990" s="29"/>
      <c r="J3990" s="29"/>
      <c r="K3990" s="27"/>
      <c r="L3990" s="27"/>
      <c r="M3990" s="27"/>
      <c r="N3990" s="27"/>
      <c r="O3990" s="27"/>
      <c r="P3990" s="30"/>
      <c r="Q3990" s="30">
        <f>Table13[[#This Row],[Unit Value]]*Table13[[#This Row],[Qty | PCount]]</f>
        <v>0</v>
      </c>
      <c r="R3990" s="27" t="str">
        <f>IF(Table13[[#This Row],[Unit Value]]&lt;=4999,"Low-Value Asset","High-Value Asset")</f>
        <v>Low-Value Asset</v>
      </c>
      <c r="S3990" s="27"/>
      <c r="T3990" s="27"/>
      <c r="U3990" s="27"/>
      <c r="V3990" s="27"/>
      <c r="W3990" s="74"/>
      <c r="X3990" s="27"/>
      <c r="Y3990" s="27"/>
      <c r="Z3990" s="27"/>
      <c r="AA3990" s="27"/>
      <c r="AB39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1" spans="1:28" ht="12.6" x14ac:dyDescent="0.25">
      <c r="A3991" s="41"/>
      <c r="B3991" s="28"/>
      <c r="C3991" s="27"/>
      <c r="D39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1" s="27"/>
      <c r="F3991" s="27"/>
      <c r="G3991" s="29"/>
      <c r="H3991" s="48"/>
      <c r="I3991" s="29"/>
      <c r="J3991" s="29"/>
      <c r="K3991" s="27"/>
      <c r="L3991" s="27"/>
      <c r="M3991" s="27"/>
      <c r="N3991" s="27"/>
      <c r="O3991" s="27"/>
      <c r="P3991" s="30"/>
      <c r="Q3991" s="30">
        <f>Table13[[#This Row],[Unit Value]]*Table13[[#This Row],[Qty | PCount]]</f>
        <v>0</v>
      </c>
      <c r="R3991" s="27" t="str">
        <f>IF(Table13[[#This Row],[Unit Value]]&lt;=4999,"Low-Value Asset","High-Value Asset")</f>
        <v>Low-Value Asset</v>
      </c>
      <c r="S3991" s="27"/>
      <c r="T3991" s="27"/>
      <c r="U3991" s="27"/>
      <c r="V3991" s="27"/>
      <c r="W3991" s="74"/>
      <c r="X3991" s="27"/>
      <c r="Y3991" s="27"/>
      <c r="Z3991" s="27"/>
      <c r="AA3991" s="27"/>
      <c r="AB39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2" spans="1:28" ht="12.6" x14ac:dyDescent="0.25">
      <c r="A3992" s="41"/>
      <c r="B3992" s="28"/>
      <c r="C3992" s="27"/>
      <c r="D39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2" s="27"/>
      <c r="F3992" s="27"/>
      <c r="G3992" s="29"/>
      <c r="H3992" s="48"/>
      <c r="I3992" s="29"/>
      <c r="J3992" s="29"/>
      <c r="K3992" s="27"/>
      <c r="L3992" s="27"/>
      <c r="M3992" s="27"/>
      <c r="N3992" s="27"/>
      <c r="O3992" s="27"/>
      <c r="P3992" s="30"/>
      <c r="Q3992" s="30">
        <f>Table13[[#This Row],[Unit Value]]*Table13[[#This Row],[Qty | PCount]]</f>
        <v>0</v>
      </c>
      <c r="R3992" s="27" t="str">
        <f>IF(Table13[[#This Row],[Unit Value]]&lt;=4999,"Low-Value Asset","High-Value Asset")</f>
        <v>Low-Value Asset</v>
      </c>
      <c r="S3992" s="27"/>
      <c r="T3992" s="27"/>
      <c r="U3992" s="27"/>
      <c r="V3992" s="27"/>
      <c r="W3992" s="74"/>
      <c r="X3992" s="27"/>
      <c r="Y3992" s="27"/>
      <c r="Z3992" s="27"/>
      <c r="AA3992" s="27"/>
      <c r="AB39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3" spans="1:28" ht="12.6" x14ac:dyDescent="0.25">
      <c r="A3993" s="41"/>
      <c r="B3993" s="28"/>
      <c r="C3993" s="27"/>
      <c r="D39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3" s="27"/>
      <c r="F3993" s="27"/>
      <c r="G3993" s="29"/>
      <c r="H3993" s="48"/>
      <c r="I3993" s="29"/>
      <c r="J3993" s="29"/>
      <c r="K3993" s="27"/>
      <c r="L3993" s="27"/>
      <c r="M3993" s="27"/>
      <c r="N3993" s="27"/>
      <c r="O3993" s="27"/>
      <c r="P3993" s="30"/>
      <c r="Q3993" s="30">
        <f>Table13[[#This Row],[Unit Value]]*Table13[[#This Row],[Qty | PCount]]</f>
        <v>0</v>
      </c>
      <c r="R3993" s="27" t="str">
        <f>IF(Table13[[#This Row],[Unit Value]]&lt;=4999,"Low-Value Asset","High-Value Asset")</f>
        <v>Low-Value Asset</v>
      </c>
      <c r="S3993" s="27"/>
      <c r="T3993" s="27"/>
      <c r="U3993" s="27"/>
      <c r="V3993" s="27"/>
      <c r="W3993" s="74"/>
      <c r="X3993" s="27"/>
      <c r="Y3993" s="27"/>
      <c r="Z3993" s="27"/>
      <c r="AA3993" s="27"/>
      <c r="AB39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4" spans="1:28" ht="12.6" x14ac:dyDescent="0.25">
      <c r="A3994" s="41"/>
      <c r="B3994" s="28"/>
      <c r="C3994" s="27"/>
      <c r="D39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4" s="27"/>
      <c r="F3994" s="27"/>
      <c r="G3994" s="29"/>
      <c r="H3994" s="48"/>
      <c r="I3994" s="29"/>
      <c r="J3994" s="29"/>
      <c r="K3994" s="27"/>
      <c r="L3994" s="27"/>
      <c r="M3994" s="27"/>
      <c r="N3994" s="27"/>
      <c r="O3994" s="27"/>
      <c r="P3994" s="30"/>
      <c r="Q3994" s="30">
        <f>Table13[[#This Row],[Unit Value]]*Table13[[#This Row],[Qty | PCount]]</f>
        <v>0</v>
      </c>
      <c r="R3994" s="27" t="str">
        <f>IF(Table13[[#This Row],[Unit Value]]&lt;=4999,"Low-Value Asset","High-Value Asset")</f>
        <v>Low-Value Asset</v>
      </c>
      <c r="S3994" s="27"/>
      <c r="T3994" s="27"/>
      <c r="U3994" s="27"/>
      <c r="V3994" s="27"/>
      <c r="W3994" s="74"/>
      <c r="X3994" s="27"/>
      <c r="Y3994" s="27"/>
      <c r="Z3994" s="27"/>
      <c r="AA3994" s="27"/>
      <c r="AB39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5" spans="1:28" ht="12.6" x14ac:dyDescent="0.25">
      <c r="A3995" s="41"/>
      <c r="B3995" s="28"/>
      <c r="C3995" s="27"/>
      <c r="D39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5" s="27"/>
      <c r="F3995" s="27"/>
      <c r="G3995" s="29"/>
      <c r="H3995" s="48"/>
      <c r="I3995" s="29"/>
      <c r="J3995" s="29"/>
      <c r="K3995" s="27"/>
      <c r="L3995" s="27"/>
      <c r="M3995" s="27"/>
      <c r="N3995" s="27"/>
      <c r="O3995" s="27"/>
      <c r="P3995" s="30"/>
      <c r="Q3995" s="30">
        <f>Table13[[#This Row],[Unit Value]]*Table13[[#This Row],[Qty | PCount]]</f>
        <v>0</v>
      </c>
      <c r="R3995" s="27" t="str">
        <f>IF(Table13[[#This Row],[Unit Value]]&lt;=4999,"Low-Value Asset","High-Value Asset")</f>
        <v>Low-Value Asset</v>
      </c>
      <c r="S3995" s="27"/>
      <c r="T3995" s="27"/>
      <c r="U3995" s="27"/>
      <c r="V3995" s="27"/>
      <c r="W3995" s="74"/>
      <c r="X3995" s="27"/>
      <c r="Y3995" s="27"/>
      <c r="Z3995" s="27"/>
      <c r="AA3995" s="27"/>
      <c r="AB39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6" spans="1:28" ht="12.6" x14ac:dyDescent="0.25">
      <c r="A3996" s="41"/>
      <c r="B3996" s="28"/>
      <c r="C3996" s="27"/>
      <c r="D39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6" s="27"/>
      <c r="F3996" s="27"/>
      <c r="G3996" s="29"/>
      <c r="H3996" s="48"/>
      <c r="I3996" s="29"/>
      <c r="J3996" s="29"/>
      <c r="K3996" s="27"/>
      <c r="L3996" s="27"/>
      <c r="M3996" s="27"/>
      <c r="N3996" s="27"/>
      <c r="O3996" s="27"/>
      <c r="P3996" s="30"/>
      <c r="Q3996" s="30">
        <f>Table13[[#This Row],[Unit Value]]*Table13[[#This Row],[Qty | PCount]]</f>
        <v>0</v>
      </c>
      <c r="R3996" s="27" t="str">
        <f>IF(Table13[[#This Row],[Unit Value]]&lt;=4999,"Low-Value Asset","High-Value Asset")</f>
        <v>Low-Value Asset</v>
      </c>
      <c r="S3996" s="27"/>
      <c r="T3996" s="27"/>
      <c r="U3996" s="27"/>
      <c r="V3996" s="27"/>
      <c r="W3996" s="74"/>
      <c r="X3996" s="27"/>
      <c r="Y3996" s="27"/>
      <c r="Z3996" s="27"/>
      <c r="AA3996" s="27"/>
      <c r="AB39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7" spans="1:28" ht="12.6" x14ac:dyDescent="0.25">
      <c r="A3997" s="41"/>
      <c r="B3997" s="28"/>
      <c r="C3997" s="27"/>
      <c r="D39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7" s="27"/>
      <c r="F3997" s="27"/>
      <c r="G3997" s="29"/>
      <c r="H3997" s="48"/>
      <c r="I3997" s="29"/>
      <c r="J3997" s="29"/>
      <c r="K3997" s="27"/>
      <c r="L3997" s="27"/>
      <c r="M3997" s="27"/>
      <c r="N3997" s="27"/>
      <c r="O3997" s="27"/>
      <c r="P3997" s="30"/>
      <c r="Q3997" s="30">
        <f>Table13[[#This Row],[Unit Value]]*Table13[[#This Row],[Qty | PCount]]</f>
        <v>0</v>
      </c>
      <c r="R3997" s="27" t="str">
        <f>IF(Table13[[#This Row],[Unit Value]]&lt;=4999,"Low-Value Asset","High-Value Asset")</f>
        <v>Low-Value Asset</v>
      </c>
      <c r="S3997" s="27"/>
      <c r="T3997" s="27"/>
      <c r="U3997" s="27"/>
      <c r="V3997" s="27"/>
      <c r="W3997" s="74"/>
      <c r="X3997" s="7"/>
      <c r="Y3997" s="7"/>
      <c r="Z3997" s="7"/>
      <c r="AA3997" s="27"/>
      <c r="AB39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8" spans="1:28" ht="12.6" x14ac:dyDescent="0.25">
      <c r="A3998" s="41"/>
      <c r="B3998" s="28"/>
      <c r="C3998" s="27"/>
      <c r="D39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8" s="27"/>
      <c r="F3998" s="27"/>
      <c r="G3998" s="29"/>
      <c r="H3998" s="48"/>
      <c r="I3998" s="29"/>
      <c r="J3998" s="29"/>
      <c r="K3998" s="27"/>
      <c r="L3998" s="27"/>
      <c r="M3998" s="27"/>
      <c r="N3998" s="27"/>
      <c r="O3998" s="27"/>
      <c r="P3998" s="30"/>
      <c r="Q3998" s="30">
        <f>Table13[[#This Row],[Unit Value]]*Table13[[#This Row],[Qty | PCount]]</f>
        <v>0</v>
      </c>
      <c r="R3998" s="27" t="str">
        <f>IF(Table13[[#This Row],[Unit Value]]&lt;=4999,"Low-Value Asset","High-Value Asset")</f>
        <v>Low-Value Asset</v>
      </c>
      <c r="S3998" s="27"/>
      <c r="T3998" s="27"/>
      <c r="U3998" s="27"/>
      <c r="V3998" s="27"/>
      <c r="W3998" s="74"/>
      <c r="X3998" s="7"/>
      <c r="Y3998" s="7"/>
      <c r="Z3998" s="7"/>
      <c r="AA3998" s="27"/>
      <c r="AB39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3999" spans="1:28" ht="12.6" x14ac:dyDescent="0.25">
      <c r="A3999" s="41"/>
      <c r="B3999" s="28"/>
      <c r="C3999" s="27"/>
      <c r="D39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3999" s="27"/>
      <c r="F3999" s="27"/>
      <c r="G3999" s="29"/>
      <c r="H3999" s="48"/>
      <c r="I3999" s="29"/>
      <c r="J3999" s="29"/>
      <c r="K3999" s="27"/>
      <c r="L3999" s="27"/>
      <c r="M3999" s="27"/>
      <c r="N3999" s="27"/>
      <c r="O3999" s="27"/>
      <c r="P3999" s="30"/>
      <c r="Q3999" s="30">
        <f>Table13[[#This Row],[Unit Value]]*Table13[[#This Row],[Qty | PCount]]</f>
        <v>0</v>
      </c>
      <c r="R3999" s="27" t="str">
        <f>IF(Table13[[#This Row],[Unit Value]]&lt;=4999,"Low-Value Asset","High-Value Asset")</f>
        <v>Low-Value Asset</v>
      </c>
      <c r="S3999" s="27"/>
      <c r="T3999" s="27"/>
      <c r="U3999" s="27"/>
      <c r="V3999" s="27"/>
      <c r="W3999" s="74"/>
      <c r="X3999" s="7"/>
      <c r="Y3999" s="7"/>
      <c r="Z3999" s="7"/>
      <c r="AA3999" s="27"/>
      <c r="AB39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0" spans="1:28" ht="12.6" x14ac:dyDescent="0.25">
      <c r="A4000" s="41"/>
      <c r="B4000" s="28"/>
      <c r="C4000" s="27"/>
      <c r="D40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0" s="27"/>
      <c r="F4000" s="27"/>
      <c r="G4000" s="29"/>
      <c r="H4000" s="48"/>
      <c r="I4000" s="29"/>
      <c r="J4000" s="29"/>
      <c r="K4000" s="27"/>
      <c r="L4000" s="27"/>
      <c r="M4000" s="27"/>
      <c r="N4000" s="27"/>
      <c r="O4000" s="27"/>
      <c r="P4000" s="30"/>
      <c r="Q4000" s="30">
        <f>Table13[[#This Row],[Unit Value]]*Table13[[#This Row],[Qty | PCount]]</f>
        <v>0</v>
      </c>
      <c r="R4000" s="27" t="str">
        <f>IF(Table13[[#This Row],[Unit Value]]&lt;=4999,"Low-Value Asset","High-Value Asset")</f>
        <v>Low-Value Asset</v>
      </c>
      <c r="S4000" s="27"/>
      <c r="T4000" s="27"/>
      <c r="U4000" s="27"/>
      <c r="V4000" s="27"/>
      <c r="W4000" s="74"/>
      <c r="X4000" s="27"/>
      <c r="Y4000" s="27"/>
      <c r="Z4000" s="27"/>
      <c r="AA4000" s="27"/>
      <c r="AB40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1" spans="1:28" ht="12.6" x14ac:dyDescent="0.25">
      <c r="A4001" s="41"/>
      <c r="B4001" s="28"/>
      <c r="C4001" s="27"/>
      <c r="D40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1" s="27"/>
      <c r="F4001" s="27"/>
      <c r="G4001" s="29"/>
      <c r="H4001" s="48"/>
      <c r="I4001" s="29"/>
      <c r="J4001" s="29"/>
      <c r="K4001" s="27"/>
      <c r="L4001" s="27"/>
      <c r="M4001" s="27"/>
      <c r="N4001" s="27"/>
      <c r="O4001" s="27"/>
      <c r="P4001" s="30"/>
      <c r="Q4001" s="30">
        <f>Table13[[#This Row],[Unit Value]]*Table13[[#This Row],[Qty | PCount]]</f>
        <v>0</v>
      </c>
      <c r="R4001" s="27" t="str">
        <f>IF(Table13[[#This Row],[Unit Value]]&lt;=4999,"Low-Value Asset","High-Value Asset")</f>
        <v>Low-Value Asset</v>
      </c>
      <c r="S4001" s="27"/>
      <c r="T4001" s="27"/>
      <c r="U4001" s="27"/>
      <c r="V4001" s="27"/>
      <c r="W4001" s="74"/>
      <c r="X4001" s="27"/>
      <c r="Y4001" s="27"/>
      <c r="Z4001" s="27"/>
      <c r="AA4001" s="27"/>
      <c r="AB40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2" spans="1:28" ht="12.6" x14ac:dyDescent="0.25">
      <c r="A4002" s="41"/>
      <c r="B4002" s="28"/>
      <c r="C4002" s="27"/>
      <c r="D40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2" s="27"/>
      <c r="F4002" s="27"/>
      <c r="G4002" s="29"/>
      <c r="H4002" s="48"/>
      <c r="I4002" s="29"/>
      <c r="J4002" s="29"/>
      <c r="K4002" s="27"/>
      <c r="L4002" s="27"/>
      <c r="M4002" s="27"/>
      <c r="N4002" s="27"/>
      <c r="O4002" s="27"/>
      <c r="P4002" s="30"/>
      <c r="Q4002" s="30">
        <f>Table13[[#This Row],[Unit Value]]*Table13[[#This Row],[Qty | PCount]]</f>
        <v>0</v>
      </c>
      <c r="R4002" s="27" t="str">
        <f>IF(Table13[[#This Row],[Unit Value]]&lt;=4999,"Low-Value Asset","High-Value Asset")</f>
        <v>Low-Value Asset</v>
      </c>
      <c r="S4002" s="27"/>
      <c r="T4002" s="27"/>
      <c r="U4002" s="27"/>
      <c r="V4002" s="27"/>
      <c r="W4002" s="74"/>
      <c r="X4002" s="27"/>
      <c r="Y4002" s="27"/>
      <c r="Z4002" s="27"/>
      <c r="AA4002" s="27"/>
      <c r="AB40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3" spans="1:28" ht="12.6" x14ac:dyDescent="0.25">
      <c r="A4003" s="41"/>
      <c r="B4003" s="28"/>
      <c r="C4003" s="27"/>
      <c r="D40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3" s="27"/>
      <c r="F4003" s="27"/>
      <c r="G4003" s="29"/>
      <c r="H4003" s="48"/>
      <c r="I4003" s="29"/>
      <c r="J4003" s="29"/>
      <c r="K4003" s="27"/>
      <c r="L4003" s="27"/>
      <c r="M4003" s="27"/>
      <c r="N4003" s="27"/>
      <c r="O4003" s="27"/>
      <c r="P4003" s="30"/>
      <c r="Q4003" s="30">
        <f>Table13[[#This Row],[Unit Value]]*Table13[[#This Row],[Qty | PCount]]</f>
        <v>0</v>
      </c>
      <c r="R4003" s="27" t="str">
        <f>IF(Table13[[#This Row],[Unit Value]]&lt;=4999,"Low-Value Asset","High-Value Asset")</f>
        <v>Low-Value Asset</v>
      </c>
      <c r="S4003" s="27"/>
      <c r="T4003" s="27"/>
      <c r="U4003" s="27"/>
      <c r="V4003" s="27"/>
      <c r="W4003" s="74"/>
      <c r="X4003" s="27"/>
      <c r="Y4003" s="27"/>
      <c r="Z4003" s="27"/>
      <c r="AA4003" s="27"/>
      <c r="AB40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4" spans="1:28" ht="12.6" x14ac:dyDescent="0.25">
      <c r="A4004" s="41"/>
      <c r="B4004" s="28"/>
      <c r="C4004" s="27"/>
      <c r="D40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4" s="27"/>
      <c r="F4004" s="27"/>
      <c r="G4004" s="29"/>
      <c r="H4004" s="48"/>
      <c r="I4004" s="29"/>
      <c r="J4004" s="29"/>
      <c r="K4004" s="27"/>
      <c r="L4004" s="27"/>
      <c r="M4004" s="27"/>
      <c r="N4004" s="27"/>
      <c r="O4004" s="27"/>
      <c r="P4004" s="30"/>
      <c r="Q4004" s="30">
        <f>Table13[[#This Row],[Unit Value]]*Table13[[#This Row],[Qty | PCount]]</f>
        <v>0</v>
      </c>
      <c r="R4004" s="27" t="str">
        <f>IF(Table13[[#This Row],[Unit Value]]&lt;=4999,"Low-Value Asset","High-Value Asset")</f>
        <v>Low-Value Asset</v>
      </c>
      <c r="S4004" s="27"/>
      <c r="T4004" s="27"/>
      <c r="U4004" s="27"/>
      <c r="V4004" s="27"/>
      <c r="W4004" s="74"/>
      <c r="X4004" s="27"/>
      <c r="Y4004" s="27"/>
      <c r="Z4004" s="27"/>
      <c r="AA4004" s="27"/>
      <c r="AB40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5" spans="1:28" ht="12.6" x14ac:dyDescent="0.25">
      <c r="A4005" s="41"/>
      <c r="B4005" s="28"/>
      <c r="C4005" s="27"/>
      <c r="D40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5" s="27"/>
      <c r="F4005" s="27"/>
      <c r="G4005" s="29"/>
      <c r="H4005" s="48"/>
      <c r="I4005" s="29"/>
      <c r="J4005" s="29"/>
      <c r="K4005" s="27"/>
      <c r="L4005" s="27"/>
      <c r="M4005" s="27"/>
      <c r="N4005" s="27"/>
      <c r="O4005" s="27"/>
      <c r="P4005" s="30"/>
      <c r="Q4005" s="30">
        <f>Table13[[#This Row],[Unit Value]]*Table13[[#This Row],[Qty | PCount]]</f>
        <v>0</v>
      </c>
      <c r="R4005" s="27" t="str">
        <f>IF(Table13[[#This Row],[Unit Value]]&lt;=4999,"Low-Value Asset","High-Value Asset")</f>
        <v>Low-Value Asset</v>
      </c>
      <c r="S4005" s="27"/>
      <c r="T4005" s="27"/>
      <c r="U4005" s="27"/>
      <c r="V4005" s="27"/>
      <c r="W4005" s="74"/>
      <c r="X4005" s="27"/>
      <c r="Y4005" s="27"/>
      <c r="Z4005" s="27"/>
      <c r="AA4005" s="27"/>
      <c r="AB40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6" spans="1:28" ht="12.6" x14ac:dyDescent="0.25">
      <c r="A4006" s="41"/>
      <c r="B4006" s="28"/>
      <c r="C4006" s="27"/>
      <c r="D40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6" s="27"/>
      <c r="F4006" s="27"/>
      <c r="G4006" s="29"/>
      <c r="H4006" s="48"/>
      <c r="I4006" s="29"/>
      <c r="J4006" s="29"/>
      <c r="K4006" s="27"/>
      <c r="L4006" s="27"/>
      <c r="M4006" s="27"/>
      <c r="N4006" s="27"/>
      <c r="O4006" s="27"/>
      <c r="P4006" s="30"/>
      <c r="Q4006" s="30">
        <f>Table13[[#This Row],[Unit Value]]*Table13[[#This Row],[Qty | PCount]]</f>
        <v>0</v>
      </c>
      <c r="R4006" s="27" t="str">
        <f>IF(Table13[[#This Row],[Unit Value]]&lt;=4999,"Low-Value Asset","High-Value Asset")</f>
        <v>Low-Value Asset</v>
      </c>
      <c r="S4006" s="27"/>
      <c r="T4006" s="27"/>
      <c r="U4006" s="27"/>
      <c r="V4006" s="27"/>
      <c r="W4006" s="74"/>
      <c r="X4006" s="27"/>
      <c r="Y4006" s="27"/>
      <c r="Z4006" s="27"/>
      <c r="AA4006" s="27"/>
      <c r="AB40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7" spans="1:28" ht="12.6" x14ac:dyDescent="0.25">
      <c r="A4007" s="41"/>
      <c r="B4007" s="28"/>
      <c r="C4007" s="27"/>
      <c r="D40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7" s="27"/>
      <c r="F4007" s="27"/>
      <c r="G4007" s="29"/>
      <c r="H4007" s="48"/>
      <c r="I4007" s="29"/>
      <c r="J4007" s="29"/>
      <c r="K4007" s="27"/>
      <c r="L4007" s="27"/>
      <c r="M4007" s="27"/>
      <c r="N4007" s="27"/>
      <c r="O4007" s="27"/>
      <c r="P4007" s="30"/>
      <c r="Q4007" s="30">
        <f>Table13[[#This Row],[Unit Value]]*Table13[[#This Row],[Qty | PCount]]</f>
        <v>0</v>
      </c>
      <c r="R4007" s="27" t="str">
        <f>IF(Table13[[#This Row],[Unit Value]]&lt;=4999,"Low-Value Asset","High-Value Asset")</f>
        <v>Low-Value Asset</v>
      </c>
      <c r="S4007" s="27"/>
      <c r="T4007" s="27"/>
      <c r="U4007" s="27"/>
      <c r="V4007" s="27"/>
      <c r="W4007" s="74"/>
      <c r="X4007" s="27"/>
      <c r="Y4007" s="27"/>
      <c r="Z4007" s="27"/>
      <c r="AA4007" s="27"/>
      <c r="AB40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8" spans="1:28" ht="12.6" x14ac:dyDescent="0.25">
      <c r="A4008" s="41"/>
      <c r="B4008" s="28"/>
      <c r="C4008" s="27"/>
      <c r="D40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8" s="27"/>
      <c r="F4008" s="27"/>
      <c r="G4008" s="29"/>
      <c r="H4008" s="48"/>
      <c r="I4008" s="29"/>
      <c r="J4008" s="29"/>
      <c r="K4008" s="27"/>
      <c r="L4008" s="27"/>
      <c r="M4008" s="27"/>
      <c r="N4008" s="27"/>
      <c r="O4008" s="27"/>
      <c r="P4008" s="30"/>
      <c r="Q4008" s="30">
        <f>Table13[[#This Row],[Unit Value]]*Table13[[#This Row],[Qty | PCount]]</f>
        <v>0</v>
      </c>
      <c r="R4008" s="27" t="str">
        <f>IF(Table13[[#This Row],[Unit Value]]&lt;=4999,"Low-Value Asset","High-Value Asset")</f>
        <v>Low-Value Asset</v>
      </c>
      <c r="S4008" s="27"/>
      <c r="T4008" s="27"/>
      <c r="U4008" s="27"/>
      <c r="V4008" s="27"/>
      <c r="W4008" s="74"/>
      <c r="X4008" s="7"/>
      <c r="Y4008" s="7"/>
      <c r="Z4008" s="7"/>
      <c r="AA4008" s="27"/>
      <c r="AB40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09" spans="1:28" ht="12.6" x14ac:dyDescent="0.25">
      <c r="A4009" s="41"/>
      <c r="B4009" s="28"/>
      <c r="C4009" s="27"/>
      <c r="D40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09" s="27"/>
      <c r="F4009" s="27"/>
      <c r="G4009" s="29"/>
      <c r="H4009" s="48"/>
      <c r="I4009" s="29"/>
      <c r="J4009" s="29"/>
      <c r="K4009" s="27"/>
      <c r="L4009" s="27"/>
      <c r="M4009" s="27"/>
      <c r="N4009" s="27"/>
      <c r="O4009" s="27"/>
      <c r="P4009" s="30"/>
      <c r="Q4009" s="30">
        <f>Table13[[#This Row],[Unit Value]]*Table13[[#This Row],[Qty | PCount]]</f>
        <v>0</v>
      </c>
      <c r="R4009" s="27" t="str">
        <f>IF(Table13[[#This Row],[Unit Value]]&lt;=4999,"Low-Value Asset","High-Value Asset")</f>
        <v>Low-Value Asset</v>
      </c>
      <c r="S4009" s="27"/>
      <c r="T4009" s="27"/>
      <c r="U4009" s="27"/>
      <c r="V4009" s="27"/>
      <c r="W4009" s="74"/>
      <c r="X4009" s="7"/>
      <c r="Y4009" s="7"/>
      <c r="Z4009" s="7"/>
      <c r="AA4009" s="27"/>
      <c r="AB40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0" spans="1:28" ht="12.6" x14ac:dyDescent="0.25">
      <c r="A4010" s="41"/>
      <c r="B4010" s="28"/>
      <c r="C4010" s="27"/>
      <c r="D40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0" s="27"/>
      <c r="F4010" s="27"/>
      <c r="G4010" s="29"/>
      <c r="H4010" s="48"/>
      <c r="I4010" s="29"/>
      <c r="J4010" s="29"/>
      <c r="K4010" s="27"/>
      <c r="L4010" s="27"/>
      <c r="M4010" s="27"/>
      <c r="N4010" s="27"/>
      <c r="O4010" s="27"/>
      <c r="P4010" s="30"/>
      <c r="Q4010" s="30">
        <f>Table13[[#This Row],[Unit Value]]*Table13[[#This Row],[Qty | PCount]]</f>
        <v>0</v>
      </c>
      <c r="R4010" s="27" t="str">
        <f>IF(Table13[[#This Row],[Unit Value]]&lt;=4999,"Low-Value Asset","High-Value Asset")</f>
        <v>Low-Value Asset</v>
      </c>
      <c r="S4010" s="27"/>
      <c r="T4010" s="27"/>
      <c r="U4010" s="27"/>
      <c r="V4010" s="27"/>
      <c r="W4010" s="74"/>
      <c r="X4010" s="7"/>
      <c r="Y4010" s="7"/>
      <c r="Z4010" s="7"/>
      <c r="AA4010" s="27"/>
      <c r="AB40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1" spans="1:28" ht="12.6" x14ac:dyDescent="0.25">
      <c r="A4011" s="41"/>
      <c r="B4011" s="28"/>
      <c r="C4011" s="27"/>
      <c r="D40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1" s="27"/>
      <c r="F4011" s="27"/>
      <c r="G4011" s="29"/>
      <c r="H4011" s="48"/>
      <c r="I4011" s="29"/>
      <c r="J4011" s="29"/>
      <c r="K4011" s="27"/>
      <c r="L4011" s="27"/>
      <c r="M4011" s="27"/>
      <c r="N4011" s="27"/>
      <c r="O4011" s="27"/>
      <c r="P4011" s="30"/>
      <c r="Q4011" s="30">
        <f>Table13[[#This Row],[Unit Value]]*Table13[[#This Row],[Qty | PCount]]</f>
        <v>0</v>
      </c>
      <c r="R4011" s="27" t="str">
        <f>IF(Table13[[#This Row],[Unit Value]]&lt;=4999,"Low-Value Asset","High-Value Asset")</f>
        <v>Low-Value Asset</v>
      </c>
      <c r="S4011" s="27"/>
      <c r="T4011" s="27"/>
      <c r="U4011" s="27"/>
      <c r="V4011" s="27"/>
      <c r="W4011" s="74"/>
      <c r="X4011" s="7"/>
      <c r="Y4011" s="7"/>
      <c r="Z4011" s="7"/>
      <c r="AA4011" s="27"/>
      <c r="AB40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2" spans="1:28" ht="12.6" x14ac:dyDescent="0.25">
      <c r="A4012" s="41"/>
      <c r="B4012" s="28"/>
      <c r="C4012" s="27"/>
      <c r="D40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2" s="27"/>
      <c r="F4012" s="27"/>
      <c r="G4012" s="29"/>
      <c r="H4012" s="48"/>
      <c r="I4012" s="29"/>
      <c r="J4012" s="29"/>
      <c r="K4012" s="27"/>
      <c r="L4012" s="27"/>
      <c r="M4012" s="27"/>
      <c r="N4012" s="27"/>
      <c r="O4012" s="27"/>
      <c r="P4012" s="30"/>
      <c r="Q4012" s="30">
        <f>Table13[[#This Row],[Unit Value]]*Table13[[#This Row],[Qty | PCount]]</f>
        <v>0</v>
      </c>
      <c r="R4012" s="27" t="str">
        <f>IF(Table13[[#This Row],[Unit Value]]&lt;=4999,"Low-Value Asset","High-Value Asset")</f>
        <v>Low-Value Asset</v>
      </c>
      <c r="S4012" s="27"/>
      <c r="T4012" s="27"/>
      <c r="U4012" s="27"/>
      <c r="V4012" s="27"/>
      <c r="W4012" s="74"/>
      <c r="X4012" s="7"/>
      <c r="Y4012" s="7"/>
      <c r="Z4012" s="7"/>
      <c r="AA4012" s="27"/>
      <c r="AB40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3" spans="1:28" ht="12.6" x14ac:dyDescent="0.25">
      <c r="A4013" s="41"/>
      <c r="B4013" s="28"/>
      <c r="C4013" s="27"/>
      <c r="D40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3" s="27"/>
      <c r="F4013" s="27"/>
      <c r="G4013" s="29"/>
      <c r="H4013" s="48"/>
      <c r="I4013" s="29"/>
      <c r="J4013" s="29"/>
      <c r="K4013" s="27"/>
      <c r="L4013" s="27"/>
      <c r="M4013" s="27"/>
      <c r="N4013" s="27"/>
      <c r="O4013" s="27"/>
      <c r="P4013" s="30"/>
      <c r="Q4013" s="30">
        <f>Table13[[#This Row],[Unit Value]]*Table13[[#This Row],[Qty | PCount]]</f>
        <v>0</v>
      </c>
      <c r="R4013" s="27" t="str">
        <f>IF(Table13[[#This Row],[Unit Value]]&lt;=4999,"Low-Value Asset","High-Value Asset")</f>
        <v>Low-Value Asset</v>
      </c>
      <c r="S4013" s="27"/>
      <c r="T4013" s="27"/>
      <c r="U4013" s="27"/>
      <c r="V4013" s="27"/>
      <c r="W4013" s="74"/>
      <c r="X4013" s="7"/>
      <c r="Y4013" s="7"/>
      <c r="Z4013" s="7"/>
      <c r="AA4013" s="27"/>
      <c r="AB40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4" spans="1:28" ht="12.6" x14ac:dyDescent="0.25">
      <c r="A4014" s="41"/>
      <c r="B4014" s="28"/>
      <c r="C4014" s="27"/>
      <c r="D40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4" s="27"/>
      <c r="F4014" s="27"/>
      <c r="G4014" s="29"/>
      <c r="H4014" s="48"/>
      <c r="I4014" s="29"/>
      <c r="J4014" s="29"/>
      <c r="K4014" s="27"/>
      <c r="L4014" s="27"/>
      <c r="M4014" s="27"/>
      <c r="N4014" s="27"/>
      <c r="O4014" s="27"/>
      <c r="P4014" s="30"/>
      <c r="Q4014" s="30">
        <f>Table13[[#This Row],[Unit Value]]*Table13[[#This Row],[Qty | PCount]]</f>
        <v>0</v>
      </c>
      <c r="R4014" s="27" t="str">
        <f>IF(Table13[[#This Row],[Unit Value]]&lt;=4999,"Low-Value Asset","High-Value Asset")</f>
        <v>Low-Value Asset</v>
      </c>
      <c r="S4014" s="27"/>
      <c r="T4014" s="27"/>
      <c r="U4014" s="27"/>
      <c r="V4014" s="27"/>
      <c r="W4014" s="74"/>
      <c r="X4014" s="7"/>
      <c r="Y4014" s="7"/>
      <c r="Z4014" s="7"/>
      <c r="AA4014" s="27"/>
      <c r="AB40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5" spans="1:28" ht="12.6" x14ac:dyDescent="0.25">
      <c r="A4015" s="41"/>
      <c r="B4015" s="28"/>
      <c r="C4015" s="27"/>
      <c r="D40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5" s="27"/>
      <c r="F4015" s="27"/>
      <c r="G4015" s="29"/>
      <c r="H4015" s="48"/>
      <c r="I4015" s="29"/>
      <c r="J4015" s="29"/>
      <c r="K4015" s="27"/>
      <c r="L4015" s="27"/>
      <c r="M4015" s="27"/>
      <c r="N4015" s="27"/>
      <c r="O4015" s="27"/>
      <c r="P4015" s="30"/>
      <c r="Q4015" s="30">
        <f>Table13[[#This Row],[Unit Value]]*Table13[[#This Row],[Qty | PCount]]</f>
        <v>0</v>
      </c>
      <c r="R4015" s="27" t="str">
        <f>IF(Table13[[#This Row],[Unit Value]]&lt;=4999,"Low-Value Asset","High-Value Asset")</f>
        <v>Low-Value Asset</v>
      </c>
      <c r="S4015" s="27"/>
      <c r="T4015" s="27"/>
      <c r="U4015" s="27"/>
      <c r="V4015" s="27"/>
      <c r="W4015" s="74"/>
      <c r="X4015" s="7"/>
      <c r="Y4015" s="7"/>
      <c r="Z4015" s="7"/>
      <c r="AA4015" s="27"/>
      <c r="AB40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6" spans="1:28" ht="12.6" x14ac:dyDescent="0.25">
      <c r="A4016" s="41"/>
      <c r="B4016" s="28"/>
      <c r="C4016" s="27"/>
      <c r="D40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6" s="27"/>
      <c r="F4016" s="27"/>
      <c r="G4016" s="29"/>
      <c r="H4016" s="48"/>
      <c r="I4016" s="29"/>
      <c r="J4016" s="29"/>
      <c r="K4016" s="27"/>
      <c r="L4016" s="27"/>
      <c r="M4016" s="27"/>
      <c r="N4016" s="27"/>
      <c r="O4016" s="27"/>
      <c r="P4016" s="30"/>
      <c r="Q4016" s="30">
        <f>Table13[[#This Row],[Unit Value]]*Table13[[#This Row],[Qty | PCount]]</f>
        <v>0</v>
      </c>
      <c r="R4016" s="27" t="str">
        <f>IF(Table13[[#This Row],[Unit Value]]&lt;=4999,"Low-Value Asset","High-Value Asset")</f>
        <v>Low-Value Asset</v>
      </c>
      <c r="S4016" s="27"/>
      <c r="T4016" s="27"/>
      <c r="U4016" s="27"/>
      <c r="V4016" s="27"/>
      <c r="W4016" s="74"/>
      <c r="X4016" s="27"/>
      <c r="Y4016" s="27"/>
      <c r="Z4016" s="27"/>
      <c r="AA4016" s="27"/>
      <c r="AB40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7" spans="1:28" ht="12.6" x14ac:dyDescent="0.25">
      <c r="A4017" s="41"/>
      <c r="B4017" s="28"/>
      <c r="C4017" s="27"/>
      <c r="D40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7" s="27"/>
      <c r="F4017" s="27"/>
      <c r="G4017" s="29"/>
      <c r="H4017" s="48"/>
      <c r="I4017" s="29"/>
      <c r="J4017" s="29"/>
      <c r="K4017" s="27"/>
      <c r="L4017" s="27"/>
      <c r="M4017" s="27"/>
      <c r="N4017" s="27"/>
      <c r="O4017" s="27"/>
      <c r="P4017" s="30"/>
      <c r="Q4017" s="30">
        <f>Table13[[#This Row],[Unit Value]]*Table13[[#This Row],[Qty | PCount]]</f>
        <v>0</v>
      </c>
      <c r="R4017" s="27" t="str">
        <f>IF(Table13[[#This Row],[Unit Value]]&lt;=4999,"Low-Value Asset","High-Value Asset")</f>
        <v>Low-Value Asset</v>
      </c>
      <c r="S4017" s="27"/>
      <c r="T4017" s="27"/>
      <c r="U4017" s="27"/>
      <c r="V4017" s="27"/>
      <c r="W4017" s="74"/>
      <c r="X4017" s="27"/>
      <c r="Y4017" s="27"/>
      <c r="Z4017" s="27"/>
      <c r="AA4017" s="27"/>
      <c r="AB40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8" spans="1:28" ht="12.6" x14ac:dyDescent="0.25">
      <c r="A4018" s="41"/>
      <c r="B4018" s="28"/>
      <c r="C4018" s="27"/>
      <c r="D40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8" s="27"/>
      <c r="F4018" s="27"/>
      <c r="G4018" s="29"/>
      <c r="H4018" s="48"/>
      <c r="I4018" s="29"/>
      <c r="J4018" s="29"/>
      <c r="K4018" s="27"/>
      <c r="L4018" s="27"/>
      <c r="M4018" s="27"/>
      <c r="N4018" s="27"/>
      <c r="O4018" s="27"/>
      <c r="P4018" s="30"/>
      <c r="Q4018" s="30">
        <f>Table13[[#This Row],[Unit Value]]*Table13[[#This Row],[Qty | PCount]]</f>
        <v>0</v>
      </c>
      <c r="R4018" s="27" t="str">
        <f>IF(Table13[[#This Row],[Unit Value]]&lt;=4999,"Low-Value Asset","High-Value Asset")</f>
        <v>Low-Value Asset</v>
      </c>
      <c r="S4018" s="27"/>
      <c r="T4018" s="27"/>
      <c r="U4018" s="27"/>
      <c r="V4018" s="27"/>
      <c r="W4018" s="74"/>
      <c r="X4018" s="27"/>
      <c r="Y4018" s="27"/>
      <c r="Z4018" s="27"/>
      <c r="AA4018" s="27"/>
      <c r="AB40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19" spans="1:28" ht="12.6" x14ac:dyDescent="0.25">
      <c r="A4019" s="41"/>
      <c r="B4019" s="28"/>
      <c r="C4019" s="27"/>
      <c r="D40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19" s="27"/>
      <c r="F4019" s="27"/>
      <c r="G4019" s="29"/>
      <c r="H4019" s="48"/>
      <c r="I4019" s="29"/>
      <c r="J4019" s="29"/>
      <c r="K4019" s="27"/>
      <c r="L4019" s="27"/>
      <c r="M4019" s="27"/>
      <c r="N4019" s="27"/>
      <c r="O4019" s="27"/>
      <c r="P4019" s="30"/>
      <c r="Q4019" s="30">
        <f>Table13[[#This Row],[Unit Value]]*Table13[[#This Row],[Qty | PCount]]</f>
        <v>0</v>
      </c>
      <c r="R4019" s="27" t="str">
        <f>IF(Table13[[#This Row],[Unit Value]]&lt;=4999,"Low-Value Asset","High-Value Asset")</f>
        <v>Low-Value Asset</v>
      </c>
      <c r="S4019" s="27"/>
      <c r="T4019" s="27"/>
      <c r="U4019" s="27"/>
      <c r="V4019" s="27"/>
      <c r="W4019" s="74"/>
      <c r="X4019" s="27"/>
      <c r="Y4019" s="27"/>
      <c r="Z4019" s="27"/>
      <c r="AA4019" s="27"/>
      <c r="AB40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0" spans="1:28" ht="12.6" x14ac:dyDescent="0.25">
      <c r="A4020" s="41"/>
      <c r="B4020" s="28"/>
      <c r="C4020" s="27"/>
      <c r="D40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0" s="27"/>
      <c r="F4020" s="27"/>
      <c r="G4020" s="29"/>
      <c r="H4020" s="48"/>
      <c r="I4020" s="29"/>
      <c r="J4020" s="29"/>
      <c r="K4020" s="27"/>
      <c r="L4020" s="27"/>
      <c r="M4020" s="27"/>
      <c r="N4020" s="27"/>
      <c r="O4020" s="27"/>
      <c r="P4020" s="30"/>
      <c r="Q4020" s="30">
        <f>Table13[[#This Row],[Unit Value]]*Table13[[#This Row],[Qty | PCount]]</f>
        <v>0</v>
      </c>
      <c r="R4020" s="27" t="str">
        <f>IF(Table13[[#This Row],[Unit Value]]&lt;=4999,"Low-Value Asset","High-Value Asset")</f>
        <v>Low-Value Asset</v>
      </c>
      <c r="S4020" s="27"/>
      <c r="T4020" s="27"/>
      <c r="U4020" s="27"/>
      <c r="V4020" s="27"/>
      <c r="W4020" s="74"/>
      <c r="X4020" s="27"/>
      <c r="Y4020" s="27"/>
      <c r="Z4020" s="27"/>
      <c r="AA4020" s="27"/>
      <c r="AB40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1" spans="1:28" ht="12.6" x14ac:dyDescent="0.25">
      <c r="A4021" s="41"/>
      <c r="B4021" s="28"/>
      <c r="C4021" s="27"/>
      <c r="D40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1" s="27"/>
      <c r="F4021" s="27"/>
      <c r="G4021" s="29"/>
      <c r="H4021" s="48"/>
      <c r="I4021" s="29"/>
      <c r="J4021" s="29"/>
      <c r="K4021" s="27"/>
      <c r="L4021" s="27"/>
      <c r="M4021" s="27"/>
      <c r="N4021" s="27"/>
      <c r="O4021" s="27"/>
      <c r="P4021" s="30"/>
      <c r="Q4021" s="30">
        <f>Table13[[#This Row],[Unit Value]]*Table13[[#This Row],[Qty | PCount]]</f>
        <v>0</v>
      </c>
      <c r="R4021" s="27" t="str">
        <f>IF(Table13[[#This Row],[Unit Value]]&lt;=4999,"Low-Value Asset","High-Value Asset")</f>
        <v>Low-Value Asset</v>
      </c>
      <c r="S4021" s="27"/>
      <c r="T4021" s="27"/>
      <c r="U4021" s="27"/>
      <c r="V4021" s="27"/>
      <c r="W4021" s="74"/>
      <c r="X4021" s="27"/>
      <c r="Y4021" s="27"/>
      <c r="Z4021" s="27"/>
      <c r="AA4021" s="27"/>
      <c r="AB40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2" spans="1:28" ht="12.6" x14ac:dyDescent="0.25">
      <c r="A4022" s="41"/>
      <c r="B4022" s="28"/>
      <c r="C4022" s="27"/>
      <c r="D40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2" s="27"/>
      <c r="F4022" s="27"/>
      <c r="G4022" s="29"/>
      <c r="H4022" s="48"/>
      <c r="I4022" s="29"/>
      <c r="J4022" s="29"/>
      <c r="K4022" s="27"/>
      <c r="L4022" s="27"/>
      <c r="M4022" s="27"/>
      <c r="N4022" s="27"/>
      <c r="O4022" s="27"/>
      <c r="P4022" s="30"/>
      <c r="Q4022" s="30">
        <f>Table13[[#This Row],[Unit Value]]*Table13[[#This Row],[Qty | PCount]]</f>
        <v>0</v>
      </c>
      <c r="R4022" s="27" t="str">
        <f>IF(Table13[[#This Row],[Unit Value]]&lt;=4999,"Low-Value Asset","High-Value Asset")</f>
        <v>Low-Value Asset</v>
      </c>
      <c r="S4022" s="27"/>
      <c r="T4022" s="27"/>
      <c r="U4022" s="27"/>
      <c r="V4022" s="27"/>
      <c r="W4022" s="74"/>
      <c r="X4022" s="27"/>
      <c r="Y4022" s="27"/>
      <c r="Z4022" s="27"/>
      <c r="AA4022" s="27"/>
      <c r="AB40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3" spans="1:28" ht="12.6" x14ac:dyDescent="0.25">
      <c r="A4023" s="41"/>
      <c r="B4023" s="28"/>
      <c r="C4023" s="27"/>
      <c r="D40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3" s="27"/>
      <c r="F4023" s="27"/>
      <c r="G4023" s="29"/>
      <c r="H4023" s="48"/>
      <c r="I4023" s="29"/>
      <c r="J4023" s="29"/>
      <c r="K4023" s="27"/>
      <c r="L4023" s="27"/>
      <c r="M4023" s="27"/>
      <c r="N4023" s="27"/>
      <c r="O4023" s="27"/>
      <c r="P4023" s="30"/>
      <c r="Q4023" s="30">
        <f>Table13[[#This Row],[Unit Value]]*Table13[[#This Row],[Qty | PCount]]</f>
        <v>0</v>
      </c>
      <c r="R4023" s="27" t="str">
        <f>IF(Table13[[#This Row],[Unit Value]]&lt;=4999,"Low-Value Asset","High-Value Asset")</f>
        <v>Low-Value Asset</v>
      </c>
      <c r="S4023" s="27"/>
      <c r="T4023" s="27"/>
      <c r="U4023" s="27"/>
      <c r="V4023" s="27"/>
      <c r="W4023" s="74"/>
      <c r="X4023" s="27"/>
      <c r="Y4023" s="27"/>
      <c r="Z4023" s="27"/>
      <c r="AA4023" s="27"/>
      <c r="AB40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4" spans="1:28" ht="12.6" x14ac:dyDescent="0.25">
      <c r="A4024" s="41"/>
      <c r="B4024" s="28"/>
      <c r="C4024" s="27"/>
      <c r="D40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4" s="27"/>
      <c r="F4024" s="27"/>
      <c r="G4024" s="29"/>
      <c r="H4024" s="48"/>
      <c r="I4024" s="29"/>
      <c r="J4024" s="29"/>
      <c r="K4024" s="27"/>
      <c r="L4024" s="27"/>
      <c r="M4024" s="27"/>
      <c r="N4024" s="27"/>
      <c r="O4024" s="27"/>
      <c r="P4024" s="30"/>
      <c r="Q4024" s="30">
        <f>Table13[[#This Row],[Unit Value]]*Table13[[#This Row],[Qty | PCount]]</f>
        <v>0</v>
      </c>
      <c r="R4024" s="27" t="str">
        <f>IF(Table13[[#This Row],[Unit Value]]&lt;=4999,"Low-Value Asset","High-Value Asset")</f>
        <v>Low-Value Asset</v>
      </c>
      <c r="S4024" s="27"/>
      <c r="T4024" s="27"/>
      <c r="U4024" s="27"/>
      <c r="V4024" s="27"/>
      <c r="W4024" s="74"/>
      <c r="X4024" s="27"/>
      <c r="Y4024" s="27"/>
      <c r="Z4024" s="27"/>
      <c r="AA4024" s="27"/>
      <c r="AB40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5" spans="1:28" ht="12.6" x14ac:dyDescent="0.25">
      <c r="A4025" s="41"/>
      <c r="B4025" s="28"/>
      <c r="C4025" s="27"/>
      <c r="D40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5" s="27"/>
      <c r="F4025" s="27"/>
      <c r="G4025" s="29"/>
      <c r="H4025" s="48"/>
      <c r="I4025" s="29"/>
      <c r="J4025" s="29"/>
      <c r="K4025" s="27"/>
      <c r="L4025" s="27"/>
      <c r="M4025" s="27"/>
      <c r="N4025" s="27"/>
      <c r="O4025" s="27"/>
      <c r="P4025" s="30"/>
      <c r="Q4025" s="30">
        <f>Table13[[#This Row],[Unit Value]]*Table13[[#This Row],[Qty | PCount]]</f>
        <v>0</v>
      </c>
      <c r="R4025" s="27" t="str">
        <f>IF(Table13[[#This Row],[Unit Value]]&lt;=4999,"Low-Value Asset","High-Value Asset")</f>
        <v>Low-Value Asset</v>
      </c>
      <c r="S4025" s="27"/>
      <c r="T4025" s="27"/>
      <c r="U4025" s="27"/>
      <c r="V4025" s="27"/>
      <c r="W4025" s="74"/>
      <c r="X4025" s="27"/>
      <c r="Y4025" s="27"/>
      <c r="Z4025" s="27"/>
      <c r="AA4025" s="27"/>
      <c r="AB40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6" spans="1:28" ht="12.6" x14ac:dyDescent="0.25">
      <c r="A4026" s="41"/>
      <c r="B4026" s="28"/>
      <c r="C4026" s="27"/>
      <c r="D40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6" s="27"/>
      <c r="F4026" s="27"/>
      <c r="G4026" s="29"/>
      <c r="H4026" s="48"/>
      <c r="I4026" s="29"/>
      <c r="J4026" s="29"/>
      <c r="K4026" s="27"/>
      <c r="L4026" s="27"/>
      <c r="M4026" s="27"/>
      <c r="N4026" s="27"/>
      <c r="O4026" s="27"/>
      <c r="P4026" s="30"/>
      <c r="Q4026" s="30">
        <f>Table13[[#This Row],[Unit Value]]*Table13[[#This Row],[Qty | PCount]]</f>
        <v>0</v>
      </c>
      <c r="R4026" s="27" t="str">
        <f>IF(Table13[[#This Row],[Unit Value]]&lt;=4999,"Low-Value Asset","High-Value Asset")</f>
        <v>Low-Value Asset</v>
      </c>
      <c r="S4026" s="27"/>
      <c r="T4026" s="27"/>
      <c r="U4026" s="27"/>
      <c r="V4026" s="27"/>
      <c r="W4026" s="74"/>
      <c r="X4026" s="27"/>
      <c r="Y4026" s="27"/>
      <c r="Z4026" s="27"/>
      <c r="AA4026" s="27"/>
      <c r="AB40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7" spans="1:28" ht="12.6" x14ac:dyDescent="0.25">
      <c r="A4027" s="41"/>
      <c r="B4027" s="28"/>
      <c r="C4027" s="27"/>
      <c r="D40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7" s="27"/>
      <c r="F4027" s="27"/>
      <c r="G4027" s="29"/>
      <c r="H4027" s="48"/>
      <c r="I4027" s="29"/>
      <c r="J4027" s="29"/>
      <c r="K4027" s="27"/>
      <c r="L4027" s="27"/>
      <c r="M4027" s="27"/>
      <c r="N4027" s="27"/>
      <c r="O4027" s="27"/>
      <c r="P4027" s="30"/>
      <c r="Q4027" s="30">
        <f>Table13[[#This Row],[Unit Value]]*Table13[[#This Row],[Qty | PCount]]</f>
        <v>0</v>
      </c>
      <c r="R4027" s="27" t="str">
        <f>IF(Table13[[#This Row],[Unit Value]]&lt;=4999,"Low-Value Asset","High-Value Asset")</f>
        <v>Low-Value Asset</v>
      </c>
      <c r="S4027" s="27"/>
      <c r="T4027" s="27"/>
      <c r="U4027" s="27"/>
      <c r="V4027" s="27"/>
      <c r="W4027" s="74"/>
      <c r="X4027" s="27"/>
      <c r="Y4027" s="27"/>
      <c r="Z4027" s="27"/>
      <c r="AA4027" s="27"/>
      <c r="AB40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8" spans="1:28" ht="12.6" x14ac:dyDescent="0.25">
      <c r="A4028" s="41"/>
      <c r="B4028" s="28"/>
      <c r="C4028" s="27"/>
      <c r="D40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8" s="27"/>
      <c r="F4028" s="27"/>
      <c r="G4028" s="29"/>
      <c r="H4028" s="48"/>
      <c r="I4028" s="29"/>
      <c r="J4028" s="29"/>
      <c r="K4028" s="27"/>
      <c r="L4028" s="27"/>
      <c r="M4028" s="27"/>
      <c r="N4028" s="27"/>
      <c r="O4028" s="27"/>
      <c r="P4028" s="30"/>
      <c r="Q4028" s="30">
        <f>Table13[[#This Row],[Unit Value]]*Table13[[#This Row],[Qty | PCount]]</f>
        <v>0</v>
      </c>
      <c r="R4028" s="27" t="str">
        <f>IF(Table13[[#This Row],[Unit Value]]&lt;=4999,"Low-Value Asset","High-Value Asset")</f>
        <v>Low-Value Asset</v>
      </c>
      <c r="S4028" s="27"/>
      <c r="T4028" s="27"/>
      <c r="U4028" s="27"/>
      <c r="V4028" s="27"/>
      <c r="W4028" s="74"/>
      <c r="X4028" s="27"/>
      <c r="Y4028" s="27"/>
      <c r="Z4028" s="27"/>
      <c r="AA4028" s="27"/>
      <c r="AB40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29" spans="1:28" ht="12.6" x14ac:dyDescent="0.25">
      <c r="A4029" s="41"/>
      <c r="B4029" s="28"/>
      <c r="C4029" s="27"/>
      <c r="D40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29" s="27"/>
      <c r="F4029" s="27"/>
      <c r="G4029" s="29"/>
      <c r="H4029" s="48"/>
      <c r="I4029" s="29"/>
      <c r="J4029" s="29"/>
      <c r="K4029" s="27"/>
      <c r="L4029" s="27"/>
      <c r="M4029" s="27"/>
      <c r="N4029" s="27"/>
      <c r="O4029" s="27"/>
      <c r="P4029" s="30"/>
      <c r="Q4029" s="30">
        <f>Table13[[#This Row],[Unit Value]]*Table13[[#This Row],[Qty | PCount]]</f>
        <v>0</v>
      </c>
      <c r="R4029" s="27" t="str">
        <f>IF(Table13[[#This Row],[Unit Value]]&lt;=4999,"Low-Value Asset","High-Value Asset")</f>
        <v>Low-Value Asset</v>
      </c>
      <c r="S4029" s="27"/>
      <c r="T4029" s="27"/>
      <c r="U4029" s="27"/>
      <c r="V4029" s="27"/>
      <c r="W4029" s="74"/>
      <c r="X4029" s="27"/>
      <c r="Y4029" s="27"/>
      <c r="Z4029" s="27"/>
      <c r="AA4029" s="27"/>
      <c r="AB40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0" spans="1:28" ht="12.6" x14ac:dyDescent="0.25">
      <c r="A4030" s="41"/>
      <c r="B4030" s="28"/>
      <c r="C4030" s="27"/>
      <c r="D40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0" s="27"/>
      <c r="F4030" s="27"/>
      <c r="G4030" s="29"/>
      <c r="H4030" s="48"/>
      <c r="I4030" s="29"/>
      <c r="J4030" s="29"/>
      <c r="K4030" s="27"/>
      <c r="L4030" s="27"/>
      <c r="M4030" s="27"/>
      <c r="N4030" s="27"/>
      <c r="O4030" s="27"/>
      <c r="P4030" s="30"/>
      <c r="Q4030" s="30">
        <f>Table13[[#This Row],[Unit Value]]*Table13[[#This Row],[Qty | PCount]]</f>
        <v>0</v>
      </c>
      <c r="R4030" s="27" t="str">
        <f>IF(Table13[[#This Row],[Unit Value]]&lt;=4999,"Low-Value Asset","High-Value Asset")</f>
        <v>Low-Value Asset</v>
      </c>
      <c r="S4030" s="27"/>
      <c r="T4030" s="27"/>
      <c r="U4030" s="27"/>
      <c r="V4030" s="27"/>
      <c r="W4030" s="74"/>
      <c r="X4030" s="27"/>
      <c r="Y4030" s="27"/>
      <c r="Z4030" s="27"/>
      <c r="AA4030" s="27"/>
      <c r="AB40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1" spans="1:28" ht="12.6" x14ac:dyDescent="0.25">
      <c r="A4031" s="41"/>
      <c r="B4031" s="28"/>
      <c r="C4031" s="27"/>
      <c r="D40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1" s="27"/>
      <c r="F4031" s="27"/>
      <c r="G4031" s="29"/>
      <c r="H4031" s="48"/>
      <c r="I4031" s="29"/>
      <c r="J4031" s="29"/>
      <c r="K4031" s="27"/>
      <c r="L4031" s="27"/>
      <c r="M4031" s="27"/>
      <c r="N4031" s="27"/>
      <c r="O4031" s="27"/>
      <c r="P4031" s="30"/>
      <c r="Q4031" s="30">
        <f>Table13[[#This Row],[Unit Value]]*Table13[[#This Row],[Qty | PCount]]</f>
        <v>0</v>
      </c>
      <c r="R4031" s="27" t="str">
        <f>IF(Table13[[#This Row],[Unit Value]]&lt;=4999,"Low-Value Asset","High-Value Asset")</f>
        <v>Low-Value Asset</v>
      </c>
      <c r="S4031" s="27"/>
      <c r="T4031" s="27"/>
      <c r="U4031" s="27"/>
      <c r="V4031" s="27"/>
      <c r="W4031" s="74"/>
      <c r="X4031" s="27"/>
      <c r="Y4031" s="27"/>
      <c r="Z4031" s="27"/>
      <c r="AA4031" s="27"/>
      <c r="AB40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2" spans="1:28" ht="12.6" x14ac:dyDescent="0.25">
      <c r="A4032" s="41"/>
      <c r="B4032" s="28"/>
      <c r="C4032" s="27"/>
      <c r="D40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2" s="27"/>
      <c r="F4032" s="27"/>
      <c r="G4032" s="29"/>
      <c r="H4032" s="48"/>
      <c r="I4032" s="29"/>
      <c r="J4032" s="29"/>
      <c r="K4032" s="27"/>
      <c r="L4032" s="27"/>
      <c r="M4032" s="27"/>
      <c r="N4032" s="27"/>
      <c r="O4032" s="27"/>
      <c r="P4032" s="30"/>
      <c r="Q4032" s="30">
        <f>Table13[[#This Row],[Unit Value]]*Table13[[#This Row],[Qty | PCount]]</f>
        <v>0</v>
      </c>
      <c r="R4032" s="27" t="str">
        <f>IF(Table13[[#This Row],[Unit Value]]&lt;=4999,"Low-Value Asset","High-Value Asset")</f>
        <v>Low-Value Asset</v>
      </c>
      <c r="S4032" s="27"/>
      <c r="T4032" s="27"/>
      <c r="U4032" s="27"/>
      <c r="V4032" s="27"/>
      <c r="W4032" s="74"/>
      <c r="X4032" s="27"/>
      <c r="Y4032" s="27"/>
      <c r="Z4032" s="27"/>
      <c r="AA4032" s="27"/>
      <c r="AB40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3" spans="1:28" ht="12.6" x14ac:dyDescent="0.25">
      <c r="A4033" s="41"/>
      <c r="B4033" s="28"/>
      <c r="C4033" s="27"/>
      <c r="D40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3" s="27"/>
      <c r="F4033" s="27"/>
      <c r="G4033" s="29"/>
      <c r="H4033" s="48"/>
      <c r="I4033" s="29"/>
      <c r="J4033" s="29"/>
      <c r="K4033" s="27"/>
      <c r="L4033" s="27"/>
      <c r="M4033" s="27"/>
      <c r="N4033" s="27"/>
      <c r="O4033" s="27"/>
      <c r="P4033" s="30"/>
      <c r="Q4033" s="30">
        <f>Table13[[#This Row],[Unit Value]]*Table13[[#This Row],[Qty | PCount]]</f>
        <v>0</v>
      </c>
      <c r="R4033" s="27" t="str">
        <f>IF(Table13[[#This Row],[Unit Value]]&lt;=4999,"Low-Value Asset","High-Value Asset")</f>
        <v>Low-Value Asset</v>
      </c>
      <c r="S4033" s="27"/>
      <c r="T4033" s="27"/>
      <c r="U4033" s="27"/>
      <c r="V4033" s="27"/>
      <c r="W4033" s="74"/>
      <c r="X4033" s="27"/>
      <c r="Y4033" s="27"/>
      <c r="Z4033" s="27"/>
      <c r="AA4033" s="27"/>
      <c r="AB40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4" spans="1:28" ht="12.6" x14ac:dyDescent="0.25">
      <c r="A4034" s="41"/>
      <c r="B4034" s="28"/>
      <c r="C4034" s="27"/>
      <c r="D40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4" s="27"/>
      <c r="F4034" s="27"/>
      <c r="G4034" s="29"/>
      <c r="H4034" s="48"/>
      <c r="I4034" s="29"/>
      <c r="J4034" s="29"/>
      <c r="K4034" s="27"/>
      <c r="L4034" s="27"/>
      <c r="M4034" s="27"/>
      <c r="N4034" s="27"/>
      <c r="O4034" s="27"/>
      <c r="P4034" s="30"/>
      <c r="Q4034" s="30">
        <f>Table13[[#This Row],[Unit Value]]*Table13[[#This Row],[Qty | PCount]]</f>
        <v>0</v>
      </c>
      <c r="R4034" s="27" t="str">
        <f>IF(Table13[[#This Row],[Unit Value]]&lt;=4999,"Low-Value Asset","High-Value Asset")</f>
        <v>Low-Value Asset</v>
      </c>
      <c r="S4034" s="27"/>
      <c r="T4034" s="27"/>
      <c r="U4034" s="27"/>
      <c r="V4034" s="27"/>
      <c r="W4034" s="74"/>
      <c r="X4034" s="27"/>
      <c r="Y4034" s="27"/>
      <c r="Z4034" s="27"/>
      <c r="AA4034" s="27"/>
      <c r="AB40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5" spans="1:28" ht="12.6" x14ac:dyDescent="0.25">
      <c r="A4035" s="41"/>
      <c r="B4035" s="28"/>
      <c r="C4035" s="27"/>
      <c r="D40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5" s="27"/>
      <c r="F4035" s="27"/>
      <c r="G4035" s="29"/>
      <c r="H4035" s="48"/>
      <c r="I4035" s="29"/>
      <c r="J4035" s="29"/>
      <c r="K4035" s="27"/>
      <c r="L4035" s="27"/>
      <c r="M4035" s="27"/>
      <c r="N4035" s="27"/>
      <c r="O4035" s="27"/>
      <c r="P4035" s="30"/>
      <c r="Q4035" s="30">
        <f>Table13[[#This Row],[Unit Value]]*Table13[[#This Row],[Qty | PCount]]</f>
        <v>0</v>
      </c>
      <c r="R4035" s="27" t="str">
        <f>IF(Table13[[#This Row],[Unit Value]]&lt;=4999,"Low-Value Asset","High-Value Asset")</f>
        <v>Low-Value Asset</v>
      </c>
      <c r="S4035" s="27"/>
      <c r="T4035" s="27"/>
      <c r="U4035" s="27"/>
      <c r="V4035" s="27"/>
      <c r="W4035" s="74"/>
      <c r="X4035" s="27"/>
      <c r="Y4035" s="27"/>
      <c r="Z4035" s="27"/>
      <c r="AA4035" s="27"/>
      <c r="AB40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6" spans="1:28" ht="12.6" x14ac:dyDescent="0.25">
      <c r="A4036" s="41"/>
      <c r="B4036" s="28"/>
      <c r="C4036" s="27"/>
      <c r="D40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6" s="27"/>
      <c r="F4036" s="27"/>
      <c r="G4036" s="29"/>
      <c r="H4036" s="48"/>
      <c r="I4036" s="29"/>
      <c r="J4036" s="29"/>
      <c r="K4036" s="27"/>
      <c r="L4036" s="27"/>
      <c r="M4036" s="27"/>
      <c r="N4036" s="27"/>
      <c r="O4036" s="27"/>
      <c r="P4036" s="30"/>
      <c r="Q4036" s="30">
        <f>Table13[[#This Row],[Unit Value]]*Table13[[#This Row],[Qty | PCount]]</f>
        <v>0</v>
      </c>
      <c r="R4036" s="27" t="str">
        <f>IF(Table13[[#This Row],[Unit Value]]&lt;=4999,"Low-Value Asset","High-Value Asset")</f>
        <v>Low-Value Asset</v>
      </c>
      <c r="S4036" s="27"/>
      <c r="T4036" s="27"/>
      <c r="U4036" s="27"/>
      <c r="V4036" s="27"/>
      <c r="W4036" s="74"/>
      <c r="X4036" s="27"/>
      <c r="Y4036" s="27"/>
      <c r="Z4036" s="27"/>
      <c r="AA4036" s="27"/>
      <c r="AB40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7" spans="1:28" ht="12.6" x14ac:dyDescent="0.25">
      <c r="A4037" s="41"/>
      <c r="B4037" s="28"/>
      <c r="C4037" s="27"/>
      <c r="D40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7" s="27"/>
      <c r="F4037" s="27"/>
      <c r="G4037" s="29"/>
      <c r="H4037" s="48"/>
      <c r="I4037" s="29"/>
      <c r="J4037" s="29"/>
      <c r="K4037" s="27"/>
      <c r="L4037" s="27"/>
      <c r="M4037" s="27"/>
      <c r="N4037" s="27"/>
      <c r="O4037" s="27"/>
      <c r="P4037" s="30"/>
      <c r="Q4037" s="30">
        <f>Table13[[#This Row],[Unit Value]]*Table13[[#This Row],[Qty | PCount]]</f>
        <v>0</v>
      </c>
      <c r="R4037" s="27" t="str">
        <f>IF(Table13[[#This Row],[Unit Value]]&lt;=4999,"Low-Value Asset","High-Value Asset")</f>
        <v>Low-Value Asset</v>
      </c>
      <c r="S4037" s="27"/>
      <c r="T4037" s="27"/>
      <c r="U4037" s="27"/>
      <c r="V4037" s="27"/>
      <c r="W4037" s="74"/>
      <c r="X4037" s="27"/>
      <c r="Y4037" s="27"/>
      <c r="Z4037" s="27"/>
      <c r="AA4037" s="27"/>
      <c r="AB40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8" spans="1:28" ht="12.6" x14ac:dyDescent="0.25">
      <c r="A4038" s="41"/>
      <c r="B4038" s="28"/>
      <c r="C4038" s="27"/>
      <c r="D40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8" s="27"/>
      <c r="F4038" s="27"/>
      <c r="G4038" s="29"/>
      <c r="H4038" s="48"/>
      <c r="I4038" s="29"/>
      <c r="J4038" s="29"/>
      <c r="K4038" s="27"/>
      <c r="L4038" s="27"/>
      <c r="M4038" s="27"/>
      <c r="N4038" s="27"/>
      <c r="O4038" s="27"/>
      <c r="P4038" s="30"/>
      <c r="Q4038" s="30">
        <f>Table13[[#This Row],[Unit Value]]*Table13[[#This Row],[Qty | PCount]]</f>
        <v>0</v>
      </c>
      <c r="R4038" s="27" t="str">
        <f>IF(Table13[[#This Row],[Unit Value]]&lt;=4999,"Low-Value Asset","High-Value Asset")</f>
        <v>Low-Value Asset</v>
      </c>
      <c r="S4038" s="27"/>
      <c r="T4038" s="27"/>
      <c r="U4038" s="27"/>
      <c r="V4038" s="27"/>
      <c r="W4038" s="74"/>
      <c r="X4038" s="27"/>
      <c r="Y4038" s="27"/>
      <c r="Z4038" s="27"/>
      <c r="AA4038" s="27"/>
      <c r="AB40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39" spans="1:28" ht="12.6" x14ac:dyDescent="0.25">
      <c r="A4039" s="41"/>
      <c r="B4039" s="28"/>
      <c r="C4039" s="27"/>
      <c r="D40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39" s="27"/>
      <c r="F4039" s="27"/>
      <c r="G4039" s="29"/>
      <c r="H4039" s="48"/>
      <c r="I4039" s="29"/>
      <c r="J4039" s="29"/>
      <c r="K4039" s="27"/>
      <c r="L4039" s="27"/>
      <c r="M4039" s="27"/>
      <c r="N4039" s="27"/>
      <c r="O4039" s="27"/>
      <c r="P4039" s="30"/>
      <c r="Q4039" s="30">
        <f>Table13[[#This Row],[Unit Value]]*Table13[[#This Row],[Qty | PCount]]</f>
        <v>0</v>
      </c>
      <c r="R4039" s="27" t="str">
        <f>IF(Table13[[#This Row],[Unit Value]]&lt;=4999,"Low-Value Asset","High-Value Asset")</f>
        <v>Low-Value Asset</v>
      </c>
      <c r="S4039" s="27"/>
      <c r="T4039" s="27"/>
      <c r="U4039" s="27"/>
      <c r="V4039" s="27"/>
      <c r="W4039" s="74"/>
      <c r="X4039" s="27"/>
      <c r="Y4039" s="27"/>
      <c r="Z4039" s="27"/>
      <c r="AA4039" s="27"/>
      <c r="AB40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0" spans="1:28" ht="12.6" x14ac:dyDescent="0.25">
      <c r="A4040" s="41"/>
      <c r="B4040" s="28"/>
      <c r="C4040" s="27"/>
      <c r="D40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0" s="27"/>
      <c r="F4040" s="27"/>
      <c r="G4040" s="29"/>
      <c r="H4040" s="48"/>
      <c r="I4040" s="29"/>
      <c r="J4040" s="29"/>
      <c r="K4040" s="27"/>
      <c r="L4040" s="27"/>
      <c r="M4040" s="27"/>
      <c r="N4040" s="27"/>
      <c r="O4040" s="27"/>
      <c r="P4040" s="30"/>
      <c r="Q4040" s="30">
        <f>Table13[[#This Row],[Unit Value]]*Table13[[#This Row],[Qty | PCount]]</f>
        <v>0</v>
      </c>
      <c r="R4040" s="27" t="str">
        <f>IF(Table13[[#This Row],[Unit Value]]&lt;=4999,"Low-Value Asset","High-Value Asset")</f>
        <v>Low-Value Asset</v>
      </c>
      <c r="S4040" s="27"/>
      <c r="T4040" s="27"/>
      <c r="U4040" s="27"/>
      <c r="V4040" s="27"/>
      <c r="W4040" s="74"/>
      <c r="X4040" s="27"/>
      <c r="Y4040" s="27"/>
      <c r="Z4040" s="27"/>
      <c r="AA4040" s="27"/>
      <c r="AB40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1" spans="1:28" ht="12.6" x14ac:dyDescent="0.25">
      <c r="A4041" s="41"/>
      <c r="B4041" s="28"/>
      <c r="C4041" s="27"/>
      <c r="D40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1" s="27"/>
      <c r="F4041" s="27"/>
      <c r="G4041" s="29"/>
      <c r="H4041" s="48"/>
      <c r="I4041" s="29"/>
      <c r="J4041" s="29"/>
      <c r="K4041" s="27"/>
      <c r="L4041" s="27"/>
      <c r="M4041" s="27"/>
      <c r="N4041" s="27"/>
      <c r="O4041" s="27"/>
      <c r="P4041" s="30"/>
      <c r="Q4041" s="30">
        <f>Table13[[#This Row],[Unit Value]]*Table13[[#This Row],[Qty | PCount]]</f>
        <v>0</v>
      </c>
      <c r="R4041" s="27" t="str">
        <f>IF(Table13[[#This Row],[Unit Value]]&lt;=4999,"Low-Value Asset","High-Value Asset")</f>
        <v>Low-Value Asset</v>
      </c>
      <c r="S4041" s="27"/>
      <c r="T4041" s="27"/>
      <c r="U4041" s="27"/>
      <c r="V4041" s="27"/>
      <c r="W4041" s="74"/>
      <c r="X4041" s="27"/>
      <c r="Y4041" s="27"/>
      <c r="Z4041" s="27"/>
      <c r="AA4041" s="27"/>
      <c r="AB40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2" spans="1:28" ht="12.6" x14ac:dyDescent="0.25">
      <c r="A4042" s="41"/>
      <c r="B4042" s="28"/>
      <c r="C4042" s="27"/>
      <c r="D40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2" s="27"/>
      <c r="F4042" s="27"/>
      <c r="G4042" s="29"/>
      <c r="H4042" s="48"/>
      <c r="I4042" s="29"/>
      <c r="J4042" s="29"/>
      <c r="K4042" s="27"/>
      <c r="L4042" s="27"/>
      <c r="M4042" s="27"/>
      <c r="N4042" s="27"/>
      <c r="O4042" s="27"/>
      <c r="P4042" s="30"/>
      <c r="Q4042" s="30">
        <f>Table13[[#This Row],[Unit Value]]*Table13[[#This Row],[Qty | PCount]]</f>
        <v>0</v>
      </c>
      <c r="R4042" s="27" t="str">
        <f>IF(Table13[[#This Row],[Unit Value]]&lt;=4999,"Low-Value Asset","High-Value Asset")</f>
        <v>Low-Value Asset</v>
      </c>
      <c r="S4042" s="27"/>
      <c r="T4042" s="27"/>
      <c r="U4042" s="27"/>
      <c r="V4042" s="27"/>
      <c r="W4042" s="74"/>
      <c r="X4042" s="27"/>
      <c r="Y4042" s="27"/>
      <c r="Z4042" s="27"/>
      <c r="AA4042" s="27"/>
      <c r="AB40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3" spans="1:28" ht="12.6" x14ac:dyDescent="0.25">
      <c r="A4043" s="41"/>
      <c r="B4043" s="28"/>
      <c r="C4043" s="27"/>
      <c r="D40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3" s="27"/>
      <c r="F4043" s="27"/>
      <c r="G4043" s="29"/>
      <c r="H4043" s="48"/>
      <c r="I4043" s="29"/>
      <c r="J4043" s="29"/>
      <c r="K4043" s="27"/>
      <c r="L4043" s="27"/>
      <c r="M4043" s="27"/>
      <c r="N4043" s="27"/>
      <c r="O4043" s="27"/>
      <c r="P4043" s="30"/>
      <c r="Q4043" s="30">
        <f>Table13[[#This Row],[Unit Value]]*Table13[[#This Row],[Qty | PCount]]</f>
        <v>0</v>
      </c>
      <c r="R4043" s="27" t="str">
        <f>IF(Table13[[#This Row],[Unit Value]]&lt;=4999,"Low-Value Asset","High-Value Asset")</f>
        <v>Low-Value Asset</v>
      </c>
      <c r="S4043" s="27"/>
      <c r="T4043" s="27"/>
      <c r="U4043" s="27"/>
      <c r="V4043" s="27"/>
      <c r="W4043" s="74"/>
      <c r="X4043" s="27"/>
      <c r="Y4043" s="27"/>
      <c r="Z4043" s="27"/>
      <c r="AA4043" s="27"/>
      <c r="AB40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4" spans="1:28" ht="12.6" x14ac:dyDescent="0.25">
      <c r="A4044" s="41"/>
      <c r="B4044" s="28"/>
      <c r="C4044" s="27"/>
      <c r="D40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4" s="27"/>
      <c r="F4044" s="27"/>
      <c r="G4044" s="29"/>
      <c r="H4044" s="48"/>
      <c r="I4044" s="29"/>
      <c r="J4044" s="29"/>
      <c r="K4044" s="27"/>
      <c r="L4044" s="27"/>
      <c r="M4044" s="27"/>
      <c r="N4044" s="27"/>
      <c r="O4044" s="27"/>
      <c r="P4044" s="30"/>
      <c r="Q4044" s="30">
        <f>Table13[[#This Row],[Unit Value]]*Table13[[#This Row],[Qty | PCount]]</f>
        <v>0</v>
      </c>
      <c r="R4044" s="27" t="str">
        <f>IF(Table13[[#This Row],[Unit Value]]&lt;=4999,"Low-Value Asset","High-Value Asset")</f>
        <v>Low-Value Asset</v>
      </c>
      <c r="S4044" s="27"/>
      <c r="T4044" s="27"/>
      <c r="U4044" s="27"/>
      <c r="V4044" s="27"/>
      <c r="W4044" s="74"/>
      <c r="X4044" s="27"/>
      <c r="Y4044" s="27"/>
      <c r="Z4044" s="27"/>
      <c r="AA4044" s="27"/>
      <c r="AB40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5" spans="1:28" ht="12.6" x14ac:dyDescent="0.25">
      <c r="A4045" s="41"/>
      <c r="B4045" s="28"/>
      <c r="C4045" s="27"/>
      <c r="D40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5" s="27"/>
      <c r="F4045" s="27"/>
      <c r="G4045" s="29"/>
      <c r="H4045" s="48"/>
      <c r="I4045" s="29"/>
      <c r="J4045" s="29"/>
      <c r="K4045" s="27"/>
      <c r="L4045" s="27"/>
      <c r="M4045" s="27"/>
      <c r="N4045" s="27"/>
      <c r="O4045" s="27"/>
      <c r="P4045" s="30"/>
      <c r="Q4045" s="30">
        <f>Table13[[#This Row],[Unit Value]]*Table13[[#This Row],[Qty | PCount]]</f>
        <v>0</v>
      </c>
      <c r="R4045" s="27" t="str">
        <f>IF(Table13[[#This Row],[Unit Value]]&lt;=4999,"Low-Value Asset","High-Value Asset")</f>
        <v>Low-Value Asset</v>
      </c>
      <c r="S4045" s="27"/>
      <c r="T4045" s="27"/>
      <c r="U4045" s="27"/>
      <c r="V4045" s="27"/>
      <c r="W4045" s="74"/>
      <c r="X4045" s="27"/>
      <c r="Y4045" s="27"/>
      <c r="Z4045" s="27"/>
      <c r="AA4045" s="27"/>
      <c r="AB40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6" spans="1:28" ht="12.6" x14ac:dyDescent="0.25">
      <c r="A4046" s="41"/>
      <c r="B4046" s="28"/>
      <c r="C4046" s="27"/>
      <c r="D40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6" s="27"/>
      <c r="F4046" s="27"/>
      <c r="G4046" s="29"/>
      <c r="H4046" s="48"/>
      <c r="I4046" s="29"/>
      <c r="J4046" s="29"/>
      <c r="K4046" s="27"/>
      <c r="L4046" s="27"/>
      <c r="M4046" s="27"/>
      <c r="N4046" s="27"/>
      <c r="O4046" s="27"/>
      <c r="P4046" s="30"/>
      <c r="Q4046" s="30">
        <f>Table13[[#This Row],[Unit Value]]*Table13[[#This Row],[Qty | PCount]]</f>
        <v>0</v>
      </c>
      <c r="R4046" s="27" t="str">
        <f>IF(Table13[[#This Row],[Unit Value]]&lt;=4999,"Low-Value Asset","High-Value Asset")</f>
        <v>Low-Value Asset</v>
      </c>
      <c r="S4046" s="27"/>
      <c r="T4046" s="27"/>
      <c r="U4046" s="27"/>
      <c r="V4046" s="27"/>
      <c r="W4046" s="74"/>
      <c r="X4046" s="27"/>
      <c r="Y4046" s="27"/>
      <c r="Z4046" s="27"/>
      <c r="AA4046" s="27"/>
      <c r="AB40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7" spans="1:28" ht="12.6" x14ac:dyDescent="0.25">
      <c r="A4047" s="41"/>
      <c r="B4047" s="28"/>
      <c r="C4047" s="27"/>
      <c r="D40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7" s="27"/>
      <c r="F4047" s="27"/>
      <c r="G4047" s="29"/>
      <c r="H4047" s="48"/>
      <c r="I4047" s="29"/>
      <c r="J4047" s="29"/>
      <c r="K4047" s="27"/>
      <c r="L4047" s="27"/>
      <c r="M4047" s="27"/>
      <c r="N4047" s="27"/>
      <c r="O4047" s="27"/>
      <c r="P4047" s="30"/>
      <c r="Q4047" s="30">
        <f>Table13[[#This Row],[Unit Value]]*Table13[[#This Row],[Qty | PCount]]</f>
        <v>0</v>
      </c>
      <c r="R4047" s="27" t="str">
        <f>IF(Table13[[#This Row],[Unit Value]]&lt;=4999,"Low-Value Asset","High-Value Asset")</f>
        <v>Low-Value Asset</v>
      </c>
      <c r="S4047" s="27"/>
      <c r="T4047" s="27"/>
      <c r="U4047" s="27"/>
      <c r="V4047" s="27"/>
      <c r="W4047" s="74"/>
      <c r="X4047" s="27"/>
      <c r="Y4047" s="27"/>
      <c r="Z4047" s="27"/>
      <c r="AA4047" s="27"/>
      <c r="AB40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8" spans="1:28" ht="12.6" x14ac:dyDescent="0.25">
      <c r="A4048" s="41"/>
      <c r="B4048" s="28"/>
      <c r="C4048" s="27"/>
      <c r="D40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8" s="27"/>
      <c r="F4048" s="27"/>
      <c r="G4048" s="29"/>
      <c r="H4048" s="48"/>
      <c r="I4048" s="29"/>
      <c r="J4048" s="29"/>
      <c r="K4048" s="27"/>
      <c r="L4048" s="27"/>
      <c r="M4048" s="27"/>
      <c r="N4048" s="27"/>
      <c r="O4048" s="27"/>
      <c r="P4048" s="30"/>
      <c r="Q4048" s="30">
        <f>Table13[[#This Row],[Unit Value]]*Table13[[#This Row],[Qty | PCount]]</f>
        <v>0</v>
      </c>
      <c r="R4048" s="27" t="str">
        <f>IF(Table13[[#This Row],[Unit Value]]&lt;=4999,"Low-Value Asset","High-Value Asset")</f>
        <v>Low-Value Asset</v>
      </c>
      <c r="S4048" s="27"/>
      <c r="T4048" s="27"/>
      <c r="U4048" s="27"/>
      <c r="V4048" s="27"/>
      <c r="W4048" s="74"/>
      <c r="X4048" s="27"/>
      <c r="Y4048" s="27"/>
      <c r="Z4048" s="27"/>
      <c r="AA4048" s="27"/>
      <c r="AB40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49" spans="1:28" ht="12.6" x14ac:dyDescent="0.25">
      <c r="A4049" s="41"/>
      <c r="B4049" s="28"/>
      <c r="C4049" s="27"/>
      <c r="D40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49" s="27"/>
      <c r="F4049" s="27"/>
      <c r="G4049" s="29"/>
      <c r="H4049" s="48"/>
      <c r="I4049" s="29"/>
      <c r="J4049" s="29"/>
      <c r="K4049" s="27"/>
      <c r="L4049" s="27"/>
      <c r="M4049" s="27"/>
      <c r="N4049" s="27"/>
      <c r="O4049" s="27"/>
      <c r="P4049" s="30"/>
      <c r="Q4049" s="30">
        <f>Table13[[#This Row],[Unit Value]]*Table13[[#This Row],[Qty | PCount]]</f>
        <v>0</v>
      </c>
      <c r="R4049" s="27" t="str">
        <f>IF(Table13[[#This Row],[Unit Value]]&lt;=4999,"Low-Value Asset","High-Value Asset")</f>
        <v>Low-Value Asset</v>
      </c>
      <c r="S4049" s="27"/>
      <c r="T4049" s="27"/>
      <c r="U4049" s="27"/>
      <c r="V4049" s="27"/>
      <c r="W4049" s="74"/>
      <c r="X4049" s="27"/>
      <c r="Y4049" s="27"/>
      <c r="Z4049" s="27"/>
      <c r="AA4049" s="27"/>
      <c r="AB40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0" spans="1:28" ht="12.6" x14ac:dyDescent="0.25">
      <c r="A4050" s="41"/>
      <c r="B4050" s="28"/>
      <c r="C4050" s="27"/>
      <c r="D40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0" s="27"/>
      <c r="F4050" s="27"/>
      <c r="G4050" s="29"/>
      <c r="H4050" s="48"/>
      <c r="I4050" s="29"/>
      <c r="J4050" s="29"/>
      <c r="K4050" s="27"/>
      <c r="L4050" s="27"/>
      <c r="M4050" s="27"/>
      <c r="N4050" s="27"/>
      <c r="O4050" s="27"/>
      <c r="P4050" s="30"/>
      <c r="Q4050" s="30">
        <f>Table13[[#This Row],[Unit Value]]*Table13[[#This Row],[Qty | PCount]]</f>
        <v>0</v>
      </c>
      <c r="R4050" s="27" t="str">
        <f>IF(Table13[[#This Row],[Unit Value]]&lt;=4999,"Low-Value Asset","High-Value Asset")</f>
        <v>Low-Value Asset</v>
      </c>
      <c r="S4050" s="27"/>
      <c r="T4050" s="27"/>
      <c r="U4050" s="27"/>
      <c r="V4050" s="27"/>
      <c r="W4050" s="74"/>
      <c r="X4050" s="27"/>
      <c r="Y4050" s="27"/>
      <c r="Z4050" s="27"/>
      <c r="AA4050" s="27"/>
      <c r="AB40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1" spans="1:28" ht="12.6" x14ac:dyDescent="0.25">
      <c r="A4051" s="41"/>
      <c r="B4051" s="28"/>
      <c r="C4051" s="27"/>
      <c r="D40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1" s="27"/>
      <c r="F4051" s="27"/>
      <c r="G4051" s="29"/>
      <c r="H4051" s="48"/>
      <c r="I4051" s="29"/>
      <c r="J4051" s="29"/>
      <c r="K4051" s="27"/>
      <c r="L4051" s="27"/>
      <c r="M4051" s="27"/>
      <c r="N4051" s="27"/>
      <c r="O4051" s="27"/>
      <c r="P4051" s="30"/>
      <c r="Q4051" s="30">
        <f>Table13[[#This Row],[Unit Value]]*Table13[[#This Row],[Qty | PCount]]</f>
        <v>0</v>
      </c>
      <c r="R4051" s="27" t="str">
        <f>IF(Table13[[#This Row],[Unit Value]]&lt;=4999,"Low-Value Asset","High-Value Asset")</f>
        <v>Low-Value Asset</v>
      </c>
      <c r="S4051" s="27"/>
      <c r="T4051" s="27"/>
      <c r="U4051" s="27"/>
      <c r="V4051" s="27"/>
      <c r="W4051" s="74"/>
      <c r="X4051" s="27"/>
      <c r="Y4051" s="27"/>
      <c r="Z4051" s="27"/>
      <c r="AA4051" s="27"/>
      <c r="AB40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2" spans="1:28" ht="12.6" x14ac:dyDescent="0.25">
      <c r="A4052" s="41"/>
      <c r="B4052" s="28"/>
      <c r="C4052" s="27"/>
      <c r="D40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2" s="27"/>
      <c r="F4052" s="27"/>
      <c r="G4052" s="29"/>
      <c r="H4052" s="48"/>
      <c r="I4052" s="29"/>
      <c r="J4052" s="29"/>
      <c r="K4052" s="27"/>
      <c r="L4052" s="27"/>
      <c r="M4052" s="27"/>
      <c r="N4052" s="27"/>
      <c r="O4052" s="27"/>
      <c r="P4052" s="30"/>
      <c r="Q4052" s="30">
        <f>Table13[[#This Row],[Unit Value]]*Table13[[#This Row],[Qty | PCount]]</f>
        <v>0</v>
      </c>
      <c r="R4052" s="27" t="str">
        <f>IF(Table13[[#This Row],[Unit Value]]&lt;=4999,"Low-Value Asset","High-Value Asset")</f>
        <v>Low-Value Asset</v>
      </c>
      <c r="S4052" s="27"/>
      <c r="T4052" s="27"/>
      <c r="U4052" s="27"/>
      <c r="V4052" s="27"/>
      <c r="W4052" s="74"/>
      <c r="X4052" s="27"/>
      <c r="Y4052" s="27"/>
      <c r="Z4052" s="27"/>
      <c r="AA4052" s="27"/>
      <c r="AB40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3" spans="1:28" ht="12.6" x14ac:dyDescent="0.25">
      <c r="A4053" s="41"/>
      <c r="B4053" s="28"/>
      <c r="C4053" s="27"/>
      <c r="D40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3" s="27"/>
      <c r="F4053" s="27"/>
      <c r="G4053" s="29"/>
      <c r="H4053" s="48"/>
      <c r="I4053" s="29"/>
      <c r="J4053" s="29"/>
      <c r="K4053" s="27"/>
      <c r="L4053" s="27"/>
      <c r="M4053" s="27"/>
      <c r="N4053" s="27"/>
      <c r="O4053" s="27"/>
      <c r="P4053" s="30"/>
      <c r="Q4053" s="30">
        <f>Table13[[#This Row],[Unit Value]]*Table13[[#This Row],[Qty | PCount]]</f>
        <v>0</v>
      </c>
      <c r="R4053" s="27" t="str">
        <f>IF(Table13[[#This Row],[Unit Value]]&lt;=4999,"Low-Value Asset","High-Value Asset")</f>
        <v>Low-Value Asset</v>
      </c>
      <c r="S4053" s="27"/>
      <c r="T4053" s="27"/>
      <c r="U4053" s="27"/>
      <c r="V4053" s="27"/>
      <c r="W4053" s="74"/>
      <c r="X4053" s="27"/>
      <c r="Y4053" s="27"/>
      <c r="Z4053" s="27"/>
      <c r="AA4053" s="27"/>
      <c r="AB40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4" spans="1:28" ht="12.6" x14ac:dyDescent="0.25">
      <c r="A4054" s="41"/>
      <c r="B4054" s="28"/>
      <c r="C4054" s="27"/>
      <c r="D40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4" s="27"/>
      <c r="F4054" s="27"/>
      <c r="G4054" s="29"/>
      <c r="H4054" s="48"/>
      <c r="I4054" s="29"/>
      <c r="J4054" s="29"/>
      <c r="K4054" s="27"/>
      <c r="L4054" s="27"/>
      <c r="M4054" s="27"/>
      <c r="N4054" s="27"/>
      <c r="O4054" s="27"/>
      <c r="P4054" s="30"/>
      <c r="Q4054" s="30">
        <f>Table13[[#This Row],[Unit Value]]*Table13[[#This Row],[Qty | PCount]]</f>
        <v>0</v>
      </c>
      <c r="R4054" s="27" t="str">
        <f>IF(Table13[[#This Row],[Unit Value]]&lt;=4999,"Low-Value Asset","High-Value Asset")</f>
        <v>Low-Value Asset</v>
      </c>
      <c r="S4054" s="27"/>
      <c r="T4054" s="27"/>
      <c r="U4054" s="27"/>
      <c r="V4054" s="27"/>
      <c r="W4054" s="74"/>
      <c r="X4054" s="27"/>
      <c r="Y4054" s="27"/>
      <c r="Z4054" s="27"/>
      <c r="AA4054" s="27"/>
      <c r="AB40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5" spans="1:28" ht="12.6" x14ac:dyDescent="0.25">
      <c r="A4055" s="41"/>
      <c r="B4055" s="28"/>
      <c r="C4055" s="27"/>
      <c r="D40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5" s="27"/>
      <c r="F4055" s="27"/>
      <c r="G4055" s="29"/>
      <c r="H4055" s="48"/>
      <c r="I4055" s="29"/>
      <c r="J4055" s="29"/>
      <c r="K4055" s="27"/>
      <c r="L4055" s="27"/>
      <c r="M4055" s="27"/>
      <c r="N4055" s="27"/>
      <c r="O4055" s="27"/>
      <c r="P4055" s="30"/>
      <c r="Q4055" s="30">
        <f>Table13[[#This Row],[Unit Value]]*Table13[[#This Row],[Qty | PCount]]</f>
        <v>0</v>
      </c>
      <c r="R4055" s="27" t="str">
        <f>IF(Table13[[#This Row],[Unit Value]]&lt;=4999,"Low-Value Asset","High-Value Asset")</f>
        <v>Low-Value Asset</v>
      </c>
      <c r="S4055" s="27"/>
      <c r="T4055" s="27"/>
      <c r="U4055" s="27"/>
      <c r="V4055" s="27"/>
      <c r="W4055" s="74"/>
      <c r="X4055" s="27"/>
      <c r="Y4055" s="27"/>
      <c r="Z4055" s="27"/>
      <c r="AA4055" s="27"/>
      <c r="AB40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6" spans="1:28" ht="12.6" x14ac:dyDescent="0.25">
      <c r="A4056" s="41"/>
      <c r="B4056" s="28"/>
      <c r="C4056" s="27"/>
      <c r="D40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6" s="27"/>
      <c r="F4056" s="27"/>
      <c r="G4056" s="29"/>
      <c r="H4056" s="48"/>
      <c r="I4056" s="29"/>
      <c r="J4056" s="29"/>
      <c r="K4056" s="27"/>
      <c r="L4056" s="27"/>
      <c r="M4056" s="27"/>
      <c r="N4056" s="27"/>
      <c r="O4056" s="27"/>
      <c r="P4056" s="30"/>
      <c r="Q4056" s="30">
        <f>Table13[[#This Row],[Unit Value]]*Table13[[#This Row],[Qty | PCount]]</f>
        <v>0</v>
      </c>
      <c r="R4056" s="27" t="str">
        <f>IF(Table13[[#This Row],[Unit Value]]&lt;=4999,"Low-Value Asset","High-Value Asset")</f>
        <v>Low-Value Asset</v>
      </c>
      <c r="S4056" s="27"/>
      <c r="T4056" s="27"/>
      <c r="U4056" s="27"/>
      <c r="V4056" s="27"/>
      <c r="W4056" s="74"/>
      <c r="X4056" s="27"/>
      <c r="Y4056" s="27"/>
      <c r="Z4056" s="27"/>
      <c r="AA4056" s="27"/>
      <c r="AB40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7" spans="1:28" ht="12.6" x14ac:dyDescent="0.25">
      <c r="A4057" s="41"/>
      <c r="B4057" s="28"/>
      <c r="C4057" s="27"/>
      <c r="D40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7" s="27"/>
      <c r="F4057" s="27"/>
      <c r="G4057" s="29"/>
      <c r="H4057" s="48"/>
      <c r="I4057" s="29"/>
      <c r="J4057" s="29"/>
      <c r="K4057" s="27"/>
      <c r="L4057" s="27"/>
      <c r="M4057" s="27"/>
      <c r="N4057" s="27"/>
      <c r="O4057" s="27"/>
      <c r="P4057" s="30"/>
      <c r="Q4057" s="30">
        <f>Table13[[#This Row],[Unit Value]]*Table13[[#This Row],[Qty | PCount]]</f>
        <v>0</v>
      </c>
      <c r="R4057" s="27" t="str">
        <f>IF(Table13[[#This Row],[Unit Value]]&lt;=4999,"Low-Value Asset","High-Value Asset")</f>
        <v>Low-Value Asset</v>
      </c>
      <c r="S4057" s="27"/>
      <c r="T4057" s="27"/>
      <c r="U4057" s="27"/>
      <c r="V4057" s="27"/>
      <c r="W4057" s="74"/>
      <c r="X4057" s="27"/>
      <c r="Y4057" s="27"/>
      <c r="Z4057" s="27"/>
      <c r="AA4057" s="27"/>
      <c r="AB40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8" spans="1:28" ht="12.6" x14ac:dyDescent="0.25">
      <c r="A4058" s="41"/>
      <c r="B4058" s="28"/>
      <c r="C4058" s="27"/>
      <c r="D40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8" s="27"/>
      <c r="F4058" s="27"/>
      <c r="G4058" s="29"/>
      <c r="H4058" s="48"/>
      <c r="I4058" s="29"/>
      <c r="J4058" s="29"/>
      <c r="K4058" s="27"/>
      <c r="L4058" s="27"/>
      <c r="M4058" s="27"/>
      <c r="N4058" s="27"/>
      <c r="O4058" s="27"/>
      <c r="P4058" s="30"/>
      <c r="Q4058" s="30">
        <f>Table13[[#This Row],[Unit Value]]*Table13[[#This Row],[Qty | PCount]]</f>
        <v>0</v>
      </c>
      <c r="R4058" s="27" t="str">
        <f>IF(Table13[[#This Row],[Unit Value]]&lt;=4999,"Low-Value Asset","High-Value Asset")</f>
        <v>Low-Value Asset</v>
      </c>
      <c r="S4058" s="27"/>
      <c r="T4058" s="27"/>
      <c r="U4058" s="27"/>
      <c r="V4058" s="27"/>
      <c r="W4058" s="74"/>
      <c r="X4058" s="27"/>
      <c r="Y4058" s="27"/>
      <c r="Z4058" s="27"/>
      <c r="AA4058" s="27"/>
      <c r="AB40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59" spans="1:28" ht="12.6" x14ac:dyDescent="0.25">
      <c r="A4059" s="41"/>
      <c r="B4059" s="28"/>
      <c r="C4059" s="27"/>
      <c r="D40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59" s="27"/>
      <c r="F4059" s="27"/>
      <c r="G4059" s="29"/>
      <c r="H4059" s="48"/>
      <c r="I4059" s="29"/>
      <c r="J4059" s="29"/>
      <c r="K4059" s="27"/>
      <c r="L4059" s="27"/>
      <c r="M4059" s="27"/>
      <c r="N4059" s="27"/>
      <c r="O4059" s="27"/>
      <c r="P4059" s="30"/>
      <c r="Q4059" s="30">
        <f>Table13[[#This Row],[Unit Value]]*Table13[[#This Row],[Qty | PCount]]</f>
        <v>0</v>
      </c>
      <c r="R4059" s="27" t="str">
        <f>IF(Table13[[#This Row],[Unit Value]]&lt;=4999,"Low-Value Asset","High-Value Asset")</f>
        <v>Low-Value Asset</v>
      </c>
      <c r="S4059" s="27"/>
      <c r="T4059" s="27"/>
      <c r="U4059" s="27"/>
      <c r="V4059" s="27"/>
      <c r="W4059" s="74"/>
      <c r="X4059" s="27"/>
      <c r="Y4059" s="27"/>
      <c r="Z4059" s="27"/>
      <c r="AA4059" s="27"/>
      <c r="AB40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0" spans="1:28" ht="12.6" x14ac:dyDescent="0.25">
      <c r="A4060" s="41"/>
      <c r="B4060" s="28"/>
      <c r="C4060" s="27"/>
      <c r="D40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0" s="27"/>
      <c r="F4060" s="27"/>
      <c r="G4060" s="29"/>
      <c r="H4060" s="48"/>
      <c r="I4060" s="29"/>
      <c r="J4060" s="29"/>
      <c r="K4060" s="27"/>
      <c r="L4060" s="27"/>
      <c r="M4060" s="27"/>
      <c r="N4060" s="27"/>
      <c r="O4060" s="27"/>
      <c r="P4060" s="30"/>
      <c r="Q4060" s="30">
        <f>Table13[[#This Row],[Unit Value]]*Table13[[#This Row],[Qty | PCount]]</f>
        <v>0</v>
      </c>
      <c r="R4060" s="27" t="str">
        <f>IF(Table13[[#This Row],[Unit Value]]&lt;=4999,"Low-Value Asset","High-Value Asset")</f>
        <v>Low-Value Asset</v>
      </c>
      <c r="S4060" s="27"/>
      <c r="T4060" s="27"/>
      <c r="U4060" s="27"/>
      <c r="V4060" s="27"/>
      <c r="W4060" s="74"/>
      <c r="X4060" s="27"/>
      <c r="Y4060" s="27"/>
      <c r="Z4060" s="27"/>
      <c r="AA4060" s="27"/>
      <c r="AB40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1" spans="1:28" ht="12.6" x14ac:dyDescent="0.25">
      <c r="A4061" s="41"/>
      <c r="B4061" s="28"/>
      <c r="C4061" s="27"/>
      <c r="D40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1" s="27"/>
      <c r="F4061" s="27"/>
      <c r="G4061" s="29"/>
      <c r="H4061" s="48"/>
      <c r="I4061" s="29"/>
      <c r="J4061" s="29"/>
      <c r="K4061" s="27"/>
      <c r="L4061" s="27"/>
      <c r="M4061" s="27"/>
      <c r="N4061" s="27"/>
      <c r="O4061" s="27"/>
      <c r="P4061" s="30"/>
      <c r="Q4061" s="30">
        <f>Table13[[#This Row],[Unit Value]]*Table13[[#This Row],[Qty | PCount]]</f>
        <v>0</v>
      </c>
      <c r="R4061" s="27" t="str">
        <f>IF(Table13[[#This Row],[Unit Value]]&lt;=4999,"Low-Value Asset","High-Value Asset")</f>
        <v>Low-Value Asset</v>
      </c>
      <c r="S4061" s="27"/>
      <c r="T4061" s="27"/>
      <c r="U4061" s="27"/>
      <c r="V4061" s="27"/>
      <c r="W4061" s="74"/>
      <c r="X4061" s="27"/>
      <c r="Y4061" s="27"/>
      <c r="Z4061" s="27"/>
      <c r="AA4061" s="27"/>
      <c r="AB40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2" spans="1:28" ht="12.6" x14ac:dyDescent="0.25">
      <c r="A4062" s="41"/>
      <c r="B4062" s="28"/>
      <c r="C4062" s="27"/>
      <c r="D40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2" s="27"/>
      <c r="F4062" s="27"/>
      <c r="G4062" s="29"/>
      <c r="H4062" s="48"/>
      <c r="I4062" s="29"/>
      <c r="J4062" s="29"/>
      <c r="K4062" s="27"/>
      <c r="L4062" s="27"/>
      <c r="M4062" s="27"/>
      <c r="N4062" s="27"/>
      <c r="O4062" s="27"/>
      <c r="P4062" s="30"/>
      <c r="Q4062" s="30">
        <f>Table13[[#This Row],[Unit Value]]*Table13[[#This Row],[Qty | PCount]]</f>
        <v>0</v>
      </c>
      <c r="R4062" s="27" t="str">
        <f>IF(Table13[[#This Row],[Unit Value]]&lt;=4999,"Low-Value Asset","High-Value Asset")</f>
        <v>Low-Value Asset</v>
      </c>
      <c r="S4062" s="27"/>
      <c r="T4062" s="27"/>
      <c r="U4062" s="27"/>
      <c r="V4062" s="27"/>
      <c r="W4062" s="74"/>
      <c r="X4062" s="27"/>
      <c r="Y4062" s="27"/>
      <c r="Z4062" s="27"/>
      <c r="AA4062" s="27"/>
      <c r="AB40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3" spans="1:28" ht="12.6" x14ac:dyDescent="0.25">
      <c r="A4063" s="41"/>
      <c r="B4063" s="28"/>
      <c r="C4063" s="27"/>
      <c r="D40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3" s="27"/>
      <c r="F4063" s="27"/>
      <c r="G4063" s="29"/>
      <c r="H4063" s="48"/>
      <c r="I4063" s="29"/>
      <c r="J4063" s="29"/>
      <c r="K4063" s="27"/>
      <c r="L4063" s="27"/>
      <c r="M4063" s="27"/>
      <c r="N4063" s="27"/>
      <c r="O4063" s="27"/>
      <c r="P4063" s="30"/>
      <c r="Q4063" s="30">
        <f>Table13[[#This Row],[Unit Value]]*Table13[[#This Row],[Qty | PCount]]</f>
        <v>0</v>
      </c>
      <c r="R4063" s="27" t="str">
        <f>IF(Table13[[#This Row],[Unit Value]]&lt;=4999,"Low-Value Asset","High-Value Asset")</f>
        <v>Low-Value Asset</v>
      </c>
      <c r="S4063" s="27"/>
      <c r="T4063" s="27"/>
      <c r="U4063" s="27"/>
      <c r="V4063" s="27"/>
      <c r="W4063" s="74"/>
      <c r="X4063" s="27"/>
      <c r="Y4063" s="27"/>
      <c r="Z4063" s="27"/>
      <c r="AA4063" s="27"/>
      <c r="AB40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4" spans="1:28" ht="12.6" x14ac:dyDescent="0.25">
      <c r="A4064" s="41"/>
      <c r="B4064" s="28"/>
      <c r="C4064" s="27"/>
      <c r="D40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4" s="27"/>
      <c r="F4064" s="27"/>
      <c r="G4064" s="29"/>
      <c r="H4064" s="48"/>
      <c r="I4064" s="29"/>
      <c r="J4064" s="29"/>
      <c r="K4064" s="27"/>
      <c r="L4064" s="27"/>
      <c r="M4064" s="27"/>
      <c r="N4064" s="27"/>
      <c r="O4064" s="27"/>
      <c r="P4064" s="30"/>
      <c r="Q4064" s="30">
        <f>Table13[[#This Row],[Unit Value]]*Table13[[#This Row],[Qty | PCount]]</f>
        <v>0</v>
      </c>
      <c r="R4064" s="27" t="str">
        <f>IF(Table13[[#This Row],[Unit Value]]&lt;=4999,"Low-Value Asset","High-Value Asset")</f>
        <v>Low-Value Asset</v>
      </c>
      <c r="S4064" s="27"/>
      <c r="T4064" s="27"/>
      <c r="U4064" s="27"/>
      <c r="V4064" s="27"/>
      <c r="W4064" s="74"/>
      <c r="X4064" s="27"/>
      <c r="Y4064" s="27"/>
      <c r="Z4064" s="27"/>
      <c r="AA4064" s="27"/>
      <c r="AB40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5" spans="1:28" ht="12.6" x14ac:dyDescent="0.25">
      <c r="A4065" s="41"/>
      <c r="B4065" s="28"/>
      <c r="C4065" s="27"/>
      <c r="D40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5" s="27"/>
      <c r="F4065" s="27"/>
      <c r="G4065" s="29"/>
      <c r="H4065" s="48"/>
      <c r="I4065" s="29"/>
      <c r="J4065" s="29"/>
      <c r="K4065" s="27"/>
      <c r="L4065" s="27"/>
      <c r="M4065" s="27"/>
      <c r="N4065" s="27"/>
      <c r="O4065" s="27"/>
      <c r="P4065" s="30"/>
      <c r="Q4065" s="30">
        <f>Table13[[#This Row],[Unit Value]]*Table13[[#This Row],[Qty | PCount]]</f>
        <v>0</v>
      </c>
      <c r="R4065" s="27" t="str">
        <f>IF(Table13[[#This Row],[Unit Value]]&lt;=4999,"Low-Value Asset","High-Value Asset")</f>
        <v>Low-Value Asset</v>
      </c>
      <c r="S4065" s="27"/>
      <c r="T4065" s="27"/>
      <c r="U4065" s="27"/>
      <c r="V4065" s="27"/>
      <c r="W4065" s="74"/>
      <c r="X4065" s="27"/>
      <c r="Y4065" s="27"/>
      <c r="Z4065" s="27"/>
      <c r="AA4065" s="27"/>
      <c r="AB40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6" spans="1:28" ht="12.6" x14ac:dyDescent="0.25">
      <c r="A4066" s="41"/>
      <c r="B4066" s="28"/>
      <c r="C4066" s="27"/>
      <c r="D40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6" s="27"/>
      <c r="F4066" s="27"/>
      <c r="G4066" s="29"/>
      <c r="H4066" s="48"/>
      <c r="I4066" s="29"/>
      <c r="J4066" s="29"/>
      <c r="K4066" s="27"/>
      <c r="L4066" s="27"/>
      <c r="M4066" s="27"/>
      <c r="N4066" s="27"/>
      <c r="O4066" s="27"/>
      <c r="P4066" s="30"/>
      <c r="Q4066" s="30">
        <f>Table13[[#This Row],[Unit Value]]*Table13[[#This Row],[Qty | PCount]]</f>
        <v>0</v>
      </c>
      <c r="R4066" s="27" t="str">
        <f>IF(Table13[[#This Row],[Unit Value]]&lt;=4999,"Low-Value Asset","High-Value Asset")</f>
        <v>Low-Value Asset</v>
      </c>
      <c r="S4066" s="27"/>
      <c r="T4066" s="27"/>
      <c r="U4066" s="27"/>
      <c r="V4066" s="27"/>
      <c r="W4066" s="74"/>
      <c r="X4066" s="27"/>
      <c r="Y4066" s="27"/>
      <c r="Z4066" s="27"/>
      <c r="AA4066" s="27"/>
      <c r="AB40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7" spans="1:28" ht="12.6" x14ac:dyDescent="0.25">
      <c r="A4067" s="41"/>
      <c r="B4067" s="28"/>
      <c r="C4067" s="27"/>
      <c r="D40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7" s="27"/>
      <c r="F4067" s="27"/>
      <c r="G4067" s="29"/>
      <c r="H4067" s="48"/>
      <c r="I4067" s="29"/>
      <c r="J4067" s="29"/>
      <c r="K4067" s="27"/>
      <c r="L4067" s="27"/>
      <c r="M4067" s="27"/>
      <c r="N4067" s="27"/>
      <c r="O4067" s="27"/>
      <c r="P4067" s="30"/>
      <c r="Q4067" s="30">
        <f>Table13[[#This Row],[Unit Value]]*Table13[[#This Row],[Qty | PCount]]</f>
        <v>0</v>
      </c>
      <c r="R4067" s="27" t="str">
        <f>IF(Table13[[#This Row],[Unit Value]]&lt;=4999,"Low-Value Asset","High-Value Asset")</f>
        <v>Low-Value Asset</v>
      </c>
      <c r="S4067" s="27"/>
      <c r="T4067" s="27"/>
      <c r="U4067" s="27"/>
      <c r="V4067" s="27"/>
      <c r="W4067" s="74"/>
      <c r="X4067" s="27"/>
      <c r="Y4067" s="27"/>
      <c r="Z4067" s="27"/>
      <c r="AA4067" s="27"/>
      <c r="AB40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8" spans="1:28" ht="12.6" x14ac:dyDescent="0.25">
      <c r="A4068" s="41"/>
      <c r="B4068" s="28"/>
      <c r="C4068" s="27"/>
      <c r="D40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8" s="27"/>
      <c r="F4068" s="27"/>
      <c r="G4068" s="29"/>
      <c r="H4068" s="48"/>
      <c r="I4068" s="29"/>
      <c r="J4068" s="29"/>
      <c r="K4068" s="27"/>
      <c r="L4068" s="27"/>
      <c r="M4068" s="27"/>
      <c r="N4068" s="27"/>
      <c r="O4068" s="27"/>
      <c r="P4068" s="30"/>
      <c r="Q4068" s="30">
        <f>Table13[[#This Row],[Unit Value]]*Table13[[#This Row],[Qty | PCount]]</f>
        <v>0</v>
      </c>
      <c r="R4068" s="27" t="str">
        <f>IF(Table13[[#This Row],[Unit Value]]&lt;=4999,"Low-Value Asset","High-Value Asset")</f>
        <v>Low-Value Asset</v>
      </c>
      <c r="S4068" s="27"/>
      <c r="T4068" s="27"/>
      <c r="U4068" s="27"/>
      <c r="V4068" s="27"/>
      <c r="W4068" s="74"/>
      <c r="X4068" s="27"/>
      <c r="Y4068" s="27"/>
      <c r="Z4068" s="27"/>
      <c r="AA4068" s="27"/>
      <c r="AB40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69" spans="1:28" ht="12.6" x14ac:dyDescent="0.25">
      <c r="A4069" s="41"/>
      <c r="B4069" s="28"/>
      <c r="C4069" s="27"/>
      <c r="D40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69" s="27"/>
      <c r="F4069" s="27"/>
      <c r="G4069" s="29"/>
      <c r="H4069" s="48"/>
      <c r="I4069" s="29"/>
      <c r="J4069" s="29"/>
      <c r="K4069" s="27"/>
      <c r="L4069" s="27"/>
      <c r="M4069" s="27"/>
      <c r="N4069" s="27"/>
      <c r="O4069" s="27"/>
      <c r="P4069" s="30"/>
      <c r="Q4069" s="30">
        <f>Table13[[#This Row],[Unit Value]]*Table13[[#This Row],[Qty | PCount]]</f>
        <v>0</v>
      </c>
      <c r="R4069" s="27" t="str">
        <f>IF(Table13[[#This Row],[Unit Value]]&lt;=4999,"Low-Value Asset","High-Value Asset")</f>
        <v>Low-Value Asset</v>
      </c>
      <c r="S4069" s="27"/>
      <c r="T4069" s="27"/>
      <c r="U4069" s="27"/>
      <c r="V4069" s="27"/>
      <c r="W4069" s="74"/>
      <c r="X4069" s="27"/>
      <c r="Y4069" s="27"/>
      <c r="Z4069" s="27"/>
      <c r="AA4069" s="27"/>
      <c r="AB40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0" spans="1:28" ht="12.6" x14ac:dyDescent="0.25">
      <c r="A4070" s="41"/>
      <c r="B4070" s="28"/>
      <c r="C4070" s="27"/>
      <c r="D40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0" s="27"/>
      <c r="F4070" s="27"/>
      <c r="G4070" s="29"/>
      <c r="H4070" s="48"/>
      <c r="I4070" s="29"/>
      <c r="J4070" s="29"/>
      <c r="K4070" s="27"/>
      <c r="L4070" s="27"/>
      <c r="M4070" s="27"/>
      <c r="N4070" s="27"/>
      <c r="O4070" s="27"/>
      <c r="P4070" s="30"/>
      <c r="Q4070" s="30">
        <f>Table13[[#This Row],[Unit Value]]*Table13[[#This Row],[Qty | PCount]]</f>
        <v>0</v>
      </c>
      <c r="R4070" s="27" t="str">
        <f>IF(Table13[[#This Row],[Unit Value]]&lt;=4999,"Low-Value Asset","High-Value Asset")</f>
        <v>Low-Value Asset</v>
      </c>
      <c r="S4070" s="27"/>
      <c r="T4070" s="27"/>
      <c r="U4070" s="27"/>
      <c r="V4070" s="27"/>
      <c r="W4070" s="74"/>
      <c r="X4070" s="27"/>
      <c r="Y4070" s="27"/>
      <c r="Z4070" s="27"/>
      <c r="AA4070" s="27"/>
      <c r="AB40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1" spans="1:28" ht="12.6" x14ac:dyDescent="0.25">
      <c r="A4071" s="41"/>
      <c r="B4071" s="28"/>
      <c r="C4071" s="27"/>
      <c r="D40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1" s="27"/>
      <c r="F4071" s="27"/>
      <c r="G4071" s="29"/>
      <c r="H4071" s="48"/>
      <c r="I4071" s="29"/>
      <c r="J4071" s="29"/>
      <c r="K4071" s="27"/>
      <c r="L4071" s="27"/>
      <c r="M4071" s="27"/>
      <c r="N4071" s="27"/>
      <c r="O4071" s="27"/>
      <c r="P4071" s="30"/>
      <c r="Q4071" s="30">
        <f>Table13[[#This Row],[Unit Value]]*Table13[[#This Row],[Qty | PCount]]</f>
        <v>0</v>
      </c>
      <c r="R4071" s="27" t="str">
        <f>IF(Table13[[#This Row],[Unit Value]]&lt;=4999,"Low-Value Asset","High-Value Asset")</f>
        <v>Low-Value Asset</v>
      </c>
      <c r="S4071" s="27"/>
      <c r="T4071" s="27"/>
      <c r="U4071" s="27"/>
      <c r="V4071" s="27"/>
      <c r="W4071" s="74"/>
      <c r="X4071" s="27"/>
      <c r="Y4071" s="27"/>
      <c r="Z4071" s="27"/>
      <c r="AA4071" s="27"/>
      <c r="AB40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2" spans="1:28" ht="12.6" x14ac:dyDescent="0.25">
      <c r="A4072" s="41"/>
      <c r="B4072" s="28"/>
      <c r="C4072" s="27"/>
      <c r="D40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2" s="27"/>
      <c r="F4072" s="27"/>
      <c r="G4072" s="29"/>
      <c r="H4072" s="48"/>
      <c r="I4072" s="29"/>
      <c r="J4072" s="29"/>
      <c r="K4072" s="27"/>
      <c r="L4072" s="27"/>
      <c r="M4072" s="27"/>
      <c r="N4072" s="27"/>
      <c r="O4072" s="27"/>
      <c r="P4072" s="30"/>
      <c r="Q4072" s="30">
        <f>Table13[[#This Row],[Unit Value]]*Table13[[#This Row],[Qty | PCount]]</f>
        <v>0</v>
      </c>
      <c r="R4072" s="27" t="str">
        <f>IF(Table13[[#This Row],[Unit Value]]&lt;=4999,"Low-Value Asset","High-Value Asset")</f>
        <v>Low-Value Asset</v>
      </c>
      <c r="S4072" s="27"/>
      <c r="T4072" s="27"/>
      <c r="U4072" s="27"/>
      <c r="V4072" s="27"/>
      <c r="W4072" s="74"/>
      <c r="X4072" s="27"/>
      <c r="Y4072" s="27"/>
      <c r="Z4072" s="27"/>
      <c r="AA4072" s="27"/>
      <c r="AB40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3" spans="1:28" ht="12.6" x14ac:dyDescent="0.25">
      <c r="A4073" s="41"/>
      <c r="B4073" s="28"/>
      <c r="C4073" s="27"/>
      <c r="D40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3" s="27"/>
      <c r="F4073" s="27"/>
      <c r="G4073" s="29"/>
      <c r="H4073" s="48"/>
      <c r="I4073" s="29"/>
      <c r="J4073" s="29"/>
      <c r="K4073" s="27"/>
      <c r="L4073" s="27"/>
      <c r="M4073" s="27"/>
      <c r="N4073" s="27"/>
      <c r="O4073" s="27"/>
      <c r="P4073" s="30"/>
      <c r="Q4073" s="30">
        <f>Table13[[#This Row],[Unit Value]]*Table13[[#This Row],[Qty | PCount]]</f>
        <v>0</v>
      </c>
      <c r="R4073" s="27" t="str">
        <f>IF(Table13[[#This Row],[Unit Value]]&lt;=4999,"Low-Value Asset","High-Value Asset")</f>
        <v>Low-Value Asset</v>
      </c>
      <c r="S4073" s="27"/>
      <c r="T4073" s="27"/>
      <c r="U4073" s="27"/>
      <c r="V4073" s="27"/>
      <c r="W4073" s="74"/>
      <c r="X4073" s="27"/>
      <c r="Y4073" s="27"/>
      <c r="Z4073" s="27"/>
      <c r="AA4073" s="27"/>
      <c r="AB40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4" spans="1:28" ht="12.6" x14ac:dyDescent="0.25">
      <c r="A4074" s="41"/>
      <c r="B4074" s="28"/>
      <c r="C4074" s="27"/>
      <c r="D40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4" s="27"/>
      <c r="F4074" s="27"/>
      <c r="G4074" s="29"/>
      <c r="H4074" s="48"/>
      <c r="I4074" s="29"/>
      <c r="J4074" s="29"/>
      <c r="K4074" s="27"/>
      <c r="L4074" s="27"/>
      <c r="M4074" s="27"/>
      <c r="N4074" s="27"/>
      <c r="O4074" s="27"/>
      <c r="P4074" s="30"/>
      <c r="Q4074" s="30">
        <f>Table13[[#This Row],[Unit Value]]*Table13[[#This Row],[Qty | PCount]]</f>
        <v>0</v>
      </c>
      <c r="R4074" s="27" t="str">
        <f>IF(Table13[[#This Row],[Unit Value]]&lt;=4999,"Low-Value Asset","High-Value Asset")</f>
        <v>Low-Value Asset</v>
      </c>
      <c r="S4074" s="27"/>
      <c r="T4074" s="27"/>
      <c r="U4074" s="27"/>
      <c r="V4074" s="27"/>
      <c r="W4074" s="74"/>
      <c r="X4074" s="27"/>
      <c r="Y4074" s="27"/>
      <c r="Z4074" s="27"/>
      <c r="AA4074" s="27"/>
      <c r="AB40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5" spans="1:28" ht="12.6" x14ac:dyDescent="0.25">
      <c r="A4075" s="41"/>
      <c r="B4075" s="28"/>
      <c r="C4075" s="27"/>
      <c r="D40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5" s="27"/>
      <c r="F4075" s="27"/>
      <c r="G4075" s="29"/>
      <c r="H4075" s="48"/>
      <c r="I4075" s="29"/>
      <c r="J4075" s="29"/>
      <c r="K4075" s="27"/>
      <c r="L4075" s="27"/>
      <c r="M4075" s="27"/>
      <c r="N4075" s="27"/>
      <c r="O4075" s="27"/>
      <c r="P4075" s="30"/>
      <c r="Q4075" s="30">
        <f>Table13[[#This Row],[Unit Value]]*Table13[[#This Row],[Qty | PCount]]</f>
        <v>0</v>
      </c>
      <c r="R4075" s="27" t="str">
        <f>IF(Table13[[#This Row],[Unit Value]]&lt;=4999,"Low-Value Asset","High-Value Asset")</f>
        <v>Low-Value Asset</v>
      </c>
      <c r="S4075" s="27"/>
      <c r="T4075" s="27"/>
      <c r="U4075" s="27"/>
      <c r="V4075" s="27"/>
      <c r="W4075" s="74"/>
      <c r="X4075" s="27"/>
      <c r="Y4075" s="27"/>
      <c r="Z4075" s="27"/>
      <c r="AA4075" s="27"/>
      <c r="AB40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6" spans="1:28" ht="12.6" x14ac:dyDescent="0.25">
      <c r="A4076" s="41"/>
      <c r="B4076" s="28"/>
      <c r="C4076" s="27"/>
      <c r="D40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6" s="27"/>
      <c r="F4076" s="27"/>
      <c r="G4076" s="29"/>
      <c r="H4076" s="48"/>
      <c r="I4076" s="29"/>
      <c r="J4076" s="29"/>
      <c r="K4076" s="27"/>
      <c r="L4076" s="27"/>
      <c r="M4076" s="27"/>
      <c r="N4076" s="27"/>
      <c r="O4076" s="27"/>
      <c r="P4076" s="30"/>
      <c r="Q4076" s="30">
        <f>Table13[[#This Row],[Unit Value]]*Table13[[#This Row],[Qty | PCount]]</f>
        <v>0</v>
      </c>
      <c r="R4076" s="27" t="str">
        <f>IF(Table13[[#This Row],[Unit Value]]&lt;=4999,"Low-Value Asset","High-Value Asset")</f>
        <v>Low-Value Asset</v>
      </c>
      <c r="S4076" s="27"/>
      <c r="T4076" s="27"/>
      <c r="U4076" s="27"/>
      <c r="V4076" s="27"/>
      <c r="W4076" s="74"/>
      <c r="X4076" s="27"/>
      <c r="Y4076" s="27"/>
      <c r="Z4076" s="27"/>
      <c r="AA4076" s="27"/>
      <c r="AB40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7" spans="1:28" ht="12.6" x14ac:dyDescent="0.25">
      <c r="A4077" s="41"/>
      <c r="B4077" s="28"/>
      <c r="C4077" s="27"/>
      <c r="D40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7" s="27"/>
      <c r="F4077" s="27"/>
      <c r="G4077" s="29"/>
      <c r="H4077" s="48"/>
      <c r="I4077" s="29"/>
      <c r="J4077" s="29"/>
      <c r="K4077" s="27"/>
      <c r="L4077" s="27"/>
      <c r="M4077" s="27"/>
      <c r="N4077" s="27"/>
      <c r="O4077" s="27"/>
      <c r="P4077" s="30"/>
      <c r="Q4077" s="30">
        <f>Table13[[#This Row],[Unit Value]]*Table13[[#This Row],[Qty | PCount]]</f>
        <v>0</v>
      </c>
      <c r="R4077" s="27" t="str">
        <f>IF(Table13[[#This Row],[Unit Value]]&lt;=4999,"Low-Value Asset","High-Value Asset")</f>
        <v>Low-Value Asset</v>
      </c>
      <c r="S4077" s="27"/>
      <c r="T4077" s="27"/>
      <c r="U4077" s="27"/>
      <c r="V4077" s="27"/>
      <c r="W4077" s="74"/>
      <c r="X4077" s="27"/>
      <c r="Y4077" s="27"/>
      <c r="Z4077" s="27"/>
      <c r="AA4077" s="27"/>
      <c r="AB40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8" spans="1:28" ht="12.6" x14ac:dyDescent="0.25">
      <c r="A4078" s="41"/>
      <c r="B4078" s="28"/>
      <c r="C4078" s="27"/>
      <c r="D40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8" s="27"/>
      <c r="F4078" s="27"/>
      <c r="G4078" s="29"/>
      <c r="H4078" s="48"/>
      <c r="I4078" s="29"/>
      <c r="J4078" s="29"/>
      <c r="K4078" s="27"/>
      <c r="L4078" s="27"/>
      <c r="M4078" s="27"/>
      <c r="N4078" s="27"/>
      <c r="O4078" s="27"/>
      <c r="P4078" s="30"/>
      <c r="Q4078" s="30">
        <f>Table13[[#This Row],[Unit Value]]*Table13[[#This Row],[Qty | PCount]]</f>
        <v>0</v>
      </c>
      <c r="R4078" s="27" t="str">
        <f>IF(Table13[[#This Row],[Unit Value]]&lt;=4999,"Low-Value Asset","High-Value Asset")</f>
        <v>Low-Value Asset</v>
      </c>
      <c r="S4078" s="27"/>
      <c r="T4078" s="27"/>
      <c r="U4078" s="27"/>
      <c r="V4078" s="27"/>
      <c r="W4078" s="74"/>
      <c r="X4078" s="27"/>
      <c r="Y4078" s="27"/>
      <c r="Z4078" s="27"/>
      <c r="AA4078" s="27"/>
      <c r="AB40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79" spans="1:28" ht="12.6" x14ac:dyDescent="0.25">
      <c r="A4079" s="41"/>
      <c r="B4079" s="28"/>
      <c r="C4079" s="27"/>
      <c r="D40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79" s="27"/>
      <c r="F4079" s="27"/>
      <c r="G4079" s="29"/>
      <c r="H4079" s="48"/>
      <c r="I4079" s="29"/>
      <c r="J4079" s="29"/>
      <c r="K4079" s="27"/>
      <c r="L4079" s="27"/>
      <c r="M4079" s="27"/>
      <c r="N4079" s="27"/>
      <c r="O4079" s="27"/>
      <c r="P4079" s="30"/>
      <c r="Q4079" s="30">
        <f>Table13[[#This Row],[Unit Value]]*Table13[[#This Row],[Qty | PCount]]</f>
        <v>0</v>
      </c>
      <c r="R4079" s="27" t="str">
        <f>IF(Table13[[#This Row],[Unit Value]]&lt;=4999,"Low-Value Asset","High-Value Asset")</f>
        <v>Low-Value Asset</v>
      </c>
      <c r="S4079" s="27"/>
      <c r="T4079" s="27"/>
      <c r="U4079" s="27"/>
      <c r="V4079" s="27"/>
      <c r="W4079" s="74"/>
      <c r="X4079" s="27"/>
      <c r="Y4079" s="27"/>
      <c r="Z4079" s="27"/>
      <c r="AA4079" s="27"/>
      <c r="AB40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0" spans="1:28" ht="12.6" x14ac:dyDescent="0.25">
      <c r="A4080" s="41"/>
      <c r="B4080" s="28"/>
      <c r="C4080" s="27"/>
      <c r="D40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0" s="27"/>
      <c r="F4080" s="27"/>
      <c r="G4080" s="29"/>
      <c r="H4080" s="48"/>
      <c r="I4080" s="29"/>
      <c r="J4080" s="29"/>
      <c r="K4080" s="27"/>
      <c r="L4080" s="27"/>
      <c r="M4080" s="27"/>
      <c r="N4080" s="27"/>
      <c r="O4080" s="27"/>
      <c r="P4080" s="30"/>
      <c r="Q4080" s="30">
        <f>Table13[[#This Row],[Unit Value]]*Table13[[#This Row],[Qty | PCount]]</f>
        <v>0</v>
      </c>
      <c r="R4080" s="27" t="str">
        <f>IF(Table13[[#This Row],[Unit Value]]&lt;=4999,"Low-Value Asset","High-Value Asset")</f>
        <v>Low-Value Asset</v>
      </c>
      <c r="S4080" s="27"/>
      <c r="T4080" s="27"/>
      <c r="U4080" s="27"/>
      <c r="V4080" s="27"/>
      <c r="W4080" s="74"/>
      <c r="X4080" s="27"/>
      <c r="Y4080" s="27"/>
      <c r="Z4080" s="27"/>
      <c r="AA4080" s="27"/>
      <c r="AB40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1" spans="1:28" ht="12.6" x14ac:dyDescent="0.25">
      <c r="A4081" s="41"/>
      <c r="B4081" s="28"/>
      <c r="C4081" s="27"/>
      <c r="D40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1" s="27"/>
      <c r="F4081" s="27"/>
      <c r="G4081" s="29"/>
      <c r="H4081" s="48"/>
      <c r="I4081" s="29"/>
      <c r="J4081" s="29"/>
      <c r="K4081" s="27"/>
      <c r="L4081" s="27"/>
      <c r="M4081" s="27"/>
      <c r="N4081" s="27"/>
      <c r="O4081" s="27"/>
      <c r="P4081" s="30"/>
      <c r="Q4081" s="30">
        <f>Table13[[#This Row],[Unit Value]]*Table13[[#This Row],[Qty | PCount]]</f>
        <v>0</v>
      </c>
      <c r="R4081" s="27" t="str">
        <f>IF(Table13[[#This Row],[Unit Value]]&lt;=4999,"Low-Value Asset","High-Value Asset")</f>
        <v>Low-Value Asset</v>
      </c>
      <c r="S4081" s="27"/>
      <c r="T4081" s="27"/>
      <c r="U4081" s="27"/>
      <c r="V4081" s="27"/>
      <c r="W4081" s="74"/>
      <c r="X4081" s="27"/>
      <c r="Y4081" s="27"/>
      <c r="Z4081" s="27"/>
      <c r="AA4081" s="27"/>
      <c r="AB40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2" spans="1:28" ht="12.6" x14ac:dyDescent="0.25">
      <c r="A4082" s="41"/>
      <c r="B4082" s="28"/>
      <c r="C4082" s="27"/>
      <c r="D40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2" s="27"/>
      <c r="F4082" s="27"/>
      <c r="G4082" s="29"/>
      <c r="H4082" s="48"/>
      <c r="I4082" s="29"/>
      <c r="J4082" s="29"/>
      <c r="K4082" s="27"/>
      <c r="L4082" s="27"/>
      <c r="M4082" s="27"/>
      <c r="N4082" s="27"/>
      <c r="O4082" s="27"/>
      <c r="P4082" s="30"/>
      <c r="Q4082" s="30">
        <f>Table13[[#This Row],[Unit Value]]*Table13[[#This Row],[Qty | PCount]]</f>
        <v>0</v>
      </c>
      <c r="R4082" s="27" t="str">
        <f>IF(Table13[[#This Row],[Unit Value]]&lt;=4999,"Low-Value Asset","High-Value Asset")</f>
        <v>Low-Value Asset</v>
      </c>
      <c r="S4082" s="27"/>
      <c r="T4082" s="27"/>
      <c r="U4082" s="27"/>
      <c r="V4082" s="27"/>
      <c r="W4082" s="74"/>
      <c r="X4082" s="27"/>
      <c r="Y4082" s="27"/>
      <c r="Z4082" s="27"/>
      <c r="AA4082" s="27"/>
      <c r="AB40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3" spans="1:28" ht="12.6" x14ac:dyDescent="0.25">
      <c r="A4083" s="41"/>
      <c r="B4083" s="28"/>
      <c r="C4083" s="27"/>
      <c r="D40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3" s="27"/>
      <c r="F4083" s="27"/>
      <c r="G4083" s="29"/>
      <c r="H4083" s="48"/>
      <c r="I4083" s="29"/>
      <c r="J4083" s="29"/>
      <c r="K4083" s="27"/>
      <c r="L4083" s="27"/>
      <c r="M4083" s="27"/>
      <c r="N4083" s="27"/>
      <c r="O4083" s="27"/>
      <c r="P4083" s="30"/>
      <c r="Q4083" s="30">
        <f>Table13[[#This Row],[Unit Value]]*Table13[[#This Row],[Qty | PCount]]</f>
        <v>0</v>
      </c>
      <c r="R4083" s="27" t="str">
        <f>IF(Table13[[#This Row],[Unit Value]]&lt;=4999,"Low-Value Asset","High-Value Asset")</f>
        <v>Low-Value Asset</v>
      </c>
      <c r="S4083" s="27"/>
      <c r="T4083" s="27"/>
      <c r="U4083" s="27"/>
      <c r="V4083" s="27"/>
      <c r="W4083" s="74"/>
      <c r="X4083" s="27"/>
      <c r="Y4083" s="27"/>
      <c r="Z4083" s="27"/>
      <c r="AA4083" s="27"/>
      <c r="AB40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4" spans="1:28" ht="12.6" x14ac:dyDescent="0.25">
      <c r="A4084" s="41"/>
      <c r="B4084" s="28"/>
      <c r="C4084" s="27"/>
      <c r="D40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4" s="27"/>
      <c r="F4084" s="27"/>
      <c r="G4084" s="29"/>
      <c r="H4084" s="48"/>
      <c r="I4084" s="29"/>
      <c r="J4084" s="29"/>
      <c r="K4084" s="27"/>
      <c r="L4084" s="27"/>
      <c r="M4084" s="27"/>
      <c r="N4084" s="27"/>
      <c r="O4084" s="27"/>
      <c r="P4084" s="30"/>
      <c r="Q4084" s="30">
        <f>Table13[[#This Row],[Unit Value]]*Table13[[#This Row],[Qty | PCount]]</f>
        <v>0</v>
      </c>
      <c r="R4084" s="27" t="str">
        <f>IF(Table13[[#This Row],[Unit Value]]&lt;=4999,"Low-Value Asset","High-Value Asset")</f>
        <v>Low-Value Asset</v>
      </c>
      <c r="S4084" s="27"/>
      <c r="T4084" s="27"/>
      <c r="U4084" s="27"/>
      <c r="V4084" s="27"/>
      <c r="W4084" s="74"/>
      <c r="X4084" s="27"/>
      <c r="Y4084" s="27"/>
      <c r="Z4084" s="27"/>
      <c r="AA4084" s="27"/>
      <c r="AB40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5" spans="1:28" ht="12.6" x14ac:dyDescent="0.25">
      <c r="A4085" s="41"/>
      <c r="B4085" s="28"/>
      <c r="C4085" s="27"/>
      <c r="D40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5" s="27"/>
      <c r="F4085" s="27"/>
      <c r="G4085" s="29"/>
      <c r="H4085" s="48"/>
      <c r="I4085" s="29"/>
      <c r="J4085" s="29"/>
      <c r="K4085" s="27"/>
      <c r="L4085" s="27"/>
      <c r="M4085" s="27"/>
      <c r="N4085" s="27"/>
      <c r="O4085" s="27"/>
      <c r="P4085" s="30"/>
      <c r="Q4085" s="30">
        <f>Table13[[#This Row],[Unit Value]]*Table13[[#This Row],[Qty | PCount]]</f>
        <v>0</v>
      </c>
      <c r="R4085" s="27" t="str">
        <f>IF(Table13[[#This Row],[Unit Value]]&lt;=4999,"Low-Value Asset","High-Value Asset")</f>
        <v>Low-Value Asset</v>
      </c>
      <c r="S4085" s="27"/>
      <c r="T4085" s="27"/>
      <c r="U4085" s="27"/>
      <c r="V4085" s="27"/>
      <c r="W4085" s="74"/>
      <c r="X4085" s="27"/>
      <c r="Y4085" s="27"/>
      <c r="Z4085" s="27"/>
      <c r="AA4085" s="27"/>
      <c r="AB40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6" spans="1:28" ht="12.6" x14ac:dyDescent="0.25">
      <c r="A4086" s="41"/>
      <c r="B4086" s="28"/>
      <c r="C4086" s="27"/>
      <c r="D40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6" s="27"/>
      <c r="F4086" s="27"/>
      <c r="G4086" s="29"/>
      <c r="H4086" s="48"/>
      <c r="I4086" s="29"/>
      <c r="J4086" s="29"/>
      <c r="K4086" s="27"/>
      <c r="L4086" s="27"/>
      <c r="M4086" s="27"/>
      <c r="N4086" s="27"/>
      <c r="O4086" s="27"/>
      <c r="P4086" s="30"/>
      <c r="Q4086" s="30">
        <f>Table13[[#This Row],[Unit Value]]*Table13[[#This Row],[Qty | PCount]]</f>
        <v>0</v>
      </c>
      <c r="R4086" s="27" t="str">
        <f>IF(Table13[[#This Row],[Unit Value]]&lt;=4999,"Low-Value Asset","High-Value Asset")</f>
        <v>Low-Value Asset</v>
      </c>
      <c r="S4086" s="27"/>
      <c r="T4086" s="27"/>
      <c r="U4086" s="27"/>
      <c r="V4086" s="27"/>
      <c r="W4086" s="74"/>
      <c r="X4086" s="27"/>
      <c r="Y4086" s="27"/>
      <c r="Z4086" s="27"/>
      <c r="AA4086" s="27"/>
      <c r="AB40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7" spans="1:28" ht="12.6" x14ac:dyDescent="0.25">
      <c r="A4087" s="41"/>
      <c r="B4087" s="28"/>
      <c r="C4087" s="27"/>
      <c r="D40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7" s="27"/>
      <c r="F4087" s="27"/>
      <c r="G4087" s="29"/>
      <c r="H4087" s="48"/>
      <c r="I4087" s="29"/>
      <c r="J4087" s="29"/>
      <c r="K4087" s="27"/>
      <c r="L4087" s="27"/>
      <c r="M4087" s="27"/>
      <c r="N4087" s="27"/>
      <c r="O4087" s="27"/>
      <c r="P4087" s="30"/>
      <c r="Q4087" s="30">
        <f>Table13[[#This Row],[Unit Value]]*Table13[[#This Row],[Qty | PCount]]</f>
        <v>0</v>
      </c>
      <c r="R4087" s="27" t="str">
        <f>IF(Table13[[#This Row],[Unit Value]]&lt;=4999,"Low-Value Asset","High-Value Asset")</f>
        <v>Low-Value Asset</v>
      </c>
      <c r="S4087" s="27"/>
      <c r="T4087" s="27"/>
      <c r="U4087" s="27"/>
      <c r="V4087" s="27"/>
      <c r="W4087" s="74"/>
      <c r="X4087" s="27"/>
      <c r="Y4087" s="27"/>
      <c r="Z4087" s="27"/>
      <c r="AA4087" s="27"/>
      <c r="AB40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8" spans="1:28" ht="12.6" x14ac:dyDescent="0.25">
      <c r="A4088" s="41"/>
      <c r="B4088" s="28"/>
      <c r="C4088" s="27"/>
      <c r="D40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8" s="27"/>
      <c r="F4088" s="27"/>
      <c r="G4088" s="29"/>
      <c r="H4088" s="48"/>
      <c r="I4088" s="29"/>
      <c r="J4088" s="29"/>
      <c r="K4088" s="27"/>
      <c r="L4088" s="27"/>
      <c r="M4088" s="27"/>
      <c r="N4088" s="27"/>
      <c r="O4088" s="27"/>
      <c r="P4088" s="30"/>
      <c r="Q4088" s="30">
        <f>Table13[[#This Row],[Unit Value]]*Table13[[#This Row],[Qty | PCount]]</f>
        <v>0</v>
      </c>
      <c r="R4088" s="27" t="str">
        <f>IF(Table13[[#This Row],[Unit Value]]&lt;=4999,"Low-Value Asset","High-Value Asset")</f>
        <v>Low-Value Asset</v>
      </c>
      <c r="S4088" s="27"/>
      <c r="T4088" s="27"/>
      <c r="U4088" s="27"/>
      <c r="V4088" s="27"/>
      <c r="W4088" s="74"/>
      <c r="X4088" s="27"/>
      <c r="Y4088" s="27"/>
      <c r="Z4088" s="27"/>
      <c r="AA4088" s="27"/>
      <c r="AB40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89" spans="1:28" ht="12.6" x14ac:dyDescent="0.25">
      <c r="A4089" s="41"/>
      <c r="B4089" s="28"/>
      <c r="C4089" s="27"/>
      <c r="D40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89" s="27"/>
      <c r="F4089" s="27"/>
      <c r="G4089" s="29"/>
      <c r="H4089" s="48"/>
      <c r="I4089" s="29"/>
      <c r="J4089" s="29"/>
      <c r="K4089" s="27"/>
      <c r="L4089" s="27"/>
      <c r="M4089" s="27"/>
      <c r="N4089" s="27"/>
      <c r="O4089" s="27"/>
      <c r="P4089" s="30"/>
      <c r="Q4089" s="30">
        <f>Table13[[#This Row],[Unit Value]]*Table13[[#This Row],[Qty | PCount]]</f>
        <v>0</v>
      </c>
      <c r="R4089" s="27" t="str">
        <f>IF(Table13[[#This Row],[Unit Value]]&lt;=4999,"Low-Value Asset","High-Value Asset")</f>
        <v>Low-Value Asset</v>
      </c>
      <c r="S4089" s="27"/>
      <c r="T4089" s="27"/>
      <c r="U4089" s="27"/>
      <c r="V4089" s="27"/>
      <c r="W4089" s="74"/>
      <c r="X4089" s="27"/>
      <c r="Y4089" s="27"/>
      <c r="Z4089" s="27"/>
      <c r="AA4089" s="27"/>
      <c r="AB40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0" spans="1:28" ht="12.6" x14ac:dyDescent="0.25">
      <c r="A4090" s="41"/>
      <c r="B4090" s="28"/>
      <c r="C4090" s="27"/>
      <c r="D40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0" s="27"/>
      <c r="F4090" s="27"/>
      <c r="G4090" s="29"/>
      <c r="H4090" s="48"/>
      <c r="I4090" s="29"/>
      <c r="J4090" s="29"/>
      <c r="K4090" s="27"/>
      <c r="L4090" s="27"/>
      <c r="M4090" s="27"/>
      <c r="N4090" s="27"/>
      <c r="O4090" s="27"/>
      <c r="P4090" s="30"/>
      <c r="Q4090" s="30">
        <f>Table13[[#This Row],[Unit Value]]*Table13[[#This Row],[Qty | PCount]]</f>
        <v>0</v>
      </c>
      <c r="R4090" s="27" t="str">
        <f>IF(Table13[[#This Row],[Unit Value]]&lt;=4999,"Low-Value Asset","High-Value Asset")</f>
        <v>Low-Value Asset</v>
      </c>
      <c r="S4090" s="27"/>
      <c r="T4090" s="27"/>
      <c r="U4090" s="27"/>
      <c r="V4090" s="27"/>
      <c r="W4090" s="74"/>
      <c r="X4090" s="27"/>
      <c r="Y4090" s="27"/>
      <c r="Z4090" s="27"/>
      <c r="AA4090" s="27"/>
      <c r="AB40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1" spans="1:28" ht="12.6" x14ac:dyDescent="0.25">
      <c r="A4091" s="41"/>
      <c r="B4091" s="28"/>
      <c r="C4091" s="27"/>
      <c r="D40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1" s="27"/>
      <c r="F4091" s="27"/>
      <c r="G4091" s="29"/>
      <c r="H4091" s="48"/>
      <c r="I4091" s="29"/>
      <c r="J4091" s="29"/>
      <c r="K4091" s="27"/>
      <c r="L4091" s="27"/>
      <c r="M4091" s="27"/>
      <c r="N4091" s="27"/>
      <c r="O4091" s="27"/>
      <c r="P4091" s="30"/>
      <c r="Q4091" s="30">
        <f>Table13[[#This Row],[Unit Value]]*Table13[[#This Row],[Qty | PCount]]</f>
        <v>0</v>
      </c>
      <c r="R4091" s="27" t="str">
        <f>IF(Table13[[#This Row],[Unit Value]]&lt;=4999,"Low-Value Asset","High-Value Asset")</f>
        <v>Low-Value Asset</v>
      </c>
      <c r="S4091" s="27"/>
      <c r="T4091" s="27"/>
      <c r="U4091" s="27"/>
      <c r="V4091" s="27"/>
      <c r="W4091" s="74"/>
      <c r="X4091" s="27"/>
      <c r="Y4091" s="27"/>
      <c r="Z4091" s="27"/>
      <c r="AA4091" s="27"/>
      <c r="AB40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2" spans="1:28" ht="12.6" x14ac:dyDescent="0.25">
      <c r="A4092" s="41"/>
      <c r="B4092" s="28"/>
      <c r="C4092" s="27"/>
      <c r="D40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2" s="27"/>
      <c r="F4092" s="27"/>
      <c r="G4092" s="29"/>
      <c r="H4092" s="48"/>
      <c r="I4092" s="29"/>
      <c r="J4092" s="29"/>
      <c r="K4092" s="27"/>
      <c r="L4092" s="27"/>
      <c r="M4092" s="27"/>
      <c r="N4092" s="27"/>
      <c r="O4092" s="27"/>
      <c r="P4092" s="30"/>
      <c r="Q4092" s="30">
        <f>Table13[[#This Row],[Unit Value]]*Table13[[#This Row],[Qty | PCount]]</f>
        <v>0</v>
      </c>
      <c r="R4092" s="27" t="str">
        <f>IF(Table13[[#This Row],[Unit Value]]&lt;=4999,"Low-Value Asset","High-Value Asset")</f>
        <v>Low-Value Asset</v>
      </c>
      <c r="S4092" s="27"/>
      <c r="T4092" s="27"/>
      <c r="U4092" s="27"/>
      <c r="V4092" s="27"/>
      <c r="W4092" s="74"/>
      <c r="X4092" s="27"/>
      <c r="Y4092" s="27"/>
      <c r="Z4092" s="27"/>
      <c r="AA4092" s="27"/>
      <c r="AB40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3" spans="1:28" ht="12.6" x14ac:dyDescent="0.25">
      <c r="A4093" s="41"/>
      <c r="B4093" s="28"/>
      <c r="C4093" s="27"/>
      <c r="D40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3" s="27"/>
      <c r="F4093" s="27"/>
      <c r="G4093" s="29"/>
      <c r="H4093" s="48"/>
      <c r="I4093" s="29"/>
      <c r="J4093" s="29"/>
      <c r="K4093" s="27"/>
      <c r="L4093" s="27"/>
      <c r="M4093" s="27"/>
      <c r="N4093" s="27"/>
      <c r="O4093" s="27"/>
      <c r="P4093" s="30"/>
      <c r="Q4093" s="30">
        <f>Table13[[#This Row],[Unit Value]]*Table13[[#This Row],[Qty | PCount]]</f>
        <v>0</v>
      </c>
      <c r="R4093" s="27" t="str">
        <f>IF(Table13[[#This Row],[Unit Value]]&lt;=4999,"Low-Value Asset","High-Value Asset")</f>
        <v>Low-Value Asset</v>
      </c>
      <c r="S4093" s="27"/>
      <c r="T4093" s="27"/>
      <c r="U4093" s="27"/>
      <c r="V4093" s="27"/>
      <c r="W4093" s="74"/>
      <c r="X4093" s="27"/>
      <c r="Y4093" s="27"/>
      <c r="Z4093" s="27"/>
      <c r="AA4093" s="27"/>
      <c r="AB40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4" spans="1:28" ht="12.6" x14ac:dyDescent="0.25">
      <c r="A4094" s="41"/>
      <c r="B4094" s="28"/>
      <c r="C4094" s="27"/>
      <c r="D40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4" s="27"/>
      <c r="F4094" s="27"/>
      <c r="G4094" s="29"/>
      <c r="H4094" s="48"/>
      <c r="I4094" s="29"/>
      <c r="J4094" s="29"/>
      <c r="K4094" s="27"/>
      <c r="L4094" s="27"/>
      <c r="M4094" s="27"/>
      <c r="N4094" s="27"/>
      <c r="O4094" s="27"/>
      <c r="P4094" s="30"/>
      <c r="Q4094" s="30">
        <f>Table13[[#This Row],[Unit Value]]*Table13[[#This Row],[Qty | PCount]]</f>
        <v>0</v>
      </c>
      <c r="R4094" s="27" t="str">
        <f>IF(Table13[[#This Row],[Unit Value]]&lt;=4999,"Low-Value Asset","High-Value Asset")</f>
        <v>Low-Value Asset</v>
      </c>
      <c r="S4094" s="27"/>
      <c r="T4094" s="27"/>
      <c r="U4094" s="27"/>
      <c r="V4094" s="27"/>
      <c r="W4094" s="74"/>
      <c r="X4094" s="27"/>
      <c r="Y4094" s="27"/>
      <c r="Z4094" s="27"/>
      <c r="AA4094" s="27"/>
      <c r="AB40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5" spans="1:28" ht="12.6" x14ac:dyDescent="0.25">
      <c r="A4095" s="41"/>
      <c r="B4095" s="28"/>
      <c r="C4095" s="27"/>
      <c r="D40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5" s="27"/>
      <c r="F4095" s="27"/>
      <c r="G4095" s="29"/>
      <c r="H4095" s="48"/>
      <c r="I4095" s="29"/>
      <c r="J4095" s="29"/>
      <c r="K4095" s="27"/>
      <c r="L4095" s="27"/>
      <c r="M4095" s="27"/>
      <c r="N4095" s="27"/>
      <c r="O4095" s="27"/>
      <c r="P4095" s="30"/>
      <c r="Q4095" s="30">
        <f>Table13[[#This Row],[Unit Value]]*Table13[[#This Row],[Qty | PCount]]</f>
        <v>0</v>
      </c>
      <c r="R4095" s="27" t="str">
        <f>IF(Table13[[#This Row],[Unit Value]]&lt;=4999,"Low-Value Asset","High-Value Asset")</f>
        <v>Low-Value Asset</v>
      </c>
      <c r="S4095" s="27"/>
      <c r="T4095" s="27"/>
      <c r="U4095" s="27"/>
      <c r="V4095" s="27"/>
      <c r="W4095" s="74"/>
      <c r="X4095" s="27"/>
      <c r="Y4095" s="27"/>
      <c r="Z4095" s="27"/>
      <c r="AA4095" s="27"/>
      <c r="AB40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6" spans="1:28" ht="12.6" x14ac:dyDescent="0.25">
      <c r="A4096" s="41"/>
      <c r="B4096" s="28"/>
      <c r="C4096" s="27"/>
      <c r="D40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6" s="27"/>
      <c r="F4096" s="27"/>
      <c r="G4096" s="29"/>
      <c r="H4096" s="48"/>
      <c r="I4096" s="29"/>
      <c r="J4096" s="29"/>
      <c r="K4096" s="27"/>
      <c r="L4096" s="27"/>
      <c r="M4096" s="27"/>
      <c r="N4096" s="27"/>
      <c r="O4096" s="27"/>
      <c r="P4096" s="30"/>
      <c r="Q4096" s="30">
        <f>Table13[[#This Row],[Unit Value]]*Table13[[#This Row],[Qty | PCount]]</f>
        <v>0</v>
      </c>
      <c r="R4096" s="27" t="str">
        <f>IF(Table13[[#This Row],[Unit Value]]&lt;=4999,"Low-Value Asset","High-Value Asset")</f>
        <v>Low-Value Asset</v>
      </c>
      <c r="S4096" s="27"/>
      <c r="T4096" s="27"/>
      <c r="U4096" s="27"/>
      <c r="V4096" s="27"/>
      <c r="W4096" s="74"/>
      <c r="X4096" s="27"/>
      <c r="Y4096" s="27"/>
      <c r="Z4096" s="27"/>
      <c r="AA4096" s="27"/>
      <c r="AB40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7" spans="1:28" ht="12.6" x14ac:dyDescent="0.25">
      <c r="A4097" s="41"/>
      <c r="B4097" s="28"/>
      <c r="C4097" s="27"/>
      <c r="D40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7" s="27"/>
      <c r="F4097" s="27"/>
      <c r="G4097" s="29"/>
      <c r="H4097" s="48"/>
      <c r="I4097" s="29"/>
      <c r="J4097" s="29"/>
      <c r="K4097" s="27"/>
      <c r="L4097" s="27"/>
      <c r="M4097" s="27"/>
      <c r="N4097" s="27"/>
      <c r="O4097" s="27"/>
      <c r="P4097" s="30"/>
      <c r="Q4097" s="30">
        <f>Table13[[#This Row],[Unit Value]]*Table13[[#This Row],[Qty | PCount]]</f>
        <v>0</v>
      </c>
      <c r="R4097" s="27" t="str">
        <f>IF(Table13[[#This Row],[Unit Value]]&lt;=4999,"Low-Value Asset","High-Value Asset")</f>
        <v>Low-Value Asset</v>
      </c>
      <c r="S4097" s="27"/>
      <c r="T4097" s="27"/>
      <c r="U4097" s="27"/>
      <c r="V4097" s="27"/>
      <c r="W4097" s="74"/>
      <c r="X4097" s="27"/>
      <c r="Y4097" s="27"/>
      <c r="Z4097" s="27"/>
      <c r="AA4097" s="27"/>
      <c r="AB40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8" spans="1:28" ht="12.6" x14ac:dyDescent="0.25">
      <c r="A4098" s="41"/>
      <c r="B4098" s="28"/>
      <c r="C4098" s="27"/>
      <c r="D40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8" s="27"/>
      <c r="F4098" s="27"/>
      <c r="G4098" s="29"/>
      <c r="H4098" s="48"/>
      <c r="I4098" s="29"/>
      <c r="J4098" s="29"/>
      <c r="K4098" s="27"/>
      <c r="L4098" s="27"/>
      <c r="M4098" s="27"/>
      <c r="N4098" s="27"/>
      <c r="O4098" s="27"/>
      <c r="P4098" s="30"/>
      <c r="Q4098" s="30">
        <f>Table13[[#This Row],[Unit Value]]*Table13[[#This Row],[Qty | PCount]]</f>
        <v>0</v>
      </c>
      <c r="R4098" s="27" t="str">
        <f>IF(Table13[[#This Row],[Unit Value]]&lt;=4999,"Low-Value Asset","High-Value Asset")</f>
        <v>Low-Value Asset</v>
      </c>
      <c r="S4098" s="27"/>
      <c r="T4098" s="27"/>
      <c r="U4098" s="27"/>
      <c r="V4098" s="27"/>
      <c r="W4098" s="74"/>
      <c r="X4098" s="27"/>
      <c r="Y4098" s="27"/>
      <c r="Z4098" s="27"/>
      <c r="AA4098" s="27"/>
      <c r="AB40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099" spans="1:28" ht="12.6" x14ac:dyDescent="0.25">
      <c r="A4099" s="41"/>
      <c r="B4099" s="28"/>
      <c r="C4099" s="27"/>
      <c r="D40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099" s="27"/>
      <c r="F4099" s="27"/>
      <c r="G4099" s="29"/>
      <c r="H4099" s="48"/>
      <c r="I4099" s="29"/>
      <c r="J4099" s="29"/>
      <c r="K4099" s="27"/>
      <c r="L4099" s="27"/>
      <c r="M4099" s="27"/>
      <c r="N4099" s="27"/>
      <c r="O4099" s="27"/>
      <c r="P4099" s="30"/>
      <c r="Q4099" s="30">
        <f>Table13[[#This Row],[Unit Value]]*Table13[[#This Row],[Qty | PCount]]</f>
        <v>0</v>
      </c>
      <c r="R4099" s="27" t="str">
        <f>IF(Table13[[#This Row],[Unit Value]]&lt;=4999,"Low-Value Asset","High-Value Asset")</f>
        <v>Low-Value Asset</v>
      </c>
      <c r="S4099" s="27"/>
      <c r="T4099" s="27"/>
      <c r="U4099" s="27"/>
      <c r="V4099" s="27"/>
      <c r="W4099" s="74"/>
      <c r="X4099" s="27"/>
      <c r="Y4099" s="27"/>
      <c r="Z4099" s="27"/>
      <c r="AA4099" s="27"/>
      <c r="AB40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0" spans="1:28" ht="12.6" x14ac:dyDescent="0.25">
      <c r="A4100" s="41"/>
      <c r="B4100" s="28"/>
      <c r="C4100" s="27"/>
      <c r="D41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0" s="27"/>
      <c r="F4100" s="27"/>
      <c r="G4100" s="29"/>
      <c r="H4100" s="48"/>
      <c r="I4100" s="29"/>
      <c r="J4100" s="29"/>
      <c r="K4100" s="27"/>
      <c r="L4100" s="27"/>
      <c r="M4100" s="27"/>
      <c r="N4100" s="27"/>
      <c r="O4100" s="27"/>
      <c r="P4100" s="30"/>
      <c r="Q4100" s="30">
        <f>Table13[[#This Row],[Unit Value]]*Table13[[#This Row],[Qty | PCount]]</f>
        <v>0</v>
      </c>
      <c r="R4100" s="27" t="str">
        <f>IF(Table13[[#This Row],[Unit Value]]&lt;=4999,"Low-Value Asset","High-Value Asset")</f>
        <v>Low-Value Asset</v>
      </c>
      <c r="S4100" s="27"/>
      <c r="T4100" s="27"/>
      <c r="U4100" s="27"/>
      <c r="V4100" s="27"/>
      <c r="W4100" s="74"/>
      <c r="X4100" s="27"/>
      <c r="Y4100" s="27"/>
      <c r="Z4100" s="27"/>
      <c r="AA4100" s="27"/>
      <c r="AB41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1" spans="1:28" ht="12.6" x14ac:dyDescent="0.25">
      <c r="A4101" s="41"/>
      <c r="B4101" s="28"/>
      <c r="C4101" s="27"/>
      <c r="D41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1" s="27"/>
      <c r="F4101" s="27"/>
      <c r="G4101" s="29"/>
      <c r="H4101" s="48"/>
      <c r="I4101" s="29"/>
      <c r="J4101" s="29"/>
      <c r="K4101" s="27"/>
      <c r="L4101" s="27"/>
      <c r="M4101" s="27"/>
      <c r="N4101" s="27"/>
      <c r="O4101" s="27"/>
      <c r="P4101" s="30"/>
      <c r="Q4101" s="30">
        <f>Table13[[#This Row],[Unit Value]]*Table13[[#This Row],[Qty | PCount]]</f>
        <v>0</v>
      </c>
      <c r="R4101" s="27" t="str">
        <f>IF(Table13[[#This Row],[Unit Value]]&lt;=4999,"Low-Value Asset","High-Value Asset")</f>
        <v>Low-Value Asset</v>
      </c>
      <c r="S4101" s="27"/>
      <c r="T4101" s="27"/>
      <c r="U4101" s="27"/>
      <c r="V4101" s="27"/>
      <c r="W4101" s="74"/>
      <c r="X4101" s="27"/>
      <c r="Y4101" s="27"/>
      <c r="Z4101" s="27"/>
      <c r="AA4101" s="27"/>
      <c r="AB41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2" spans="1:28" ht="12.6" x14ac:dyDescent="0.25">
      <c r="A4102" s="41"/>
      <c r="B4102" s="28"/>
      <c r="C4102" s="27"/>
      <c r="D41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2" s="27"/>
      <c r="F4102" s="27"/>
      <c r="G4102" s="29"/>
      <c r="H4102" s="48"/>
      <c r="I4102" s="29"/>
      <c r="J4102" s="29"/>
      <c r="K4102" s="27"/>
      <c r="L4102" s="27"/>
      <c r="M4102" s="27"/>
      <c r="N4102" s="27"/>
      <c r="O4102" s="27"/>
      <c r="P4102" s="30"/>
      <c r="Q4102" s="30">
        <f>Table13[[#This Row],[Unit Value]]*Table13[[#This Row],[Qty | PCount]]</f>
        <v>0</v>
      </c>
      <c r="R4102" s="27" t="str">
        <f>IF(Table13[[#This Row],[Unit Value]]&lt;=4999,"Low-Value Asset","High-Value Asset")</f>
        <v>Low-Value Asset</v>
      </c>
      <c r="S4102" s="27"/>
      <c r="T4102" s="27"/>
      <c r="U4102" s="27"/>
      <c r="V4102" s="27"/>
      <c r="W4102" s="74"/>
      <c r="X4102" s="27"/>
      <c r="Y4102" s="27"/>
      <c r="Z4102" s="27"/>
      <c r="AA4102" s="27"/>
      <c r="AB41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3" spans="1:28" ht="12.6" x14ac:dyDescent="0.25">
      <c r="A4103" s="41"/>
      <c r="B4103" s="28"/>
      <c r="C4103" s="27"/>
      <c r="D41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3" s="27"/>
      <c r="F4103" s="27"/>
      <c r="G4103" s="29"/>
      <c r="H4103" s="48"/>
      <c r="I4103" s="29"/>
      <c r="J4103" s="29"/>
      <c r="K4103" s="27"/>
      <c r="L4103" s="27"/>
      <c r="M4103" s="27"/>
      <c r="N4103" s="27"/>
      <c r="O4103" s="27"/>
      <c r="P4103" s="30"/>
      <c r="Q4103" s="30">
        <f>Table13[[#This Row],[Unit Value]]*Table13[[#This Row],[Qty | PCount]]</f>
        <v>0</v>
      </c>
      <c r="R4103" s="27" t="str">
        <f>IF(Table13[[#This Row],[Unit Value]]&lt;=4999,"Low-Value Asset","High-Value Asset")</f>
        <v>Low-Value Asset</v>
      </c>
      <c r="S4103" s="27"/>
      <c r="T4103" s="27"/>
      <c r="U4103" s="27"/>
      <c r="V4103" s="27"/>
      <c r="W4103" s="74"/>
      <c r="X4103" s="27"/>
      <c r="Y4103" s="27"/>
      <c r="Z4103" s="27"/>
      <c r="AA4103" s="27"/>
      <c r="AB41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4" spans="1:28" ht="12.6" x14ac:dyDescent="0.25">
      <c r="A4104" s="41"/>
      <c r="B4104" s="28"/>
      <c r="C4104" s="27"/>
      <c r="D41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4" s="27"/>
      <c r="F4104" s="27"/>
      <c r="G4104" s="29"/>
      <c r="H4104" s="48"/>
      <c r="I4104" s="29"/>
      <c r="J4104" s="29"/>
      <c r="K4104" s="27"/>
      <c r="L4104" s="27"/>
      <c r="M4104" s="27"/>
      <c r="N4104" s="27"/>
      <c r="O4104" s="27"/>
      <c r="P4104" s="30"/>
      <c r="Q4104" s="30">
        <f>Table13[[#This Row],[Unit Value]]*Table13[[#This Row],[Qty | PCount]]</f>
        <v>0</v>
      </c>
      <c r="R4104" s="27" t="str">
        <f>IF(Table13[[#This Row],[Unit Value]]&lt;=4999,"Low-Value Asset","High-Value Asset")</f>
        <v>Low-Value Asset</v>
      </c>
      <c r="S4104" s="27"/>
      <c r="T4104" s="27"/>
      <c r="U4104" s="27"/>
      <c r="V4104" s="27"/>
      <c r="W4104" s="74"/>
      <c r="X4104" s="27"/>
      <c r="Y4104" s="27"/>
      <c r="Z4104" s="27"/>
      <c r="AA4104" s="27"/>
      <c r="AB41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5" spans="1:28" ht="12.6" x14ac:dyDescent="0.25">
      <c r="A4105" s="41"/>
      <c r="B4105" s="28"/>
      <c r="C4105" s="27"/>
      <c r="D41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5" s="27"/>
      <c r="F4105" s="27"/>
      <c r="G4105" s="29"/>
      <c r="H4105" s="48"/>
      <c r="I4105" s="29"/>
      <c r="J4105" s="29"/>
      <c r="K4105" s="27"/>
      <c r="L4105" s="27"/>
      <c r="M4105" s="27"/>
      <c r="N4105" s="27"/>
      <c r="O4105" s="27"/>
      <c r="P4105" s="30"/>
      <c r="Q4105" s="30">
        <f>Table13[[#This Row],[Unit Value]]*Table13[[#This Row],[Qty | PCount]]</f>
        <v>0</v>
      </c>
      <c r="R4105" s="27" t="str">
        <f>IF(Table13[[#This Row],[Unit Value]]&lt;=4999,"Low-Value Asset","High-Value Asset")</f>
        <v>Low-Value Asset</v>
      </c>
      <c r="S4105" s="27"/>
      <c r="T4105" s="27"/>
      <c r="U4105" s="27"/>
      <c r="V4105" s="27"/>
      <c r="W4105" s="74"/>
      <c r="X4105" s="27"/>
      <c r="Y4105" s="27"/>
      <c r="Z4105" s="27"/>
      <c r="AA4105" s="27"/>
      <c r="AB41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6" spans="1:28" ht="12.6" x14ac:dyDescent="0.25">
      <c r="A4106" s="41"/>
      <c r="B4106" s="28"/>
      <c r="C4106" s="27"/>
      <c r="D41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6" s="27"/>
      <c r="F4106" s="27"/>
      <c r="G4106" s="29"/>
      <c r="H4106" s="48"/>
      <c r="I4106" s="29"/>
      <c r="J4106" s="29"/>
      <c r="K4106" s="27"/>
      <c r="L4106" s="27"/>
      <c r="M4106" s="27"/>
      <c r="N4106" s="27"/>
      <c r="O4106" s="27"/>
      <c r="P4106" s="30"/>
      <c r="Q4106" s="30">
        <f>Table13[[#This Row],[Unit Value]]*Table13[[#This Row],[Qty | PCount]]</f>
        <v>0</v>
      </c>
      <c r="R4106" s="27" t="str">
        <f>IF(Table13[[#This Row],[Unit Value]]&lt;=4999,"Low-Value Asset","High-Value Asset")</f>
        <v>Low-Value Asset</v>
      </c>
      <c r="S4106" s="27"/>
      <c r="T4106" s="27"/>
      <c r="U4106" s="27"/>
      <c r="V4106" s="27"/>
      <c r="W4106" s="74"/>
      <c r="X4106" s="27"/>
      <c r="Y4106" s="27"/>
      <c r="Z4106" s="27"/>
      <c r="AA4106" s="27"/>
      <c r="AB41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7" spans="1:28" ht="12.6" x14ac:dyDescent="0.25">
      <c r="A4107" s="41"/>
      <c r="B4107" s="28"/>
      <c r="C4107" s="27"/>
      <c r="D41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7" s="27"/>
      <c r="F4107" s="27"/>
      <c r="G4107" s="29"/>
      <c r="H4107" s="48"/>
      <c r="I4107" s="29"/>
      <c r="J4107" s="29"/>
      <c r="K4107" s="27"/>
      <c r="L4107" s="27"/>
      <c r="M4107" s="27"/>
      <c r="N4107" s="27"/>
      <c r="O4107" s="27"/>
      <c r="P4107" s="30"/>
      <c r="Q4107" s="30">
        <f>Table13[[#This Row],[Unit Value]]*Table13[[#This Row],[Qty | PCount]]</f>
        <v>0</v>
      </c>
      <c r="R4107" s="27" t="str">
        <f>IF(Table13[[#This Row],[Unit Value]]&lt;=4999,"Low-Value Asset","High-Value Asset")</f>
        <v>Low-Value Asset</v>
      </c>
      <c r="S4107" s="27"/>
      <c r="T4107" s="27"/>
      <c r="U4107" s="27"/>
      <c r="V4107" s="27"/>
      <c r="W4107" s="74"/>
      <c r="X4107" s="27"/>
      <c r="Y4107" s="27"/>
      <c r="Z4107" s="27"/>
      <c r="AA4107" s="27"/>
      <c r="AB41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8" spans="1:28" ht="12.6" x14ac:dyDescent="0.25">
      <c r="A4108" s="41"/>
      <c r="B4108" s="28"/>
      <c r="C4108" s="27"/>
      <c r="D41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8" s="27"/>
      <c r="F4108" s="27"/>
      <c r="G4108" s="29"/>
      <c r="H4108" s="48"/>
      <c r="I4108" s="29"/>
      <c r="J4108" s="29"/>
      <c r="K4108" s="27"/>
      <c r="L4108" s="27"/>
      <c r="M4108" s="27"/>
      <c r="N4108" s="27"/>
      <c r="O4108" s="27"/>
      <c r="P4108" s="30"/>
      <c r="Q4108" s="30">
        <f>Table13[[#This Row],[Unit Value]]*Table13[[#This Row],[Qty | PCount]]</f>
        <v>0</v>
      </c>
      <c r="R4108" s="27" t="str">
        <f>IF(Table13[[#This Row],[Unit Value]]&lt;=4999,"Low-Value Asset","High-Value Asset")</f>
        <v>Low-Value Asset</v>
      </c>
      <c r="S4108" s="27"/>
      <c r="T4108" s="27"/>
      <c r="U4108" s="27"/>
      <c r="V4108" s="27"/>
      <c r="W4108" s="74"/>
      <c r="X4108" s="27"/>
      <c r="Y4108" s="27"/>
      <c r="Z4108" s="27"/>
      <c r="AA4108" s="27"/>
      <c r="AB41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09" spans="1:28" ht="12.6" x14ac:dyDescent="0.25">
      <c r="A4109" s="41"/>
      <c r="B4109" s="28"/>
      <c r="C4109" s="27"/>
      <c r="D41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09" s="27"/>
      <c r="F4109" s="27"/>
      <c r="G4109" s="29"/>
      <c r="H4109" s="48"/>
      <c r="I4109" s="29"/>
      <c r="J4109" s="29"/>
      <c r="K4109" s="27"/>
      <c r="L4109" s="27"/>
      <c r="M4109" s="27"/>
      <c r="N4109" s="27"/>
      <c r="O4109" s="27"/>
      <c r="P4109" s="30"/>
      <c r="Q4109" s="30">
        <f>Table13[[#This Row],[Unit Value]]*Table13[[#This Row],[Qty | PCount]]</f>
        <v>0</v>
      </c>
      <c r="R4109" s="27" t="str">
        <f>IF(Table13[[#This Row],[Unit Value]]&lt;=4999,"Low-Value Asset","High-Value Asset")</f>
        <v>Low-Value Asset</v>
      </c>
      <c r="S4109" s="27"/>
      <c r="T4109" s="27"/>
      <c r="U4109" s="27"/>
      <c r="V4109" s="27"/>
      <c r="W4109" s="74"/>
      <c r="X4109" s="27"/>
      <c r="Y4109" s="27"/>
      <c r="Z4109" s="27"/>
      <c r="AA4109" s="27"/>
      <c r="AB41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0" spans="1:28" ht="12.6" x14ac:dyDescent="0.25">
      <c r="A4110" s="41"/>
      <c r="B4110" s="28"/>
      <c r="C4110" s="27"/>
      <c r="D41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0" s="27"/>
      <c r="F4110" s="27"/>
      <c r="G4110" s="29"/>
      <c r="H4110" s="48"/>
      <c r="I4110" s="29"/>
      <c r="J4110" s="29"/>
      <c r="K4110" s="27"/>
      <c r="L4110" s="27"/>
      <c r="M4110" s="27"/>
      <c r="N4110" s="27"/>
      <c r="O4110" s="27"/>
      <c r="P4110" s="30"/>
      <c r="Q4110" s="30">
        <f>Table13[[#This Row],[Unit Value]]*Table13[[#This Row],[Qty | PCount]]</f>
        <v>0</v>
      </c>
      <c r="R4110" s="27" t="str">
        <f>IF(Table13[[#This Row],[Unit Value]]&lt;=4999,"Low-Value Asset","High-Value Asset")</f>
        <v>Low-Value Asset</v>
      </c>
      <c r="S4110" s="27"/>
      <c r="T4110" s="27"/>
      <c r="U4110" s="27"/>
      <c r="V4110" s="27"/>
      <c r="W4110" s="74"/>
      <c r="X4110" s="27"/>
      <c r="Y4110" s="27"/>
      <c r="Z4110" s="27"/>
      <c r="AA4110" s="27"/>
      <c r="AB41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1" spans="1:28" ht="12.6" x14ac:dyDescent="0.25">
      <c r="A4111" s="41"/>
      <c r="B4111" s="28"/>
      <c r="C4111" s="27"/>
      <c r="D41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1" s="27"/>
      <c r="F4111" s="27"/>
      <c r="G4111" s="29"/>
      <c r="H4111" s="48"/>
      <c r="I4111" s="29"/>
      <c r="J4111" s="29"/>
      <c r="K4111" s="27"/>
      <c r="L4111" s="27"/>
      <c r="M4111" s="27"/>
      <c r="N4111" s="27"/>
      <c r="O4111" s="27"/>
      <c r="P4111" s="30"/>
      <c r="Q4111" s="30">
        <f>Table13[[#This Row],[Unit Value]]*Table13[[#This Row],[Qty | PCount]]</f>
        <v>0</v>
      </c>
      <c r="R4111" s="27" t="str">
        <f>IF(Table13[[#This Row],[Unit Value]]&lt;=4999,"Low-Value Asset","High-Value Asset")</f>
        <v>Low-Value Asset</v>
      </c>
      <c r="S4111" s="27"/>
      <c r="T4111" s="27"/>
      <c r="U4111" s="27"/>
      <c r="V4111" s="27"/>
      <c r="W4111" s="74"/>
      <c r="X4111" s="27"/>
      <c r="Y4111" s="27"/>
      <c r="Z4111" s="27"/>
      <c r="AA4111" s="27"/>
      <c r="AB41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2" spans="1:28" ht="12.6" x14ac:dyDescent="0.25">
      <c r="A4112" s="41"/>
      <c r="B4112" s="28"/>
      <c r="C4112" s="27"/>
      <c r="D41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2" s="27"/>
      <c r="F4112" s="27"/>
      <c r="G4112" s="29"/>
      <c r="H4112" s="48"/>
      <c r="I4112" s="29"/>
      <c r="J4112" s="29"/>
      <c r="K4112" s="27"/>
      <c r="L4112" s="27"/>
      <c r="M4112" s="27"/>
      <c r="N4112" s="27"/>
      <c r="O4112" s="27"/>
      <c r="P4112" s="30"/>
      <c r="Q4112" s="30">
        <f>Table13[[#This Row],[Unit Value]]*Table13[[#This Row],[Qty | PCount]]</f>
        <v>0</v>
      </c>
      <c r="R4112" s="27" t="str">
        <f>IF(Table13[[#This Row],[Unit Value]]&lt;=4999,"Low-Value Asset","High-Value Asset")</f>
        <v>Low-Value Asset</v>
      </c>
      <c r="S4112" s="27"/>
      <c r="T4112" s="27"/>
      <c r="U4112" s="27"/>
      <c r="V4112" s="27"/>
      <c r="W4112" s="74"/>
      <c r="X4112" s="27"/>
      <c r="Y4112" s="27"/>
      <c r="Z4112" s="27"/>
      <c r="AA4112" s="27"/>
      <c r="AB41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3" spans="1:28" ht="12.6" x14ac:dyDescent="0.25">
      <c r="A4113" s="41"/>
      <c r="B4113" s="28"/>
      <c r="C4113" s="27"/>
      <c r="D41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3" s="27"/>
      <c r="F4113" s="27"/>
      <c r="G4113" s="29"/>
      <c r="H4113" s="48"/>
      <c r="I4113" s="29"/>
      <c r="J4113" s="29"/>
      <c r="K4113" s="27"/>
      <c r="L4113" s="27"/>
      <c r="M4113" s="27"/>
      <c r="N4113" s="27"/>
      <c r="O4113" s="27"/>
      <c r="P4113" s="30"/>
      <c r="Q4113" s="30">
        <f>Table13[[#This Row],[Unit Value]]*Table13[[#This Row],[Qty | PCount]]</f>
        <v>0</v>
      </c>
      <c r="R4113" s="27" t="str">
        <f>IF(Table13[[#This Row],[Unit Value]]&lt;=4999,"Low-Value Asset","High-Value Asset")</f>
        <v>Low-Value Asset</v>
      </c>
      <c r="S4113" s="27"/>
      <c r="T4113" s="27"/>
      <c r="U4113" s="27"/>
      <c r="V4113" s="27"/>
      <c r="W4113" s="74"/>
      <c r="X4113" s="27"/>
      <c r="Y4113" s="27"/>
      <c r="Z4113" s="27"/>
      <c r="AA4113" s="27"/>
      <c r="AB41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4" spans="1:28" ht="12.6" x14ac:dyDescent="0.25">
      <c r="A4114" s="41"/>
      <c r="B4114" s="28"/>
      <c r="C4114" s="27"/>
      <c r="D41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4" s="27"/>
      <c r="F4114" s="27"/>
      <c r="G4114" s="29"/>
      <c r="H4114" s="48"/>
      <c r="I4114" s="29"/>
      <c r="J4114" s="29"/>
      <c r="K4114" s="27"/>
      <c r="L4114" s="27"/>
      <c r="M4114" s="27"/>
      <c r="N4114" s="27"/>
      <c r="O4114" s="27"/>
      <c r="P4114" s="30"/>
      <c r="Q4114" s="30">
        <f>Table13[[#This Row],[Unit Value]]*Table13[[#This Row],[Qty | PCount]]</f>
        <v>0</v>
      </c>
      <c r="R4114" s="27" t="str">
        <f>IF(Table13[[#This Row],[Unit Value]]&lt;=4999,"Low-Value Asset","High-Value Asset")</f>
        <v>Low-Value Asset</v>
      </c>
      <c r="S4114" s="27"/>
      <c r="T4114" s="27"/>
      <c r="U4114" s="27"/>
      <c r="V4114" s="27"/>
      <c r="W4114" s="74"/>
      <c r="X4114" s="27"/>
      <c r="Y4114" s="27"/>
      <c r="Z4114" s="27"/>
      <c r="AA4114" s="27"/>
      <c r="AB41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5" spans="1:28" ht="12.6" x14ac:dyDescent="0.25">
      <c r="A4115" s="41"/>
      <c r="B4115" s="28"/>
      <c r="C4115" s="27"/>
      <c r="D41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5" s="27"/>
      <c r="F4115" s="27"/>
      <c r="G4115" s="29"/>
      <c r="H4115" s="48"/>
      <c r="I4115" s="29"/>
      <c r="J4115" s="29"/>
      <c r="K4115" s="27"/>
      <c r="L4115" s="27"/>
      <c r="M4115" s="27"/>
      <c r="N4115" s="27"/>
      <c r="O4115" s="27"/>
      <c r="P4115" s="30"/>
      <c r="Q4115" s="30">
        <f>Table13[[#This Row],[Unit Value]]*Table13[[#This Row],[Qty | PCount]]</f>
        <v>0</v>
      </c>
      <c r="R4115" s="27" t="str">
        <f>IF(Table13[[#This Row],[Unit Value]]&lt;=4999,"Low-Value Asset","High-Value Asset")</f>
        <v>Low-Value Asset</v>
      </c>
      <c r="S4115" s="27"/>
      <c r="T4115" s="27"/>
      <c r="U4115" s="27"/>
      <c r="V4115" s="27"/>
      <c r="W4115" s="74"/>
      <c r="X4115" s="27"/>
      <c r="Y4115" s="27"/>
      <c r="Z4115" s="27"/>
      <c r="AA4115" s="27"/>
      <c r="AB41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6" spans="1:28" ht="12.6" x14ac:dyDescent="0.25">
      <c r="A4116" s="41"/>
      <c r="B4116" s="28"/>
      <c r="C4116" s="27"/>
      <c r="D41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6" s="27"/>
      <c r="F4116" s="27"/>
      <c r="G4116" s="29"/>
      <c r="H4116" s="48"/>
      <c r="I4116" s="29"/>
      <c r="J4116" s="29"/>
      <c r="K4116" s="27"/>
      <c r="L4116" s="27"/>
      <c r="M4116" s="27"/>
      <c r="N4116" s="27"/>
      <c r="O4116" s="27"/>
      <c r="P4116" s="30"/>
      <c r="Q4116" s="30">
        <f>Table13[[#This Row],[Unit Value]]*Table13[[#This Row],[Qty | PCount]]</f>
        <v>0</v>
      </c>
      <c r="R4116" s="27" t="str">
        <f>IF(Table13[[#This Row],[Unit Value]]&lt;=4999,"Low-Value Asset","High-Value Asset")</f>
        <v>Low-Value Asset</v>
      </c>
      <c r="S4116" s="27"/>
      <c r="T4116" s="27"/>
      <c r="U4116" s="27"/>
      <c r="V4116" s="27"/>
      <c r="W4116" s="74"/>
      <c r="X4116" s="27"/>
      <c r="Y4116" s="27"/>
      <c r="Z4116" s="27"/>
      <c r="AA4116" s="27"/>
      <c r="AB41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7" spans="1:28" ht="12.6" x14ac:dyDescent="0.25">
      <c r="A4117" s="41"/>
      <c r="B4117" s="28"/>
      <c r="C4117" s="27"/>
      <c r="D41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7" s="27"/>
      <c r="F4117" s="27"/>
      <c r="G4117" s="29"/>
      <c r="H4117" s="48"/>
      <c r="I4117" s="29"/>
      <c r="J4117" s="29"/>
      <c r="K4117" s="27"/>
      <c r="L4117" s="27"/>
      <c r="M4117" s="27"/>
      <c r="N4117" s="27"/>
      <c r="O4117" s="27"/>
      <c r="P4117" s="30"/>
      <c r="Q4117" s="30">
        <f>Table13[[#This Row],[Unit Value]]*Table13[[#This Row],[Qty | PCount]]</f>
        <v>0</v>
      </c>
      <c r="R4117" s="27" t="str">
        <f>IF(Table13[[#This Row],[Unit Value]]&lt;=4999,"Low-Value Asset","High-Value Asset")</f>
        <v>Low-Value Asset</v>
      </c>
      <c r="S4117" s="27"/>
      <c r="T4117" s="27"/>
      <c r="U4117" s="27"/>
      <c r="V4117" s="27"/>
      <c r="W4117" s="74"/>
      <c r="X4117" s="27"/>
      <c r="Y4117" s="27"/>
      <c r="Z4117" s="27"/>
      <c r="AA4117" s="27"/>
      <c r="AB41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8" spans="1:28" ht="12.6" x14ac:dyDescent="0.25">
      <c r="A4118" s="41"/>
      <c r="B4118" s="28"/>
      <c r="C4118" s="27"/>
      <c r="D41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8" s="27"/>
      <c r="F4118" s="27"/>
      <c r="G4118" s="29"/>
      <c r="H4118" s="48"/>
      <c r="I4118" s="29"/>
      <c r="J4118" s="29"/>
      <c r="K4118" s="27"/>
      <c r="L4118" s="27"/>
      <c r="M4118" s="27"/>
      <c r="N4118" s="27"/>
      <c r="O4118" s="27"/>
      <c r="P4118" s="30"/>
      <c r="Q4118" s="30">
        <f>Table13[[#This Row],[Unit Value]]*Table13[[#This Row],[Qty | PCount]]</f>
        <v>0</v>
      </c>
      <c r="R4118" s="27" t="str">
        <f>IF(Table13[[#This Row],[Unit Value]]&lt;=4999,"Low-Value Asset","High-Value Asset")</f>
        <v>Low-Value Asset</v>
      </c>
      <c r="S4118" s="27"/>
      <c r="T4118" s="27"/>
      <c r="U4118" s="27"/>
      <c r="V4118" s="27"/>
      <c r="W4118" s="74"/>
      <c r="X4118" s="27"/>
      <c r="Y4118" s="27"/>
      <c r="Z4118" s="27"/>
      <c r="AA4118" s="27"/>
      <c r="AB41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19" spans="1:28" ht="12.6" x14ac:dyDescent="0.25">
      <c r="A4119" s="41"/>
      <c r="B4119" s="28"/>
      <c r="C4119" s="27"/>
      <c r="D41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19" s="27"/>
      <c r="F4119" s="27"/>
      <c r="G4119" s="29"/>
      <c r="H4119" s="48"/>
      <c r="I4119" s="29"/>
      <c r="J4119" s="29"/>
      <c r="K4119" s="27"/>
      <c r="L4119" s="27"/>
      <c r="M4119" s="27"/>
      <c r="N4119" s="27"/>
      <c r="O4119" s="27"/>
      <c r="P4119" s="30"/>
      <c r="Q4119" s="30">
        <f>Table13[[#This Row],[Unit Value]]*Table13[[#This Row],[Qty | PCount]]</f>
        <v>0</v>
      </c>
      <c r="R4119" s="27" t="str">
        <f>IF(Table13[[#This Row],[Unit Value]]&lt;=4999,"Low-Value Asset","High-Value Asset")</f>
        <v>Low-Value Asset</v>
      </c>
      <c r="S4119" s="27"/>
      <c r="T4119" s="27"/>
      <c r="U4119" s="27"/>
      <c r="V4119" s="27"/>
      <c r="W4119" s="74"/>
      <c r="X4119" s="27"/>
      <c r="Y4119" s="27"/>
      <c r="Z4119" s="27"/>
      <c r="AA4119" s="27"/>
      <c r="AB41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0" spans="1:28" ht="12.6" x14ac:dyDescent="0.25">
      <c r="A4120" s="41"/>
      <c r="B4120" s="28"/>
      <c r="C4120" s="27"/>
      <c r="D41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0" s="27"/>
      <c r="F4120" s="27"/>
      <c r="G4120" s="29"/>
      <c r="H4120" s="48"/>
      <c r="I4120" s="29"/>
      <c r="J4120" s="29"/>
      <c r="K4120" s="27"/>
      <c r="L4120" s="27"/>
      <c r="M4120" s="27"/>
      <c r="N4120" s="27"/>
      <c r="O4120" s="27"/>
      <c r="P4120" s="30"/>
      <c r="Q4120" s="30">
        <f>Table13[[#This Row],[Unit Value]]*Table13[[#This Row],[Qty | PCount]]</f>
        <v>0</v>
      </c>
      <c r="R4120" s="27" t="str">
        <f>IF(Table13[[#This Row],[Unit Value]]&lt;=4999,"Low-Value Asset","High-Value Asset")</f>
        <v>Low-Value Asset</v>
      </c>
      <c r="S4120" s="27"/>
      <c r="T4120" s="27"/>
      <c r="U4120" s="27"/>
      <c r="V4120" s="27"/>
      <c r="W4120" s="74"/>
      <c r="X4120" s="27"/>
      <c r="Y4120" s="27"/>
      <c r="Z4120" s="27"/>
      <c r="AA4120" s="27"/>
      <c r="AB41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1" spans="1:28" ht="12.6" x14ac:dyDescent="0.25">
      <c r="A4121" s="41"/>
      <c r="B4121" s="28"/>
      <c r="C4121" s="27"/>
      <c r="D41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1" s="27"/>
      <c r="F4121" s="27"/>
      <c r="G4121" s="29"/>
      <c r="H4121" s="48"/>
      <c r="I4121" s="29"/>
      <c r="J4121" s="29"/>
      <c r="K4121" s="27"/>
      <c r="L4121" s="27"/>
      <c r="M4121" s="27"/>
      <c r="N4121" s="27"/>
      <c r="O4121" s="27"/>
      <c r="P4121" s="30"/>
      <c r="Q4121" s="30">
        <f>Table13[[#This Row],[Unit Value]]*Table13[[#This Row],[Qty | PCount]]</f>
        <v>0</v>
      </c>
      <c r="R4121" s="27" t="str">
        <f>IF(Table13[[#This Row],[Unit Value]]&lt;=4999,"Low-Value Asset","High-Value Asset")</f>
        <v>Low-Value Asset</v>
      </c>
      <c r="S4121" s="27"/>
      <c r="T4121" s="27"/>
      <c r="U4121" s="27"/>
      <c r="V4121" s="27"/>
      <c r="W4121" s="74"/>
      <c r="X4121" s="27"/>
      <c r="Y4121" s="27"/>
      <c r="Z4121" s="27"/>
      <c r="AA4121" s="27"/>
      <c r="AB41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2" spans="1:28" ht="12.6" x14ac:dyDescent="0.25">
      <c r="A4122" s="41"/>
      <c r="B4122" s="28"/>
      <c r="C4122" s="27"/>
      <c r="D41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2" s="27"/>
      <c r="F4122" s="27"/>
      <c r="G4122" s="29"/>
      <c r="H4122" s="48"/>
      <c r="I4122" s="29"/>
      <c r="J4122" s="29"/>
      <c r="K4122" s="27"/>
      <c r="L4122" s="27"/>
      <c r="M4122" s="27"/>
      <c r="N4122" s="27"/>
      <c r="O4122" s="27"/>
      <c r="P4122" s="30"/>
      <c r="Q4122" s="30">
        <f>Table13[[#This Row],[Unit Value]]*Table13[[#This Row],[Qty | PCount]]</f>
        <v>0</v>
      </c>
      <c r="R4122" s="27" t="str">
        <f>IF(Table13[[#This Row],[Unit Value]]&lt;=4999,"Low-Value Asset","High-Value Asset")</f>
        <v>Low-Value Asset</v>
      </c>
      <c r="S4122" s="27"/>
      <c r="T4122" s="27"/>
      <c r="U4122" s="27"/>
      <c r="V4122" s="27"/>
      <c r="W4122" s="74"/>
      <c r="X4122" s="27"/>
      <c r="Y4122" s="27"/>
      <c r="Z4122" s="27"/>
      <c r="AA4122" s="27"/>
      <c r="AB41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3" spans="1:28" ht="12.6" x14ac:dyDescent="0.25">
      <c r="A4123" s="41"/>
      <c r="B4123" s="28"/>
      <c r="C4123" s="27"/>
      <c r="D41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3" s="27"/>
      <c r="F4123" s="27"/>
      <c r="G4123" s="29"/>
      <c r="H4123" s="48"/>
      <c r="I4123" s="29"/>
      <c r="J4123" s="29"/>
      <c r="K4123" s="27"/>
      <c r="L4123" s="27"/>
      <c r="M4123" s="27"/>
      <c r="N4123" s="27"/>
      <c r="O4123" s="27"/>
      <c r="P4123" s="30"/>
      <c r="Q4123" s="30">
        <f>Table13[[#This Row],[Unit Value]]*Table13[[#This Row],[Qty | PCount]]</f>
        <v>0</v>
      </c>
      <c r="R4123" s="27" t="str">
        <f>IF(Table13[[#This Row],[Unit Value]]&lt;=4999,"Low-Value Asset","High-Value Asset")</f>
        <v>Low-Value Asset</v>
      </c>
      <c r="S4123" s="27"/>
      <c r="T4123" s="27"/>
      <c r="U4123" s="27"/>
      <c r="V4123" s="27"/>
      <c r="W4123" s="74"/>
      <c r="X4123" s="27"/>
      <c r="Y4123" s="27"/>
      <c r="Z4123" s="27"/>
      <c r="AA4123" s="27"/>
      <c r="AB41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4" spans="1:28" ht="12.6" x14ac:dyDescent="0.25">
      <c r="A4124" s="41"/>
      <c r="B4124" s="28"/>
      <c r="C4124" s="27"/>
      <c r="D41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4" s="27"/>
      <c r="F4124" s="27"/>
      <c r="G4124" s="29"/>
      <c r="H4124" s="48"/>
      <c r="I4124" s="29"/>
      <c r="J4124" s="29"/>
      <c r="K4124" s="27"/>
      <c r="L4124" s="27"/>
      <c r="M4124" s="27"/>
      <c r="N4124" s="27"/>
      <c r="O4124" s="27"/>
      <c r="P4124" s="30"/>
      <c r="Q4124" s="30">
        <f>Table13[[#This Row],[Unit Value]]*Table13[[#This Row],[Qty | PCount]]</f>
        <v>0</v>
      </c>
      <c r="R4124" s="27" t="str">
        <f>IF(Table13[[#This Row],[Unit Value]]&lt;=4999,"Low-Value Asset","High-Value Asset")</f>
        <v>Low-Value Asset</v>
      </c>
      <c r="S4124" s="27"/>
      <c r="T4124" s="27"/>
      <c r="U4124" s="27"/>
      <c r="V4124" s="27"/>
      <c r="W4124" s="74"/>
      <c r="X4124" s="27"/>
      <c r="Y4124" s="27"/>
      <c r="Z4124" s="27"/>
      <c r="AA4124" s="27"/>
      <c r="AB41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5" spans="1:28" ht="12.6" x14ac:dyDescent="0.25">
      <c r="A4125" s="41"/>
      <c r="B4125" s="28"/>
      <c r="C4125" s="27"/>
      <c r="D41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5" s="27"/>
      <c r="F4125" s="27"/>
      <c r="G4125" s="29"/>
      <c r="H4125" s="48"/>
      <c r="I4125" s="29"/>
      <c r="J4125" s="29"/>
      <c r="K4125" s="27"/>
      <c r="L4125" s="27"/>
      <c r="M4125" s="27"/>
      <c r="N4125" s="27"/>
      <c r="O4125" s="27"/>
      <c r="P4125" s="30"/>
      <c r="Q4125" s="30">
        <f>Table13[[#This Row],[Unit Value]]*Table13[[#This Row],[Qty | PCount]]</f>
        <v>0</v>
      </c>
      <c r="R4125" s="27" t="str">
        <f>IF(Table13[[#This Row],[Unit Value]]&lt;=4999,"Low-Value Asset","High-Value Asset")</f>
        <v>Low-Value Asset</v>
      </c>
      <c r="S4125" s="27"/>
      <c r="T4125" s="27"/>
      <c r="U4125" s="27"/>
      <c r="V4125" s="27"/>
      <c r="W4125" s="74"/>
      <c r="X4125" s="27"/>
      <c r="Y4125" s="27"/>
      <c r="Z4125" s="27"/>
      <c r="AA4125" s="27"/>
      <c r="AB41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6" spans="1:28" ht="12.6" x14ac:dyDescent="0.25">
      <c r="A4126" s="41"/>
      <c r="B4126" s="28"/>
      <c r="C4126" s="27"/>
      <c r="D41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6" s="27"/>
      <c r="F4126" s="27"/>
      <c r="G4126" s="29"/>
      <c r="H4126" s="48"/>
      <c r="I4126" s="29"/>
      <c r="J4126" s="29"/>
      <c r="K4126" s="27"/>
      <c r="L4126" s="27"/>
      <c r="M4126" s="27"/>
      <c r="N4126" s="27"/>
      <c r="O4126" s="27"/>
      <c r="P4126" s="30"/>
      <c r="Q4126" s="30">
        <f>Table13[[#This Row],[Unit Value]]*Table13[[#This Row],[Qty | PCount]]</f>
        <v>0</v>
      </c>
      <c r="R4126" s="27" t="str">
        <f>IF(Table13[[#This Row],[Unit Value]]&lt;=4999,"Low-Value Asset","High-Value Asset")</f>
        <v>Low-Value Asset</v>
      </c>
      <c r="S4126" s="27"/>
      <c r="T4126" s="27"/>
      <c r="U4126" s="27"/>
      <c r="V4126" s="27"/>
      <c r="W4126" s="74"/>
      <c r="X4126" s="27"/>
      <c r="Y4126" s="27"/>
      <c r="Z4126" s="27"/>
      <c r="AA4126" s="27"/>
      <c r="AB41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7" spans="1:28" ht="12.6" x14ac:dyDescent="0.25">
      <c r="A4127" s="41"/>
      <c r="B4127" s="28"/>
      <c r="C4127" s="27"/>
      <c r="D41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7" s="27"/>
      <c r="F4127" s="27"/>
      <c r="G4127" s="29"/>
      <c r="H4127" s="48"/>
      <c r="I4127" s="29"/>
      <c r="J4127" s="29"/>
      <c r="K4127" s="27"/>
      <c r="L4127" s="27"/>
      <c r="M4127" s="27"/>
      <c r="N4127" s="27"/>
      <c r="O4127" s="27"/>
      <c r="P4127" s="30"/>
      <c r="Q4127" s="30">
        <f>Table13[[#This Row],[Unit Value]]*Table13[[#This Row],[Qty | PCount]]</f>
        <v>0</v>
      </c>
      <c r="R4127" s="27" t="str">
        <f>IF(Table13[[#This Row],[Unit Value]]&lt;=4999,"Low-Value Asset","High-Value Asset")</f>
        <v>Low-Value Asset</v>
      </c>
      <c r="S4127" s="27"/>
      <c r="T4127" s="27"/>
      <c r="U4127" s="27"/>
      <c r="V4127" s="27"/>
      <c r="W4127" s="74"/>
      <c r="X4127" s="27"/>
      <c r="Y4127" s="27"/>
      <c r="Z4127" s="27"/>
      <c r="AA4127" s="27"/>
      <c r="AB41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8" spans="1:28" ht="12.6" x14ac:dyDescent="0.25">
      <c r="A4128" s="41"/>
      <c r="B4128" s="28"/>
      <c r="C4128" s="27"/>
      <c r="D41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8" s="27"/>
      <c r="F4128" s="27"/>
      <c r="G4128" s="29"/>
      <c r="H4128" s="48"/>
      <c r="I4128" s="29"/>
      <c r="J4128" s="29"/>
      <c r="K4128" s="27"/>
      <c r="L4128" s="27"/>
      <c r="M4128" s="27"/>
      <c r="N4128" s="27"/>
      <c r="O4128" s="27"/>
      <c r="P4128" s="30"/>
      <c r="Q4128" s="30">
        <f>Table13[[#This Row],[Unit Value]]*Table13[[#This Row],[Qty | PCount]]</f>
        <v>0</v>
      </c>
      <c r="R4128" s="27" t="str">
        <f>IF(Table13[[#This Row],[Unit Value]]&lt;=4999,"Low-Value Asset","High-Value Asset")</f>
        <v>Low-Value Asset</v>
      </c>
      <c r="S4128" s="27"/>
      <c r="T4128" s="27"/>
      <c r="U4128" s="27"/>
      <c r="V4128" s="27"/>
      <c r="W4128" s="74"/>
      <c r="X4128" s="27"/>
      <c r="Y4128" s="27"/>
      <c r="Z4128" s="27"/>
      <c r="AA4128" s="27"/>
      <c r="AB41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29" spans="1:28" ht="12.6" x14ac:dyDescent="0.25">
      <c r="A4129" s="41"/>
      <c r="B4129" s="28"/>
      <c r="C4129" s="27"/>
      <c r="D41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29" s="27"/>
      <c r="F4129" s="27"/>
      <c r="G4129" s="29"/>
      <c r="H4129" s="48"/>
      <c r="I4129" s="29"/>
      <c r="J4129" s="29"/>
      <c r="K4129" s="27"/>
      <c r="L4129" s="27"/>
      <c r="M4129" s="27"/>
      <c r="N4129" s="27"/>
      <c r="O4129" s="27"/>
      <c r="P4129" s="30"/>
      <c r="Q4129" s="30">
        <f>Table13[[#This Row],[Unit Value]]*Table13[[#This Row],[Qty | PCount]]</f>
        <v>0</v>
      </c>
      <c r="R4129" s="27" t="str">
        <f>IF(Table13[[#This Row],[Unit Value]]&lt;=4999,"Low-Value Asset","High-Value Asset")</f>
        <v>Low-Value Asset</v>
      </c>
      <c r="S4129" s="27"/>
      <c r="T4129" s="27"/>
      <c r="U4129" s="27"/>
      <c r="V4129" s="27"/>
      <c r="W4129" s="74"/>
      <c r="X4129" s="27"/>
      <c r="Y4129" s="27"/>
      <c r="Z4129" s="27"/>
      <c r="AA4129" s="27"/>
      <c r="AB41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0" spans="1:28" ht="12.6" x14ac:dyDescent="0.25">
      <c r="A4130" s="41"/>
      <c r="B4130" s="28"/>
      <c r="C4130" s="27"/>
      <c r="D41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0" s="27"/>
      <c r="F4130" s="27"/>
      <c r="G4130" s="29"/>
      <c r="H4130" s="48"/>
      <c r="I4130" s="29"/>
      <c r="J4130" s="29"/>
      <c r="K4130" s="27"/>
      <c r="L4130" s="27"/>
      <c r="M4130" s="27"/>
      <c r="N4130" s="27"/>
      <c r="O4130" s="27"/>
      <c r="P4130" s="30"/>
      <c r="Q4130" s="30">
        <f>Table13[[#This Row],[Unit Value]]*Table13[[#This Row],[Qty | PCount]]</f>
        <v>0</v>
      </c>
      <c r="R4130" s="27" t="str">
        <f>IF(Table13[[#This Row],[Unit Value]]&lt;=4999,"Low-Value Asset","High-Value Asset")</f>
        <v>Low-Value Asset</v>
      </c>
      <c r="S4130" s="27"/>
      <c r="T4130" s="27"/>
      <c r="U4130" s="27"/>
      <c r="V4130" s="27"/>
      <c r="W4130" s="74"/>
      <c r="X4130" s="27"/>
      <c r="Y4130" s="27"/>
      <c r="Z4130" s="27"/>
      <c r="AA4130" s="27"/>
      <c r="AB41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1" spans="1:28" ht="12.6" x14ac:dyDescent="0.25">
      <c r="A4131" s="41"/>
      <c r="B4131" s="28"/>
      <c r="C4131" s="27"/>
      <c r="D41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1" s="27"/>
      <c r="F4131" s="27"/>
      <c r="G4131" s="29"/>
      <c r="H4131" s="48"/>
      <c r="I4131" s="29"/>
      <c r="J4131" s="29"/>
      <c r="K4131" s="27"/>
      <c r="L4131" s="27"/>
      <c r="M4131" s="27"/>
      <c r="N4131" s="27"/>
      <c r="O4131" s="27"/>
      <c r="P4131" s="30"/>
      <c r="Q4131" s="30">
        <f>Table13[[#This Row],[Unit Value]]*Table13[[#This Row],[Qty | PCount]]</f>
        <v>0</v>
      </c>
      <c r="R4131" s="27" t="str">
        <f>IF(Table13[[#This Row],[Unit Value]]&lt;=4999,"Low-Value Asset","High-Value Asset")</f>
        <v>Low-Value Asset</v>
      </c>
      <c r="S4131" s="27"/>
      <c r="T4131" s="27"/>
      <c r="U4131" s="27"/>
      <c r="V4131" s="27"/>
      <c r="W4131" s="74"/>
      <c r="X4131" s="27"/>
      <c r="Y4131" s="27"/>
      <c r="Z4131" s="27"/>
      <c r="AA4131" s="27"/>
      <c r="AB41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2" spans="1:28" ht="12.6" x14ac:dyDescent="0.25">
      <c r="A4132" s="41"/>
      <c r="B4132" s="28"/>
      <c r="C4132" s="27"/>
      <c r="D41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2" s="27"/>
      <c r="F4132" s="27"/>
      <c r="G4132" s="29"/>
      <c r="H4132" s="48"/>
      <c r="I4132" s="29"/>
      <c r="J4132" s="29"/>
      <c r="K4132" s="27"/>
      <c r="L4132" s="27"/>
      <c r="M4132" s="27"/>
      <c r="N4132" s="27"/>
      <c r="O4132" s="27"/>
      <c r="P4132" s="30"/>
      <c r="Q4132" s="30">
        <f>Table13[[#This Row],[Unit Value]]*Table13[[#This Row],[Qty | PCount]]</f>
        <v>0</v>
      </c>
      <c r="R4132" s="27" t="str">
        <f>IF(Table13[[#This Row],[Unit Value]]&lt;=4999,"Low-Value Asset","High-Value Asset")</f>
        <v>Low-Value Asset</v>
      </c>
      <c r="S4132" s="27"/>
      <c r="T4132" s="27"/>
      <c r="U4132" s="27"/>
      <c r="V4132" s="27"/>
      <c r="W4132" s="74"/>
      <c r="X4132" s="27"/>
      <c r="Y4132" s="27"/>
      <c r="Z4132" s="27"/>
      <c r="AA4132" s="27"/>
      <c r="AB41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3" spans="1:28" ht="12.6" x14ac:dyDescent="0.25">
      <c r="A4133" s="41"/>
      <c r="B4133" s="28"/>
      <c r="C4133" s="27"/>
      <c r="D41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3" s="27"/>
      <c r="F4133" s="27"/>
      <c r="G4133" s="29"/>
      <c r="H4133" s="48"/>
      <c r="I4133" s="29"/>
      <c r="J4133" s="29"/>
      <c r="K4133" s="27"/>
      <c r="L4133" s="27"/>
      <c r="M4133" s="27"/>
      <c r="N4133" s="27"/>
      <c r="O4133" s="27"/>
      <c r="P4133" s="30"/>
      <c r="Q4133" s="30">
        <f>Table13[[#This Row],[Unit Value]]*Table13[[#This Row],[Qty | PCount]]</f>
        <v>0</v>
      </c>
      <c r="R4133" s="27" t="str">
        <f>IF(Table13[[#This Row],[Unit Value]]&lt;=4999,"Low-Value Asset","High-Value Asset")</f>
        <v>Low-Value Asset</v>
      </c>
      <c r="S4133" s="27"/>
      <c r="T4133" s="27"/>
      <c r="U4133" s="27"/>
      <c r="V4133" s="27"/>
      <c r="W4133" s="74"/>
      <c r="X4133" s="27"/>
      <c r="Y4133" s="27"/>
      <c r="Z4133" s="27"/>
      <c r="AA4133" s="27"/>
      <c r="AB41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4" spans="1:28" ht="12.6" x14ac:dyDescent="0.25">
      <c r="A4134" s="41"/>
      <c r="B4134" s="28"/>
      <c r="C4134" s="27"/>
      <c r="D41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4" s="27"/>
      <c r="F4134" s="27"/>
      <c r="G4134" s="29"/>
      <c r="H4134" s="48"/>
      <c r="I4134" s="29"/>
      <c r="J4134" s="29"/>
      <c r="K4134" s="27"/>
      <c r="L4134" s="27"/>
      <c r="M4134" s="27"/>
      <c r="N4134" s="27"/>
      <c r="O4134" s="27"/>
      <c r="P4134" s="30"/>
      <c r="Q4134" s="30">
        <f>Table13[[#This Row],[Unit Value]]*Table13[[#This Row],[Qty | PCount]]</f>
        <v>0</v>
      </c>
      <c r="R4134" s="27" t="str">
        <f>IF(Table13[[#This Row],[Unit Value]]&lt;=4999,"Low-Value Asset","High-Value Asset")</f>
        <v>Low-Value Asset</v>
      </c>
      <c r="S4134" s="27"/>
      <c r="T4134" s="27"/>
      <c r="U4134" s="27"/>
      <c r="V4134" s="27"/>
      <c r="W4134" s="74"/>
      <c r="X4134" s="27"/>
      <c r="Y4134" s="27"/>
      <c r="Z4134" s="27"/>
      <c r="AA4134" s="27"/>
      <c r="AB41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5" spans="1:28" ht="12.6" x14ac:dyDescent="0.25">
      <c r="A4135" s="41"/>
      <c r="B4135" s="28"/>
      <c r="C4135" s="27"/>
      <c r="D41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5" s="27"/>
      <c r="F4135" s="27"/>
      <c r="G4135" s="29"/>
      <c r="H4135" s="48"/>
      <c r="I4135" s="29"/>
      <c r="J4135" s="29"/>
      <c r="K4135" s="27"/>
      <c r="L4135" s="27"/>
      <c r="M4135" s="27"/>
      <c r="N4135" s="27"/>
      <c r="O4135" s="27"/>
      <c r="P4135" s="30"/>
      <c r="Q4135" s="30">
        <f>Table13[[#This Row],[Unit Value]]*Table13[[#This Row],[Qty | PCount]]</f>
        <v>0</v>
      </c>
      <c r="R4135" s="27" t="str">
        <f>IF(Table13[[#This Row],[Unit Value]]&lt;=4999,"Low-Value Asset","High-Value Asset")</f>
        <v>Low-Value Asset</v>
      </c>
      <c r="S4135" s="27"/>
      <c r="T4135" s="27"/>
      <c r="U4135" s="27"/>
      <c r="V4135" s="27"/>
      <c r="W4135" s="74"/>
      <c r="X4135" s="27"/>
      <c r="Y4135" s="27"/>
      <c r="Z4135" s="27"/>
      <c r="AA4135" s="27"/>
      <c r="AB41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6" spans="1:28" ht="12.6" x14ac:dyDescent="0.25">
      <c r="A4136" s="41"/>
      <c r="B4136" s="28"/>
      <c r="C4136" s="27"/>
      <c r="D41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6" s="27"/>
      <c r="F4136" s="27"/>
      <c r="G4136" s="29"/>
      <c r="H4136" s="48"/>
      <c r="I4136" s="29"/>
      <c r="J4136" s="29"/>
      <c r="K4136" s="27"/>
      <c r="L4136" s="27"/>
      <c r="M4136" s="27"/>
      <c r="N4136" s="27"/>
      <c r="O4136" s="27"/>
      <c r="P4136" s="30"/>
      <c r="Q4136" s="30">
        <f>Table13[[#This Row],[Unit Value]]*Table13[[#This Row],[Qty | PCount]]</f>
        <v>0</v>
      </c>
      <c r="R4136" s="27" t="str">
        <f>IF(Table13[[#This Row],[Unit Value]]&lt;=4999,"Low-Value Asset","High-Value Asset")</f>
        <v>Low-Value Asset</v>
      </c>
      <c r="S4136" s="27"/>
      <c r="T4136" s="27"/>
      <c r="U4136" s="27"/>
      <c r="V4136" s="27"/>
      <c r="W4136" s="74"/>
      <c r="X4136" s="27"/>
      <c r="Y4136" s="27"/>
      <c r="Z4136" s="27"/>
      <c r="AA4136" s="27"/>
      <c r="AB41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7" spans="1:28" ht="12.6" x14ac:dyDescent="0.25">
      <c r="A4137" s="41"/>
      <c r="B4137" s="28"/>
      <c r="C4137" s="27"/>
      <c r="D41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7" s="27"/>
      <c r="F4137" s="27"/>
      <c r="G4137" s="29"/>
      <c r="H4137" s="48"/>
      <c r="I4137" s="29"/>
      <c r="J4137" s="29"/>
      <c r="K4137" s="27"/>
      <c r="L4137" s="27"/>
      <c r="M4137" s="27"/>
      <c r="N4137" s="27"/>
      <c r="O4137" s="27"/>
      <c r="P4137" s="30"/>
      <c r="Q4137" s="30">
        <f>Table13[[#This Row],[Unit Value]]*Table13[[#This Row],[Qty | PCount]]</f>
        <v>0</v>
      </c>
      <c r="R4137" s="27" t="str">
        <f>IF(Table13[[#This Row],[Unit Value]]&lt;=4999,"Low-Value Asset","High-Value Asset")</f>
        <v>Low-Value Asset</v>
      </c>
      <c r="S4137" s="27"/>
      <c r="T4137" s="27"/>
      <c r="U4137" s="27"/>
      <c r="V4137" s="27"/>
      <c r="W4137" s="74"/>
      <c r="X4137" s="27"/>
      <c r="Y4137" s="27"/>
      <c r="Z4137" s="27"/>
      <c r="AA4137" s="27"/>
      <c r="AB41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8" spans="1:28" ht="12.6" x14ac:dyDescent="0.25">
      <c r="A4138" s="41"/>
      <c r="B4138" s="28"/>
      <c r="C4138" s="27"/>
      <c r="D41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8" s="27"/>
      <c r="F4138" s="27"/>
      <c r="G4138" s="29"/>
      <c r="H4138" s="48"/>
      <c r="I4138" s="29"/>
      <c r="J4138" s="29"/>
      <c r="K4138" s="27"/>
      <c r="L4138" s="27"/>
      <c r="M4138" s="27"/>
      <c r="N4138" s="27"/>
      <c r="O4138" s="27"/>
      <c r="P4138" s="30"/>
      <c r="Q4138" s="30">
        <f>Table13[[#This Row],[Unit Value]]*Table13[[#This Row],[Qty | PCount]]</f>
        <v>0</v>
      </c>
      <c r="R4138" s="27" t="str">
        <f>IF(Table13[[#This Row],[Unit Value]]&lt;=4999,"Low-Value Asset","High-Value Asset")</f>
        <v>Low-Value Asset</v>
      </c>
      <c r="S4138" s="27"/>
      <c r="T4138" s="27"/>
      <c r="U4138" s="27"/>
      <c r="V4138" s="27"/>
      <c r="W4138" s="74"/>
      <c r="X4138" s="27"/>
      <c r="Y4138" s="27"/>
      <c r="Z4138" s="27"/>
      <c r="AA4138" s="27"/>
      <c r="AB41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39" spans="1:28" ht="12.6" x14ac:dyDescent="0.25">
      <c r="A4139" s="41"/>
      <c r="B4139" s="28"/>
      <c r="C4139" s="27"/>
      <c r="D41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39" s="27"/>
      <c r="F4139" s="27"/>
      <c r="G4139" s="29"/>
      <c r="H4139" s="48"/>
      <c r="I4139" s="29"/>
      <c r="J4139" s="29"/>
      <c r="K4139" s="27"/>
      <c r="L4139" s="27"/>
      <c r="M4139" s="27"/>
      <c r="N4139" s="27"/>
      <c r="O4139" s="27"/>
      <c r="P4139" s="30"/>
      <c r="Q4139" s="30">
        <f>Table13[[#This Row],[Unit Value]]*Table13[[#This Row],[Qty | PCount]]</f>
        <v>0</v>
      </c>
      <c r="R4139" s="27" t="str">
        <f>IF(Table13[[#This Row],[Unit Value]]&lt;=4999,"Low-Value Asset","High-Value Asset")</f>
        <v>Low-Value Asset</v>
      </c>
      <c r="S4139" s="27"/>
      <c r="T4139" s="27"/>
      <c r="U4139" s="27"/>
      <c r="V4139" s="27"/>
      <c r="W4139" s="74"/>
      <c r="X4139" s="27"/>
      <c r="Y4139" s="27"/>
      <c r="Z4139" s="27"/>
      <c r="AA4139" s="27"/>
      <c r="AB41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0" spans="1:28" ht="12.6" x14ac:dyDescent="0.25">
      <c r="A4140" s="41"/>
      <c r="B4140" s="28"/>
      <c r="C4140" s="27"/>
      <c r="D41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0" s="27"/>
      <c r="F4140" s="27"/>
      <c r="G4140" s="29"/>
      <c r="H4140" s="48"/>
      <c r="I4140" s="29"/>
      <c r="J4140" s="29"/>
      <c r="K4140" s="27"/>
      <c r="L4140" s="27"/>
      <c r="M4140" s="27"/>
      <c r="N4140" s="27"/>
      <c r="O4140" s="27"/>
      <c r="P4140" s="30"/>
      <c r="Q4140" s="30">
        <f>Table13[[#This Row],[Unit Value]]*Table13[[#This Row],[Qty | PCount]]</f>
        <v>0</v>
      </c>
      <c r="R4140" s="27" t="str">
        <f>IF(Table13[[#This Row],[Unit Value]]&lt;=4999,"Low-Value Asset","High-Value Asset")</f>
        <v>Low-Value Asset</v>
      </c>
      <c r="S4140" s="27"/>
      <c r="T4140" s="27"/>
      <c r="U4140" s="27"/>
      <c r="V4140" s="27"/>
      <c r="W4140" s="74"/>
      <c r="X4140" s="27"/>
      <c r="Y4140" s="27"/>
      <c r="Z4140" s="27"/>
      <c r="AA4140" s="27"/>
      <c r="AB41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1" spans="1:28" ht="12.6" x14ac:dyDescent="0.25">
      <c r="A4141" s="41"/>
      <c r="B4141" s="28"/>
      <c r="C4141" s="27"/>
      <c r="D41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1" s="27"/>
      <c r="F4141" s="27"/>
      <c r="G4141" s="29"/>
      <c r="H4141" s="48"/>
      <c r="I4141" s="29"/>
      <c r="J4141" s="29"/>
      <c r="K4141" s="27"/>
      <c r="L4141" s="27"/>
      <c r="M4141" s="27"/>
      <c r="N4141" s="27"/>
      <c r="O4141" s="27"/>
      <c r="P4141" s="30"/>
      <c r="Q4141" s="30">
        <f>Table13[[#This Row],[Unit Value]]*Table13[[#This Row],[Qty | PCount]]</f>
        <v>0</v>
      </c>
      <c r="R4141" s="27" t="str">
        <f>IF(Table13[[#This Row],[Unit Value]]&lt;=4999,"Low-Value Asset","High-Value Asset")</f>
        <v>Low-Value Asset</v>
      </c>
      <c r="S4141" s="27"/>
      <c r="T4141" s="27"/>
      <c r="U4141" s="27"/>
      <c r="V4141" s="27"/>
      <c r="W4141" s="74"/>
      <c r="X4141" s="27"/>
      <c r="Y4141" s="27"/>
      <c r="Z4141" s="27"/>
      <c r="AA4141" s="27"/>
      <c r="AB41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2" spans="1:28" ht="12.6" x14ac:dyDescent="0.25">
      <c r="A4142" s="41"/>
      <c r="B4142" s="28"/>
      <c r="C4142" s="27"/>
      <c r="D41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2" s="27"/>
      <c r="F4142" s="27"/>
      <c r="G4142" s="29"/>
      <c r="H4142" s="48"/>
      <c r="I4142" s="29"/>
      <c r="J4142" s="29"/>
      <c r="K4142" s="27"/>
      <c r="L4142" s="27"/>
      <c r="M4142" s="27"/>
      <c r="N4142" s="27"/>
      <c r="O4142" s="27"/>
      <c r="P4142" s="30"/>
      <c r="Q4142" s="30">
        <f>Table13[[#This Row],[Unit Value]]*Table13[[#This Row],[Qty | PCount]]</f>
        <v>0</v>
      </c>
      <c r="R4142" s="27" t="str">
        <f>IF(Table13[[#This Row],[Unit Value]]&lt;=4999,"Low-Value Asset","High-Value Asset")</f>
        <v>Low-Value Asset</v>
      </c>
      <c r="S4142" s="27"/>
      <c r="T4142" s="27"/>
      <c r="U4142" s="27"/>
      <c r="V4142" s="27"/>
      <c r="W4142" s="74"/>
      <c r="X4142" s="27"/>
      <c r="Y4142" s="27"/>
      <c r="Z4142" s="27"/>
      <c r="AA4142" s="27"/>
      <c r="AB41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3" spans="1:28" ht="12.6" x14ac:dyDescent="0.25">
      <c r="A4143" s="41"/>
      <c r="B4143" s="28"/>
      <c r="C4143" s="27"/>
      <c r="D41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3" s="27"/>
      <c r="F4143" s="27"/>
      <c r="G4143" s="29"/>
      <c r="H4143" s="48"/>
      <c r="I4143" s="29"/>
      <c r="J4143" s="29"/>
      <c r="K4143" s="27"/>
      <c r="L4143" s="27"/>
      <c r="M4143" s="27"/>
      <c r="N4143" s="27"/>
      <c r="O4143" s="27"/>
      <c r="P4143" s="30"/>
      <c r="Q4143" s="30">
        <f>Table13[[#This Row],[Unit Value]]*Table13[[#This Row],[Qty | PCount]]</f>
        <v>0</v>
      </c>
      <c r="R4143" s="27" t="str">
        <f>IF(Table13[[#This Row],[Unit Value]]&lt;=4999,"Low-Value Asset","High-Value Asset")</f>
        <v>Low-Value Asset</v>
      </c>
      <c r="S4143" s="27"/>
      <c r="T4143" s="27"/>
      <c r="U4143" s="27"/>
      <c r="V4143" s="27"/>
      <c r="W4143" s="74"/>
      <c r="X4143" s="27"/>
      <c r="Y4143" s="27"/>
      <c r="Z4143" s="27"/>
      <c r="AA4143" s="27"/>
      <c r="AB41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4" spans="1:28" ht="12.6" x14ac:dyDescent="0.25">
      <c r="A4144" s="41"/>
      <c r="B4144" s="28"/>
      <c r="C4144" s="27"/>
      <c r="D41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4" s="27"/>
      <c r="F4144" s="27"/>
      <c r="G4144" s="29"/>
      <c r="H4144" s="48"/>
      <c r="I4144" s="29"/>
      <c r="J4144" s="29"/>
      <c r="K4144" s="27"/>
      <c r="L4144" s="27"/>
      <c r="M4144" s="27"/>
      <c r="N4144" s="27"/>
      <c r="O4144" s="27"/>
      <c r="P4144" s="30"/>
      <c r="Q4144" s="30">
        <f>Table13[[#This Row],[Unit Value]]*Table13[[#This Row],[Qty | PCount]]</f>
        <v>0</v>
      </c>
      <c r="R4144" s="27" t="str">
        <f>IF(Table13[[#This Row],[Unit Value]]&lt;=4999,"Low-Value Asset","High-Value Asset")</f>
        <v>Low-Value Asset</v>
      </c>
      <c r="S4144" s="27"/>
      <c r="T4144" s="27"/>
      <c r="U4144" s="27"/>
      <c r="V4144" s="27"/>
      <c r="W4144" s="74"/>
      <c r="X4144" s="27"/>
      <c r="Y4144" s="27"/>
      <c r="Z4144" s="27"/>
      <c r="AA4144" s="27"/>
      <c r="AB41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5" spans="1:28" ht="12.6" x14ac:dyDescent="0.25">
      <c r="A4145" s="41"/>
      <c r="B4145" s="28"/>
      <c r="C4145" s="27"/>
      <c r="D41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5" s="27"/>
      <c r="F4145" s="27"/>
      <c r="G4145" s="29"/>
      <c r="H4145" s="48"/>
      <c r="I4145" s="29"/>
      <c r="J4145" s="29"/>
      <c r="K4145" s="27"/>
      <c r="L4145" s="27"/>
      <c r="M4145" s="27"/>
      <c r="N4145" s="27"/>
      <c r="O4145" s="27"/>
      <c r="P4145" s="30"/>
      <c r="Q4145" s="30">
        <f>Table13[[#This Row],[Unit Value]]*Table13[[#This Row],[Qty | PCount]]</f>
        <v>0</v>
      </c>
      <c r="R4145" s="27" t="str">
        <f>IF(Table13[[#This Row],[Unit Value]]&lt;=4999,"Low-Value Asset","High-Value Asset")</f>
        <v>Low-Value Asset</v>
      </c>
      <c r="S4145" s="27"/>
      <c r="T4145" s="27"/>
      <c r="U4145" s="27"/>
      <c r="V4145" s="27"/>
      <c r="W4145" s="74"/>
      <c r="X4145" s="27"/>
      <c r="Y4145" s="27"/>
      <c r="Z4145" s="27"/>
      <c r="AA4145" s="27"/>
      <c r="AB41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6" spans="1:28" ht="12.6" x14ac:dyDescent="0.25">
      <c r="A4146" s="41"/>
      <c r="B4146" s="28"/>
      <c r="C4146" s="27"/>
      <c r="D41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6" s="27"/>
      <c r="F4146" s="27"/>
      <c r="G4146" s="29"/>
      <c r="H4146" s="48"/>
      <c r="I4146" s="29"/>
      <c r="J4146" s="29"/>
      <c r="K4146" s="27"/>
      <c r="L4146" s="27"/>
      <c r="M4146" s="27"/>
      <c r="N4146" s="27"/>
      <c r="O4146" s="27"/>
      <c r="P4146" s="30"/>
      <c r="Q4146" s="30">
        <f>Table13[[#This Row],[Unit Value]]*Table13[[#This Row],[Qty | PCount]]</f>
        <v>0</v>
      </c>
      <c r="R4146" s="27" t="str">
        <f>IF(Table13[[#This Row],[Unit Value]]&lt;=4999,"Low-Value Asset","High-Value Asset")</f>
        <v>Low-Value Asset</v>
      </c>
      <c r="S4146" s="27"/>
      <c r="T4146" s="27"/>
      <c r="U4146" s="27"/>
      <c r="V4146" s="27"/>
      <c r="W4146" s="74"/>
      <c r="X4146" s="27"/>
      <c r="Y4146" s="27"/>
      <c r="Z4146" s="27"/>
      <c r="AA4146" s="27"/>
      <c r="AB41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7" spans="1:28" ht="12.6" x14ac:dyDescent="0.25">
      <c r="A4147" s="41"/>
      <c r="B4147" s="28"/>
      <c r="C4147" s="27"/>
      <c r="D41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7" s="27"/>
      <c r="F4147" s="27"/>
      <c r="G4147" s="29"/>
      <c r="H4147" s="48"/>
      <c r="I4147" s="29"/>
      <c r="J4147" s="29"/>
      <c r="K4147" s="27"/>
      <c r="L4147" s="27"/>
      <c r="M4147" s="27"/>
      <c r="N4147" s="27"/>
      <c r="O4147" s="27"/>
      <c r="P4147" s="30"/>
      <c r="Q4147" s="30">
        <f>Table13[[#This Row],[Unit Value]]*Table13[[#This Row],[Qty | PCount]]</f>
        <v>0</v>
      </c>
      <c r="R4147" s="27" t="str">
        <f>IF(Table13[[#This Row],[Unit Value]]&lt;=4999,"Low-Value Asset","High-Value Asset")</f>
        <v>Low-Value Asset</v>
      </c>
      <c r="S4147" s="27"/>
      <c r="T4147" s="27"/>
      <c r="U4147" s="27"/>
      <c r="V4147" s="27"/>
      <c r="W4147" s="74"/>
      <c r="X4147" s="27"/>
      <c r="Y4147" s="27"/>
      <c r="Z4147" s="27"/>
      <c r="AA4147" s="27"/>
      <c r="AB41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8" spans="1:28" ht="12.6" x14ac:dyDescent="0.25">
      <c r="A4148" s="41"/>
      <c r="B4148" s="28"/>
      <c r="C4148" s="27"/>
      <c r="D41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8" s="27"/>
      <c r="F4148" s="27"/>
      <c r="G4148" s="29"/>
      <c r="H4148" s="48"/>
      <c r="I4148" s="29"/>
      <c r="J4148" s="29"/>
      <c r="K4148" s="27"/>
      <c r="L4148" s="27"/>
      <c r="M4148" s="27"/>
      <c r="N4148" s="27"/>
      <c r="O4148" s="27"/>
      <c r="P4148" s="30"/>
      <c r="Q4148" s="30">
        <f>Table13[[#This Row],[Unit Value]]*Table13[[#This Row],[Qty | PCount]]</f>
        <v>0</v>
      </c>
      <c r="R4148" s="27" t="str">
        <f>IF(Table13[[#This Row],[Unit Value]]&lt;=4999,"Low-Value Asset","High-Value Asset")</f>
        <v>Low-Value Asset</v>
      </c>
      <c r="S4148" s="27"/>
      <c r="T4148" s="27"/>
      <c r="U4148" s="27"/>
      <c r="V4148" s="27"/>
      <c r="W4148" s="74"/>
      <c r="X4148" s="27"/>
      <c r="Y4148" s="27"/>
      <c r="Z4148" s="27"/>
      <c r="AA4148" s="27"/>
      <c r="AB41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49" spans="1:28" ht="12.6" x14ac:dyDescent="0.25">
      <c r="A4149" s="41"/>
      <c r="B4149" s="28"/>
      <c r="C4149" s="27"/>
      <c r="D41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49" s="27"/>
      <c r="F4149" s="27"/>
      <c r="G4149" s="29"/>
      <c r="H4149" s="48"/>
      <c r="I4149" s="29"/>
      <c r="J4149" s="29"/>
      <c r="K4149" s="27"/>
      <c r="L4149" s="27"/>
      <c r="M4149" s="27"/>
      <c r="N4149" s="27"/>
      <c r="O4149" s="27"/>
      <c r="P4149" s="30"/>
      <c r="Q4149" s="30">
        <f>Table13[[#This Row],[Unit Value]]*Table13[[#This Row],[Qty | PCount]]</f>
        <v>0</v>
      </c>
      <c r="R4149" s="27" t="str">
        <f>IF(Table13[[#This Row],[Unit Value]]&lt;=4999,"Low-Value Asset","High-Value Asset")</f>
        <v>Low-Value Asset</v>
      </c>
      <c r="S4149" s="27"/>
      <c r="T4149" s="27"/>
      <c r="U4149" s="27"/>
      <c r="V4149" s="27"/>
      <c r="W4149" s="74"/>
      <c r="X4149" s="27"/>
      <c r="Y4149" s="27"/>
      <c r="Z4149" s="27"/>
      <c r="AA4149" s="27"/>
      <c r="AB41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0" spans="1:28" ht="12.6" x14ac:dyDescent="0.25">
      <c r="A4150" s="41"/>
      <c r="B4150" s="28"/>
      <c r="C4150" s="27"/>
      <c r="D4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0" s="27"/>
      <c r="F4150" s="27"/>
      <c r="G4150" s="29"/>
      <c r="H4150" s="48"/>
      <c r="I4150" s="29"/>
      <c r="J4150" s="29"/>
      <c r="K4150" s="27"/>
      <c r="L4150" s="27"/>
      <c r="M4150" s="27"/>
      <c r="N4150" s="27"/>
      <c r="O4150" s="27"/>
      <c r="P4150" s="30"/>
      <c r="Q4150" s="30">
        <f>Table13[[#This Row],[Unit Value]]*Table13[[#This Row],[Qty | PCount]]</f>
        <v>0</v>
      </c>
      <c r="R4150" s="27" t="str">
        <f>IF(Table13[[#This Row],[Unit Value]]&lt;=4999,"Low-Value Asset","High-Value Asset")</f>
        <v>Low-Value Asset</v>
      </c>
      <c r="S4150" s="27"/>
      <c r="T4150" s="27"/>
      <c r="U4150" s="27"/>
      <c r="V4150" s="27"/>
      <c r="W4150" s="74"/>
      <c r="X4150" s="27"/>
      <c r="Y4150" s="27"/>
      <c r="Z4150" s="27"/>
      <c r="AA4150" s="27"/>
      <c r="AB4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1" spans="1:28" ht="12.6" x14ac:dyDescent="0.25">
      <c r="A4151" s="41"/>
      <c r="B4151" s="28"/>
      <c r="C4151" s="27"/>
      <c r="D4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1" s="27"/>
      <c r="F4151" s="27"/>
      <c r="G4151" s="29"/>
      <c r="H4151" s="48"/>
      <c r="I4151" s="29"/>
      <c r="J4151" s="29"/>
      <c r="K4151" s="27"/>
      <c r="L4151" s="27"/>
      <c r="M4151" s="27"/>
      <c r="N4151" s="27"/>
      <c r="O4151" s="27"/>
      <c r="P4151" s="30"/>
      <c r="Q4151" s="30">
        <f>Table13[[#This Row],[Unit Value]]*Table13[[#This Row],[Qty | PCount]]</f>
        <v>0</v>
      </c>
      <c r="R4151" s="27" t="str">
        <f>IF(Table13[[#This Row],[Unit Value]]&lt;=4999,"Low-Value Asset","High-Value Asset")</f>
        <v>Low-Value Asset</v>
      </c>
      <c r="S4151" s="27"/>
      <c r="T4151" s="27"/>
      <c r="U4151" s="27"/>
      <c r="V4151" s="27"/>
      <c r="W4151" s="74"/>
      <c r="X4151" s="27"/>
      <c r="Y4151" s="27"/>
      <c r="Z4151" s="27"/>
      <c r="AA4151" s="27"/>
      <c r="AB4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2" spans="1:28" ht="12.6" x14ac:dyDescent="0.25">
      <c r="A4152" s="41"/>
      <c r="B4152" s="28"/>
      <c r="C4152" s="27"/>
      <c r="D4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2" s="27"/>
      <c r="F4152" s="27"/>
      <c r="G4152" s="29"/>
      <c r="H4152" s="48"/>
      <c r="I4152" s="29"/>
      <c r="J4152" s="29"/>
      <c r="K4152" s="27"/>
      <c r="L4152" s="27"/>
      <c r="M4152" s="27"/>
      <c r="N4152" s="27"/>
      <c r="O4152" s="27"/>
      <c r="P4152" s="30"/>
      <c r="Q4152" s="30">
        <f>Table13[[#This Row],[Unit Value]]*Table13[[#This Row],[Qty | PCount]]</f>
        <v>0</v>
      </c>
      <c r="R4152" s="27" t="str">
        <f>IF(Table13[[#This Row],[Unit Value]]&lt;=4999,"Low-Value Asset","High-Value Asset")</f>
        <v>Low-Value Asset</v>
      </c>
      <c r="S4152" s="27"/>
      <c r="T4152" s="27"/>
      <c r="U4152" s="27"/>
      <c r="V4152" s="27"/>
      <c r="W4152" s="74"/>
      <c r="X4152" s="27"/>
      <c r="Y4152" s="27"/>
      <c r="Z4152" s="27"/>
      <c r="AA4152" s="27"/>
      <c r="AB4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3" spans="1:28" ht="12.6" x14ac:dyDescent="0.25">
      <c r="A4153" s="41"/>
      <c r="B4153" s="28"/>
      <c r="C4153" s="27"/>
      <c r="D4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3" s="27"/>
      <c r="F4153" s="27"/>
      <c r="G4153" s="29"/>
      <c r="H4153" s="48"/>
      <c r="I4153" s="29"/>
      <c r="J4153" s="29"/>
      <c r="K4153" s="27"/>
      <c r="L4153" s="27"/>
      <c r="M4153" s="27"/>
      <c r="N4153" s="27"/>
      <c r="O4153" s="27"/>
      <c r="P4153" s="30"/>
      <c r="Q4153" s="30">
        <f>Table13[[#This Row],[Unit Value]]*Table13[[#This Row],[Qty | PCount]]</f>
        <v>0</v>
      </c>
      <c r="R4153" s="27" t="str">
        <f>IF(Table13[[#This Row],[Unit Value]]&lt;=4999,"Low-Value Asset","High-Value Asset")</f>
        <v>Low-Value Asset</v>
      </c>
      <c r="S4153" s="27"/>
      <c r="T4153" s="27"/>
      <c r="U4153" s="27"/>
      <c r="V4153" s="27"/>
      <c r="W4153" s="74"/>
      <c r="X4153" s="27"/>
      <c r="Y4153" s="27"/>
      <c r="Z4153" s="27"/>
      <c r="AA4153" s="27"/>
      <c r="AB4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4" spans="1:28" ht="12.6" x14ac:dyDescent="0.25">
      <c r="A4154" s="41"/>
      <c r="B4154" s="28"/>
      <c r="C4154" s="27"/>
      <c r="D4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4" s="27"/>
      <c r="F4154" s="27"/>
      <c r="G4154" s="29"/>
      <c r="H4154" s="48"/>
      <c r="I4154" s="29"/>
      <c r="J4154" s="29"/>
      <c r="K4154" s="27"/>
      <c r="L4154" s="27"/>
      <c r="M4154" s="27"/>
      <c r="N4154" s="27"/>
      <c r="O4154" s="27"/>
      <c r="P4154" s="30"/>
      <c r="Q4154" s="30">
        <f>Table13[[#This Row],[Unit Value]]*Table13[[#This Row],[Qty | PCount]]</f>
        <v>0</v>
      </c>
      <c r="R4154" s="27" t="str">
        <f>IF(Table13[[#This Row],[Unit Value]]&lt;=4999,"Low-Value Asset","High-Value Asset")</f>
        <v>Low-Value Asset</v>
      </c>
      <c r="S4154" s="27"/>
      <c r="T4154" s="27"/>
      <c r="U4154" s="27"/>
      <c r="V4154" s="27"/>
      <c r="W4154" s="74"/>
      <c r="X4154" s="27"/>
      <c r="Y4154" s="27"/>
      <c r="Z4154" s="27"/>
      <c r="AA4154" s="27"/>
      <c r="AB4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5" spans="1:28" ht="12.6" x14ac:dyDescent="0.25">
      <c r="A4155" s="41"/>
      <c r="B4155" s="28"/>
      <c r="C4155" s="27"/>
      <c r="D4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5" s="27"/>
      <c r="F4155" s="27"/>
      <c r="G4155" s="29"/>
      <c r="H4155" s="48"/>
      <c r="I4155" s="29"/>
      <c r="J4155" s="29"/>
      <c r="K4155" s="27"/>
      <c r="L4155" s="27"/>
      <c r="M4155" s="27"/>
      <c r="N4155" s="27"/>
      <c r="O4155" s="27"/>
      <c r="P4155" s="30"/>
      <c r="Q4155" s="30">
        <f>Table13[[#This Row],[Unit Value]]*Table13[[#This Row],[Qty | PCount]]</f>
        <v>0</v>
      </c>
      <c r="R4155" s="27" t="str">
        <f>IF(Table13[[#This Row],[Unit Value]]&lt;=4999,"Low-Value Asset","High-Value Asset")</f>
        <v>Low-Value Asset</v>
      </c>
      <c r="S4155" s="27"/>
      <c r="T4155" s="27"/>
      <c r="U4155" s="27"/>
      <c r="V4155" s="27"/>
      <c r="W4155" s="74"/>
      <c r="X4155" s="27"/>
      <c r="Y4155" s="27"/>
      <c r="Z4155" s="27"/>
      <c r="AA4155" s="27"/>
      <c r="AB4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6" spans="1:28" ht="12.6" x14ac:dyDescent="0.25">
      <c r="A4156" s="41"/>
      <c r="B4156" s="28"/>
      <c r="C4156" s="27"/>
      <c r="D4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6" s="27"/>
      <c r="F4156" s="27"/>
      <c r="G4156" s="29"/>
      <c r="H4156" s="48"/>
      <c r="I4156" s="29"/>
      <c r="J4156" s="29"/>
      <c r="K4156" s="27"/>
      <c r="L4156" s="27"/>
      <c r="M4156" s="27"/>
      <c r="N4156" s="27"/>
      <c r="O4156" s="27"/>
      <c r="P4156" s="30"/>
      <c r="Q4156" s="30">
        <f>Table13[[#This Row],[Unit Value]]*Table13[[#This Row],[Qty | PCount]]</f>
        <v>0</v>
      </c>
      <c r="R4156" s="27" t="str">
        <f>IF(Table13[[#This Row],[Unit Value]]&lt;=4999,"Low-Value Asset","High-Value Asset")</f>
        <v>Low-Value Asset</v>
      </c>
      <c r="S4156" s="27"/>
      <c r="T4156" s="27"/>
      <c r="U4156" s="27"/>
      <c r="V4156" s="27"/>
      <c r="W4156" s="74"/>
      <c r="X4156" s="27"/>
      <c r="Y4156" s="27"/>
      <c r="Z4156" s="27"/>
      <c r="AA4156" s="27"/>
      <c r="AB4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7" spans="1:28" ht="12.6" x14ac:dyDescent="0.25">
      <c r="A4157" s="41"/>
      <c r="B4157" s="28"/>
      <c r="C4157" s="27"/>
      <c r="D4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7" s="27"/>
      <c r="F4157" s="27"/>
      <c r="G4157" s="29"/>
      <c r="H4157" s="48"/>
      <c r="I4157" s="29"/>
      <c r="J4157" s="29"/>
      <c r="K4157" s="27"/>
      <c r="L4157" s="27"/>
      <c r="M4157" s="27"/>
      <c r="N4157" s="27"/>
      <c r="O4157" s="27"/>
      <c r="P4157" s="30"/>
      <c r="Q4157" s="30">
        <f>Table13[[#This Row],[Unit Value]]*Table13[[#This Row],[Qty | PCount]]</f>
        <v>0</v>
      </c>
      <c r="R4157" s="27" t="str">
        <f>IF(Table13[[#This Row],[Unit Value]]&lt;=4999,"Low-Value Asset","High-Value Asset")</f>
        <v>Low-Value Asset</v>
      </c>
      <c r="S4157" s="27"/>
      <c r="T4157" s="27"/>
      <c r="U4157" s="27"/>
      <c r="V4157" s="27"/>
      <c r="W4157" s="74"/>
      <c r="X4157" s="27"/>
      <c r="Y4157" s="27"/>
      <c r="Z4157" s="27"/>
      <c r="AA4157" s="27"/>
      <c r="AB4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8" spans="1:28" ht="12.6" x14ac:dyDescent="0.25">
      <c r="A4158" s="41"/>
      <c r="B4158" s="28"/>
      <c r="C4158" s="27"/>
      <c r="D4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8" s="27"/>
      <c r="F4158" s="27"/>
      <c r="G4158" s="29"/>
      <c r="H4158" s="48"/>
      <c r="I4158" s="29"/>
      <c r="J4158" s="29"/>
      <c r="K4158" s="27"/>
      <c r="L4158" s="27"/>
      <c r="M4158" s="27"/>
      <c r="N4158" s="27"/>
      <c r="O4158" s="27"/>
      <c r="P4158" s="30"/>
      <c r="Q4158" s="30">
        <f>Table13[[#This Row],[Unit Value]]*Table13[[#This Row],[Qty | PCount]]</f>
        <v>0</v>
      </c>
      <c r="R4158" s="27" t="str">
        <f>IF(Table13[[#This Row],[Unit Value]]&lt;=4999,"Low-Value Asset","High-Value Asset")</f>
        <v>Low-Value Asset</v>
      </c>
      <c r="S4158" s="27"/>
      <c r="T4158" s="27"/>
      <c r="U4158" s="27"/>
      <c r="V4158" s="27"/>
      <c r="W4158" s="74"/>
      <c r="X4158" s="27"/>
      <c r="Y4158" s="27"/>
      <c r="Z4158" s="27"/>
      <c r="AA4158" s="27"/>
      <c r="AB4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59" spans="1:28" ht="12.6" x14ac:dyDescent="0.25">
      <c r="A4159" s="41"/>
      <c r="B4159" s="28"/>
      <c r="C4159" s="27"/>
      <c r="D4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59" s="27"/>
      <c r="F4159" s="27"/>
      <c r="G4159" s="29"/>
      <c r="H4159" s="48"/>
      <c r="I4159" s="29"/>
      <c r="J4159" s="29"/>
      <c r="K4159" s="27"/>
      <c r="L4159" s="27"/>
      <c r="M4159" s="27"/>
      <c r="N4159" s="27"/>
      <c r="O4159" s="27"/>
      <c r="P4159" s="30"/>
      <c r="Q4159" s="30">
        <f>Table13[[#This Row],[Unit Value]]*Table13[[#This Row],[Qty | PCount]]</f>
        <v>0</v>
      </c>
      <c r="R4159" s="27" t="str">
        <f>IF(Table13[[#This Row],[Unit Value]]&lt;=4999,"Low-Value Asset","High-Value Asset")</f>
        <v>Low-Value Asset</v>
      </c>
      <c r="S4159" s="27"/>
      <c r="T4159" s="27"/>
      <c r="U4159" s="27"/>
      <c r="V4159" s="27"/>
      <c r="W4159" s="74"/>
      <c r="X4159" s="27"/>
      <c r="Y4159" s="27"/>
      <c r="Z4159" s="27"/>
      <c r="AA4159" s="27"/>
      <c r="AB4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0" spans="1:28" ht="12.6" x14ac:dyDescent="0.25">
      <c r="A4160" s="41"/>
      <c r="B4160" s="28"/>
      <c r="C4160" s="27"/>
      <c r="D4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0" s="27"/>
      <c r="F4160" s="27"/>
      <c r="G4160" s="29"/>
      <c r="H4160" s="48"/>
      <c r="I4160" s="29"/>
      <c r="J4160" s="29"/>
      <c r="K4160" s="27"/>
      <c r="L4160" s="27"/>
      <c r="M4160" s="27"/>
      <c r="N4160" s="27"/>
      <c r="O4160" s="27"/>
      <c r="P4160" s="30"/>
      <c r="Q4160" s="30">
        <f>Table13[[#This Row],[Unit Value]]*Table13[[#This Row],[Qty | PCount]]</f>
        <v>0</v>
      </c>
      <c r="R4160" s="27" t="str">
        <f>IF(Table13[[#This Row],[Unit Value]]&lt;=4999,"Low-Value Asset","High-Value Asset")</f>
        <v>Low-Value Asset</v>
      </c>
      <c r="S4160" s="27"/>
      <c r="T4160" s="27"/>
      <c r="U4160" s="27"/>
      <c r="V4160" s="27"/>
      <c r="W4160" s="74"/>
      <c r="X4160" s="27"/>
      <c r="Y4160" s="27"/>
      <c r="Z4160" s="27"/>
      <c r="AA4160" s="27"/>
      <c r="AB4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1" spans="1:28" ht="12.6" x14ac:dyDescent="0.25">
      <c r="A4161" s="41"/>
      <c r="B4161" s="28"/>
      <c r="C4161" s="27"/>
      <c r="D4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1" s="27"/>
      <c r="F4161" s="27"/>
      <c r="G4161" s="29"/>
      <c r="H4161" s="48"/>
      <c r="I4161" s="29"/>
      <c r="J4161" s="29"/>
      <c r="K4161" s="27"/>
      <c r="L4161" s="27"/>
      <c r="M4161" s="27"/>
      <c r="N4161" s="27"/>
      <c r="O4161" s="27"/>
      <c r="P4161" s="30"/>
      <c r="Q4161" s="30">
        <f>Table13[[#This Row],[Unit Value]]*Table13[[#This Row],[Qty | PCount]]</f>
        <v>0</v>
      </c>
      <c r="R4161" s="27" t="str">
        <f>IF(Table13[[#This Row],[Unit Value]]&lt;=4999,"Low-Value Asset","High-Value Asset")</f>
        <v>Low-Value Asset</v>
      </c>
      <c r="S4161" s="27"/>
      <c r="T4161" s="27"/>
      <c r="U4161" s="27"/>
      <c r="V4161" s="27"/>
      <c r="W4161" s="74"/>
      <c r="X4161" s="27"/>
      <c r="Y4161" s="27"/>
      <c r="Z4161" s="27"/>
      <c r="AA4161" s="27"/>
      <c r="AB4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2" spans="1:28" ht="12.6" x14ac:dyDescent="0.25">
      <c r="A4162" s="41"/>
      <c r="B4162" s="28"/>
      <c r="C4162" s="27"/>
      <c r="D4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2" s="27"/>
      <c r="F4162" s="27"/>
      <c r="G4162" s="29"/>
      <c r="H4162" s="48"/>
      <c r="I4162" s="29"/>
      <c r="J4162" s="29"/>
      <c r="K4162" s="27"/>
      <c r="L4162" s="27"/>
      <c r="M4162" s="27"/>
      <c r="N4162" s="27"/>
      <c r="O4162" s="27"/>
      <c r="P4162" s="30"/>
      <c r="Q4162" s="30">
        <f>Table13[[#This Row],[Unit Value]]*Table13[[#This Row],[Qty | PCount]]</f>
        <v>0</v>
      </c>
      <c r="R4162" s="27" t="str">
        <f>IF(Table13[[#This Row],[Unit Value]]&lt;=4999,"Low-Value Asset","High-Value Asset")</f>
        <v>Low-Value Asset</v>
      </c>
      <c r="S4162" s="27"/>
      <c r="T4162" s="27"/>
      <c r="U4162" s="27"/>
      <c r="V4162" s="27"/>
      <c r="W4162" s="74"/>
      <c r="X4162" s="27"/>
      <c r="Y4162" s="27"/>
      <c r="Z4162" s="27"/>
      <c r="AA4162" s="27"/>
      <c r="AB4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3" spans="1:28" ht="12.6" x14ac:dyDescent="0.25">
      <c r="A4163" s="41"/>
      <c r="B4163" s="28"/>
      <c r="C4163" s="27"/>
      <c r="D4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3" s="27"/>
      <c r="F4163" s="27"/>
      <c r="G4163" s="29"/>
      <c r="H4163" s="48"/>
      <c r="I4163" s="29"/>
      <c r="J4163" s="29"/>
      <c r="K4163" s="27"/>
      <c r="L4163" s="27"/>
      <c r="M4163" s="27"/>
      <c r="N4163" s="27"/>
      <c r="O4163" s="27"/>
      <c r="P4163" s="30"/>
      <c r="Q4163" s="30">
        <f>Table13[[#This Row],[Unit Value]]*Table13[[#This Row],[Qty | PCount]]</f>
        <v>0</v>
      </c>
      <c r="R4163" s="27" t="str">
        <f>IF(Table13[[#This Row],[Unit Value]]&lt;=4999,"Low-Value Asset","High-Value Asset")</f>
        <v>Low-Value Asset</v>
      </c>
      <c r="S4163" s="27"/>
      <c r="T4163" s="27"/>
      <c r="U4163" s="27"/>
      <c r="V4163" s="27"/>
      <c r="W4163" s="74"/>
      <c r="X4163" s="27"/>
      <c r="Y4163" s="27"/>
      <c r="Z4163" s="27"/>
      <c r="AA4163" s="27"/>
      <c r="AB4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4" spans="1:28" ht="12.6" x14ac:dyDescent="0.25">
      <c r="A4164" s="41"/>
      <c r="B4164" s="28"/>
      <c r="C4164" s="27"/>
      <c r="D4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4" s="27"/>
      <c r="F4164" s="27"/>
      <c r="G4164" s="29"/>
      <c r="H4164" s="48"/>
      <c r="I4164" s="29"/>
      <c r="J4164" s="29"/>
      <c r="K4164" s="27"/>
      <c r="L4164" s="27"/>
      <c r="M4164" s="27"/>
      <c r="N4164" s="27"/>
      <c r="O4164" s="27"/>
      <c r="P4164" s="30"/>
      <c r="Q4164" s="30">
        <f>Table13[[#This Row],[Unit Value]]*Table13[[#This Row],[Qty | PCount]]</f>
        <v>0</v>
      </c>
      <c r="R4164" s="27" t="str">
        <f>IF(Table13[[#This Row],[Unit Value]]&lt;=4999,"Low-Value Asset","High-Value Asset")</f>
        <v>Low-Value Asset</v>
      </c>
      <c r="S4164" s="27"/>
      <c r="T4164" s="27"/>
      <c r="U4164" s="27"/>
      <c r="V4164" s="27"/>
      <c r="W4164" s="74"/>
      <c r="X4164" s="27"/>
      <c r="Y4164" s="27"/>
      <c r="Z4164" s="27"/>
      <c r="AA4164" s="27"/>
      <c r="AB4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5" spans="1:28" ht="12.6" x14ac:dyDescent="0.25">
      <c r="A4165" s="41"/>
      <c r="B4165" s="28"/>
      <c r="C4165" s="27"/>
      <c r="D4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5" s="27"/>
      <c r="F4165" s="27"/>
      <c r="G4165" s="29"/>
      <c r="H4165" s="48"/>
      <c r="I4165" s="29"/>
      <c r="J4165" s="29"/>
      <c r="K4165" s="27"/>
      <c r="L4165" s="27"/>
      <c r="M4165" s="27"/>
      <c r="N4165" s="27"/>
      <c r="O4165" s="27"/>
      <c r="P4165" s="30"/>
      <c r="Q4165" s="30">
        <f>Table13[[#This Row],[Unit Value]]*Table13[[#This Row],[Qty | PCount]]</f>
        <v>0</v>
      </c>
      <c r="R4165" s="27" t="str">
        <f>IF(Table13[[#This Row],[Unit Value]]&lt;=4999,"Low-Value Asset","High-Value Asset")</f>
        <v>Low-Value Asset</v>
      </c>
      <c r="S4165" s="27"/>
      <c r="T4165" s="27"/>
      <c r="U4165" s="27"/>
      <c r="V4165" s="27"/>
      <c r="W4165" s="74"/>
      <c r="X4165" s="27"/>
      <c r="Y4165" s="27"/>
      <c r="Z4165" s="27"/>
      <c r="AA4165" s="27"/>
      <c r="AB4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6" spans="1:28" ht="12.6" x14ac:dyDescent="0.25">
      <c r="A4166" s="41"/>
      <c r="B4166" s="28"/>
      <c r="C4166" s="27"/>
      <c r="D4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6" s="27"/>
      <c r="F4166" s="27"/>
      <c r="G4166" s="29"/>
      <c r="H4166" s="48"/>
      <c r="I4166" s="29"/>
      <c r="J4166" s="29"/>
      <c r="K4166" s="27"/>
      <c r="L4166" s="27"/>
      <c r="M4166" s="27"/>
      <c r="N4166" s="27"/>
      <c r="O4166" s="27"/>
      <c r="P4166" s="30"/>
      <c r="Q4166" s="30">
        <f>Table13[[#This Row],[Unit Value]]*Table13[[#This Row],[Qty | PCount]]</f>
        <v>0</v>
      </c>
      <c r="R4166" s="27" t="str">
        <f>IF(Table13[[#This Row],[Unit Value]]&lt;=4999,"Low-Value Asset","High-Value Asset")</f>
        <v>Low-Value Asset</v>
      </c>
      <c r="S4166" s="27"/>
      <c r="T4166" s="27"/>
      <c r="U4166" s="27"/>
      <c r="V4166" s="27"/>
      <c r="W4166" s="74"/>
      <c r="X4166" s="27"/>
      <c r="Y4166" s="27"/>
      <c r="Z4166" s="27"/>
      <c r="AA4166" s="27"/>
      <c r="AB4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7" spans="1:28" ht="12.6" x14ac:dyDescent="0.25">
      <c r="A4167" s="41"/>
      <c r="B4167" s="28"/>
      <c r="C4167" s="27"/>
      <c r="D4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7" s="27"/>
      <c r="F4167" s="27"/>
      <c r="G4167" s="29"/>
      <c r="H4167" s="48"/>
      <c r="I4167" s="29"/>
      <c r="J4167" s="29"/>
      <c r="K4167" s="27"/>
      <c r="L4167" s="27"/>
      <c r="M4167" s="27"/>
      <c r="N4167" s="27"/>
      <c r="O4167" s="27"/>
      <c r="P4167" s="30"/>
      <c r="Q4167" s="30">
        <f>Table13[[#This Row],[Unit Value]]*Table13[[#This Row],[Qty | PCount]]</f>
        <v>0</v>
      </c>
      <c r="R4167" s="27" t="str">
        <f>IF(Table13[[#This Row],[Unit Value]]&lt;=4999,"Low-Value Asset","High-Value Asset")</f>
        <v>Low-Value Asset</v>
      </c>
      <c r="S4167" s="27"/>
      <c r="T4167" s="27"/>
      <c r="U4167" s="27"/>
      <c r="V4167" s="27"/>
      <c r="W4167" s="74"/>
      <c r="X4167" s="27"/>
      <c r="Y4167" s="27"/>
      <c r="Z4167" s="27"/>
      <c r="AA4167" s="27"/>
      <c r="AB4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8" spans="1:28" ht="12.6" x14ac:dyDescent="0.25">
      <c r="A4168" s="41"/>
      <c r="B4168" s="28"/>
      <c r="C4168" s="27"/>
      <c r="D4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8" s="27"/>
      <c r="F4168" s="27"/>
      <c r="G4168" s="29"/>
      <c r="H4168" s="48"/>
      <c r="I4168" s="29"/>
      <c r="J4168" s="29"/>
      <c r="K4168" s="27"/>
      <c r="L4168" s="27"/>
      <c r="M4168" s="27"/>
      <c r="N4168" s="27"/>
      <c r="O4168" s="27"/>
      <c r="P4168" s="30"/>
      <c r="Q4168" s="30">
        <f>Table13[[#This Row],[Unit Value]]*Table13[[#This Row],[Qty | PCount]]</f>
        <v>0</v>
      </c>
      <c r="R4168" s="27" t="str">
        <f>IF(Table13[[#This Row],[Unit Value]]&lt;=4999,"Low-Value Asset","High-Value Asset")</f>
        <v>Low-Value Asset</v>
      </c>
      <c r="S4168" s="27"/>
      <c r="T4168" s="27"/>
      <c r="U4168" s="27"/>
      <c r="V4168" s="27"/>
      <c r="W4168" s="74"/>
      <c r="X4168" s="27"/>
      <c r="Y4168" s="27"/>
      <c r="Z4168" s="27"/>
      <c r="AA4168" s="27"/>
      <c r="AB4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69" spans="1:28" ht="12.6" x14ac:dyDescent="0.25">
      <c r="A4169" s="41"/>
      <c r="B4169" s="28"/>
      <c r="C4169" s="27"/>
      <c r="D4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69" s="27"/>
      <c r="F4169" s="27"/>
      <c r="G4169" s="29"/>
      <c r="H4169" s="48"/>
      <c r="I4169" s="29"/>
      <c r="J4169" s="29"/>
      <c r="K4169" s="27"/>
      <c r="L4169" s="27"/>
      <c r="M4169" s="27"/>
      <c r="N4169" s="27"/>
      <c r="O4169" s="27"/>
      <c r="P4169" s="30"/>
      <c r="Q4169" s="30">
        <f>Table13[[#This Row],[Unit Value]]*Table13[[#This Row],[Qty | PCount]]</f>
        <v>0</v>
      </c>
      <c r="R4169" s="27" t="str">
        <f>IF(Table13[[#This Row],[Unit Value]]&lt;=4999,"Low-Value Asset","High-Value Asset")</f>
        <v>Low-Value Asset</v>
      </c>
      <c r="S4169" s="27"/>
      <c r="T4169" s="27"/>
      <c r="U4169" s="27"/>
      <c r="V4169" s="27"/>
      <c r="W4169" s="74"/>
      <c r="X4169" s="27"/>
      <c r="Y4169" s="27"/>
      <c r="Z4169" s="27"/>
      <c r="AA4169" s="27"/>
      <c r="AB4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0" spans="1:28" ht="12.6" x14ac:dyDescent="0.25">
      <c r="A4170" s="41"/>
      <c r="B4170" s="28"/>
      <c r="C4170" s="27"/>
      <c r="D4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0" s="27"/>
      <c r="F4170" s="27"/>
      <c r="G4170" s="29"/>
      <c r="H4170" s="48"/>
      <c r="I4170" s="29"/>
      <c r="J4170" s="29"/>
      <c r="K4170" s="27"/>
      <c r="L4170" s="27"/>
      <c r="M4170" s="27"/>
      <c r="N4170" s="27"/>
      <c r="O4170" s="27"/>
      <c r="P4170" s="30"/>
      <c r="Q4170" s="30">
        <f>Table13[[#This Row],[Unit Value]]*Table13[[#This Row],[Qty | PCount]]</f>
        <v>0</v>
      </c>
      <c r="R4170" s="27" t="str">
        <f>IF(Table13[[#This Row],[Unit Value]]&lt;=4999,"Low-Value Asset","High-Value Asset")</f>
        <v>Low-Value Asset</v>
      </c>
      <c r="S4170" s="27"/>
      <c r="T4170" s="27"/>
      <c r="U4170" s="27"/>
      <c r="V4170" s="27"/>
      <c r="W4170" s="74"/>
      <c r="X4170" s="27"/>
      <c r="Y4170" s="27"/>
      <c r="Z4170" s="27"/>
      <c r="AA4170" s="27"/>
      <c r="AB4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1" spans="1:28" ht="12.6" x14ac:dyDescent="0.25">
      <c r="A4171" s="41"/>
      <c r="B4171" s="28"/>
      <c r="C4171" s="27"/>
      <c r="D4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1" s="27"/>
      <c r="F4171" s="27"/>
      <c r="G4171" s="29"/>
      <c r="H4171" s="48"/>
      <c r="I4171" s="29"/>
      <c r="J4171" s="29"/>
      <c r="K4171" s="27"/>
      <c r="L4171" s="27"/>
      <c r="M4171" s="27"/>
      <c r="N4171" s="27"/>
      <c r="O4171" s="27"/>
      <c r="P4171" s="30"/>
      <c r="Q4171" s="30">
        <f>Table13[[#This Row],[Unit Value]]*Table13[[#This Row],[Qty | PCount]]</f>
        <v>0</v>
      </c>
      <c r="R4171" s="27" t="str">
        <f>IF(Table13[[#This Row],[Unit Value]]&lt;=4999,"Low-Value Asset","High-Value Asset")</f>
        <v>Low-Value Asset</v>
      </c>
      <c r="S4171" s="27"/>
      <c r="T4171" s="27"/>
      <c r="U4171" s="27"/>
      <c r="V4171" s="27"/>
      <c r="W4171" s="74"/>
      <c r="X4171" s="27"/>
      <c r="Y4171" s="27"/>
      <c r="Z4171" s="27"/>
      <c r="AA4171" s="27"/>
      <c r="AB4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2" spans="1:28" ht="12.6" x14ac:dyDescent="0.25">
      <c r="A4172" s="41"/>
      <c r="B4172" s="28"/>
      <c r="C4172" s="27"/>
      <c r="D4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2" s="27"/>
      <c r="F4172" s="27"/>
      <c r="G4172" s="29"/>
      <c r="H4172" s="48"/>
      <c r="I4172" s="29"/>
      <c r="J4172" s="29"/>
      <c r="K4172" s="27"/>
      <c r="L4172" s="27"/>
      <c r="M4172" s="27"/>
      <c r="N4172" s="27"/>
      <c r="O4172" s="27"/>
      <c r="P4172" s="30"/>
      <c r="Q4172" s="30">
        <f>Table13[[#This Row],[Unit Value]]*Table13[[#This Row],[Qty | PCount]]</f>
        <v>0</v>
      </c>
      <c r="R4172" s="27" t="str">
        <f>IF(Table13[[#This Row],[Unit Value]]&lt;=4999,"Low-Value Asset","High-Value Asset")</f>
        <v>Low-Value Asset</v>
      </c>
      <c r="S4172" s="27"/>
      <c r="T4172" s="27"/>
      <c r="U4172" s="27"/>
      <c r="V4172" s="27"/>
      <c r="W4172" s="74"/>
      <c r="X4172" s="27"/>
      <c r="Y4172" s="27"/>
      <c r="Z4172" s="27"/>
      <c r="AA4172" s="27"/>
      <c r="AB4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3" spans="1:28" ht="12.6" x14ac:dyDescent="0.25">
      <c r="A4173" s="41"/>
      <c r="B4173" s="28"/>
      <c r="C4173" s="27"/>
      <c r="D4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3" s="27"/>
      <c r="F4173" s="27"/>
      <c r="G4173" s="29"/>
      <c r="H4173" s="48"/>
      <c r="I4173" s="29"/>
      <c r="J4173" s="29"/>
      <c r="K4173" s="27"/>
      <c r="L4173" s="27"/>
      <c r="M4173" s="27"/>
      <c r="N4173" s="27"/>
      <c r="O4173" s="27"/>
      <c r="P4173" s="30"/>
      <c r="Q4173" s="30">
        <f>Table13[[#This Row],[Unit Value]]*Table13[[#This Row],[Qty | PCount]]</f>
        <v>0</v>
      </c>
      <c r="R4173" s="27" t="str">
        <f>IF(Table13[[#This Row],[Unit Value]]&lt;=4999,"Low-Value Asset","High-Value Asset")</f>
        <v>Low-Value Asset</v>
      </c>
      <c r="S4173" s="27"/>
      <c r="T4173" s="27"/>
      <c r="U4173" s="27"/>
      <c r="V4173" s="27"/>
      <c r="W4173" s="74"/>
      <c r="X4173" s="27"/>
      <c r="Y4173" s="27"/>
      <c r="Z4173" s="27"/>
      <c r="AA4173" s="27"/>
      <c r="AB4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4" spans="1:28" ht="12.6" x14ac:dyDescent="0.25">
      <c r="A4174" s="41"/>
      <c r="B4174" s="28"/>
      <c r="C4174" s="27"/>
      <c r="D4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4" s="27"/>
      <c r="F4174" s="27"/>
      <c r="G4174" s="29"/>
      <c r="H4174" s="48"/>
      <c r="I4174" s="29"/>
      <c r="J4174" s="29"/>
      <c r="K4174" s="27"/>
      <c r="L4174" s="27"/>
      <c r="M4174" s="27"/>
      <c r="N4174" s="27"/>
      <c r="O4174" s="27"/>
      <c r="P4174" s="30"/>
      <c r="Q4174" s="30">
        <f>Table13[[#This Row],[Unit Value]]*Table13[[#This Row],[Qty | PCount]]</f>
        <v>0</v>
      </c>
      <c r="R4174" s="27" t="str">
        <f>IF(Table13[[#This Row],[Unit Value]]&lt;=4999,"Low-Value Asset","High-Value Asset")</f>
        <v>Low-Value Asset</v>
      </c>
      <c r="S4174" s="27"/>
      <c r="T4174" s="27"/>
      <c r="U4174" s="27"/>
      <c r="V4174" s="27"/>
      <c r="W4174" s="74"/>
      <c r="X4174" s="27"/>
      <c r="Y4174" s="27"/>
      <c r="Z4174" s="27"/>
      <c r="AA4174" s="27"/>
      <c r="AB4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5" spans="1:28" ht="12.6" x14ac:dyDescent="0.25">
      <c r="A4175" s="41"/>
      <c r="B4175" s="28"/>
      <c r="C4175" s="27"/>
      <c r="D4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5" s="27"/>
      <c r="F4175" s="27"/>
      <c r="G4175" s="29"/>
      <c r="H4175" s="48"/>
      <c r="I4175" s="29"/>
      <c r="J4175" s="29"/>
      <c r="K4175" s="27"/>
      <c r="L4175" s="27"/>
      <c r="M4175" s="27"/>
      <c r="N4175" s="27"/>
      <c r="O4175" s="27"/>
      <c r="P4175" s="30"/>
      <c r="Q4175" s="30">
        <f>Table13[[#This Row],[Unit Value]]*Table13[[#This Row],[Qty | PCount]]</f>
        <v>0</v>
      </c>
      <c r="R4175" s="27" t="str">
        <f>IF(Table13[[#This Row],[Unit Value]]&lt;=4999,"Low-Value Asset","High-Value Asset")</f>
        <v>Low-Value Asset</v>
      </c>
      <c r="S4175" s="27"/>
      <c r="T4175" s="27"/>
      <c r="U4175" s="27"/>
      <c r="V4175" s="27"/>
      <c r="W4175" s="74"/>
      <c r="X4175" s="27"/>
      <c r="Y4175" s="27"/>
      <c r="Z4175" s="27"/>
      <c r="AA4175" s="27"/>
      <c r="AB4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6" spans="1:28" ht="12.6" x14ac:dyDescent="0.25">
      <c r="A4176" s="41"/>
      <c r="B4176" s="28"/>
      <c r="C4176" s="27"/>
      <c r="D4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6" s="27"/>
      <c r="F4176" s="27"/>
      <c r="G4176" s="29"/>
      <c r="H4176" s="48"/>
      <c r="I4176" s="29"/>
      <c r="J4176" s="29"/>
      <c r="K4176" s="27"/>
      <c r="L4176" s="27"/>
      <c r="M4176" s="27"/>
      <c r="N4176" s="27"/>
      <c r="O4176" s="27"/>
      <c r="P4176" s="30"/>
      <c r="Q4176" s="30">
        <f>Table13[[#This Row],[Unit Value]]*Table13[[#This Row],[Qty | PCount]]</f>
        <v>0</v>
      </c>
      <c r="R4176" s="27" t="str">
        <f>IF(Table13[[#This Row],[Unit Value]]&lt;=4999,"Low-Value Asset","High-Value Asset")</f>
        <v>Low-Value Asset</v>
      </c>
      <c r="S4176" s="27"/>
      <c r="T4176" s="27"/>
      <c r="U4176" s="27"/>
      <c r="V4176" s="27"/>
      <c r="W4176" s="74"/>
      <c r="X4176" s="27"/>
      <c r="Y4176" s="27"/>
      <c r="Z4176" s="27"/>
      <c r="AA4176" s="27"/>
      <c r="AB4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7" spans="1:28" ht="12.6" x14ac:dyDescent="0.25">
      <c r="A4177" s="41"/>
      <c r="B4177" s="28"/>
      <c r="C4177" s="27"/>
      <c r="D4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7" s="27"/>
      <c r="F4177" s="27"/>
      <c r="G4177" s="29"/>
      <c r="H4177" s="48"/>
      <c r="I4177" s="29"/>
      <c r="J4177" s="29"/>
      <c r="K4177" s="27"/>
      <c r="L4177" s="27"/>
      <c r="M4177" s="27"/>
      <c r="N4177" s="27"/>
      <c r="O4177" s="27"/>
      <c r="P4177" s="30"/>
      <c r="Q4177" s="30">
        <f>Table13[[#This Row],[Unit Value]]*Table13[[#This Row],[Qty | PCount]]</f>
        <v>0</v>
      </c>
      <c r="R4177" s="27" t="str">
        <f>IF(Table13[[#This Row],[Unit Value]]&lt;=4999,"Low-Value Asset","High-Value Asset")</f>
        <v>Low-Value Asset</v>
      </c>
      <c r="S4177" s="27"/>
      <c r="T4177" s="27"/>
      <c r="U4177" s="27"/>
      <c r="V4177" s="27"/>
      <c r="W4177" s="74"/>
      <c r="X4177" s="27"/>
      <c r="Y4177" s="27"/>
      <c r="Z4177" s="27"/>
      <c r="AA4177" s="27"/>
      <c r="AB4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8" spans="1:28" ht="12.6" x14ac:dyDescent="0.25">
      <c r="A4178" s="41"/>
      <c r="B4178" s="28"/>
      <c r="C4178" s="27"/>
      <c r="D4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8" s="27"/>
      <c r="F4178" s="27"/>
      <c r="G4178" s="29"/>
      <c r="H4178" s="48"/>
      <c r="I4178" s="29"/>
      <c r="J4178" s="29"/>
      <c r="K4178" s="27"/>
      <c r="L4178" s="27"/>
      <c r="M4178" s="27"/>
      <c r="N4178" s="27"/>
      <c r="O4178" s="27"/>
      <c r="P4178" s="30"/>
      <c r="Q4178" s="30">
        <f>Table13[[#This Row],[Unit Value]]*Table13[[#This Row],[Qty | PCount]]</f>
        <v>0</v>
      </c>
      <c r="R4178" s="27" t="str">
        <f>IF(Table13[[#This Row],[Unit Value]]&lt;=4999,"Low-Value Asset","High-Value Asset")</f>
        <v>Low-Value Asset</v>
      </c>
      <c r="S4178" s="27"/>
      <c r="T4178" s="27"/>
      <c r="U4178" s="27"/>
      <c r="V4178" s="27"/>
      <c r="W4178" s="74"/>
      <c r="X4178" s="27"/>
      <c r="Y4178" s="27"/>
      <c r="Z4178" s="27"/>
      <c r="AA4178" s="27"/>
      <c r="AB4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79" spans="1:28" ht="12.6" x14ac:dyDescent="0.25">
      <c r="A4179" s="41"/>
      <c r="B4179" s="28"/>
      <c r="C4179" s="27"/>
      <c r="D4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79" s="27"/>
      <c r="F4179" s="27"/>
      <c r="G4179" s="29"/>
      <c r="H4179" s="48"/>
      <c r="I4179" s="29"/>
      <c r="J4179" s="29"/>
      <c r="K4179" s="27"/>
      <c r="L4179" s="27"/>
      <c r="M4179" s="27"/>
      <c r="N4179" s="27"/>
      <c r="O4179" s="27"/>
      <c r="P4179" s="30"/>
      <c r="Q4179" s="30">
        <f>Table13[[#This Row],[Unit Value]]*Table13[[#This Row],[Qty | PCount]]</f>
        <v>0</v>
      </c>
      <c r="R4179" s="27" t="str">
        <f>IF(Table13[[#This Row],[Unit Value]]&lt;=4999,"Low-Value Asset","High-Value Asset")</f>
        <v>Low-Value Asset</v>
      </c>
      <c r="S4179" s="27"/>
      <c r="T4179" s="27"/>
      <c r="U4179" s="27"/>
      <c r="V4179" s="27"/>
      <c r="W4179" s="74"/>
      <c r="X4179" s="27"/>
      <c r="Y4179" s="27"/>
      <c r="Z4179" s="27"/>
      <c r="AA4179" s="27"/>
      <c r="AB4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0" spans="1:28" ht="12.6" x14ac:dyDescent="0.25">
      <c r="A4180" s="41"/>
      <c r="B4180" s="28"/>
      <c r="C4180" s="27"/>
      <c r="D4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0" s="27"/>
      <c r="F4180" s="27"/>
      <c r="G4180" s="29"/>
      <c r="H4180" s="48"/>
      <c r="I4180" s="29"/>
      <c r="J4180" s="29"/>
      <c r="K4180" s="27"/>
      <c r="L4180" s="27"/>
      <c r="M4180" s="27"/>
      <c r="N4180" s="27"/>
      <c r="O4180" s="27"/>
      <c r="P4180" s="30"/>
      <c r="Q4180" s="30">
        <f>Table13[[#This Row],[Unit Value]]*Table13[[#This Row],[Qty | PCount]]</f>
        <v>0</v>
      </c>
      <c r="R4180" s="27" t="str">
        <f>IF(Table13[[#This Row],[Unit Value]]&lt;=4999,"Low-Value Asset","High-Value Asset")</f>
        <v>Low-Value Asset</v>
      </c>
      <c r="S4180" s="27"/>
      <c r="T4180" s="27"/>
      <c r="U4180" s="27"/>
      <c r="V4180" s="27"/>
      <c r="W4180" s="74"/>
      <c r="X4180" s="27"/>
      <c r="Y4180" s="27"/>
      <c r="Z4180" s="27"/>
      <c r="AA4180" s="27"/>
      <c r="AB4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1" spans="1:28" ht="12.6" x14ac:dyDescent="0.25">
      <c r="A4181" s="41"/>
      <c r="B4181" s="28"/>
      <c r="C4181" s="27"/>
      <c r="D4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1" s="27"/>
      <c r="F4181" s="27"/>
      <c r="G4181" s="29"/>
      <c r="H4181" s="48"/>
      <c r="I4181" s="29"/>
      <c r="J4181" s="29"/>
      <c r="K4181" s="27"/>
      <c r="L4181" s="27"/>
      <c r="M4181" s="27"/>
      <c r="N4181" s="27"/>
      <c r="O4181" s="27"/>
      <c r="P4181" s="30"/>
      <c r="Q4181" s="30">
        <f>Table13[[#This Row],[Unit Value]]*Table13[[#This Row],[Qty | PCount]]</f>
        <v>0</v>
      </c>
      <c r="R4181" s="27" t="str">
        <f>IF(Table13[[#This Row],[Unit Value]]&lt;=4999,"Low-Value Asset","High-Value Asset")</f>
        <v>Low-Value Asset</v>
      </c>
      <c r="S4181" s="27"/>
      <c r="T4181" s="27"/>
      <c r="U4181" s="27"/>
      <c r="V4181" s="27"/>
      <c r="W4181" s="74"/>
      <c r="X4181" s="27"/>
      <c r="Y4181" s="27"/>
      <c r="Z4181" s="27"/>
      <c r="AA4181" s="27"/>
      <c r="AB4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2" spans="1:28" ht="12.6" x14ac:dyDescent="0.25">
      <c r="A4182" s="41"/>
      <c r="B4182" s="28"/>
      <c r="C4182" s="27"/>
      <c r="D41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2" s="27"/>
      <c r="F4182" s="27"/>
      <c r="G4182" s="29"/>
      <c r="H4182" s="48"/>
      <c r="I4182" s="29"/>
      <c r="J4182" s="29"/>
      <c r="K4182" s="27"/>
      <c r="L4182" s="27"/>
      <c r="M4182" s="27"/>
      <c r="N4182" s="27"/>
      <c r="O4182" s="27"/>
      <c r="P4182" s="30"/>
      <c r="Q4182" s="30">
        <f>Table13[[#This Row],[Unit Value]]*Table13[[#This Row],[Qty | PCount]]</f>
        <v>0</v>
      </c>
      <c r="R4182" s="27" t="str">
        <f>IF(Table13[[#This Row],[Unit Value]]&lt;=4999,"Low-Value Asset","High-Value Asset")</f>
        <v>Low-Value Asset</v>
      </c>
      <c r="S4182" s="27"/>
      <c r="T4182" s="27"/>
      <c r="U4182" s="27"/>
      <c r="V4182" s="27"/>
      <c r="W4182" s="74"/>
      <c r="X4182" s="27"/>
      <c r="Y4182" s="27"/>
      <c r="Z4182" s="27"/>
      <c r="AA4182" s="27"/>
      <c r="AB41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3" spans="1:28" ht="12.6" x14ac:dyDescent="0.25">
      <c r="A4183" s="41"/>
      <c r="B4183" s="28"/>
      <c r="C4183" s="27"/>
      <c r="D41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3" s="27"/>
      <c r="F4183" s="27"/>
      <c r="G4183" s="29"/>
      <c r="H4183" s="48"/>
      <c r="I4183" s="29"/>
      <c r="J4183" s="29"/>
      <c r="K4183" s="27"/>
      <c r="L4183" s="27"/>
      <c r="M4183" s="27"/>
      <c r="N4183" s="27"/>
      <c r="O4183" s="27"/>
      <c r="P4183" s="30"/>
      <c r="Q4183" s="30">
        <f>Table13[[#This Row],[Unit Value]]*Table13[[#This Row],[Qty | PCount]]</f>
        <v>0</v>
      </c>
      <c r="R4183" s="27" t="str">
        <f>IF(Table13[[#This Row],[Unit Value]]&lt;=4999,"Low-Value Asset","High-Value Asset")</f>
        <v>Low-Value Asset</v>
      </c>
      <c r="S4183" s="27"/>
      <c r="T4183" s="27"/>
      <c r="U4183" s="27"/>
      <c r="V4183" s="27"/>
      <c r="W4183" s="74"/>
      <c r="X4183" s="27"/>
      <c r="Y4183" s="27"/>
      <c r="Z4183" s="27"/>
      <c r="AA4183" s="27"/>
      <c r="AB41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4" spans="1:28" ht="12.6" x14ac:dyDescent="0.25">
      <c r="A4184" s="41"/>
      <c r="B4184" s="28"/>
      <c r="C4184" s="27"/>
      <c r="D41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4" s="27"/>
      <c r="F4184" s="27"/>
      <c r="G4184" s="29"/>
      <c r="H4184" s="48"/>
      <c r="I4184" s="29"/>
      <c r="J4184" s="29"/>
      <c r="K4184" s="27"/>
      <c r="L4184" s="27"/>
      <c r="M4184" s="27"/>
      <c r="N4184" s="27"/>
      <c r="O4184" s="27"/>
      <c r="P4184" s="30"/>
      <c r="Q4184" s="30">
        <f>Table13[[#This Row],[Unit Value]]*Table13[[#This Row],[Qty | PCount]]</f>
        <v>0</v>
      </c>
      <c r="R4184" s="27" t="str">
        <f>IF(Table13[[#This Row],[Unit Value]]&lt;=4999,"Low-Value Asset","High-Value Asset")</f>
        <v>Low-Value Asset</v>
      </c>
      <c r="S4184" s="27"/>
      <c r="T4184" s="27"/>
      <c r="U4184" s="27"/>
      <c r="V4184" s="27"/>
      <c r="W4184" s="74"/>
      <c r="X4184" s="27"/>
      <c r="Y4184" s="27"/>
      <c r="Z4184" s="27"/>
      <c r="AA4184" s="27"/>
      <c r="AB41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5" spans="1:28" ht="12.6" x14ac:dyDescent="0.25">
      <c r="A4185" s="41"/>
      <c r="B4185" s="28"/>
      <c r="C4185" s="27"/>
      <c r="D41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5" s="27"/>
      <c r="F4185" s="27"/>
      <c r="G4185" s="29"/>
      <c r="H4185" s="48"/>
      <c r="I4185" s="29"/>
      <c r="J4185" s="29"/>
      <c r="K4185" s="27"/>
      <c r="L4185" s="27"/>
      <c r="M4185" s="27"/>
      <c r="N4185" s="27"/>
      <c r="O4185" s="27"/>
      <c r="P4185" s="30"/>
      <c r="Q4185" s="30">
        <f>Table13[[#This Row],[Unit Value]]*Table13[[#This Row],[Qty | PCount]]</f>
        <v>0</v>
      </c>
      <c r="R4185" s="27" t="str">
        <f>IF(Table13[[#This Row],[Unit Value]]&lt;=4999,"Low-Value Asset","High-Value Asset")</f>
        <v>Low-Value Asset</v>
      </c>
      <c r="S4185" s="27"/>
      <c r="T4185" s="27"/>
      <c r="U4185" s="27"/>
      <c r="V4185" s="27"/>
      <c r="W4185" s="74"/>
      <c r="X4185" s="27"/>
      <c r="Y4185" s="27"/>
      <c r="Z4185" s="27"/>
      <c r="AA4185" s="27"/>
      <c r="AB41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6" spans="1:28" ht="12.6" x14ac:dyDescent="0.25">
      <c r="A4186" s="41"/>
      <c r="B4186" s="28"/>
      <c r="C4186" s="27"/>
      <c r="D41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6" s="27"/>
      <c r="F4186" s="27"/>
      <c r="G4186" s="29"/>
      <c r="H4186" s="48"/>
      <c r="I4186" s="29"/>
      <c r="J4186" s="29"/>
      <c r="K4186" s="27"/>
      <c r="L4186" s="27"/>
      <c r="M4186" s="27"/>
      <c r="N4186" s="27"/>
      <c r="O4186" s="27"/>
      <c r="P4186" s="30"/>
      <c r="Q4186" s="30">
        <f>Table13[[#This Row],[Unit Value]]*Table13[[#This Row],[Qty | PCount]]</f>
        <v>0</v>
      </c>
      <c r="R4186" s="27" t="str">
        <f>IF(Table13[[#This Row],[Unit Value]]&lt;=4999,"Low-Value Asset","High-Value Asset")</f>
        <v>Low-Value Asset</v>
      </c>
      <c r="S4186" s="27"/>
      <c r="T4186" s="27"/>
      <c r="U4186" s="27"/>
      <c r="V4186" s="27"/>
      <c r="W4186" s="74"/>
      <c r="X4186" s="27"/>
      <c r="Y4186" s="27"/>
      <c r="Z4186" s="27"/>
      <c r="AA4186" s="27"/>
      <c r="AB41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7" spans="1:28" ht="12.6" x14ac:dyDescent="0.25">
      <c r="A4187" s="41"/>
      <c r="B4187" s="28"/>
      <c r="C4187" s="27"/>
      <c r="D41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7" s="27"/>
      <c r="F4187" s="27"/>
      <c r="G4187" s="29"/>
      <c r="H4187" s="48"/>
      <c r="I4187" s="29"/>
      <c r="J4187" s="29"/>
      <c r="K4187" s="27"/>
      <c r="L4187" s="27"/>
      <c r="M4187" s="27"/>
      <c r="N4187" s="27"/>
      <c r="O4187" s="27"/>
      <c r="P4187" s="30"/>
      <c r="Q4187" s="30">
        <f>Table13[[#This Row],[Unit Value]]*Table13[[#This Row],[Qty | PCount]]</f>
        <v>0</v>
      </c>
      <c r="R4187" s="27" t="str">
        <f>IF(Table13[[#This Row],[Unit Value]]&lt;=4999,"Low-Value Asset","High-Value Asset")</f>
        <v>Low-Value Asset</v>
      </c>
      <c r="S4187" s="27"/>
      <c r="T4187" s="27"/>
      <c r="U4187" s="27"/>
      <c r="V4187" s="27"/>
      <c r="W4187" s="74"/>
      <c r="X4187" s="27"/>
      <c r="Y4187" s="27"/>
      <c r="Z4187" s="27"/>
      <c r="AA4187" s="27"/>
      <c r="AB41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8" spans="1:28" ht="12.6" x14ac:dyDescent="0.25">
      <c r="A4188" s="41"/>
      <c r="B4188" s="28"/>
      <c r="C4188" s="27"/>
      <c r="D41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8" s="27"/>
      <c r="F4188" s="27"/>
      <c r="G4188" s="29"/>
      <c r="H4188" s="48"/>
      <c r="I4188" s="29"/>
      <c r="J4188" s="29"/>
      <c r="K4188" s="27"/>
      <c r="L4188" s="27"/>
      <c r="M4188" s="27"/>
      <c r="N4188" s="27"/>
      <c r="O4188" s="27"/>
      <c r="P4188" s="30"/>
      <c r="Q4188" s="30">
        <f>Table13[[#This Row],[Unit Value]]*Table13[[#This Row],[Qty | PCount]]</f>
        <v>0</v>
      </c>
      <c r="R4188" s="27" t="str">
        <f>IF(Table13[[#This Row],[Unit Value]]&lt;=4999,"Low-Value Asset","High-Value Asset")</f>
        <v>Low-Value Asset</v>
      </c>
      <c r="S4188" s="27"/>
      <c r="T4188" s="27"/>
      <c r="U4188" s="27"/>
      <c r="V4188" s="27"/>
      <c r="W4188" s="74"/>
      <c r="X4188" s="27"/>
      <c r="Y4188" s="27"/>
      <c r="Z4188" s="27"/>
      <c r="AA4188" s="27"/>
      <c r="AB41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89" spans="1:28" ht="12.6" x14ac:dyDescent="0.25">
      <c r="A4189" s="41"/>
      <c r="B4189" s="28"/>
      <c r="C4189" s="27"/>
      <c r="D41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89" s="27"/>
      <c r="F4189" s="27"/>
      <c r="G4189" s="29"/>
      <c r="H4189" s="48"/>
      <c r="I4189" s="29"/>
      <c r="J4189" s="29"/>
      <c r="K4189" s="27"/>
      <c r="L4189" s="27"/>
      <c r="M4189" s="27"/>
      <c r="N4189" s="27"/>
      <c r="O4189" s="27"/>
      <c r="P4189" s="30"/>
      <c r="Q4189" s="30">
        <f>Table13[[#This Row],[Unit Value]]*Table13[[#This Row],[Qty | PCount]]</f>
        <v>0</v>
      </c>
      <c r="R4189" s="27" t="str">
        <f>IF(Table13[[#This Row],[Unit Value]]&lt;=4999,"Low-Value Asset","High-Value Asset")</f>
        <v>Low-Value Asset</v>
      </c>
      <c r="S4189" s="27"/>
      <c r="T4189" s="27"/>
      <c r="U4189" s="27"/>
      <c r="V4189" s="27"/>
      <c r="W4189" s="74"/>
      <c r="X4189" s="27"/>
      <c r="Y4189" s="27"/>
      <c r="Z4189" s="27"/>
      <c r="AA4189" s="27"/>
      <c r="AB41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0" spans="1:28" ht="12.6" x14ac:dyDescent="0.25">
      <c r="A4190" s="41"/>
      <c r="B4190" s="28"/>
      <c r="C4190" s="27"/>
      <c r="D41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0" s="27"/>
      <c r="F4190" s="27"/>
      <c r="G4190" s="29"/>
      <c r="H4190" s="48"/>
      <c r="I4190" s="29"/>
      <c r="J4190" s="29"/>
      <c r="K4190" s="27"/>
      <c r="L4190" s="27"/>
      <c r="M4190" s="27"/>
      <c r="N4190" s="27"/>
      <c r="O4190" s="27"/>
      <c r="P4190" s="30"/>
      <c r="Q4190" s="30">
        <f>Table13[[#This Row],[Unit Value]]*Table13[[#This Row],[Qty | PCount]]</f>
        <v>0</v>
      </c>
      <c r="R4190" s="27" t="str">
        <f>IF(Table13[[#This Row],[Unit Value]]&lt;=4999,"Low-Value Asset","High-Value Asset")</f>
        <v>Low-Value Asset</v>
      </c>
      <c r="S4190" s="27"/>
      <c r="T4190" s="27"/>
      <c r="U4190" s="27"/>
      <c r="V4190" s="27"/>
      <c r="W4190" s="74"/>
      <c r="X4190" s="27"/>
      <c r="Y4190" s="27"/>
      <c r="Z4190" s="27"/>
      <c r="AA4190" s="27"/>
      <c r="AB41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1" spans="1:28" ht="12.6" x14ac:dyDescent="0.25">
      <c r="A4191" s="41"/>
      <c r="B4191" s="28"/>
      <c r="C4191" s="27"/>
      <c r="D41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1" s="27"/>
      <c r="F4191" s="27"/>
      <c r="G4191" s="29"/>
      <c r="H4191" s="48"/>
      <c r="I4191" s="29"/>
      <c r="J4191" s="29"/>
      <c r="K4191" s="27"/>
      <c r="L4191" s="27"/>
      <c r="M4191" s="27"/>
      <c r="N4191" s="27"/>
      <c r="O4191" s="27"/>
      <c r="P4191" s="30"/>
      <c r="Q4191" s="30">
        <f>Table13[[#This Row],[Unit Value]]*Table13[[#This Row],[Qty | PCount]]</f>
        <v>0</v>
      </c>
      <c r="R4191" s="27" t="str">
        <f>IF(Table13[[#This Row],[Unit Value]]&lt;=4999,"Low-Value Asset","High-Value Asset")</f>
        <v>Low-Value Asset</v>
      </c>
      <c r="S4191" s="27"/>
      <c r="T4191" s="27"/>
      <c r="U4191" s="27"/>
      <c r="V4191" s="27"/>
      <c r="W4191" s="74"/>
      <c r="X4191" s="27"/>
      <c r="Y4191" s="27"/>
      <c r="Z4191" s="27"/>
      <c r="AA4191" s="27"/>
      <c r="AB41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2" spans="1:28" ht="12.6" x14ac:dyDescent="0.25">
      <c r="A4192" s="41"/>
      <c r="B4192" s="28"/>
      <c r="C4192" s="27"/>
      <c r="D41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2" s="27"/>
      <c r="F4192" s="27"/>
      <c r="G4192" s="29"/>
      <c r="H4192" s="48"/>
      <c r="I4192" s="29"/>
      <c r="J4192" s="29"/>
      <c r="K4192" s="27"/>
      <c r="L4192" s="27"/>
      <c r="M4192" s="27"/>
      <c r="N4192" s="27"/>
      <c r="O4192" s="27"/>
      <c r="P4192" s="30"/>
      <c r="Q4192" s="30">
        <f>Table13[[#This Row],[Unit Value]]*Table13[[#This Row],[Qty | PCount]]</f>
        <v>0</v>
      </c>
      <c r="R4192" s="27" t="str">
        <f>IF(Table13[[#This Row],[Unit Value]]&lt;=4999,"Low-Value Asset","High-Value Asset")</f>
        <v>Low-Value Asset</v>
      </c>
      <c r="S4192" s="27"/>
      <c r="T4192" s="27"/>
      <c r="U4192" s="27"/>
      <c r="V4192" s="27"/>
      <c r="W4192" s="74"/>
      <c r="X4192" s="27"/>
      <c r="Y4192" s="27"/>
      <c r="Z4192" s="27"/>
      <c r="AA4192" s="27"/>
      <c r="AB41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3" spans="1:28" ht="12.6" x14ac:dyDescent="0.25">
      <c r="A4193" s="41"/>
      <c r="B4193" s="28"/>
      <c r="C4193" s="27"/>
      <c r="D41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3" s="27"/>
      <c r="F4193" s="27"/>
      <c r="G4193" s="29"/>
      <c r="H4193" s="48"/>
      <c r="I4193" s="29"/>
      <c r="J4193" s="29"/>
      <c r="K4193" s="27"/>
      <c r="L4193" s="27"/>
      <c r="M4193" s="27"/>
      <c r="N4193" s="27"/>
      <c r="O4193" s="27"/>
      <c r="P4193" s="30"/>
      <c r="Q4193" s="30">
        <f>Table13[[#This Row],[Unit Value]]*Table13[[#This Row],[Qty | PCount]]</f>
        <v>0</v>
      </c>
      <c r="R4193" s="27" t="str">
        <f>IF(Table13[[#This Row],[Unit Value]]&lt;=4999,"Low-Value Asset","High-Value Asset")</f>
        <v>Low-Value Asset</v>
      </c>
      <c r="S4193" s="27"/>
      <c r="T4193" s="27"/>
      <c r="U4193" s="27"/>
      <c r="V4193" s="27"/>
      <c r="W4193" s="74"/>
      <c r="X4193" s="27"/>
      <c r="Y4193" s="27"/>
      <c r="Z4193" s="27"/>
      <c r="AA4193" s="27"/>
      <c r="AB41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4" spans="1:28" ht="12.6" x14ac:dyDescent="0.25">
      <c r="A4194" s="41"/>
      <c r="B4194" s="28"/>
      <c r="C4194" s="27"/>
      <c r="D41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4" s="27"/>
      <c r="F4194" s="27"/>
      <c r="G4194" s="29"/>
      <c r="H4194" s="48"/>
      <c r="I4194" s="29"/>
      <c r="J4194" s="29"/>
      <c r="K4194" s="27"/>
      <c r="L4194" s="27"/>
      <c r="M4194" s="27"/>
      <c r="N4194" s="27"/>
      <c r="O4194" s="27"/>
      <c r="P4194" s="30"/>
      <c r="Q4194" s="30">
        <f>Table13[[#This Row],[Unit Value]]*Table13[[#This Row],[Qty | PCount]]</f>
        <v>0</v>
      </c>
      <c r="R4194" s="27" t="str">
        <f>IF(Table13[[#This Row],[Unit Value]]&lt;=4999,"Low-Value Asset","High-Value Asset")</f>
        <v>Low-Value Asset</v>
      </c>
      <c r="S4194" s="27"/>
      <c r="T4194" s="27"/>
      <c r="U4194" s="27"/>
      <c r="V4194" s="27"/>
      <c r="W4194" s="74"/>
      <c r="X4194" s="27"/>
      <c r="Y4194" s="27"/>
      <c r="Z4194" s="27"/>
      <c r="AA4194" s="27"/>
      <c r="AB41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5" spans="1:28" ht="12.6" x14ac:dyDescent="0.25">
      <c r="A4195" s="41"/>
      <c r="B4195" s="28"/>
      <c r="C4195" s="27"/>
      <c r="D41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5" s="27"/>
      <c r="F4195" s="27"/>
      <c r="G4195" s="29"/>
      <c r="H4195" s="48"/>
      <c r="I4195" s="29"/>
      <c r="J4195" s="29"/>
      <c r="K4195" s="27"/>
      <c r="L4195" s="27"/>
      <c r="M4195" s="27"/>
      <c r="N4195" s="27"/>
      <c r="O4195" s="27"/>
      <c r="P4195" s="30"/>
      <c r="Q4195" s="30">
        <f>Table13[[#This Row],[Unit Value]]*Table13[[#This Row],[Qty | PCount]]</f>
        <v>0</v>
      </c>
      <c r="R4195" s="27" t="str">
        <f>IF(Table13[[#This Row],[Unit Value]]&lt;=4999,"Low-Value Asset","High-Value Asset")</f>
        <v>Low-Value Asset</v>
      </c>
      <c r="S4195" s="27"/>
      <c r="T4195" s="27"/>
      <c r="U4195" s="27"/>
      <c r="V4195" s="27"/>
      <c r="W4195" s="74"/>
      <c r="X4195" s="27"/>
      <c r="Y4195" s="27"/>
      <c r="Z4195" s="27"/>
      <c r="AA4195" s="27"/>
      <c r="AB41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6" spans="1:28" ht="12.6" x14ac:dyDescent="0.25">
      <c r="A4196" s="41"/>
      <c r="B4196" s="28"/>
      <c r="C4196" s="27"/>
      <c r="D41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6" s="27"/>
      <c r="F4196" s="27"/>
      <c r="G4196" s="29"/>
      <c r="H4196" s="48"/>
      <c r="I4196" s="29"/>
      <c r="J4196" s="29"/>
      <c r="K4196" s="27"/>
      <c r="L4196" s="27"/>
      <c r="M4196" s="27"/>
      <c r="N4196" s="27"/>
      <c r="O4196" s="27"/>
      <c r="P4196" s="30"/>
      <c r="Q4196" s="30">
        <f>Table13[[#This Row],[Unit Value]]*Table13[[#This Row],[Qty | PCount]]</f>
        <v>0</v>
      </c>
      <c r="R4196" s="27" t="str">
        <f>IF(Table13[[#This Row],[Unit Value]]&lt;=4999,"Low-Value Asset","High-Value Asset")</f>
        <v>Low-Value Asset</v>
      </c>
      <c r="S4196" s="27"/>
      <c r="T4196" s="27"/>
      <c r="U4196" s="27"/>
      <c r="V4196" s="27"/>
      <c r="W4196" s="74"/>
      <c r="X4196" s="27"/>
      <c r="Y4196" s="27"/>
      <c r="Z4196" s="27"/>
      <c r="AA4196" s="27"/>
      <c r="AB41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7" spans="1:28" ht="12.6" x14ac:dyDescent="0.25">
      <c r="A4197" s="41"/>
      <c r="B4197" s="28"/>
      <c r="C4197" s="27"/>
      <c r="D41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7" s="27"/>
      <c r="F4197" s="27"/>
      <c r="G4197" s="29"/>
      <c r="H4197" s="48"/>
      <c r="I4197" s="29"/>
      <c r="J4197" s="29"/>
      <c r="K4197" s="27"/>
      <c r="L4197" s="27"/>
      <c r="M4197" s="27"/>
      <c r="N4197" s="27"/>
      <c r="O4197" s="27"/>
      <c r="P4197" s="30"/>
      <c r="Q4197" s="30">
        <f>Table13[[#This Row],[Unit Value]]*Table13[[#This Row],[Qty | PCount]]</f>
        <v>0</v>
      </c>
      <c r="R4197" s="27" t="str">
        <f>IF(Table13[[#This Row],[Unit Value]]&lt;=4999,"Low-Value Asset","High-Value Asset")</f>
        <v>Low-Value Asset</v>
      </c>
      <c r="S4197" s="27"/>
      <c r="T4197" s="27"/>
      <c r="U4197" s="27"/>
      <c r="V4197" s="27"/>
      <c r="W4197" s="74"/>
      <c r="X4197" s="27"/>
      <c r="Y4197" s="27"/>
      <c r="Z4197" s="27"/>
      <c r="AA4197" s="27"/>
      <c r="AB41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8" spans="1:28" ht="12.6" x14ac:dyDescent="0.25">
      <c r="A4198" s="41"/>
      <c r="B4198" s="28"/>
      <c r="C4198" s="27"/>
      <c r="D41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8" s="27"/>
      <c r="F4198" s="27"/>
      <c r="G4198" s="29"/>
      <c r="H4198" s="48"/>
      <c r="I4198" s="29"/>
      <c r="J4198" s="29"/>
      <c r="K4198" s="27"/>
      <c r="L4198" s="27"/>
      <c r="M4198" s="27"/>
      <c r="N4198" s="27"/>
      <c r="O4198" s="27"/>
      <c r="P4198" s="30"/>
      <c r="Q4198" s="30">
        <f>Table13[[#This Row],[Unit Value]]*Table13[[#This Row],[Qty | PCount]]</f>
        <v>0</v>
      </c>
      <c r="R4198" s="27" t="str">
        <f>IF(Table13[[#This Row],[Unit Value]]&lt;=4999,"Low-Value Asset","High-Value Asset")</f>
        <v>Low-Value Asset</v>
      </c>
      <c r="S4198" s="27"/>
      <c r="T4198" s="27"/>
      <c r="U4198" s="27"/>
      <c r="V4198" s="27"/>
      <c r="W4198" s="74"/>
      <c r="X4198" s="27"/>
      <c r="Y4198" s="27"/>
      <c r="Z4198" s="27"/>
      <c r="AA4198" s="27"/>
      <c r="AB41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199" spans="1:28" ht="12.6" x14ac:dyDescent="0.25">
      <c r="A4199" s="41"/>
      <c r="B4199" s="28"/>
      <c r="C4199" s="27"/>
      <c r="D41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199" s="27"/>
      <c r="F4199" s="27"/>
      <c r="G4199" s="29"/>
      <c r="H4199" s="48"/>
      <c r="I4199" s="29"/>
      <c r="J4199" s="29"/>
      <c r="K4199" s="27"/>
      <c r="L4199" s="27"/>
      <c r="M4199" s="27"/>
      <c r="N4199" s="27"/>
      <c r="O4199" s="27"/>
      <c r="P4199" s="30"/>
      <c r="Q4199" s="30">
        <f>Table13[[#This Row],[Unit Value]]*Table13[[#This Row],[Qty | PCount]]</f>
        <v>0</v>
      </c>
      <c r="R4199" s="27" t="str">
        <f>IF(Table13[[#This Row],[Unit Value]]&lt;=4999,"Low-Value Asset","High-Value Asset")</f>
        <v>Low-Value Asset</v>
      </c>
      <c r="S4199" s="27"/>
      <c r="T4199" s="27"/>
      <c r="U4199" s="27"/>
      <c r="V4199" s="27"/>
      <c r="W4199" s="74"/>
      <c r="X4199" s="27"/>
      <c r="Y4199" s="27"/>
      <c r="Z4199" s="27"/>
      <c r="AA4199" s="27"/>
      <c r="AB41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0" spans="1:28" ht="12.6" x14ac:dyDescent="0.25">
      <c r="A4200" s="41"/>
      <c r="B4200" s="28"/>
      <c r="C4200" s="27"/>
      <c r="D42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0" s="27"/>
      <c r="F4200" s="27"/>
      <c r="G4200" s="29"/>
      <c r="H4200" s="48"/>
      <c r="I4200" s="29"/>
      <c r="J4200" s="29"/>
      <c r="K4200" s="27"/>
      <c r="L4200" s="27"/>
      <c r="M4200" s="27"/>
      <c r="N4200" s="27"/>
      <c r="O4200" s="27"/>
      <c r="P4200" s="30"/>
      <c r="Q4200" s="30">
        <f>Table13[[#This Row],[Unit Value]]*Table13[[#This Row],[Qty | PCount]]</f>
        <v>0</v>
      </c>
      <c r="R4200" s="27" t="str">
        <f>IF(Table13[[#This Row],[Unit Value]]&lt;=4999,"Low-Value Asset","High-Value Asset")</f>
        <v>Low-Value Asset</v>
      </c>
      <c r="S4200" s="27"/>
      <c r="T4200" s="27"/>
      <c r="U4200" s="27"/>
      <c r="V4200" s="27"/>
      <c r="W4200" s="74"/>
      <c r="X4200" s="27"/>
      <c r="Y4200" s="27"/>
      <c r="Z4200" s="27"/>
      <c r="AA4200" s="27"/>
      <c r="AB42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1" spans="1:28" ht="12.6" x14ac:dyDescent="0.25">
      <c r="A4201" s="41"/>
      <c r="B4201" s="28"/>
      <c r="C4201" s="27"/>
      <c r="D42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1" s="27"/>
      <c r="F4201" s="27"/>
      <c r="G4201" s="29"/>
      <c r="H4201" s="48"/>
      <c r="I4201" s="29"/>
      <c r="J4201" s="29"/>
      <c r="K4201" s="27"/>
      <c r="L4201" s="27"/>
      <c r="M4201" s="27"/>
      <c r="N4201" s="27"/>
      <c r="O4201" s="27"/>
      <c r="P4201" s="30"/>
      <c r="Q4201" s="30">
        <f>Table13[[#This Row],[Unit Value]]*Table13[[#This Row],[Qty | PCount]]</f>
        <v>0</v>
      </c>
      <c r="R4201" s="27" t="str">
        <f>IF(Table13[[#This Row],[Unit Value]]&lt;=4999,"Low-Value Asset","High-Value Asset")</f>
        <v>Low-Value Asset</v>
      </c>
      <c r="S4201" s="27"/>
      <c r="T4201" s="27"/>
      <c r="U4201" s="27"/>
      <c r="V4201" s="27"/>
      <c r="W4201" s="74"/>
      <c r="X4201" s="27"/>
      <c r="Y4201" s="27"/>
      <c r="Z4201" s="27"/>
      <c r="AA4201" s="27"/>
      <c r="AB42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2" spans="1:28" ht="12.6" x14ac:dyDescent="0.25">
      <c r="A4202" s="41"/>
      <c r="B4202" s="28"/>
      <c r="C4202" s="27"/>
      <c r="D42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2" s="27"/>
      <c r="F4202" s="27"/>
      <c r="G4202" s="29"/>
      <c r="H4202" s="48"/>
      <c r="I4202" s="29"/>
      <c r="J4202" s="29"/>
      <c r="K4202" s="27"/>
      <c r="L4202" s="27"/>
      <c r="M4202" s="27"/>
      <c r="N4202" s="27"/>
      <c r="O4202" s="27"/>
      <c r="P4202" s="30"/>
      <c r="Q4202" s="30">
        <f>Table13[[#This Row],[Unit Value]]*Table13[[#This Row],[Qty | PCount]]</f>
        <v>0</v>
      </c>
      <c r="R4202" s="27" t="str">
        <f>IF(Table13[[#This Row],[Unit Value]]&lt;=4999,"Low-Value Asset","High-Value Asset")</f>
        <v>Low-Value Asset</v>
      </c>
      <c r="S4202" s="27"/>
      <c r="T4202" s="27"/>
      <c r="U4202" s="27"/>
      <c r="V4202" s="27"/>
      <c r="W4202" s="74"/>
      <c r="X4202" s="27"/>
      <c r="Y4202" s="27"/>
      <c r="Z4202" s="27"/>
      <c r="AA4202" s="27"/>
      <c r="AB42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3" spans="1:28" ht="12.6" x14ac:dyDescent="0.25">
      <c r="A4203" s="41"/>
      <c r="B4203" s="28"/>
      <c r="C4203" s="27"/>
      <c r="D42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3" s="27"/>
      <c r="F4203" s="27"/>
      <c r="G4203" s="29"/>
      <c r="H4203" s="48"/>
      <c r="I4203" s="29"/>
      <c r="J4203" s="29"/>
      <c r="K4203" s="27"/>
      <c r="L4203" s="27"/>
      <c r="M4203" s="27"/>
      <c r="N4203" s="27"/>
      <c r="O4203" s="27"/>
      <c r="P4203" s="30"/>
      <c r="Q4203" s="30">
        <f>Table13[[#This Row],[Unit Value]]*Table13[[#This Row],[Qty | PCount]]</f>
        <v>0</v>
      </c>
      <c r="R4203" s="27" t="str">
        <f>IF(Table13[[#This Row],[Unit Value]]&lt;=4999,"Low-Value Asset","High-Value Asset")</f>
        <v>Low-Value Asset</v>
      </c>
      <c r="S4203" s="27"/>
      <c r="T4203" s="27"/>
      <c r="U4203" s="27"/>
      <c r="V4203" s="27"/>
      <c r="W4203" s="74"/>
      <c r="X4203" s="27"/>
      <c r="Y4203" s="27"/>
      <c r="Z4203" s="27"/>
      <c r="AA4203" s="27"/>
      <c r="AB42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4" spans="1:28" ht="12.6" x14ac:dyDescent="0.25">
      <c r="A4204" s="41"/>
      <c r="B4204" s="28"/>
      <c r="C4204" s="27"/>
      <c r="D42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4" s="27"/>
      <c r="F4204" s="27"/>
      <c r="G4204" s="29"/>
      <c r="H4204" s="48"/>
      <c r="I4204" s="29"/>
      <c r="J4204" s="29"/>
      <c r="K4204" s="27"/>
      <c r="L4204" s="27"/>
      <c r="M4204" s="27"/>
      <c r="N4204" s="27"/>
      <c r="O4204" s="27"/>
      <c r="P4204" s="30"/>
      <c r="Q4204" s="30">
        <f>Table13[[#This Row],[Unit Value]]*Table13[[#This Row],[Qty | PCount]]</f>
        <v>0</v>
      </c>
      <c r="R4204" s="27" t="str">
        <f>IF(Table13[[#This Row],[Unit Value]]&lt;=4999,"Low-Value Asset","High-Value Asset")</f>
        <v>Low-Value Asset</v>
      </c>
      <c r="S4204" s="27"/>
      <c r="T4204" s="27"/>
      <c r="U4204" s="27"/>
      <c r="V4204" s="27"/>
      <c r="W4204" s="74"/>
      <c r="X4204" s="27"/>
      <c r="Y4204" s="27"/>
      <c r="Z4204" s="27"/>
      <c r="AA4204" s="27"/>
      <c r="AB42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5" spans="1:28" ht="12.6" x14ac:dyDescent="0.25">
      <c r="A4205" s="41"/>
      <c r="B4205" s="28"/>
      <c r="C4205" s="27"/>
      <c r="D42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5" s="27"/>
      <c r="F4205" s="27"/>
      <c r="G4205" s="29"/>
      <c r="H4205" s="48"/>
      <c r="I4205" s="29"/>
      <c r="J4205" s="29"/>
      <c r="K4205" s="27"/>
      <c r="L4205" s="27"/>
      <c r="M4205" s="27"/>
      <c r="N4205" s="27"/>
      <c r="O4205" s="27"/>
      <c r="P4205" s="30"/>
      <c r="Q4205" s="30">
        <f>Table13[[#This Row],[Unit Value]]*Table13[[#This Row],[Qty | PCount]]</f>
        <v>0</v>
      </c>
      <c r="R4205" s="27" t="str">
        <f>IF(Table13[[#This Row],[Unit Value]]&lt;=4999,"Low-Value Asset","High-Value Asset")</f>
        <v>Low-Value Asset</v>
      </c>
      <c r="S4205" s="27"/>
      <c r="T4205" s="27"/>
      <c r="U4205" s="27"/>
      <c r="V4205" s="27"/>
      <c r="W4205" s="74"/>
      <c r="X4205" s="27"/>
      <c r="Y4205" s="27"/>
      <c r="Z4205" s="27"/>
      <c r="AA4205" s="27"/>
      <c r="AB42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6" spans="1:28" ht="12.6" x14ac:dyDescent="0.25">
      <c r="A4206" s="41"/>
      <c r="B4206" s="28"/>
      <c r="C4206" s="27"/>
      <c r="D42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6" s="27"/>
      <c r="F4206" s="27"/>
      <c r="G4206" s="29"/>
      <c r="H4206" s="48"/>
      <c r="I4206" s="29"/>
      <c r="J4206" s="29"/>
      <c r="K4206" s="27"/>
      <c r="L4206" s="27"/>
      <c r="M4206" s="27"/>
      <c r="N4206" s="27"/>
      <c r="O4206" s="27"/>
      <c r="P4206" s="30"/>
      <c r="Q4206" s="30">
        <f>Table13[[#This Row],[Unit Value]]*Table13[[#This Row],[Qty | PCount]]</f>
        <v>0</v>
      </c>
      <c r="R4206" s="27" t="str">
        <f>IF(Table13[[#This Row],[Unit Value]]&lt;=4999,"Low-Value Asset","High-Value Asset")</f>
        <v>Low-Value Asset</v>
      </c>
      <c r="S4206" s="27"/>
      <c r="T4206" s="27"/>
      <c r="U4206" s="27"/>
      <c r="V4206" s="27"/>
      <c r="W4206" s="74"/>
      <c r="X4206" s="27"/>
      <c r="Y4206" s="27"/>
      <c r="Z4206" s="27"/>
      <c r="AA4206" s="27"/>
      <c r="AB42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7" spans="1:28" ht="12.6" x14ac:dyDescent="0.25">
      <c r="A4207" s="41"/>
      <c r="B4207" s="28"/>
      <c r="C4207" s="27"/>
      <c r="D42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7" s="27"/>
      <c r="F4207" s="27"/>
      <c r="G4207" s="29"/>
      <c r="H4207" s="48"/>
      <c r="I4207" s="29"/>
      <c r="J4207" s="29"/>
      <c r="K4207" s="27"/>
      <c r="L4207" s="27"/>
      <c r="M4207" s="27"/>
      <c r="N4207" s="27"/>
      <c r="O4207" s="27"/>
      <c r="P4207" s="30"/>
      <c r="Q4207" s="30">
        <f>Table13[[#This Row],[Unit Value]]*Table13[[#This Row],[Qty | PCount]]</f>
        <v>0</v>
      </c>
      <c r="R4207" s="27" t="str">
        <f>IF(Table13[[#This Row],[Unit Value]]&lt;=4999,"Low-Value Asset","High-Value Asset")</f>
        <v>Low-Value Asset</v>
      </c>
      <c r="S4207" s="27"/>
      <c r="T4207" s="27"/>
      <c r="U4207" s="27"/>
      <c r="V4207" s="27"/>
      <c r="W4207" s="74"/>
      <c r="X4207" s="27"/>
      <c r="Y4207" s="27"/>
      <c r="Z4207" s="27"/>
      <c r="AA4207" s="27"/>
      <c r="AB42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8" spans="1:28" ht="12.6" x14ac:dyDescent="0.25">
      <c r="A4208" s="41"/>
      <c r="B4208" s="28"/>
      <c r="C4208" s="27"/>
      <c r="D42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8" s="27"/>
      <c r="F4208" s="27"/>
      <c r="G4208" s="29"/>
      <c r="H4208" s="48"/>
      <c r="I4208" s="29"/>
      <c r="J4208" s="29"/>
      <c r="K4208" s="27"/>
      <c r="L4208" s="27"/>
      <c r="M4208" s="27"/>
      <c r="N4208" s="27"/>
      <c r="O4208" s="27"/>
      <c r="P4208" s="30"/>
      <c r="Q4208" s="30">
        <f>Table13[[#This Row],[Unit Value]]*Table13[[#This Row],[Qty | PCount]]</f>
        <v>0</v>
      </c>
      <c r="R4208" s="27" t="str">
        <f>IF(Table13[[#This Row],[Unit Value]]&lt;=4999,"Low-Value Asset","High-Value Asset")</f>
        <v>Low-Value Asset</v>
      </c>
      <c r="S4208" s="27"/>
      <c r="T4208" s="27"/>
      <c r="U4208" s="27"/>
      <c r="V4208" s="27"/>
      <c r="W4208" s="74"/>
      <c r="X4208" s="27"/>
      <c r="Y4208" s="27"/>
      <c r="Z4208" s="27"/>
      <c r="AA4208" s="27"/>
      <c r="AB42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09" spans="1:28" ht="12.6" x14ac:dyDescent="0.25">
      <c r="A4209" s="41"/>
      <c r="B4209" s="28"/>
      <c r="C4209" s="27"/>
      <c r="D42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09" s="27"/>
      <c r="F4209" s="27"/>
      <c r="G4209" s="29"/>
      <c r="H4209" s="48"/>
      <c r="I4209" s="29"/>
      <c r="J4209" s="29"/>
      <c r="K4209" s="27"/>
      <c r="L4209" s="27"/>
      <c r="M4209" s="27"/>
      <c r="N4209" s="27"/>
      <c r="O4209" s="27"/>
      <c r="P4209" s="30"/>
      <c r="Q4209" s="30">
        <f>Table13[[#This Row],[Unit Value]]*Table13[[#This Row],[Qty | PCount]]</f>
        <v>0</v>
      </c>
      <c r="R4209" s="27" t="str">
        <f>IF(Table13[[#This Row],[Unit Value]]&lt;=4999,"Low-Value Asset","High-Value Asset")</f>
        <v>Low-Value Asset</v>
      </c>
      <c r="S4209" s="27"/>
      <c r="T4209" s="27"/>
      <c r="U4209" s="27"/>
      <c r="V4209" s="27"/>
      <c r="W4209" s="74"/>
      <c r="X4209" s="27"/>
      <c r="Y4209" s="27"/>
      <c r="Z4209" s="27"/>
      <c r="AA4209" s="27"/>
      <c r="AB42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0" spans="1:28" ht="12.6" x14ac:dyDescent="0.25">
      <c r="A4210" s="41"/>
      <c r="B4210" s="28"/>
      <c r="C4210" s="27"/>
      <c r="D42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0" s="27"/>
      <c r="F4210" s="27"/>
      <c r="G4210" s="29"/>
      <c r="H4210" s="48"/>
      <c r="I4210" s="29"/>
      <c r="J4210" s="29"/>
      <c r="K4210" s="27"/>
      <c r="L4210" s="27"/>
      <c r="M4210" s="27"/>
      <c r="N4210" s="27"/>
      <c r="O4210" s="27"/>
      <c r="P4210" s="30"/>
      <c r="Q4210" s="30">
        <f>Table13[[#This Row],[Unit Value]]*Table13[[#This Row],[Qty | PCount]]</f>
        <v>0</v>
      </c>
      <c r="R4210" s="27" t="str">
        <f>IF(Table13[[#This Row],[Unit Value]]&lt;=4999,"Low-Value Asset","High-Value Asset")</f>
        <v>Low-Value Asset</v>
      </c>
      <c r="S4210" s="27"/>
      <c r="T4210" s="27"/>
      <c r="U4210" s="27"/>
      <c r="V4210" s="27"/>
      <c r="W4210" s="74"/>
      <c r="X4210" s="27"/>
      <c r="Y4210" s="27"/>
      <c r="Z4210" s="27"/>
      <c r="AA4210" s="27"/>
      <c r="AB42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1" spans="1:28" ht="12.6" x14ac:dyDescent="0.25">
      <c r="A4211" s="41"/>
      <c r="B4211" s="28"/>
      <c r="C4211" s="27"/>
      <c r="D42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1" s="27"/>
      <c r="F4211" s="27"/>
      <c r="G4211" s="29"/>
      <c r="H4211" s="48"/>
      <c r="I4211" s="29"/>
      <c r="J4211" s="29"/>
      <c r="K4211" s="27"/>
      <c r="L4211" s="27"/>
      <c r="M4211" s="27"/>
      <c r="N4211" s="27"/>
      <c r="O4211" s="27"/>
      <c r="P4211" s="30"/>
      <c r="Q4211" s="30">
        <f>Table13[[#This Row],[Unit Value]]*Table13[[#This Row],[Qty | PCount]]</f>
        <v>0</v>
      </c>
      <c r="R4211" s="27" t="str">
        <f>IF(Table13[[#This Row],[Unit Value]]&lt;=4999,"Low-Value Asset","High-Value Asset")</f>
        <v>Low-Value Asset</v>
      </c>
      <c r="S4211" s="27"/>
      <c r="T4211" s="27"/>
      <c r="U4211" s="27"/>
      <c r="V4211" s="27"/>
      <c r="W4211" s="74"/>
      <c r="X4211" s="27"/>
      <c r="Y4211" s="27"/>
      <c r="Z4211" s="27"/>
      <c r="AA4211" s="27"/>
      <c r="AB42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2" spans="1:28" ht="12.6" x14ac:dyDescent="0.25">
      <c r="A4212" s="41"/>
      <c r="B4212" s="28"/>
      <c r="C4212" s="27"/>
      <c r="D42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2" s="27"/>
      <c r="F4212" s="27"/>
      <c r="G4212" s="29"/>
      <c r="H4212" s="48"/>
      <c r="I4212" s="29"/>
      <c r="J4212" s="29"/>
      <c r="K4212" s="27"/>
      <c r="L4212" s="27"/>
      <c r="M4212" s="27"/>
      <c r="N4212" s="27"/>
      <c r="O4212" s="27"/>
      <c r="P4212" s="30"/>
      <c r="Q4212" s="30">
        <f>Table13[[#This Row],[Unit Value]]*Table13[[#This Row],[Qty | PCount]]</f>
        <v>0</v>
      </c>
      <c r="R4212" s="27" t="str">
        <f>IF(Table13[[#This Row],[Unit Value]]&lt;=4999,"Low-Value Asset","High-Value Asset")</f>
        <v>Low-Value Asset</v>
      </c>
      <c r="S4212" s="27"/>
      <c r="T4212" s="27"/>
      <c r="U4212" s="27"/>
      <c r="V4212" s="27"/>
      <c r="W4212" s="74"/>
      <c r="X4212" s="27"/>
      <c r="Y4212" s="27"/>
      <c r="Z4212" s="27"/>
      <c r="AA4212" s="27"/>
      <c r="AB42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3" spans="1:28" ht="12.6" x14ac:dyDescent="0.25">
      <c r="A4213" s="41"/>
      <c r="B4213" s="28"/>
      <c r="C4213" s="27"/>
      <c r="D42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3" s="27"/>
      <c r="F4213" s="27"/>
      <c r="G4213" s="29"/>
      <c r="H4213" s="48"/>
      <c r="I4213" s="29"/>
      <c r="J4213" s="29"/>
      <c r="K4213" s="27"/>
      <c r="L4213" s="27"/>
      <c r="M4213" s="27"/>
      <c r="N4213" s="27"/>
      <c r="O4213" s="27"/>
      <c r="P4213" s="30"/>
      <c r="Q4213" s="30">
        <f>Table13[[#This Row],[Unit Value]]*Table13[[#This Row],[Qty | PCount]]</f>
        <v>0</v>
      </c>
      <c r="R4213" s="27" t="str">
        <f>IF(Table13[[#This Row],[Unit Value]]&lt;=4999,"Low-Value Asset","High-Value Asset")</f>
        <v>Low-Value Asset</v>
      </c>
      <c r="S4213" s="27"/>
      <c r="T4213" s="27"/>
      <c r="U4213" s="27"/>
      <c r="V4213" s="27"/>
      <c r="W4213" s="74"/>
      <c r="X4213" s="27"/>
      <c r="Y4213" s="27"/>
      <c r="Z4213" s="27"/>
      <c r="AA4213" s="27"/>
      <c r="AB42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4" spans="1:28" ht="12.6" x14ac:dyDescent="0.25">
      <c r="A4214" s="41"/>
      <c r="B4214" s="28"/>
      <c r="C4214" s="27"/>
      <c r="D42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4" s="27"/>
      <c r="F4214" s="27"/>
      <c r="G4214" s="29"/>
      <c r="H4214" s="48"/>
      <c r="I4214" s="29"/>
      <c r="J4214" s="29"/>
      <c r="K4214" s="27"/>
      <c r="L4214" s="27"/>
      <c r="M4214" s="27"/>
      <c r="N4214" s="27"/>
      <c r="O4214" s="27"/>
      <c r="P4214" s="30"/>
      <c r="Q4214" s="30">
        <f>Table13[[#This Row],[Unit Value]]*Table13[[#This Row],[Qty | PCount]]</f>
        <v>0</v>
      </c>
      <c r="R4214" s="27" t="str">
        <f>IF(Table13[[#This Row],[Unit Value]]&lt;=4999,"Low-Value Asset","High-Value Asset")</f>
        <v>Low-Value Asset</v>
      </c>
      <c r="S4214" s="27"/>
      <c r="T4214" s="27"/>
      <c r="U4214" s="27"/>
      <c r="V4214" s="27"/>
      <c r="W4214" s="74"/>
      <c r="X4214" s="27"/>
      <c r="Y4214" s="27"/>
      <c r="Z4214" s="27"/>
      <c r="AA4214" s="27"/>
      <c r="AB42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5" spans="1:28" ht="12.6" x14ac:dyDescent="0.25">
      <c r="A4215" s="41"/>
      <c r="B4215" s="28"/>
      <c r="C4215" s="27"/>
      <c r="D42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5" s="27"/>
      <c r="F4215" s="27"/>
      <c r="G4215" s="29"/>
      <c r="H4215" s="48"/>
      <c r="I4215" s="29"/>
      <c r="J4215" s="29"/>
      <c r="K4215" s="27"/>
      <c r="L4215" s="27"/>
      <c r="M4215" s="27"/>
      <c r="N4215" s="27"/>
      <c r="O4215" s="27"/>
      <c r="P4215" s="30"/>
      <c r="Q4215" s="30">
        <f>Table13[[#This Row],[Unit Value]]*Table13[[#This Row],[Qty | PCount]]</f>
        <v>0</v>
      </c>
      <c r="R4215" s="27" t="str">
        <f>IF(Table13[[#This Row],[Unit Value]]&lt;=4999,"Low-Value Asset","High-Value Asset")</f>
        <v>Low-Value Asset</v>
      </c>
      <c r="S4215" s="27"/>
      <c r="T4215" s="27"/>
      <c r="U4215" s="27"/>
      <c r="V4215" s="27"/>
      <c r="W4215" s="74"/>
      <c r="X4215" s="27"/>
      <c r="Y4215" s="27"/>
      <c r="Z4215" s="27"/>
      <c r="AA4215" s="27"/>
      <c r="AB42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6" spans="1:28" ht="12.6" x14ac:dyDescent="0.25">
      <c r="A4216" s="41"/>
      <c r="B4216" s="28"/>
      <c r="C4216" s="27"/>
      <c r="D42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6" s="27"/>
      <c r="F4216" s="27"/>
      <c r="G4216" s="29"/>
      <c r="H4216" s="48"/>
      <c r="I4216" s="29"/>
      <c r="J4216" s="29"/>
      <c r="K4216" s="27"/>
      <c r="L4216" s="27"/>
      <c r="M4216" s="27"/>
      <c r="N4216" s="27"/>
      <c r="O4216" s="27"/>
      <c r="P4216" s="30"/>
      <c r="Q4216" s="30">
        <f>Table13[[#This Row],[Unit Value]]*Table13[[#This Row],[Qty | PCount]]</f>
        <v>0</v>
      </c>
      <c r="R4216" s="27" t="str">
        <f>IF(Table13[[#This Row],[Unit Value]]&lt;=4999,"Low-Value Asset","High-Value Asset")</f>
        <v>Low-Value Asset</v>
      </c>
      <c r="S4216" s="27"/>
      <c r="T4216" s="27"/>
      <c r="U4216" s="27"/>
      <c r="V4216" s="27"/>
      <c r="W4216" s="74"/>
      <c r="X4216" s="27"/>
      <c r="Y4216" s="27"/>
      <c r="Z4216" s="27"/>
      <c r="AA4216" s="27"/>
      <c r="AB42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7" spans="1:28" ht="12.6" x14ac:dyDescent="0.25">
      <c r="A4217" s="41"/>
      <c r="B4217" s="28"/>
      <c r="C4217" s="27"/>
      <c r="D42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7" s="27"/>
      <c r="F4217" s="27"/>
      <c r="G4217" s="29"/>
      <c r="H4217" s="48"/>
      <c r="I4217" s="29"/>
      <c r="J4217" s="29"/>
      <c r="K4217" s="27"/>
      <c r="L4217" s="27"/>
      <c r="M4217" s="27"/>
      <c r="N4217" s="27"/>
      <c r="O4217" s="27"/>
      <c r="P4217" s="30"/>
      <c r="Q4217" s="30">
        <f>Table13[[#This Row],[Unit Value]]*Table13[[#This Row],[Qty | PCount]]</f>
        <v>0</v>
      </c>
      <c r="R4217" s="27" t="str">
        <f>IF(Table13[[#This Row],[Unit Value]]&lt;=4999,"Low-Value Asset","High-Value Asset")</f>
        <v>Low-Value Asset</v>
      </c>
      <c r="S4217" s="27"/>
      <c r="T4217" s="27"/>
      <c r="U4217" s="27"/>
      <c r="V4217" s="27"/>
      <c r="W4217" s="74"/>
      <c r="X4217" s="27"/>
      <c r="Y4217" s="27"/>
      <c r="Z4217" s="27"/>
      <c r="AA4217" s="27"/>
      <c r="AB42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8" spans="1:28" ht="12.6" x14ac:dyDescent="0.25">
      <c r="A4218" s="41"/>
      <c r="B4218" s="28"/>
      <c r="C4218" s="27"/>
      <c r="D42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8" s="27"/>
      <c r="F4218" s="27"/>
      <c r="G4218" s="29"/>
      <c r="H4218" s="48"/>
      <c r="I4218" s="29"/>
      <c r="J4218" s="29"/>
      <c r="K4218" s="27"/>
      <c r="L4218" s="27"/>
      <c r="M4218" s="27"/>
      <c r="N4218" s="27"/>
      <c r="O4218" s="27"/>
      <c r="P4218" s="30"/>
      <c r="Q4218" s="30">
        <f>Table13[[#This Row],[Unit Value]]*Table13[[#This Row],[Qty | PCount]]</f>
        <v>0</v>
      </c>
      <c r="R4218" s="27" t="str">
        <f>IF(Table13[[#This Row],[Unit Value]]&lt;=4999,"Low-Value Asset","High-Value Asset")</f>
        <v>Low-Value Asset</v>
      </c>
      <c r="S4218" s="27"/>
      <c r="T4218" s="27"/>
      <c r="U4218" s="27"/>
      <c r="V4218" s="27"/>
      <c r="W4218" s="74"/>
      <c r="X4218" s="27"/>
      <c r="Y4218" s="27"/>
      <c r="Z4218" s="27"/>
      <c r="AA4218" s="27"/>
      <c r="AB42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19" spans="1:28" ht="12.6" x14ac:dyDescent="0.25">
      <c r="A4219" s="41"/>
      <c r="B4219" s="28"/>
      <c r="C4219" s="27"/>
      <c r="D42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19" s="27"/>
      <c r="F4219" s="27"/>
      <c r="G4219" s="29"/>
      <c r="H4219" s="48"/>
      <c r="I4219" s="29"/>
      <c r="J4219" s="29"/>
      <c r="K4219" s="27"/>
      <c r="L4219" s="27"/>
      <c r="M4219" s="27"/>
      <c r="N4219" s="27"/>
      <c r="O4219" s="27"/>
      <c r="P4219" s="30"/>
      <c r="Q4219" s="30">
        <f>Table13[[#This Row],[Unit Value]]*Table13[[#This Row],[Qty | PCount]]</f>
        <v>0</v>
      </c>
      <c r="R4219" s="27" t="str">
        <f>IF(Table13[[#This Row],[Unit Value]]&lt;=4999,"Low-Value Asset","High-Value Asset")</f>
        <v>Low-Value Asset</v>
      </c>
      <c r="S4219" s="27"/>
      <c r="T4219" s="27"/>
      <c r="U4219" s="27"/>
      <c r="V4219" s="27"/>
      <c r="W4219" s="74"/>
      <c r="X4219" s="27"/>
      <c r="Y4219" s="27"/>
      <c r="Z4219" s="27"/>
      <c r="AA4219" s="27"/>
      <c r="AB42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0" spans="1:28" ht="12.6" x14ac:dyDescent="0.25">
      <c r="A4220" s="41"/>
      <c r="B4220" s="28"/>
      <c r="C4220" s="27"/>
      <c r="D42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0" s="27"/>
      <c r="F4220" s="27"/>
      <c r="G4220" s="29"/>
      <c r="H4220" s="48"/>
      <c r="I4220" s="29"/>
      <c r="J4220" s="29"/>
      <c r="K4220" s="27"/>
      <c r="L4220" s="27"/>
      <c r="M4220" s="27"/>
      <c r="N4220" s="27"/>
      <c r="O4220" s="27"/>
      <c r="P4220" s="30"/>
      <c r="Q4220" s="30">
        <f>Table13[[#This Row],[Unit Value]]*Table13[[#This Row],[Qty | PCount]]</f>
        <v>0</v>
      </c>
      <c r="R4220" s="27" t="str">
        <f>IF(Table13[[#This Row],[Unit Value]]&lt;=4999,"Low-Value Asset","High-Value Asset")</f>
        <v>Low-Value Asset</v>
      </c>
      <c r="S4220" s="27"/>
      <c r="T4220" s="27"/>
      <c r="U4220" s="27"/>
      <c r="V4220" s="27"/>
      <c r="W4220" s="74"/>
      <c r="X4220" s="27"/>
      <c r="Y4220" s="27"/>
      <c r="Z4220" s="27"/>
      <c r="AA4220" s="27"/>
      <c r="AB42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1" spans="1:28" ht="12.6" x14ac:dyDescent="0.25">
      <c r="A4221" s="41"/>
      <c r="B4221" s="28"/>
      <c r="C4221" s="27"/>
      <c r="D42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1" s="27"/>
      <c r="F4221" s="27"/>
      <c r="G4221" s="29"/>
      <c r="H4221" s="48"/>
      <c r="I4221" s="29"/>
      <c r="J4221" s="29"/>
      <c r="K4221" s="27"/>
      <c r="L4221" s="27"/>
      <c r="M4221" s="27"/>
      <c r="N4221" s="27"/>
      <c r="O4221" s="27"/>
      <c r="P4221" s="30"/>
      <c r="Q4221" s="30">
        <f>Table13[[#This Row],[Unit Value]]*Table13[[#This Row],[Qty | PCount]]</f>
        <v>0</v>
      </c>
      <c r="R4221" s="27" t="str">
        <f>IF(Table13[[#This Row],[Unit Value]]&lt;=4999,"Low-Value Asset","High-Value Asset")</f>
        <v>Low-Value Asset</v>
      </c>
      <c r="S4221" s="27"/>
      <c r="T4221" s="27"/>
      <c r="U4221" s="27"/>
      <c r="V4221" s="27"/>
      <c r="W4221" s="74"/>
      <c r="X4221" s="27"/>
      <c r="Y4221" s="27"/>
      <c r="Z4221" s="27"/>
      <c r="AA4221" s="27"/>
      <c r="AB42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2" spans="1:28" ht="12.6" x14ac:dyDescent="0.25">
      <c r="A4222" s="41"/>
      <c r="B4222" s="28"/>
      <c r="C4222" s="27"/>
      <c r="D42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2" s="27"/>
      <c r="F4222" s="27"/>
      <c r="G4222" s="29"/>
      <c r="H4222" s="48"/>
      <c r="I4222" s="29"/>
      <c r="J4222" s="29"/>
      <c r="K4222" s="27"/>
      <c r="L4222" s="27"/>
      <c r="M4222" s="27"/>
      <c r="N4222" s="27"/>
      <c r="O4222" s="27"/>
      <c r="P4222" s="30"/>
      <c r="Q4222" s="30">
        <f>Table13[[#This Row],[Unit Value]]*Table13[[#This Row],[Qty | PCount]]</f>
        <v>0</v>
      </c>
      <c r="R4222" s="27" t="str">
        <f>IF(Table13[[#This Row],[Unit Value]]&lt;=4999,"Low-Value Asset","High-Value Asset")</f>
        <v>Low-Value Asset</v>
      </c>
      <c r="S4222" s="27"/>
      <c r="T4222" s="27"/>
      <c r="U4222" s="27"/>
      <c r="V4222" s="27"/>
      <c r="W4222" s="74"/>
      <c r="X4222" s="27"/>
      <c r="Y4222" s="27"/>
      <c r="Z4222" s="27"/>
      <c r="AA4222" s="27"/>
      <c r="AB42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3" spans="1:28" ht="12.6" x14ac:dyDescent="0.25">
      <c r="A4223" s="41"/>
      <c r="B4223" s="28"/>
      <c r="C4223" s="27"/>
      <c r="D42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3" s="27"/>
      <c r="F4223" s="27"/>
      <c r="G4223" s="29"/>
      <c r="H4223" s="48"/>
      <c r="I4223" s="29"/>
      <c r="J4223" s="29"/>
      <c r="K4223" s="27"/>
      <c r="L4223" s="27"/>
      <c r="M4223" s="27"/>
      <c r="N4223" s="27"/>
      <c r="O4223" s="27"/>
      <c r="P4223" s="30"/>
      <c r="Q4223" s="30">
        <f>Table13[[#This Row],[Unit Value]]*Table13[[#This Row],[Qty | PCount]]</f>
        <v>0</v>
      </c>
      <c r="R4223" s="27" t="str">
        <f>IF(Table13[[#This Row],[Unit Value]]&lt;=4999,"Low-Value Asset","High-Value Asset")</f>
        <v>Low-Value Asset</v>
      </c>
      <c r="S4223" s="27"/>
      <c r="T4223" s="27"/>
      <c r="U4223" s="27"/>
      <c r="V4223" s="27"/>
      <c r="W4223" s="74"/>
      <c r="X4223" s="27"/>
      <c r="Y4223" s="27"/>
      <c r="Z4223" s="27"/>
      <c r="AA4223" s="27"/>
      <c r="AB42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4" spans="1:28" ht="12.6" x14ac:dyDescent="0.25">
      <c r="A4224" s="41"/>
      <c r="B4224" s="28"/>
      <c r="C4224" s="27"/>
      <c r="D42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4" s="27"/>
      <c r="F4224" s="27"/>
      <c r="G4224" s="29"/>
      <c r="H4224" s="48"/>
      <c r="I4224" s="29"/>
      <c r="J4224" s="29"/>
      <c r="K4224" s="27"/>
      <c r="L4224" s="27"/>
      <c r="M4224" s="27"/>
      <c r="N4224" s="27"/>
      <c r="O4224" s="27"/>
      <c r="P4224" s="30"/>
      <c r="Q4224" s="30">
        <f>Table13[[#This Row],[Unit Value]]*Table13[[#This Row],[Qty | PCount]]</f>
        <v>0</v>
      </c>
      <c r="R4224" s="27" t="str">
        <f>IF(Table13[[#This Row],[Unit Value]]&lt;=4999,"Low-Value Asset","High-Value Asset")</f>
        <v>Low-Value Asset</v>
      </c>
      <c r="S4224" s="27"/>
      <c r="T4224" s="27"/>
      <c r="U4224" s="27"/>
      <c r="V4224" s="27"/>
      <c r="W4224" s="74"/>
      <c r="X4224" s="27"/>
      <c r="Y4224" s="27"/>
      <c r="Z4224" s="27"/>
      <c r="AA4224" s="27"/>
      <c r="AB42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5" spans="1:28" ht="12.6" x14ac:dyDescent="0.25">
      <c r="A4225" s="41"/>
      <c r="B4225" s="28"/>
      <c r="C4225" s="27"/>
      <c r="D42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5" s="27"/>
      <c r="F4225" s="27"/>
      <c r="G4225" s="29"/>
      <c r="H4225" s="48"/>
      <c r="I4225" s="29"/>
      <c r="J4225" s="29"/>
      <c r="K4225" s="27"/>
      <c r="L4225" s="27"/>
      <c r="M4225" s="27"/>
      <c r="N4225" s="27"/>
      <c r="O4225" s="27"/>
      <c r="P4225" s="30"/>
      <c r="Q4225" s="30">
        <f>Table13[[#This Row],[Unit Value]]*Table13[[#This Row],[Qty | PCount]]</f>
        <v>0</v>
      </c>
      <c r="R4225" s="27" t="str">
        <f>IF(Table13[[#This Row],[Unit Value]]&lt;=4999,"Low-Value Asset","High-Value Asset")</f>
        <v>Low-Value Asset</v>
      </c>
      <c r="S4225" s="27"/>
      <c r="T4225" s="27"/>
      <c r="U4225" s="27"/>
      <c r="V4225" s="27"/>
      <c r="W4225" s="74"/>
      <c r="X4225" s="27"/>
      <c r="Y4225" s="27"/>
      <c r="Z4225" s="27"/>
      <c r="AA4225" s="27"/>
      <c r="AB42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6" spans="1:28" ht="12.6" x14ac:dyDescent="0.25">
      <c r="A4226" s="41"/>
      <c r="B4226" s="28"/>
      <c r="C4226" s="27"/>
      <c r="D42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6" s="27"/>
      <c r="F4226" s="27"/>
      <c r="G4226" s="29"/>
      <c r="H4226" s="48"/>
      <c r="I4226" s="29"/>
      <c r="J4226" s="29"/>
      <c r="K4226" s="27"/>
      <c r="L4226" s="27"/>
      <c r="M4226" s="27"/>
      <c r="N4226" s="27"/>
      <c r="O4226" s="27"/>
      <c r="P4226" s="30"/>
      <c r="Q4226" s="30">
        <f>Table13[[#This Row],[Unit Value]]*Table13[[#This Row],[Qty | PCount]]</f>
        <v>0</v>
      </c>
      <c r="R4226" s="27" t="str">
        <f>IF(Table13[[#This Row],[Unit Value]]&lt;=4999,"Low-Value Asset","High-Value Asset")</f>
        <v>Low-Value Asset</v>
      </c>
      <c r="S4226" s="27"/>
      <c r="T4226" s="27"/>
      <c r="U4226" s="27"/>
      <c r="V4226" s="27"/>
      <c r="W4226" s="74"/>
      <c r="X4226" s="27"/>
      <c r="Y4226" s="27"/>
      <c r="Z4226" s="27"/>
      <c r="AA4226" s="27"/>
      <c r="AB42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7" spans="1:28" ht="12.6" x14ac:dyDescent="0.25">
      <c r="A4227" s="41"/>
      <c r="B4227" s="28"/>
      <c r="C4227" s="27"/>
      <c r="D42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7" s="27"/>
      <c r="F4227" s="27"/>
      <c r="G4227" s="29"/>
      <c r="H4227" s="48"/>
      <c r="I4227" s="29"/>
      <c r="J4227" s="29"/>
      <c r="K4227" s="27"/>
      <c r="L4227" s="27"/>
      <c r="M4227" s="27"/>
      <c r="N4227" s="27"/>
      <c r="O4227" s="27"/>
      <c r="P4227" s="30"/>
      <c r="Q4227" s="30">
        <f>Table13[[#This Row],[Unit Value]]*Table13[[#This Row],[Qty | PCount]]</f>
        <v>0</v>
      </c>
      <c r="R4227" s="27" t="str">
        <f>IF(Table13[[#This Row],[Unit Value]]&lt;=4999,"Low-Value Asset","High-Value Asset")</f>
        <v>Low-Value Asset</v>
      </c>
      <c r="S4227" s="27"/>
      <c r="T4227" s="27"/>
      <c r="U4227" s="27"/>
      <c r="V4227" s="27"/>
      <c r="W4227" s="74"/>
      <c r="X4227" s="27"/>
      <c r="Y4227" s="27"/>
      <c r="Z4227" s="27"/>
      <c r="AA4227" s="27"/>
      <c r="AB42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8" spans="1:28" ht="12.6" x14ac:dyDescent="0.25">
      <c r="A4228" s="41"/>
      <c r="B4228" s="28"/>
      <c r="C4228" s="27"/>
      <c r="D42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8" s="27"/>
      <c r="F4228" s="27"/>
      <c r="G4228" s="29"/>
      <c r="H4228" s="48"/>
      <c r="I4228" s="29"/>
      <c r="J4228" s="29"/>
      <c r="K4228" s="27"/>
      <c r="L4228" s="27"/>
      <c r="M4228" s="27"/>
      <c r="N4228" s="27"/>
      <c r="O4228" s="27"/>
      <c r="P4228" s="30"/>
      <c r="Q4228" s="30">
        <f>Table13[[#This Row],[Unit Value]]*Table13[[#This Row],[Qty | PCount]]</f>
        <v>0</v>
      </c>
      <c r="R4228" s="27" t="str">
        <f>IF(Table13[[#This Row],[Unit Value]]&lt;=4999,"Low-Value Asset","High-Value Asset")</f>
        <v>Low-Value Asset</v>
      </c>
      <c r="S4228" s="27"/>
      <c r="T4228" s="27"/>
      <c r="U4228" s="27"/>
      <c r="V4228" s="27"/>
      <c r="W4228" s="74"/>
      <c r="X4228" s="27"/>
      <c r="Y4228" s="27"/>
      <c r="Z4228" s="27"/>
      <c r="AA4228" s="27"/>
      <c r="AB42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29" spans="1:28" ht="12.6" x14ac:dyDescent="0.25">
      <c r="A4229" s="41"/>
      <c r="B4229" s="28"/>
      <c r="C4229" s="27"/>
      <c r="D42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29" s="27"/>
      <c r="F4229" s="27"/>
      <c r="G4229" s="29"/>
      <c r="H4229" s="48"/>
      <c r="I4229" s="29"/>
      <c r="J4229" s="29"/>
      <c r="K4229" s="27"/>
      <c r="L4229" s="27"/>
      <c r="M4229" s="27"/>
      <c r="N4229" s="27"/>
      <c r="O4229" s="27"/>
      <c r="P4229" s="30"/>
      <c r="Q4229" s="30">
        <f>Table13[[#This Row],[Unit Value]]*Table13[[#This Row],[Qty | PCount]]</f>
        <v>0</v>
      </c>
      <c r="R4229" s="27" t="str">
        <f>IF(Table13[[#This Row],[Unit Value]]&lt;=4999,"Low-Value Asset","High-Value Asset")</f>
        <v>Low-Value Asset</v>
      </c>
      <c r="S4229" s="27"/>
      <c r="T4229" s="27"/>
      <c r="U4229" s="27"/>
      <c r="V4229" s="27"/>
      <c r="W4229" s="74"/>
      <c r="X4229" s="27"/>
      <c r="Y4229" s="27"/>
      <c r="Z4229" s="27"/>
      <c r="AA4229" s="27"/>
      <c r="AB42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0" spans="1:28" ht="12.6" x14ac:dyDescent="0.25">
      <c r="A4230" s="41"/>
      <c r="B4230" s="28"/>
      <c r="C4230" s="27"/>
      <c r="D42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0" s="27"/>
      <c r="F4230" s="27"/>
      <c r="G4230" s="29"/>
      <c r="H4230" s="48"/>
      <c r="I4230" s="29"/>
      <c r="J4230" s="29"/>
      <c r="K4230" s="27"/>
      <c r="L4230" s="27"/>
      <c r="M4230" s="27"/>
      <c r="N4230" s="27"/>
      <c r="O4230" s="27"/>
      <c r="P4230" s="30"/>
      <c r="Q4230" s="30">
        <f>Table13[[#This Row],[Unit Value]]*Table13[[#This Row],[Qty | PCount]]</f>
        <v>0</v>
      </c>
      <c r="R4230" s="27" t="str">
        <f>IF(Table13[[#This Row],[Unit Value]]&lt;=4999,"Low-Value Asset","High-Value Asset")</f>
        <v>Low-Value Asset</v>
      </c>
      <c r="S4230" s="27"/>
      <c r="T4230" s="27"/>
      <c r="U4230" s="27"/>
      <c r="V4230" s="27"/>
      <c r="W4230" s="74"/>
      <c r="X4230" s="27"/>
      <c r="Y4230" s="27"/>
      <c r="Z4230" s="27"/>
      <c r="AA4230" s="27"/>
      <c r="AB42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1" spans="1:28" ht="12.6" x14ac:dyDescent="0.25">
      <c r="A4231" s="41"/>
      <c r="B4231" s="28"/>
      <c r="C4231" s="27"/>
      <c r="D42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1" s="27"/>
      <c r="F4231" s="27"/>
      <c r="G4231" s="29"/>
      <c r="H4231" s="48"/>
      <c r="I4231" s="29"/>
      <c r="J4231" s="29"/>
      <c r="K4231" s="27"/>
      <c r="L4231" s="27"/>
      <c r="M4231" s="27"/>
      <c r="N4231" s="27"/>
      <c r="O4231" s="27"/>
      <c r="P4231" s="30"/>
      <c r="Q4231" s="30">
        <f>Table13[[#This Row],[Unit Value]]*Table13[[#This Row],[Qty | PCount]]</f>
        <v>0</v>
      </c>
      <c r="R4231" s="27" t="str">
        <f>IF(Table13[[#This Row],[Unit Value]]&lt;=4999,"Low-Value Asset","High-Value Asset")</f>
        <v>Low-Value Asset</v>
      </c>
      <c r="S4231" s="27"/>
      <c r="T4231" s="27"/>
      <c r="U4231" s="27"/>
      <c r="V4231" s="27"/>
      <c r="W4231" s="74"/>
      <c r="X4231" s="27"/>
      <c r="Y4231" s="27"/>
      <c r="Z4231" s="27"/>
      <c r="AA4231" s="27"/>
      <c r="AB42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2" spans="1:28" ht="12.6" x14ac:dyDescent="0.25">
      <c r="A4232" s="41"/>
      <c r="B4232" s="28"/>
      <c r="C4232" s="27"/>
      <c r="D42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2" s="27"/>
      <c r="F4232" s="27"/>
      <c r="G4232" s="29"/>
      <c r="H4232" s="48"/>
      <c r="I4232" s="29"/>
      <c r="J4232" s="29"/>
      <c r="K4232" s="27"/>
      <c r="L4232" s="27"/>
      <c r="M4232" s="27"/>
      <c r="N4232" s="27"/>
      <c r="O4232" s="27"/>
      <c r="P4232" s="30"/>
      <c r="Q4232" s="30">
        <f>Table13[[#This Row],[Unit Value]]*Table13[[#This Row],[Qty | PCount]]</f>
        <v>0</v>
      </c>
      <c r="R4232" s="27" t="str">
        <f>IF(Table13[[#This Row],[Unit Value]]&lt;=4999,"Low-Value Asset","High-Value Asset")</f>
        <v>Low-Value Asset</v>
      </c>
      <c r="S4232" s="27"/>
      <c r="T4232" s="27"/>
      <c r="U4232" s="27"/>
      <c r="V4232" s="27"/>
      <c r="W4232" s="74"/>
      <c r="X4232" s="27"/>
      <c r="Y4232" s="27"/>
      <c r="Z4232" s="27"/>
      <c r="AA4232" s="27"/>
      <c r="AB42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3" spans="1:28" ht="12.6" x14ac:dyDescent="0.25">
      <c r="A4233" s="41"/>
      <c r="B4233" s="28"/>
      <c r="C4233" s="27"/>
      <c r="D42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3" s="27"/>
      <c r="F4233" s="27"/>
      <c r="G4233" s="29"/>
      <c r="H4233" s="48"/>
      <c r="I4233" s="29"/>
      <c r="J4233" s="29"/>
      <c r="K4233" s="27"/>
      <c r="L4233" s="27"/>
      <c r="M4233" s="27"/>
      <c r="N4233" s="27"/>
      <c r="O4233" s="27"/>
      <c r="P4233" s="30"/>
      <c r="Q4233" s="30">
        <f>Table13[[#This Row],[Unit Value]]*Table13[[#This Row],[Qty | PCount]]</f>
        <v>0</v>
      </c>
      <c r="R4233" s="27" t="str">
        <f>IF(Table13[[#This Row],[Unit Value]]&lt;=4999,"Low-Value Asset","High-Value Asset")</f>
        <v>Low-Value Asset</v>
      </c>
      <c r="S4233" s="27"/>
      <c r="T4233" s="27"/>
      <c r="U4233" s="27"/>
      <c r="V4233" s="27"/>
      <c r="W4233" s="74"/>
      <c r="X4233" s="27"/>
      <c r="Y4233" s="27"/>
      <c r="Z4233" s="27"/>
      <c r="AA4233" s="27"/>
      <c r="AB42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4" spans="1:28" ht="12.6" x14ac:dyDescent="0.25">
      <c r="A4234" s="41"/>
      <c r="B4234" s="28"/>
      <c r="C4234" s="27"/>
      <c r="D42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4" s="27"/>
      <c r="F4234" s="27"/>
      <c r="G4234" s="29"/>
      <c r="H4234" s="48"/>
      <c r="I4234" s="29"/>
      <c r="J4234" s="29"/>
      <c r="K4234" s="27"/>
      <c r="L4234" s="27"/>
      <c r="M4234" s="27"/>
      <c r="N4234" s="27"/>
      <c r="O4234" s="27"/>
      <c r="P4234" s="30"/>
      <c r="Q4234" s="30">
        <f>Table13[[#This Row],[Unit Value]]*Table13[[#This Row],[Qty | PCount]]</f>
        <v>0</v>
      </c>
      <c r="R4234" s="27" t="str">
        <f>IF(Table13[[#This Row],[Unit Value]]&lt;=4999,"Low-Value Asset","High-Value Asset")</f>
        <v>Low-Value Asset</v>
      </c>
      <c r="S4234" s="27"/>
      <c r="T4234" s="27"/>
      <c r="U4234" s="27"/>
      <c r="V4234" s="27"/>
      <c r="W4234" s="74"/>
      <c r="X4234" s="27"/>
      <c r="Y4234" s="27"/>
      <c r="Z4234" s="27"/>
      <c r="AA4234" s="27"/>
      <c r="AB42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5" spans="1:28" ht="12.6" x14ac:dyDescent="0.25">
      <c r="A4235" s="41"/>
      <c r="B4235" s="28"/>
      <c r="C4235" s="27"/>
      <c r="D42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5" s="27"/>
      <c r="F4235" s="27"/>
      <c r="G4235" s="29"/>
      <c r="H4235" s="48"/>
      <c r="I4235" s="29"/>
      <c r="J4235" s="29"/>
      <c r="K4235" s="27"/>
      <c r="L4235" s="27"/>
      <c r="M4235" s="27"/>
      <c r="N4235" s="27"/>
      <c r="O4235" s="27"/>
      <c r="P4235" s="30"/>
      <c r="Q4235" s="30">
        <f>Table13[[#This Row],[Unit Value]]*Table13[[#This Row],[Qty | PCount]]</f>
        <v>0</v>
      </c>
      <c r="R4235" s="27" t="str">
        <f>IF(Table13[[#This Row],[Unit Value]]&lt;=4999,"Low-Value Asset","High-Value Asset")</f>
        <v>Low-Value Asset</v>
      </c>
      <c r="S4235" s="27"/>
      <c r="T4235" s="27"/>
      <c r="U4235" s="27"/>
      <c r="V4235" s="27"/>
      <c r="W4235" s="74"/>
      <c r="X4235" s="27"/>
      <c r="Y4235" s="27"/>
      <c r="Z4235" s="27"/>
      <c r="AA4235" s="27"/>
      <c r="AB42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6" spans="1:28" ht="12.6" x14ac:dyDescent="0.25">
      <c r="A4236" s="41"/>
      <c r="B4236" s="28"/>
      <c r="C4236" s="27"/>
      <c r="D42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6" s="27"/>
      <c r="F4236" s="27"/>
      <c r="G4236" s="29"/>
      <c r="H4236" s="48"/>
      <c r="I4236" s="29"/>
      <c r="J4236" s="29"/>
      <c r="K4236" s="27"/>
      <c r="L4236" s="27"/>
      <c r="M4236" s="27"/>
      <c r="N4236" s="27"/>
      <c r="O4236" s="27"/>
      <c r="P4236" s="30"/>
      <c r="Q4236" s="30">
        <f>Table13[[#This Row],[Unit Value]]*Table13[[#This Row],[Qty | PCount]]</f>
        <v>0</v>
      </c>
      <c r="R4236" s="27" t="str">
        <f>IF(Table13[[#This Row],[Unit Value]]&lt;=4999,"Low-Value Asset","High-Value Asset")</f>
        <v>Low-Value Asset</v>
      </c>
      <c r="S4236" s="27"/>
      <c r="T4236" s="27"/>
      <c r="U4236" s="27"/>
      <c r="V4236" s="27"/>
      <c r="W4236" s="74"/>
      <c r="X4236" s="27"/>
      <c r="Y4236" s="27"/>
      <c r="Z4236" s="27"/>
      <c r="AA4236" s="27"/>
      <c r="AB42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7" spans="1:28" ht="12.6" x14ac:dyDescent="0.25">
      <c r="A4237" s="41"/>
      <c r="B4237" s="28"/>
      <c r="C4237" s="27"/>
      <c r="D42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7" s="27"/>
      <c r="F4237" s="27"/>
      <c r="G4237" s="29"/>
      <c r="H4237" s="48"/>
      <c r="I4237" s="29"/>
      <c r="J4237" s="29"/>
      <c r="K4237" s="27"/>
      <c r="L4237" s="27"/>
      <c r="M4237" s="27"/>
      <c r="N4237" s="27"/>
      <c r="O4237" s="27"/>
      <c r="P4237" s="30"/>
      <c r="Q4237" s="30">
        <f>Table13[[#This Row],[Unit Value]]*Table13[[#This Row],[Qty | PCount]]</f>
        <v>0</v>
      </c>
      <c r="R4237" s="27" t="str">
        <f>IF(Table13[[#This Row],[Unit Value]]&lt;=4999,"Low-Value Asset","High-Value Asset")</f>
        <v>Low-Value Asset</v>
      </c>
      <c r="S4237" s="27"/>
      <c r="T4237" s="27"/>
      <c r="U4237" s="27"/>
      <c r="V4237" s="27"/>
      <c r="W4237" s="74"/>
      <c r="X4237" s="27"/>
      <c r="Y4237" s="27"/>
      <c r="Z4237" s="27"/>
      <c r="AA4237" s="27"/>
      <c r="AB42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8" spans="1:28" ht="12.6" x14ac:dyDescent="0.25">
      <c r="A4238" s="41"/>
      <c r="B4238" s="28"/>
      <c r="C4238" s="27"/>
      <c r="D42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8" s="27"/>
      <c r="F4238" s="27"/>
      <c r="G4238" s="29"/>
      <c r="H4238" s="48"/>
      <c r="I4238" s="29"/>
      <c r="J4238" s="29"/>
      <c r="K4238" s="27"/>
      <c r="L4238" s="27"/>
      <c r="M4238" s="27"/>
      <c r="N4238" s="27"/>
      <c r="O4238" s="27"/>
      <c r="P4238" s="30"/>
      <c r="Q4238" s="30">
        <f>Table13[[#This Row],[Unit Value]]*Table13[[#This Row],[Qty | PCount]]</f>
        <v>0</v>
      </c>
      <c r="R4238" s="27" t="str">
        <f>IF(Table13[[#This Row],[Unit Value]]&lt;=4999,"Low-Value Asset","High-Value Asset")</f>
        <v>Low-Value Asset</v>
      </c>
      <c r="S4238" s="27"/>
      <c r="T4238" s="27"/>
      <c r="U4238" s="27"/>
      <c r="V4238" s="27"/>
      <c r="W4238" s="74"/>
      <c r="X4238" s="27"/>
      <c r="Y4238" s="27"/>
      <c r="Z4238" s="27"/>
      <c r="AA4238" s="27"/>
      <c r="AB42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39" spans="1:28" ht="12.6" x14ac:dyDescent="0.25">
      <c r="A4239" s="41"/>
      <c r="B4239" s="28"/>
      <c r="C4239" s="27"/>
      <c r="D42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39" s="27"/>
      <c r="F4239" s="27"/>
      <c r="G4239" s="29"/>
      <c r="H4239" s="48"/>
      <c r="I4239" s="29"/>
      <c r="J4239" s="29"/>
      <c r="K4239" s="27"/>
      <c r="L4239" s="27"/>
      <c r="M4239" s="27"/>
      <c r="N4239" s="27"/>
      <c r="O4239" s="27"/>
      <c r="P4239" s="30"/>
      <c r="Q4239" s="30">
        <f>Table13[[#This Row],[Unit Value]]*Table13[[#This Row],[Qty | PCount]]</f>
        <v>0</v>
      </c>
      <c r="R4239" s="27" t="str">
        <f>IF(Table13[[#This Row],[Unit Value]]&lt;=4999,"Low-Value Asset","High-Value Asset")</f>
        <v>Low-Value Asset</v>
      </c>
      <c r="S4239" s="27"/>
      <c r="T4239" s="27"/>
      <c r="U4239" s="27"/>
      <c r="V4239" s="27"/>
      <c r="W4239" s="74"/>
      <c r="X4239" s="27"/>
      <c r="Y4239" s="27"/>
      <c r="Z4239" s="27"/>
      <c r="AA4239" s="27"/>
      <c r="AB42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0" spans="1:28" ht="12.6" x14ac:dyDescent="0.25">
      <c r="A4240" s="41"/>
      <c r="B4240" s="28"/>
      <c r="C4240" s="27"/>
      <c r="D42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0" s="27"/>
      <c r="F4240" s="27"/>
      <c r="G4240" s="29"/>
      <c r="H4240" s="48"/>
      <c r="I4240" s="29"/>
      <c r="J4240" s="29"/>
      <c r="K4240" s="27"/>
      <c r="L4240" s="27"/>
      <c r="M4240" s="27"/>
      <c r="N4240" s="27"/>
      <c r="O4240" s="27"/>
      <c r="P4240" s="30"/>
      <c r="Q4240" s="30">
        <f>Table13[[#This Row],[Unit Value]]*Table13[[#This Row],[Qty | PCount]]</f>
        <v>0</v>
      </c>
      <c r="R4240" s="27" t="str">
        <f>IF(Table13[[#This Row],[Unit Value]]&lt;=4999,"Low-Value Asset","High-Value Asset")</f>
        <v>Low-Value Asset</v>
      </c>
      <c r="S4240" s="27"/>
      <c r="T4240" s="27"/>
      <c r="U4240" s="27"/>
      <c r="V4240" s="27"/>
      <c r="W4240" s="74"/>
      <c r="X4240" s="27"/>
      <c r="Y4240" s="27"/>
      <c r="Z4240" s="27"/>
      <c r="AA4240" s="27"/>
      <c r="AB42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1" spans="1:28" ht="12.6" x14ac:dyDescent="0.25">
      <c r="A4241" s="41"/>
      <c r="B4241" s="28"/>
      <c r="C4241" s="27"/>
      <c r="D42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1" s="27"/>
      <c r="F4241" s="27"/>
      <c r="G4241" s="29"/>
      <c r="H4241" s="48"/>
      <c r="I4241" s="29"/>
      <c r="J4241" s="29"/>
      <c r="K4241" s="27"/>
      <c r="L4241" s="27"/>
      <c r="M4241" s="27"/>
      <c r="N4241" s="27"/>
      <c r="O4241" s="27"/>
      <c r="P4241" s="30"/>
      <c r="Q4241" s="30">
        <f>Table13[[#This Row],[Unit Value]]*Table13[[#This Row],[Qty | PCount]]</f>
        <v>0</v>
      </c>
      <c r="R4241" s="27" t="str">
        <f>IF(Table13[[#This Row],[Unit Value]]&lt;=4999,"Low-Value Asset","High-Value Asset")</f>
        <v>Low-Value Asset</v>
      </c>
      <c r="S4241" s="27"/>
      <c r="T4241" s="27"/>
      <c r="U4241" s="27"/>
      <c r="V4241" s="27"/>
      <c r="W4241" s="74"/>
      <c r="X4241" s="27"/>
      <c r="Y4241" s="27"/>
      <c r="Z4241" s="27"/>
      <c r="AA4241" s="27"/>
      <c r="AB42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2" spans="1:28" ht="12.6" x14ac:dyDescent="0.25">
      <c r="A4242" s="41"/>
      <c r="B4242" s="28"/>
      <c r="C4242" s="27"/>
      <c r="D42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2" s="27"/>
      <c r="F4242" s="27"/>
      <c r="G4242" s="29"/>
      <c r="H4242" s="48"/>
      <c r="I4242" s="29"/>
      <c r="J4242" s="29"/>
      <c r="K4242" s="27"/>
      <c r="L4242" s="27"/>
      <c r="M4242" s="27"/>
      <c r="N4242" s="27"/>
      <c r="O4242" s="27"/>
      <c r="P4242" s="30"/>
      <c r="Q4242" s="30">
        <f>Table13[[#This Row],[Unit Value]]*Table13[[#This Row],[Qty | PCount]]</f>
        <v>0</v>
      </c>
      <c r="R4242" s="27" t="str">
        <f>IF(Table13[[#This Row],[Unit Value]]&lt;=4999,"Low-Value Asset","High-Value Asset")</f>
        <v>Low-Value Asset</v>
      </c>
      <c r="S4242" s="27"/>
      <c r="T4242" s="27"/>
      <c r="U4242" s="27"/>
      <c r="V4242" s="27"/>
      <c r="W4242" s="74"/>
      <c r="X4242" s="27"/>
      <c r="Y4242" s="27"/>
      <c r="Z4242" s="27"/>
      <c r="AA4242" s="27"/>
      <c r="AB42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3" spans="1:28" ht="12.6" x14ac:dyDescent="0.25">
      <c r="A4243" s="41"/>
      <c r="B4243" s="28"/>
      <c r="C4243" s="27"/>
      <c r="D42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3" s="27"/>
      <c r="F4243" s="27"/>
      <c r="G4243" s="29"/>
      <c r="H4243" s="48"/>
      <c r="I4243" s="29"/>
      <c r="J4243" s="29"/>
      <c r="K4243" s="27"/>
      <c r="L4243" s="27"/>
      <c r="M4243" s="27"/>
      <c r="N4243" s="27"/>
      <c r="O4243" s="27"/>
      <c r="P4243" s="30"/>
      <c r="Q4243" s="30">
        <f>Table13[[#This Row],[Unit Value]]*Table13[[#This Row],[Qty | PCount]]</f>
        <v>0</v>
      </c>
      <c r="R4243" s="27" t="str">
        <f>IF(Table13[[#This Row],[Unit Value]]&lt;=4999,"Low-Value Asset","High-Value Asset")</f>
        <v>Low-Value Asset</v>
      </c>
      <c r="S4243" s="27"/>
      <c r="T4243" s="27"/>
      <c r="U4243" s="27"/>
      <c r="V4243" s="27"/>
      <c r="W4243" s="74"/>
      <c r="X4243" s="27"/>
      <c r="Y4243" s="27"/>
      <c r="Z4243" s="27"/>
      <c r="AA4243" s="27"/>
      <c r="AB42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4" spans="1:28" ht="12.6" x14ac:dyDescent="0.25">
      <c r="A4244" s="41"/>
      <c r="B4244" s="28"/>
      <c r="C4244" s="27"/>
      <c r="D42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4" s="27"/>
      <c r="F4244" s="27"/>
      <c r="G4244" s="29"/>
      <c r="H4244" s="48"/>
      <c r="I4244" s="29"/>
      <c r="J4244" s="29"/>
      <c r="K4244" s="27"/>
      <c r="L4244" s="27"/>
      <c r="M4244" s="27"/>
      <c r="N4244" s="27"/>
      <c r="O4244" s="27"/>
      <c r="P4244" s="30"/>
      <c r="Q4244" s="30">
        <f>Table13[[#This Row],[Unit Value]]*Table13[[#This Row],[Qty | PCount]]</f>
        <v>0</v>
      </c>
      <c r="R4244" s="27" t="str">
        <f>IF(Table13[[#This Row],[Unit Value]]&lt;=4999,"Low-Value Asset","High-Value Asset")</f>
        <v>Low-Value Asset</v>
      </c>
      <c r="S4244" s="27"/>
      <c r="T4244" s="27"/>
      <c r="U4244" s="27"/>
      <c r="V4244" s="27"/>
      <c r="W4244" s="74"/>
      <c r="X4244" s="27"/>
      <c r="Y4244" s="27"/>
      <c r="Z4244" s="27"/>
      <c r="AA4244" s="27"/>
      <c r="AB42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5" spans="1:28" ht="12.6" x14ac:dyDescent="0.25">
      <c r="A4245" s="41"/>
      <c r="B4245" s="28"/>
      <c r="C4245" s="27"/>
      <c r="D42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5" s="27"/>
      <c r="F4245" s="27"/>
      <c r="G4245" s="29"/>
      <c r="H4245" s="48"/>
      <c r="I4245" s="29"/>
      <c r="J4245" s="29"/>
      <c r="K4245" s="27"/>
      <c r="L4245" s="27"/>
      <c r="M4245" s="27"/>
      <c r="N4245" s="27"/>
      <c r="O4245" s="27"/>
      <c r="P4245" s="30"/>
      <c r="Q4245" s="30">
        <f>Table13[[#This Row],[Unit Value]]*Table13[[#This Row],[Qty | PCount]]</f>
        <v>0</v>
      </c>
      <c r="R4245" s="27" t="str">
        <f>IF(Table13[[#This Row],[Unit Value]]&lt;=4999,"Low-Value Asset","High-Value Asset")</f>
        <v>Low-Value Asset</v>
      </c>
      <c r="S4245" s="27"/>
      <c r="T4245" s="27"/>
      <c r="U4245" s="27"/>
      <c r="V4245" s="27"/>
      <c r="W4245" s="74"/>
      <c r="X4245" s="27"/>
      <c r="Y4245" s="27"/>
      <c r="Z4245" s="27"/>
      <c r="AA4245" s="27"/>
      <c r="AB42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6" spans="1:28" ht="12.6" x14ac:dyDescent="0.25">
      <c r="A4246" s="41"/>
      <c r="B4246" s="28"/>
      <c r="C4246" s="27"/>
      <c r="D42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6" s="27"/>
      <c r="F4246" s="27"/>
      <c r="G4246" s="29"/>
      <c r="H4246" s="48"/>
      <c r="I4246" s="29"/>
      <c r="J4246" s="29"/>
      <c r="K4246" s="27"/>
      <c r="L4246" s="27"/>
      <c r="M4246" s="27"/>
      <c r="N4246" s="27"/>
      <c r="O4246" s="27"/>
      <c r="P4246" s="30"/>
      <c r="Q4246" s="30">
        <f>Table13[[#This Row],[Unit Value]]*Table13[[#This Row],[Qty | PCount]]</f>
        <v>0</v>
      </c>
      <c r="R4246" s="27" t="str">
        <f>IF(Table13[[#This Row],[Unit Value]]&lt;=4999,"Low-Value Asset","High-Value Asset")</f>
        <v>Low-Value Asset</v>
      </c>
      <c r="S4246" s="27"/>
      <c r="T4246" s="27"/>
      <c r="U4246" s="27"/>
      <c r="V4246" s="27"/>
      <c r="W4246" s="74"/>
      <c r="X4246" s="27"/>
      <c r="Y4246" s="27"/>
      <c r="Z4246" s="27"/>
      <c r="AA4246" s="27"/>
      <c r="AB42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7" spans="1:28" ht="12.6" x14ac:dyDescent="0.25">
      <c r="A4247" s="41"/>
      <c r="B4247" s="28"/>
      <c r="C4247" s="27"/>
      <c r="D42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7" s="27"/>
      <c r="F4247" s="27"/>
      <c r="G4247" s="29"/>
      <c r="H4247" s="48"/>
      <c r="I4247" s="29"/>
      <c r="J4247" s="29"/>
      <c r="K4247" s="27"/>
      <c r="L4247" s="27"/>
      <c r="M4247" s="27"/>
      <c r="N4247" s="27"/>
      <c r="O4247" s="27"/>
      <c r="P4247" s="30"/>
      <c r="Q4247" s="30">
        <f>Table13[[#This Row],[Unit Value]]*Table13[[#This Row],[Qty | PCount]]</f>
        <v>0</v>
      </c>
      <c r="R4247" s="27" t="str">
        <f>IF(Table13[[#This Row],[Unit Value]]&lt;=4999,"Low-Value Asset","High-Value Asset")</f>
        <v>Low-Value Asset</v>
      </c>
      <c r="S4247" s="27"/>
      <c r="T4247" s="27"/>
      <c r="U4247" s="27"/>
      <c r="V4247" s="27"/>
      <c r="W4247" s="74"/>
      <c r="X4247" s="27"/>
      <c r="Y4247" s="27"/>
      <c r="Z4247" s="27"/>
      <c r="AA4247" s="27"/>
      <c r="AB42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8" spans="1:28" ht="12.6" x14ac:dyDescent="0.25">
      <c r="A4248" s="41"/>
      <c r="B4248" s="28"/>
      <c r="C4248" s="27"/>
      <c r="D42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8" s="27"/>
      <c r="F4248" s="27"/>
      <c r="G4248" s="29"/>
      <c r="H4248" s="48"/>
      <c r="I4248" s="29"/>
      <c r="J4248" s="29"/>
      <c r="K4248" s="27"/>
      <c r="L4248" s="27"/>
      <c r="M4248" s="27"/>
      <c r="N4248" s="27"/>
      <c r="O4248" s="27"/>
      <c r="P4248" s="30"/>
      <c r="Q4248" s="30">
        <f>Table13[[#This Row],[Unit Value]]*Table13[[#This Row],[Qty | PCount]]</f>
        <v>0</v>
      </c>
      <c r="R4248" s="27" t="str">
        <f>IF(Table13[[#This Row],[Unit Value]]&lt;=4999,"Low-Value Asset","High-Value Asset")</f>
        <v>Low-Value Asset</v>
      </c>
      <c r="S4248" s="27"/>
      <c r="T4248" s="27"/>
      <c r="U4248" s="27"/>
      <c r="V4248" s="27"/>
      <c r="W4248" s="74"/>
      <c r="X4248" s="27"/>
      <c r="Y4248" s="27"/>
      <c r="Z4248" s="27"/>
      <c r="AA4248" s="27"/>
      <c r="AB42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49" spans="1:28" ht="12.6" x14ac:dyDescent="0.25">
      <c r="A4249" s="41"/>
      <c r="B4249" s="28"/>
      <c r="C4249" s="27"/>
      <c r="D42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49" s="27"/>
      <c r="F4249" s="27"/>
      <c r="G4249" s="29"/>
      <c r="H4249" s="48"/>
      <c r="I4249" s="29"/>
      <c r="J4249" s="29"/>
      <c r="K4249" s="27"/>
      <c r="L4249" s="27"/>
      <c r="M4249" s="27"/>
      <c r="N4249" s="27"/>
      <c r="O4249" s="27"/>
      <c r="P4249" s="30"/>
      <c r="Q4249" s="30">
        <f>Table13[[#This Row],[Unit Value]]*Table13[[#This Row],[Qty | PCount]]</f>
        <v>0</v>
      </c>
      <c r="R4249" s="27" t="str">
        <f>IF(Table13[[#This Row],[Unit Value]]&lt;=4999,"Low-Value Asset","High-Value Asset")</f>
        <v>Low-Value Asset</v>
      </c>
      <c r="S4249" s="27"/>
      <c r="T4249" s="27"/>
      <c r="U4249" s="27"/>
      <c r="V4249" s="27"/>
      <c r="W4249" s="74"/>
      <c r="X4249" s="27"/>
      <c r="Y4249" s="27"/>
      <c r="Z4249" s="27"/>
      <c r="AA4249" s="27"/>
      <c r="AB42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0" spans="1:28" ht="12.6" x14ac:dyDescent="0.25">
      <c r="A4250" s="41"/>
      <c r="B4250" s="28"/>
      <c r="C4250" s="27"/>
      <c r="D42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0" s="27"/>
      <c r="F4250" s="27"/>
      <c r="G4250" s="29"/>
      <c r="H4250" s="48"/>
      <c r="I4250" s="29"/>
      <c r="J4250" s="29"/>
      <c r="K4250" s="27"/>
      <c r="L4250" s="27"/>
      <c r="M4250" s="27"/>
      <c r="N4250" s="27"/>
      <c r="O4250" s="27"/>
      <c r="P4250" s="30"/>
      <c r="Q4250" s="30">
        <f>Table13[[#This Row],[Unit Value]]*Table13[[#This Row],[Qty | PCount]]</f>
        <v>0</v>
      </c>
      <c r="R4250" s="27" t="str">
        <f>IF(Table13[[#This Row],[Unit Value]]&lt;=4999,"Low-Value Asset","High-Value Asset")</f>
        <v>Low-Value Asset</v>
      </c>
      <c r="S4250" s="27"/>
      <c r="T4250" s="27"/>
      <c r="U4250" s="27"/>
      <c r="V4250" s="27"/>
      <c r="W4250" s="74"/>
      <c r="X4250" s="27"/>
      <c r="Y4250" s="27"/>
      <c r="Z4250" s="27"/>
      <c r="AA4250" s="27"/>
      <c r="AB42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1" spans="1:28" ht="12.6" x14ac:dyDescent="0.25">
      <c r="A4251" s="41"/>
      <c r="B4251" s="28"/>
      <c r="C4251" s="27"/>
      <c r="D42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1" s="27"/>
      <c r="F4251" s="27"/>
      <c r="G4251" s="29"/>
      <c r="H4251" s="48"/>
      <c r="I4251" s="29"/>
      <c r="J4251" s="29"/>
      <c r="K4251" s="27"/>
      <c r="L4251" s="27"/>
      <c r="M4251" s="27"/>
      <c r="N4251" s="27"/>
      <c r="O4251" s="27"/>
      <c r="P4251" s="30"/>
      <c r="Q4251" s="30">
        <f>Table13[[#This Row],[Unit Value]]*Table13[[#This Row],[Qty | PCount]]</f>
        <v>0</v>
      </c>
      <c r="R4251" s="27" t="str">
        <f>IF(Table13[[#This Row],[Unit Value]]&lt;=4999,"Low-Value Asset","High-Value Asset")</f>
        <v>Low-Value Asset</v>
      </c>
      <c r="S4251" s="27"/>
      <c r="T4251" s="27"/>
      <c r="U4251" s="27"/>
      <c r="V4251" s="27"/>
      <c r="W4251" s="74"/>
      <c r="X4251" s="27"/>
      <c r="Y4251" s="27"/>
      <c r="Z4251" s="27"/>
      <c r="AA4251" s="27"/>
      <c r="AB42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2" spans="1:28" ht="12.6" x14ac:dyDescent="0.25">
      <c r="A4252" s="41"/>
      <c r="B4252" s="28"/>
      <c r="C4252" s="27"/>
      <c r="D42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2" s="27"/>
      <c r="F4252" s="27"/>
      <c r="G4252" s="29"/>
      <c r="H4252" s="48"/>
      <c r="I4252" s="29"/>
      <c r="J4252" s="29"/>
      <c r="K4252" s="27"/>
      <c r="L4252" s="27"/>
      <c r="M4252" s="27"/>
      <c r="N4252" s="27"/>
      <c r="O4252" s="27"/>
      <c r="P4252" s="30"/>
      <c r="Q4252" s="30">
        <f>Table13[[#This Row],[Unit Value]]*Table13[[#This Row],[Qty | PCount]]</f>
        <v>0</v>
      </c>
      <c r="R4252" s="27" t="str">
        <f>IF(Table13[[#This Row],[Unit Value]]&lt;=4999,"Low-Value Asset","High-Value Asset")</f>
        <v>Low-Value Asset</v>
      </c>
      <c r="S4252" s="27"/>
      <c r="T4252" s="27"/>
      <c r="U4252" s="27"/>
      <c r="V4252" s="27"/>
      <c r="W4252" s="74"/>
      <c r="X4252" s="27"/>
      <c r="Y4252" s="27"/>
      <c r="Z4252" s="27"/>
      <c r="AA4252" s="27"/>
      <c r="AB42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3" spans="1:28" ht="12.6" x14ac:dyDescent="0.25">
      <c r="A4253" s="41"/>
      <c r="B4253" s="28"/>
      <c r="C4253" s="27"/>
      <c r="D42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3" s="27"/>
      <c r="F4253" s="27"/>
      <c r="G4253" s="29"/>
      <c r="H4253" s="48"/>
      <c r="I4253" s="29"/>
      <c r="J4253" s="29"/>
      <c r="K4253" s="27"/>
      <c r="L4253" s="27"/>
      <c r="M4253" s="27"/>
      <c r="N4253" s="27"/>
      <c r="O4253" s="27"/>
      <c r="P4253" s="30"/>
      <c r="Q4253" s="30">
        <f>Table13[[#This Row],[Unit Value]]*Table13[[#This Row],[Qty | PCount]]</f>
        <v>0</v>
      </c>
      <c r="R4253" s="27" t="str">
        <f>IF(Table13[[#This Row],[Unit Value]]&lt;=4999,"Low-Value Asset","High-Value Asset")</f>
        <v>Low-Value Asset</v>
      </c>
      <c r="S4253" s="27"/>
      <c r="T4253" s="27"/>
      <c r="U4253" s="27"/>
      <c r="V4253" s="27"/>
      <c r="W4253" s="74"/>
      <c r="X4253" s="27"/>
      <c r="Y4253" s="27"/>
      <c r="Z4253" s="27"/>
      <c r="AA4253" s="27"/>
      <c r="AB42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4" spans="1:28" ht="12.6" x14ac:dyDescent="0.25">
      <c r="A4254" s="41"/>
      <c r="B4254" s="28"/>
      <c r="C4254" s="27"/>
      <c r="D42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4" s="27"/>
      <c r="F4254" s="27"/>
      <c r="G4254" s="29"/>
      <c r="H4254" s="48"/>
      <c r="I4254" s="29"/>
      <c r="J4254" s="29"/>
      <c r="K4254" s="27"/>
      <c r="L4254" s="27"/>
      <c r="M4254" s="27"/>
      <c r="N4254" s="27"/>
      <c r="O4254" s="27"/>
      <c r="P4254" s="30"/>
      <c r="Q4254" s="30">
        <f>Table13[[#This Row],[Unit Value]]*Table13[[#This Row],[Qty | PCount]]</f>
        <v>0</v>
      </c>
      <c r="R4254" s="27" t="str">
        <f>IF(Table13[[#This Row],[Unit Value]]&lt;=4999,"Low-Value Asset","High-Value Asset")</f>
        <v>Low-Value Asset</v>
      </c>
      <c r="S4254" s="27"/>
      <c r="T4254" s="27"/>
      <c r="U4254" s="27"/>
      <c r="V4254" s="27"/>
      <c r="W4254" s="74"/>
      <c r="X4254" s="27"/>
      <c r="Y4254" s="27"/>
      <c r="Z4254" s="27"/>
      <c r="AA4254" s="27"/>
      <c r="AB42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5" spans="1:28" ht="12.6" x14ac:dyDescent="0.25">
      <c r="A4255" s="41"/>
      <c r="B4255" s="28"/>
      <c r="C4255" s="27"/>
      <c r="D42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5" s="27"/>
      <c r="F4255" s="27"/>
      <c r="G4255" s="29"/>
      <c r="H4255" s="48"/>
      <c r="I4255" s="29"/>
      <c r="J4255" s="29"/>
      <c r="K4255" s="27"/>
      <c r="L4255" s="27"/>
      <c r="M4255" s="27"/>
      <c r="N4255" s="27"/>
      <c r="O4255" s="27"/>
      <c r="P4255" s="30"/>
      <c r="Q4255" s="30">
        <f>Table13[[#This Row],[Unit Value]]*Table13[[#This Row],[Qty | PCount]]</f>
        <v>0</v>
      </c>
      <c r="R4255" s="27" t="str">
        <f>IF(Table13[[#This Row],[Unit Value]]&lt;=4999,"Low-Value Asset","High-Value Asset")</f>
        <v>Low-Value Asset</v>
      </c>
      <c r="S4255" s="27"/>
      <c r="T4255" s="27"/>
      <c r="U4255" s="27"/>
      <c r="V4255" s="27"/>
      <c r="W4255" s="74"/>
      <c r="X4255" s="27"/>
      <c r="Y4255" s="27"/>
      <c r="Z4255" s="27"/>
      <c r="AA4255" s="27"/>
      <c r="AB42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6" spans="1:28" ht="12.6" x14ac:dyDescent="0.25">
      <c r="A4256" s="41"/>
      <c r="B4256" s="28"/>
      <c r="C4256" s="27"/>
      <c r="D42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6" s="27"/>
      <c r="F4256" s="27"/>
      <c r="G4256" s="29"/>
      <c r="H4256" s="48"/>
      <c r="I4256" s="29"/>
      <c r="J4256" s="29"/>
      <c r="K4256" s="27"/>
      <c r="L4256" s="27"/>
      <c r="M4256" s="27"/>
      <c r="N4256" s="27"/>
      <c r="O4256" s="27"/>
      <c r="P4256" s="30"/>
      <c r="Q4256" s="30">
        <f>Table13[[#This Row],[Unit Value]]*Table13[[#This Row],[Qty | PCount]]</f>
        <v>0</v>
      </c>
      <c r="R4256" s="27" t="str">
        <f>IF(Table13[[#This Row],[Unit Value]]&lt;=4999,"Low-Value Asset","High-Value Asset")</f>
        <v>Low-Value Asset</v>
      </c>
      <c r="S4256" s="27"/>
      <c r="T4256" s="27"/>
      <c r="U4256" s="27"/>
      <c r="V4256" s="27"/>
      <c r="W4256" s="74"/>
      <c r="X4256" s="27"/>
      <c r="Y4256" s="27"/>
      <c r="Z4256" s="27"/>
      <c r="AA4256" s="27"/>
      <c r="AB42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7" spans="1:28" ht="12.6" x14ac:dyDescent="0.25">
      <c r="A4257" s="41"/>
      <c r="B4257" s="28"/>
      <c r="C4257" s="27"/>
      <c r="D42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7" s="27"/>
      <c r="F4257" s="27"/>
      <c r="G4257" s="29"/>
      <c r="H4257" s="48"/>
      <c r="I4257" s="29"/>
      <c r="J4257" s="29"/>
      <c r="K4257" s="27"/>
      <c r="L4257" s="27"/>
      <c r="M4257" s="27"/>
      <c r="N4257" s="27"/>
      <c r="O4257" s="27"/>
      <c r="P4257" s="30"/>
      <c r="Q4257" s="30">
        <f>Table13[[#This Row],[Unit Value]]*Table13[[#This Row],[Qty | PCount]]</f>
        <v>0</v>
      </c>
      <c r="R4257" s="27" t="str">
        <f>IF(Table13[[#This Row],[Unit Value]]&lt;=4999,"Low-Value Asset","High-Value Asset")</f>
        <v>Low-Value Asset</v>
      </c>
      <c r="S4257" s="27"/>
      <c r="T4257" s="27"/>
      <c r="U4257" s="27"/>
      <c r="V4257" s="27"/>
      <c r="W4257" s="74"/>
      <c r="X4257" s="27"/>
      <c r="Y4257" s="27"/>
      <c r="Z4257" s="27"/>
      <c r="AA4257" s="27"/>
      <c r="AB42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8" spans="1:28" ht="12.6" x14ac:dyDescent="0.25">
      <c r="A4258" s="41"/>
      <c r="B4258" s="28"/>
      <c r="C4258" s="27"/>
      <c r="D42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8" s="27"/>
      <c r="F4258" s="27"/>
      <c r="G4258" s="29"/>
      <c r="H4258" s="48"/>
      <c r="I4258" s="29"/>
      <c r="J4258" s="29"/>
      <c r="K4258" s="27"/>
      <c r="L4258" s="27"/>
      <c r="M4258" s="27"/>
      <c r="N4258" s="27"/>
      <c r="O4258" s="27"/>
      <c r="P4258" s="30"/>
      <c r="Q4258" s="30">
        <f>Table13[[#This Row],[Unit Value]]*Table13[[#This Row],[Qty | PCount]]</f>
        <v>0</v>
      </c>
      <c r="R4258" s="27" t="str">
        <f>IF(Table13[[#This Row],[Unit Value]]&lt;=4999,"Low-Value Asset","High-Value Asset")</f>
        <v>Low-Value Asset</v>
      </c>
      <c r="S4258" s="27"/>
      <c r="T4258" s="27"/>
      <c r="U4258" s="27"/>
      <c r="V4258" s="27"/>
      <c r="W4258" s="74"/>
      <c r="X4258" s="27"/>
      <c r="Y4258" s="27"/>
      <c r="Z4258" s="27"/>
      <c r="AA4258" s="27"/>
      <c r="AB42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59" spans="1:28" ht="12.6" x14ac:dyDescent="0.25">
      <c r="A4259" s="41"/>
      <c r="B4259" s="28"/>
      <c r="C4259" s="27"/>
      <c r="D42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59" s="27"/>
      <c r="F4259" s="27"/>
      <c r="G4259" s="29"/>
      <c r="H4259" s="48"/>
      <c r="I4259" s="29"/>
      <c r="J4259" s="29"/>
      <c r="K4259" s="27"/>
      <c r="L4259" s="27"/>
      <c r="M4259" s="27"/>
      <c r="N4259" s="27"/>
      <c r="O4259" s="27"/>
      <c r="P4259" s="30"/>
      <c r="Q4259" s="30">
        <f>Table13[[#This Row],[Unit Value]]*Table13[[#This Row],[Qty | PCount]]</f>
        <v>0</v>
      </c>
      <c r="R4259" s="27" t="str">
        <f>IF(Table13[[#This Row],[Unit Value]]&lt;=4999,"Low-Value Asset","High-Value Asset")</f>
        <v>Low-Value Asset</v>
      </c>
      <c r="S4259" s="27"/>
      <c r="T4259" s="27"/>
      <c r="U4259" s="27"/>
      <c r="V4259" s="27"/>
      <c r="W4259" s="74"/>
      <c r="X4259" s="27"/>
      <c r="Y4259" s="27"/>
      <c r="Z4259" s="27"/>
      <c r="AA4259" s="27"/>
      <c r="AB42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0" spans="1:28" ht="12.6" x14ac:dyDescent="0.25">
      <c r="A4260" s="41"/>
      <c r="B4260" s="28"/>
      <c r="C4260" s="27"/>
      <c r="D42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0" s="27"/>
      <c r="F4260" s="27"/>
      <c r="G4260" s="29"/>
      <c r="H4260" s="48"/>
      <c r="I4260" s="29"/>
      <c r="J4260" s="29"/>
      <c r="K4260" s="27"/>
      <c r="L4260" s="27"/>
      <c r="M4260" s="27"/>
      <c r="N4260" s="27"/>
      <c r="O4260" s="27"/>
      <c r="P4260" s="30"/>
      <c r="Q4260" s="30">
        <f>Table13[[#This Row],[Unit Value]]*Table13[[#This Row],[Qty | PCount]]</f>
        <v>0</v>
      </c>
      <c r="R4260" s="27" t="str">
        <f>IF(Table13[[#This Row],[Unit Value]]&lt;=4999,"Low-Value Asset","High-Value Asset")</f>
        <v>Low-Value Asset</v>
      </c>
      <c r="S4260" s="27"/>
      <c r="T4260" s="27"/>
      <c r="U4260" s="27"/>
      <c r="V4260" s="27"/>
      <c r="W4260" s="74"/>
      <c r="X4260" s="27"/>
      <c r="Y4260" s="27"/>
      <c r="Z4260" s="27"/>
      <c r="AA4260" s="27"/>
      <c r="AB42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1" spans="1:28" ht="12.6" x14ac:dyDescent="0.25">
      <c r="A4261" s="41"/>
      <c r="B4261" s="28"/>
      <c r="C4261" s="27"/>
      <c r="D42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1" s="27"/>
      <c r="F4261" s="27"/>
      <c r="G4261" s="29"/>
      <c r="H4261" s="48"/>
      <c r="I4261" s="29"/>
      <c r="J4261" s="29"/>
      <c r="K4261" s="27"/>
      <c r="L4261" s="27"/>
      <c r="M4261" s="27"/>
      <c r="N4261" s="27"/>
      <c r="O4261" s="27"/>
      <c r="P4261" s="30"/>
      <c r="Q4261" s="30">
        <f>Table13[[#This Row],[Unit Value]]*Table13[[#This Row],[Qty | PCount]]</f>
        <v>0</v>
      </c>
      <c r="R4261" s="27" t="str">
        <f>IF(Table13[[#This Row],[Unit Value]]&lt;=4999,"Low-Value Asset","High-Value Asset")</f>
        <v>Low-Value Asset</v>
      </c>
      <c r="S4261" s="27"/>
      <c r="T4261" s="27"/>
      <c r="U4261" s="27"/>
      <c r="V4261" s="27"/>
      <c r="W4261" s="74"/>
      <c r="X4261" s="27"/>
      <c r="Y4261" s="27"/>
      <c r="Z4261" s="27"/>
      <c r="AA4261" s="27"/>
      <c r="AB42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2" spans="1:28" ht="12.6" x14ac:dyDescent="0.25">
      <c r="A4262" s="41"/>
      <c r="B4262" s="28"/>
      <c r="C4262" s="27"/>
      <c r="D42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2" s="27"/>
      <c r="F4262" s="27"/>
      <c r="G4262" s="29"/>
      <c r="H4262" s="48"/>
      <c r="I4262" s="29"/>
      <c r="J4262" s="29"/>
      <c r="K4262" s="27"/>
      <c r="L4262" s="27"/>
      <c r="M4262" s="27"/>
      <c r="N4262" s="27"/>
      <c r="O4262" s="27"/>
      <c r="P4262" s="30"/>
      <c r="Q4262" s="30">
        <f>Table13[[#This Row],[Unit Value]]*Table13[[#This Row],[Qty | PCount]]</f>
        <v>0</v>
      </c>
      <c r="R4262" s="27" t="str">
        <f>IF(Table13[[#This Row],[Unit Value]]&lt;=4999,"Low-Value Asset","High-Value Asset")</f>
        <v>Low-Value Asset</v>
      </c>
      <c r="S4262" s="27"/>
      <c r="T4262" s="27"/>
      <c r="U4262" s="27"/>
      <c r="V4262" s="27"/>
      <c r="W4262" s="74"/>
      <c r="X4262" s="27"/>
      <c r="Y4262" s="27"/>
      <c r="Z4262" s="27"/>
      <c r="AA4262" s="27"/>
      <c r="AB42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3" spans="1:28" ht="12.6" x14ac:dyDescent="0.25">
      <c r="A4263" s="41"/>
      <c r="B4263" s="28"/>
      <c r="C4263" s="27"/>
      <c r="D42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3" s="27"/>
      <c r="F4263" s="27"/>
      <c r="G4263" s="29"/>
      <c r="H4263" s="48"/>
      <c r="I4263" s="29"/>
      <c r="J4263" s="29"/>
      <c r="K4263" s="27"/>
      <c r="L4263" s="27"/>
      <c r="M4263" s="27"/>
      <c r="N4263" s="27"/>
      <c r="O4263" s="27"/>
      <c r="P4263" s="30"/>
      <c r="Q4263" s="30">
        <f>Table13[[#This Row],[Unit Value]]*Table13[[#This Row],[Qty | PCount]]</f>
        <v>0</v>
      </c>
      <c r="R4263" s="27" t="str">
        <f>IF(Table13[[#This Row],[Unit Value]]&lt;=4999,"Low-Value Asset","High-Value Asset")</f>
        <v>Low-Value Asset</v>
      </c>
      <c r="S4263" s="27"/>
      <c r="T4263" s="27"/>
      <c r="U4263" s="27"/>
      <c r="V4263" s="27"/>
      <c r="W4263" s="74"/>
      <c r="X4263" s="27"/>
      <c r="Y4263" s="27"/>
      <c r="Z4263" s="27"/>
      <c r="AA4263" s="27"/>
      <c r="AB42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4" spans="1:28" ht="12.6" x14ac:dyDescent="0.25">
      <c r="A4264" s="41"/>
      <c r="B4264" s="28"/>
      <c r="C4264" s="27"/>
      <c r="D42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4" s="27"/>
      <c r="F4264" s="27"/>
      <c r="G4264" s="29"/>
      <c r="H4264" s="48"/>
      <c r="I4264" s="29"/>
      <c r="J4264" s="29"/>
      <c r="K4264" s="27"/>
      <c r="L4264" s="27"/>
      <c r="M4264" s="27"/>
      <c r="N4264" s="27"/>
      <c r="O4264" s="27"/>
      <c r="P4264" s="30"/>
      <c r="Q4264" s="30">
        <f>Table13[[#This Row],[Unit Value]]*Table13[[#This Row],[Qty | PCount]]</f>
        <v>0</v>
      </c>
      <c r="R4264" s="27" t="str">
        <f>IF(Table13[[#This Row],[Unit Value]]&lt;=4999,"Low-Value Asset","High-Value Asset")</f>
        <v>Low-Value Asset</v>
      </c>
      <c r="S4264" s="27"/>
      <c r="T4264" s="27"/>
      <c r="U4264" s="27"/>
      <c r="V4264" s="27"/>
      <c r="W4264" s="74"/>
      <c r="X4264" s="27"/>
      <c r="Y4264" s="27"/>
      <c r="Z4264" s="27"/>
      <c r="AA4264" s="27"/>
      <c r="AB42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5" spans="1:28" ht="12.6" x14ac:dyDescent="0.25">
      <c r="A4265" s="41"/>
      <c r="B4265" s="28"/>
      <c r="C4265" s="27"/>
      <c r="D42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5" s="27"/>
      <c r="F4265" s="27"/>
      <c r="G4265" s="29"/>
      <c r="H4265" s="48"/>
      <c r="I4265" s="29"/>
      <c r="J4265" s="29"/>
      <c r="K4265" s="27"/>
      <c r="L4265" s="27"/>
      <c r="M4265" s="27"/>
      <c r="N4265" s="27"/>
      <c r="O4265" s="27"/>
      <c r="P4265" s="30"/>
      <c r="Q4265" s="30">
        <f>Table13[[#This Row],[Unit Value]]*Table13[[#This Row],[Qty | PCount]]</f>
        <v>0</v>
      </c>
      <c r="R4265" s="27" t="str">
        <f>IF(Table13[[#This Row],[Unit Value]]&lt;=4999,"Low-Value Asset","High-Value Asset")</f>
        <v>Low-Value Asset</v>
      </c>
      <c r="S4265" s="27"/>
      <c r="T4265" s="27"/>
      <c r="U4265" s="27"/>
      <c r="V4265" s="27"/>
      <c r="W4265" s="74"/>
      <c r="X4265" s="27"/>
      <c r="Y4265" s="27"/>
      <c r="Z4265" s="27"/>
      <c r="AA4265" s="27"/>
      <c r="AB42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6" spans="1:28" ht="12.6" x14ac:dyDescent="0.25">
      <c r="A4266" s="41"/>
      <c r="B4266" s="28"/>
      <c r="C4266" s="27"/>
      <c r="D42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6" s="27"/>
      <c r="F4266" s="27"/>
      <c r="G4266" s="29"/>
      <c r="H4266" s="48"/>
      <c r="I4266" s="29"/>
      <c r="J4266" s="29"/>
      <c r="K4266" s="27"/>
      <c r="L4266" s="27"/>
      <c r="M4266" s="27"/>
      <c r="N4266" s="27"/>
      <c r="O4266" s="27"/>
      <c r="P4266" s="30"/>
      <c r="Q4266" s="30">
        <f>Table13[[#This Row],[Unit Value]]*Table13[[#This Row],[Qty | PCount]]</f>
        <v>0</v>
      </c>
      <c r="R4266" s="27" t="str">
        <f>IF(Table13[[#This Row],[Unit Value]]&lt;=4999,"Low-Value Asset","High-Value Asset")</f>
        <v>Low-Value Asset</v>
      </c>
      <c r="S4266" s="27"/>
      <c r="T4266" s="27"/>
      <c r="U4266" s="27"/>
      <c r="V4266" s="27"/>
      <c r="W4266" s="74"/>
      <c r="X4266" s="27"/>
      <c r="Y4266" s="27"/>
      <c r="Z4266" s="27"/>
      <c r="AA4266" s="27"/>
      <c r="AB42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7" spans="1:28" ht="12.6" x14ac:dyDescent="0.25">
      <c r="A4267" s="41"/>
      <c r="B4267" s="28"/>
      <c r="C4267" s="27"/>
      <c r="D42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7" s="27"/>
      <c r="F4267" s="27"/>
      <c r="G4267" s="29"/>
      <c r="H4267" s="48"/>
      <c r="I4267" s="29"/>
      <c r="J4267" s="29"/>
      <c r="K4267" s="27"/>
      <c r="L4267" s="27"/>
      <c r="M4267" s="27"/>
      <c r="N4267" s="27"/>
      <c r="O4267" s="27"/>
      <c r="P4267" s="30"/>
      <c r="Q4267" s="30">
        <f>Table13[[#This Row],[Unit Value]]*Table13[[#This Row],[Qty | PCount]]</f>
        <v>0</v>
      </c>
      <c r="R4267" s="27" t="str">
        <f>IF(Table13[[#This Row],[Unit Value]]&lt;=4999,"Low-Value Asset","High-Value Asset")</f>
        <v>Low-Value Asset</v>
      </c>
      <c r="S4267" s="27"/>
      <c r="T4267" s="27"/>
      <c r="U4267" s="27"/>
      <c r="V4267" s="27"/>
      <c r="W4267" s="74"/>
      <c r="X4267" s="27"/>
      <c r="Y4267" s="27"/>
      <c r="Z4267" s="27"/>
      <c r="AA4267" s="27"/>
      <c r="AB42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8" spans="1:28" ht="12.6" x14ac:dyDescent="0.25">
      <c r="A4268" s="41"/>
      <c r="B4268" s="28"/>
      <c r="C4268" s="27"/>
      <c r="D42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8" s="27"/>
      <c r="F4268" s="27"/>
      <c r="G4268" s="29"/>
      <c r="H4268" s="48"/>
      <c r="I4268" s="29"/>
      <c r="J4268" s="29"/>
      <c r="K4268" s="27"/>
      <c r="L4268" s="27"/>
      <c r="M4268" s="27"/>
      <c r="N4268" s="27"/>
      <c r="O4268" s="27"/>
      <c r="P4268" s="30"/>
      <c r="Q4268" s="30">
        <f>Table13[[#This Row],[Unit Value]]*Table13[[#This Row],[Qty | PCount]]</f>
        <v>0</v>
      </c>
      <c r="R4268" s="27" t="str">
        <f>IF(Table13[[#This Row],[Unit Value]]&lt;=4999,"Low-Value Asset","High-Value Asset")</f>
        <v>Low-Value Asset</v>
      </c>
      <c r="S4268" s="27"/>
      <c r="T4268" s="27"/>
      <c r="U4268" s="27"/>
      <c r="V4268" s="27"/>
      <c r="W4268" s="74"/>
      <c r="X4268" s="27"/>
      <c r="Y4268" s="27"/>
      <c r="Z4268" s="27"/>
      <c r="AA4268" s="27"/>
      <c r="AB42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69" spans="1:28" ht="12.6" x14ac:dyDescent="0.25">
      <c r="A4269" s="41"/>
      <c r="B4269" s="28"/>
      <c r="C4269" s="27"/>
      <c r="D42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69" s="27"/>
      <c r="F4269" s="27"/>
      <c r="G4269" s="29"/>
      <c r="H4269" s="48"/>
      <c r="I4269" s="29"/>
      <c r="J4269" s="29"/>
      <c r="K4269" s="27"/>
      <c r="L4269" s="27"/>
      <c r="M4269" s="27"/>
      <c r="N4269" s="27"/>
      <c r="O4269" s="27"/>
      <c r="P4269" s="30"/>
      <c r="Q4269" s="30">
        <f>Table13[[#This Row],[Unit Value]]*Table13[[#This Row],[Qty | PCount]]</f>
        <v>0</v>
      </c>
      <c r="R4269" s="27" t="str">
        <f>IF(Table13[[#This Row],[Unit Value]]&lt;=4999,"Low-Value Asset","High-Value Asset")</f>
        <v>Low-Value Asset</v>
      </c>
      <c r="S4269" s="27"/>
      <c r="T4269" s="27"/>
      <c r="U4269" s="27"/>
      <c r="V4269" s="27"/>
      <c r="W4269" s="74"/>
      <c r="X4269" s="27"/>
      <c r="Y4269" s="27"/>
      <c r="Z4269" s="27"/>
      <c r="AA4269" s="27"/>
      <c r="AB42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0" spans="1:28" ht="12.6" x14ac:dyDescent="0.25">
      <c r="A4270" s="41"/>
      <c r="B4270" s="28"/>
      <c r="C4270" s="27"/>
      <c r="D42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0" s="27"/>
      <c r="F4270" s="27"/>
      <c r="G4270" s="29"/>
      <c r="H4270" s="48"/>
      <c r="I4270" s="29"/>
      <c r="J4270" s="29"/>
      <c r="K4270" s="27"/>
      <c r="L4270" s="27"/>
      <c r="M4270" s="27"/>
      <c r="N4270" s="27"/>
      <c r="O4270" s="27"/>
      <c r="P4270" s="30"/>
      <c r="Q4270" s="30">
        <f>Table13[[#This Row],[Unit Value]]*Table13[[#This Row],[Qty | PCount]]</f>
        <v>0</v>
      </c>
      <c r="R4270" s="27" t="str">
        <f>IF(Table13[[#This Row],[Unit Value]]&lt;=4999,"Low-Value Asset","High-Value Asset")</f>
        <v>Low-Value Asset</v>
      </c>
      <c r="S4270" s="27"/>
      <c r="T4270" s="27"/>
      <c r="U4270" s="27"/>
      <c r="V4270" s="27"/>
      <c r="W4270" s="74"/>
      <c r="X4270" s="27"/>
      <c r="Y4270" s="27"/>
      <c r="Z4270" s="27"/>
      <c r="AA4270" s="27"/>
      <c r="AB42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1" spans="1:28" ht="12.6" x14ac:dyDescent="0.25">
      <c r="A4271" s="41"/>
      <c r="B4271" s="28"/>
      <c r="C4271" s="27"/>
      <c r="D42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1" s="27"/>
      <c r="F4271" s="27"/>
      <c r="G4271" s="29"/>
      <c r="H4271" s="48"/>
      <c r="I4271" s="29"/>
      <c r="J4271" s="29"/>
      <c r="K4271" s="27"/>
      <c r="L4271" s="27"/>
      <c r="M4271" s="27"/>
      <c r="N4271" s="27"/>
      <c r="O4271" s="27"/>
      <c r="P4271" s="30"/>
      <c r="Q4271" s="30">
        <f>Table13[[#This Row],[Unit Value]]*Table13[[#This Row],[Qty | PCount]]</f>
        <v>0</v>
      </c>
      <c r="R4271" s="27" t="str">
        <f>IF(Table13[[#This Row],[Unit Value]]&lt;=4999,"Low-Value Asset","High-Value Asset")</f>
        <v>Low-Value Asset</v>
      </c>
      <c r="S4271" s="27"/>
      <c r="T4271" s="27"/>
      <c r="U4271" s="27"/>
      <c r="V4271" s="27"/>
      <c r="W4271" s="74"/>
      <c r="X4271" s="27"/>
      <c r="Y4271" s="27"/>
      <c r="Z4271" s="27"/>
      <c r="AA4271" s="27"/>
      <c r="AB42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2" spans="1:28" ht="12.6" x14ac:dyDescent="0.25">
      <c r="A4272" s="41"/>
      <c r="B4272" s="28"/>
      <c r="C4272" s="27"/>
      <c r="D42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2" s="27"/>
      <c r="F4272" s="27"/>
      <c r="G4272" s="29"/>
      <c r="H4272" s="48"/>
      <c r="I4272" s="29"/>
      <c r="J4272" s="29"/>
      <c r="K4272" s="27"/>
      <c r="L4272" s="27"/>
      <c r="M4272" s="27"/>
      <c r="N4272" s="27"/>
      <c r="O4272" s="27"/>
      <c r="P4272" s="30"/>
      <c r="Q4272" s="30">
        <f>Table13[[#This Row],[Unit Value]]*Table13[[#This Row],[Qty | PCount]]</f>
        <v>0</v>
      </c>
      <c r="R4272" s="27" t="str">
        <f>IF(Table13[[#This Row],[Unit Value]]&lt;=4999,"Low-Value Asset","High-Value Asset")</f>
        <v>Low-Value Asset</v>
      </c>
      <c r="S4272" s="27"/>
      <c r="T4272" s="27"/>
      <c r="U4272" s="27"/>
      <c r="V4272" s="27"/>
      <c r="W4272" s="74"/>
      <c r="X4272" s="27"/>
      <c r="Y4272" s="27"/>
      <c r="Z4272" s="27"/>
      <c r="AA4272" s="27"/>
      <c r="AB42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3" spans="1:28" ht="12.6" x14ac:dyDescent="0.25">
      <c r="A4273" s="41"/>
      <c r="B4273" s="28"/>
      <c r="C4273" s="27"/>
      <c r="D42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3" s="27"/>
      <c r="F4273" s="27"/>
      <c r="G4273" s="29"/>
      <c r="H4273" s="48"/>
      <c r="I4273" s="29"/>
      <c r="J4273" s="29"/>
      <c r="K4273" s="27"/>
      <c r="L4273" s="27"/>
      <c r="M4273" s="27"/>
      <c r="N4273" s="27"/>
      <c r="O4273" s="27"/>
      <c r="P4273" s="30"/>
      <c r="Q4273" s="30">
        <f>Table13[[#This Row],[Unit Value]]*Table13[[#This Row],[Qty | PCount]]</f>
        <v>0</v>
      </c>
      <c r="R4273" s="27" t="str">
        <f>IF(Table13[[#This Row],[Unit Value]]&lt;=4999,"Low-Value Asset","High-Value Asset")</f>
        <v>Low-Value Asset</v>
      </c>
      <c r="S4273" s="27"/>
      <c r="T4273" s="27"/>
      <c r="U4273" s="27"/>
      <c r="V4273" s="27"/>
      <c r="W4273" s="74"/>
      <c r="X4273" s="27"/>
      <c r="Y4273" s="27"/>
      <c r="Z4273" s="27"/>
      <c r="AA4273" s="27"/>
      <c r="AB42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4" spans="1:28" ht="12.6" x14ac:dyDescent="0.25">
      <c r="A4274" s="41"/>
      <c r="B4274" s="28"/>
      <c r="C4274" s="27"/>
      <c r="D42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4" s="27"/>
      <c r="F4274" s="27"/>
      <c r="G4274" s="29"/>
      <c r="H4274" s="48"/>
      <c r="I4274" s="29"/>
      <c r="J4274" s="29"/>
      <c r="K4274" s="27"/>
      <c r="L4274" s="27"/>
      <c r="M4274" s="27"/>
      <c r="N4274" s="27"/>
      <c r="O4274" s="27"/>
      <c r="P4274" s="30"/>
      <c r="Q4274" s="30">
        <f>Table13[[#This Row],[Unit Value]]*Table13[[#This Row],[Qty | PCount]]</f>
        <v>0</v>
      </c>
      <c r="R4274" s="27" t="str">
        <f>IF(Table13[[#This Row],[Unit Value]]&lt;=4999,"Low-Value Asset","High-Value Asset")</f>
        <v>Low-Value Asset</v>
      </c>
      <c r="S4274" s="27"/>
      <c r="T4274" s="27"/>
      <c r="U4274" s="27"/>
      <c r="V4274" s="27"/>
      <c r="W4274" s="74"/>
      <c r="X4274" s="27"/>
      <c r="Y4274" s="27"/>
      <c r="Z4274" s="27"/>
      <c r="AA4274" s="27"/>
      <c r="AB42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5" spans="1:28" ht="12.6" x14ac:dyDescent="0.25">
      <c r="A4275" s="41"/>
      <c r="B4275" s="28"/>
      <c r="C4275" s="27"/>
      <c r="D42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5" s="27"/>
      <c r="F4275" s="27"/>
      <c r="G4275" s="29"/>
      <c r="H4275" s="48"/>
      <c r="I4275" s="29"/>
      <c r="J4275" s="29"/>
      <c r="K4275" s="27"/>
      <c r="L4275" s="27"/>
      <c r="M4275" s="27"/>
      <c r="N4275" s="27"/>
      <c r="O4275" s="27"/>
      <c r="P4275" s="30"/>
      <c r="Q4275" s="30">
        <f>Table13[[#This Row],[Unit Value]]*Table13[[#This Row],[Qty | PCount]]</f>
        <v>0</v>
      </c>
      <c r="R4275" s="27" t="str">
        <f>IF(Table13[[#This Row],[Unit Value]]&lt;=4999,"Low-Value Asset","High-Value Asset")</f>
        <v>Low-Value Asset</v>
      </c>
      <c r="S4275" s="27"/>
      <c r="T4275" s="27"/>
      <c r="U4275" s="27"/>
      <c r="V4275" s="27"/>
      <c r="W4275" s="74"/>
      <c r="X4275" s="27"/>
      <c r="Y4275" s="27"/>
      <c r="Z4275" s="27"/>
      <c r="AA4275" s="27"/>
      <c r="AB42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6" spans="1:28" ht="12.6" x14ac:dyDescent="0.25">
      <c r="A4276" s="41"/>
      <c r="B4276" s="28"/>
      <c r="C4276" s="27"/>
      <c r="D42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6" s="27"/>
      <c r="F4276" s="27"/>
      <c r="G4276" s="29"/>
      <c r="H4276" s="48"/>
      <c r="I4276" s="29"/>
      <c r="J4276" s="29"/>
      <c r="K4276" s="27"/>
      <c r="L4276" s="27"/>
      <c r="M4276" s="27"/>
      <c r="N4276" s="27"/>
      <c r="O4276" s="27"/>
      <c r="P4276" s="30"/>
      <c r="Q4276" s="30">
        <f>Table13[[#This Row],[Unit Value]]*Table13[[#This Row],[Qty | PCount]]</f>
        <v>0</v>
      </c>
      <c r="R4276" s="27" t="str">
        <f>IF(Table13[[#This Row],[Unit Value]]&lt;=4999,"Low-Value Asset","High-Value Asset")</f>
        <v>Low-Value Asset</v>
      </c>
      <c r="S4276" s="27"/>
      <c r="T4276" s="27"/>
      <c r="U4276" s="27"/>
      <c r="V4276" s="27"/>
      <c r="W4276" s="74"/>
      <c r="X4276" s="27"/>
      <c r="Y4276" s="27"/>
      <c r="Z4276" s="27"/>
      <c r="AA4276" s="27"/>
      <c r="AB42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7" spans="1:28" ht="12.6" x14ac:dyDescent="0.25">
      <c r="A4277" s="41"/>
      <c r="B4277" s="28"/>
      <c r="C4277" s="27"/>
      <c r="D42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7" s="27"/>
      <c r="F4277" s="27"/>
      <c r="G4277" s="29"/>
      <c r="H4277" s="48"/>
      <c r="I4277" s="29"/>
      <c r="J4277" s="29"/>
      <c r="K4277" s="27"/>
      <c r="L4277" s="27"/>
      <c r="M4277" s="27"/>
      <c r="N4277" s="27"/>
      <c r="O4277" s="27"/>
      <c r="P4277" s="30"/>
      <c r="Q4277" s="30">
        <f>Table13[[#This Row],[Unit Value]]*Table13[[#This Row],[Qty | PCount]]</f>
        <v>0</v>
      </c>
      <c r="R4277" s="27" t="str">
        <f>IF(Table13[[#This Row],[Unit Value]]&lt;=4999,"Low-Value Asset","High-Value Asset")</f>
        <v>Low-Value Asset</v>
      </c>
      <c r="S4277" s="27"/>
      <c r="T4277" s="27"/>
      <c r="U4277" s="27"/>
      <c r="V4277" s="27"/>
      <c r="W4277" s="74"/>
      <c r="X4277" s="27"/>
      <c r="Y4277" s="27"/>
      <c r="Z4277" s="27"/>
      <c r="AA4277" s="27"/>
      <c r="AB42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8" spans="1:28" ht="12.6" x14ac:dyDescent="0.25">
      <c r="A4278" s="41"/>
      <c r="B4278" s="28"/>
      <c r="C4278" s="27"/>
      <c r="D42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8" s="27"/>
      <c r="F4278" s="27"/>
      <c r="G4278" s="29"/>
      <c r="H4278" s="48"/>
      <c r="I4278" s="29"/>
      <c r="J4278" s="29"/>
      <c r="K4278" s="27"/>
      <c r="L4278" s="27"/>
      <c r="M4278" s="27"/>
      <c r="N4278" s="27"/>
      <c r="O4278" s="27"/>
      <c r="P4278" s="30"/>
      <c r="Q4278" s="30">
        <f>Table13[[#This Row],[Unit Value]]*Table13[[#This Row],[Qty | PCount]]</f>
        <v>0</v>
      </c>
      <c r="R4278" s="27" t="str">
        <f>IF(Table13[[#This Row],[Unit Value]]&lt;=4999,"Low-Value Asset","High-Value Asset")</f>
        <v>Low-Value Asset</v>
      </c>
      <c r="S4278" s="27"/>
      <c r="T4278" s="27"/>
      <c r="U4278" s="27"/>
      <c r="V4278" s="27"/>
      <c r="W4278" s="74"/>
      <c r="X4278" s="27"/>
      <c r="Y4278" s="27"/>
      <c r="Z4278" s="27"/>
      <c r="AA4278" s="27"/>
      <c r="AB42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79" spans="1:28" ht="12.6" x14ac:dyDescent="0.25">
      <c r="A4279" s="41"/>
      <c r="B4279" s="28"/>
      <c r="C4279" s="27"/>
      <c r="D42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79" s="27"/>
      <c r="F4279" s="27"/>
      <c r="G4279" s="29"/>
      <c r="H4279" s="48"/>
      <c r="I4279" s="29"/>
      <c r="J4279" s="29"/>
      <c r="K4279" s="27"/>
      <c r="L4279" s="27"/>
      <c r="M4279" s="27"/>
      <c r="N4279" s="27"/>
      <c r="O4279" s="27"/>
      <c r="P4279" s="30"/>
      <c r="Q4279" s="30">
        <f>Table13[[#This Row],[Unit Value]]*Table13[[#This Row],[Qty | PCount]]</f>
        <v>0</v>
      </c>
      <c r="R4279" s="27" t="str">
        <f>IF(Table13[[#This Row],[Unit Value]]&lt;=4999,"Low-Value Asset","High-Value Asset")</f>
        <v>Low-Value Asset</v>
      </c>
      <c r="S4279" s="27"/>
      <c r="T4279" s="27"/>
      <c r="U4279" s="27"/>
      <c r="V4279" s="27"/>
      <c r="W4279" s="74"/>
      <c r="X4279" s="27"/>
      <c r="Y4279" s="27"/>
      <c r="Z4279" s="27"/>
      <c r="AA4279" s="27"/>
      <c r="AB42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0" spans="1:28" ht="12.6" x14ac:dyDescent="0.25">
      <c r="A4280" s="41"/>
      <c r="B4280" s="28"/>
      <c r="C4280" s="27"/>
      <c r="D42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0" s="27"/>
      <c r="F4280" s="27"/>
      <c r="G4280" s="29"/>
      <c r="H4280" s="48"/>
      <c r="I4280" s="29"/>
      <c r="J4280" s="29"/>
      <c r="K4280" s="27"/>
      <c r="L4280" s="27"/>
      <c r="M4280" s="27"/>
      <c r="N4280" s="27"/>
      <c r="O4280" s="27"/>
      <c r="P4280" s="30"/>
      <c r="Q4280" s="30">
        <f>Table13[[#This Row],[Unit Value]]*Table13[[#This Row],[Qty | PCount]]</f>
        <v>0</v>
      </c>
      <c r="R4280" s="27" t="str">
        <f>IF(Table13[[#This Row],[Unit Value]]&lt;=4999,"Low-Value Asset","High-Value Asset")</f>
        <v>Low-Value Asset</v>
      </c>
      <c r="S4280" s="27"/>
      <c r="T4280" s="27"/>
      <c r="U4280" s="27"/>
      <c r="V4280" s="27"/>
      <c r="W4280" s="74"/>
      <c r="X4280" s="27"/>
      <c r="Y4280" s="27"/>
      <c r="Z4280" s="27"/>
      <c r="AA4280" s="27"/>
      <c r="AB42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1" spans="1:28" ht="12.6" x14ac:dyDescent="0.25">
      <c r="A4281" s="41"/>
      <c r="B4281" s="28"/>
      <c r="C4281" s="27"/>
      <c r="D42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1" s="27"/>
      <c r="F4281" s="27"/>
      <c r="G4281" s="29"/>
      <c r="H4281" s="48"/>
      <c r="I4281" s="29"/>
      <c r="J4281" s="29"/>
      <c r="K4281" s="27"/>
      <c r="L4281" s="27"/>
      <c r="M4281" s="27"/>
      <c r="N4281" s="27"/>
      <c r="O4281" s="27"/>
      <c r="P4281" s="30"/>
      <c r="Q4281" s="30">
        <f>Table13[[#This Row],[Unit Value]]*Table13[[#This Row],[Qty | PCount]]</f>
        <v>0</v>
      </c>
      <c r="R4281" s="27" t="str">
        <f>IF(Table13[[#This Row],[Unit Value]]&lt;=4999,"Low-Value Asset","High-Value Asset")</f>
        <v>Low-Value Asset</v>
      </c>
      <c r="S4281" s="27"/>
      <c r="T4281" s="27"/>
      <c r="U4281" s="27"/>
      <c r="V4281" s="27"/>
      <c r="W4281" s="74"/>
      <c r="X4281" s="27"/>
      <c r="Y4281" s="27"/>
      <c r="Z4281" s="27"/>
      <c r="AA4281" s="27"/>
      <c r="AB42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2" spans="1:28" ht="12.6" x14ac:dyDescent="0.25">
      <c r="A4282" s="41"/>
      <c r="B4282" s="28"/>
      <c r="C4282" s="27"/>
      <c r="D42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2" s="27"/>
      <c r="F4282" s="27"/>
      <c r="G4282" s="29"/>
      <c r="H4282" s="48"/>
      <c r="I4282" s="29"/>
      <c r="J4282" s="29"/>
      <c r="K4282" s="27"/>
      <c r="L4282" s="27"/>
      <c r="M4282" s="27"/>
      <c r="N4282" s="27"/>
      <c r="O4282" s="27"/>
      <c r="P4282" s="30"/>
      <c r="Q4282" s="30">
        <f>Table13[[#This Row],[Unit Value]]*Table13[[#This Row],[Qty | PCount]]</f>
        <v>0</v>
      </c>
      <c r="R4282" s="27" t="str">
        <f>IF(Table13[[#This Row],[Unit Value]]&lt;=4999,"Low-Value Asset","High-Value Asset")</f>
        <v>Low-Value Asset</v>
      </c>
      <c r="S4282" s="27"/>
      <c r="T4282" s="27"/>
      <c r="U4282" s="27"/>
      <c r="V4282" s="27"/>
      <c r="W4282" s="74"/>
      <c r="X4282" s="27"/>
      <c r="Y4282" s="27"/>
      <c r="Z4282" s="27"/>
      <c r="AA4282" s="27"/>
      <c r="AB42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3" spans="1:28" ht="12.6" x14ac:dyDescent="0.25">
      <c r="A4283" s="41"/>
      <c r="B4283" s="28"/>
      <c r="C4283" s="27"/>
      <c r="D42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3" s="27"/>
      <c r="F4283" s="27"/>
      <c r="G4283" s="29"/>
      <c r="H4283" s="48"/>
      <c r="I4283" s="29"/>
      <c r="J4283" s="29"/>
      <c r="K4283" s="27"/>
      <c r="L4283" s="27"/>
      <c r="M4283" s="27"/>
      <c r="N4283" s="27"/>
      <c r="O4283" s="27"/>
      <c r="P4283" s="30"/>
      <c r="Q4283" s="30">
        <f>Table13[[#This Row],[Unit Value]]*Table13[[#This Row],[Qty | PCount]]</f>
        <v>0</v>
      </c>
      <c r="R4283" s="27" t="str">
        <f>IF(Table13[[#This Row],[Unit Value]]&lt;=4999,"Low-Value Asset","High-Value Asset")</f>
        <v>Low-Value Asset</v>
      </c>
      <c r="S4283" s="27"/>
      <c r="T4283" s="27"/>
      <c r="U4283" s="27"/>
      <c r="V4283" s="27"/>
      <c r="W4283" s="74"/>
      <c r="X4283" s="27"/>
      <c r="Y4283" s="27"/>
      <c r="Z4283" s="27"/>
      <c r="AA4283" s="27"/>
      <c r="AB42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4" spans="1:28" ht="12.6" x14ac:dyDescent="0.25">
      <c r="A4284" s="41"/>
      <c r="B4284" s="28"/>
      <c r="C4284" s="27"/>
      <c r="D42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4" s="27"/>
      <c r="F4284" s="27"/>
      <c r="G4284" s="29"/>
      <c r="H4284" s="48"/>
      <c r="I4284" s="29"/>
      <c r="J4284" s="29"/>
      <c r="K4284" s="27"/>
      <c r="L4284" s="27"/>
      <c r="M4284" s="27"/>
      <c r="N4284" s="27"/>
      <c r="O4284" s="27"/>
      <c r="P4284" s="30"/>
      <c r="Q4284" s="30">
        <f>Table13[[#This Row],[Unit Value]]*Table13[[#This Row],[Qty | PCount]]</f>
        <v>0</v>
      </c>
      <c r="R4284" s="27" t="str">
        <f>IF(Table13[[#This Row],[Unit Value]]&lt;=4999,"Low-Value Asset","High-Value Asset")</f>
        <v>Low-Value Asset</v>
      </c>
      <c r="S4284" s="27"/>
      <c r="T4284" s="27"/>
      <c r="U4284" s="27"/>
      <c r="V4284" s="27"/>
      <c r="W4284" s="74"/>
      <c r="X4284" s="27"/>
      <c r="Y4284" s="27"/>
      <c r="Z4284" s="27"/>
      <c r="AA4284" s="27"/>
      <c r="AB42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5" spans="1:28" ht="12.6" x14ac:dyDescent="0.25">
      <c r="A4285" s="41"/>
      <c r="B4285" s="28"/>
      <c r="C4285" s="27"/>
      <c r="D42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5" s="27"/>
      <c r="F4285" s="27"/>
      <c r="G4285" s="29"/>
      <c r="H4285" s="48"/>
      <c r="I4285" s="29"/>
      <c r="J4285" s="29"/>
      <c r="K4285" s="27"/>
      <c r="L4285" s="27"/>
      <c r="M4285" s="27"/>
      <c r="N4285" s="27"/>
      <c r="O4285" s="27"/>
      <c r="P4285" s="30"/>
      <c r="Q4285" s="30">
        <f>Table13[[#This Row],[Unit Value]]*Table13[[#This Row],[Qty | PCount]]</f>
        <v>0</v>
      </c>
      <c r="R4285" s="27" t="str">
        <f>IF(Table13[[#This Row],[Unit Value]]&lt;=4999,"Low-Value Asset","High-Value Asset")</f>
        <v>Low-Value Asset</v>
      </c>
      <c r="S4285" s="27"/>
      <c r="T4285" s="27"/>
      <c r="U4285" s="27"/>
      <c r="V4285" s="27"/>
      <c r="W4285" s="74"/>
      <c r="X4285" s="27"/>
      <c r="Y4285" s="27"/>
      <c r="Z4285" s="27"/>
      <c r="AA4285" s="27"/>
      <c r="AB42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6" spans="1:28" ht="12.6" x14ac:dyDescent="0.25">
      <c r="A4286" s="41"/>
      <c r="B4286" s="28"/>
      <c r="C4286" s="27"/>
      <c r="D42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6" s="27"/>
      <c r="F4286" s="27"/>
      <c r="G4286" s="29"/>
      <c r="H4286" s="48"/>
      <c r="I4286" s="29"/>
      <c r="J4286" s="29"/>
      <c r="K4286" s="27"/>
      <c r="L4286" s="27"/>
      <c r="M4286" s="27"/>
      <c r="N4286" s="27"/>
      <c r="O4286" s="27"/>
      <c r="P4286" s="30"/>
      <c r="Q4286" s="30">
        <f>Table13[[#This Row],[Unit Value]]*Table13[[#This Row],[Qty | PCount]]</f>
        <v>0</v>
      </c>
      <c r="R4286" s="27" t="str">
        <f>IF(Table13[[#This Row],[Unit Value]]&lt;=4999,"Low-Value Asset","High-Value Asset")</f>
        <v>Low-Value Asset</v>
      </c>
      <c r="S4286" s="27"/>
      <c r="T4286" s="27"/>
      <c r="U4286" s="27"/>
      <c r="V4286" s="27"/>
      <c r="W4286" s="74"/>
      <c r="X4286" s="27"/>
      <c r="Y4286" s="27"/>
      <c r="Z4286" s="27"/>
      <c r="AA4286" s="27"/>
      <c r="AB42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7" spans="1:28" ht="12.6" x14ac:dyDescent="0.25">
      <c r="A4287" s="41"/>
      <c r="B4287" s="28"/>
      <c r="C4287" s="27"/>
      <c r="D42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7" s="27"/>
      <c r="F4287" s="27"/>
      <c r="G4287" s="29"/>
      <c r="H4287" s="48"/>
      <c r="I4287" s="29"/>
      <c r="J4287" s="29"/>
      <c r="K4287" s="27"/>
      <c r="L4287" s="27"/>
      <c r="M4287" s="27"/>
      <c r="N4287" s="27"/>
      <c r="O4287" s="27"/>
      <c r="P4287" s="30"/>
      <c r="Q4287" s="30">
        <f>Table13[[#This Row],[Unit Value]]*Table13[[#This Row],[Qty | PCount]]</f>
        <v>0</v>
      </c>
      <c r="R4287" s="27" t="str">
        <f>IF(Table13[[#This Row],[Unit Value]]&lt;=4999,"Low-Value Asset","High-Value Asset")</f>
        <v>Low-Value Asset</v>
      </c>
      <c r="S4287" s="27"/>
      <c r="T4287" s="27"/>
      <c r="U4287" s="27"/>
      <c r="V4287" s="27"/>
      <c r="W4287" s="74"/>
      <c r="X4287" s="27"/>
      <c r="Y4287" s="27"/>
      <c r="Z4287" s="27"/>
      <c r="AA4287" s="27"/>
      <c r="AB42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8" spans="1:28" ht="12.6" x14ac:dyDescent="0.25">
      <c r="A4288" s="41"/>
      <c r="B4288" s="28"/>
      <c r="C4288" s="27"/>
      <c r="D42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8" s="27"/>
      <c r="F4288" s="27"/>
      <c r="G4288" s="29"/>
      <c r="H4288" s="48"/>
      <c r="I4288" s="29"/>
      <c r="J4288" s="29"/>
      <c r="K4288" s="27"/>
      <c r="L4288" s="27"/>
      <c r="M4288" s="27"/>
      <c r="N4288" s="27"/>
      <c r="O4288" s="27"/>
      <c r="P4288" s="30"/>
      <c r="Q4288" s="30">
        <f>Table13[[#This Row],[Unit Value]]*Table13[[#This Row],[Qty | PCount]]</f>
        <v>0</v>
      </c>
      <c r="R4288" s="27" t="str">
        <f>IF(Table13[[#This Row],[Unit Value]]&lt;=4999,"Low-Value Asset","High-Value Asset")</f>
        <v>Low-Value Asset</v>
      </c>
      <c r="S4288" s="27"/>
      <c r="T4288" s="27"/>
      <c r="U4288" s="27"/>
      <c r="V4288" s="27"/>
      <c r="W4288" s="74"/>
      <c r="X4288" s="27"/>
      <c r="Y4288" s="27"/>
      <c r="Z4288" s="27"/>
      <c r="AA4288" s="27"/>
      <c r="AB42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89" spans="1:28" ht="12.6" x14ac:dyDescent="0.25">
      <c r="A4289" s="41"/>
      <c r="B4289" s="28"/>
      <c r="C4289" s="27"/>
      <c r="D42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89" s="27"/>
      <c r="F4289" s="27"/>
      <c r="G4289" s="29"/>
      <c r="H4289" s="48"/>
      <c r="I4289" s="29"/>
      <c r="J4289" s="29"/>
      <c r="K4289" s="27"/>
      <c r="L4289" s="27"/>
      <c r="M4289" s="27"/>
      <c r="N4289" s="27"/>
      <c r="O4289" s="27"/>
      <c r="P4289" s="30"/>
      <c r="Q4289" s="30">
        <f>Table13[[#This Row],[Unit Value]]*Table13[[#This Row],[Qty | PCount]]</f>
        <v>0</v>
      </c>
      <c r="R4289" s="27" t="str">
        <f>IF(Table13[[#This Row],[Unit Value]]&lt;=4999,"Low-Value Asset","High-Value Asset")</f>
        <v>Low-Value Asset</v>
      </c>
      <c r="S4289" s="27"/>
      <c r="T4289" s="27"/>
      <c r="U4289" s="27"/>
      <c r="V4289" s="27"/>
      <c r="W4289" s="74"/>
      <c r="X4289" s="27"/>
      <c r="Y4289" s="27"/>
      <c r="Z4289" s="27"/>
      <c r="AA4289" s="27"/>
      <c r="AB42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0" spans="1:28" ht="12.6" x14ac:dyDescent="0.25">
      <c r="A4290" s="41"/>
      <c r="B4290" s="28"/>
      <c r="C4290" s="27"/>
      <c r="D4290" s="27" t="s">
        <v>415</v>
      </c>
      <c r="E4290" s="27"/>
      <c r="F4290" s="27"/>
      <c r="G4290" s="29"/>
      <c r="H4290" s="48"/>
      <c r="I4290" s="29"/>
      <c r="J4290" s="29"/>
      <c r="K4290" s="27"/>
      <c r="L4290" s="27"/>
      <c r="M4290" s="27"/>
      <c r="N4290" s="27"/>
      <c r="O4290" s="27"/>
      <c r="P4290" s="30"/>
      <c r="Q4290" s="30">
        <v>330.3</v>
      </c>
      <c r="R4290" s="27" t="s">
        <v>278</v>
      </c>
      <c r="S4290" s="27"/>
      <c r="T4290" s="27"/>
      <c r="U4290" s="27"/>
      <c r="V4290" s="27"/>
      <c r="W4290" s="74"/>
      <c r="X4290" s="27"/>
      <c r="Y4290" s="27"/>
      <c r="Z4290" s="27"/>
      <c r="AA4290" s="27"/>
      <c r="AB4290" s="27" t="s">
        <v>427</v>
      </c>
    </row>
    <row r="4291" spans="1:28" ht="12.6" x14ac:dyDescent="0.25">
      <c r="A4291" s="41"/>
      <c r="B4291" s="28"/>
      <c r="C4291" s="27"/>
      <c r="D4291" s="27" t="s">
        <v>415</v>
      </c>
      <c r="E4291" s="27"/>
      <c r="F4291" s="27"/>
      <c r="G4291" s="29"/>
      <c r="H4291" s="48"/>
      <c r="I4291" s="29"/>
      <c r="J4291" s="29"/>
      <c r="K4291" s="27"/>
      <c r="L4291" s="27"/>
      <c r="M4291" s="27"/>
      <c r="N4291" s="27"/>
      <c r="O4291" s="27"/>
      <c r="P4291" s="30"/>
      <c r="Q4291" s="30">
        <v>330.3</v>
      </c>
      <c r="R4291" s="27" t="s">
        <v>278</v>
      </c>
      <c r="S4291" s="27"/>
      <c r="T4291" s="27"/>
      <c r="U4291" s="27"/>
      <c r="V4291" s="27"/>
      <c r="W4291" s="74"/>
      <c r="X4291" s="27"/>
      <c r="Y4291" s="27"/>
      <c r="Z4291" s="27"/>
      <c r="AA4291" s="27"/>
      <c r="AB4291" s="27" t="s">
        <v>427</v>
      </c>
    </row>
    <row r="4292" spans="1:28" ht="12.6" x14ac:dyDescent="0.25">
      <c r="A4292" s="41"/>
      <c r="B4292" s="28"/>
      <c r="C4292" s="27"/>
      <c r="D42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2" s="27"/>
      <c r="F4292" s="27"/>
      <c r="G4292" s="29"/>
      <c r="H4292" s="48"/>
      <c r="I4292" s="29"/>
      <c r="J4292" s="29"/>
      <c r="K4292" s="27"/>
      <c r="L4292" s="27"/>
      <c r="M4292" s="27"/>
      <c r="N4292" s="27"/>
      <c r="O4292" s="27"/>
      <c r="P4292" s="30"/>
      <c r="Q4292" s="30">
        <f>Table13[[#This Row],[Unit Value]]*Table13[[#This Row],[Qty | PCount]]</f>
        <v>0</v>
      </c>
      <c r="R4292" s="27" t="str">
        <f>IF(Table13[[#This Row],[Unit Value]]&lt;=4999,"Low-Value Asset","High-Value Asset")</f>
        <v>Low-Value Asset</v>
      </c>
      <c r="S4292" s="27"/>
      <c r="T4292" s="27"/>
      <c r="U4292" s="27"/>
      <c r="V4292" s="27"/>
      <c r="W4292" s="74"/>
      <c r="X4292" s="27"/>
      <c r="Y4292" s="27"/>
      <c r="Z4292" s="27"/>
      <c r="AA4292" s="27"/>
      <c r="AB42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3" spans="1:28" ht="12.6" x14ac:dyDescent="0.25">
      <c r="A4293" s="41"/>
      <c r="B4293" s="28"/>
      <c r="C4293" s="27"/>
      <c r="D42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3" s="27"/>
      <c r="F4293" s="27"/>
      <c r="G4293" s="29"/>
      <c r="H4293" s="48"/>
      <c r="I4293" s="29"/>
      <c r="J4293" s="29"/>
      <c r="K4293" s="27"/>
      <c r="L4293" s="27"/>
      <c r="M4293" s="27"/>
      <c r="N4293" s="27"/>
      <c r="O4293" s="27"/>
      <c r="P4293" s="30"/>
      <c r="Q4293" s="30">
        <f>Table13[[#This Row],[Unit Value]]*Table13[[#This Row],[Qty | PCount]]</f>
        <v>0</v>
      </c>
      <c r="R4293" s="27" t="str">
        <f>IF(Table13[[#This Row],[Unit Value]]&lt;=4999,"Low-Value Asset","High-Value Asset")</f>
        <v>Low-Value Asset</v>
      </c>
      <c r="S4293" s="27"/>
      <c r="T4293" s="27"/>
      <c r="U4293" s="27"/>
      <c r="V4293" s="27"/>
      <c r="W4293" s="74"/>
      <c r="X4293" s="27"/>
      <c r="Y4293" s="27"/>
      <c r="Z4293" s="27"/>
      <c r="AA4293" s="27"/>
      <c r="AB42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4" spans="1:28" ht="12.6" x14ac:dyDescent="0.25">
      <c r="A4294" s="41"/>
      <c r="B4294" s="28"/>
      <c r="C4294" s="27"/>
      <c r="D42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4" s="27"/>
      <c r="F4294" s="27"/>
      <c r="G4294" s="29"/>
      <c r="H4294" s="48"/>
      <c r="I4294" s="29"/>
      <c r="J4294" s="29"/>
      <c r="K4294" s="27"/>
      <c r="L4294" s="27"/>
      <c r="M4294" s="27"/>
      <c r="N4294" s="27"/>
      <c r="O4294" s="27"/>
      <c r="P4294" s="30"/>
      <c r="Q4294" s="30">
        <f>Table13[[#This Row],[Unit Value]]*Table13[[#This Row],[Qty | PCount]]</f>
        <v>0</v>
      </c>
      <c r="R4294" s="27" t="str">
        <f>IF(Table13[[#This Row],[Unit Value]]&lt;=4999,"Low-Value Asset","High-Value Asset")</f>
        <v>Low-Value Asset</v>
      </c>
      <c r="S4294" s="27"/>
      <c r="T4294" s="27"/>
      <c r="U4294" s="27"/>
      <c r="V4294" s="27"/>
      <c r="W4294" s="74"/>
      <c r="X4294" s="27"/>
      <c r="Y4294" s="27"/>
      <c r="Z4294" s="27"/>
      <c r="AA4294" s="27"/>
      <c r="AB42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5" spans="1:28" ht="12.6" x14ac:dyDescent="0.25">
      <c r="A4295" s="41"/>
      <c r="B4295" s="28"/>
      <c r="C4295" s="27"/>
      <c r="D42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5" s="27"/>
      <c r="F4295" s="27"/>
      <c r="G4295" s="29"/>
      <c r="H4295" s="48"/>
      <c r="I4295" s="29"/>
      <c r="J4295" s="29"/>
      <c r="K4295" s="27"/>
      <c r="L4295" s="27"/>
      <c r="M4295" s="27"/>
      <c r="N4295" s="27"/>
      <c r="O4295" s="27"/>
      <c r="P4295" s="30"/>
      <c r="Q4295" s="30">
        <f>Table13[[#This Row],[Unit Value]]*Table13[[#This Row],[Qty | PCount]]</f>
        <v>0</v>
      </c>
      <c r="R4295" s="27" t="str">
        <f>IF(Table13[[#This Row],[Unit Value]]&lt;=4999,"Low-Value Asset","High-Value Asset")</f>
        <v>Low-Value Asset</v>
      </c>
      <c r="S4295" s="27"/>
      <c r="T4295" s="27"/>
      <c r="U4295" s="27"/>
      <c r="V4295" s="27"/>
      <c r="W4295" s="74"/>
      <c r="X4295" s="27"/>
      <c r="Y4295" s="27"/>
      <c r="Z4295" s="27"/>
      <c r="AA4295" s="27"/>
      <c r="AB42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6" spans="1:28" ht="12.6" x14ac:dyDescent="0.25">
      <c r="A4296" s="41"/>
      <c r="B4296" s="28"/>
      <c r="C4296" s="27"/>
      <c r="D42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6" s="27"/>
      <c r="F4296" s="27"/>
      <c r="G4296" s="29"/>
      <c r="H4296" s="48"/>
      <c r="I4296" s="29"/>
      <c r="J4296" s="29"/>
      <c r="K4296" s="27"/>
      <c r="L4296" s="27"/>
      <c r="M4296" s="27"/>
      <c r="N4296" s="27"/>
      <c r="O4296" s="27"/>
      <c r="P4296" s="30"/>
      <c r="Q4296" s="30">
        <f>Table13[[#This Row],[Unit Value]]*Table13[[#This Row],[Qty | PCount]]</f>
        <v>0</v>
      </c>
      <c r="R4296" s="27" t="str">
        <f>IF(Table13[[#This Row],[Unit Value]]&lt;=4999,"Low-Value Asset","High-Value Asset")</f>
        <v>Low-Value Asset</v>
      </c>
      <c r="S4296" s="27"/>
      <c r="T4296" s="27"/>
      <c r="U4296" s="27"/>
      <c r="V4296" s="27"/>
      <c r="W4296" s="74"/>
      <c r="X4296" s="27"/>
      <c r="Y4296" s="27"/>
      <c r="Z4296" s="27"/>
      <c r="AA4296" s="27"/>
      <c r="AB42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7" spans="1:28" ht="12.6" x14ac:dyDescent="0.25">
      <c r="A4297" s="41"/>
      <c r="B4297" s="28"/>
      <c r="C4297" s="27"/>
      <c r="D42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297" s="27"/>
      <c r="F4297" s="27"/>
      <c r="G4297" s="29"/>
      <c r="H4297" s="48"/>
      <c r="I4297" s="29"/>
      <c r="J4297" s="29"/>
      <c r="K4297" s="27"/>
      <c r="L4297" s="27"/>
      <c r="M4297" s="27"/>
      <c r="N4297" s="27"/>
      <c r="O4297" s="27"/>
      <c r="P4297" s="30"/>
      <c r="Q4297" s="30">
        <f>Table13[[#This Row],[Unit Value]]*Table13[[#This Row],[Qty | PCount]]</f>
        <v>0</v>
      </c>
      <c r="R4297" s="27" t="str">
        <f>IF(Table13[[#This Row],[Unit Value]]&lt;=4999,"Low-Value Asset","High-Value Asset")</f>
        <v>Low-Value Asset</v>
      </c>
      <c r="S4297" s="27"/>
      <c r="T4297" s="27"/>
      <c r="U4297" s="27"/>
      <c r="V4297" s="27"/>
      <c r="W4297" s="74"/>
      <c r="X4297" s="27"/>
      <c r="Y4297" s="27"/>
      <c r="Z4297" s="27"/>
      <c r="AA4297" s="27"/>
      <c r="AB42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298" spans="1:28" ht="12.6" x14ac:dyDescent="0.25">
      <c r="A4298" s="41"/>
      <c r="B4298" s="28"/>
      <c r="C4298" s="27"/>
      <c r="D4298" s="27" t="s">
        <v>416</v>
      </c>
      <c r="E4298" s="27"/>
      <c r="F4298" s="27"/>
      <c r="G4298" s="29"/>
      <c r="H4298" s="48"/>
      <c r="I4298" s="29"/>
      <c r="J4298" s="29"/>
      <c r="K4298" s="27"/>
      <c r="L4298" s="27"/>
      <c r="M4298" s="27"/>
      <c r="N4298" s="27"/>
      <c r="O4298" s="27"/>
      <c r="P4298" s="30"/>
      <c r="Q4298" s="30">
        <v>1101</v>
      </c>
      <c r="R4298" s="27" t="s">
        <v>278</v>
      </c>
      <c r="S4298" s="27"/>
      <c r="T4298" s="27"/>
      <c r="U4298" s="27"/>
      <c r="V4298" s="27"/>
      <c r="W4298" s="74"/>
      <c r="X4298" s="27"/>
      <c r="Y4298" s="27"/>
      <c r="Z4298" s="27"/>
      <c r="AA4298" s="27"/>
      <c r="AB4298" s="27" t="s">
        <v>427</v>
      </c>
    </row>
    <row r="4299" spans="1:28" ht="12.6" x14ac:dyDescent="0.25">
      <c r="A4299" s="41"/>
      <c r="B4299" s="28"/>
      <c r="C4299" s="27"/>
      <c r="D4299" s="27" t="s">
        <v>416</v>
      </c>
      <c r="E4299" s="27"/>
      <c r="F4299" s="27"/>
      <c r="G4299" s="29"/>
      <c r="H4299" s="48"/>
      <c r="I4299" s="29"/>
      <c r="J4299" s="29"/>
      <c r="K4299" s="27"/>
      <c r="L4299" s="27"/>
      <c r="M4299" s="27"/>
      <c r="N4299" s="27"/>
      <c r="O4299" s="27"/>
      <c r="P4299" s="30"/>
      <c r="Q4299" s="30">
        <v>1101</v>
      </c>
      <c r="R4299" s="27" t="s">
        <v>278</v>
      </c>
      <c r="S4299" s="27"/>
      <c r="T4299" s="27"/>
      <c r="U4299" s="27"/>
      <c r="V4299" s="27"/>
      <c r="W4299" s="74"/>
      <c r="X4299" s="27"/>
      <c r="Y4299" s="27"/>
      <c r="Z4299" s="27"/>
      <c r="AA4299" s="27"/>
      <c r="AB4299" s="27" t="s">
        <v>427</v>
      </c>
    </row>
    <row r="4300" spans="1:28" ht="12.6" x14ac:dyDescent="0.25">
      <c r="A4300" s="41"/>
      <c r="B4300" s="28"/>
      <c r="C4300" s="27"/>
      <c r="D43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0" s="27"/>
      <c r="F4300" s="27"/>
      <c r="G4300" s="29"/>
      <c r="H4300" s="48"/>
      <c r="I4300" s="29"/>
      <c r="J4300" s="29"/>
      <c r="K4300" s="27"/>
      <c r="L4300" s="27"/>
      <c r="M4300" s="27"/>
      <c r="N4300" s="27"/>
      <c r="O4300" s="27"/>
      <c r="P4300" s="30"/>
      <c r="Q4300" s="30">
        <f>Table13[[#This Row],[Unit Value]]*Table13[[#This Row],[Qty | PCount]]</f>
        <v>0</v>
      </c>
      <c r="R4300" s="27" t="str">
        <f>IF(Table13[[#This Row],[Unit Value]]&lt;=4999,"Low-Value Asset","High-Value Asset")</f>
        <v>Low-Value Asset</v>
      </c>
      <c r="S4300" s="27"/>
      <c r="T4300" s="27"/>
      <c r="U4300" s="27"/>
      <c r="V4300" s="27"/>
      <c r="W4300" s="74"/>
      <c r="X4300" s="27"/>
      <c r="Y4300" s="27"/>
      <c r="Z4300" s="27"/>
      <c r="AA4300" s="27"/>
      <c r="AB43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1" spans="1:28" ht="12.6" x14ac:dyDescent="0.25">
      <c r="A4301" s="41"/>
      <c r="B4301" s="28"/>
      <c r="C4301" s="27"/>
      <c r="D43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1" s="27"/>
      <c r="F4301" s="27"/>
      <c r="G4301" s="29"/>
      <c r="H4301" s="48"/>
      <c r="I4301" s="29"/>
      <c r="J4301" s="29"/>
      <c r="K4301" s="27"/>
      <c r="L4301" s="27"/>
      <c r="M4301" s="27"/>
      <c r="N4301" s="27"/>
      <c r="O4301" s="27"/>
      <c r="P4301" s="30"/>
      <c r="Q4301" s="30">
        <f>Table13[[#This Row],[Unit Value]]*Table13[[#This Row],[Qty | PCount]]</f>
        <v>0</v>
      </c>
      <c r="R4301" s="27" t="str">
        <f>IF(Table13[[#This Row],[Unit Value]]&lt;=4999,"Low-Value Asset","High-Value Asset")</f>
        <v>Low-Value Asset</v>
      </c>
      <c r="S4301" s="27"/>
      <c r="T4301" s="27"/>
      <c r="U4301" s="27"/>
      <c r="V4301" s="27"/>
      <c r="W4301" s="74"/>
      <c r="X4301" s="27"/>
      <c r="Y4301" s="27"/>
      <c r="Z4301" s="27"/>
      <c r="AA4301" s="27"/>
      <c r="AB43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2" spans="1:28" ht="12.6" x14ac:dyDescent="0.25">
      <c r="A4302" s="41"/>
      <c r="B4302" s="28"/>
      <c r="C4302" s="27"/>
      <c r="D43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2" s="27"/>
      <c r="F4302" s="27"/>
      <c r="G4302" s="29"/>
      <c r="H4302" s="48"/>
      <c r="I4302" s="29"/>
      <c r="J4302" s="29"/>
      <c r="K4302" s="27"/>
      <c r="L4302" s="27"/>
      <c r="M4302" s="27"/>
      <c r="N4302" s="27"/>
      <c r="O4302" s="27"/>
      <c r="P4302" s="30"/>
      <c r="Q4302" s="30">
        <f>Table13[[#This Row],[Unit Value]]*Table13[[#This Row],[Qty | PCount]]</f>
        <v>0</v>
      </c>
      <c r="R4302" s="27" t="str">
        <f>IF(Table13[[#This Row],[Unit Value]]&lt;=4999,"Low-Value Asset","High-Value Asset")</f>
        <v>Low-Value Asset</v>
      </c>
      <c r="S4302" s="27"/>
      <c r="T4302" s="27"/>
      <c r="U4302" s="27"/>
      <c r="V4302" s="27"/>
      <c r="W4302" s="74"/>
      <c r="X4302" s="27"/>
      <c r="Y4302" s="27"/>
      <c r="Z4302" s="27"/>
      <c r="AA4302" s="27"/>
      <c r="AB43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3" spans="1:28" ht="12.6" x14ac:dyDescent="0.25">
      <c r="A4303" s="41"/>
      <c r="B4303" s="28"/>
      <c r="C4303" s="27"/>
      <c r="D43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3" s="27"/>
      <c r="F4303" s="27"/>
      <c r="G4303" s="29"/>
      <c r="H4303" s="48"/>
      <c r="I4303" s="29"/>
      <c r="J4303" s="29"/>
      <c r="K4303" s="27"/>
      <c r="L4303" s="27"/>
      <c r="M4303" s="27"/>
      <c r="N4303" s="27"/>
      <c r="O4303" s="27"/>
      <c r="P4303" s="30"/>
      <c r="Q4303" s="30">
        <f>Table13[[#This Row],[Unit Value]]*Table13[[#This Row],[Qty | PCount]]</f>
        <v>0</v>
      </c>
      <c r="R4303" s="27" t="str">
        <f>IF(Table13[[#This Row],[Unit Value]]&lt;=4999,"Low-Value Asset","High-Value Asset")</f>
        <v>Low-Value Asset</v>
      </c>
      <c r="S4303" s="27"/>
      <c r="T4303" s="27"/>
      <c r="U4303" s="27"/>
      <c r="V4303" s="27"/>
      <c r="W4303" s="74"/>
      <c r="X4303" s="27"/>
      <c r="Y4303" s="27"/>
      <c r="Z4303" s="27"/>
      <c r="AA4303" s="27"/>
      <c r="AB43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4" spans="1:28" ht="12.6" x14ac:dyDescent="0.25">
      <c r="A4304" s="41"/>
      <c r="B4304" s="28"/>
      <c r="C4304" s="27"/>
      <c r="D43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4" s="27"/>
      <c r="F4304" s="27"/>
      <c r="G4304" s="29"/>
      <c r="H4304" s="48"/>
      <c r="I4304" s="29"/>
      <c r="J4304" s="29"/>
      <c r="K4304" s="27"/>
      <c r="L4304" s="27"/>
      <c r="M4304" s="27"/>
      <c r="N4304" s="27"/>
      <c r="O4304" s="27"/>
      <c r="P4304" s="30"/>
      <c r="Q4304" s="30">
        <f>Table13[[#This Row],[Unit Value]]*Table13[[#This Row],[Qty | PCount]]</f>
        <v>0</v>
      </c>
      <c r="R4304" s="27" t="str">
        <f>IF(Table13[[#This Row],[Unit Value]]&lt;=4999,"Low-Value Asset","High-Value Asset")</f>
        <v>Low-Value Asset</v>
      </c>
      <c r="S4304" s="27"/>
      <c r="T4304" s="27"/>
      <c r="U4304" s="27"/>
      <c r="V4304" s="27"/>
      <c r="W4304" s="74"/>
      <c r="X4304" s="27"/>
      <c r="Y4304" s="27"/>
      <c r="Z4304" s="27"/>
      <c r="AA4304" s="27"/>
      <c r="AB43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5" spans="1:28" ht="12.6" x14ac:dyDescent="0.25">
      <c r="A4305" s="41"/>
      <c r="B4305" s="28"/>
      <c r="C4305" s="27"/>
      <c r="D43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5" s="27"/>
      <c r="F4305" s="27"/>
      <c r="G4305" s="29"/>
      <c r="H4305" s="48"/>
      <c r="I4305" s="29"/>
      <c r="J4305" s="29"/>
      <c r="K4305" s="27"/>
      <c r="L4305" s="27"/>
      <c r="M4305" s="27"/>
      <c r="N4305" s="27"/>
      <c r="O4305" s="27"/>
      <c r="P4305" s="30"/>
      <c r="Q4305" s="30">
        <f>Table13[[#This Row],[Unit Value]]*Table13[[#This Row],[Qty | PCount]]</f>
        <v>0</v>
      </c>
      <c r="R4305" s="27" t="str">
        <f>IF(Table13[[#This Row],[Unit Value]]&lt;=4999,"Low-Value Asset","High-Value Asset")</f>
        <v>Low-Value Asset</v>
      </c>
      <c r="S4305" s="27"/>
      <c r="T4305" s="27"/>
      <c r="U4305" s="27"/>
      <c r="V4305" s="27"/>
      <c r="W4305" s="74"/>
      <c r="X4305" s="27"/>
      <c r="Y4305" s="27"/>
      <c r="Z4305" s="27"/>
      <c r="AA4305" s="27"/>
      <c r="AB43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6" spans="1:28" ht="12.6" x14ac:dyDescent="0.25">
      <c r="A4306" s="41"/>
      <c r="B4306" s="28"/>
      <c r="C4306" s="27"/>
      <c r="D4306" s="27" t="s">
        <v>417</v>
      </c>
      <c r="E4306" s="27"/>
      <c r="F4306" s="27"/>
      <c r="G4306" s="29"/>
      <c r="H4306" s="48"/>
      <c r="I4306" s="29"/>
      <c r="J4306" s="29"/>
      <c r="K4306" s="27"/>
      <c r="L4306" s="27"/>
      <c r="M4306" s="27"/>
      <c r="N4306" s="27"/>
      <c r="O4306" s="27"/>
      <c r="P4306" s="30"/>
      <c r="Q4306" s="30">
        <v>220.2</v>
      </c>
      <c r="R4306" s="27" t="s">
        <v>278</v>
      </c>
      <c r="S4306" s="27"/>
      <c r="T4306" s="27"/>
      <c r="U4306" s="27"/>
      <c r="V4306" s="27"/>
      <c r="W4306" s="74"/>
      <c r="X4306" s="27"/>
      <c r="Y4306" s="27"/>
      <c r="Z4306" s="27"/>
      <c r="AA4306" s="27"/>
      <c r="AB4306" s="27" t="s">
        <v>427</v>
      </c>
    </row>
    <row r="4307" spans="1:28" ht="12.6" x14ac:dyDescent="0.25">
      <c r="A4307" s="41"/>
      <c r="B4307" s="28"/>
      <c r="C4307" s="27"/>
      <c r="D4307" s="27" t="s">
        <v>417</v>
      </c>
      <c r="E4307" s="27"/>
      <c r="F4307" s="27"/>
      <c r="G4307" s="29"/>
      <c r="H4307" s="48"/>
      <c r="I4307" s="29"/>
      <c r="J4307" s="29"/>
      <c r="K4307" s="27"/>
      <c r="L4307" s="27"/>
      <c r="M4307" s="27"/>
      <c r="N4307" s="27"/>
      <c r="O4307" s="27"/>
      <c r="P4307" s="30"/>
      <c r="Q4307" s="30">
        <v>220.2</v>
      </c>
      <c r="R4307" s="27" t="s">
        <v>278</v>
      </c>
      <c r="S4307" s="27"/>
      <c r="T4307" s="27"/>
      <c r="U4307" s="27"/>
      <c r="V4307" s="27"/>
      <c r="W4307" s="74"/>
      <c r="X4307" s="27"/>
      <c r="Y4307" s="27"/>
      <c r="Z4307" s="27"/>
      <c r="AA4307" s="27"/>
      <c r="AB4307" s="27" t="s">
        <v>427</v>
      </c>
    </row>
    <row r="4308" spans="1:28" ht="12.6" x14ac:dyDescent="0.25">
      <c r="A4308" s="41"/>
      <c r="B4308" s="28"/>
      <c r="C4308" s="27"/>
      <c r="D43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8" s="27"/>
      <c r="F4308" s="27"/>
      <c r="G4308" s="29"/>
      <c r="H4308" s="48"/>
      <c r="I4308" s="29"/>
      <c r="J4308" s="29"/>
      <c r="K4308" s="27"/>
      <c r="L4308" s="27"/>
      <c r="M4308" s="27"/>
      <c r="N4308" s="27"/>
      <c r="O4308" s="27"/>
      <c r="P4308" s="30"/>
      <c r="Q4308" s="30">
        <f>Table13[[#This Row],[Unit Value]]*Table13[[#This Row],[Qty | PCount]]</f>
        <v>0</v>
      </c>
      <c r="R4308" s="27" t="str">
        <f>IF(Table13[[#This Row],[Unit Value]]&lt;=4999,"Low-Value Asset","High-Value Asset")</f>
        <v>Low-Value Asset</v>
      </c>
      <c r="S4308" s="27"/>
      <c r="T4308" s="27"/>
      <c r="U4308" s="27"/>
      <c r="V4308" s="27"/>
      <c r="W4308" s="74"/>
      <c r="X4308" s="27"/>
      <c r="Y4308" s="27"/>
      <c r="Z4308" s="27"/>
      <c r="AA4308" s="27"/>
      <c r="AB43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09" spans="1:28" ht="12.6" x14ac:dyDescent="0.25">
      <c r="A4309" s="41"/>
      <c r="B4309" s="28"/>
      <c r="C4309" s="27"/>
      <c r="D43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09" s="27"/>
      <c r="F4309" s="27"/>
      <c r="G4309" s="29"/>
      <c r="H4309" s="48"/>
      <c r="I4309" s="29"/>
      <c r="J4309" s="29"/>
      <c r="K4309" s="27"/>
      <c r="L4309" s="27"/>
      <c r="M4309" s="27"/>
      <c r="N4309" s="27"/>
      <c r="O4309" s="27"/>
      <c r="P4309" s="30"/>
      <c r="Q4309" s="30">
        <f>Table13[[#This Row],[Unit Value]]*Table13[[#This Row],[Qty | PCount]]</f>
        <v>0</v>
      </c>
      <c r="R4309" s="27" t="str">
        <f>IF(Table13[[#This Row],[Unit Value]]&lt;=4999,"Low-Value Asset","High-Value Asset")</f>
        <v>Low-Value Asset</v>
      </c>
      <c r="S4309" s="27"/>
      <c r="T4309" s="27"/>
      <c r="U4309" s="27"/>
      <c r="V4309" s="27"/>
      <c r="W4309" s="74"/>
      <c r="X4309" s="27"/>
      <c r="Y4309" s="27"/>
      <c r="Z4309" s="27"/>
      <c r="AA4309" s="27"/>
      <c r="AB43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0" spans="1:28" ht="12.6" x14ac:dyDescent="0.25">
      <c r="A4310" s="41"/>
      <c r="B4310" s="28"/>
      <c r="C4310" s="27"/>
      <c r="D43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0" s="27"/>
      <c r="F4310" s="27"/>
      <c r="G4310" s="29"/>
      <c r="H4310" s="48"/>
      <c r="I4310" s="29"/>
      <c r="J4310" s="29"/>
      <c r="K4310" s="27"/>
      <c r="L4310" s="27"/>
      <c r="M4310" s="27"/>
      <c r="N4310" s="27"/>
      <c r="O4310" s="27"/>
      <c r="P4310" s="30"/>
      <c r="Q4310" s="30">
        <f>Table13[[#This Row],[Unit Value]]*Table13[[#This Row],[Qty | PCount]]</f>
        <v>0</v>
      </c>
      <c r="R4310" s="27" t="str">
        <f>IF(Table13[[#This Row],[Unit Value]]&lt;=4999,"Low-Value Asset","High-Value Asset")</f>
        <v>Low-Value Asset</v>
      </c>
      <c r="S4310" s="27"/>
      <c r="T4310" s="27"/>
      <c r="U4310" s="27"/>
      <c r="V4310" s="27"/>
      <c r="W4310" s="74"/>
      <c r="X4310" s="27"/>
      <c r="Y4310" s="27"/>
      <c r="Z4310" s="27"/>
      <c r="AA4310" s="27"/>
      <c r="AB43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1" spans="1:28" ht="12.6" x14ac:dyDescent="0.25">
      <c r="A4311" s="41"/>
      <c r="B4311" s="28"/>
      <c r="C4311" s="27"/>
      <c r="D43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1" s="27"/>
      <c r="F4311" s="27"/>
      <c r="G4311" s="29"/>
      <c r="H4311" s="48"/>
      <c r="I4311" s="29"/>
      <c r="J4311" s="29"/>
      <c r="K4311" s="27"/>
      <c r="L4311" s="27"/>
      <c r="M4311" s="27"/>
      <c r="N4311" s="27"/>
      <c r="O4311" s="27"/>
      <c r="P4311" s="30"/>
      <c r="Q4311" s="30">
        <f>Table13[[#This Row],[Unit Value]]*Table13[[#This Row],[Qty | PCount]]</f>
        <v>0</v>
      </c>
      <c r="R4311" s="27" t="str">
        <f>IF(Table13[[#This Row],[Unit Value]]&lt;=4999,"Low-Value Asset","High-Value Asset")</f>
        <v>Low-Value Asset</v>
      </c>
      <c r="S4311" s="27"/>
      <c r="T4311" s="27"/>
      <c r="U4311" s="27"/>
      <c r="V4311" s="27"/>
      <c r="W4311" s="74"/>
      <c r="X4311" s="27"/>
      <c r="Y4311" s="27"/>
      <c r="Z4311" s="27"/>
      <c r="AA4311" s="27"/>
      <c r="AB43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2" spans="1:28" ht="12.6" x14ac:dyDescent="0.25">
      <c r="A4312" s="41"/>
      <c r="B4312" s="28"/>
      <c r="C4312" s="27"/>
      <c r="D43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2" s="27"/>
      <c r="F4312" s="27"/>
      <c r="G4312" s="29"/>
      <c r="H4312" s="48"/>
      <c r="I4312" s="29"/>
      <c r="J4312" s="29"/>
      <c r="K4312" s="27"/>
      <c r="L4312" s="27"/>
      <c r="M4312" s="27"/>
      <c r="N4312" s="27"/>
      <c r="O4312" s="27"/>
      <c r="P4312" s="30"/>
      <c r="Q4312" s="30">
        <f>Table13[[#This Row],[Unit Value]]*Table13[[#This Row],[Qty | PCount]]</f>
        <v>0</v>
      </c>
      <c r="R4312" s="27" t="str">
        <f>IF(Table13[[#This Row],[Unit Value]]&lt;=4999,"Low-Value Asset","High-Value Asset")</f>
        <v>Low-Value Asset</v>
      </c>
      <c r="S4312" s="27"/>
      <c r="T4312" s="27"/>
      <c r="U4312" s="27"/>
      <c r="V4312" s="27"/>
      <c r="W4312" s="74"/>
      <c r="X4312" s="27"/>
      <c r="Y4312" s="27"/>
      <c r="Z4312" s="27"/>
      <c r="AA4312" s="27"/>
      <c r="AB43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3" spans="1:28" ht="12.6" x14ac:dyDescent="0.25">
      <c r="A4313" s="41"/>
      <c r="B4313" s="28"/>
      <c r="C4313" s="27"/>
      <c r="D43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3" s="27"/>
      <c r="F4313" s="27"/>
      <c r="G4313" s="29"/>
      <c r="H4313" s="48"/>
      <c r="I4313" s="29"/>
      <c r="J4313" s="29"/>
      <c r="K4313" s="27"/>
      <c r="L4313" s="27"/>
      <c r="M4313" s="27"/>
      <c r="N4313" s="27"/>
      <c r="O4313" s="27"/>
      <c r="P4313" s="30"/>
      <c r="Q4313" s="30">
        <f>Table13[[#This Row],[Unit Value]]*Table13[[#This Row],[Qty | PCount]]</f>
        <v>0</v>
      </c>
      <c r="R4313" s="27" t="str">
        <f>IF(Table13[[#This Row],[Unit Value]]&lt;=4999,"Low-Value Asset","High-Value Asset")</f>
        <v>Low-Value Asset</v>
      </c>
      <c r="S4313" s="27"/>
      <c r="T4313" s="27"/>
      <c r="U4313" s="27"/>
      <c r="V4313" s="27"/>
      <c r="W4313" s="74"/>
      <c r="X4313" s="27"/>
      <c r="Y4313" s="27"/>
      <c r="Z4313" s="27"/>
      <c r="AA4313" s="27"/>
      <c r="AB43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4" spans="1:28" ht="12.6" x14ac:dyDescent="0.25">
      <c r="A4314" s="41"/>
      <c r="B4314" s="28"/>
      <c r="C4314" s="27"/>
      <c r="D4314" s="27" t="s">
        <v>418</v>
      </c>
      <c r="E4314" s="27"/>
      <c r="F4314" s="27"/>
      <c r="G4314" s="29"/>
      <c r="H4314" s="48"/>
      <c r="I4314" s="29"/>
      <c r="J4314" s="29"/>
      <c r="K4314" s="27"/>
      <c r="L4314" s="27"/>
      <c r="M4314" s="27"/>
      <c r="N4314" s="27"/>
      <c r="O4314" s="27"/>
      <c r="P4314" s="30"/>
      <c r="Q4314" s="30">
        <v>220.2</v>
      </c>
      <c r="R4314" s="27" t="s">
        <v>278</v>
      </c>
      <c r="S4314" s="27"/>
      <c r="T4314" s="27"/>
      <c r="U4314" s="27"/>
      <c r="V4314" s="27"/>
      <c r="W4314" s="74"/>
      <c r="X4314" s="27"/>
      <c r="Y4314" s="27"/>
      <c r="Z4314" s="27"/>
      <c r="AA4314" s="27"/>
      <c r="AB4314" s="27" t="s">
        <v>427</v>
      </c>
    </row>
    <row r="4315" spans="1:28" ht="12.6" x14ac:dyDescent="0.25">
      <c r="A4315" s="41"/>
      <c r="B4315" s="28"/>
      <c r="C4315" s="27"/>
      <c r="D4315" s="27" t="s">
        <v>418</v>
      </c>
      <c r="E4315" s="27"/>
      <c r="F4315" s="27"/>
      <c r="G4315" s="29"/>
      <c r="H4315" s="48"/>
      <c r="I4315" s="29"/>
      <c r="J4315" s="29"/>
      <c r="K4315" s="27"/>
      <c r="L4315" s="27"/>
      <c r="M4315" s="27"/>
      <c r="N4315" s="27"/>
      <c r="O4315" s="27"/>
      <c r="P4315" s="30"/>
      <c r="Q4315" s="30">
        <v>220.2</v>
      </c>
      <c r="R4315" s="27" t="s">
        <v>278</v>
      </c>
      <c r="S4315" s="27"/>
      <c r="T4315" s="27"/>
      <c r="U4315" s="27"/>
      <c r="V4315" s="27"/>
      <c r="W4315" s="74"/>
      <c r="X4315" s="27"/>
      <c r="Y4315" s="27"/>
      <c r="Z4315" s="27"/>
      <c r="AA4315" s="27"/>
      <c r="AB4315" s="27" t="s">
        <v>427</v>
      </c>
    </row>
    <row r="4316" spans="1:28" ht="12.6" x14ac:dyDescent="0.25">
      <c r="A4316" s="41"/>
      <c r="B4316" s="28"/>
      <c r="C4316" s="27"/>
      <c r="D43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6" s="27"/>
      <c r="F4316" s="27"/>
      <c r="G4316" s="29"/>
      <c r="H4316" s="48"/>
      <c r="I4316" s="29"/>
      <c r="J4316" s="29"/>
      <c r="K4316" s="27"/>
      <c r="L4316" s="27"/>
      <c r="M4316" s="27"/>
      <c r="N4316" s="27"/>
      <c r="O4316" s="27"/>
      <c r="P4316" s="30"/>
      <c r="Q4316" s="30">
        <f>Table13[[#This Row],[Unit Value]]*Table13[[#This Row],[Qty | PCount]]</f>
        <v>0</v>
      </c>
      <c r="R4316" s="27" t="str">
        <f>IF(Table13[[#This Row],[Unit Value]]&lt;=4999,"Low-Value Asset","High-Value Asset")</f>
        <v>Low-Value Asset</v>
      </c>
      <c r="S4316" s="27"/>
      <c r="T4316" s="27"/>
      <c r="U4316" s="27"/>
      <c r="V4316" s="27"/>
      <c r="W4316" s="74"/>
      <c r="X4316" s="27"/>
      <c r="Y4316" s="27"/>
      <c r="Z4316" s="27"/>
      <c r="AA4316" s="27"/>
      <c r="AB43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7" spans="1:28" ht="12.6" x14ac:dyDescent="0.25">
      <c r="A4317" s="41"/>
      <c r="B4317" s="28"/>
      <c r="C4317" s="27"/>
      <c r="D43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7" s="27"/>
      <c r="F4317" s="27"/>
      <c r="G4317" s="29"/>
      <c r="H4317" s="48"/>
      <c r="I4317" s="29"/>
      <c r="J4317" s="29"/>
      <c r="K4317" s="27"/>
      <c r="L4317" s="27"/>
      <c r="M4317" s="27"/>
      <c r="N4317" s="27"/>
      <c r="O4317" s="27"/>
      <c r="P4317" s="30"/>
      <c r="Q4317" s="30">
        <f>Table13[[#This Row],[Unit Value]]*Table13[[#This Row],[Qty | PCount]]</f>
        <v>0</v>
      </c>
      <c r="R4317" s="27" t="str">
        <f>IF(Table13[[#This Row],[Unit Value]]&lt;=4999,"Low-Value Asset","High-Value Asset")</f>
        <v>Low-Value Asset</v>
      </c>
      <c r="S4317" s="27"/>
      <c r="T4317" s="27"/>
      <c r="U4317" s="27"/>
      <c r="V4317" s="27"/>
      <c r="W4317" s="74"/>
      <c r="X4317" s="27"/>
      <c r="Y4317" s="27"/>
      <c r="Z4317" s="27"/>
      <c r="AA4317" s="27"/>
      <c r="AB43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8" spans="1:28" ht="12.6" x14ac:dyDescent="0.25">
      <c r="A4318" s="41"/>
      <c r="B4318" s="28"/>
      <c r="C4318" s="27"/>
      <c r="D43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8" s="27"/>
      <c r="F4318" s="27"/>
      <c r="G4318" s="29"/>
      <c r="H4318" s="48"/>
      <c r="I4318" s="29"/>
      <c r="J4318" s="29"/>
      <c r="K4318" s="27"/>
      <c r="L4318" s="27"/>
      <c r="M4318" s="27"/>
      <c r="N4318" s="27"/>
      <c r="O4318" s="27"/>
      <c r="P4318" s="30"/>
      <c r="Q4318" s="30">
        <f>Table13[[#This Row],[Unit Value]]*Table13[[#This Row],[Qty | PCount]]</f>
        <v>0</v>
      </c>
      <c r="R4318" s="27" t="str">
        <f>IF(Table13[[#This Row],[Unit Value]]&lt;=4999,"Low-Value Asset","High-Value Asset")</f>
        <v>Low-Value Asset</v>
      </c>
      <c r="S4318" s="27"/>
      <c r="T4318" s="27"/>
      <c r="U4318" s="27"/>
      <c r="V4318" s="27"/>
      <c r="W4318" s="74"/>
      <c r="X4318" s="27"/>
      <c r="Y4318" s="27"/>
      <c r="Z4318" s="27"/>
      <c r="AA4318" s="27"/>
      <c r="AB43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19" spans="1:28" ht="12.6" x14ac:dyDescent="0.25">
      <c r="A4319" s="41"/>
      <c r="B4319" s="28"/>
      <c r="C4319" s="27"/>
      <c r="D43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19" s="27"/>
      <c r="F4319" s="27"/>
      <c r="G4319" s="29"/>
      <c r="H4319" s="48"/>
      <c r="I4319" s="29"/>
      <c r="J4319" s="29"/>
      <c r="K4319" s="27"/>
      <c r="L4319" s="27"/>
      <c r="M4319" s="27"/>
      <c r="N4319" s="27"/>
      <c r="O4319" s="27"/>
      <c r="P4319" s="30"/>
      <c r="Q4319" s="30">
        <f>Table13[[#This Row],[Unit Value]]*Table13[[#This Row],[Qty | PCount]]</f>
        <v>0</v>
      </c>
      <c r="R4319" s="27" t="str">
        <f>IF(Table13[[#This Row],[Unit Value]]&lt;=4999,"Low-Value Asset","High-Value Asset")</f>
        <v>Low-Value Asset</v>
      </c>
      <c r="S4319" s="27"/>
      <c r="T4319" s="27"/>
      <c r="U4319" s="27"/>
      <c r="V4319" s="27"/>
      <c r="W4319" s="74"/>
      <c r="X4319" s="27"/>
      <c r="Y4319" s="27"/>
      <c r="Z4319" s="27"/>
      <c r="AA4319" s="27"/>
      <c r="AB43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0" spans="1:28" ht="12.6" x14ac:dyDescent="0.25">
      <c r="A4320" s="41"/>
      <c r="B4320" s="28"/>
      <c r="C4320" s="27"/>
      <c r="D43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0" s="27"/>
      <c r="F4320" s="27"/>
      <c r="G4320" s="29"/>
      <c r="H4320" s="48"/>
      <c r="I4320" s="29"/>
      <c r="J4320" s="29"/>
      <c r="K4320" s="27"/>
      <c r="L4320" s="27"/>
      <c r="M4320" s="27"/>
      <c r="N4320" s="27"/>
      <c r="O4320" s="27"/>
      <c r="P4320" s="30"/>
      <c r="Q4320" s="30">
        <f>Table13[[#This Row],[Unit Value]]*Table13[[#This Row],[Qty | PCount]]</f>
        <v>0</v>
      </c>
      <c r="R4320" s="27" t="str">
        <f>IF(Table13[[#This Row],[Unit Value]]&lt;=4999,"Low-Value Asset","High-Value Asset")</f>
        <v>Low-Value Asset</v>
      </c>
      <c r="S4320" s="27"/>
      <c r="T4320" s="27"/>
      <c r="U4320" s="27"/>
      <c r="V4320" s="27"/>
      <c r="W4320" s="74"/>
      <c r="X4320" s="27"/>
      <c r="Y4320" s="27"/>
      <c r="Z4320" s="27"/>
      <c r="AA4320" s="27"/>
      <c r="AB43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1" spans="1:28" ht="12.6" x14ac:dyDescent="0.25">
      <c r="A4321" s="41"/>
      <c r="B4321" s="28"/>
      <c r="C4321" s="27"/>
      <c r="D43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1" s="27"/>
      <c r="F4321" s="27"/>
      <c r="G4321" s="29"/>
      <c r="H4321" s="48"/>
      <c r="I4321" s="29"/>
      <c r="J4321" s="29"/>
      <c r="K4321" s="27"/>
      <c r="L4321" s="27"/>
      <c r="M4321" s="27"/>
      <c r="N4321" s="27"/>
      <c r="O4321" s="27"/>
      <c r="P4321" s="30"/>
      <c r="Q4321" s="30">
        <f>Table13[[#This Row],[Unit Value]]*Table13[[#This Row],[Qty | PCount]]</f>
        <v>0</v>
      </c>
      <c r="R4321" s="27" t="str">
        <f>IF(Table13[[#This Row],[Unit Value]]&lt;=4999,"Low-Value Asset","High-Value Asset")</f>
        <v>Low-Value Asset</v>
      </c>
      <c r="S4321" s="27"/>
      <c r="T4321" s="27"/>
      <c r="U4321" s="27"/>
      <c r="V4321" s="27"/>
      <c r="W4321" s="74"/>
      <c r="X4321" s="27"/>
      <c r="Y4321" s="27"/>
      <c r="Z4321" s="27"/>
      <c r="AA4321" s="27"/>
      <c r="AB43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2" spans="1:28" ht="12.6" x14ac:dyDescent="0.25">
      <c r="A4322" s="41"/>
      <c r="B4322" s="28"/>
      <c r="C4322" s="27"/>
      <c r="D4322" s="27" t="s">
        <v>419</v>
      </c>
      <c r="E4322" s="27"/>
      <c r="F4322" s="27"/>
      <c r="G4322" s="29"/>
      <c r="H4322" s="48"/>
      <c r="I4322" s="29"/>
      <c r="J4322" s="29"/>
      <c r="K4322" s="27"/>
      <c r="L4322" s="27"/>
      <c r="M4322" s="27"/>
      <c r="N4322" s="27"/>
      <c r="O4322" s="27"/>
      <c r="P4322" s="30"/>
      <c r="Q4322" s="30">
        <v>1761.6</v>
      </c>
      <c r="R4322" s="27" t="s">
        <v>278</v>
      </c>
      <c r="S4322" s="27"/>
      <c r="T4322" s="27"/>
      <c r="U4322" s="27"/>
      <c r="V4322" s="27"/>
      <c r="W4322" s="74"/>
      <c r="X4322" s="27"/>
      <c r="Y4322" s="27"/>
      <c r="Z4322" s="27"/>
      <c r="AA4322" s="27"/>
      <c r="AB4322" s="27" t="s">
        <v>427</v>
      </c>
    </row>
    <row r="4323" spans="1:28" ht="12.6" x14ac:dyDescent="0.25">
      <c r="A4323" s="41"/>
      <c r="B4323" s="28"/>
      <c r="C4323" s="27"/>
      <c r="D4323" s="27" t="s">
        <v>419</v>
      </c>
      <c r="E4323" s="27"/>
      <c r="F4323" s="27"/>
      <c r="G4323" s="29"/>
      <c r="H4323" s="48"/>
      <c r="I4323" s="29"/>
      <c r="J4323" s="29"/>
      <c r="K4323" s="27"/>
      <c r="L4323" s="27"/>
      <c r="M4323" s="27"/>
      <c r="N4323" s="27"/>
      <c r="O4323" s="27"/>
      <c r="P4323" s="30"/>
      <c r="Q4323" s="30">
        <v>1761.6</v>
      </c>
      <c r="R4323" s="27" t="s">
        <v>278</v>
      </c>
      <c r="S4323" s="27"/>
      <c r="T4323" s="27"/>
      <c r="U4323" s="27"/>
      <c r="V4323" s="27"/>
      <c r="W4323" s="74"/>
      <c r="X4323" s="27"/>
      <c r="Y4323" s="27"/>
      <c r="Z4323" s="27"/>
      <c r="AA4323" s="27"/>
      <c r="AB4323" s="27" t="s">
        <v>427</v>
      </c>
    </row>
    <row r="4324" spans="1:28" ht="12.6" x14ac:dyDescent="0.25">
      <c r="A4324" s="41"/>
      <c r="B4324" s="28"/>
      <c r="C4324" s="27"/>
      <c r="D43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4" s="27"/>
      <c r="F4324" s="27"/>
      <c r="G4324" s="29"/>
      <c r="H4324" s="48"/>
      <c r="I4324" s="29"/>
      <c r="J4324" s="29"/>
      <c r="K4324" s="27"/>
      <c r="L4324" s="27"/>
      <c r="M4324" s="27"/>
      <c r="N4324" s="27"/>
      <c r="O4324" s="27"/>
      <c r="P4324" s="30"/>
      <c r="Q4324" s="30">
        <f>Table13[[#This Row],[Unit Value]]*Table13[[#This Row],[Qty | PCount]]</f>
        <v>0</v>
      </c>
      <c r="R4324" s="27" t="str">
        <f>IF(Table13[[#This Row],[Unit Value]]&lt;=4999,"Low-Value Asset","High-Value Asset")</f>
        <v>Low-Value Asset</v>
      </c>
      <c r="S4324" s="27"/>
      <c r="T4324" s="27"/>
      <c r="U4324" s="27"/>
      <c r="V4324" s="27"/>
      <c r="W4324" s="74"/>
      <c r="X4324" s="27"/>
      <c r="Y4324" s="27"/>
      <c r="Z4324" s="27"/>
      <c r="AA4324" s="27"/>
      <c r="AB43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5" spans="1:28" ht="12.6" x14ac:dyDescent="0.25">
      <c r="A4325" s="41"/>
      <c r="B4325" s="28"/>
      <c r="C4325" s="27"/>
      <c r="D43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5" s="27"/>
      <c r="F4325" s="27"/>
      <c r="G4325" s="29"/>
      <c r="H4325" s="48"/>
      <c r="I4325" s="29"/>
      <c r="J4325" s="29"/>
      <c r="K4325" s="27"/>
      <c r="L4325" s="27"/>
      <c r="M4325" s="27"/>
      <c r="N4325" s="27"/>
      <c r="O4325" s="27"/>
      <c r="P4325" s="30"/>
      <c r="Q4325" s="30">
        <f>Table13[[#This Row],[Unit Value]]*Table13[[#This Row],[Qty | PCount]]</f>
        <v>0</v>
      </c>
      <c r="R4325" s="27" t="str">
        <f>IF(Table13[[#This Row],[Unit Value]]&lt;=4999,"Low-Value Asset","High-Value Asset")</f>
        <v>Low-Value Asset</v>
      </c>
      <c r="S4325" s="27"/>
      <c r="T4325" s="27"/>
      <c r="U4325" s="27"/>
      <c r="V4325" s="27"/>
      <c r="W4325" s="74"/>
      <c r="X4325" s="27"/>
      <c r="Y4325" s="27"/>
      <c r="Z4325" s="27"/>
      <c r="AA4325" s="27"/>
      <c r="AB43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6" spans="1:28" ht="12.6" x14ac:dyDescent="0.25">
      <c r="A4326" s="41"/>
      <c r="B4326" s="28"/>
      <c r="C4326" s="27"/>
      <c r="D43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6" s="27"/>
      <c r="F4326" s="27"/>
      <c r="G4326" s="29"/>
      <c r="H4326" s="48"/>
      <c r="I4326" s="29"/>
      <c r="J4326" s="29"/>
      <c r="K4326" s="27"/>
      <c r="L4326" s="27"/>
      <c r="M4326" s="27"/>
      <c r="N4326" s="27"/>
      <c r="O4326" s="27"/>
      <c r="P4326" s="30"/>
      <c r="Q4326" s="30">
        <f>Table13[[#This Row],[Unit Value]]*Table13[[#This Row],[Qty | PCount]]</f>
        <v>0</v>
      </c>
      <c r="R4326" s="27" t="str">
        <f>IF(Table13[[#This Row],[Unit Value]]&lt;=4999,"Low-Value Asset","High-Value Asset")</f>
        <v>Low-Value Asset</v>
      </c>
      <c r="S4326" s="27"/>
      <c r="T4326" s="27"/>
      <c r="U4326" s="27"/>
      <c r="V4326" s="27"/>
      <c r="W4326" s="74"/>
      <c r="X4326" s="27"/>
      <c r="Y4326" s="27"/>
      <c r="Z4326" s="27"/>
      <c r="AA4326" s="27"/>
      <c r="AB43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7" spans="1:28" ht="12.6" x14ac:dyDescent="0.25">
      <c r="A4327" s="41"/>
      <c r="B4327" s="28"/>
      <c r="C4327" s="27"/>
      <c r="D43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7" s="27"/>
      <c r="F4327" s="27"/>
      <c r="G4327" s="29"/>
      <c r="H4327" s="48"/>
      <c r="I4327" s="29"/>
      <c r="J4327" s="29"/>
      <c r="K4327" s="27"/>
      <c r="L4327" s="27"/>
      <c r="M4327" s="27"/>
      <c r="N4327" s="27"/>
      <c r="O4327" s="27"/>
      <c r="P4327" s="30"/>
      <c r="Q4327" s="30">
        <f>Table13[[#This Row],[Unit Value]]*Table13[[#This Row],[Qty | PCount]]</f>
        <v>0</v>
      </c>
      <c r="R4327" s="27" t="str">
        <f>IF(Table13[[#This Row],[Unit Value]]&lt;=4999,"Low-Value Asset","High-Value Asset")</f>
        <v>Low-Value Asset</v>
      </c>
      <c r="S4327" s="27"/>
      <c r="T4327" s="27"/>
      <c r="U4327" s="27"/>
      <c r="V4327" s="27"/>
      <c r="W4327" s="74"/>
      <c r="X4327" s="27"/>
      <c r="Y4327" s="27"/>
      <c r="Z4327" s="27"/>
      <c r="AA4327" s="27"/>
      <c r="AB43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8" spans="1:28" ht="12.6" x14ac:dyDescent="0.25">
      <c r="A4328" s="41"/>
      <c r="B4328" s="28"/>
      <c r="C4328" s="27"/>
      <c r="D43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8" s="27"/>
      <c r="F4328" s="27"/>
      <c r="G4328" s="29"/>
      <c r="H4328" s="48"/>
      <c r="I4328" s="29"/>
      <c r="J4328" s="29"/>
      <c r="K4328" s="27"/>
      <c r="L4328" s="27"/>
      <c r="M4328" s="27"/>
      <c r="N4328" s="27"/>
      <c r="O4328" s="27"/>
      <c r="P4328" s="30"/>
      <c r="Q4328" s="30">
        <f>Table13[[#This Row],[Unit Value]]*Table13[[#This Row],[Qty | PCount]]</f>
        <v>0</v>
      </c>
      <c r="R4328" s="27" t="str">
        <f>IF(Table13[[#This Row],[Unit Value]]&lt;=4999,"Low-Value Asset","High-Value Asset")</f>
        <v>Low-Value Asset</v>
      </c>
      <c r="S4328" s="27"/>
      <c r="T4328" s="27"/>
      <c r="U4328" s="27"/>
      <c r="V4328" s="27"/>
      <c r="W4328" s="74"/>
      <c r="X4328" s="27"/>
      <c r="Y4328" s="27"/>
      <c r="Z4328" s="27"/>
      <c r="AA4328" s="27"/>
      <c r="AB43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29" spans="1:28" ht="12.6" x14ac:dyDescent="0.25">
      <c r="A4329" s="41"/>
      <c r="B4329" s="28"/>
      <c r="C4329" s="27"/>
      <c r="D43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29" s="27"/>
      <c r="F4329" s="27"/>
      <c r="G4329" s="29"/>
      <c r="H4329" s="48"/>
      <c r="I4329" s="29"/>
      <c r="J4329" s="29"/>
      <c r="K4329" s="27"/>
      <c r="L4329" s="27"/>
      <c r="M4329" s="27"/>
      <c r="N4329" s="27"/>
      <c r="O4329" s="27"/>
      <c r="P4329" s="30"/>
      <c r="Q4329" s="30">
        <f>Table13[[#This Row],[Unit Value]]*Table13[[#This Row],[Qty | PCount]]</f>
        <v>0</v>
      </c>
      <c r="R4329" s="27" t="str">
        <f>IF(Table13[[#This Row],[Unit Value]]&lt;=4999,"Low-Value Asset","High-Value Asset")</f>
        <v>Low-Value Asset</v>
      </c>
      <c r="S4329" s="27"/>
      <c r="T4329" s="27"/>
      <c r="U4329" s="27"/>
      <c r="V4329" s="27"/>
      <c r="W4329" s="74"/>
      <c r="X4329" s="27"/>
      <c r="Y4329" s="27"/>
      <c r="Z4329" s="27"/>
      <c r="AA4329" s="27"/>
      <c r="AB43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0" spans="1:28" ht="12.6" x14ac:dyDescent="0.25">
      <c r="A4330" s="41"/>
      <c r="B4330" s="28"/>
      <c r="C4330" s="27"/>
      <c r="D4330" s="27" t="s">
        <v>420</v>
      </c>
      <c r="E4330" s="27"/>
      <c r="F4330" s="27"/>
      <c r="G4330" s="29"/>
      <c r="H4330" s="48"/>
      <c r="I4330" s="29"/>
      <c r="J4330" s="29"/>
      <c r="K4330" s="27"/>
      <c r="L4330" s="27"/>
      <c r="M4330" s="27"/>
      <c r="N4330" s="27"/>
      <c r="O4330" s="27"/>
      <c r="P4330" s="30"/>
      <c r="Q4330" s="30">
        <v>440.4</v>
      </c>
      <c r="R4330" s="27" t="s">
        <v>278</v>
      </c>
      <c r="S4330" s="27"/>
      <c r="T4330" s="27"/>
      <c r="U4330" s="27"/>
      <c r="V4330" s="27"/>
      <c r="W4330" s="74"/>
      <c r="X4330" s="27"/>
      <c r="Y4330" s="27"/>
      <c r="Z4330" s="27"/>
      <c r="AA4330" s="27"/>
      <c r="AB4330" s="27" t="s">
        <v>427</v>
      </c>
    </row>
    <row r="4331" spans="1:28" ht="12.6" x14ac:dyDescent="0.25">
      <c r="A4331" s="41"/>
      <c r="B4331" s="28"/>
      <c r="C4331" s="27"/>
      <c r="D4331" s="27" t="s">
        <v>420</v>
      </c>
      <c r="E4331" s="27"/>
      <c r="F4331" s="27"/>
      <c r="G4331" s="29"/>
      <c r="H4331" s="48"/>
      <c r="I4331" s="29"/>
      <c r="J4331" s="29"/>
      <c r="K4331" s="27"/>
      <c r="L4331" s="27"/>
      <c r="M4331" s="27"/>
      <c r="N4331" s="27"/>
      <c r="O4331" s="27"/>
      <c r="P4331" s="30"/>
      <c r="Q4331" s="30">
        <v>440.4</v>
      </c>
      <c r="R4331" s="27" t="s">
        <v>278</v>
      </c>
      <c r="S4331" s="27"/>
      <c r="T4331" s="27"/>
      <c r="U4331" s="27"/>
      <c r="V4331" s="27"/>
      <c r="W4331" s="74"/>
      <c r="X4331" s="27"/>
      <c r="Y4331" s="27"/>
      <c r="Z4331" s="27"/>
      <c r="AA4331" s="27"/>
      <c r="AB4331" s="27" t="s">
        <v>427</v>
      </c>
    </row>
    <row r="4332" spans="1:28" ht="12.6" x14ac:dyDescent="0.25">
      <c r="A4332" s="41"/>
      <c r="B4332" s="28"/>
      <c r="C4332" s="27"/>
      <c r="D43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2" s="27"/>
      <c r="F4332" s="27"/>
      <c r="G4332" s="29"/>
      <c r="H4332" s="48"/>
      <c r="I4332" s="29"/>
      <c r="J4332" s="29"/>
      <c r="K4332" s="27"/>
      <c r="L4332" s="27"/>
      <c r="M4332" s="27"/>
      <c r="N4332" s="27"/>
      <c r="O4332" s="27"/>
      <c r="P4332" s="30"/>
      <c r="Q4332" s="30">
        <f>Table13[[#This Row],[Unit Value]]*Table13[[#This Row],[Qty | PCount]]</f>
        <v>0</v>
      </c>
      <c r="R4332" s="27" t="str">
        <f>IF(Table13[[#This Row],[Unit Value]]&lt;=4999,"Low-Value Asset","High-Value Asset")</f>
        <v>Low-Value Asset</v>
      </c>
      <c r="S4332" s="27"/>
      <c r="T4332" s="27"/>
      <c r="U4332" s="27"/>
      <c r="V4332" s="27"/>
      <c r="W4332" s="74"/>
      <c r="X4332" s="27"/>
      <c r="Y4332" s="27"/>
      <c r="Z4332" s="27"/>
      <c r="AA4332" s="27"/>
      <c r="AB43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3" spans="1:28" ht="12.6" x14ac:dyDescent="0.25">
      <c r="A4333" s="41"/>
      <c r="B4333" s="28"/>
      <c r="C4333" s="27"/>
      <c r="D43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3" s="27"/>
      <c r="F4333" s="27"/>
      <c r="G4333" s="29"/>
      <c r="H4333" s="48"/>
      <c r="I4333" s="29"/>
      <c r="J4333" s="29"/>
      <c r="K4333" s="27"/>
      <c r="L4333" s="27"/>
      <c r="M4333" s="27"/>
      <c r="N4333" s="27"/>
      <c r="O4333" s="27"/>
      <c r="P4333" s="30"/>
      <c r="Q4333" s="30">
        <f>Table13[[#This Row],[Unit Value]]*Table13[[#This Row],[Qty | PCount]]</f>
        <v>0</v>
      </c>
      <c r="R4333" s="27" t="str">
        <f>IF(Table13[[#This Row],[Unit Value]]&lt;=4999,"Low-Value Asset","High-Value Asset")</f>
        <v>Low-Value Asset</v>
      </c>
      <c r="S4333" s="27"/>
      <c r="T4333" s="27"/>
      <c r="U4333" s="27"/>
      <c r="V4333" s="27"/>
      <c r="W4333" s="74"/>
      <c r="X4333" s="27"/>
      <c r="Y4333" s="27"/>
      <c r="Z4333" s="27"/>
      <c r="AA4333" s="27"/>
      <c r="AB43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4" spans="1:28" ht="12.6" x14ac:dyDescent="0.25">
      <c r="A4334" s="41"/>
      <c r="B4334" s="28"/>
      <c r="C4334" s="27"/>
      <c r="D43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4" s="27"/>
      <c r="F4334" s="27"/>
      <c r="G4334" s="29"/>
      <c r="H4334" s="48"/>
      <c r="I4334" s="29"/>
      <c r="J4334" s="29"/>
      <c r="K4334" s="27"/>
      <c r="L4334" s="27"/>
      <c r="M4334" s="27"/>
      <c r="N4334" s="27"/>
      <c r="O4334" s="27"/>
      <c r="P4334" s="30"/>
      <c r="Q4334" s="30">
        <f>Table13[[#This Row],[Unit Value]]*Table13[[#This Row],[Qty | PCount]]</f>
        <v>0</v>
      </c>
      <c r="R4334" s="27" t="str">
        <f>IF(Table13[[#This Row],[Unit Value]]&lt;=4999,"Low-Value Asset","High-Value Asset")</f>
        <v>Low-Value Asset</v>
      </c>
      <c r="S4334" s="27"/>
      <c r="T4334" s="27"/>
      <c r="U4334" s="27"/>
      <c r="V4334" s="27"/>
      <c r="W4334" s="74"/>
      <c r="X4334" s="27"/>
      <c r="Y4334" s="27"/>
      <c r="Z4334" s="27"/>
      <c r="AA4334" s="27"/>
      <c r="AB43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5" spans="1:28" ht="12.6" x14ac:dyDescent="0.25">
      <c r="A4335" s="41"/>
      <c r="B4335" s="28"/>
      <c r="C4335" s="27"/>
      <c r="D43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5" s="27"/>
      <c r="F4335" s="27"/>
      <c r="G4335" s="29"/>
      <c r="H4335" s="48"/>
      <c r="I4335" s="29"/>
      <c r="J4335" s="29"/>
      <c r="K4335" s="27"/>
      <c r="L4335" s="27"/>
      <c r="M4335" s="27"/>
      <c r="N4335" s="27"/>
      <c r="O4335" s="27"/>
      <c r="P4335" s="30"/>
      <c r="Q4335" s="30">
        <f>Table13[[#This Row],[Unit Value]]*Table13[[#This Row],[Qty | PCount]]</f>
        <v>0</v>
      </c>
      <c r="R4335" s="27" t="str">
        <f>IF(Table13[[#This Row],[Unit Value]]&lt;=4999,"Low-Value Asset","High-Value Asset")</f>
        <v>Low-Value Asset</v>
      </c>
      <c r="S4335" s="27"/>
      <c r="T4335" s="27"/>
      <c r="U4335" s="27"/>
      <c r="V4335" s="27"/>
      <c r="W4335" s="74"/>
      <c r="X4335" s="27"/>
      <c r="Y4335" s="27"/>
      <c r="Z4335" s="27"/>
      <c r="AA4335" s="27"/>
      <c r="AB43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6" spans="1:28" ht="12.6" x14ac:dyDescent="0.25">
      <c r="A4336" s="41"/>
      <c r="B4336" s="28"/>
      <c r="C4336" s="27"/>
      <c r="D43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6" s="27"/>
      <c r="F4336" s="27"/>
      <c r="G4336" s="29"/>
      <c r="H4336" s="48"/>
      <c r="I4336" s="29"/>
      <c r="J4336" s="29"/>
      <c r="K4336" s="27"/>
      <c r="L4336" s="27"/>
      <c r="M4336" s="27"/>
      <c r="N4336" s="27"/>
      <c r="O4336" s="27"/>
      <c r="P4336" s="30"/>
      <c r="Q4336" s="30">
        <f>Table13[[#This Row],[Unit Value]]*Table13[[#This Row],[Qty | PCount]]</f>
        <v>0</v>
      </c>
      <c r="R4336" s="27" t="str">
        <f>IF(Table13[[#This Row],[Unit Value]]&lt;=4999,"Low-Value Asset","High-Value Asset")</f>
        <v>Low-Value Asset</v>
      </c>
      <c r="S4336" s="27"/>
      <c r="T4336" s="27"/>
      <c r="U4336" s="27"/>
      <c r="V4336" s="27"/>
      <c r="W4336" s="74"/>
      <c r="X4336" s="27"/>
      <c r="Y4336" s="27"/>
      <c r="Z4336" s="27"/>
      <c r="AA4336" s="27"/>
      <c r="AB43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7" spans="1:28" ht="12.6" x14ac:dyDescent="0.25">
      <c r="A4337" s="41"/>
      <c r="B4337" s="28"/>
      <c r="C4337" s="27"/>
      <c r="D43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37" s="27"/>
      <c r="F4337" s="27"/>
      <c r="G4337" s="29"/>
      <c r="H4337" s="48"/>
      <c r="I4337" s="29"/>
      <c r="J4337" s="29"/>
      <c r="K4337" s="27"/>
      <c r="L4337" s="27"/>
      <c r="M4337" s="27"/>
      <c r="N4337" s="27"/>
      <c r="O4337" s="27"/>
      <c r="P4337" s="30"/>
      <c r="Q4337" s="30">
        <f>Table13[[#This Row],[Unit Value]]*Table13[[#This Row],[Qty | PCount]]</f>
        <v>0</v>
      </c>
      <c r="R4337" s="27" t="str">
        <f>IF(Table13[[#This Row],[Unit Value]]&lt;=4999,"Low-Value Asset","High-Value Asset")</f>
        <v>Low-Value Asset</v>
      </c>
      <c r="S4337" s="27"/>
      <c r="T4337" s="27"/>
      <c r="U4337" s="27"/>
      <c r="V4337" s="27"/>
      <c r="W4337" s="74"/>
      <c r="X4337" s="27"/>
      <c r="Y4337" s="27"/>
      <c r="Z4337" s="27"/>
      <c r="AA4337" s="27"/>
      <c r="AB43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38" spans="1:28" ht="12.6" x14ac:dyDescent="0.25">
      <c r="A4338" s="41"/>
      <c r="B4338" s="28"/>
      <c r="C4338" s="27"/>
      <c r="D4338" s="27" t="s">
        <v>421</v>
      </c>
      <c r="E4338" s="27"/>
      <c r="F4338" s="27"/>
      <c r="G4338" s="29"/>
      <c r="H4338" s="48"/>
      <c r="I4338" s="29"/>
      <c r="J4338" s="29"/>
      <c r="K4338" s="27"/>
      <c r="L4338" s="27"/>
      <c r="M4338" s="27"/>
      <c r="N4338" s="27"/>
      <c r="O4338" s="27"/>
      <c r="P4338" s="30"/>
      <c r="Q4338" s="30">
        <v>110.1</v>
      </c>
      <c r="R4338" s="27" t="s">
        <v>278</v>
      </c>
      <c r="S4338" s="27"/>
      <c r="T4338" s="27"/>
      <c r="U4338" s="27"/>
      <c r="V4338" s="27"/>
      <c r="W4338" s="74"/>
      <c r="X4338" s="27"/>
      <c r="Y4338" s="27"/>
      <c r="Z4338" s="27"/>
      <c r="AA4338" s="27"/>
      <c r="AB4338" s="27" t="s">
        <v>427</v>
      </c>
    </row>
    <row r="4339" spans="1:28" ht="12.6" x14ac:dyDescent="0.25">
      <c r="A4339" s="41"/>
      <c r="B4339" s="28"/>
      <c r="C4339" s="27"/>
      <c r="D4339" s="27" t="s">
        <v>421</v>
      </c>
      <c r="E4339" s="27"/>
      <c r="F4339" s="27"/>
      <c r="G4339" s="29"/>
      <c r="H4339" s="48"/>
      <c r="I4339" s="29"/>
      <c r="J4339" s="29"/>
      <c r="K4339" s="27"/>
      <c r="L4339" s="27"/>
      <c r="M4339" s="27"/>
      <c r="N4339" s="27"/>
      <c r="O4339" s="27"/>
      <c r="P4339" s="30"/>
      <c r="Q4339" s="30">
        <v>110.1</v>
      </c>
      <c r="R4339" s="27" t="s">
        <v>278</v>
      </c>
      <c r="S4339" s="27"/>
      <c r="T4339" s="27"/>
      <c r="U4339" s="27"/>
      <c r="V4339" s="27"/>
      <c r="W4339" s="74"/>
      <c r="X4339" s="27"/>
      <c r="Y4339" s="27"/>
      <c r="Z4339" s="27"/>
      <c r="AA4339" s="27"/>
      <c r="AB4339" s="27" t="s">
        <v>427</v>
      </c>
    </row>
    <row r="4340" spans="1:28" ht="12.6" x14ac:dyDescent="0.25">
      <c r="A4340" s="41"/>
      <c r="B4340" s="28"/>
      <c r="C4340" s="27"/>
      <c r="D43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0" s="27"/>
      <c r="F4340" s="27"/>
      <c r="G4340" s="29"/>
      <c r="H4340" s="48"/>
      <c r="I4340" s="29"/>
      <c r="J4340" s="29"/>
      <c r="K4340" s="27"/>
      <c r="L4340" s="27"/>
      <c r="M4340" s="27"/>
      <c r="N4340" s="27"/>
      <c r="O4340" s="27"/>
      <c r="P4340" s="30"/>
      <c r="Q4340" s="30">
        <f>Table13[[#This Row],[Unit Value]]*Table13[[#This Row],[Qty | PCount]]</f>
        <v>0</v>
      </c>
      <c r="R4340" s="27" t="str">
        <f>IF(Table13[[#This Row],[Unit Value]]&lt;=4999,"Low-Value Asset","High-Value Asset")</f>
        <v>Low-Value Asset</v>
      </c>
      <c r="S4340" s="27"/>
      <c r="T4340" s="27"/>
      <c r="U4340" s="27"/>
      <c r="V4340" s="27"/>
      <c r="W4340" s="74"/>
      <c r="X4340" s="27"/>
      <c r="Y4340" s="27"/>
      <c r="Z4340" s="27"/>
      <c r="AA4340" s="27"/>
      <c r="AB43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1" spans="1:28" ht="12.6" x14ac:dyDescent="0.25">
      <c r="A4341" s="41"/>
      <c r="B4341" s="28"/>
      <c r="C4341" s="27"/>
      <c r="D43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1" s="27"/>
      <c r="F4341" s="27"/>
      <c r="G4341" s="29"/>
      <c r="H4341" s="48"/>
      <c r="I4341" s="29"/>
      <c r="J4341" s="29"/>
      <c r="K4341" s="27"/>
      <c r="L4341" s="27"/>
      <c r="M4341" s="27"/>
      <c r="N4341" s="27"/>
      <c r="O4341" s="27"/>
      <c r="P4341" s="30"/>
      <c r="Q4341" s="30">
        <f>Table13[[#This Row],[Unit Value]]*Table13[[#This Row],[Qty | PCount]]</f>
        <v>0</v>
      </c>
      <c r="R4341" s="27" t="str">
        <f>IF(Table13[[#This Row],[Unit Value]]&lt;=4999,"Low-Value Asset","High-Value Asset")</f>
        <v>Low-Value Asset</v>
      </c>
      <c r="S4341" s="27"/>
      <c r="T4341" s="27"/>
      <c r="U4341" s="27"/>
      <c r="V4341" s="27"/>
      <c r="W4341" s="74"/>
      <c r="X4341" s="27"/>
      <c r="Y4341" s="27"/>
      <c r="Z4341" s="27"/>
      <c r="AA4341" s="27"/>
      <c r="AB43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2" spans="1:28" ht="12.6" x14ac:dyDescent="0.25">
      <c r="A4342" s="41"/>
      <c r="B4342" s="28"/>
      <c r="C4342" s="27"/>
      <c r="D43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2" s="27"/>
      <c r="F4342" s="27"/>
      <c r="G4342" s="29"/>
      <c r="H4342" s="48"/>
      <c r="I4342" s="29"/>
      <c r="J4342" s="29"/>
      <c r="K4342" s="27"/>
      <c r="L4342" s="27"/>
      <c r="M4342" s="27"/>
      <c r="N4342" s="27"/>
      <c r="O4342" s="27"/>
      <c r="P4342" s="30"/>
      <c r="Q4342" s="30">
        <f>Table13[[#This Row],[Unit Value]]*Table13[[#This Row],[Qty | PCount]]</f>
        <v>0</v>
      </c>
      <c r="R4342" s="27" t="str">
        <f>IF(Table13[[#This Row],[Unit Value]]&lt;=4999,"Low-Value Asset","High-Value Asset")</f>
        <v>Low-Value Asset</v>
      </c>
      <c r="S4342" s="27"/>
      <c r="T4342" s="27"/>
      <c r="U4342" s="27"/>
      <c r="V4342" s="27"/>
      <c r="W4342" s="74"/>
      <c r="X4342" s="27"/>
      <c r="Y4342" s="27"/>
      <c r="Z4342" s="27"/>
      <c r="AA4342" s="27"/>
      <c r="AB43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3" spans="1:28" ht="12.6" x14ac:dyDescent="0.25">
      <c r="A4343" s="41"/>
      <c r="B4343" s="28"/>
      <c r="C4343" s="27"/>
      <c r="D43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3" s="27"/>
      <c r="F4343" s="27"/>
      <c r="G4343" s="29"/>
      <c r="H4343" s="48"/>
      <c r="I4343" s="29"/>
      <c r="J4343" s="29"/>
      <c r="K4343" s="27"/>
      <c r="L4343" s="27"/>
      <c r="M4343" s="27"/>
      <c r="N4343" s="27"/>
      <c r="O4343" s="27"/>
      <c r="P4343" s="30"/>
      <c r="Q4343" s="30">
        <f>Table13[[#This Row],[Unit Value]]*Table13[[#This Row],[Qty | PCount]]</f>
        <v>0</v>
      </c>
      <c r="R4343" s="27" t="str">
        <f>IF(Table13[[#This Row],[Unit Value]]&lt;=4999,"Low-Value Asset","High-Value Asset")</f>
        <v>Low-Value Asset</v>
      </c>
      <c r="S4343" s="27"/>
      <c r="T4343" s="27"/>
      <c r="U4343" s="27"/>
      <c r="V4343" s="27"/>
      <c r="W4343" s="74"/>
      <c r="X4343" s="27"/>
      <c r="Y4343" s="27"/>
      <c r="Z4343" s="27"/>
      <c r="AA4343" s="27"/>
      <c r="AB43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4" spans="1:28" ht="12.6" x14ac:dyDescent="0.25">
      <c r="A4344" s="41"/>
      <c r="B4344" s="28"/>
      <c r="C4344" s="27"/>
      <c r="D43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4" s="27"/>
      <c r="F4344" s="27"/>
      <c r="G4344" s="29"/>
      <c r="H4344" s="48"/>
      <c r="I4344" s="29"/>
      <c r="J4344" s="29"/>
      <c r="K4344" s="27"/>
      <c r="L4344" s="27"/>
      <c r="M4344" s="27"/>
      <c r="N4344" s="27"/>
      <c r="O4344" s="27"/>
      <c r="P4344" s="30"/>
      <c r="Q4344" s="30">
        <f>Table13[[#This Row],[Unit Value]]*Table13[[#This Row],[Qty | PCount]]</f>
        <v>0</v>
      </c>
      <c r="R4344" s="27" t="str">
        <f>IF(Table13[[#This Row],[Unit Value]]&lt;=4999,"Low-Value Asset","High-Value Asset")</f>
        <v>Low-Value Asset</v>
      </c>
      <c r="S4344" s="27"/>
      <c r="T4344" s="27"/>
      <c r="U4344" s="27"/>
      <c r="V4344" s="27"/>
      <c r="W4344" s="74"/>
      <c r="X4344" s="27"/>
      <c r="Y4344" s="27"/>
      <c r="Z4344" s="27"/>
      <c r="AA4344" s="27"/>
      <c r="AB43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5" spans="1:28" ht="12.6" x14ac:dyDescent="0.25">
      <c r="A4345" s="41"/>
      <c r="B4345" s="28"/>
      <c r="C4345" s="27"/>
      <c r="D43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5" s="27"/>
      <c r="F4345" s="27"/>
      <c r="G4345" s="29"/>
      <c r="H4345" s="48"/>
      <c r="I4345" s="29"/>
      <c r="J4345" s="29"/>
      <c r="K4345" s="27"/>
      <c r="L4345" s="27"/>
      <c r="M4345" s="27"/>
      <c r="N4345" s="27"/>
      <c r="O4345" s="27"/>
      <c r="P4345" s="30"/>
      <c r="Q4345" s="30">
        <f>Table13[[#This Row],[Unit Value]]*Table13[[#This Row],[Qty | PCount]]</f>
        <v>0</v>
      </c>
      <c r="R4345" s="27" t="str">
        <f>IF(Table13[[#This Row],[Unit Value]]&lt;=4999,"Low-Value Asset","High-Value Asset")</f>
        <v>Low-Value Asset</v>
      </c>
      <c r="S4345" s="27"/>
      <c r="T4345" s="27"/>
      <c r="U4345" s="27"/>
      <c r="V4345" s="27"/>
      <c r="W4345" s="74"/>
      <c r="X4345" s="27"/>
      <c r="Y4345" s="27"/>
      <c r="Z4345" s="27"/>
      <c r="AA4345" s="27"/>
      <c r="AB43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6" spans="1:28" ht="12.6" x14ac:dyDescent="0.25">
      <c r="A4346" s="41"/>
      <c r="B4346" s="28"/>
      <c r="C4346" s="27"/>
      <c r="D4346" s="27" t="s">
        <v>422</v>
      </c>
      <c r="E4346" s="27"/>
      <c r="F4346" s="27"/>
      <c r="G4346" s="29"/>
      <c r="H4346" s="48"/>
      <c r="I4346" s="29"/>
      <c r="J4346" s="29"/>
      <c r="K4346" s="27"/>
      <c r="L4346" s="27"/>
      <c r="M4346" s="27"/>
      <c r="N4346" s="27"/>
      <c r="O4346" s="27"/>
      <c r="P4346" s="30"/>
      <c r="Q4346" s="30">
        <v>440.4</v>
      </c>
      <c r="R4346" s="27" t="s">
        <v>278</v>
      </c>
      <c r="S4346" s="27"/>
      <c r="T4346" s="27"/>
      <c r="U4346" s="27"/>
      <c r="V4346" s="27"/>
      <c r="W4346" s="74"/>
      <c r="X4346" s="27"/>
      <c r="Y4346" s="27"/>
      <c r="Z4346" s="27"/>
      <c r="AA4346" s="27"/>
      <c r="AB4346" s="27" t="s">
        <v>427</v>
      </c>
    </row>
    <row r="4347" spans="1:28" ht="12.6" x14ac:dyDescent="0.25">
      <c r="A4347" s="41"/>
      <c r="B4347" s="28"/>
      <c r="C4347" s="27"/>
      <c r="D4347" s="27" t="s">
        <v>422</v>
      </c>
      <c r="E4347" s="27"/>
      <c r="F4347" s="27"/>
      <c r="G4347" s="29"/>
      <c r="H4347" s="48"/>
      <c r="I4347" s="29"/>
      <c r="J4347" s="29"/>
      <c r="K4347" s="27"/>
      <c r="L4347" s="27"/>
      <c r="M4347" s="27"/>
      <c r="N4347" s="27"/>
      <c r="O4347" s="27"/>
      <c r="P4347" s="30"/>
      <c r="Q4347" s="30">
        <v>440.4</v>
      </c>
      <c r="R4347" s="27" t="s">
        <v>278</v>
      </c>
      <c r="S4347" s="27"/>
      <c r="T4347" s="27"/>
      <c r="U4347" s="27"/>
      <c r="V4347" s="27"/>
      <c r="W4347" s="74"/>
      <c r="X4347" s="27"/>
      <c r="Y4347" s="27"/>
      <c r="Z4347" s="27"/>
      <c r="AA4347" s="27"/>
      <c r="AB4347" s="27" t="s">
        <v>427</v>
      </c>
    </row>
    <row r="4348" spans="1:28" ht="12.6" x14ac:dyDescent="0.25">
      <c r="A4348" s="41"/>
      <c r="B4348" s="28"/>
      <c r="C4348" s="27"/>
      <c r="D43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8" s="27"/>
      <c r="F4348" s="27"/>
      <c r="G4348" s="29"/>
      <c r="H4348" s="48"/>
      <c r="I4348" s="29"/>
      <c r="J4348" s="29"/>
      <c r="K4348" s="27"/>
      <c r="L4348" s="27"/>
      <c r="M4348" s="27"/>
      <c r="N4348" s="27"/>
      <c r="O4348" s="27"/>
      <c r="P4348" s="30"/>
      <c r="Q4348" s="30">
        <f>Table13[[#This Row],[Unit Value]]*Table13[[#This Row],[Qty | PCount]]</f>
        <v>0</v>
      </c>
      <c r="R4348" s="27" t="str">
        <f>IF(Table13[[#This Row],[Unit Value]]&lt;=4999,"Low-Value Asset","High-Value Asset")</f>
        <v>Low-Value Asset</v>
      </c>
      <c r="S4348" s="27"/>
      <c r="T4348" s="27"/>
      <c r="U4348" s="27"/>
      <c r="V4348" s="27"/>
      <c r="W4348" s="74"/>
      <c r="X4348" s="27"/>
      <c r="Y4348" s="27"/>
      <c r="Z4348" s="27"/>
      <c r="AA4348" s="27"/>
      <c r="AB43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49" spans="1:28" ht="12.6" x14ac:dyDescent="0.25">
      <c r="A4349" s="41"/>
      <c r="B4349" s="28"/>
      <c r="C4349" s="27"/>
      <c r="D43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49" s="27"/>
      <c r="F4349" s="27"/>
      <c r="G4349" s="29"/>
      <c r="H4349" s="48"/>
      <c r="I4349" s="29"/>
      <c r="J4349" s="29"/>
      <c r="K4349" s="27"/>
      <c r="L4349" s="27"/>
      <c r="M4349" s="27"/>
      <c r="N4349" s="27"/>
      <c r="O4349" s="27"/>
      <c r="P4349" s="30"/>
      <c r="Q4349" s="30">
        <f>Table13[[#This Row],[Unit Value]]*Table13[[#This Row],[Qty | PCount]]</f>
        <v>0</v>
      </c>
      <c r="R4349" s="27" t="str">
        <f>IF(Table13[[#This Row],[Unit Value]]&lt;=4999,"Low-Value Asset","High-Value Asset")</f>
        <v>Low-Value Asset</v>
      </c>
      <c r="S4349" s="27"/>
      <c r="T4349" s="27"/>
      <c r="U4349" s="27"/>
      <c r="V4349" s="27"/>
      <c r="W4349" s="74"/>
      <c r="X4349" s="27"/>
      <c r="Y4349" s="27"/>
      <c r="Z4349" s="27"/>
      <c r="AA4349" s="27"/>
      <c r="AB43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0" spans="1:28" ht="12.6" x14ac:dyDescent="0.25">
      <c r="A4350" s="41"/>
      <c r="B4350" s="28"/>
      <c r="C4350" s="27"/>
      <c r="D43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0" s="27"/>
      <c r="F4350" s="27"/>
      <c r="G4350" s="29"/>
      <c r="H4350" s="48"/>
      <c r="I4350" s="29"/>
      <c r="J4350" s="29"/>
      <c r="K4350" s="27"/>
      <c r="L4350" s="27"/>
      <c r="M4350" s="27"/>
      <c r="N4350" s="27"/>
      <c r="O4350" s="27"/>
      <c r="P4350" s="30"/>
      <c r="Q4350" s="30">
        <f>Table13[[#This Row],[Unit Value]]*Table13[[#This Row],[Qty | PCount]]</f>
        <v>0</v>
      </c>
      <c r="R4350" s="27" t="str">
        <f>IF(Table13[[#This Row],[Unit Value]]&lt;=4999,"Low-Value Asset","High-Value Asset")</f>
        <v>Low-Value Asset</v>
      </c>
      <c r="S4350" s="27"/>
      <c r="T4350" s="27"/>
      <c r="U4350" s="27"/>
      <c r="V4350" s="27"/>
      <c r="W4350" s="74"/>
      <c r="X4350" s="27"/>
      <c r="Y4350" s="27"/>
      <c r="Z4350" s="27"/>
      <c r="AA4350" s="27"/>
      <c r="AB43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1" spans="1:28" ht="12.6" x14ac:dyDescent="0.25">
      <c r="A4351" s="41"/>
      <c r="B4351" s="28"/>
      <c r="C4351" s="27"/>
      <c r="D43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1" s="27"/>
      <c r="F4351" s="27"/>
      <c r="G4351" s="29"/>
      <c r="H4351" s="48"/>
      <c r="I4351" s="29"/>
      <c r="J4351" s="29"/>
      <c r="K4351" s="27"/>
      <c r="L4351" s="27"/>
      <c r="M4351" s="27"/>
      <c r="N4351" s="27"/>
      <c r="O4351" s="27"/>
      <c r="P4351" s="30"/>
      <c r="Q4351" s="30">
        <f>Table13[[#This Row],[Unit Value]]*Table13[[#This Row],[Qty | PCount]]</f>
        <v>0</v>
      </c>
      <c r="R4351" s="27" t="str">
        <f>IF(Table13[[#This Row],[Unit Value]]&lt;=4999,"Low-Value Asset","High-Value Asset")</f>
        <v>Low-Value Asset</v>
      </c>
      <c r="S4351" s="27"/>
      <c r="T4351" s="27"/>
      <c r="U4351" s="27"/>
      <c r="V4351" s="27"/>
      <c r="W4351" s="74"/>
      <c r="X4351" s="27"/>
      <c r="Y4351" s="27"/>
      <c r="Z4351" s="27"/>
      <c r="AA4351" s="27"/>
      <c r="AB43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2" spans="1:28" ht="12.6" x14ac:dyDescent="0.25">
      <c r="A4352" s="41"/>
      <c r="B4352" s="28"/>
      <c r="C4352" s="27"/>
      <c r="D43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2" s="27"/>
      <c r="F4352" s="27"/>
      <c r="G4352" s="29"/>
      <c r="H4352" s="48"/>
      <c r="I4352" s="29"/>
      <c r="J4352" s="29"/>
      <c r="K4352" s="27"/>
      <c r="L4352" s="27"/>
      <c r="M4352" s="27"/>
      <c r="N4352" s="27"/>
      <c r="O4352" s="27"/>
      <c r="P4352" s="30"/>
      <c r="Q4352" s="30">
        <f>Table13[[#This Row],[Unit Value]]*Table13[[#This Row],[Qty | PCount]]</f>
        <v>0</v>
      </c>
      <c r="R4352" s="27" t="str">
        <f>IF(Table13[[#This Row],[Unit Value]]&lt;=4999,"Low-Value Asset","High-Value Asset")</f>
        <v>Low-Value Asset</v>
      </c>
      <c r="S4352" s="27"/>
      <c r="T4352" s="27"/>
      <c r="U4352" s="27"/>
      <c r="V4352" s="27"/>
      <c r="W4352" s="74"/>
      <c r="X4352" s="27"/>
      <c r="Y4352" s="27"/>
      <c r="Z4352" s="27"/>
      <c r="AA4352" s="27"/>
      <c r="AB43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3" spans="1:28" ht="12.6" x14ac:dyDescent="0.25">
      <c r="A4353" s="41"/>
      <c r="B4353" s="28"/>
      <c r="C4353" s="27"/>
      <c r="D43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3" s="27"/>
      <c r="F4353" s="27"/>
      <c r="G4353" s="29"/>
      <c r="H4353" s="48"/>
      <c r="I4353" s="29"/>
      <c r="J4353" s="29"/>
      <c r="K4353" s="27"/>
      <c r="L4353" s="27"/>
      <c r="M4353" s="27"/>
      <c r="N4353" s="27"/>
      <c r="O4353" s="27"/>
      <c r="P4353" s="30"/>
      <c r="Q4353" s="30">
        <f>Table13[[#This Row],[Unit Value]]*Table13[[#This Row],[Qty | PCount]]</f>
        <v>0</v>
      </c>
      <c r="R4353" s="27" t="str">
        <f>IF(Table13[[#This Row],[Unit Value]]&lt;=4999,"Low-Value Asset","High-Value Asset")</f>
        <v>Low-Value Asset</v>
      </c>
      <c r="S4353" s="27"/>
      <c r="T4353" s="27"/>
      <c r="U4353" s="27"/>
      <c r="V4353" s="27"/>
      <c r="W4353" s="74"/>
      <c r="X4353" s="27"/>
      <c r="Y4353" s="27"/>
      <c r="Z4353" s="27"/>
      <c r="AA4353" s="27"/>
      <c r="AB43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4" spans="1:28" ht="12.6" x14ac:dyDescent="0.25">
      <c r="A4354" s="41"/>
      <c r="B4354" s="28"/>
      <c r="C4354" s="27"/>
      <c r="D4354" s="27" t="s">
        <v>423</v>
      </c>
      <c r="E4354" s="27"/>
      <c r="F4354" s="27"/>
      <c r="G4354" s="29"/>
      <c r="H4354" s="48"/>
      <c r="I4354" s="29"/>
      <c r="J4354" s="29"/>
      <c r="K4354" s="27"/>
      <c r="L4354" s="27"/>
      <c r="M4354" s="27"/>
      <c r="N4354" s="27"/>
      <c r="O4354" s="27"/>
      <c r="P4354" s="30"/>
      <c r="Q4354" s="30">
        <v>110.1</v>
      </c>
      <c r="R4354" s="27" t="s">
        <v>278</v>
      </c>
      <c r="S4354" s="27"/>
      <c r="T4354" s="27"/>
      <c r="U4354" s="27"/>
      <c r="V4354" s="27"/>
      <c r="W4354" s="74"/>
      <c r="X4354" s="27"/>
      <c r="Y4354" s="27"/>
      <c r="Z4354" s="27"/>
      <c r="AA4354" s="27"/>
      <c r="AB4354" s="27" t="s">
        <v>427</v>
      </c>
    </row>
    <row r="4355" spans="1:28" ht="12.6" x14ac:dyDescent="0.25">
      <c r="A4355" s="41"/>
      <c r="B4355" s="28"/>
      <c r="C4355" s="27"/>
      <c r="D4355" s="27" t="s">
        <v>423</v>
      </c>
      <c r="E4355" s="27"/>
      <c r="F4355" s="27"/>
      <c r="G4355" s="29"/>
      <c r="H4355" s="48"/>
      <c r="I4355" s="29"/>
      <c r="J4355" s="29"/>
      <c r="K4355" s="27"/>
      <c r="L4355" s="27"/>
      <c r="M4355" s="27"/>
      <c r="N4355" s="27"/>
      <c r="O4355" s="27"/>
      <c r="P4355" s="30"/>
      <c r="Q4355" s="30">
        <v>110.1</v>
      </c>
      <c r="R4355" s="27" t="s">
        <v>278</v>
      </c>
      <c r="S4355" s="27"/>
      <c r="T4355" s="27"/>
      <c r="U4355" s="27"/>
      <c r="V4355" s="27"/>
      <c r="W4355" s="74"/>
      <c r="X4355" s="27"/>
      <c r="Y4355" s="27"/>
      <c r="Z4355" s="27"/>
      <c r="AA4355" s="27"/>
      <c r="AB4355" s="27" t="s">
        <v>427</v>
      </c>
    </row>
    <row r="4356" spans="1:28" ht="12.6" x14ac:dyDescent="0.25">
      <c r="A4356" s="41"/>
      <c r="B4356" s="28"/>
      <c r="C4356" s="27"/>
      <c r="D43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6" s="27"/>
      <c r="F4356" s="27"/>
      <c r="G4356" s="29"/>
      <c r="H4356" s="48"/>
      <c r="I4356" s="29"/>
      <c r="J4356" s="29"/>
      <c r="K4356" s="27"/>
      <c r="L4356" s="27"/>
      <c r="M4356" s="27"/>
      <c r="N4356" s="27"/>
      <c r="O4356" s="27"/>
      <c r="P4356" s="30"/>
      <c r="Q4356" s="30">
        <f>Table13[[#This Row],[Unit Value]]*Table13[[#This Row],[Qty | PCount]]</f>
        <v>0</v>
      </c>
      <c r="R4356" s="27" t="str">
        <f>IF(Table13[[#This Row],[Unit Value]]&lt;=4999,"Low-Value Asset","High-Value Asset")</f>
        <v>Low-Value Asset</v>
      </c>
      <c r="S4356" s="27"/>
      <c r="T4356" s="27"/>
      <c r="U4356" s="27"/>
      <c r="V4356" s="27"/>
      <c r="W4356" s="74"/>
      <c r="X4356" s="27"/>
      <c r="Y4356" s="27"/>
      <c r="Z4356" s="27"/>
      <c r="AA4356" s="27"/>
      <c r="AB43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7" spans="1:28" ht="12.6" x14ac:dyDescent="0.25">
      <c r="A4357" s="41"/>
      <c r="B4357" s="28"/>
      <c r="C4357" s="27"/>
      <c r="D43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7" s="27"/>
      <c r="F4357" s="27"/>
      <c r="G4357" s="29"/>
      <c r="H4357" s="48"/>
      <c r="I4357" s="29"/>
      <c r="J4357" s="29"/>
      <c r="K4357" s="27"/>
      <c r="L4357" s="27"/>
      <c r="M4357" s="27"/>
      <c r="N4357" s="27"/>
      <c r="O4357" s="27"/>
      <c r="P4357" s="30"/>
      <c r="Q4357" s="30">
        <f>Table13[[#This Row],[Unit Value]]*Table13[[#This Row],[Qty | PCount]]</f>
        <v>0</v>
      </c>
      <c r="R4357" s="27" t="str">
        <f>IF(Table13[[#This Row],[Unit Value]]&lt;=4999,"Low-Value Asset","High-Value Asset")</f>
        <v>Low-Value Asset</v>
      </c>
      <c r="S4357" s="27"/>
      <c r="T4357" s="27"/>
      <c r="U4357" s="27"/>
      <c r="V4357" s="27"/>
      <c r="W4357" s="74"/>
      <c r="X4357" s="27"/>
      <c r="Y4357" s="27"/>
      <c r="Z4357" s="27"/>
      <c r="AA4357" s="27"/>
      <c r="AB43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8" spans="1:28" ht="12.6" x14ac:dyDescent="0.25">
      <c r="A4358" s="41"/>
      <c r="B4358" s="28"/>
      <c r="C4358" s="27"/>
      <c r="D43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8" s="27"/>
      <c r="F4358" s="27"/>
      <c r="G4358" s="29"/>
      <c r="H4358" s="48"/>
      <c r="I4358" s="29"/>
      <c r="J4358" s="29"/>
      <c r="K4358" s="27"/>
      <c r="L4358" s="27"/>
      <c r="M4358" s="27"/>
      <c r="N4358" s="27"/>
      <c r="O4358" s="27"/>
      <c r="P4358" s="30"/>
      <c r="Q4358" s="30">
        <f>Table13[[#This Row],[Unit Value]]*Table13[[#This Row],[Qty | PCount]]</f>
        <v>0</v>
      </c>
      <c r="R4358" s="27" t="str">
        <f>IF(Table13[[#This Row],[Unit Value]]&lt;=4999,"Low-Value Asset","High-Value Asset")</f>
        <v>Low-Value Asset</v>
      </c>
      <c r="S4358" s="27"/>
      <c r="T4358" s="27"/>
      <c r="U4358" s="27"/>
      <c r="V4358" s="27"/>
      <c r="W4358" s="74"/>
      <c r="X4358" s="27"/>
      <c r="Y4358" s="27"/>
      <c r="Z4358" s="27"/>
      <c r="AA4358" s="27"/>
      <c r="AB43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59" spans="1:28" ht="12.6" x14ac:dyDescent="0.25">
      <c r="A4359" s="41"/>
      <c r="B4359" s="28"/>
      <c r="C4359" s="27"/>
      <c r="D43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59" s="27"/>
      <c r="F4359" s="27"/>
      <c r="G4359" s="29"/>
      <c r="H4359" s="48"/>
      <c r="I4359" s="29"/>
      <c r="J4359" s="29"/>
      <c r="K4359" s="27"/>
      <c r="L4359" s="27"/>
      <c r="M4359" s="27"/>
      <c r="N4359" s="27"/>
      <c r="O4359" s="27"/>
      <c r="P4359" s="30"/>
      <c r="Q4359" s="30">
        <f>Table13[[#This Row],[Unit Value]]*Table13[[#This Row],[Qty | PCount]]</f>
        <v>0</v>
      </c>
      <c r="R4359" s="27" t="str">
        <f>IF(Table13[[#This Row],[Unit Value]]&lt;=4999,"Low-Value Asset","High-Value Asset")</f>
        <v>Low-Value Asset</v>
      </c>
      <c r="S4359" s="27"/>
      <c r="T4359" s="27"/>
      <c r="U4359" s="27"/>
      <c r="V4359" s="27"/>
      <c r="W4359" s="74"/>
      <c r="X4359" s="27"/>
      <c r="Y4359" s="27"/>
      <c r="Z4359" s="27"/>
      <c r="AA4359" s="27"/>
      <c r="AB43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0" spans="1:28" ht="12.6" x14ac:dyDescent="0.25">
      <c r="A4360" s="41"/>
      <c r="B4360" s="28"/>
      <c r="C4360" s="27"/>
      <c r="D43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0" s="27"/>
      <c r="F4360" s="27"/>
      <c r="G4360" s="29"/>
      <c r="H4360" s="48"/>
      <c r="I4360" s="29"/>
      <c r="J4360" s="29"/>
      <c r="K4360" s="27"/>
      <c r="L4360" s="27"/>
      <c r="M4360" s="27"/>
      <c r="N4360" s="27"/>
      <c r="O4360" s="27"/>
      <c r="P4360" s="30"/>
      <c r="Q4360" s="30">
        <f>Table13[[#This Row],[Unit Value]]*Table13[[#This Row],[Qty | PCount]]</f>
        <v>0</v>
      </c>
      <c r="R4360" s="27" t="str">
        <f>IF(Table13[[#This Row],[Unit Value]]&lt;=4999,"Low-Value Asset","High-Value Asset")</f>
        <v>Low-Value Asset</v>
      </c>
      <c r="S4360" s="27"/>
      <c r="T4360" s="27"/>
      <c r="U4360" s="27"/>
      <c r="V4360" s="27"/>
      <c r="W4360" s="74"/>
      <c r="X4360" s="27"/>
      <c r="Y4360" s="27"/>
      <c r="Z4360" s="27"/>
      <c r="AA4360" s="27"/>
      <c r="AB43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1" spans="1:28" ht="12.6" x14ac:dyDescent="0.25">
      <c r="A4361" s="41"/>
      <c r="B4361" s="28"/>
      <c r="C4361" s="27"/>
      <c r="D43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1" s="27"/>
      <c r="F4361" s="27"/>
      <c r="G4361" s="29"/>
      <c r="H4361" s="48"/>
      <c r="I4361" s="29"/>
      <c r="J4361" s="29"/>
      <c r="K4361" s="27"/>
      <c r="L4361" s="27"/>
      <c r="M4361" s="27"/>
      <c r="N4361" s="27"/>
      <c r="O4361" s="27"/>
      <c r="P4361" s="30"/>
      <c r="Q4361" s="30">
        <f>Table13[[#This Row],[Unit Value]]*Table13[[#This Row],[Qty | PCount]]</f>
        <v>0</v>
      </c>
      <c r="R4361" s="27" t="str">
        <f>IF(Table13[[#This Row],[Unit Value]]&lt;=4999,"Low-Value Asset","High-Value Asset")</f>
        <v>Low-Value Asset</v>
      </c>
      <c r="S4361" s="27"/>
      <c r="T4361" s="27"/>
      <c r="U4361" s="27"/>
      <c r="V4361" s="27"/>
      <c r="W4361" s="74"/>
      <c r="X4361" s="27"/>
      <c r="Y4361" s="27"/>
      <c r="Z4361" s="27"/>
      <c r="AA4361" s="27"/>
      <c r="AB43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2" spans="1:28" ht="12.6" x14ac:dyDescent="0.25">
      <c r="A4362" s="41"/>
      <c r="B4362" s="28"/>
      <c r="C4362" s="27"/>
      <c r="D4362" s="27" t="s">
        <v>424</v>
      </c>
      <c r="E4362" s="27"/>
      <c r="F4362" s="27"/>
      <c r="G4362" s="29"/>
      <c r="H4362" s="48"/>
      <c r="I4362" s="29"/>
      <c r="J4362" s="29"/>
      <c r="K4362" s="27"/>
      <c r="L4362" s="27"/>
      <c r="M4362" s="27"/>
      <c r="N4362" s="27"/>
      <c r="O4362" s="27"/>
      <c r="P4362" s="30"/>
      <c r="Q4362" s="30">
        <v>770.69999999999993</v>
      </c>
      <c r="R4362" s="27" t="s">
        <v>278</v>
      </c>
      <c r="S4362" s="27"/>
      <c r="T4362" s="27"/>
      <c r="U4362" s="27"/>
      <c r="V4362" s="27"/>
      <c r="W4362" s="74"/>
      <c r="X4362" s="27"/>
      <c r="Y4362" s="27"/>
      <c r="Z4362" s="27"/>
      <c r="AA4362" s="27"/>
      <c r="AB4362" s="27" t="s">
        <v>427</v>
      </c>
    </row>
    <row r="4363" spans="1:28" ht="12.6" x14ac:dyDescent="0.25">
      <c r="A4363" s="41"/>
      <c r="B4363" s="28"/>
      <c r="C4363" s="27"/>
      <c r="D4363" s="27" t="s">
        <v>424</v>
      </c>
      <c r="E4363" s="27"/>
      <c r="F4363" s="27"/>
      <c r="G4363" s="29"/>
      <c r="H4363" s="48"/>
      <c r="I4363" s="29"/>
      <c r="J4363" s="29"/>
      <c r="K4363" s="27"/>
      <c r="L4363" s="27"/>
      <c r="M4363" s="27"/>
      <c r="N4363" s="27"/>
      <c r="O4363" s="27"/>
      <c r="P4363" s="30"/>
      <c r="Q4363" s="30">
        <v>770.69999999999993</v>
      </c>
      <c r="R4363" s="27" t="s">
        <v>278</v>
      </c>
      <c r="S4363" s="27"/>
      <c r="T4363" s="27"/>
      <c r="U4363" s="27"/>
      <c r="V4363" s="27"/>
      <c r="W4363" s="74"/>
      <c r="X4363" s="27"/>
      <c r="Y4363" s="27"/>
      <c r="Z4363" s="27"/>
      <c r="AA4363" s="27"/>
      <c r="AB4363" s="27" t="s">
        <v>427</v>
      </c>
    </row>
    <row r="4364" spans="1:28" ht="12.6" x14ac:dyDescent="0.25">
      <c r="A4364" s="41"/>
      <c r="B4364" s="28"/>
      <c r="C4364" s="27"/>
      <c r="D43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4" s="27"/>
      <c r="F4364" s="27"/>
      <c r="G4364" s="29"/>
      <c r="H4364" s="48"/>
      <c r="I4364" s="29"/>
      <c r="J4364" s="29"/>
      <c r="K4364" s="27"/>
      <c r="L4364" s="27"/>
      <c r="M4364" s="27"/>
      <c r="N4364" s="27"/>
      <c r="O4364" s="27"/>
      <c r="P4364" s="30"/>
      <c r="Q4364" s="30">
        <f>Table13[[#This Row],[Unit Value]]*Table13[[#This Row],[Qty | PCount]]</f>
        <v>0</v>
      </c>
      <c r="R4364" s="27" t="str">
        <f>IF(Table13[[#This Row],[Unit Value]]&lt;=4999,"Low-Value Asset","High-Value Asset")</f>
        <v>Low-Value Asset</v>
      </c>
      <c r="S4364" s="27"/>
      <c r="T4364" s="27"/>
      <c r="U4364" s="27"/>
      <c r="V4364" s="27"/>
      <c r="W4364" s="74"/>
      <c r="X4364" s="27"/>
      <c r="Y4364" s="27"/>
      <c r="Z4364" s="27"/>
      <c r="AA4364" s="27"/>
      <c r="AB43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5" spans="1:28" ht="12.6" x14ac:dyDescent="0.25">
      <c r="A4365" s="41"/>
      <c r="B4365" s="28"/>
      <c r="C4365" s="27"/>
      <c r="D43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5" s="27"/>
      <c r="F4365" s="27"/>
      <c r="G4365" s="29"/>
      <c r="H4365" s="48"/>
      <c r="I4365" s="29"/>
      <c r="J4365" s="29"/>
      <c r="K4365" s="27"/>
      <c r="L4365" s="27"/>
      <c r="M4365" s="27"/>
      <c r="N4365" s="27"/>
      <c r="O4365" s="27"/>
      <c r="P4365" s="30"/>
      <c r="Q4365" s="30">
        <f>Table13[[#This Row],[Unit Value]]*Table13[[#This Row],[Qty | PCount]]</f>
        <v>0</v>
      </c>
      <c r="R4365" s="27" t="str">
        <f>IF(Table13[[#This Row],[Unit Value]]&lt;=4999,"Low-Value Asset","High-Value Asset")</f>
        <v>Low-Value Asset</v>
      </c>
      <c r="S4365" s="27"/>
      <c r="T4365" s="27"/>
      <c r="U4365" s="27"/>
      <c r="V4365" s="27"/>
      <c r="W4365" s="74"/>
      <c r="X4365" s="27"/>
      <c r="Y4365" s="27"/>
      <c r="Z4365" s="27"/>
      <c r="AA4365" s="27"/>
      <c r="AB43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6" spans="1:28" ht="12.6" x14ac:dyDescent="0.25">
      <c r="A4366" s="41"/>
      <c r="B4366" s="28"/>
      <c r="C4366" s="27"/>
      <c r="D43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6" s="27"/>
      <c r="F4366" s="27"/>
      <c r="G4366" s="29"/>
      <c r="H4366" s="48"/>
      <c r="I4366" s="29"/>
      <c r="J4366" s="29"/>
      <c r="K4366" s="27"/>
      <c r="L4366" s="27"/>
      <c r="M4366" s="27"/>
      <c r="N4366" s="27"/>
      <c r="O4366" s="27"/>
      <c r="P4366" s="30"/>
      <c r="Q4366" s="30">
        <f>Table13[[#This Row],[Unit Value]]*Table13[[#This Row],[Qty | PCount]]</f>
        <v>0</v>
      </c>
      <c r="R4366" s="27" t="str">
        <f>IF(Table13[[#This Row],[Unit Value]]&lt;=4999,"Low-Value Asset","High-Value Asset")</f>
        <v>Low-Value Asset</v>
      </c>
      <c r="S4366" s="27"/>
      <c r="T4366" s="27"/>
      <c r="U4366" s="27"/>
      <c r="V4366" s="27"/>
      <c r="W4366" s="74"/>
      <c r="X4366" s="27"/>
      <c r="Y4366" s="27"/>
      <c r="Z4366" s="27"/>
      <c r="AA4366" s="27"/>
      <c r="AB43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7" spans="1:28" ht="12.6" x14ac:dyDescent="0.25">
      <c r="A4367" s="41"/>
      <c r="B4367" s="28"/>
      <c r="C4367" s="27"/>
      <c r="D43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7" s="27"/>
      <c r="F4367" s="27"/>
      <c r="G4367" s="29"/>
      <c r="H4367" s="48"/>
      <c r="I4367" s="29"/>
      <c r="J4367" s="29"/>
      <c r="K4367" s="27"/>
      <c r="L4367" s="27"/>
      <c r="M4367" s="27"/>
      <c r="N4367" s="27"/>
      <c r="O4367" s="27"/>
      <c r="P4367" s="30"/>
      <c r="Q4367" s="30">
        <f>Table13[[#This Row],[Unit Value]]*Table13[[#This Row],[Qty | PCount]]</f>
        <v>0</v>
      </c>
      <c r="R4367" s="27" t="str">
        <f>IF(Table13[[#This Row],[Unit Value]]&lt;=4999,"Low-Value Asset","High-Value Asset")</f>
        <v>Low-Value Asset</v>
      </c>
      <c r="S4367" s="27"/>
      <c r="T4367" s="27"/>
      <c r="U4367" s="27"/>
      <c r="V4367" s="27"/>
      <c r="W4367" s="74"/>
      <c r="X4367" s="27"/>
      <c r="Y4367" s="27"/>
      <c r="Z4367" s="27"/>
      <c r="AA4367" s="27"/>
      <c r="AB43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8" spans="1:28" ht="12.6" x14ac:dyDescent="0.25">
      <c r="A4368" s="41"/>
      <c r="B4368" s="28"/>
      <c r="C4368" s="27"/>
      <c r="D43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8" s="27"/>
      <c r="F4368" s="27"/>
      <c r="G4368" s="29"/>
      <c r="H4368" s="48"/>
      <c r="I4368" s="29"/>
      <c r="J4368" s="29"/>
      <c r="K4368" s="27"/>
      <c r="L4368" s="27"/>
      <c r="M4368" s="27"/>
      <c r="N4368" s="27"/>
      <c r="O4368" s="27"/>
      <c r="P4368" s="30"/>
      <c r="Q4368" s="30">
        <f>Table13[[#This Row],[Unit Value]]*Table13[[#This Row],[Qty | PCount]]</f>
        <v>0</v>
      </c>
      <c r="R4368" s="27" t="str">
        <f>IF(Table13[[#This Row],[Unit Value]]&lt;=4999,"Low-Value Asset","High-Value Asset")</f>
        <v>Low-Value Asset</v>
      </c>
      <c r="S4368" s="27"/>
      <c r="T4368" s="27"/>
      <c r="U4368" s="27"/>
      <c r="V4368" s="27"/>
      <c r="W4368" s="74"/>
      <c r="X4368" s="27"/>
      <c r="Y4368" s="27"/>
      <c r="Z4368" s="27"/>
      <c r="AA4368" s="27"/>
      <c r="AB43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69" spans="1:28" ht="12.6" x14ac:dyDescent="0.25">
      <c r="A4369" s="41"/>
      <c r="B4369" s="28"/>
      <c r="C4369" s="27"/>
      <c r="D43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69" s="27"/>
      <c r="F4369" s="27"/>
      <c r="G4369" s="29"/>
      <c r="H4369" s="48"/>
      <c r="I4369" s="29"/>
      <c r="J4369" s="29"/>
      <c r="K4369" s="27"/>
      <c r="L4369" s="27"/>
      <c r="M4369" s="27"/>
      <c r="N4369" s="27"/>
      <c r="O4369" s="27"/>
      <c r="P4369" s="30"/>
      <c r="Q4369" s="30">
        <f>Table13[[#This Row],[Unit Value]]*Table13[[#This Row],[Qty | PCount]]</f>
        <v>0</v>
      </c>
      <c r="R4369" s="27" t="str">
        <f>IF(Table13[[#This Row],[Unit Value]]&lt;=4999,"Low-Value Asset","High-Value Asset")</f>
        <v>Low-Value Asset</v>
      </c>
      <c r="S4369" s="27"/>
      <c r="T4369" s="27"/>
      <c r="U4369" s="27"/>
      <c r="V4369" s="27"/>
      <c r="W4369" s="74"/>
      <c r="X4369" s="27"/>
      <c r="Y4369" s="27"/>
      <c r="Z4369" s="27"/>
      <c r="AA4369" s="27"/>
      <c r="AB43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0" spans="1:28" ht="12.6" x14ac:dyDescent="0.25">
      <c r="A4370" s="41"/>
      <c r="B4370" s="28"/>
      <c r="C4370" s="27"/>
      <c r="D4370" s="27" t="s">
        <v>425</v>
      </c>
      <c r="E4370" s="27"/>
      <c r="F4370" s="27"/>
      <c r="G4370" s="29"/>
      <c r="H4370" s="48"/>
      <c r="I4370" s="29"/>
      <c r="J4370" s="29"/>
      <c r="K4370" s="27"/>
      <c r="L4370" s="27"/>
      <c r="M4370" s="27"/>
      <c r="N4370" s="27"/>
      <c r="O4370" s="27"/>
      <c r="P4370" s="30"/>
      <c r="Q4370" s="30">
        <v>330.3</v>
      </c>
      <c r="R4370" s="27" t="s">
        <v>278</v>
      </c>
      <c r="S4370" s="27"/>
      <c r="T4370" s="27"/>
      <c r="U4370" s="27"/>
      <c r="V4370" s="27"/>
      <c r="W4370" s="74"/>
      <c r="X4370" s="27"/>
      <c r="Y4370" s="27"/>
      <c r="Z4370" s="27"/>
      <c r="AA4370" s="27"/>
      <c r="AB4370" s="27" t="s">
        <v>427</v>
      </c>
    </row>
    <row r="4371" spans="1:28" ht="12.6" x14ac:dyDescent="0.25">
      <c r="A4371" s="41"/>
      <c r="B4371" s="28"/>
      <c r="C4371" s="27"/>
      <c r="D4371" s="27" t="s">
        <v>425</v>
      </c>
      <c r="E4371" s="27"/>
      <c r="F4371" s="27"/>
      <c r="G4371" s="29"/>
      <c r="H4371" s="48"/>
      <c r="I4371" s="29"/>
      <c r="J4371" s="29"/>
      <c r="K4371" s="27"/>
      <c r="L4371" s="27"/>
      <c r="M4371" s="27"/>
      <c r="N4371" s="27"/>
      <c r="O4371" s="27"/>
      <c r="P4371" s="30"/>
      <c r="Q4371" s="30">
        <v>330.3</v>
      </c>
      <c r="R4371" s="27" t="s">
        <v>278</v>
      </c>
      <c r="S4371" s="27"/>
      <c r="T4371" s="27"/>
      <c r="U4371" s="27"/>
      <c r="V4371" s="27"/>
      <c r="W4371" s="74"/>
      <c r="X4371" s="27"/>
      <c r="Y4371" s="27"/>
      <c r="Z4371" s="27"/>
      <c r="AA4371" s="27"/>
      <c r="AB4371" s="27" t="s">
        <v>427</v>
      </c>
    </row>
    <row r="4372" spans="1:28" ht="12.6" x14ac:dyDescent="0.25">
      <c r="A4372" s="41"/>
      <c r="B4372" s="28"/>
      <c r="C4372" s="27"/>
      <c r="D43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2" s="27"/>
      <c r="F4372" s="27"/>
      <c r="G4372" s="29"/>
      <c r="H4372" s="48"/>
      <c r="I4372" s="29"/>
      <c r="J4372" s="29"/>
      <c r="K4372" s="27"/>
      <c r="L4372" s="27"/>
      <c r="M4372" s="27"/>
      <c r="N4372" s="27"/>
      <c r="O4372" s="27"/>
      <c r="P4372" s="30"/>
      <c r="Q4372" s="30">
        <f>Table13[[#This Row],[Unit Value]]*Table13[[#This Row],[Qty | PCount]]</f>
        <v>0</v>
      </c>
      <c r="R4372" s="27" t="str">
        <f>IF(Table13[[#This Row],[Unit Value]]&lt;=4999,"Low-Value Asset","High-Value Asset")</f>
        <v>Low-Value Asset</v>
      </c>
      <c r="S4372" s="27"/>
      <c r="T4372" s="27"/>
      <c r="U4372" s="27"/>
      <c r="V4372" s="27"/>
      <c r="W4372" s="74"/>
      <c r="X4372" s="27"/>
      <c r="Y4372" s="27"/>
      <c r="Z4372" s="27"/>
      <c r="AA4372" s="27"/>
      <c r="AB43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3" spans="1:28" ht="12.6" x14ac:dyDescent="0.25">
      <c r="A4373" s="41"/>
      <c r="B4373" s="28"/>
      <c r="C4373" s="27"/>
      <c r="D43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3" s="27"/>
      <c r="F4373" s="27"/>
      <c r="G4373" s="29"/>
      <c r="H4373" s="48"/>
      <c r="I4373" s="29"/>
      <c r="J4373" s="29"/>
      <c r="K4373" s="27"/>
      <c r="L4373" s="27"/>
      <c r="M4373" s="27"/>
      <c r="N4373" s="27"/>
      <c r="O4373" s="27"/>
      <c r="P4373" s="30"/>
      <c r="Q4373" s="30">
        <f>Table13[[#This Row],[Unit Value]]*Table13[[#This Row],[Qty | PCount]]</f>
        <v>0</v>
      </c>
      <c r="R4373" s="27" t="str">
        <f>IF(Table13[[#This Row],[Unit Value]]&lt;=4999,"Low-Value Asset","High-Value Asset")</f>
        <v>Low-Value Asset</v>
      </c>
      <c r="S4373" s="27"/>
      <c r="T4373" s="27"/>
      <c r="U4373" s="27"/>
      <c r="V4373" s="27"/>
      <c r="W4373" s="74"/>
      <c r="X4373" s="27"/>
      <c r="Y4373" s="27"/>
      <c r="Z4373" s="27"/>
      <c r="AA4373" s="27"/>
      <c r="AB43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4" spans="1:28" ht="12.6" x14ac:dyDescent="0.25">
      <c r="A4374" s="41"/>
      <c r="B4374" s="28"/>
      <c r="C4374" s="27"/>
      <c r="D43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4" s="27"/>
      <c r="F4374" s="27"/>
      <c r="G4374" s="29"/>
      <c r="H4374" s="48"/>
      <c r="I4374" s="29"/>
      <c r="J4374" s="29"/>
      <c r="K4374" s="27"/>
      <c r="L4374" s="27"/>
      <c r="M4374" s="27"/>
      <c r="N4374" s="27"/>
      <c r="O4374" s="27"/>
      <c r="P4374" s="30"/>
      <c r="Q4374" s="30">
        <f>Table13[[#This Row],[Unit Value]]*Table13[[#This Row],[Qty | PCount]]</f>
        <v>0</v>
      </c>
      <c r="R4374" s="27" t="str">
        <f>IF(Table13[[#This Row],[Unit Value]]&lt;=4999,"Low-Value Asset","High-Value Asset")</f>
        <v>Low-Value Asset</v>
      </c>
      <c r="S4374" s="27"/>
      <c r="T4374" s="27"/>
      <c r="U4374" s="27"/>
      <c r="V4374" s="27"/>
      <c r="W4374" s="74"/>
      <c r="X4374" s="27"/>
      <c r="Y4374" s="27"/>
      <c r="Z4374" s="27"/>
      <c r="AA4374" s="27"/>
      <c r="AB43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5" spans="1:28" ht="12.6" x14ac:dyDescent="0.25">
      <c r="A4375" s="41"/>
      <c r="B4375" s="28"/>
      <c r="C4375" s="27"/>
      <c r="D43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5" s="27"/>
      <c r="F4375" s="27"/>
      <c r="G4375" s="29"/>
      <c r="H4375" s="48"/>
      <c r="I4375" s="29"/>
      <c r="J4375" s="29"/>
      <c r="K4375" s="27"/>
      <c r="L4375" s="27"/>
      <c r="M4375" s="27"/>
      <c r="N4375" s="27"/>
      <c r="O4375" s="27"/>
      <c r="P4375" s="30"/>
      <c r="Q4375" s="30">
        <f>Table13[[#This Row],[Unit Value]]*Table13[[#This Row],[Qty | PCount]]</f>
        <v>0</v>
      </c>
      <c r="R4375" s="27" t="str">
        <f>IF(Table13[[#This Row],[Unit Value]]&lt;=4999,"Low-Value Asset","High-Value Asset")</f>
        <v>Low-Value Asset</v>
      </c>
      <c r="S4375" s="27"/>
      <c r="T4375" s="27"/>
      <c r="U4375" s="27"/>
      <c r="V4375" s="27"/>
      <c r="W4375" s="74"/>
      <c r="X4375" s="27"/>
      <c r="Y4375" s="27"/>
      <c r="Z4375" s="27"/>
      <c r="AA4375" s="27"/>
      <c r="AB43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6" spans="1:28" ht="12.6" x14ac:dyDescent="0.25">
      <c r="A4376" s="41"/>
      <c r="B4376" s="28"/>
      <c r="C4376" s="27"/>
      <c r="D43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6" s="27"/>
      <c r="F4376" s="27"/>
      <c r="G4376" s="29"/>
      <c r="H4376" s="48"/>
      <c r="I4376" s="29"/>
      <c r="J4376" s="29"/>
      <c r="K4376" s="27"/>
      <c r="L4376" s="27"/>
      <c r="M4376" s="27"/>
      <c r="N4376" s="27"/>
      <c r="O4376" s="27"/>
      <c r="P4376" s="30"/>
      <c r="Q4376" s="30">
        <f>Table13[[#This Row],[Unit Value]]*Table13[[#This Row],[Qty | PCount]]</f>
        <v>0</v>
      </c>
      <c r="R4376" s="27" t="str">
        <f>IF(Table13[[#This Row],[Unit Value]]&lt;=4999,"Low-Value Asset","High-Value Asset")</f>
        <v>Low-Value Asset</v>
      </c>
      <c r="S4376" s="27"/>
      <c r="T4376" s="27"/>
      <c r="U4376" s="27"/>
      <c r="V4376" s="27"/>
      <c r="W4376" s="74"/>
      <c r="X4376" s="27"/>
      <c r="Y4376" s="27"/>
      <c r="Z4376" s="27"/>
      <c r="AA4376" s="27"/>
      <c r="AB43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7" spans="1:28" ht="12.6" x14ac:dyDescent="0.25">
      <c r="A4377" s="41"/>
      <c r="B4377" s="28"/>
      <c r="C4377" s="27"/>
      <c r="D43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77" s="27"/>
      <c r="F4377" s="27"/>
      <c r="G4377" s="29"/>
      <c r="H4377" s="48"/>
      <c r="I4377" s="29"/>
      <c r="J4377" s="29"/>
      <c r="K4377" s="27"/>
      <c r="L4377" s="27"/>
      <c r="M4377" s="27"/>
      <c r="N4377" s="27"/>
      <c r="O4377" s="27"/>
      <c r="P4377" s="30"/>
      <c r="Q4377" s="30">
        <f>Table13[[#This Row],[Unit Value]]*Table13[[#This Row],[Qty | PCount]]</f>
        <v>0</v>
      </c>
      <c r="R4377" s="27" t="str">
        <f>IF(Table13[[#This Row],[Unit Value]]&lt;=4999,"Low-Value Asset","High-Value Asset")</f>
        <v>Low-Value Asset</v>
      </c>
      <c r="S4377" s="27"/>
      <c r="T4377" s="27"/>
      <c r="U4377" s="27"/>
      <c r="V4377" s="27"/>
      <c r="W4377" s="74"/>
      <c r="X4377" s="27"/>
      <c r="Y4377" s="27"/>
      <c r="Z4377" s="27"/>
      <c r="AA4377" s="27"/>
      <c r="AB43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78" spans="1:28" ht="12.6" x14ac:dyDescent="0.25">
      <c r="A4378" s="41"/>
      <c r="B4378" s="28"/>
      <c r="C4378" s="27"/>
      <c r="D4378" s="27" t="s">
        <v>426</v>
      </c>
      <c r="E4378" s="27"/>
      <c r="F4378" s="27"/>
      <c r="G4378" s="29"/>
      <c r="H4378" s="48"/>
      <c r="I4378" s="29"/>
      <c r="J4378" s="29"/>
      <c r="K4378" s="27"/>
      <c r="L4378" s="27"/>
      <c r="M4378" s="27"/>
      <c r="N4378" s="27"/>
      <c r="O4378" s="27"/>
      <c r="P4378" s="30"/>
      <c r="Q4378" s="30">
        <v>561.51</v>
      </c>
      <c r="R4378" s="27" t="s">
        <v>278</v>
      </c>
      <c r="S4378" s="27"/>
      <c r="T4378" s="27"/>
      <c r="U4378" s="27"/>
      <c r="V4378" s="27"/>
      <c r="W4378" s="74"/>
      <c r="X4378" s="27"/>
      <c r="Y4378" s="27"/>
      <c r="Z4378" s="27"/>
      <c r="AA4378" s="27"/>
      <c r="AB4378" s="27" t="s">
        <v>427</v>
      </c>
    </row>
    <row r="4379" spans="1:28" ht="12.6" x14ac:dyDescent="0.25">
      <c r="A4379" s="41"/>
      <c r="B4379" s="28"/>
      <c r="C4379" s="27"/>
      <c r="D4379" s="27" t="s">
        <v>426</v>
      </c>
      <c r="E4379" s="27"/>
      <c r="F4379" s="27"/>
      <c r="G4379" s="29"/>
      <c r="H4379" s="48"/>
      <c r="I4379" s="29"/>
      <c r="J4379" s="29"/>
      <c r="K4379" s="27"/>
      <c r="L4379" s="27"/>
      <c r="M4379" s="27"/>
      <c r="N4379" s="27"/>
      <c r="O4379" s="27"/>
      <c r="P4379" s="30"/>
      <c r="Q4379" s="30">
        <v>561.51</v>
      </c>
      <c r="R4379" s="27" t="s">
        <v>278</v>
      </c>
      <c r="S4379" s="27"/>
      <c r="T4379" s="27"/>
      <c r="U4379" s="27"/>
      <c r="V4379" s="27"/>
      <c r="W4379" s="74"/>
      <c r="X4379" s="27"/>
      <c r="Y4379" s="27"/>
      <c r="Z4379" s="27"/>
      <c r="AA4379" s="27"/>
      <c r="AB4379" s="27" t="s">
        <v>427</v>
      </c>
    </row>
    <row r="4380" spans="1:28" ht="12.6" x14ac:dyDescent="0.25">
      <c r="A4380" s="41"/>
      <c r="B4380" s="28"/>
      <c r="C4380" s="27"/>
      <c r="D43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0" s="27"/>
      <c r="F4380" s="27"/>
      <c r="G4380" s="29"/>
      <c r="H4380" s="48"/>
      <c r="I4380" s="29"/>
      <c r="J4380" s="29"/>
      <c r="K4380" s="27"/>
      <c r="L4380" s="27"/>
      <c r="M4380" s="27"/>
      <c r="N4380" s="27"/>
      <c r="O4380" s="27"/>
      <c r="P4380" s="30"/>
      <c r="Q4380" s="30">
        <f>Table13[[#This Row],[Unit Value]]*Table13[[#This Row],[Qty | PCount]]</f>
        <v>0</v>
      </c>
      <c r="R4380" s="27" t="str">
        <f>IF(Table13[[#This Row],[Unit Value]]&lt;=4999,"Low-Value Asset","High-Value Asset")</f>
        <v>Low-Value Asset</v>
      </c>
      <c r="S4380" s="27"/>
      <c r="T4380" s="27"/>
      <c r="U4380" s="27"/>
      <c r="V4380" s="27"/>
      <c r="W4380" s="74"/>
      <c r="X4380" s="27"/>
      <c r="Y4380" s="27"/>
      <c r="Z4380" s="27"/>
      <c r="AA4380" s="27"/>
      <c r="AB43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1" spans="1:28" ht="12.6" x14ac:dyDescent="0.25">
      <c r="A4381" s="41"/>
      <c r="B4381" s="28"/>
      <c r="C4381" s="27"/>
      <c r="D43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1" s="27"/>
      <c r="F4381" s="27"/>
      <c r="G4381" s="29"/>
      <c r="H4381" s="48"/>
      <c r="I4381" s="29"/>
      <c r="J4381" s="29"/>
      <c r="K4381" s="27"/>
      <c r="L4381" s="27"/>
      <c r="M4381" s="27"/>
      <c r="N4381" s="27"/>
      <c r="O4381" s="27"/>
      <c r="P4381" s="30"/>
      <c r="Q4381" s="30">
        <f>Table13[[#This Row],[Unit Value]]*Table13[[#This Row],[Qty | PCount]]</f>
        <v>0</v>
      </c>
      <c r="R4381" s="27" t="str">
        <f>IF(Table13[[#This Row],[Unit Value]]&lt;=4999,"Low-Value Asset","High-Value Asset")</f>
        <v>Low-Value Asset</v>
      </c>
      <c r="S4381" s="27"/>
      <c r="T4381" s="27"/>
      <c r="U4381" s="27"/>
      <c r="V4381" s="27"/>
      <c r="W4381" s="74"/>
      <c r="X4381" s="27"/>
      <c r="Y4381" s="27"/>
      <c r="Z4381" s="27"/>
      <c r="AA4381" s="27"/>
      <c r="AB43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2" spans="1:28" ht="12.6" x14ac:dyDescent="0.25">
      <c r="A4382" s="41"/>
      <c r="B4382" s="28"/>
      <c r="C4382" s="27"/>
      <c r="D43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2" s="27"/>
      <c r="F4382" s="27"/>
      <c r="G4382" s="29"/>
      <c r="H4382" s="48"/>
      <c r="I4382" s="29"/>
      <c r="J4382" s="29"/>
      <c r="K4382" s="27"/>
      <c r="L4382" s="27"/>
      <c r="M4382" s="27"/>
      <c r="N4382" s="27"/>
      <c r="O4382" s="27"/>
      <c r="P4382" s="30"/>
      <c r="Q4382" s="30">
        <f>Table13[[#This Row],[Unit Value]]*Table13[[#This Row],[Qty | PCount]]</f>
        <v>0</v>
      </c>
      <c r="R4382" s="27" t="str">
        <f>IF(Table13[[#This Row],[Unit Value]]&lt;=4999,"Low-Value Asset","High-Value Asset")</f>
        <v>Low-Value Asset</v>
      </c>
      <c r="S4382" s="27"/>
      <c r="T4382" s="27"/>
      <c r="U4382" s="27"/>
      <c r="V4382" s="27"/>
      <c r="W4382" s="74"/>
      <c r="X4382" s="27"/>
      <c r="Y4382" s="27"/>
      <c r="Z4382" s="27"/>
      <c r="AA4382" s="27"/>
      <c r="AB43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3" spans="1:28" ht="12.6" x14ac:dyDescent="0.25">
      <c r="A4383" s="41"/>
      <c r="B4383" s="28"/>
      <c r="C4383" s="27"/>
      <c r="D43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3" s="27"/>
      <c r="F4383" s="27"/>
      <c r="G4383" s="29"/>
      <c r="H4383" s="48"/>
      <c r="I4383" s="29"/>
      <c r="J4383" s="29"/>
      <c r="K4383" s="27"/>
      <c r="L4383" s="27"/>
      <c r="M4383" s="27"/>
      <c r="N4383" s="27"/>
      <c r="O4383" s="27"/>
      <c r="P4383" s="30"/>
      <c r="Q4383" s="30">
        <f>Table13[[#This Row],[Unit Value]]*Table13[[#This Row],[Qty | PCount]]</f>
        <v>0</v>
      </c>
      <c r="R4383" s="27" t="str">
        <f>IF(Table13[[#This Row],[Unit Value]]&lt;=4999,"Low-Value Asset","High-Value Asset")</f>
        <v>Low-Value Asset</v>
      </c>
      <c r="S4383" s="27"/>
      <c r="T4383" s="27"/>
      <c r="U4383" s="27"/>
      <c r="V4383" s="27"/>
      <c r="W4383" s="74"/>
      <c r="X4383" s="27"/>
      <c r="Y4383" s="27"/>
      <c r="Z4383" s="27"/>
      <c r="AA4383" s="27"/>
      <c r="AB43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4" spans="1:28" ht="12.6" x14ac:dyDescent="0.25">
      <c r="A4384" s="41"/>
      <c r="B4384" s="28"/>
      <c r="C4384" s="27"/>
      <c r="D43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4" s="27"/>
      <c r="F4384" s="27"/>
      <c r="G4384" s="29"/>
      <c r="H4384" s="48"/>
      <c r="I4384" s="29"/>
      <c r="J4384" s="29"/>
      <c r="K4384" s="27"/>
      <c r="L4384" s="27"/>
      <c r="M4384" s="27"/>
      <c r="N4384" s="27"/>
      <c r="O4384" s="27"/>
      <c r="P4384" s="30"/>
      <c r="Q4384" s="30">
        <f>Table13[[#This Row],[Unit Value]]*Table13[[#This Row],[Qty | PCount]]</f>
        <v>0</v>
      </c>
      <c r="R4384" s="27" t="str">
        <f>IF(Table13[[#This Row],[Unit Value]]&lt;=4999,"Low-Value Asset","High-Value Asset")</f>
        <v>Low-Value Asset</v>
      </c>
      <c r="S4384" s="27"/>
      <c r="T4384" s="27"/>
      <c r="U4384" s="27"/>
      <c r="V4384" s="27"/>
      <c r="W4384" s="74"/>
      <c r="X4384" s="27"/>
      <c r="Y4384" s="27"/>
      <c r="Z4384" s="27"/>
      <c r="AA4384" s="27"/>
      <c r="AB43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5" spans="1:28" ht="12.6" x14ac:dyDescent="0.25">
      <c r="A4385" s="41"/>
      <c r="B4385" s="28"/>
      <c r="C4385" s="27"/>
      <c r="D43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5" s="27"/>
      <c r="F4385" s="27"/>
      <c r="G4385" s="29"/>
      <c r="H4385" s="48"/>
      <c r="I4385" s="29"/>
      <c r="J4385" s="29"/>
      <c r="K4385" s="27"/>
      <c r="L4385" s="27"/>
      <c r="M4385" s="27"/>
      <c r="N4385" s="27"/>
      <c r="O4385" s="27"/>
      <c r="P4385" s="30"/>
      <c r="Q4385" s="30">
        <f>Table13[[#This Row],[Unit Value]]*Table13[[#This Row],[Qty | PCount]]</f>
        <v>0</v>
      </c>
      <c r="R4385" s="27" t="str">
        <f>IF(Table13[[#This Row],[Unit Value]]&lt;=4999,"Low-Value Asset","High-Value Asset")</f>
        <v>Low-Value Asset</v>
      </c>
      <c r="S4385" s="27"/>
      <c r="T4385" s="27"/>
      <c r="U4385" s="27"/>
      <c r="V4385" s="27"/>
      <c r="W4385" s="74"/>
      <c r="X4385" s="27"/>
      <c r="Y4385" s="27"/>
      <c r="Z4385" s="27"/>
      <c r="AA4385" s="27"/>
      <c r="AB43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6" spans="1:28" ht="12.6" x14ac:dyDescent="0.25">
      <c r="A4386" s="41"/>
      <c r="B4386" s="28"/>
      <c r="C4386" s="27"/>
      <c r="D43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6" s="27"/>
      <c r="F4386" s="27"/>
      <c r="G4386" s="29"/>
      <c r="H4386" s="48"/>
      <c r="I4386" s="29"/>
      <c r="J4386" s="29"/>
      <c r="K4386" s="27"/>
      <c r="L4386" s="27"/>
      <c r="M4386" s="27"/>
      <c r="N4386" s="27"/>
      <c r="O4386" s="27"/>
      <c r="P4386" s="30"/>
      <c r="Q4386" s="30">
        <f>Table13[[#This Row],[Unit Value]]*Table13[[#This Row],[Qty | PCount]]</f>
        <v>0</v>
      </c>
      <c r="R4386" s="27" t="str">
        <f>IF(Table13[[#This Row],[Unit Value]]&lt;=4999,"Low-Value Asset","High-Value Asset")</f>
        <v>Low-Value Asset</v>
      </c>
      <c r="S4386" s="27"/>
      <c r="T4386" s="27"/>
      <c r="U4386" s="27"/>
      <c r="V4386" s="27"/>
      <c r="W4386" s="74"/>
      <c r="X4386" s="27"/>
      <c r="Y4386" s="27"/>
      <c r="Z4386" s="27"/>
      <c r="AA4386" s="27"/>
      <c r="AB43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7" spans="1:28" ht="12.6" x14ac:dyDescent="0.25">
      <c r="A4387" s="41"/>
      <c r="B4387" s="28"/>
      <c r="C4387" s="27"/>
      <c r="D43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7" s="27"/>
      <c r="F4387" s="27"/>
      <c r="G4387" s="29"/>
      <c r="H4387" s="48"/>
      <c r="I4387" s="29"/>
      <c r="J4387" s="29"/>
      <c r="K4387" s="27"/>
      <c r="L4387" s="27"/>
      <c r="M4387" s="27"/>
      <c r="N4387" s="27"/>
      <c r="O4387" s="27"/>
      <c r="P4387" s="30"/>
      <c r="Q4387" s="30">
        <f>Table13[[#This Row],[Unit Value]]*Table13[[#This Row],[Qty | PCount]]</f>
        <v>0</v>
      </c>
      <c r="R4387" s="27" t="str">
        <f>IF(Table13[[#This Row],[Unit Value]]&lt;=4999,"Low-Value Asset","High-Value Asset")</f>
        <v>Low-Value Asset</v>
      </c>
      <c r="S4387" s="27"/>
      <c r="T4387" s="27"/>
      <c r="U4387" s="27"/>
      <c r="V4387" s="27"/>
      <c r="W4387" s="74"/>
      <c r="X4387" s="27"/>
      <c r="Y4387" s="27"/>
      <c r="Z4387" s="27"/>
      <c r="AA4387" s="27"/>
      <c r="AB43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8" spans="1:28" ht="12.6" x14ac:dyDescent="0.25">
      <c r="A4388" s="41"/>
      <c r="B4388" s="28"/>
      <c r="C4388" s="27"/>
      <c r="D43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8" s="27"/>
      <c r="F4388" s="27"/>
      <c r="G4388" s="29"/>
      <c r="H4388" s="48"/>
      <c r="I4388" s="29"/>
      <c r="J4388" s="29"/>
      <c r="K4388" s="27"/>
      <c r="L4388" s="27"/>
      <c r="M4388" s="27"/>
      <c r="N4388" s="27"/>
      <c r="O4388" s="27"/>
      <c r="P4388" s="30"/>
      <c r="Q4388" s="30">
        <f>Table13[[#This Row],[Unit Value]]*Table13[[#This Row],[Qty | PCount]]</f>
        <v>0</v>
      </c>
      <c r="R4388" s="27" t="str">
        <f>IF(Table13[[#This Row],[Unit Value]]&lt;=4999,"Low-Value Asset","High-Value Asset")</f>
        <v>Low-Value Asset</v>
      </c>
      <c r="S4388" s="27"/>
      <c r="T4388" s="27"/>
      <c r="U4388" s="27"/>
      <c r="V4388" s="27"/>
      <c r="W4388" s="74"/>
      <c r="X4388" s="27"/>
      <c r="Y4388" s="27"/>
      <c r="Z4388" s="27"/>
      <c r="AA4388" s="27"/>
      <c r="AB43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89" spans="1:28" ht="12.6" x14ac:dyDescent="0.25">
      <c r="A4389" s="41"/>
      <c r="B4389" s="28"/>
      <c r="C4389" s="27"/>
      <c r="D43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89" s="27"/>
      <c r="F4389" s="27"/>
      <c r="G4389" s="29"/>
      <c r="H4389" s="48"/>
      <c r="I4389" s="29"/>
      <c r="J4389" s="29"/>
      <c r="K4389" s="27"/>
      <c r="L4389" s="27"/>
      <c r="M4389" s="27"/>
      <c r="N4389" s="27"/>
      <c r="O4389" s="27"/>
      <c r="P4389" s="30"/>
      <c r="Q4389" s="30">
        <f>Table13[[#This Row],[Unit Value]]*Table13[[#This Row],[Qty | PCount]]</f>
        <v>0</v>
      </c>
      <c r="R4389" s="27" t="str">
        <f>IF(Table13[[#This Row],[Unit Value]]&lt;=4999,"Low-Value Asset","High-Value Asset")</f>
        <v>Low-Value Asset</v>
      </c>
      <c r="S4389" s="27"/>
      <c r="T4389" s="27"/>
      <c r="U4389" s="27"/>
      <c r="V4389" s="27"/>
      <c r="W4389" s="74"/>
      <c r="X4389" s="27"/>
      <c r="Y4389" s="27"/>
      <c r="Z4389" s="27"/>
      <c r="AA4389" s="27"/>
      <c r="AB43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0" spans="1:28" ht="12.6" x14ac:dyDescent="0.25">
      <c r="A4390" s="41"/>
      <c r="B4390" s="28"/>
      <c r="C4390" s="27"/>
      <c r="D43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0" s="27"/>
      <c r="F4390" s="27"/>
      <c r="G4390" s="29"/>
      <c r="H4390" s="48"/>
      <c r="I4390" s="29"/>
      <c r="J4390" s="29"/>
      <c r="K4390" s="27"/>
      <c r="L4390" s="27"/>
      <c r="M4390" s="27"/>
      <c r="N4390" s="27"/>
      <c r="O4390" s="27"/>
      <c r="P4390" s="30"/>
      <c r="Q4390" s="30">
        <f>Table13[[#This Row],[Unit Value]]*Table13[[#This Row],[Qty | PCount]]</f>
        <v>0</v>
      </c>
      <c r="R4390" s="27" t="str">
        <f>IF(Table13[[#This Row],[Unit Value]]&lt;=4999,"Low-Value Asset","High-Value Asset")</f>
        <v>Low-Value Asset</v>
      </c>
      <c r="S4390" s="27"/>
      <c r="T4390" s="27"/>
      <c r="U4390" s="27"/>
      <c r="V4390" s="27"/>
      <c r="W4390" s="74"/>
      <c r="X4390" s="27"/>
      <c r="Y4390" s="27"/>
      <c r="Z4390" s="27"/>
      <c r="AA4390" s="27"/>
      <c r="AB43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1" spans="1:28" ht="12.6" x14ac:dyDescent="0.25">
      <c r="A4391" s="41"/>
      <c r="B4391" s="28"/>
      <c r="C4391" s="27"/>
      <c r="D43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1" s="27"/>
      <c r="F4391" s="27"/>
      <c r="G4391" s="29"/>
      <c r="H4391" s="48"/>
      <c r="I4391" s="29"/>
      <c r="J4391" s="29"/>
      <c r="K4391" s="27"/>
      <c r="L4391" s="27"/>
      <c r="M4391" s="27"/>
      <c r="N4391" s="27"/>
      <c r="O4391" s="27"/>
      <c r="P4391" s="30"/>
      <c r="Q4391" s="30">
        <f>Table13[[#This Row],[Unit Value]]*Table13[[#This Row],[Qty | PCount]]</f>
        <v>0</v>
      </c>
      <c r="R4391" s="27" t="str">
        <f>IF(Table13[[#This Row],[Unit Value]]&lt;=4999,"Low-Value Asset","High-Value Asset")</f>
        <v>Low-Value Asset</v>
      </c>
      <c r="S4391" s="27"/>
      <c r="T4391" s="27"/>
      <c r="U4391" s="27"/>
      <c r="V4391" s="27"/>
      <c r="W4391" s="74"/>
      <c r="X4391" s="27"/>
      <c r="Y4391" s="27"/>
      <c r="Z4391" s="27"/>
      <c r="AA4391" s="27"/>
      <c r="AB43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2" spans="1:28" ht="12.6" x14ac:dyDescent="0.25">
      <c r="A4392" s="41"/>
      <c r="B4392" s="28"/>
      <c r="C4392" s="27"/>
      <c r="D43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2" s="27"/>
      <c r="F4392" s="27"/>
      <c r="G4392" s="29"/>
      <c r="H4392" s="48"/>
      <c r="I4392" s="29"/>
      <c r="J4392" s="29"/>
      <c r="K4392" s="27"/>
      <c r="L4392" s="27"/>
      <c r="M4392" s="27"/>
      <c r="N4392" s="27"/>
      <c r="O4392" s="27"/>
      <c r="P4392" s="30"/>
      <c r="Q4392" s="30">
        <f>Table13[[#This Row],[Unit Value]]*Table13[[#This Row],[Qty | PCount]]</f>
        <v>0</v>
      </c>
      <c r="R4392" s="27" t="str">
        <f>IF(Table13[[#This Row],[Unit Value]]&lt;=4999,"Low-Value Asset","High-Value Asset")</f>
        <v>Low-Value Asset</v>
      </c>
      <c r="S4392" s="27"/>
      <c r="T4392" s="27"/>
      <c r="U4392" s="27"/>
      <c r="V4392" s="27"/>
      <c r="W4392" s="74"/>
      <c r="X4392" s="27"/>
      <c r="Y4392" s="27"/>
      <c r="Z4392" s="27"/>
      <c r="AA4392" s="27"/>
      <c r="AB43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3" spans="1:28" ht="12.6" x14ac:dyDescent="0.25">
      <c r="A4393" s="41"/>
      <c r="B4393" s="28"/>
      <c r="C4393" s="27"/>
      <c r="D43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3" s="27"/>
      <c r="F4393" s="27"/>
      <c r="G4393" s="29"/>
      <c r="H4393" s="48"/>
      <c r="I4393" s="29"/>
      <c r="J4393" s="29"/>
      <c r="K4393" s="27"/>
      <c r="L4393" s="27"/>
      <c r="M4393" s="27"/>
      <c r="N4393" s="27"/>
      <c r="O4393" s="27"/>
      <c r="P4393" s="30"/>
      <c r="Q4393" s="30">
        <f>Table13[[#This Row],[Unit Value]]*Table13[[#This Row],[Qty | PCount]]</f>
        <v>0</v>
      </c>
      <c r="R4393" s="27" t="str">
        <f>IF(Table13[[#This Row],[Unit Value]]&lt;=4999,"Low-Value Asset","High-Value Asset")</f>
        <v>Low-Value Asset</v>
      </c>
      <c r="S4393" s="27"/>
      <c r="T4393" s="27"/>
      <c r="U4393" s="27"/>
      <c r="V4393" s="27"/>
      <c r="W4393" s="74"/>
      <c r="X4393" s="27"/>
      <c r="Y4393" s="27"/>
      <c r="Z4393" s="27"/>
      <c r="AA4393" s="27"/>
      <c r="AB43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4" spans="1:28" ht="12.6" x14ac:dyDescent="0.25">
      <c r="A4394" s="41"/>
      <c r="B4394" s="28"/>
      <c r="C4394" s="27"/>
      <c r="D43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4" s="27"/>
      <c r="F4394" s="27"/>
      <c r="G4394" s="29"/>
      <c r="H4394" s="48"/>
      <c r="I4394" s="29"/>
      <c r="J4394" s="29"/>
      <c r="K4394" s="27"/>
      <c r="L4394" s="27"/>
      <c r="M4394" s="27"/>
      <c r="N4394" s="27"/>
      <c r="O4394" s="27"/>
      <c r="P4394" s="30"/>
      <c r="Q4394" s="30">
        <f>Table13[[#This Row],[Unit Value]]*Table13[[#This Row],[Qty | PCount]]</f>
        <v>0</v>
      </c>
      <c r="R4394" s="27" t="str">
        <f>IF(Table13[[#This Row],[Unit Value]]&lt;=4999,"Low-Value Asset","High-Value Asset")</f>
        <v>Low-Value Asset</v>
      </c>
      <c r="S4394" s="27"/>
      <c r="T4394" s="27"/>
      <c r="U4394" s="27"/>
      <c r="V4394" s="27"/>
      <c r="W4394" s="74"/>
      <c r="X4394" s="27"/>
      <c r="Y4394" s="27"/>
      <c r="Z4394" s="27"/>
      <c r="AA4394" s="27"/>
      <c r="AB43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5" spans="1:28" ht="12.6" x14ac:dyDescent="0.25">
      <c r="A4395" s="41"/>
      <c r="B4395" s="28"/>
      <c r="C4395" s="27"/>
      <c r="D43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5" s="27"/>
      <c r="F4395" s="27"/>
      <c r="G4395" s="29"/>
      <c r="H4395" s="48"/>
      <c r="I4395" s="29"/>
      <c r="J4395" s="29"/>
      <c r="K4395" s="27"/>
      <c r="L4395" s="27"/>
      <c r="M4395" s="27"/>
      <c r="N4395" s="27"/>
      <c r="O4395" s="27"/>
      <c r="P4395" s="30"/>
      <c r="Q4395" s="30">
        <f>Table13[[#This Row],[Unit Value]]*Table13[[#This Row],[Qty | PCount]]</f>
        <v>0</v>
      </c>
      <c r="R4395" s="27" t="str">
        <f>IF(Table13[[#This Row],[Unit Value]]&lt;=4999,"Low-Value Asset","High-Value Asset")</f>
        <v>Low-Value Asset</v>
      </c>
      <c r="S4395" s="27"/>
      <c r="T4395" s="27"/>
      <c r="U4395" s="27"/>
      <c r="V4395" s="27"/>
      <c r="W4395" s="74"/>
      <c r="X4395" s="27"/>
      <c r="Y4395" s="27"/>
      <c r="Z4395" s="27"/>
      <c r="AA4395" s="27"/>
      <c r="AB43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6" spans="1:28" ht="12.6" x14ac:dyDescent="0.25">
      <c r="A4396" s="41"/>
      <c r="B4396" s="28"/>
      <c r="C4396" s="27"/>
      <c r="D43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6" s="27"/>
      <c r="F4396" s="27"/>
      <c r="G4396" s="29"/>
      <c r="H4396" s="48"/>
      <c r="I4396" s="29"/>
      <c r="J4396" s="29"/>
      <c r="K4396" s="27"/>
      <c r="L4396" s="27"/>
      <c r="M4396" s="27"/>
      <c r="N4396" s="27"/>
      <c r="O4396" s="27"/>
      <c r="P4396" s="30"/>
      <c r="Q4396" s="30">
        <f>Table13[[#This Row],[Unit Value]]*Table13[[#This Row],[Qty | PCount]]</f>
        <v>0</v>
      </c>
      <c r="R4396" s="27" t="str">
        <f>IF(Table13[[#This Row],[Unit Value]]&lt;=4999,"Low-Value Asset","High-Value Asset")</f>
        <v>Low-Value Asset</v>
      </c>
      <c r="S4396" s="27"/>
      <c r="T4396" s="27"/>
      <c r="U4396" s="27"/>
      <c r="V4396" s="27"/>
      <c r="W4396" s="74"/>
      <c r="X4396" s="27"/>
      <c r="Y4396" s="27"/>
      <c r="Z4396" s="27"/>
      <c r="AA4396" s="27"/>
      <c r="AB43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7" spans="1:28" ht="12.6" x14ac:dyDescent="0.25">
      <c r="A4397" s="41"/>
      <c r="B4397" s="28"/>
      <c r="C4397" s="27"/>
      <c r="D43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7" s="27"/>
      <c r="F4397" s="27"/>
      <c r="G4397" s="29"/>
      <c r="H4397" s="48"/>
      <c r="I4397" s="29"/>
      <c r="J4397" s="29"/>
      <c r="K4397" s="27"/>
      <c r="L4397" s="27"/>
      <c r="M4397" s="27"/>
      <c r="N4397" s="27"/>
      <c r="O4397" s="27"/>
      <c r="P4397" s="30"/>
      <c r="Q4397" s="30">
        <f>Table13[[#This Row],[Unit Value]]*Table13[[#This Row],[Qty | PCount]]</f>
        <v>0</v>
      </c>
      <c r="R4397" s="27" t="str">
        <f>IF(Table13[[#This Row],[Unit Value]]&lt;=4999,"Low-Value Asset","High-Value Asset")</f>
        <v>Low-Value Asset</v>
      </c>
      <c r="S4397" s="27"/>
      <c r="T4397" s="27"/>
      <c r="U4397" s="27"/>
      <c r="V4397" s="27"/>
      <c r="W4397" s="74"/>
      <c r="X4397" s="27"/>
      <c r="Y4397" s="27"/>
      <c r="Z4397" s="27"/>
      <c r="AA4397" s="27"/>
      <c r="AB43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8" spans="1:28" ht="12.6" x14ac:dyDescent="0.25">
      <c r="A4398" s="41"/>
      <c r="B4398" s="28"/>
      <c r="C4398" s="27"/>
      <c r="D43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8" s="27"/>
      <c r="F4398" s="27"/>
      <c r="G4398" s="29"/>
      <c r="H4398" s="48"/>
      <c r="I4398" s="29"/>
      <c r="J4398" s="29"/>
      <c r="K4398" s="27"/>
      <c r="L4398" s="27"/>
      <c r="M4398" s="27"/>
      <c r="N4398" s="27"/>
      <c r="O4398" s="27"/>
      <c r="P4398" s="30"/>
      <c r="Q4398" s="30">
        <f>Table13[[#This Row],[Unit Value]]*Table13[[#This Row],[Qty | PCount]]</f>
        <v>0</v>
      </c>
      <c r="R4398" s="27" t="str">
        <f>IF(Table13[[#This Row],[Unit Value]]&lt;=4999,"Low-Value Asset","High-Value Asset")</f>
        <v>Low-Value Asset</v>
      </c>
      <c r="S4398" s="27"/>
      <c r="T4398" s="27"/>
      <c r="U4398" s="27"/>
      <c r="V4398" s="27"/>
      <c r="W4398" s="74"/>
      <c r="X4398" s="27"/>
      <c r="Y4398" s="27"/>
      <c r="Z4398" s="27"/>
      <c r="AA4398" s="27"/>
      <c r="AB43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399" spans="1:28" ht="12.6" x14ac:dyDescent="0.25">
      <c r="A4399" s="41"/>
      <c r="B4399" s="28"/>
      <c r="C4399" s="27"/>
      <c r="D43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399" s="27"/>
      <c r="F4399" s="27"/>
      <c r="G4399" s="29"/>
      <c r="H4399" s="48"/>
      <c r="I4399" s="29"/>
      <c r="J4399" s="29"/>
      <c r="K4399" s="27"/>
      <c r="L4399" s="27"/>
      <c r="M4399" s="27"/>
      <c r="N4399" s="27"/>
      <c r="O4399" s="27"/>
      <c r="P4399" s="30"/>
      <c r="Q4399" s="30">
        <f>Table13[[#This Row],[Unit Value]]*Table13[[#This Row],[Qty | PCount]]</f>
        <v>0</v>
      </c>
      <c r="R4399" s="27" t="str">
        <f>IF(Table13[[#This Row],[Unit Value]]&lt;=4999,"Low-Value Asset","High-Value Asset")</f>
        <v>Low-Value Asset</v>
      </c>
      <c r="S4399" s="27"/>
      <c r="T4399" s="27"/>
      <c r="U4399" s="27"/>
      <c r="V4399" s="27"/>
      <c r="W4399" s="74"/>
      <c r="X4399" s="27"/>
      <c r="Y4399" s="27"/>
      <c r="Z4399" s="27"/>
      <c r="AA4399" s="27"/>
      <c r="AB43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0" spans="1:28" ht="12.6" x14ac:dyDescent="0.25">
      <c r="A4400" s="41"/>
      <c r="B4400" s="28"/>
      <c r="C4400" s="27"/>
      <c r="D44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0" s="27"/>
      <c r="F4400" s="27"/>
      <c r="G4400" s="29"/>
      <c r="H4400" s="48"/>
      <c r="I4400" s="29"/>
      <c r="J4400" s="29"/>
      <c r="K4400" s="27"/>
      <c r="L4400" s="27"/>
      <c r="M4400" s="27"/>
      <c r="N4400" s="27"/>
      <c r="O4400" s="27"/>
      <c r="P4400" s="30"/>
      <c r="Q4400" s="30">
        <f>Table13[[#This Row],[Unit Value]]*Table13[[#This Row],[Qty | PCount]]</f>
        <v>0</v>
      </c>
      <c r="R4400" s="27" t="str">
        <f>IF(Table13[[#This Row],[Unit Value]]&lt;=4999,"Low-Value Asset","High-Value Asset")</f>
        <v>Low-Value Asset</v>
      </c>
      <c r="S4400" s="27"/>
      <c r="T4400" s="27"/>
      <c r="U4400" s="27"/>
      <c r="V4400" s="27"/>
      <c r="W4400" s="74"/>
      <c r="X4400" s="27"/>
      <c r="Y4400" s="27"/>
      <c r="Z4400" s="27"/>
      <c r="AA4400" s="27"/>
      <c r="AB44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1" spans="1:28" ht="12.6" x14ac:dyDescent="0.25">
      <c r="A4401" s="41"/>
      <c r="B4401" s="28"/>
      <c r="C4401" s="27"/>
      <c r="D44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1" s="27"/>
      <c r="F4401" s="27"/>
      <c r="G4401" s="29"/>
      <c r="H4401" s="48"/>
      <c r="I4401" s="29"/>
      <c r="J4401" s="29"/>
      <c r="K4401" s="27"/>
      <c r="L4401" s="27"/>
      <c r="M4401" s="27"/>
      <c r="N4401" s="27"/>
      <c r="O4401" s="27"/>
      <c r="P4401" s="30"/>
      <c r="Q4401" s="30">
        <f>Table13[[#This Row],[Unit Value]]*Table13[[#This Row],[Qty | PCount]]</f>
        <v>0</v>
      </c>
      <c r="R4401" s="27" t="str">
        <f>IF(Table13[[#This Row],[Unit Value]]&lt;=4999,"Low-Value Asset","High-Value Asset")</f>
        <v>Low-Value Asset</v>
      </c>
      <c r="S4401" s="27"/>
      <c r="T4401" s="27"/>
      <c r="U4401" s="27"/>
      <c r="V4401" s="27"/>
      <c r="W4401" s="74"/>
      <c r="X4401" s="27"/>
      <c r="Y4401" s="27"/>
      <c r="Z4401" s="27"/>
      <c r="AA4401" s="27"/>
      <c r="AB44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2" spans="1:28" ht="12.6" x14ac:dyDescent="0.25">
      <c r="A4402" s="41"/>
      <c r="B4402" s="28"/>
      <c r="C4402" s="27"/>
      <c r="D44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2" s="27"/>
      <c r="F4402" s="27"/>
      <c r="G4402" s="29"/>
      <c r="H4402" s="48"/>
      <c r="I4402" s="29"/>
      <c r="J4402" s="29"/>
      <c r="K4402" s="27"/>
      <c r="L4402" s="27"/>
      <c r="M4402" s="27"/>
      <c r="N4402" s="27"/>
      <c r="O4402" s="27"/>
      <c r="P4402" s="30"/>
      <c r="Q4402" s="30">
        <f>Table13[[#This Row],[Unit Value]]*Table13[[#This Row],[Qty | PCount]]</f>
        <v>0</v>
      </c>
      <c r="R4402" s="27" t="str">
        <f>IF(Table13[[#This Row],[Unit Value]]&lt;=4999,"Low-Value Asset","High-Value Asset")</f>
        <v>Low-Value Asset</v>
      </c>
      <c r="S4402" s="27"/>
      <c r="T4402" s="27"/>
      <c r="U4402" s="27"/>
      <c r="V4402" s="27"/>
      <c r="W4402" s="74"/>
      <c r="X4402" s="27"/>
      <c r="Y4402" s="27"/>
      <c r="Z4402" s="27"/>
      <c r="AA4402" s="27"/>
      <c r="AB44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3" spans="1:28" ht="12.6" x14ac:dyDescent="0.25">
      <c r="A4403" s="41"/>
      <c r="B4403" s="28"/>
      <c r="C4403" s="27"/>
      <c r="D44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3" s="27"/>
      <c r="F4403" s="27"/>
      <c r="G4403" s="29"/>
      <c r="H4403" s="48"/>
      <c r="I4403" s="29"/>
      <c r="J4403" s="29"/>
      <c r="K4403" s="27"/>
      <c r="L4403" s="27"/>
      <c r="M4403" s="27"/>
      <c r="N4403" s="27"/>
      <c r="O4403" s="27"/>
      <c r="P4403" s="30"/>
      <c r="Q4403" s="30">
        <f>Table13[[#This Row],[Unit Value]]*Table13[[#This Row],[Qty | PCount]]</f>
        <v>0</v>
      </c>
      <c r="R4403" s="27" t="str">
        <f>IF(Table13[[#This Row],[Unit Value]]&lt;=4999,"Low-Value Asset","High-Value Asset")</f>
        <v>Low-Value Asset</v>
      </c>
      <c r="S4403" s="27"/>
      <c r="T4403" s="27"/>
      <c r="U4403" s="27"/>
      <c r="V4403" s="27"/>
      <c r="W4403" s="74"/>
      <c r="X4403" s="27"/>
      <c r="Y4403" s="27"/>
      <c r="Z4403" s="27"/>
      <c r="AA4403" s="27"/>
      <c r="AB44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4" spans="1:28" ht="12.6" x14ac:dyDescent="0.25">
      <c r="A4404" s="41"/>
      <c r="B4404" s="28"/>
      <c r="C4404" s="27"/>
      <c r="D44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4" s="27"/>
      <c r="F4404" s="27"/>
      <c r="G4404" s="29"/>
      <c r="H4404" s="48"/>
      <c r="I4404" s="29"/>
      <c r="J4404" s="29"/>
      <c r="K4404" s="27"/>
      <c r="L4404" s="27"/>
      <c r="M4404" s="27"/>
      <c r="N4404" s="27"/>
      <c r="O4404" s="27"/>
      <c r="P4404" s="30"/>
      <c r="Q4404" s="30">
        <f>Table13[[#This Row],[Unit Value]]*Table13[[#This Row],[Qty | PCount]]</f>
        <v>0</v>
      </c>
      <c r="R4404" s="27" t="str">
        <f>IF(Table13[[#This Row],[Unit Value]]&lt;=4999,"Low-Value Asset","High-Value Asset")</f>
        <v>Low-Value Asset</v>
      </c>
      <c r="S4404" s="27"/>
      <c r="T4404" s="27"/>
      <c r="U4404" s="27"/>
      <c r="V4404" s="27"/>
      <c r="W4404" s="74"/>
      <c r="X4404" s="27"/>
      <c r="Y4404" s="27"/>
      <c r="Z4404" s="27"/>
      <c r="AA4404" s="27"/>
      <c r="AB44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5" spans="1:28" ht="12.6" x14ac:dyDescent="0.25">
      <c r="A4405" s="41"/>
      <c r="B4405" s="28"/>
      <c r="C4405" s="27"/>
      <c r="D44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5" s="27"/>
      <c r="F4405" s="27"/>
      <c r="G4405" s="29"/>
      <c r="H4405" s="48"/>
      <c r="I4405" s="29"/>
      <c r="J4405" s="29"/>
      <c r="K4405" s="27"/>
      <c r="L4405" s="27"/>
      <c r="M4405" s="27"/>
      <c r="N4405" s="27"/>
      <c r="O4405" s="27"/>
      <c r="P4405" s="30"/>
      <c r="Q4405" s="30">
        <f>Table13[[#This Row],[Unit Value]]*Table13[[#This Row],[Qty | PCount]]</f>
        <v>0</v>
      </c>
      <c r="R4405" s="27" t="str">
        <f>IF(Table13[[#This Row],[Unit Value]]&lt;=4999,"Low-Value Asset","High-Value Asset")</f>
        <v>Low-Value Asset</v>
      </c>
      <c r="S4405" s="27"/>
      <c r="T4405" s="27"/>
      <c r="U4405" s="27"/>
      <c r="V4405" s="27"/>
      <c r="W4405" s="74"/>
      <c r="X4405" s="27"/>
      <c r="Y4405" s="27"/>
      <c r="Z4405" s="27"/>
      <c r="AA4405" s="27"/>
      <c r="AB44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6" spans="1:28" ht="12.6" x14ac:dyDescent="0.25">
      <c r="A4406" s="41"/>
      <c r="B4406" s="28"/>
      <c r="C4406" s="27"/>
      <c r="D44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6" s="27"/>
      <c r="F4406" s="27"/>
      <c r="G4406" s="29"/>
      <c r="H4406" s="48"/>
      <c r="I4406" s="29"/>
      <c r="J4406" s="29"/>
      <c r="K4406" s="27"/>
      <c r="L4406" s="27"/>
      <c r="M4406" s="27"/>
      <c r="N4406" s="27"/>
      <c r="O4406" s="27"/>
      <c r="P4406" s="30"/>
      <c r="Q4406" s="30">
        <f>Table13[[#This Row],[Unit Value]]*Table13[[#This Row],[Qty | PCount]]</f>
        <v>0</v>
      </c>
      <c r="R4406" s="27" t="str">
        <f>IF(Table13[[#This Row],[Unit Value]]&lt;=4999,"Low-Value Asset","High-Value Asset")</f>
        <v>Low-Value Asset</v>
      </c>
      <c r="S4406" s="27"/>
      <c r="T4406" s="27"/>
      <c r="U4406" s="27"/>
      <c r="V4406" s="27"/>
      <c r="W4406" s="74"/>
      <c r="X4406" s="27"/>
      <c r="Y4406" s="27"/>
      <c r="Z4406" s="27"/>
      <c r="AA4406" s="27"/>
      <c r="AB44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7" spans="1:28" ht="12.6" x14ac:dyDescent="0.25">
      <c r="A4407" s="41"/>
      <c r="B4407" s="28"/>
      <c r="C4407" s="27"/>
      <c r="D44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7" s="27"/>
      <c r="F4407" s="27"/>
      <c r="G4407" s="29"/>
      <c r="H4407" s="48"/>
      <c r="I4407" s="29"/>
      <c r="J4407" s="29"/>
      <c r="K4407" s="27"/>
      <c r="L4407" s="27"/>
      <c r="M4407" s="27"/>
      <c r="N4407" s="27"/>
      <c r="O4407" s="27"/>
      <c r="P4407" s="30"/>
      <c r="Q4407" s="30">
        <f>Table13[[#This Row],[Unit Value]]*Table13[[#This Row],[Qty | PCount]]</f>
        <v>0</v>
      </c>
      <c r="R4407" s="27" t="str">
        <f>IF(Table13[[#This Row],[Unit Value]]&lt;=4999,"Low-Value Asset","High-Value Asset")</f>
        <v>Low-Value Asset</v>
      </c>
      <c r="S4407" s="27"/>
      <c r="T4407" s="27"/>
      <c r="U4407" s="27"/>
      <c r="V4407" s="27"/>
      <c r="W4407" s="74"/>
      <c r="X4407" s="27"/>
      <c r="Y4407" s="27"/>
      <c r="Z4407" s="27"/>
      <c r="AA4407" s="27"/>
      <c r="AB44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8" spans="1:28" ht="12.6" x14ac:dyDescent="0.25">
      <c r="A4408" s="41"/>
      <c r="B4408" s="28"/>
      <c r="C4408" s="27"/>
      <c r="D44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8" s="27"/>
      <c r="F4408" s="27"/>
      <c r="G4408" s="29"/>
      <c r="H4408" s="48"/>
      <c r="I4408" s="29"/>
      <c r="J4408" s="29"/>
      <c r="K4408" s="27"/>
      <c r="L4408" s="27"/>
      <c r="M4408" s="27"/>
      <c r="N4408" s="27"/>
      <c r="O4408" s="27"/>
      <c r="P4408" s="30"/>
      <c r="Q4408" s="30">
        <f>Table13[[#This Row],[Unit Value]]*Table13[[#This Row],[Qty | PCount]]</f>
        <v>0</v>
      </c>
      <c r="R4408" s="27" t="str">
        <f>IF(Table13[[#This Row],[Unit Value]]&lt;=4999,"Low-Value Asset","High-Value Asset")</f>
        <v>Low-Value Asset</v>
      </c>
      <c r="S4408" s="27"/>
      <c r="T4408" s="27"/>
      <c r="U4408" s="27"/>
      <c r="V4408" s="27"/>
      <c r="W4408" s="74"/>
      <c r="X4408" s="27"/>
      <c r="Y4408" s="27"/>
      <c r="Z4408" s="27"/>
      <c r="AA4408" s="27"/>
      <c r="AB44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09" spans="1:28" ht="12.6" x14ac:dyDescent="0.25">
      <c r="A4409" s="41"/>
      <c r="B4409" s="28"/>
      <c r="C4409" s="27"/>
      <c r="D44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09" s="27"/>
      <c r="F4409" s="27"/>
      <c r="G4409" s="29"/>
      <c r="H4409" s="48"/>
      <c r="I4409" s="29"/>
      <c r="J4409" s="29"/>
      <c r="K4409" s="27"/>
      <c r="L4409" s="27"/>
      <c r="M4409" s="27"/>
      <c r="N4409" s="27"/>
      <c r="O4409" s="27"/>
      <c r="P4409" s="30"/>
      <c r="Q4409" s="30">
        <f>Table13[[#This Row],[Unit Value]]*Table13[[#This Row],[Qty | PCount]]</f>
        <v>0</v>
      </c>
      <c r="R4409" s="27" t="str">
        <f>IF(Table13[[#This Row],[Unit Value]]&lt;=4999,"Low-Value Asset","High-Value Asset")</f>
        <v>Low-Value Asset</v>
      </c>
      <c r="S4409" s="27"/>
      <c r="T4409" s="27"/>
      <c r="U4409" s="27"/>
      <c r="V4409" s="27"/>
      <c r="W4409" s="74"/>
      <c r="X4409" s="27"/>
      <c r="Y4409" s="27"/>
      <c r="Z4409" s="27"/>
      <c r="AA4409" s="27"/>
      <c r="AB44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0" spans="1:28" ht="12.6" x14ac:dyDescent="0.25">
      <c r="A4410" s="41"/>
      <c r="B4410" s="28"/>
      <c r="C4410" s="27"/>
      <c r="D44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0" s="27"/>
      <c r="F4410" s="27"/>
      <c r="G4410" s="29"/>
      <c r="H4410" s="48"/>
      <c r="I4410" s="29"/>
      <c r="J4410" s="29"/>
      <c r="K4410" s="27"/>
      <c r="L4410" s="27"/>
      <c r="M4410" s="27"/>
      <c r="N4410" s="27"/>
      <c r="O4410" s="27"/>
      <c r="P4410" s="30"/>
      <c r="Q4410" s="30">
        <f>Table13[[#This Row],[Unit Value]]*Table13[[#This Row],[Qty | PCount]]</f>
        <v>0</v>
      </c>
      <c r="R4410" s="27" t="str">
        <f>IF(Table13[[#This Row],[Unit Value]]&lt;=4999,"Low-Value Asset","High-Value Asset")</f>
        <v>Low-Value Asset</v>
      </c>
      <c r="S4410" s="27"/>
      <c r="T4410" s="27"/>
      <c r="U4410" s="27"/>
      <c r="V4410" s="27"/>
      <c r="W4410" s="74"/>
      <c r="X4410" s="27"/>
      <c r="Y4410" s="27"/>
      <c r="Z4410" s="27"/>
      <c r="AA4410" s="27"/>
      <c r="AB44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1" spans="1:28" ht="12.6" x14ac:dyDescent="0.25">
      <c r="A4411" s="41"/>
      <c r="B4411" s="28"/>
      <c r="C4411" s="27"/>
      <c r="D44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1" s="27"/>
      <c r="F4411" s="27"/>
      <c r="G4411" s="29"/>
      <c r="H4411" s="48"/>
      <c r="I4411" s="29"/>
      <c r="J4411" s="29"/>
      <c r="K4411" s="27"/>
      <c r="L4411" s="27"/>
      <c r="M4411" s="27"/>
      <c r="N4411" s="27"/>
      <c r="O4411" s="27"/>
      <c r="P4411" s="30"/>
      <c r="Q4411" s="30">
        <f>Table13[[#This Row],[Unit Value]]*Table13[[#This Row],[Qty | PCount]]</f>
        <v>0</v>
      </c>
      <c r="R4411" s="27" t="str">
        <f>IF(Table13[[#This Row],[Unit Value]]&lt;=4999,"Low-Value Asset","High-Value Asset")</f>
        <v>Low-Value Asset</v>
      </c>
      <c r="S4411" s="27"/>
      <c r="T4411" s="27"/>
      <c r="U4411" s="27"/>
      <c r="V4411" s="27"/>
      <c r="W4411" s="74"/>
      <c r="X4411" s="27"/>
      <c r="Y4411" s="27"/>
      <c r="Z4411" s="27"/>
      <c r="AA4411" s="27"/>
      <c r="AB44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2" spans="1:28" ht="12.6" x14ac:dyDescent="0.25">
      <c r="A4412" s="41"/>
      <c r="B4412" s="28"/>
      <c r="C4412" s="27"/>
      <c r="D44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2" s="27"/>
      <c r="F4412" s="27"/>
      <c r="G4412" s="29"/>
      <c r="H4412" s="48"/>
      <c r="I4412" s="29"/>
      <c r="J4412" s="29"/>
      <c r="K4412" s="27"/>
      <c r="L4412" s="27"/>
      <c r="M4412" s="27"/>
      <c r="N4412" s="27"/>
      <c r="O4412" s="27"/>
      <c r="P4412" s="30"/>
      <c r="Q4412" s="30">
        <f>Table13[[#This Row],[Unit Value]]*Table13[[#This Row],[Qty | PCount]]</f>
        <v>0</v>
      </c>
      <c r="R4412" s="27" t="str">
        <f>IF(Table13[[#This Row],[Unit Value]]&lt;=4999,"Low-Value Asset","High-Value Asset")</f>
        <v>Low-Value Asset</v>
      </c>
      <c r="S4412" s="27"/>
      <c r="T4412" s="27"/>
      <c r="U4412" s="27"/>
      <c r="V4412" s="27"/>
      <c r="W4412" s="74"/>
      <c r="X4412" s="27"/>
      <c r="Y4412" s="27"/>
      <c r="Z4412" s="27"/>
      <c r="AA4412" s="27"/>
      <c r="AB44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3" spans="1:28" ht="12.6" x14ac:dyDescent="0.25">
      <c r="A4413" s="41"/>
      <c r="B4413" s="28"/>
      <c r="C4413" s="27"/>
      <c r="D44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3" s="27"/>
      <c r="F4413" s="27"/>
      <c r="G4413" s="29"/>
      <c r="H4413" s="48"/>
      <c r="I4413" s="29"/>
      <c r="J4413" s="29"/>
      <c r="K4413" s="27"/>
      <c r="L4413" s="27"/>
      <c r="M4413" s="27"/>
      <c r="N4413" s="27"/>
      <c r="O4413" s="27"/>
      <c r="P4413" s="30"/>
      <c r="Q4413" s="30">
        <f>Table13[[#This Row],[Unit Value]]*Table13[[#This Row],[Qty | PCount]]</f>
        <v>0</v>
      </c>
      <c r="R4413" s="27" t="str">
        <f>IF(Table13[[#This Row],[Unit Value]]&lt;=4999,"Low-Value Asset","High-Value Asset")</f>
        <v>Low-Value Asset</v>
      </c>
      <c r="S4413" s="27"/>
      <c r="T4413" s="27"/>
      <c r="U4413" s="27"/>
      <c r="V4413" s="27"/>
      <c r="W4413" s="74"/>
      <c r="X4413" s="27"/>
      <c r="Y4413" s="27"/>
      <c r="Z4413" s="27"/>
      <c r="AA4413" s="27"/>
      <c r="AB44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4" spans="1:28" ht="12.6" x14ac:dyDescent="0.25">
      <c r="A4414" s="41"/>
      <c r="B4414" s="28"/>
      <c r="C4414" s="27"/>
      <c r="D44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4" s="27"/>
      <c r="F4414" s="27"/>
      <c r="G4414" s="29"/>
      <c r="H4414" s="48"/>
      <c r="I4414" s="29"/>
      <c r="J4414" s="29"/>
      <c r="K4414" s="27"/>
      <c r="L4414" s="27"/>
      <c r="M4414" s="27"/>
      <c r="N4414" s="27"/>
      <c r="O4414" s="27"/>
      <c r="P4414" s="30"/>
      <c r="Q4414" s="30">
        <f>Table13[[#This Row],[Unit Value]]*Table13[[#This Row],[Qty | PCount]]</f>
        <v>0</v>
      </c>
      <c r="R4414" s="27" t="str">
        <f>IF(Table13[[#This Row],[Unit Value]]&lt;=4999,"Low-Value Asset","High-Value Asset")</f>
        <v>Low-Value Asset</v>
      </c>
      <c r="S4414" s="27"/>
      <c r="T4414" s="27"/>
      <c r="U4414" s="27"/>
      <c r="V4414" s="27"/>
      <c r="W4414" s="74"/>
      <c r="X4414" s="27"/>
      <c r="Y4414" s="27"/>
      <c r="Z4414" s="27"/>
      <c r="AA4414" s="27"/>
      <c r="AB44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5" spans="1:28" ht="12.6" x14ac:dyDescent="0.25">
      <c r="A4415" s="41"/>
      <c r="B4415" s="28"/>
      <c r="C4415" s="27"/>
      <c r="D44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5" s="27"/>
      <c r="F4415" s="27"/>
      <c r="G4415" s="29"/>
      <c r="H4415" s="48"/>
      <c r="I4415" s="29"/>
      <c r="J4415" s="29"/>
      <c r="K4415" s="27"/>
      <c r="L4415" s="27"/>
      <c r="M4415" s="27"/>
      <c r="N4415" s="27"/>
      <c r="O4415" s="27"/>
      <c r="P4415" s="30"/>
      <c r="Q4415" s="30">
        <f>Table13[[#This Row],[Unit Value]]*Table13[[#This Row],[Qty | PCount]]</f>
        <v>0</v>
      </c>
      <c r="R4415" s="27" t="str">
        <f>IF(Table13[[#This Row],[Unit Value]]&lt;=4999,"Low-Value Asset","High-Value Asset")</f>
        <v>Low-Value Asset</v>
      </c>
      <c r="S4415" s="27"/>
      <c r="T4415" s="27"/>
      <c r="U4415" s="27"/>
      <c r="V4415" s="27"/>
      <c r="W4415" s="74"/>
      <c r="X4415" s="27"/>
      <c r="Y4415" s="27"/>
      <c r="Z4415" s="27"/>
      <c r="AA4415" s="27"/>
      <c r="AB44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6" spans="1:28" ht="12.6" x14ac:dyDescent="0.25">
      <c r="A4416" s="41"/>
      <c r="B4416" s="28"/>
      <c r="C4416" s="27"/>
      <c r="D44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6" s="27"/>
      <c r="F4416" s="27"/>
      <c r="G4416" s="29"/>
      <c r="H4416" s="48"/>
      <c r="I4416" s="29"/>
      <c r="J4416" s="29"/>
      <c r="K4416" s="27"/>
      <c r="L4416" s="27"/>
      <c r="M4416" s="27"/>
      <c r="N4416" s="27"/>
      <c r="O4416" s="27"/>
      <c r="P4416" s="30"/>
      <c r="Q4416" s="30">
        <f>Table13[[#This Row],[Unit Value]]*Table13[[#This Row],[Qty | PCount]]</f>
        <v>0</v>
      </c>
      <c r="R4416" s="27" t="str">
        <f>IF(Table13[[#This Row],[Unit Value]]&lt;=4999,"Low-Value Asset","High-Value Asset")</f>
        <v>Low-Value Asset</v>
      </c>
      <c r="S4416" s="27"/>
      <c r="T4416" s="27"/>
      <c r="U4416" s="27"/>
      <c r="V4416" s="27"/>
      <c r="W4416" s="74"/>
      <c r="X4416" s="27"/>
      <c r="Y4416" s="27"/>
      <c r="Z4416" s="27"/>
      <c r="AA4416" s="27"/>
      <c r="AB44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7" spans="1:28" ht="12.6" x14ac:dyDescent="0.25">
      <c r="A4417" s="41"/>
      <c r="B4417" s="28"/>
      <c r="C4417" s="27"/>
      <c r="D44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7" s="27"/>
      <c r="F4417" s="27"/>
      <c r="G4417" s="29"/>
      <c r="H4417" s="48"/>
      <c r="I4417" s="29"/>
      <c r="J4417" s="29"/>
      <c r="K4417" s="27"/>
      <c r="L4417" s="27"/>
      <c r="M4417" s="27"/>
      <c r="N4417" s="27"/>
      <c r="O4417" s="27"/>
      <c r="P4417" s="30"/>
      <c r="Q4417" s="30">
        <f>Table13[[#This Row],[Unit Value]]*Table13[[#This Row],[Qty | PCount]]</f>
        <v>0</v>
      </c>
      <c r="R4417" s="27" t="str">
        <f>IF(Table13[[#This Row],[Unit Value]]&lt;=4999,"Low-Value Asset","High-Value Asset")</f>
        <v>Low-Value Asset</v>
      </c>
      <c r="S4417" s="27"/>
      <c r="T4417" s="27"/>
      <c r="U4417" s="27"/>
      <c r="V4417" s="27"/>
      <c r="W4417" s="74"/>
      <c r="X4417" s="27"/>
      <c r="Y4417" s="27"/>
      <c r="Z4417" s="27"/>
      <c r="AA4417" s="27"/>
      <c r="AB44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8" spans="1:28" ht="12.6" x14ac:dyDescent="0.25">
      <c r="A4418" s="41"/>
      <c r="B4418" s="28"/>
      <c r="C4418" s="27"/>
      <c r="D44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8" s="27"/>
      <c r="F4418" s="27"/>
      <c r="G4418" s="29"/>
      <c r="H4418" s="48"/>
      <c r="I4418" s="29"/>
      <c r="J4418" s="29"/>
      <c r="K4418" s="27"/>
      <c r="L4418" s="27"/>
      <c r="M4418" s="27"/>
      <c r="N4418" s="27"/>
      <c r="O4418" s="27"/>
      <c r="P4418" s="30"/>
      <c r="Q4418" s="30">
        <f>Table13[[#This Row],[Unit Value]]*Table13[[#This Row],[Qty | PCount]]</f>
        <v>0</v>
      </c>
      <c r="R4418" s="27" t="str">
        <f>IF(Table13[[#This Row],[Unit Value]]&lt;=4999,"Low-Value Asset","High-Value Asset")</f>
        <v>Low-Value Asset</v>
      </c>
      <c r="S4418" s="27"/>
      <c r="T4418" s="27"/>
      <c r="U4418" s="27"/>
      <c r="V4418" s="27"/>
      <c r="W4418" s="74"/>
      <c r="X4418" s="27"/>
      <c r="Y4418" s="27"/>
      <c r="Z4418" s="27"/>
      <c r="AA4418" s="27"/>
      <c r="AB44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19" spans="1:28" ht="12.6" x14ac:dyDescent="0.25">
      <c r="A4419" s="41"/>
      <c r="B4419" s="28"/>
      <c r="C4419" s="27"/>
      <c r="D44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19" s="27"/>
      <c r="F4419" s="27"/>
      <c r="G4419" s="29"/>
      <c r="H4419" s="48"/>
      <c r="I4419" s="29"/>
      <c r="J4419" s="29"/>
      <c r="K4419" s="27"/>
      <c r="L4419" s="27"/>
      <c r="M4419" s="27"/>
      <c r="N4419" s="27"/>
      <c r="O4419" s="27"/>
      <c r="P4419" s="30"/>
      <c r="Q4419" s="30">
        <f>Table13[[#This Row],[Unit Value]]*Table13[[#This Row],[Qty | PCount]]</f>
        <v>0</v>
      </c>
      <c r="R4419" s="27" t="str">
        <f>IF(Table13[[#This Row],[Unit Value]]&lt;=4999,"Low-Value Asset","High-Value Asset")</f>
        <v>Low-Value Asset</v>
      </c>
      <c r="S4419" s="27"/>
      <c r="T4419" s="27"/>
      <c r="U4419" s="27"/>
      <c r="V4419" s="27"/>
      <c r="W4419" s="74"/>
      <c r="X4419" s="27"/>
      <c r="Y4419" s="27"/>
      <c r="Z4419" s="27"/>
      <c r="AA4419" s="27"/>
      <c r="AB44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0" spans="1:28" ht="12.6" x14ac:dyDescent="0.25">
      <c r="A4420" s="41"/>
      <c r="B4420" s="28"/>
      <c r="C4420" s="27"/>
      <c r="D44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0" s="27"/>
      <c r="F4420" s="27"/>
      <c r="G4420" s="29"/>
      <c r="H4420" s="48"/>
      <c r="I4420" s="29"/>
      <c r="J4420" s="29"/>
      <c r="K4420" s="27"/>
      <c r="L4420" s="27"/>
      <c r="M4420" s="27"/>
      <c r="N4420" s="27"/>
      <c r="O4420" s="27"/>
      <c r="P4420" s="30"/>
      <c r="Q4420" s="30">
        <f>Table13[[#This Row],[Unit Value]]*Table13[[#This Row],[Qty | PCount]]</f>
        <v>0</v>
      </c>
      <c r="R4420" s="27" t="str">
        <f>IF(Table13[[#This Row],[Unit Value]]&lt;=4999,"Low-Value Asset","High-Value Asset")</f>
        <v>Low-Value Asset</v>
      </c>
      <c r="S4420" s="27"/>
      <c r="T4420" s="27"/>
      <c r="U4420" s="27"/>
      <c r="V4420" s="27"/>
      <c r="W4420" s="74"/>
      <c r="X4420" s="27"/>
      <c r="Y4420" s="27"/>
      <c r="Z4420" s="27"/>
      <c r="AA4420" s="27"/>
      <c r="AB44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1" spans="1:28" ht="12.6" x14ac:dyDescent="0.25">
      <c r="A4421" s="41"/>
      <c r="B4421" s="28"/>
      <c r="C4421" s="27"/>
      <c r="D44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1" s="27"/>
      <c r="F4421" s="27"/>
      <c r="G4421" s="29"/>
      <c r="H4421" s="48"/>
      <c r="I4421" s="29"/>
      <c r="J4421" s="29"/>
      <c r="K4421" s="27"/>
      <c r="L4421" s="27"/>
      <c r="M4421" s="27"/>
      <c r="N4421" s="27"/>
      <c r="O4421" s="27"/>
      <c r="P4421" s="30"/>
      <c r="Q4421" s="30">
        <f>Table13[[#This Row],[Unit Value]]*Table13[[#This Row],[Qty | PCount]]</f>
        <v>0</v>
      </c>
      <c r="R4421" s="27" t="str">
        <f>IF(Table13[[#This Row],[Unit Value]]&lt;=4999,"Low-Value Asset","High-Value Asset")</f>
        <v>Low-Value Asset</v>
      </c>
      <c r="S4421" s="27"/>
      <c r="T4421" s="27"/>
      <c r="U4421" s="27"/>
      <c r="V4421" s="27"/>
      <c r="W4421" s="74"/>
      <c r="X4421" s="27"/>
      <c r="Y4421" s="27"/>
      <c r="Z4421" s="27"/>
      <c r="AA4421" s="27"/>
      <c r="AB44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2" spans="1:28" ht="12.6" x14ac:dyDescent="0.25">
      <c r="A4422" s="41"/>
      <c r="B4422" s="28"/>
      <c r="C4422" s="27"/>
      <c r="D44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2" s="27"/>
      <c r="F4422" s="27"/>
      <c r="G4422" s="29"/>
      <c r="H4422" s="48"/>
      <c r="I4422" s="29"/>
      <c r="J4422" s="29"/>
      <c r="K4422" s="27"/>
      <c r="L4422" s="27"/>
      <c r="M4422" s="27"/>
      <c r="N4422" s="27"/>
      <c r="O4422" s="27"/>
      <c r="P4422" s="30"/>
      <c r="Q4422" s="30">
        <f>Table13[[#This Row],[Unit Value]]*Table13[[#This Row],[Qty | PCount]]</f>
        <v>0</v>
      </c>
      <c r="R4422" s="27" t="str">
        <f>IF(Table13[[#This Row],[Unit Value]]&lt;=4999,"Low-Value Asset","High-Value Asset")</f>
        <v>Low-Value Asset</v>
      </c>
      <c r="S4422" s="27"/>
      <c r="T4422" s="27"/>
      <c r="U4422" s="27"/>
      <c r="V4422" s="27"/>
      <c r="W4422" s="74"/>
      <c r="X4422" s="27"/>
      <c r="Y4422" s="27"/>
      <c r="Z4422" s="27"/>
      <c r="AA4422" s="27"/>
      <c r="AB44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3" spans="1:28" ht="12.6" x14ac:dyDescent="0.25">
      <c r="A4423" s="41"/>
      <c r="B4423" s="28"/>
      <c r="C4423" s="27"/>
      <c r="D44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3" s="27"/>
      <c r="F4423" s="27"/>
      <c r="G4423" s="29"/>
      <c r="H4423" s="48"/>
      <c r="I4423" s="29"/>
      <c r="J4423" s="29"/>
      <c r="K4423" s="27"/>
      <c r="L4423" s="27"/>
      <c r="M4423" s="27"/>
      <c r="N4423" s="27"/>
      <c r="O4423" s="27"/>
      <c r="P4423" s="30"/>
      <c r="Q4423" s="30">
        <f>Table13[[#This Row],[Unit Value]]*Table13[[#This Row],[Qty | PCount]]</f>
        <v>0</v>
      </c>
      <c r="R4423" s="27" t="str">
        <f>IF(Table13[[#This Row],[Unit Value]]&lt;=4999,"Low-Value Asset","High-Value Asset")</f>
        <v>Low-Value Asset</v>
      </c>
      <c r="S4423" s="27"/>
      <c r="T4423" s="27"/>
      <c r="U4423" s="27"/>
      <c r="V4423" s="27"/>
      <c r="W4423" s="74"/>
      <c r="X4423" s="27"/>
      <c r="Y4423" s="27"/>
      <c r="Z4423" s="27"/>
      <c r="AA4423" s="27"/>
      <c r="AB44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4" spans="1:28" ht="12.6" x14ac:dyDescent="0.25">
      <c r="A4424" s="41"/>
      <c r="B4424" s="28"/>
      <c r="C4424" s="27"/>
      <c r="D44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4" s="27"/>
      <c r="F4424" s="27"/>
      <c r="G4424" s="29"/>
      <c r="H4424" s="48"/>
      <c r="I4424" s="29"/>
      <c r="J4424" s="29"/>
      <c r="K4424" s="27"/>
      <c r="L4424" s="27"/>
      <c r="M4424" s="27"/>
      <c r="N4424" s="27"/>
      <c r="O4424" s="27"/>
      <c r="P4424" s="30"/>
      <c r="Q4424" s="30">
        <f>Table13[[#This Row],[Unit Value]]*Table13[[#This Row],[Qty | PCount]]</f>
        <v>0</v>
      </c>
      <c r="R4424" s="27" t="str">
        <f>IF(Table13[[#This Row],[Unit Value]]&lt;=4999,"Low-Value Asset","High-Value Asset")</f>
        <v>Low-Value Asset</v>
      </c>
      <c r="S4424" s="27"/>
      <c r="T4424" s="27"/>
      <c r="U4424" s="27"/>
      <c r="V4424" s="27"/>
      <c r="W4424" s="74"/>
      <c r="X4424" s="27"/>
      <c r="Y4424" s="27"/>
      <c r="Z4424" s="27"/>
      <c r="AA4424" s="27"/>
      <c r="AB44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5" spans="1:28" ht="12.6" x14ac:dyDescent="0.25">
      <c r="A4425" s="41"/>
      <c r="B4425" s="28"/>
      <c r="C4425" s="27"/>
      <c r="D44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5" s="27"/>
      <c r="F4425" s="27"/>
      <c r="G4425" s="29"/>
      <c r="H4425" s="48"/>
      <c r="I4425" s="29"/>
      <c r="J4425" s="29"/>
      <c r="K4425" s="27"/>
      <c r="L4425" s="27"/>
      <c r="M4425" s="27"/>
      <c r="N4425" s="27"/>
      <c r="O4425" s="27"/>
      <c r="P4425" s="30"/>
      <c r="Q4425" s="30">
        <f>Table13[[#This Row],[Unit Value]]*Table13[[#This Row],[Qty | PCount]]</f>
        <v>0</v>
      </c>
      <c r="R4425" s="27" t="str">
        <f>IF(Table13[[#This Row],[Unit Value]]&lt;=4999,"Low-Value Asset","High-Value Asset")</f>
        <v>Low-Value Asset</v>
      </c>
      <c r="S4425" s="27"/>
      <c r="T4425" s="27"/>
      <c r="U4425" s="27"/>
      <c r="V4425" s="27"/>
      <c r="W4425" s="74"/>
      <c r="X4425" s="27"/>
      <c r="Y4425" s="27"/>
      <c r="Z4425" s="27"/>
      <c r="AA4425" s="27"/>
      <c r="AB44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6" spans="1:28" ht="12.6" x14ac:dyDescent="0.25">
      <c r="A4426" s="41"/>
      <c r="B4426" s="28"/>
      <c r="C4426" s="27"/>
      <c r="D44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6" s="27"/>
      <c r="F4426" s="27"/>
      <c r="G4426" s="29"/>
      <c r="H4426" s="48"/>
      <c r="I4426" s="29"/>
      <c r="J4426" s="29"/>
      <c r="K4426" s="27"/>
      <c r="L4426" s="27"/>
      <c r="M4426" s="27"/>
      <c r="N4426" s="27"/>
      <c r="O4426" s="27"/>
      <c r="P4426" s="30"/>
      <c r="Q4426" s="30">
        <f>Table13[[#This Row],[Unit Value]]*Table13[[#This Row],[Qty | PCount]]</f>
        <v>0</v>
      </c>
      <c r="R4426" s="27" t="str">
        <f>IF(Table13[[#This Row],[Unit Value]]&lt;=4999,"Low-Value Asset","High-Value Asset")</f>
        <v>Low-Value Asset</v>
      </c>
      <c r="S4426" s="27"/>
      <c r="T4426" s="27"/>
      <c r="U4426" s="27"/>
      <c r="V4426" s="27"/>
      <c r="W4426" s="74"/>
      <c r="X4426" s="27"/>
      <c r="Y4426" s="27"/>
      <c r="Z4426" s="27"/>
      <c r="AA4426" s="27"/>
      <c r="AB44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7" spans="1:28" ht="12.6" x14ac:dyDescent="0.25">
      <c r="A4427" s="41"/>
      <c r="B4427" s="28"/>
      <c r="C4427" s="27"/>
      <c r="D44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7" s="27"/>
      <c r="F4427" s="27"/>
      <c r="G4427" s="29"/>
      <c r="H4427" s="48"/>
      <c r="I4427" s="29"/>
      <c r="J4427" s="29"/>
      <c r="K4427" s="27"/>
      <c r="L4427" s="27"/>
      <c r="M4427" s="27"/>
      <c r="N4427" s="27"/>
      <c r="O4427" s="27"/>
      <c r="P4427" s="30"/>
      <c r="Q4427" s="30">
        <f>Table13[[#This Row],[Unit Value]]*Table13[[#This Row],[Qty | PCount]]</f>
        <v>0</v>
      </c>
      <c r="R4427" s="27" t="str">
        <f>IF(Table13[[#This Row],[Unit Value]]&lt;=4999,"Low-Value Asset","High-Value Asset")</f>
        <v>Low-Value Asset</v>
      </c>
      <c r="S4427" s="27"/>
      <c r="T4427" s="27"/>
      <c r="U4427" s="27"/>
      <c r="V4427" s="27"/>
      <c r="W4427" s="74"/>
      <c r="X4427" s="27"/>
      <c r="Y4427" s="27"/>
      <c r="Z4427" s="27"/>
      <c r="AA4427" s="27"/>
      <c r="AB44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8" spans="1:28" ht="12.6" x14ac:dyDescent="0.25">
      <c r="A4428" s="41"/>
      <c r="B4428" s="28"/>
      <c r="C4428" s="27"/>
      <c r="D44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8" s="27"/>
      <c r="F4428" s="27"/>
      <c r="G4428" s="29"/>
      <c r="H4428" s="48"/>
      <c r="I4428" s="29"/>
      <c r="J4428" s="29"/>
      <c r="K4428" s="27"/>
      <c r="L4428" s="27"/>
      <c r="M4428" s="27"/>
      <c r="N4428" s="27"/>
      <c r="O4428" s="27"/>
      <c r="P4428" s="30"/>
      <c r="Q4428" s="30">
        <f>Table13[[#This Row],[Unit Value]]*Table13[[#This Row],[Qty | PCount]]</f>
        <v>0</v>
      </c>
      <c r="R4428" s="27" t="str">
        <f>IF(Table13[[#This Row],[Unit Value]]&lt;=4999,"Low-Value Asset","High-Value Asset")</f>
        <v>Low-Value Asset</v>
      </c>
      <c r="S4428" s="27"/>
      <c r="T4428" s="27"/>
      <c r="U4428" s="27"/>
      <c r="V4428" s="27"/>
      <c r="W4428" s="74"/>
      <c r="X4428" s="27"/>
      <c r="Y4428" s="27"/>
      <c r="Z4428" s="27"/>
      <c r="AA4428" s="27"/>
      <c r="AB44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29" spans="1:28" ht="12.6" x14ac:dyDescent="0.25">
      <c r="A4429" s="41"/>
      <c r="B4429" s="28"/>
      <c r="C4429" s="27"/>
      <c r="D44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29" s="27"/>
      <c r="F4429" s="27"/>
      <c r="G4429" s="29"/>
      <c r="H4429" s="48"/>
      <c r="I4429" s="29"/>
      <c r="J4429" s="29"/>
      <c r="K4429" s="27"/>
      <c r="L4429" s="27"/>
      <c r="M4429" s="27"/>
      <c r="N4429" s="27"/>
      <c r="O4429" s="27"/>
      <c r="P4429" s="30"/>
      <c r="Q4429" s="30">
        <f>Table13[[#This Row],[Unit Value]]*Table13[[#This Row],[Qty | PCount]]</f>
        <v>0</v>
      </c>
      <c r="R4429" s="27" t="str">
        <f>IF(Table13[[#This Row],[Unit Value]]&lt;=4999,"Low-Value Asset","High-Value Asset")</f>
        <v>Low-Value Asset</v>
      </c>
      <c r="S4429" s="27"/>
      <c r="T4429" s="27"/>
      <c r="U4429" s="27"/>
      <c r="V4429" s="27"/>
      <c r="W4429" s="74"/>
      <c r="X4429" s="27"/>
      <c r="Y4429" s="27"/>
      <c r="Z4429" s="27"/>
      <c r="AA4429" s="27"/>
      <c r="AB44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0" spans="1:28" ht="12.6" x14ac:dyDescent="0.25">
      <c r="A4430" s="41"/>
      <c r="B4430" s="28"/>
      <c r="C4430" s="27"/>
      <c r="D44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0" s="27"/>
      <c r="F4430" s="27"/>
      <c r="G4430" s="29"/>
      <c r="H4430" s="48"/>
      <c r="I4430" s="29"/>
      <c r="J4430" s="29"/>
      <c r="K4430" s="27"/>
      <c r="L4430" s="27"/>
      <c r="M4430" s="27"/>
      <c r="N4430" s="27"/>
      <c r="O4430" s="27"/>
      <c r="P4430" s="30"/>
      <c r="Q4430" s="30">
        <f>Table13[[#This Row],[Unit Value]]*Table13[[#This Row],[Qty | PCount]]</f>
        <v>0</v>
      </c>
      <c r="R4430" s="27" t="str">
        <f>IF(Table13[[#This Row],[Unit Value]]&lt;=4999,"Low-Value Asset","High-Value Asset")</f>
        <v>Low-Value Asset</v>
      </c>
      <c r="S4430" s="27"/>
      <c r="T4430" s="27"/>
      <c r="U4430" s="27"/>
      <c r="V4430" s="27"/>
      <c r="W4430" s="74"/>
      <c r="X4430" s="27"/>
      <c r="Y4430" s="27"/>
      <c r="Z4430" s="27"/>
      <c r="AA4430" s="27"/>
      <c r="AB44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1" spans="1:28" ht="12.6" x14ac:dyDescent="0.25">
      <c r="A4431" s="41"/>
      <c r="B4431" s="28"/>
      <c r="C4431" s="27"/>
      <c r="D44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1" s="27"/>
      <c r="F4431" s="27"/>
      <c r="G4431" s="29"/>
      <c r="H4431" s="48"/>
      <c r="I4431" s="29"/>
      <c r="J4431" s="29"/>
      <c r="K4431" s="27"/>
      <c r="L4431" s="27"/>
      <c r="M4431" s="27"/>
      <c r="N4431" s="27"/>
      <c r="O4431" s="27"/>
      <c r="P4431" s="30"/>
      <c r="Q4431" s="30">
        <f>Table13[[#This Row],[Unit Value]]*Table13[[#This Row],[Qty | PCount]]</f>
        <v>0</v>
      </c>
      <c r="R4431" s="27" t="str">
        <f>IF(Table13[[#This Row],[Unit Value]]&lt;=4999,"Low-Value Asset","High-Value Asset")</f>
        <v>Low-Value Asset</v>
      </c>
      <c r="S4431" s="27"/>
      <c r="T4431" s="27"/>
      <c r="U4431" s="27"/>
      <c r="V4431" s="27"/>
      <c r="W4431" s="74"/>
      <c r="X4431" s="27"/>
      <c r="Y4431" s="27"/>
      <c r="Z4431" s="27"/>
      <c r="AA4431" s="27"/>
      <c r="AB44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2" spans="1:28" ht="12.6" x14ac:dyDescent="0.25">
      <c r="A4432" s="41"/>
      <c r="B4432" s="28"/>
      <c r="C4432" s="27"/>
      <c r="D44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2" s="27"/>
      <c r="F4432" s="27"/>
      <c r="G4432" s="29"/>
      <c r="H4432" s="48"/>
      <c r="I4432" s="29"/>
      <c r="J4432" s="29"/>
      <c r="K4432" s="27"/>
      <c r="L4432" s="27"/>
      <c r="M4432" s="27"/>
      <c r="N4432" s="27"/>
      <c r="O4432" s="27"/>
      <c r="P4432" s="30"/>
      <c r="Q4432" s="30">
        <f>Table13[[#This Row],[Unit Value]]*Table13[[#This Row],[Qty | PCount]]</f>
        <v>0</v>
      </c>
      <c r="R4432" s="27" t="str">
        <f>IF(Table13[[#This Row],[Unit Value]]&lt;=4999,"Low-Value Asset","High-Value Asset")</f>
        <v>Low-Value Asset</v>
      </c>
      <c r="S4432" s="27"/>
      <c r="T4432" s="27"/>
      <c r="U4432" s="27"/>
      <c r="V4432" s="27"/>
      <c r="W4432" s="74"/>
      <c r="X4432" s="27"/>
      <c r="Y4432" s="27"/>
      <c r="Z4432" s="27"/>
      <c r="AA4432" s="27"/>
      <c r="AB44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3" spans="1:28" ht="12.6" x14ac:dyDescent="0.25">
      <c r="A4433" s="41"/>
      <c r="B4433" s="28"/>
      <c r="C4433" s="27"/>
      <c r="D44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3" s="27"/>
      <c r="F4433" s="27"/>
      <c r="G4433" s="29"/>
      <c r="H4433" s="48"/>
      <c r="I4433" s="29"/>
      <c r="J4433" s="29"/>
      <c r="K4433" s="27"/>
      <c r="L4433" s="27"/>
      <c r="M4433" s="27"/>
      <c r="N4433" s="27"/>
      <c r="O4433" s="27"/>
      <c r="P4433" s="30"/>
      <c r="Q4433" s="30">
        <f>Table13[[#This Row],[Unit Value]]*Table13[[#This Row],[Qty | PCount]]</f>
        <v>0</v>
      </c>
      <c r="R4433" s="27" t="str">
        <f>IF(Table13[[#This Row],[Unit Value]]&lt;=4999,"Low-Value Asset","High-Value Asset")</f>
        <v>Low-Value Asset</v>
      </c>
      <c r="S4433" s="27"/>
      <c r="T4433" s="27"/>
      <c r="U4433" s="27"/>
      <c r="V4433" s="27"/>
      <c r="W4433" s="74"/>
      <c r="X4433" s="27"/>
      <c r="Y4433" s="27"/>
      <c r="Z4433" s="27"/>
      <c r="AA4433" s="27"/>
      <c r="AB44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4" spans="1:28" ht="12.6" x14ac:dyDescent="0.25">
      <c r="A4434" s="41"/>
      <c r="B4434" s="28"/>
      <c r="C4434" s="27"/>
      <c r="D44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4" s="27"/>
      <c r="F4434" s="27"/>
      <c r="G4434" s="29"/>
      <c r="H4434" s="48"/>
      <c r="I4434" s="29"/>
      <c r="J4434" s="29"/>
      <c r="K4434" s="27"/>
      <c r="L4434" s="27"/>
      <c r="M4434" s="27"/>
      <c r="N4434" s="27"/>
      <c r="O4434" s="27"/>
      <c r="P4434" s="30"/>
      <c r="Q4434" s="30">
        <f>Table13[[#This Row],[Unit Value]]*Table13[[#This Row],[Qty | PCount]]</f>
        <v>0</v>
      </c>
      <c r="R4434" s="27" t="str">
        <f>IF(Table13[[#This Row],[Unit Value]]&lt;=4999,"Low-Value Asset","High-Value Asset")</f>
        <v>Low-Value Asset</v>
      </c>
      <c r="S4434" s="27"/>
      <c r="T4434" s="27"/>
      <c r="U4434" s="27"/>
      <c r="V4434" s="27"/>
      <c r="W4434" s="74"/>
      <c r="X4434" s="27"/>
      <c r="Y4434" s="27"/>
      <c r="Z4434" s="27"/>
      <c r="AA4434" s="27"/>
      <c r="AB44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5" spans="1:28" ht="12.6" x14ac:dyDescent="0.25">
      <c r="A4435" s="41"/>
      <c r="B4435" s="28"/>
      <c r="C4435" s="27"/>
      <c r="D44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5" s="27"/>
      <c r="F4435" s="27"/>
      <c r="G4435" s="29"/>
      <c r="H4435" s="48"/>
      <c r="I4435" s="29"/>
      <c r="J4435" s="29"/>
      <c r="K4435" s="27"/>
      <c r="L4435" s="27"/>
      <c r="M4435" s="27"/>
      <c r="N4435" s="27"/>
      <c r="O4435" s="27"/>
      <c r="P4435" s="30"/>
      <c r="Q4435" s="30">
        <f>Table13[[#This Row],[Unit Value]]*Table13[[#This Row],[Qty | PCount]]</f>
        <v>0</v>
      </c>
      <c r="R4435" s="27" t="str">
        <f>IF(Table13[[#This Row],[Unit Value]]&lt;=4999,"Low-Value Asset","High-Value Asset")</f>
        <v>Low-Value Asset</v>
      </c>
      <c r="S4435" s="27"/>
      <c r="T4435" s="27"/>
      <c r="U4435" s="27"/>
      <c r="V4435" s="27"/>
      <c r="W4435" s="74"/>
      <c r="X4435" s="27"/>
      <c r="Y4435" s="27"/>
      <c r="Z4435" s="27"/>
      <c r="AA4435" s="27"/>
      <c r="AB44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6" spans="1:28" ht="12.6" x14ac:dyDescent="0.25">
      <c r="A4436" s="41"/>
      <c r="B4436" s="28"/>
      <c r="C4436" s="27"/>
      <c r="D44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6" s="27"/>
      <c r="F4436" s="27"/>
      <c r="G4436" s="29"/>
      <c r="H4436" s="48"/>
      <c r="I4436" s="29"/>
      <c r="J4436" s="29"/>
      <c r="K4436" s="27"/>
      <c r="L4436" s="27"/>
      <c r="M4436" s="27"/>
      <c r="N4436" s="27"/>
      <c r="O4436" s="27"/>
      <c r="P4436" s="30"/>
      <c r="Q4436" s="30">
        <f>Table13[[#This Row],[Unit Value]]*Table13[[#This Row],[Qty | PCount]]</f>
        <v>0</v>
      </c>
      <c r="R4436" s="27" t="str">
        <f>IF(Table13[[#This Row],[Unit Value]]&lt;=4999,"Low-Value Asset","High-Value Asset")</f>
        <v>Low-Value Asset</v>
      </c>
      <c r="S4436" s="27"/>
      <c r="T4436" s="27"/>
      <c r="U4436" s="27"/>
      <c r="V4436" s="27"/>
      <c r="W4436" s="74"/>
      <c r="X4436" s="27"/>
      <c r="Y4436" s="27"/>
      <c r="Z4436" s="27"/>
      <c r="AA4436" s="27"/>
      <c r="AB44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7" spans="1:28" ht="12.6" x14ac:dyDescent="0.25">
      <c r="A4437" s="41"/>
      <c r="B4437" s="28"/>
      <c r="C4437" s="27"/>
      <c r="D44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7" s="27"/>
      <c r="F4437" s="27"/>
      <c r="G4437" s="29"/>
      <c r="H4437" s="48"/>
      <c r="I4437" s="29"/>
      <c r="J4437" s="29"/>
      <c r="K4437" s="27"/>
      <c r="L4437" s="27"/>
      <c r="M4437" s="27"/>
      <c r="N4437" s="27"/>
      <c r="O4437" s="27"/>
      <c r="P4437" s="30"/>
      <c r="Q4437" s="30">
        <f>Table13[[#This Row],[Unit Value]]*Table13[[#This Row],[Qty | PCount]]</f>
        <v>0</v>
      </c>
      <c r="R4437" s="27" t="str">
        <f>IF(Table13[[#This Row],[Unit Value]]&lt;=4999,"Low-Value Asset","High-Value Asset")</f>
        <v>Low-Value Asset</v>
      </c>
      <c r="S4437" s="27"/>
      <c r="T4437" s="27"/>
      <c r="U4437" s="27"/>
      <c r="V4437" s="27"/>
      <c r="W4437" s="74"/>
      <c r="X4437" s="27"/>
      <c r="Y4437" s="27"/>
      <c r="Z4437" s="27"/>
      <c r="AA4437" s="27"/>
      <c r="AB44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8" spans="1:28" ht="12.6" x14ac:dyDescent="0.25">
      <c r="A4438" s="41"/>
      <c r="B4438" s="28"/>
      <c r="C4438" s="27"/>
      <c r="D44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8" s="27"/>
      <c r="F4438" s="27"/>
      <c r="G4438" s="29"/>
      <c r="H4438" s="48"/>
      <c r="I4438" s="29"/>
      <c r="J4438" s="29"/>
      <c r="K4438" s="27"/>
      <c r="L4438" s="27"/>
      <c r="M4438" s="27"/>
      <c r="N4438" s="27"/>
      <c r="O4438" s="27"/>
      <c r="P4438" s="30"/>
      <c r="Q4438" s="30">
        <f>Table13[[#This Row],[Unit Value]]*Table13[[#This Row],[Qty | PCount]]</f>
        <v>0</v>
      </c>
      <c r="R4438" s="27" t="str">
        <f>IF(Table13[[#This Row],[Unit Value]]&lt;=4999,"Low-Value Asset","High-Value Asset")</f>
        <v>Low-Value Asset</v>
      </c>
      <c r="S4438" s="27"/>
      <c r="T4438" s="27"/>
      <c r="U4438" s="27"/>
      <c r="V4438" s="27"/>
      <c r="W4438" s="74"/>
      <c r="X4438" s="27"/>
      <c r="Y4438" s="27"/>
      <c r="Z4438" s="27"/>
      <c r="AA4438" s="27"/>
      <c r="AB44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39" spans="1:28" ht="12.6" x14ac:dyDescent="0.25">
      <c r="A4439" s="41"/>
      <c r="B4439" s="28"/>
      <c r="C4439" s="27"/>
      <c r="D44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39" s="27"/>
      <c r="F4439" s="27"/>
      <c r="G4439" s="29"/>
      <c r="H4439" s="48"/>
      <c r="I4439" s="29"/>
      <c r="J4439" s="29"/>
      <c r="K4439" s="27"/>
      <c r="L4439" s="27"/>
      <c r="M4439" s="27"/>
      <c r="N4439" s="27"/>
      <c r="O4439" s="27"/>
      <c r="P4439" s="30"/>
      <c r="Q4439" s="30">
        <f>Table13[[#This Row],[Unit Value]]*Table13[[#This Row],[Qty | PCount]]</f>
        <v>0</v>
      </c>
      <c r="R4439" s="27" t="str">
        <f>IF(Table13[[#This Row],[Unit Value]]&lt;=4999,"Low-Value Asset","High-Value Asset")</f>
        <v>Low-Value Asset</v>
      </c>
      <c r="S4439" s="27"/>
      <c r="T4439" s="27"/>
      <c r="U4439" s="27"/>
      <c r="V4439" s="27"/>
      <c r="W4439" s="74"/>
      <c r="X4439" s="27"/>
      <c r="Y4439" s="27"/>
      <c r="Z4439" s="27"/>
      <c r="AA4439" s="27"/>
      <c r="AB44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0" spans="1:28" ht="12.6" x14ac:dyDescent="0.25">
      <c r="A4440" s="41"/>
      <c r="B4440" s="28"/>
      <c r="C4440" s="27"/>
      <c r="D44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0" s="27"/>
      <c r="F4440" s="27"/>
      <c r="G4440" s="29"/>
      <c r="H4440" s="48"/>
      <c r="I4440" s="29"/>
      <c r="J4440" s="29"/>
      <c r="K4440" s="27"/>
      <c r="L4440" s="27"/>
      <c r="M4440" s="27"/>
      <c r="N4440" s="27"/>
      <c r="O4440" s="27"/>
      <c r="P4440" s="30"/>
      <c r="Q4440" s="30">
        <f>Table13[[#This Row],[Unit Value]]*Table13[[#This Row],[Qty | PCount]]</f>
        <v>0</v>
      </c>
      <c r="R4440" s="27" t="str">
        <f>IF(Table13[[#This Row],[Unit Value]]&lt;=4999,"Low-Value Asset","High-Value Asset")</f>
        <v>Low-Value Asset</v>
      </c>
      <c r="S4440" s="27"/>
      <c r="T4440" s="27"/>
      <c r="U4440" s="27"/>
      <c r="V4440" s="27"/>
      <c r="W4440" s="74"/>
      <c r="X4440" s="27"/>
      <c r="Y4440" s="27"/>
      <c r="Z4440" s="27"/>
      <c r="AA4440" s="27"/>
      <c r="AB44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1" spans="1:28" ht="12.6" x14ac:dyDescent="0.25">
      <c r="A4441" s="41"/>
      <c r="B4441" s="28"/>
      <c r="C4441" s="27"/>
      <c r="D44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1" s="27"/>
      <c r="F4441" s="27"/>
      <c r="G4441" s="29"/>
      <c r="H4441" s="48"/>
      <c r="I4441" s="29"/>
      <c r="J4441" s="29"/>
      <c r="K4441" s="27"/>
      <c r="L4441" s="27"/>
      <c r="M4441" s="27"/>
      <c r="N4441" s="27"/>
      <c r="O4441" s="27"/>
      <c r="P4441" s="30"/>
      <c r="Q4441" s="30">
        <f>Table13[[#This Row],[Unit Value]]*Table13[[#This Row],[Qty | PCount]]</f>
        <v>0</v>
      </c>
      <c r="R4441" s="27" t="str">
        <f>IF(Table13[[#This Row],[Unit Value]]&lt;=4999,"Low-Value Asset","High-Value Asset")</f>
        <v>Low-Value Asset</v>
      </c>
      <c r="S4441" s="27"/>
      <c r="T4441" s="27"/>
      <c r="U4441" s="27"/>
      <c r="V4441" s="27"/>
      <c r="W4441" s="74"/>
      <c r="X4441" s="27"/>
      <c r="Y4441" s="27"/>
      <c r="Z4441" s="27"/>
      <c r="AA4441" s="27"/>
      <c r="AB44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2" spans="1:28" ht="12.6" x14ac:dyDescent="0.25">
      <c r="A4442" s="41"/>
      <c r="B4442" s="28"/>
      <c r="C4442" s="27"/>
      <c r="D44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2" s="27"/>
      <c r="F4442" s="27"/>
      <c r="G4442" s="29"/>
      <c r="H4442" s="48"/>
      <c r="I4442" s="29"/>
      <c r="J4442" s="29"/>
      <c r="K4442" s="27"/>
      <c r="L4442" s="27"/>
      <c r="M4442" s="27"/>
      <c r="N4442" s="27"/>
      <c r="O4442" s="27"/>
      <c r="P4442" s="30"/>
      <c r="Q4442" s="30">
        <f>Table13[[#This Row],[Unit Value]]*Table13[[#This Row],[Qty | PCount]]</f>
        <v>0</v>
      </c>
      <c r="R4442" s="27" t="str">
        <f>IF(Table13[[#This Row],[Unit Value]]&lt;=4999,"Low-Value Asset","High-Value Asset")</f>
        <v>Low-Value Asset</v>
      </c>
      <c r="S4442" s="27"/>
      <c r="T4442" s="27"/>
      <c r="U4442" s="27"/>
      <c r="V4442" s="27"/>
      <c r="W4442" s="74"/>
      <c r="X4442" s="27"/>
      <c r="Y4442" s="27"/>
      <c r="Z4442" s="27"/>
      <c r="AA4442" s="27"/>
      <c r="AB44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3" spans="1:28" ht="12.6" x14ac:dyDescent="0.25">
      <c r="A4443" s="41"/>
      <c r="B4443" s="28"/>
      <c r="C4443" s="27"/>
      <c r="D44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3" s="27"/>
      <c r="F4443" s="27"/>
      <c r="G4443" s="29"/>
      <c r="H4443" s="48"/>
      <c r="I4443" s="29"/>
      <c r="J4443" s="29"/>
      <c r="K4443" s="27"/>
      <c r="L4443" s="27"/>
      <c r="M4443" s="27"/>
      <c r="N4443" s="27"/>
      <c r="O4443" s="27"/>
      <c r="P4443" s="30"/>
      <c r="Q4443" s="30">
        <f>Table13[[#This Row],[Unit Value]]*Table13[[#This Row],[Qty | PCount]]</f>
        <v>0</v>
      </c>
      <c r="R4443" s="27" t="str">
        <f>IF(Table13[[#This Row],[Unit Value]]&lt;=4999,"Low-Value Asset","High-Value Asset")</f>
        <v>Low-Value Asset</v>
      </c>
      <c r="S4443" s="27"/>
      <c r="T4443" s="27"/>
      <c r="U4443" s="27"/>
      <c r="V4443" s="27"/>
      <c r="W4443" s="74"/>
      <c r="X4443" s="27"/>
      <c r="Y4443" s="27"/>
      <c r="Z4443" s="27"/>
      <c r="AA4443" s="27"/>
      <c r="AB44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4" spans="1:28" ht="12.6" x14ac:dyDescent="0.25">
      <c r="A4444" s="41"/>
      <c r="B4444" s="28"/>
      <c r="C4444" s="27"/>
      <c r="D44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4" s="27"/>
      <c r="F4444" s="27"/>
      <c r="G4444" s="29"/>
      <c r="H4444" s="48"/>
      <c r="I4444" s="29"/>
      <c r="J4444" s="29"/>
      <c r="K4444" s="27"/>
      <c r="L4444" s="27"/>
      <c r="M4444" s="27"/>
      <c r="N4444" s="27"/>
      <c r="O4444" s="27"/>
      <c r="P4444" s="30"/>
      <c r="Q4444" s="30">
        <f>Table13[[#This Row],[Unit Value]]*Table13[[#This Row],[Qty | PCount]]</f>
        <v>0</v>
      </c>
      <c r="R4444" s="27" t="str">
        <f>IF(Table13[[#This Row],[Unit Value]]&lt;=4999,"Low-Value Asset","High-Value Asset")</f>
        <v>Low-Value Asset</v>
      </c>
      <c r="S4444" s="27"/>
      <c r="T4444" s="27"/>
      <c r="U4444" s="27"/>
      <c r="V4444" s="27"/>
      <c r="W4444" s="74"/>
      <c r="X4444" s="27"/>
      <c r="Y4444" s="27"/>
      <c r="Z4444" s="27"/>
      <c r="AA4444" s="27"/>
      <c r="AB44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5" spans="1:28" ht="12.6" x14ac:dyDescent="0.25">
      <c r="A4445" s="41"/>
      <c r="B4445" s="28"/>
      <c r="C4445" s="27"/>
      <c r="D44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5" s="27"/>
      <c r="F4445" s="27"/>
      <c r="G4445" s="29"/>
      <c r="H4445" s="48"/>
      <c r="I4445" s="29"/>
      <c r="J4445" s="29"/>
      <c r="K4445" s="27"/>
      <c r="L4445" s="27"/>
      <c r="M4445" s="27"/>
      <c r="N4445" s="27"/>
      <c r="O4445" s="27"/>
      <c r="P4445" s="30"/>
      <c r="Q4445" s="30">
        <f>Table13[[#This Row],[Unit Value]]*Table13[[#This Row],[Qty | PCount]]</f>
        <v>0</v>
      </c>
      <c r="R4445" s="27" t="str">
        <f>IF(Table13[[#This Row],[Unit Value]]&lt;=4999,"Low-Value Asset","High-Value Asset")</f>
        <v>Low-Value Asset</v>
      </c>
      <c r="S4445" s="27"/>
      <c r="T4445" s="27"/>
      <c r="U4445" s="27"/>
      <c r="V4445" s="27"/>
      <c r="W4445" s="74"/>
      <c r="X4445" s="27"/>
      <c r="Y4445" s="27"/>
      <c r="Z4445" s="27"/>
      <c r="AA4445" s="27"/>
      <c r="AB44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6" spans="1:28" ht="12.6" x14ac:dyDescent="0.25">
      <c r="A4446" s="41"/>
      <c r="B4446" s="28"/>
      <c r="C4446" s="27"/>
      <c r="D44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6" s="27"/>
      <c r="F4446" s="27"/>
      <c r="G4446" s="29"/>
      <c r="H4446" s="48"/>
      <c r="I4446" s="29"/>
      <c r="J4446" s="29"/>
      <c r="K4446" s="27"/>
      <c r="L4446" s="27"/>
      <c r="M4446" s="27"/>
      <c r="N4446" s="27"/>
      <c r="O4446" s="27"/>
      <c r="P4446" s="30"/>
      <c r="Q4446" s="30">
        <f>Table13[[#This Row],[Unit Value]]*Table13[[#This Row],[Qty | PCount]]</f>
        <v>0</v>
      </c>
      <c r="R4446" s="27" t="str">
        <f>IF(Table13[[#This Row],[Unit Value]]&lt;=4999,"Low-Value Asset","High-Value Asset")</f>
        <v>Low-Value Asset</v>
      </c>
      <c r="S4446" s="27"/>
      <c r="T4446" s="27"/>
      <c r="U4446" s="27"/>
      <c r="V4446" s="27"/>
      <c r="W4446" s="74"/>
      <c r="X4446" s="27"/>
      <c r="Y4446" s="27"/>
      <c r="Z4446" s="27"/>
      <c r="AA4446" s="27"/>
      <c r="AB44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7" spans="1:28" ht="12.6" x14ac:dyDescent="0.25">
      <c r="A4447" s="41"/>
      <c r="B4447" s="28"/>
      <c r="C4447" s="27"/>
      <c r="D44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7" s="27"/>
      <c r="F4447" s="27"/>
      <c r="G4447" s="29"/>
      <c r="H4447" s="48"/>
      <c r="I4447" s="29"/>
      <c r="J4447" s="29"/>
      <c r="K4447" s="27"/>
      <c r="L4447" s="27"/>
      <c r="M4447" s="27"/>
      <c r="N4447" s="27"/>
      <c r="O4447" s="27"/>
      <c r="P4447" s="30"/>
      <c r="Q4447" s="30">
        <f>Table13[[#This Row],[Unit Value]]*Table13[[#This Row],[Qty | PCount]]</f>
        <v>0</v>
      </c>
      <c r="R4447" s="27" t="str">
        <f>IF(Table13[[#This Row],[Unit Value]]&lt;=4999,"Low-Value Asset","High-Value Asset")</f>
        <v>Low-Value Asset</v>
      </c>
      <c r="S4447" s="27"/>
      <c r="T4447" s="27"/>
      <c r="U4447" s="27"/>
      <c r="V4447" s="27"/>
      <c r="W4447" s="74"/>
      <c r="X4447" s="27"/>
      <c r="Y4447" s="27"/>
      <c r="Z4447" s="27"/>
      <c r="AA4447" s="27"/>
      <c r="AB44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8" spans="1:28" ht="12.6" x14ac:dyDescent="0.25">
      <c r="A4448" s="41"/>
      <c r="B4448" s="28"/>
      <c r="C4448" s="27"/>
      <c r="D44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8" s="27"/>
      <c r="F4448" s="27"/>
      <c r="G4448" s="29"/>
      <c r="H4448" s="48"/>
      <c r="I4448" s="29"/>
      <c r="J4448" s="29"/>
      <c r="K4448" s="27"/>
      <c r="L4448" s="27"/>
      <c r="M4448" s="27"/>
      <c r="N4448" s="27"/>
      <c r="O4448" s="27"/>
      <c r="P4448" s="30"/>
      <c r="Q4448" s="30">
        <f>Table13[[#This Row],[Unit Value]]*Table13[[#This Row],[Qty | PCount]]</f>
        <v>0</v>
      </c>
      <c r="R4448" s="27" t="str">
        <f>IF(Table13[[#This Row],[Unit Value]]&lt;=4999,"Low-Value Asset","High-Value Asset")</f>
        <v>Low-Value Asset</v>
      </c>
      <c r="S4448" s="27"/>
      <c r="T4448" s="27"/>
      <c r="U4448" s="27"/>
      <c r="V4448" s="27"/>
      <c r="W4448" s="74"/>
      <c r="X4448" s="27"/>
      <c r="Y4448" s="27"/>
      <c r="Z4448" s="27"/>
      <c r="AA4448" s="27"/>
      <c r="AB44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49" spans="1:28" ht="12.6" x14ac:dyDescent="0.25">
      <c r="A4449" s="41"/>
      <c r="B4449" s="28"/>
      <c r="C4449" s="27"/>
      <c r="D44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49" s="27"/>
      <c r="F4449" s="27"/>
      <c r="G4449" s="29"/>
      <c r="H4449" s="48"/>
      <c r="I4449" s="29"/>
      <c r="J4449" s="29"/>
      <c r="K4449" s="27"/>
      <c r="L4449" s="27"/>
      <c r="M4449" s="27"/>
      <c r="N4449" s="27"/>
      <c r="O4449" s="27"/>
      <c r="P4449" s="30"/>
      <c r="Q4449" s="30">
        <f>Table13[[#This Row],[Unit Value]]*Table13[[#This Row],[Qty | PCount]]</f>
        <v>0</v>
      </c>
      <c r="R4449" s="27" t="str">
        <f>IF(Table13[[#This Row],[Unit Value]]&lt;=4999,"Low-Value Asset","High-Value Asset")</f>
        <v>Low-Value Asset</v>
      </c>
      <c r="S4449" s="27"/>
      <c r="T4449" s="27"/>
      <c r="U4449" s="27"/>
      <c r="V4449" s="27"/>
      <c r="W4449" s="74"/>
      <c r="X4449" s="27"/>
      <c r="Y4449" s="27"/>
      <c r="Z4449" s="27"/>
      <c r="AA4449" s="27"/>
      <c r="AB44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0" spans="1:28" ht="12.6" x14ac:dyDescent="0.25">
      <c r="A4450" s="41"/>
      <c r="B4450" s="28"/>
      <c r="C4450" s="27"/>
      <c r="D44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0" s="27"/>
      <c r="F4450" s="27"/>
      <c r="G4450" s="29"/>
      <c r="H4450" s="48"/>
      <c r="I4450" s="29"/>
      <c r="J4450" s="29"/>
      <c r="K4450" s="27"/>
      <c r="L4450" s="27"/>
      <c r="M4450" s="27"/>
      <c r="N4450" s="27"/>
      <c r="O4450" s="27"/>
      <c r="P4450" s="30"/>
      <c r="Q4450" s="30">
        <f>Table13[[#This Row],[Unit Value]]*Table13[[#This Row],[Qty | PCount]]</f>
        <v>0</v>
      </c>
      <c r="R4450" s="27" t="str">
        <f>IF(Table13[[#This Row],[Unit Value]]&lt;=4999,"Low-Value Asset","High-Value Asset")</f>
        <v>Low-Value Asset</v>
      </c>
      <c r="S4450" s="27"/>
      <c r="T4450" s="27"/>
      <c r="U4450" s="27"/>
      <c r="V4450" s="27"/>
      <c r="W4450" s="74"/>
      <c r="X4450" s="27"/>
      <c r="Y4450" s="27"/>
      <c r="Z4450" s="27"/>
      <c r="AA4450" s="27"/>
      <c r="AB44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1" spans="1:28" ht="12.6" x14ac:dyDescent="0.25">
      <c r="A4451" s="41"/>
      <c r="B4451" s="28"/>
      <c r="C4451" s="27"/>
      <c r="D44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1" s="27"/>
      <c r="F4451" s="27"/>
      <c r="G4451" s="29"/>
      <c r="H4451" s="48"/>
      <c r="I4451" s="29"/>
      <c r="J4451" s="29"/>
      <c r="K4451" s="27"/>
      <c r="L4451" s="27"/>
      <c r="M4451" s="27"/>
      <c r="N4451" s="27"/>
      <c r="O4451" s="27"/>
      <c r="P4451" s="30"/>
      <c r="Q4451" s="30">
        <f>Table13[[#This Row],[Unit Value]]*Table13[[#This Row],[Qty | PCount]]</f>
        <v>0</v>
      </c>
      <c r="R4451" s="27" t="str">
        <f>IF(Table13[[#This Row],[Unit Value]]&lt;=4999,"Low-Value Asset","High-Value Asset")</f>
        <v>Low-Value Asset</v>
      </c>
      <c r="S4451" s="27"/>
      <c r="T4451" s="27"/>
      <c r="U4451" s="27"/>
      <c r="V4451" s="27"/>
      <c r="W4451" s="74"/>
      <c r="X4451" s="27"/>
      <c r="Y4451" s="27"/>
      <c r="Z4451" s="27"/>
      <c r="AA4451" s="27"/>
      <c r="AB44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2" spans="1:28" ht="12.6" x14ac:dyDescent="0.25">
      <c r="A4452" s="41"/>
      <c r="B4452" s="28"/>
      <c r="C4452" s="27"/>
      <c r="D44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2" s="27"/>
      <c r="F4452" s="27"/>
      <c r="G4452" s="29"/>
      <c r="H4452" s="48"/>
      <c r="I4452" s="29"/>
      <c r="J4452" s="29"/>
      <c r="K4452" s="27"/>
      <c r="L4452" s="27"/>
      <c r="M4452" s="27"/>
      <c r="N4452" s="27"/>
      <c r="O4452" s="27"/>
      <c r="P4452" s="30"/>
      <c r="Q4452" s="30">
        <f>Table13[[#This Row],[Unit Value]]*Table13[[#This Row],[Qty | PCount]]</f>
        <v>0</v>
      </c>
      <c r="R4452" s="27" t="str">
        <f>IF(Table13[[#This Row],[Unit Value]]&lt;=4999,"Low-Value Asset","High-Value Asset")</f>
        <v>Low-Value Asset</v>
      </c>
      <c r="S4452" s="27"/>
      <c r="T4452" s="27"/>
      <c r="U4452" s="27"/>
      <c r="V4452" s="27"/>
      <c r="W4452" s="74"/>
      <c r="X4452" s="27"/>
      <c r="Y4452" s="27"/>
      <c r="Z4452" s="27"/>
      <c r="AA4452" s="27"/>
      <c r="AB44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3" spans="1:28" ht="12.6" x14ac:dyDescent="0.25">
      <c r="A4453" s="41"/>
      <c r="B4453" s="28"/>
      <c r="C4453" s="27"/>
      <c r="D44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3" s="27"/>
      <c r="F4453" s="27"/>
      <c r="G4453" s="29"/>
      <c r="H4453" s="48"/>
      <c r="I4453" s="29"/>
      <c r="J4453" s="29"/>
      <c r="K4453" s="27"/>
      <c r="L4453" s="27"/>
      <c r="M4453" s="27"/>
      <c r="N4453" s="27"/>
      <c r="O4453" s="27"/>
      <c r="P4453" s="30"/>
      <c r="Q4453" s="30">
        <f>Table13[[#This Row],[Unit Value]]*Table13[[#This Row],[Qty | PCount]]</f>
        <v>0</v>
      </c>
      <c r="R4453" s="27" t="str">
        <f>IF(Table13[[#This Row],[Unit Value]]&lt;=4999,"Low-Value Asset","High-Value Asset")</f>
        <v>Low-Value Asset</v>
      </c>
      <c r="S4453" s="27"/>
      <c r="T4453" s="27"/>
      <c r="U4453" s="27"/>
      <c r="V4453" s="27"/>
      <c r="W4453" s="74"/>
      <c r="X4453" s="27"/>
      <c r="Y4453" s="27"/>
      <c r="Z4453" s="27"/>
      <c r="AA4453" s="27"/>
      <c r="AB44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4" spans="1:28" ht="12.6" x14ac:dyDescent="0.25">
      <c r="A4454" s="41"/>
      <c r="B4454" s="28"/>
      <c r="C4454" s="27"/>
      <c r="D44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4" s="27"/>
      <c r="F4454" s="27"/>
      <c r="G4454" s="29"/>
      <c r="H4454" s="48"/>
      <c r="I4454" s="29"/>
      <c r="J4454" s="29"/>
      <c r="K4454" s="27"/>
      <c r="L4454" s="27"/>
      <c r="M4454" s="27"/>
      <c r="N4454" s="27"/>
      <c r="O4454" s="27"/>
      <c r="P4454" s="30"/>
      <c r="Q4454" s="30">
        <v>220.2</v>
      </c>
      <c r="R4454" s="27" t="s">
        <v>278</v>
      </c>
      <c r="S4454" s="27"/>
      <c r="T4454" s="27"/>
      <c r="U4454" s="27"/>
      <c r="V4454" s="27"/>
      <c r="W4454" s="74"/>
      <c r="X4454" s="27"/>
      <c r="Y4454" s="27"/>
      <c r="Z4454" s="27"/>
      <c r="AA4454" s="27"/>
      <c r="AB4454" s="27" t="s">
        <v>443</v>
      </c>
    </row>
    <row r="4455" spans="1:28" ht="12.6" x14ac:dyDescent="0.25">
      <c r="A4455" s="41"/>
      <c r="B4455" s="28"/>
      <c r="C4455" s="27"/>
      <c r="D44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5" s="27"/>
      <c r="F4455" s="27"/>
      <c r="G4455" s="29"/>
      <c r="H4455" s="48"/>
      <c r="I4455" s="29"/>
      <c r="J4455" s="29"/>
      <c r="K4455" s="27"/>
      <c r="L4455" s="27"/>
      <c r="M4455" s="27"/>
      <c r="N4455" s="27"/>
      <c r="O4455" s="27"/>
      <c r="P4455" s="30"/>
      <c r="Q4455" s="30">
        <f>Table13[[#This Row],[Unit Value]]*Table13[[#This Row],[Qty | PCount]]</f>
        <v>0</v>
      </c>
      <c r="R4455" s="27" t="str">
        <f>IF(Table13[[#This Row],[Unit Value]]&lt;=4999,"Low-Value Asset","High-Value Asset")</f>
        <v>Low-Value Asset</v>
      </c>
      <c r="S4455" s="27"/>
      <c r="T4455" s="27"/>
      <c r="U4455" s="27"/>
      <c r="V4455" s="27"/>
      <c r="W4455" s="74"/>
      <c r="X4455" s="27"/>
      <c r="Y4455" s="27"/>
      <c r="Z4455" s="27"/>
      <c r="AA4455" s="27"/>
      <c r="AB44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6" spans="1:28" ht="12.6" x14ac:dyDescent="0.25">
      <c r="A4456" s="41"/>
      <c r="B4456" s="28"/>
      <c r="C4456" s="27"/>
      <c r="D44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6" s="27"/>
      <c r="F4456" s="27"/>
      <c r="G4456" s="29"/>
      <c r="H4456" s="48"/>
      <c r="I4456" s="29"/>
      <c r="J4456" s="29"/>
      <c r="K4456" s="27"/>
      <c r="L4456" s="27"/>
      <c r="M4456" s="27"/>
      <c r="N4456" s="27"/>
      <c r="O4456" s="27"/>
      <c r="P4456" s="30"/>
      <c r="Q4456" s="30">
        <f>Table13[[#This Row],[Unit Value]]*Table13[[#This Row],[Qty | PCount]]</f>
        <v>0</v>
      </c>
      <c r="R4456" s="27" t="str">
        <f>IF(Table13[[#This Row],[Unit Value]]&lt;=4999,"Low-Value Asset","High-Value Asset")</f>
        <v>Low-Value Asset</v>
      </c>
      <c r="S4456" s="27"/>
      <c r="T4456" s="27"/>
      <c r="U4456" s="27"/>
      <c r="V4456" s="27"/>
      <c r="W4456" s="74"/>
      <c r="X4456" s="27"/>
      <c r="Y4456" s="27"/>
      <c r="Z4456" s="27"/>
      <c r="AA4456" s="27"/>
      <c r="AB44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7" spans="1:28" ht="12.6" x14ac:dyDescent="0.25">
      <c r="A4457" s="41"/>
      <c r="B4457" s="28"/>
      <c r="C4457" s="27"/>
      <c r="D44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7" s="27"/>
      <c r="F4457" s="27"/>
      <c r="G4457" s="29"/>
      <c r="H4457" s="48"/>
      <c r="I4457" s="29"/>
      <c r="J4457" s="29"/>
      <c r="K4457" s="27"/>
      <c r="L4457" s="27"/>
      <c r="M4457" s="27"/>
      <c r="N4457" s="27"/>
      <c r="O4457" s="27"/>
      <c r="P4457" s="30"/>
      <c r="Q4457" s="30">
        <f>Table13[[#This Row],[Unit Value]]*Table13[[#This Row],[Qty | PCount]]</f>
        <v>0</v>
      </c>
      <c r="R4457" s="27" t="str">
        <f>IF(Table13[[#This Row],[Unit Value]]&lt;=4999,"Low-Value Asset","High-Value Asset")</f>
        <v>Low-Value Asset</v>
      </c>
      <c r="S4457" s="27"/>
      <c r="T4457" s="27"/>
      <c r="U4457" s="27"/>
      <c r="V4457" s="27"/>
      <c r="W4457" s="74"/>
      <c r="X4457" s="27"/>
      <c r="Y4457" s="27"/>
      <c r="Z4457" s="27"/>
      <c r="AA4457" s="27"/>
      <c r="AB44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8" spans="1:28" ht="12.6" x14ac:dyDescent="0.25">
      <c r="A4458" s="41"/>
      <c r="B4458" s="28"/>
      <c r="C4458" s="27"/>
      <c r="D44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8" s="27"/>
      <c r="F4458" s="27"/>
      <c r="G4458" s="29"/>
      <c r="H4458" s="48"/>
      <c r="I4458" s="29"/>
      <c r="J4458" s="29"/>
      <c r="K4458" s="27"/>
      <c r="L4458" s="27"/>
      <c r="M4458" s="27"/>
      <c r="N4458" s="27"/>
      <c r="O4458" s="27"/>
      <c r="P4458" s="30"/>
      <c r="Q4458" s="30">
        <f>Table13[[#This Row],[Unit Value]]*Table13[[#This Row],[Qty | PCount]]</f>
        <v>0</v>
      </c>
      <c r="R4458" s="27" t="str">
        <f>IF(Table13[[#This Row],[Unit Value]]&lt;=4999,"Low-Value Asset","High-Value Asset")</f>
        <v>Low-Value Asset</v>
      </c>
      <c r="S4458" s="27"/>
      <c r="T4458" s="27"/>
      <c r="U4458" s="27"/>
      <c r="V4458" s="27"/>
      <c r="W4458" s="74"/>
      <c r="X4458" s="27"/>
      <c r="Y4458" s="27"/>
      <c r="Z4458" s="27"/>
      <c r="AA4458" s="27"/>
      <c r="AB44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59" spans="1:28" ht="12.6" x14ac:dyDescent="0.25">
      <c r="A4459" s="41"/>
      <c r="B4459" s="28"/>
      <c r="C4459" s="27"/>
      <c r="D44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59" s="27"/>
      <c r="F4459" s="27"/>
      <c r="G4459" s="29"/>
      <c r="H4459" s="48"/>
      <c r="I4459" s="29"/>
      <c r="J4459" s="29"/>
      <c r="K4459" s="27"/>
      <c r="L4459" s="27"/>
      <c r="M4459" s="27"/>
      <c r="N4459" s="27"/>
      <c r="O4459" s="27"/>
      <c r="P4459" s="30"/>
      <c r="Q4459" s="30">
        <v>1045.95</v>
      </c>
      <c r="R4459" s="27" t="s">
        <v>278</v>
      </c>
      <c r="S4459" s="27"/>
      <c r="T4459" s="27"/>
      <c r="U4459" s="27"/>
      <c r="V4459" s="27"/>
      <c r="W4459" s="74"/>
      <c r="X4459" s="27"/>
      <c r="Y4459" s="27"/>
      <c r="Z4459" s="27"/>
      <c r="AA4459" s="27"/>
      <c r="AB4459" s="27" t="s">
        <v>443</v>
      </c>
    </row>
    <row r="4460" spans="1:28" ht="12.6" x14ac:dyDescent="0.25">
      <c r="A4460" s="41"/>
      <c r="B4460" s="28"/>
      <c r="C4460" s="27"/>
      <c r="D44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0" s="27"/>
      <c r="F4460" s="27"/>
      <c r="G4460" s="29"/>
      <c r="H4460" s="48"/>
      <c r="I4460" s="29"/>
      <c r="J4460" s="29"/>
      <c r="K4460" s="27"/>
      <c r="L4460" s="27"/>
      <c r="M4460" s="27"/>
      <c r="N4460" s="27"/>
      <c r="O4460" s="27"/>
      <c r="P4460" s="30"/>
      <c r="Q4460" s="30">
        <f>Table13[[#This Row],[Unit Value]]*Table13[[#This Row],[Qty | PCount]]</f>
        <v>0</v>
      </c>
      <c r="R4460" s="27" t="str">
        <f>IF(Table13[[#This Row],[Unit Value]]&lt;=4999,"Low-Value Asset","High-Value Asset")</f>
        <v>Low-Value Asset</v>
      </c>
      <c r="S4460" s="27"/>
      <c r="T4460" s="27"/>
      <c r="U4460" s="27"/>
      <c r="V4460" s="27"/>
      <c r="W4460" s="74"/>
      <c r="X4460" s="27"/>
      <c r="Y4460" s="27"/>
      <c r="Z4460" s="27"/>
      <c r="AA4460" s="27"/>
      <c r="AB44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1" spans="1:28" ht="12.6" x14ac:dyDescent="0.25">
      <c r="A4461" s="41"/>
      <c r="B4461" s="28"/>
      <c r="C4461" s="27"/>
      <c r="D44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1" s="27"/>
      <c r="F4461" s="27"/>
      <c r="G4461" s="29"/>
      <c r="H4461" s="48"/>
      <c r="I4461" s="29"/>
      <c r="J4461" s="29"/>
      <c r="K4461" s="27"/>
      <c r="L4461" s="27"/>
      <c r="M4461" s="27"/>
      <c r="N4461" s="27"/>
      <c r="O4461" s="27"/>
      <c r="P4461" s="30"/>
      <c r="Q4461" s="30">
        <f>Table13[[#This Row],[Unit Value]]*Table13[[#This Row],[Qty | PCount]]</f>
        <v>0</v>
      </c>
      <c r="R4461" s="27" t="str">
        <f>IF(Table13[[#This Row],[Unit Value]]&lt;=4999,"Low-Value Asset","High-Value Asset")</f>
        <v>Low-Value Asset</v>
      </c>
      <c r="S4461" s="27"/>
      <c r="T4461" s="27"/>
      <c r="U4461" s="27"/>
      <c r="V4461" s="27"/>
      <c r="W4461" s="74"/>
      <c r="X4461" s="27"/>
      <c r="Y4461" s="27"/>
      <c r="Z4461" s="27"/>
      <c r="AA4461" s="27"/>
      <c r="AB44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2" spans="1:28" ht="12.6" x14ac:dyDescent="0.25">
      <c r="A4462" s="41"/>
      <c r="B4462" s="28"/>
      <c r="C4462" s="27"/>
      <c r="D44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2" s="27"/>
      <c r="F4462" s="27"/>
      <c r="G4462" s="29"/>
      <c r="H4462" s="48"/>
      <c r="I4462" s="29"/>
      <c r="J4462" s="29"/>
      <c r="K4462" s="27"/>
      <c r="L4462" s="27"/>
      <c r="M4462" s="27"/>
      <c r="N4462" s="27"/>
      <c r="O4462" s="27"/>
      <c r="P4462" s="30"/>
      <c r="Q4462" s="30">
        <f>Table13[[#This Row],[Unit Value]]*Table13[[#This Row],[Qty | PCount]]</f>
        <v>0</v>
      </c>
      <c r="R4462" s="27" t="str">
        <f>IF(Table13[[#This Row],[Unit Value]]&lt;=4999,"Low-Value Asset","High-Value Asset")</f>
        <v>Low-Value Asset</v>
      </c>
      <c r="S4462" s="27"/>
      <c r="T4462" s="27"/>
      <c r="U4462" s="27"/>
      <c r="V4462" s="27"/>
      <c r="W4462" s="74"/>
      <c r="X4462" s="27"/>
      <c r="Y4462" s="27"/>
      <c r="Z4462" s="27"/>
      <c r="AA4462" s="27"/>
      <c r="AB44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3" spans="1:28" ht="12.6" x14ac:dyDescent="0.25">
      <c r="A4463" s="41"/>
      <c r="B4463" s="28"/>
      <c r="C4463" s="27"/>
      <c r="D44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3" s="27"/>
      <c r="F4463" s="27"/>
      <c r="G4463" s="29"/>
      <c r="H4463" s="48"/>
      <c r="I4463" s="29"/>
      <c r="J4463" s="29"/>
      <c r="K4463" s="27"/>
      <c r="L4463" s="27"/>
      <c r="M4463" s="27"/>
      <c r="N4463" s="27"/>
      <c r="O4463" s="27"/>
      <c r="P4463" s="30"/>
      <c r="Q4463" s="30">
        <f>Table13[[#This Row],[Unit Value]]*Table13[[#This Row],[Qty | PCount]]</f>
        <v>0</v>
      </c>
      <c r="R4463" s="27" t="str">
        <f>IF(Table13[[#This Row],[Unit Value]]&lt;=4999,"Low-Value Asset","High-Value Asset")</f>
        <v>Low-Value Asset</v>
      </c>
      <c r="S4463" s="27"/>
      <c r="T4463" s="27"/>
      <c r="U4463" s="27"/>
      <c r="V4463" s="27"/>
      <c r="W4463" s="74"/>
      <c r="X4463" s="27"/>
      <c r="Y4463" s="27"/>
      <c r="Z4463" s="27"/>
      <c r="AA4463" s="27"/>
      <c r="AB44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4" spans="1:28" ht="12.6" x14ac:dyDescent="0.25">
      <c r="A4464" s="41"/>
      <c r="B4464" s="28"/>
      <c r="C4464" s="27"/>
      <c r="D44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4" s="27"/>
      <c r="F4464" s="27"/>
      <c r="G4464" s="29"/>
      <c r="H4464" s="48"/>
      <c r="I4464" s="29"/>
      <c r="J4464" s="29"/>
      <c r="K4464" s="27"/>
      <c r="L4464" s="27"/>
      <c r="M4464" s="27"/>
      <c r="N4464" s="27"/>
      <c r="O4464" s="27"/>
      <c r="P4464" s="30"/>
      <c r="Q4464" s="30">
        <v>198.18</v>
      </c>
      <c r="R4464" s="27" t="s">
        <v>278</v>
      </c>
      <c r="S4464" s="27"/>
      <c r="T4464" s="27"/>
      <c r="U4464" s="27"/>
      <c r="V4464" s="27"/>
      <c r="W4464" s="74"/>
      <c r="X4464" s="27"/>
      <c r="Y4464" s="27"/>
      <c r="Z4464" s="27"/>
      <c r="AA4464" s="27"/>
      <c r="AB4464" s="27" t="s">
        <v>443</v>
      </c>
    </row>
    <row r="4465" spans="1:28" ht="12.6" x14ac:dyDescent="0.25">
      <c r="A4465" s="41"/>
      <c r="B4465" s="28"/>
      <c r="C4465" s="27"/>
      <c r="D44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5" s="27"/>
      <c r="F4465" s="27"/>
      <c r="G4465" s="29"/>
      <c r="H4465" s="48"/>
      <c r="I4465" s="29"/>
      <c r="J4465" s="29"/>
      <c r="K4465" s="27"/>
      <c r="L4465" s="27"/>
      <c r="M4465" s="27"/>
      <c r="N4465" s="27"/>
      <c r="O4465" s="27"/>
      <c r="P4465" s="30"/>
      <c r="Q4465" s="30">
        <f>Table13[[#This Row],[Unit Value]]*Table13[[#This Row],[Qty | PCount]]</f>
        <v>0</v>
      </c>
      <c r="R4465" s="27" t="str">
        <f>IF(Table13[[#This Row],[Unit Value]]&lt;=4999,"Low-Value Asset","High-Value Asset")</f>
        <v>Low-Value Asset</v>
      </c>
      <c r="S4465" s="27"/>
      <c r="T4465" s="27"/>
      <c r="U4465" s="27"/>
      <c r="V4465" s="27"/>
      <c r="W4465" s="74"/>
      <c r="X4465" s="27"/>
      <c r="Y4465" s="27"/>
      <c r="Z4465" s="27"/>
      <c r="AA4465" s="27"/>
      <c r="AB44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6" spans="1:28" ht="12.6" x14ac:dyDescent="0.25">
      <c r="A4466" s="41"/>
      <c r="B4466" s="28"/>
      <c r="C4466" s="27"/>
      <c r="D44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6" s="27"/>
      <c r="F4466" s="27"/>
      <c r="G4466" s="29"/>
      <c r="H4466" s="48"/>
      <c r="I4466" s="29"/>
      <c r="J4466" s="29"/>
      <c r="K4466" s="27"/>
      <c r="L4466" s="27"/>
      <c r="M4466" s="27"/>
      <c r="N4466" s="27"/>
      <c r="O4466" s="27"/>
      <c r="P4466" s="30"/>
      <c r="Q4466" s="30">
        <f>Table13[[#This Row],[Unit Value]]*Table13[[#This Row],[Qty | PCount]]</f>
        <v>0</v>
      </c>
      <c r="R4466" s="27" t="str">
        <f>IF(Table13[[#This Row],[Unit Value]]&lt;=4999,"Low-Value Asset","High-Value Asset")</f>
        <v>Low-Value Asset</v>
      </c>
      <c r="S4466" s="27"/>
      <c r="T4466" s="27"/>
      <c r="U4466" s="27"/>
      <c r="V4466" s="27"/>
      <c r="W4466" s="74"/>
      <c r="X4466" s="27"/>
      <c r="Y4466" s="27"/>
      <c r="Z4466" s="27"/>
      <c r="AA4466" s="27"/>
      <c r="AB44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7" spans="1:28" ht="12.6" x14ac:dyDescent="0.25">
      <c r="A4467" s="41"/>
      <c r="B4467" s="28"/>
      <c r="C4467" s="27"/>
      <c r="D44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7" s="27"/>
      <c r="F4467" s="27"/>
      <c r="G4467" s="29"/>
      <c r="H4467" s="48"/>
      <c r="I4467" s="29"/>
      <c r="J4467" s="29"/>
      <c r="K4467" s="27"/>
      <c r="L4467" s="27"/>
      <c r="M4467" s="27"/>
      <c r="N4467" s="27"/>
      <c r="O4467" s="27"/>
      <c r="P4467" s="30"/>
      <c r="Q4467" s="30">
        <f>Table13[[#This Row],[Unit Value]]*Table13[[#This Row],[Qty | PCount]]</f>
        <v>0</v>
      </c>
      <c r="R4467" s="27" t="str">
        <f>IF(Table13[[#This Row],[Unit Value]]&lt;=4999,"Low-Value Asset","High-Value Asset")</f>
        <v>Low-Value Asset</v>
      </c>
      <c r="S4467" s="27"/>
      <c r="T4467" s="27"/>
      <c r="U4467" s="27"/>
      <c r="V4467" s="27"/>
      <c r="W4467" s="74"/>
      <c r="X4467" s="27"/>
      <c r="Y4467" s="27"/>
      <c r="Z4467" s="27"/>
      <c r="AA4467" s="27"/>
      <c r="AB44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8" spans="1:28" ht="12.6" x14ac:dyDescent="0.25">
      <c r="A4468" s="41"/>
      <c r="B4468" s="28"/>
      <c r="C4468" s="27"/>
      <c r="D44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8" s="27"/>
      <c r="F4468" s="27"/>
      <c r="G4468" s="29"/>
      <c r="H4468" s="48"/>
      <c r="I4468" s="29"/>
      <c r="J4468" s="29"/>
      <c r="K4468" s="27"/>
      <c r="L4468" s="27"/>
      <c r="M4468" s="27"/>
      <c r="N4468" s="27"/>
      <c r="O4468" s="27"/>
      <c r="P4468" s="30"/>
      <c r="Q4468" s="30">
        <f>Table13[[#This Row],[Unit Value]]*Table13[[#This Row],[Qty | PCount]]</f>
        <v>0</v>
      </c>
      <c r="R4468" s="27" t="str">
        <f>IF(Table13[[#This Row],[Unit Value]]&lt;=4999,"Low-Value Asset","High-Value Asset")</f>
        <v>Low-Value Asset</v>
      </c>
      <c r="S4468" s="27"/>
      <c r="T4468" s="27"/>
      <c r="U4468" s="27"/>
      <c r="V4468" s="27"/>
      <c r="W4468" s="74"/>
      <c r="X4468" s="27"/>
      <c r="Y4468" s="27"/>
      <c r="Z4468" s="27"/>
      <c r="AA4468" s="27"/>
      <c r="AB44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69" spans="1:28" ht="12.6" x14ac:dyDescent="0.25">
      <c r="A4469" s="41"/>
      <c r="B4469" s="28"/>
      <c r="C4469" s="27"/>
      <c r="D44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69" s="27"/>
      <c r="F4469" s="27"/>
      <c r="G4469" s="29"/>
      <c r="H4469" s="48"/>
      <c r="I4469" s="29"/>
      <c r="J4469" s="29"/>
      <c r="K4469" s="27"/>
      <c r="L4469" s="27"/>
      <c r="M4469" s="27"/>
      <c r="N4469" s="27"/>
      <c r="O4469" s="27"/>
      <c r="P4469" s="30"/>
      <c r="Q4469" s="30">
        <v>165.15</v>
      </c>
      <c r="R4469" s="27" t="s">
        <v>278</v>
      </c>
      <c r="S4469" s="27"/>
      <c r="T4469" s="27"/>
      <c r="U4469" s="27"/>
      <c r="V4469" s="27"/>
      <c r="W4469" s="74"/>
      <c r="X4469" s="27"/>
      <c r="Y4469" s="27"/>
      <c r="Z4469" s="27"/>
      <c r="AA4469" s="27"/>
      <c r="AB4469" s="27" t="s">
        <v>443</v>
      </c>
    </row>
    <row r="4470" spans="1:28" ht="12.6" x14ac:dyDescent="0.25">
      <c r="A4470" s="41"/>
      <c r="B4470" s="28"/>
      <c r="C4470" s="27"/>
      <c r="D44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0" s="27"/>
      <c r="F4470" s="27"/>
      <c r="G4470" s="29"/>
      <c r="H4470" s="48"/>
      <c r="I4470" s="29"/>
      <c r="J4470" s="29"/>
      <c r="K4470" s="27"/>
      <c r="L4470" s="27"/>
      <c r="M4470" s="27"/>
      <c r="N4470" s="27"/>
      <c r="O4470" s="27"/>
      <c r="P4470" s="30"/>
      <c r="Q4470" s="30">
        <f>Table13[[#This Row],[Unit Value]]*Table13[[#This Row],[Qty | PCount]]</f>
        <v>0</v>
      </c>
      <c r="R4470" s="27" t="str">
        <f>IF(Table13[[#This Row],[Unit Value]]&lt;=4999,"Low-Value Asset","High-Value Asset")</f>
        <v>Low-Value Asset</v>
      </c>
      <c r="S4470" s="27"/>
      <c r="T4470" s="27"/>
      <c r="U4470" s="27"/>
      <c r="V4470" s="27"/>
      <c r="W4470" s="74"/>
      <c r="X4470" s="27"/>
      <c r="Y4470" s="27"/>
      <c r="Z4470" s="27"/>
      <c r="AA4470" s="27"/>
      <c r="AB44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1" spans="1:28" ht="12.6" x14ac:dyDescent="0.25">
      <c r="A4471" s="41"/>
      <c r="B4471" s="28"/>
      <c r="C4471" s="27"/>
      <c r="D44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1" s="27"/>
      <c r="F4471" s="27"/>
      <c r="G4471" s="29"/>
      <c r="H4471" s="48"/>
      <c r="I4471" s="29"/>
      <c r="J4471" s="29"/>
      <c r="K4471" s="27"/>
      <c r="L4471" s="27"/>
      <c r="M4471" s="27"/>
      <c r="N4471" s="27"/>
      <c r="O4471" s="27"/>
      <c r="P4471" s="30"/>
      <c r="Q4471" s="30">
        <f>Table13[[#This Row],[Unit Value]]*Table13[[#This Row],[Qty | PCount]]</f>
        <v>0</v>
      </c>
      <c r="R4471" s="27" t="str">
        <f>IF(Table13[[#This Row],[Unit Value]]&lt;=4999,"Low-Value Asset","High-Value Asset")</f>
        <v>Low-Value Asset</v>
      </c>
      <c r="S4471" s="27"/>
      <c r="T4471" s="27"/>
      <c r="U4471" s="27"/>
      <c r="V4471" s="27"/>
      <c r="W4471" s="74"/>
      <c r="X4471" s="27"/>
      <c r="Y4471" s="27"/>
      <c r="Z4471" s="27"/>
      <c r="AA4471" s="27"/>
      <c r="AB44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2" spans="1:28" ht="12.6" x14ac:dyDescent="0.25">
      <c r="A4472" s="41"/>
      <c r="B4472" s="28"/>
      <c r="C4472" s="27"/>
      <c r="D44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2" s="27"/>
      <c r="F4472" s="27"/>
      <c r="G4472" s="29"/>
      <c r="H4472" s="48"/>
      <c r="I4472" s="29"/>
      <c r="J4472" s="29"/>
      <c r="K4472" s="27"/>
      <c r="L4472" s="27"/>
      <c r="M4472" s="27"/>
      <c r="N4472" s="27"/>
      <c r="O4472" s="27"/>
      <c r="P4472" s="30"/>
      <c r="Q4472" s="30">
        <f>Table13[[#This Row],[Unit Value]]*Table13[[#This Row],[Qty | PCount]]</f>
        <v>0</v>
      </c>
      <c r="R4472" s="27" t="str">
        <f>IF(Table13[[#This Row],[Unit Value]]&lt;=4999,"Low-Value Asset","High-Value Asset")</f>
        <v>Low-Value Asset</v>
      </c>
      <c r="S4472" s="27"/>
      <c r="T4472" s="27"/>
      <c r="U4472" s="27"/>
      <c r="V4472" s="27"/>
      <c r="W4472" s="74"/>
      <c r="X4472" s="27"/>
      <c r="Y4472" s="27"/>
      <c r="Z4472" s="27"/>
      <c r="AA4472" s="27"/>
      <c r="AB44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3" spans="1:28" ht="12.6" x14ac:dyDescent="0.25">
      <c r="A4473" s="41"/>
      <c r="B4473" s="28"/>
      <c r="C4473" s="27"/>
      <c r="D44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3" s="27"/>
      <c r="F4473" s="27"/>
      <c r="G4473" s="29"/>
      <c r="H4473" s="48"/>
      <c r="I4473" s="29"/>
      <c r="J4473" s="29"/>
      <c r="K4473" s="27"/>
      <c r="L4473" s="27"/>
      <c r="M4473" s="27"/>
      <c r="N4473" s="27"/>
      <c r="O4473" s="27"/>
      <c r="P4473" s="30"/>
      <c r="Q4473" s="30">
        <f>Table13[[#This Row],[Unit Value]]*Table13[[#This Row],[Qty | PCount]]</f>
        <v>0</v>
      </c>
      <c r="R4473" s="27" t="str">
        <f>IF(Table13[[#This Row],[Unit Value]]&lt;=4999,"Low-Value Asset","High-Value Asset")</f>
        <v>Low-Value Asset</v>
      </c>
      <c r="S4473" s="27"/>
      <c r="T4473" s="27"/>
      <c r="U4473" s="27"/>
      <c r="V4473" s="27"/>
      <c r="W4473" s="74"/>
      <c r="X4473" s="27"/>
      <c r="Y4473" s="27"/>
      <c r="Z4473" s="27"/>
      <c r="AA4473" s="27"/>
      <c r="AB44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4" spans="1:28" ht="12.6" x14ac:dyDescent="0.25">
      <c r="A4474" s="41"/>
      <c r="B4474" s="28"/>
      <c r="C4474" s="27"/>
      <c r="D44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4" s="27"/>
      <c r="F4474" s="27"/>
      <c r="G4474" s="29"/>
      <c r="H4474" s="48"/>
      <c r="I4474" s="29"/>
      <c r="J4474" s="29"/>
      <c r="K4474" s="27"/>
      <c r="L4474" s="27"/>
      <c r="M4474" s="27"/>
      <c r="N4474" s="27"/>
      <c r="O4474" s="27"/>
      <c r="P4474" s="30"/>
      <c r="Q4474" s="30">
        <v>1530.3899999999999</v>
      </c>
      <c r="R4474" s="27" t="s">
        <v>278</v>
      </c>
      <c r="S4474" s="27"/>
      <c r="T4474" s="27"/>
      <c r="U4474" s="27"/>
      <c r="V4474" s="27"/>
      <c r="W4474" s="74"/>
      <c r="X4474" s="27"/>
      <c r="Y4474" s="27"/>
      <c r="Z4474" s="27"/>
      <c r="AA4474" s="27"/>
      <c r="AB4474" s="27" t="s">
        <v>443</v>
      </c>
    </row>
    <row r="4475" spans="1:28" ht="12.6" x14ac:dyDescent="0.25">
      <c r="A4475" s="41"/>
      <c r="B4475" s="28"/>
      <c r="C4475" s="27"/>
      <c r="D44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5" s="27"/>
      <c r="F4475" s="27"/>
      <c r="G4475" s="29"/>
      <c r="H4475" s="48"/>
      <c r="I4475" s="29"/>
      <c r="J4475" s="29"/>
      <c r="K4475" s="27"/>
      <c r="L4475" s="27"/>
      <c r="M4475" s="27"/>
      <c r="N4475" s="27"/>
      <c r="O4475" s="27"/>
      <c r="P4475" s="30"/>
      <c r="Q4475" s="30">
        <f>Table13[[#This Row],[Unit Value]]*Table13[[#This Row],[Qty | PCount]]</f>
        <v>0</v>
      </c>
      <c r="R4475" s="27" t="str">
        <f>IF(Table13[[#This Row],[Unit Value]]&lt;=4999,"Low-Value Asset","High-Value Asset")</f>
        <v>Low-Value Asset</v>
      </c>
      <c r="S4475" s="27"/>
      <c r="T4475" s="27"/>
      <c r="U4475" s="27"/>
      <c r="V4475" s="27"/>
      <c r="W4475" s="74"/>
      <c r="X4475" s="27"/>
      <c r="Y4475" s="27"/>
      <c r="Z4475" s="27"/>
      <c r="AA4475" s="27"/>
      <c r="AB44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6" spans="1:28" ht="12.6" x14ac:dyDescent="0.25">
      <c r="A4476" s="41"/>
      <c r="B4476" s="28"/>
      <c r="C4476" s="27"/>
      <c r="D44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6" s="27"/>
      <c r="F4476" s="27"/>
      <c r="G4476" s="29"/>
      <c r="H4476" s="48"/>
      <c r="I4476" s="29"/>
      <c r="J4476" s="29"/>
      <c r="K4476" s="27"/>
      <c r="L4476" s="27"/>
      <c r="M4476" s="27"/>
      <c r="N4476" s="27"/>
      <c r="O4476" s="27"/>
      <c r="P4476" s="30"/>
      <c r="Q4476" s="30">
        <f>Table13[[#This Row],[Unit Value]]*Table13[[#This Row],[Qty | PCount]]</f>
        <v>0</v>
      </c>
      <c r="R4476" s="27" t="str">
        <f>IF(Table13[[#This Row],[Unit Value]]&lt;=4999,"Low-Value Asset","High-Value Asset")</f>
        <v>Low-Value Asset</v>
      </c>
      <c r="S4476" s="27"/>
      <c r="T4476" s="27"/>
      <c r="U4476" s="27"/>
      <c r="V4476" s="27"/>
      <c r="W4476" s="74"/>
      <c r="X4476" s="27"/>
      <c r="Y4476" s="27"/>
      <c r="Z4476" s="27"/>
      <c r="AA4476" s="27"/>
      <c r="AB44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7" spans="1:28" ht="12.6" x14ac:dyDescent="0.25">
      <c r="A4477" s="41"/>
      <c r="B4477" s="28"/>
      <c r="C4477" s="27"/>
      <c r="D44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7" s="27"/>
      <c r="F4477" s="27"/>
      <c r="G4477" s="29"/>
      <c r="H4477" s="48"/>
      <c r="I4477" s="29"/>
      <c r="J4477" s="29"/>
      <c r="K4477" s="27"/>
      <c r="L4477" s="27"/>
      <c r="M4477" s="27"/>
      <c r="N4477" s="27"/>
      <c r="O4477" s="27"/>
      <c r="P4477" s="30"/>
      <c r="Q4477" s="30">
        <f>Table13[[#This Row],[Unit Value]]*Table13[[#This Row],[Qty | PCount]]</f>
        <v>0</v>
      </c>
      <c r="R4477" s="27" t="str">
        <f>IF(Table13[[#This Row],[Unit Value]]&lt;=4999,"Low-Value Asset","High-Value Asset")</f>
        <v>Low-Value Asset</v>
      </c>
      <c r="S4477" s="27"/>
      <c r="T4477" s="27"/>
      <c r="U4477" s="27"/>
      <c r="V4477" s="27"/>
      <c r="W4477" s="74"/>
      <c r="X4477" s="27"/>
      <c r="Y4477" s="27"/>
      <c r="Z4477" s="27"/>
      <c r="AA4477" s="27"/>
      <c r="AB44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8" spans="1:28" ht="12.6" x14ac:dyDescent="0.25">
      <c r="A4478" s="41"/>
      <c r="B4478" s="28"/>
      <c r="C4478" s="27"/>
      <c r="D44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8" s="27"/>
      <c r="F4478" s="27"/>
      <c r="G4478" s="29"/>
      <c r="H4478" s="48"/>
      <c r="I4478" s="29"/>
      <c r="J4478" s="29"/>
      <c r="K4478" s="27"/>
      <c r="L4478" s="27"/>
      <c r="M4478" s="27"/>
      <c r="N4478" s="27"/>
      <c r="O4478" s="27"/>
      <c r="P4478" s="30"/>
      <c r="Q4478" s="30">
        <f>Table13[[#This Row],[Unit Value]]*Table13[[#This Row],[Qty | PCount]]</f>
        <v>0</v>
      </c>
      <c r="R4478" s="27" t="str">
        <f>IF(Table13[[#This Row],[Unit Value]]&lt;=4999,"Low-Value Asset","High-Value Asset")</f>
        <v>Low-Value Asset</v>
      </c>
      <c r="S4478" s="27"/>
      <c r="T4478" s="27"/>
      <c r="U4478" s="27"/>
      <c r="V4478" s="27"/>
      <c r="W4478" s="74"/>
      <c r="X4478" s="27"/>
      <c r="Y4478" s="27"/>
      <c r="Z4478" s="27"/>
      <c r="AA4478" s="27"/>
      <c r="AB44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79" spans="1:28" ht="12.6" x14ac:dyDescent="0.25">
      <c r="A4479" s="41"/>
      <c r="B4479" s="28"/>
      <c r="C4479" s="27"/>
      <c r="D44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79" s="27"/>
      <c r="F4479" s="27"/>
      <c r="G4479" s="29"/>
      <c r="H4479" s="48"/>
      <c r="I4479" s="29"/>
      <c r="J4479" s="29"/>
      <c r="K4479" s="27"/>
      <c r="L4479" s="27"/>
      <c r="M4479" s="27"/>
      <c r="N4479" s="27"/>
      <c r="O4479" s="27"/>
      <c r="P4479" s="30"/>
      <c r="Q4479" s="30">
        <v>473.43</v>
      </c>
      <c r="R4479" s="27" t="s">
        <v>278</v>
      </c>
      <c r="S4479" s="27"/>
      <c r="T4479" s="27"/>
      <c r="U4479" s="27"/>
      <c r="V4479" s="27"/>
      <c r="W4479" s="74"/>
      <c r="X4479" s="27"/>
      <c r="Y4479" s="27"/>
      <c r="Z4479" s="27"/>
      <c r="AA4479" s="27"/>
      <c r="AB4479" s="27" t="s">
        <v>443</v>
      </c>
    </row>
    <row r="4480" spans="1:28" ht="12.6" x14ac:dyDescent="0.25">
      <c r="A4480" s="41"/>
      <c r="B4480" s="28"/>
      <c r="C4480" s="27"/>
      <c r="D44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0" s="27"/>
      <c r="F4480" s="27"/>
      <c r="G4480" s="29"/>
      <c r="H4480" s="48"/>
      <c r="I4480" s="29"/>
      <c r="J4480" s="29"/>
      <c r="K4480" s="27"/>
      <c r="L4480" s="27"/>
      <c r="M4480" s="27"/>
      <c r="N4480" s="27"/>
      <c r="O4480" s="27"/>
      <c r="P4480" s="30"/>
      <c r="Q4480" s="30">
        <f>Table13[[#This Row],[Unit Value]]*Table13[[#This Row],[Qty | PCount]]</f>
        <v>0</v>
      </c>
      <c r="R4480" s="27" t="str">
        <f>IF(Table13[[#This Row],[Unit Value]]&lt;=4999,"Low-Value Asset","High-Value Asset")</f>
        <v>Low-Value Asset</v>
      </c>
      <c r="S4480" s="27"/>
      <c r="T4480" s="27"/>
      <c r="U4480" s="27"/>
      <c r="V4480" s="27"/>
      <c r="W4480" s="74"/>
      <c r="X4480" s="27"/>
      <c r="Y4480" s="27"/>
      <c r="Z4480" s="27"/>
      <c r="AA4480" s="27"/>
      <c r="AB44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1" spans="1:28" ht="12.6" x14ac:dyDescent="0.25">
      <c r="A4481" s="41"/>
      <c r="B4481" s="28"/>
      <c r="C4481" s="27"/>
      <c r="D44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1" s="27"/>
      <c r="F4481" s="27"/>
      <c r="G4481" s="29"/>
      <c r="H4481" s="48"/>
      <c r="I4481" s="29"/>
      <c r="J4481" s="29"/>
      <c r="K4481" s="27"/>
      <c r="L4481" s="27"/>
      <c r="M4481" s="27"/>
      <c r="N4481" s="27"/>
      <c r="O4481" s="27"/>
      <c r="P4481" s="30"/>
      <c r="Q4481" s="30">
        <f>Table13[[#This Row],[Unit Value]]*Table13[[#This Row],[Qty | PCount]]</f>
        <v>0</v>
      </c>
      <c r="R4481" s="27" t="str">
        <f>IF(Table13[[#This Row],[Unit Value]]&lt;=4999,"Low-Value Asset","High-Value Asset")</f>
        <v>Low-Value Asset</v>
      </c>
      <c r="S4481" s="27"/>
      <c r="T4481" s="27"/>
      <c r="U4481" s="27"/>
      <c r="V4481" s="27"/>
      <c r="W4481" s="74"/>
      <c r="X4481" s="27"/>
      <c r="Y4481" s="27"/>
      <c r="Z4481" s="27"/>
      <c r="AA4481" s="27"/>
      <c r="AB44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2" spans="1:28" ht="12.6" x14ac:dyDescent="0.25">
      <c r="A4482" s="41"/>
      <c r="B4482" s="28"/>
      <c r="C4482" s="27"/>
      <c r="D44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2" s="27"/>
      <c r="F4482" s="27"/>
      <c r="G4482" s="29"/>
      <c r="H4482" s="48"/>
      <c r="I4482" s="29"/>
      <c r="J4482" s="29"/>
      <c r="K4482" s="27"/>
      <c r="L4482" s="27"/>
      <c r="M4482" s="27"/>
      <c r="N4482" s="27"/>
      <c r="O4482" s="27"/>
      <c r="P4482" s="30"/>
      <c r="Q4482" s="30">
        <f>Table13[[#This Row],[Unit Value]]*Table13[[#This Row],[Qty | PCount]]</f>
        <v>0</v>
      </c>
      <c r="R4482" s="27" t="str">
        <f>IF(Table13[[#This Row],[Unit Value]]&lt;=4999,"Low-Value Asset","High-Value Asset")</f>
        <v>Low-Value Asset</v>
      </c>
      <c r="S4482" s="27"/>
      <c r="T4482" s="27"/>
      <c r="U4482" s="27"/>
      <c r="V4482" s="27"/>
      <c r="W4482" s="74"/>
      <c r="X4482" s="27"/>
      <c r="Y4482" s="27"/>
      <c r="Z4482" s="27"/>
      <c r="AA4482" s="27"/>
      <c r="AB44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3" spans="1:28" ht="12.6" x14ac:dyDescent="0.25">
      <c r="A4483" s="41"/>
      <c r="B4483" s="28"/>
      <c r="C4483" s="27"/>
      <c r="D44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3" s="27"/>
      <c r="F4483" s="27"/>
      <c r="G4483" s="29"/>
      <c r="H4483" s="48"/>
      <c r="I4483" s="29"/>
      <c r="J4483" s="29"/>
      <c r="K4483" s="27"/>
      <c r="L4483" s="27"/>
      <c r="M4483" s="27"/>
      <c r="N4483" s="27"/>
      <c r="O4483" s="27"/>
      <c r="P4483" s="30"/>
      <c r="Q4483" s="30">
        <f>Table13[[#This Row],[Unit Value]]*Table13[[#This Row],[Qty | PCount]]</f>
        <v>0</v>
      </c>
      <c r="R4483" s="27" t="str">
        <f>IF(Table13[[#This Row],[Unit Value]]&lt;=4999,"Low-Value Asset","High-Value Asset")</f>
        <v>Low-Value Asset</v>
      </c>
      <c r="S4483" s="27"/>
      <c r="T4483" s="27"/>
      <c r="U4483" s="27"/>
      <c r="V4483" s="27"/>
      <c r="W4483" s="74"/>
      <c r="X4483" s="27"/>
      <c r="Y4483" s="27"/>
      <c r="Z4483" s="27"/>
      <c r="AA4483" s="27"/>
      <c r="AB44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4" spans="1:28" ht="12.6" x14ac:dyDescent="0.25">
      <c r="A4484" s="41"/>
      <c r="B4484" s="28"/>
      <c r="C4484" s="27"/>
      <c r="D44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4" s="27"/>
      <c r="F4484" s="27"/>
      <c r="G4484" s="29"/>
      <c r="H4484" s="48"/>
      <c r="I4484" s="29"/>
      <c r="J4484" s="29"/>
      <c r="K4484" s="27"/>
      <c r="L4484" s="27"/>
      <c r="M4484" s="27"/>
      <c r="N4484" s="27"/>
      <c r="O4484" s="27"/>
      <c r="P4484" s="30"/>
      <c r="Q4484" s="30">
        <v>88.08</v>
      </c>
      <c r="R4484" s="27" t="s">
        <v>278</v>
      </c>
      <c r="S4484" s="27"/>
      <c r="T4484" s="27"/>
      <c r="U4484" s="27"/>
      <c r="V4484" s="27"/>
      <c r="W4484" s="74"/>
      <c r="X4484" s="27"/>
      <c r="Y4484" s="27"/>
      <c r="Z4484" s="27"/>
      <c r="AA4484" s="27"/>
      <c r="AB4484" s="27" t="s">
        <v>443</v>
      </c>
    </row>
    <row r="4485" spans="1:28" ht="12.6" x14ac:dyDescent="0.25">
      <c r="A4485" s="41"/>
      <c r="B4485" s="28"/>
      <c r="C4485" s="27"/>
      <c r="D44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5" s="27"/>
      <c r="F4485" s="27"/>
      <c r="G4485" s="29"/>
      <c r="H4485" s="48"/>
      <c r="I4485" s="29"/>
      <c r="J4485" s="29"/>
      <c r="K4485" s="27"/>
      <c r="L4485" s="27"/>
      <c r="M4485" s="27"/>
      <c r="N4485" s="27"/>
      <c r="O4485" s="27"/>
      <c r="P4485" s="30"/>
      <c r="Q4485" s="30">
        <f>Table13[[#This Row],[Unit Value]]*Table13[[#This Row],[Qty | PCount]]</f>
        <v>0</v>
      </c>
      <c r="R4485" s="27" t="str">
        <f>IF(Table13[[#This Row],[Unit Value]]&lt;=4999,"Low-Value Asset","High-Value Asset")</f>
        <v>Low-Value Asset</v>
      </c>
      <c r="S4485" s="27"/>
      <c r="T4485" s="27"/>
      <c r="U4485" s="27"/>
      <c r="V4485" s="27"/>
      <c r="W4485" s="74"/>
      <c r="X4485" s="27"/>
      <c r="Y4485" s="27"/>
      <c r="Z4485" s="27"/>
      <c r="AA4485" s="27"/>
      <c r="AB44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6" spans="1:28" ht="12.6" x14ac:dyDescent="0.25">
      <c r="A4486" s="41"/>
      <c r="B4486" s="28"/>
      <c r="C4486" s="27"/>
      <c r="D44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6" s="27"/>
      <c r="F4486" s="27"/>
      <c r="G4486" s="29"/>
      <c r="H4486" s="48"/>
      <c r="I4486" s="29"/>
      <c r="J4486" s="29"/>
      <c r="K4486" s="27"/>
      <c r="L4486" s="27"/>
      <c r="M4486" s="27"/>
      <c r="N4486" s="27"/>
      <c r="O4486" s="27"/>
      <c r="P4486" s="30"/>
      <c r="Q4486" s="30">
        <f>Table13[[#This Row],[Unit Value]]*Table13[[#This Row],[Qty | PCount]]</f>
        <v>0</v>
      </c>
      <c r="R4486" s="27" t="str">
        <f>IF(Table13[[#This Row],[Unit Value]]&lt;=4999,"Low-Value Asset","High-Value Asset")</f>
        <v>Low-Value Asset</v>
      </c>
      <c r="S4486" s="27"/>
      <c r="T4486" s="27"/>
      <c r="U4486" s="27"/>
      <c r="V4486" s="27"/>
      <c r="W4486" s="74"/>
      <c r="X4486" s="27"/>
      <c r="Y4486" s="27"/>
      <c r="Z4486" s="27"/>
      <c r="AA4486" s="27"/>
      <c r="AB44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7" spans="1:28" ht="12.6" x14ac:dyDescent="0.25">
      <c r="A4487" s="41"/>
      <c r="B4487" s="28"/>
      <c r="C4487" s="27"/>
      <c r="D44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7" s="27"/>
      <c r="F4487" s="27"/>
      <c r="G4487" s="29"/>
      <c r="H4487" s="48"/>
      <c r="I4487" s="29"/>
      <c r="J4487" s="29"/>
      <c r="K4487" s="27"/>
      <c r="L4487" s="27"/>
      <c r="M4487" s="27"/>
      <c r="N4487" s="27"/>
      <c r="O4487" s="27"/>
      <c r="P4487" s="30"/>
      <c r="Q4487" s="30">
        <f>Table13[[#This Row],[Unit Value]]*Table13[[#This Row],[Qty | PCount]]</f>
        <v>0</v>
      </c>
      <c r="R4487" s="27" t="str">
        <f>IF(Table13[[#This Row],[Unit Value]]&lt;=4999,"Low-Value Asset","High-Value Asset")</f>
        <v>Low-Value Asset</v>
      </c>
      <c r="S4487" s="27"/>
      <c r="T4487" s="27"/>
      <c r="U4487" s="27"/>
      <c r="V4487" s="27"/>
      <c r="W4487" s="74"/>
      <c r="X4487" s="27"/>
      <c r="Y4487" s="27"/>
      <c r="Z4487" s="27"/>
      <c r="AA4487" s="27"/>
      <c r="AB44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8" spans="1:28" ht="12.6" x14ac:dyDescent="0.25">
      <c r="A4488" s="41"/>
      <c r="B4488" s="28"/>
      <c r="C4488" s="27"/>
      <c r="D44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8" s="27"/>
      <c r="F4488" s="27"/>
      <c r="G4488" s="29"/>
      <c r="H4488" s="48"/>
      <c r="I4488" s="29"/>
      <c r="J4488" s="29"/>
      <c r="K4488" s="27"/>
      <c r="L4488" s="27"/>
      <c r="M4488" s="27"/>
      <c r="N4488" s="27"/>
      <c r="O4488" s="27"/>
      <c r="P4488" s="30"/>
      <c r="Q4488" s="30">
        <f>Table13[[#This Row],[Unit Value]]*Table13[[#This Row],[Qty | PCount]]</f>
        <v>0</v>
      </c>
      <c r="R4488" s="27" t="str">
        <f>IF(Table13[[#This Row],[Unit Value]]&lt;=4999,"Low-Value Asset","High-Value Asset")</f>
        <v>Low-Value Asset</v>
      </c>
      <c r="S4488" s="27"/>
      <c r="T4488" s="27"/>
      <c r="U4488" s="27"/>
      <c r="V4488" s="27"/>
      <c r="W4488" s="74"/>
      <c r="X4488" s="27"/>
      <c r="Y4488" s="27"/>
      <c r="Z4488" s="27"/>
      <c r="AA4488" s="27"/>
      <c r="AB44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89" spans="1:28" ht="12.6" x14ac:dyDescent="0.25">
      <c r="A4489" s="41"/>
      <c r="B4489" s="28"/>
      <c r="C4489" s="27"/>
      <c r="D44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89" s="27"/>
      <c r="F4489" s="27"/>
      <c r="G4489" s="29"/>
      <c r="H4489" s="48"/>
      <c r="I4489" s="29"/>
      <c r="J4489" s="29"/>
      <c r="K4489" s="27"/>
      <c r="L4489" s="27"/>
      <c r="M4489" s="27"/>
      <c r="N4489" s="27"/>
      <c r="O4489" s="27"/>
      <c r="P4489" s="30"/>
      <c r="Q4489" s="30">
        <v>418.38</v>
      </c>
      <c r="R4489" s="27" t="s">
        <v>278</v>
      </c>
      <c r="S4489" s="27"/>
      <c r="T4489" s="27"/>
      <c r="U4489" s="27"/>
      <c r="V4489" s="27"/>
      <c r="W4489" s="74"/>
      <c r="X4489" s="27"/>
      <c r="Y4489" s="27"/>
      <c r="Z4489" s="27"/>
      <c r="AA4489" s="27"/>
      <c r="AB4489" s="27" t="s">
        <v>443</v>
      </c>
    </row>
    <row r="4490" spans="1:28" ht="12.6" x14ac:dyDescent="0.25">
      <c r="A4490" s="41"/>
      <c r="B4490" s="28"/>
      <c r="C4490" s="27"/>
      <c r="D44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0" s="27"/>
      <c r="F4490" s="27"/>
      <c r="G4490" s="29"/>
      <c r="H4490" s="48"/>
      <c r="I4490" s="29"/>
      <c r="J4490" s="29"/>
      <c r="K4490" s="27"/>
      <c r="L4490" s="27"/>
      <c r="M4490" s="27"/>
      <c r="N4490" s="27"/>
      <c r="O4490" s="27"/>
      <c r="P4490" s="30"/>
      <c r="Q4490" s="30">
        <f>Table13[[#This Row],[Unit Value]]*Table13[[#This Row],[Qty | PCount]]</f>
        <v>0</v>
      </c>
      <c r="R4490" s="27" t="str">
        <f>IF(Table13[[#This Row],[Unit Value]]&lt;=4999,"Low-Value Asset","High-Value Asset")</f>
        <v>Low-Value Asset</v>
      </c>
      <c r="S4490" s="27"/>
      <c r="T4490" s="27"/>
      <c r="U4490" s="27"/>
      <c r="V4490" s="27"/>
      <c r="W4490" s="74"/>
      <c r="X4490" s="27"/>
      <c r="Y4490" s="27"/>
      <c r="Z4490" s="27"/>
      <c r="AA4490" s="27"/>
      <c r="AB44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1" spans="1:28" ht="12.6" x14ac:dyDescent="0.25">
      <c r="A4491" s="41"/>
      <c r="B4491" s="28"/>
      <c r="C4491" s="27"/>
      <c r="D44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1" s="27"/>
      <c r="F4491" s="27"/>
      <c r="G4491" s="29"/>
      <c r="H4491" s="48"/>
      <c r="I4491" s="29"/>
      <c r="J4491" s="29"/>
      <c r="K4491" s="27"/>
      <c r="L4491" s="27"/>
      <c r="M4491" s="27"/>
      <c r="N4491" s="27"/>
      <c r="O4491" s="27"/>
      <c r="P4491" s="30"/>
      <c r="Q4491" s="30">
        <f>Table13[[#This Row],[Unit Value]]*Table13[[#This Row],[Qty | PCount]]</f>
        <v>0</v>
      </c>
      <c r="R4491" s="27" t="str">
        <f>IF(Table13[[#This Row],[Unit Value]]&lt;=4999,"Low-Value Asset","High-Value Asset")</f>
        <v>Low-Value Asset</v>
      </c>
      <c r="S4491" s="27"/>
      <c r="T4491" s="27"/>
      <c r="U4491" s="27"/>
      <c r="V4491" s="27"/>
      <c r="W4491" s="74"/>
      <c r="X4491" s="27"/>
      <c r="Y4491" s="27"/>
      <c r="Z4491" s="27"/>
      <c r="AA4491" s="27"/>
      <c r="AB44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2" spans="1:28" ht="12.6" x14ac:dyDescent="0.25">
      <c r="A4492" s="41"/>
      <c r="B4492" s="28"/>
      <c r="C4492" s="27"/>
      <c r="D44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2" s="27"/>
      <c r="F4492" s="27"/>
      <c r="G4492" s="29"/>
      <c r="H4492" s="48"/>
      <c r="I4492" s="29"/>
      <c r="J4492" s="29"/>
      <c r="K4492" s="27"/>
      <c r="L4492" s="27"/>
      <c r="M4492" s="27"/>
      <c r="N4492" s="27"/>
      <c r="O4492" s="27"/>
      <c r="P4492" s="30"/>
      <c r="Q4492" s="30">
        <f>Table13[[#This Row],[Unit Value]]*Table13[[#This Row],[Qty | PCount]]</f>
        <v>0</v>
      </c>
      <c r="R4492" s="27" t="str">
        <f>IF(Table13[[#This Row],[Unit Value]]&lt;=4999,"Low-Value Asset","High-Value Asset")</f>
        <v>Low-Value Asset</v>
      </c>
      <c r="S4492" s="27"/>
      <c r="T4492" s="27"/>
      <c r="U4492" s="27"/>
      <c r="V4492" s="27"/>
      <c r="W4492" s="74"/>
      <c r="X4492" s="27"/>
      <c r="Y4492" s="27"/>
      <c r="Z4492" s="27"/>
      <c r="AA4492" s="27"/>
      <c r="AB44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3" spans="1:28" ht="12.6" x14ac:dyDescent="0.25">
      <c r="A4493" s="41"/>
      <c r="B4493" s="28"/>
      <c r="C4493" s="27"/>
      <c r="D44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3" s="27"/>
      <c r="F4493" s="27"/>
      <c r="G4493" s="29"/>
      <c r="H4493" s="48"/>
      <c r="I4493" s="29"/>
      <c r="J4493" s="29"/>
      <c r="K4493" s="27"/>
      <c r="L4493" s="27"/>
      <c r="M4493" s="27"/>
      <c r="N4493" s="27"/>
      <c r="O4493" s="27"/>
      <c r="P4493" s="30"/>
      <c r="Q4493" s="30">
        <f>Table13[[#This Row],[Unit Value]]*Table13[[#This Row],[Qty | PCount]]</f>
        <v>0</v>
      </c>
      <c r="R4493" s="27" t="str">
        <f>IF(Table13[[#This Row],[Unit Value]]&lt;=4999,"Low-Value Asset","High-Value Asset")</f>
        <v>Low-Value Asset</v>
      </c>
      <c r="S4493" s="27"/>
      <c r="T4493" s="27"/>
      <c r="U4493" s="27"/>
      <c r="V4493" s="27"/>
      <c r="W4493" s="74"/>
      <c r="X4493" s="27"/>
      <c r="Y4493" s="27"/>
      <c r="Z4493" s="27"/>
      <c r="AA4493" s="27"/>
      <c r="AB44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4" spans="1:28" ht="12.6" x14ac:dyDescent="0.25">
      <c r="A4494" s="41"/>
      <c r="B4494" s="28"/>
      <c r="C4494" s="27"/>
      <c r="D44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4" s="27"/>
      <c r="F4494" s="27"/>
      <c r="G4494" s="29"/>
      <c r="H4494" s="48"/>
      <c r="I4494" s="29"/>
      <c r="J4494" s="29"/>
      <c r="K4494" s="27"/>
      <c r="L4494" s="27"/>
      <c r="M4494" s="27"/>
      <c r="N4494" s="27"/>
      <c r="O4494" s="27"/>
      <c r="P4494" s="30"/>
      <c r="Q4494" s="30">
        <v>121.11</v>
      </c>
      <c r="R4494" s="27" t="s">
        <v>278</v>
      </c>
      <c r="S4494" s="27"/>
      <c r="T4494" s="27"/>
      <c r="U4494" s="27"/>
      <c r="V4494" s="27"/>
      <c r="W4494" s="74"/>
      <c r="X4494" s="27"/>
      <c r="Y4494" s="27"/>
      <c r="Z4494" s="27"/>
      <c r="AA4494" s="27"/>
      <c r="AB4494" s="27" t="s">
        <v>443</v>
      </c>
    </row>
    <row r="4495" spans="1:28" ht="12.6" x14ac:dyDescent="0.25">
      <c r="A4495" s="41"/>
      <c r="B4495" s="28"/>
      <c r="C4495" s="27"/>
      <c r="D44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5" s="27"/>
      <c r="F4495" s="27"/>
      <c r="G4495" s="29"/>
      <c r="H4495" s="48"/>
      <c r="I4495" s="29"/>
      <c r="J4495" s="29"/>
      <c r="K4495" s="27"/>
      <c r="L4495" s="27"/>
      <c r="M4495" s="27"/>
      <c r="N4495" s="27"/>
      <c r="O4495" s="27"/>
      <c r="P4495" s="30"/>
      <c r="Q4495" s="30">
        <f>Table13[[#This Row],[Unit Value]]*Table13[[#This Row],[Qty | PCount]]</f>
        <v>0</v>
      </c>
      <c r="R4495" s="27" t="str">
        <f>IF(Table13[[#This Row],[Unit Value]]&lt;=4999,"Low-Value Asset","High-Value Asset")</f>
        <v>Low-Value Asset</v>
      </c>
      <c r="S4495" s="27"/>
      <c r="T4495" s="27"/>
      <c r="U4495" s="27"/>
      <c r="V4495" s="27"/>
      <c r="W4495" s="74"/>
      <c r="X4495" s="27"/>
      <c r="Y4495" s="27"/>
      <c r="Z4495" s="27"/>
      <c r="AA4495" s="27"/>
      <c r="AB44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6" spans="1:28" ht="12.6" x14ac:dyDescent="0.25">
      <c r="A4496" s="41"/>
      <c r="B4496" s="28"/>
      <c r="C4496" s="27"/>
      <c r="D44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6" s="27"/>
      <c r="F4496" s="27"/>
      <c r="G4496" s="29"/>
      <c r="H4496" s="48"/>
      <c r="I4496" s="29"/>
      <c r="J4496" s="29"/>
      <c r="K4496" s="27"/>
      <c r="L4496" s="27"/>
      <c r="M4496" s="27"/>
      <c r="N4496" s="27"/>
      <c r="O4496" s="27"/>
      <c r="P4496" s="30"/>
      <c r="Q4496" s="30">
        <f>Table13[[#This Row],[Unit Value]]*Table13[[#This Row],[Qty | PCount]]</f>
        <v>0</v>
      </c>
      <c r="R4496" s="27" t="str">
        <f>IF(Table13[[#This Row],[Unit Value]]&lt;=4999,"Low-Value Asset","High-Value Asset")</f>
        <v>Low-Value Asset</v>
      </c>
      <c r="S4496" s="27"/>
      <c r="T4496" s="27"/>
      <c r="U4496" s="27"/>
      <c r="V4496" s="27"/>
      <c r="W4496" s="74"/>
      <c r="X4496" s="27"/>
      <c r="Y4496" s="27"/>
      <c r="Z4496" s="27"/>
      <c r="AA4496" s="27"/>
      <c r="AB44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7" spans="1:28" ht="12.6" x14ac:dyDescent="0.25">
      <c r="A4497" s="41"/>
      <c r="B4497" s="28"/>
      <c r="C4497" s="27"/>
      <c r="D44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7" s="27"/>
      <c r="F4497" s="27"/>
      <c r="G4497" s="29"/>
      <c r="H4497" s="48"/>
      <c r="I4497" s="29"/>
      <c r="J4497" s="29"/>
      <c r="K4497" s="27"/>
      <c r="L4497" s="27"/>
      <c r="M4497" s="27"/>
      <c r="N4497" s="27"/>
      <c r="O4497" s="27"/>
      <c r="P4497" s="30"/>
      <c r="Q4497" s="30">
        <f>Table13[[#This Row],[Unit Value]]*Table13[[#This Row],[Qty | PCount]]</f>
        <v>0</v>
      </c>
      <c r="R4497" s="27" t="str">
        <f>IF(Table13[[#This Row],[Unit Value]]&lt;=4999,"Low-Value Asset","High-Value Asset")</f>
        <v>Low-Value Asset</v>
      </c>
      <c r="S4497" s="27"/>
      <c r="T4497" s="27"/>
      <c r="U4497" s="27"/>
      <c r="V4497" s="27"/>
      <c r="W4497" s="74"/>
      <c r="X4497" s="27"/>
      <c r="Y4497" s="27"/>
      <c r="Z4497" s="27"/>
      <c r="AA4497" s="27"/>
      <c r="AB44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8" spans="1:28" ht="12.6" x14ac:dyDescent="0.25">
      <c r="A4498" s="41"/>
      <c r="B4498" s="28"/>
      <c r="C4498" s="27"/>
      <c r="D44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8" s="27"/>
      <c r="F4498" s="27"/>
      <c r="G4498" s="29"/>
      <c r="H4498" s="48"/>
      <c r="I4498" s="29"/>
      <c r="J4498" s="29"/>
      <c r="K4498" s="27"/>
      <c r="L4498" s="27"/>
      <c r="M4498" s="27"/>
      <c r="N4498" s="27"/>
      <c r="O4498" s="27"/>
      <c r="P4498" s="30"/>
      <c r="Q4498" s="30">
        <f>Table13[[#This Row],[Unit Value]]*Table13[[#This Row],[Qty | PCount]]</f>
        <v>0</v>
      </c>
      <c r="R4498" s="27" t="str">
        <f>IF(Table13[[#This Row],[Unit Value]]&lt;=4999,"Low-Value Asset","High-Value Asset")</f>
        <v>Low-Value Asset</v>
      </c>
      <c r="S4498" s="27"/>
      <c r="T4498" s="27"/>
      <c r="U4498" s="27"/>
      <c r="V4498" s="27"/>
      <c r="W4498" s="74"/>
      <c r="X4498" s="27"/>
      <c r="Y4498" s="27"/>
      <c r="Z4498" s="27"/>
      <c r="AA4498" s="27"/>
      <c r="AB44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499" spans="1:28" ht="12.6" x14ac:dyDescent="0.25">
      <c r="A4499" s="41"/>
      <c r="B4499" s="28"/>
      <c r="C4499" s="27"/>
      <c r="D44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499" s="27"/>
      <c r="F4499" s="27"/>
      <c r="G4499" s="29"/>
      <c r="H4499" s="48"/>
      <c r="I4499" s="29"/>
      <c r="J4499" s="29"/>
      <c r="K4499" s="27"/>
      <c r="L4499" s="27"/>
      <c r="M4499" s="27"/>
      <c r="N4499" s="27"/>
      <c r="O4499" s="27"/>
      <c r="P4499" s="30"/>
      <c r="Q4499" s="30">
        <v>803.73</v>
      </c>
      <c r="R4499" s="27" t="s">
        <v>278</v>
      </c>
      <c r="S4499" s="27"/>
      <c r="T4499" s="27"/>
      <c r="U4499" s="27"/>
      <c r="V4499" s="27"/>
      <c r="W4499" s="74"/>
      <c r="X4499" s="27"/>
      <c r="Y4499" s="27"/>
      <c r="Z4499" s="27"/>
      <c r="AA4499" s="27"/>
      <c r="AB4499" s="27" t="s">
        <v>443</v>
      </c>
    </row>
    <row r="4500" spans="1:28" ht="12.6" x14ac:dyDescent="0.25">
      <c r="A4500" s="41"/>
      <c r="B4500" s="28"/>
      <c r="C4500" s="27"/>
      <c r="D45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0" s="27"/>
      <c r="F4500" s="27"/>
      <c r="G4500" s="29"/>
      <c r="H4500" s="48"/>
      <c r="I4500" s="29"/>
      <c r="J4500" s="29"/>
      <c r="K4500" s="27"/>
      <c r="L4500" s="27"/>
      <c r="M4500" s="27"/>
      <c r="N4500" s="27"/>
      <c r="O4500" s="27"/>
      <c r="P4500" s="30"/>
      <c r="Q4500" s="30">
        <f>Table13[[#This Row],[Unit Value]]*Table13[[#This Row],[Qty | PCount]]</f>
        <v>0</v>
      </c>
      <c r="R4500" s="27" t="str">
        <f>IF(Table13[[#This Row],[Unit Value]]&lt;=4999,"Low-Value Asset","High-Value Asset")</f>
        <v>Low-Value Asset</v>
      </c>
      <c r="S4500" s="27"/>
      <c r="T4500" s="27"/>
      <c r="U4500" s="27"/>
      <c r="V4500" s="27"/>
      <c r="W4500" s="74"/>
      <c r="X4500" s="27"/>
      <c r="Y4500" s="27"/>
      <c r="Z4500" s="27"/>
      <c r="AA4500" s="27"/>
      <c r="AB45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1" spans="1:28" ht="12.6" x14ac:dyDescent="0.25">
      <c r="A4501" s="41"/>
      <c r="B4501" s="28"/>
      <c r="C4501" s="27"/>
      <c r="D45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1" s="27"/>
      <c r="F4501" s="27"/>
      <c r="G4501" s="29"/>
      <c r="H4501" s="48"/>
      <c r="I4501" s="29"/>
      <c r="J4501" s="29"/>
      <c r="K4501" s="27"/>
      <c r="L4501" s="27"/>
      <c r="M4501" s="27"/>
      <c r="N4501" s="27"/>
      <c r="O4501" s="27"/>
      <c r="P4501" s="30"/>
      <c r="Q4501" s="30">
        <f>Table13[[#This Row],[Unit Value]]*Table13[[#This Row],[Qty | PCount]]</f>
        <v>0</v>
      </c>
      <c r="R4501" s="27" t="str">
        <f>IF(Table13[[#This Row],[Unit Value]]&lt;=4999,"Low-Value Asset","High-Value Asset")</f>
        <v>Low-Value Asset</v>
      </c>
      <c r="S4501" s="27"/>
      <c r="T4501" s="27"/>
      <c r="U4501" s="27"/>
      <c r="V4501" s="27"/>
      <c r="W4501" s="74"/>
      <c r="X4501" s="27"/>
      <c r="Y4501" s="27"/>
      <c r="Z4501" s="27"/>
      <c r="AA4501" s="27"/>
      <c r="AB45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2" spans="1:28" ht="12.6" x14ac:dyDescent="0.25">
      <c r="A4502" s="41"/>
      <c r="B4502" s="28"/>
      <c r="C4502" s="27"/>
      <c r="D45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2" s="27"/>
      <c r="F4502" s="27"/>
      <c r="G4502" s="29"/>
      <c r="H4502" s="48"/>
      <c r="I4502" s="29"/>
      <c r="J4502" s="29"/>
      <c r="K4502" s="27"/>
      <c r="L4502" s="27"/>
      <c r="M4502" s="27"/>
      <c r="N4502" s="27"/>
      <c r="O4502" s="27"/>
      <c r="P4502" s="30"/>
      <c r="Q4502" s="30">
        <f>Table13[[#This Row],[Unit Value]]*Table13[[#This Row],[Qty | PCount]]</f>
        <v>0</v>
      </c>
      <c r="R4502" s="27" t="str">
        <f>IF(Table13[[#This Row],[Unit Value]]&lt;=4999,"Low-Value Asset","High-Value Asset")</f>
        <v>Low-Value Asset</v>
      </c>
      <c r="S4502" s="27"/>
      <c r="T4502" s="27"/>
      <c r="U4502" s="27"/>
      <c r="V4502" s="27"/>
      <c r="W4502" s="74"/>
      <c r="X4502" s="27"/>
      <c r="Y4502" s="27"/>
      <c r="Z4502" s="27"/>
      <c r="AA4502" s="27"/>
      <c r="AB45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3" spans="1:28" ht="12.6" x14ac:dyDescent="0.25">
      <c r="A4503" s="41"/>
      <c r="B4503" s="28"/>
      <c r="C4503" s="27"/>
      <c r="D45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3" s="27"/>
      <c r="F4503" s="27"/>
      <c r="G4503" s="29"/>
      <c r="H4503" s="48"/>
      <c r="I4503" s="29"/>
      <c r="J4503" s="29"/>
      <c r="K4503" s="27"/>
      <c r="L4503" s="27"/>
      <c r="M4503" s="27"/>
      <c r="N4503" s="27"/>
      <c r="O4503" s="27"/>
      <c r="P4503" s="30"/>
      <c r="Q4503" s="30">
        <f>Table13[[#This Row],[Unit Value]]*Table13[[#This Row],[Qty | PCount]]</f>
        <v>0</v>
      </c>
      <c r="R4503" s="27" t="str">
        <f>IF(Table13[[#This Row],[Unit Value]]&lt;=4999,"Low-Value Asset","High-Value Asset")</f>
        <v>Low-Value Asset</v>
      </c>
      <c r="S4503" s="27"/>
      <c r="T4503" s="27"/>
      <c r="U4503" s="27"/>
      <c r="V4503" s="27"/>
      <c r="W4503" s="74"/>
      <c r="X4503" s="27"/>
      <c r="Y4503" s="27"/>
      <c r="Z4503" s="27"/>
      <c r="AA4503" s="27"/>
      <c r="AB45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4" spans="1:28" ht="12.6" x14ac:dyDescent="0.25">
      <c r="A4504" s="41"/>
      <c r="B4504" s="28"/>
      <c r="C4504" s="27"/>
      <c r="D45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4" s="27"/>
      <c r="F4504" s="27"/>
      <c r="G4504" s="29"/>
      <c r="H4504" s="48"/>
      <c r="I4504" s="29"/>
      <c r="J4504" s="29"/>
      <c r="K4504" s="27"/>
      <c r="L4504" s="27"/>
      <c r="M4504" s="27"/>
      <c r="N4504" s="27"/>
      <c r="O4504" s="27"/>
      <c r="P4504" s="30"/>
      <c r="Q4504" s="30">
        <v>231.21</v>
      </c>
      <c r="R4504" s="27" t="s">
        <v>278</v>
      </c>
      <c r="S4504" s="27"/>
      <c r="T4504" s="27"/>
      <c r="U4504" s="27"/>
      <c r="V4504" s="27"/>
      <c r="W4504" s="74"/>
      <c r="X4504" s="27"/>
      <c r="Y4504" s="27"/>
      <c r="Z4504" s="27"/>
      <c r="AA4504" s="27"/>
      <c r="AB4504" s="27" t="s">
        <v>443</v>
      </c>
    </row>
    <row r="4505" spans="1:28" ht="12.6" x14ac:dyDescent="0.25">
      <c r="A4505" s="41"/>
      <c r="B4505" s="28"/>
      <c r="C4505" s="27"/>
      <c r="D45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5" s="27"/>
      <c r="F4505" s="27"/>
      <c r="G4505" s="29"/>
      <c r="H4505" s="48"/>
      <c r="I4505" s="29"/>
      <c r="J4505" s="29"/>
      <c r="K4505" s="27"/>
      <c r="L4505" s="27"/>
      <c r="M4505" s="27"/>
      <c r="N4505" s="27"/>
      <c r="O4505" s="27"/>
      <c r="P4505" s="30"/>
      <c r="Q4505" s="30">
        <f>Table13[[#This Row],[Unit Value]]*Table13[[#This Row],[Qty | PCount]]</f>
        <v>0</v>
      </c>
      <c r="R4505" s="27" t="str">
        <f>IF(Table13[[#This Row],[Unit Value]]&lt;=4999,"Low-Value Asset","High-Value Asset")</f>
        <v>Low-Value Asset</v>
      </c>
      <c r="S4505" s="27"/>
      <c r="T4505" s="27"/>
      <c r="U4505" s="27"/>
      <c r="V4505" s="27"/>
      <c r="W4505" s="74"/>
      <c r="X4505" s="27"/>
      <c r="Y4505" s="27"/>
      <c r="Z4505" s="27"/>
      <c r="AA4505" s="27"/>
      <c r="AB45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6" spans="1:28" ht="12.6" x14ac:dyDescent="0.25">
      <c r="A4506" s="41"/>
      <c r="B4506" s="28"/>
      <c r="C4506" s="27"/>
      <c r="D45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6" s="27"/>
      <c r="F4506" s="27"/>
      <c r="G4506" s="29"/>
      <c r="H4506" s="48"/>
      <c r="I4506" s="29"/>
      <c r="J4506" s="29"/>
      <c r="K4506" s="27"/>
      <c r="L4506" s="27"/>
      <c r="M4506" s="27"/>
      <c r="N4506" s="27"/>
      <c r="O4506" s="27"/>
      <c r="P4506" s="30"/>
      <c r="Q4506" s="30">
        <f>Table13[[#This Row],[Unit Value]]*Table13[[#This Row],[Qty | PCount]]</f>
        <v>0</v>
      </c>
      <c r="R4506" s="27" t="str">
        <f>IF(Table13[[#This Row],[Unit Value]]&lt;=4999,"Low-Value Asset","High-Value Asset")</f>
        <v>Low-Value Asset</v>
      </c>
      <c r="S4506" s="27"/>
      <c r="T4506" s="27"/>
      <c r="U4506" s="27"/>
      <c r="V4506" s="27"/>
      <c r="W4506" s="74"/>
      <c r="X4506" s="27"/>
      <c r="Y4506" s="27"/>
      <c r="Z4506" s="27"/>
      <c r="AA4506" s="27"/>
      <c r="AB45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7" spans="1:28" ht="12.6" x14ac:dyDescent="0.25">
      <c r="A4507" s="41"/>
      <c r="B4507" s="28"/>
      <c r="C4507" s="27"/>
      <c r="D45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7" s="27"/>
      <c r="F4507" s="27"/>
      <c r="G4507" s="29"/>
      <c r="H4507" s="48"/>
      <c r="I4507" s="29"/>
      <c r="J4507" s="29"/>
      <c r="K4507" s="27"/>
      <c r="L4507" s="27"/>
      <c r="M4507" s="27"/>
      <c r="N4507" s="27"/>
      <c r="O4507" s="27"/>
      <c r="P4507" s="30"/>
      <c r="Q4507" s="30">
        <f>Table13[[#This Row],[Unit Value]]*Table13[[#This Row],[Qty | PCount]]</f>
        <v>0</v>
      </c>
      <c r="R4507" s="27" t="str">
        <f>IF(Table13[[#This Row],[Unit Value]]&lt;=4999,"Low-Value Asset","High-Value Asset")</f>
        <v>Low-Value Asset</v>
      </c>
      <c r="S4507" s="27"/>
      <c r="T4507" s="27"/>
      <c r="U4507" s="27"/>
      <c r="V4507" s="27"/>
      <c r="W4507" s="74"/>
      <c r="X4507" s="27"/>
      <c r="Y4507" s="27"/>
      <c r="Z4507" s="27"/>
      <c r="AA4507" s="27"/>
      <c r="AB45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8" spans="1:28" ht="12.6" x14ac:dyDescent="0.25">
      <c r="A4508" s="41"/>
      <c r="B4508" s="28"/>
      <c r="C4508" s="27"/>
      <c r="D45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8" s="27"/>
      <c r="F4508" s="27"/>
      <c r="G4508" s="29"/>
      <c r="H4508" s="48"/>
      <c r="I4508" s="29"/>
      <c r="J4508" s="29"/>
      <c r="K4508" s="27"/>
      <c r="L4508" s="27"/>
      <c r="M4508" s="27"/>
      <c r="N4508" s="27"/>
      <c r="O4508" s="27"/>
      <c r="P4508" s="30"/>
      <c r="Q4508" s="30">
        <f>Table13[[#This Row],[Unit Value]]*Table13[[#This Row],[Qty | PCount]]</f>
        <v>0</v>
      </c>
      <c r="R4508" s="27" t="str">
        <f>IF(Table13[[#This Row],[Unit Value]]&lt;=4999,"Low-Value Asset","High-Value Asset")</f>
        <v>Low-Value Asset</v>
      </c>
      <c r="S4508" s="27"/>
      <c r="T4508" s="27"/>
      <c r="U4508" s="27"/>
      <c r="V4508" s="27"/>
      <c r="W4508" s="74"/>
      <c r="X4508" s="27"/>
      <c r="Y4508" s="27"/>
      <c r="Z4508" s="27"/>
      <c r="AA4508" s="27"/>
      <c r="AB45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09" spans="1:28" ht="12.6" x14ac:dyDescent="0.25">
      <c r="A4509" s="41"/>
      <c r="B4509" s="28"/>
      <c r="C4509" s="27"/>
      <c r="D45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09" s="27"/>
      <c r="F4509" s="27"/>
      <c r="G4509" s="29"/>
      <c r="H4509" s="48"/>
      <c r="I4509" s="29"/>
      <c r="J4509" s="29"/>
      <c r="K4509" s="27"/>
      <c r="L4509" s="27"/>
      <c r="M4509" s="27"/>
      <c r="N4509" s="27"/>
      <c r="O4509" s="27"/>
      <c r="P4509" s="30"/>
      <c r="Q4509" s="30">
        <v>385.34999999999997</v>
      </c>
      <c r="R4509" s="27" t="s">
        <v>278</v>
      </c>
      <c r="S4509" s="27"/>
      <c r="T4509" s="27"/>
      <c r="U4509" s="27"/>
      <c r="V4509" s="27"/>
      <c r="W4509" s="74"/>
      <c r="X4509" s="27"/>
      <c r="Y4509" s="27"/>
      <c r="Z4509" s="27"/>
      <c r="AA4509" s="27"/>
      <c r="AB4509" s="27" t="s">
        <v>443</v>
      </c>
    </row>
    <row r="4510" spans="1:28" ht="12.6" x14ac:dyDescent="0.25">
      <c r="A4510" s="41"/>
      <c r="B4510" s="28"/>
      <c r="C4510" s="27"/>
      <c r="D45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0" s="27"/>
      <c r="F4510" s="27"/>
      <c r="G4510" s="29"/>
      <c r="H4510" s="48"/>
      <c r="I4510" s="29"/>
      <c r="J4510" s="29"/>
      <c r="K4510" s="27"/>
      <c r="L4510" s="27"/>
      <c r="M4510" s="27"/>
      <c r="N4510" s="27"/>
      <c r="O4510" s="27"/>
      <c r="P4510" s="30"/>
      <c r="Q4510" s="30">
        <f>Table13[[#This Row],[Unit Value]]*Table13[[#This Row],[Qty | PCount]]</f>
        <v>0</v>
      </c>
      <c r="R4510" s="27" t="str">
        <f>IF(Table13[[#This Row],[Unit Value]]&lt;=4999,"Low-Value Asset","High-Value Asset")</f>
        <v>Low-Value Asset</v>
      </c>
      <c r="S4510" s="27"/>
      <c r="T4510" s="27"/>
      <c r="U4510" s="27"/>
      <c r="V4510" s="27"/>
      <c r="W4510" s="74"/>
      <c r="X4510" s="27"/>
      <c r="Y4510" s="27"/>
      <c r="Z4510" s="27"/>
      <c r="AA4510" s="27"/>
      <c r="AB45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1" spans="1:28" ht="12.6" x14ac:dyDescent="0.25">
      <c r="A4511" s="41"/>
      <c r="B4511" s="28"/>
      <c r="C4511" s="27"/>
      <c r="D45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1" s="27"/>
      <c r="F4511" s="27"/>
      <c r="G4511" s="29"/>
      <c r="H4511" s="48"/>
      <c r="I4511" s="29"/>
      <c r="J4511" s="29"/>
      <c r="K4511" s="27"/>
      <c r="L4511" s="27"/>
      <c r="M4511" s="27"/>
      <c r="N4511" s="27"/>
      <c r="O4511" s="27"/>
      <c r="P4511" s="30"/>
      <c r="Q4511" s="30">
        <f>Table13[[#This Row],[Unit Value]]*Table13[[#This Row],[Qty | PCount]]</f>
        <v>0</v>
      </c>
      <c r="R4511" s="27" t="str">
        <f>IF(Table13[[#This Row],[Unit Value]]&lt;=4999,"Low-Value Asset","High-Value Asset")</f>
        <v>Low-Value Asset</v>
      </c>
      <c r="S4511" s="27"/>
      <c r="T4511" s="27"/>
      <c r="U4511" s="27"/>
      <c r="V4511" s="27"/>
      <c r="W4511" s="74"/>
      <c r="X4511" s="27"/>
      <c r="Y4511" s="27"/>
      <c r="Z4511" s="27"/>
      <c r="AA4511" s="27"/>
      <c r="AB45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2" spans="1:28" ht="12.6" x14ac:dyDescent="0.25">
      <c r="A4512" s="41"/>
      <c r="B4512" s="28"/>
      <c r="C4512" s="27"/>
      <c r="D45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2" s="27"/>
      <c r="F4512" s="27"/>
      <c r="G4512" s="29"/>
      <c r="H4512" s="48"/>
      <c r="I4512" s="29"/>
      <c r="J4512" s="29"/>
      <c r="K4512" s="27"/>
      <c r="L4512" s="27"/>
      <c r="M4512" s="27"/>
      <c r="N4512" s="27"/>
      <c r="O4512" s="27"/>
      <c r="P4512" s="30"/>
      <c r="Q4512" s="30">
        <f>Table13[[#This Row],[Unit Value]]*Table13[[#This Row],[Qty | PCount]]</f>
        <v>0</v>
      </c>
      <c r="R4512" s="27" t="str">
        <f>IF(Table13[[#This Row],[Unit Value]]&lt;=4999,"Low-Value Asset","High-Value Asset")</f>
        <v>Low-Value Asset</v>
      </c>
      <c r="S4512" s="27"/>
      <c r="T4512" s="27"/>
      <c r="U4512" s="27"/>
      <c r="V4512" s="27"/>
      <c r="W4512" s="74"/>
      <c r="X4512" s="27"/>
      <c r="Y4512" s="27"/>
      <c r="Z4512" s="27"/>
      <c r="AA4512" s="27"/>
      <c r="AB45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3" spans="1:28" ht="12.6" x14ac:dyDescent="0.25">
      <c r="A4513" s="41"/>
      <c r="B4513" s="28"/>
      <c r="C4513" s="27"/>
      <c r="D45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3" s="27"/>
      <c r="F4513" s="27"/>
      <c r="G4513" s="29"/>
      <c r="H4513" s="48"/>
      <c r="I4513" s="29"/>
      <c r="J4513" s="29"/>
      <c r="K4513" s="27"/>
      <c r="L4513" s="27"/>
      <c r="M4513" s="27"/>
      <c r="N4513" s="27"/>
      <c r="O4513" s="27"/>
      <c r="P4513" s="30"/>
      <c r="Q4513" s="30">
        <f>Table13[[#This Row],[Unit Value]]*Table13[[#This Row],[Qty | PCount]]</f>
        <v>0</v>
      </c>
      <c r="R4513" s="27" t="str">
        <f>IF(Table13[[#This Row],[Unit Value]]&lt;=4999,"Low-Value Asset","High-Value Asset")</f>
        <v>Low-Value Asset</v>
      </c>
      <c r="S4513" s="27"/>
      <c r="T4513" s="27"/>
      <c r="U4513" s="27"/>
      <c r="V4513" s="27"/>
      <c r="W4513" s="74"/>
      <c r="X4513" s="27"/>
      <c r="Y4513" s="27"/>
      <c r="Z4513" s="27"/>
      <c r="AA4513" s="27"/>
      <c r="AB45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4" spans="1:28" ht="12.6" x14ac:dyDescent="0.25">
      <c r="A4514" s="41"/>
      <c r="B4514" s="28"/>
      <c r="C4514" s="27"/>
      <c r="D45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4" s="27"/>
      <c r="F4514" s="27"/>
      <c r="G4514" s="29"/>
      <c r="H4514" s="48"/>
      <c r="I4514" s="29"/>
      <c r="J4514" s="29"/>
      <c r="K4514" s="27"/>
      <c r="L4514" s="27"/>
      <c r="M4514" s="27"/>
      <c r="N4514" s="27"/>
      <c r="O4514" s="27"/>
      <c r="P4514" s="30"/>
      <c r="Q4514" s="30">
        <f>Table13[[#This Row],[Unit Value]]*Table13[[#This Row],[Qty | PCount]]</f>
        <v>0</v>
      </c>
      <c r="R4514" s="27" t="str">
        <f>IF(Table13[[#This Row],[Unit Value]]&lt;=4999,"Low-Value Asset","High-Value Asset")</f>
        <v>Low-Value Asset</v>
      </c>
      <c r="S4514" s="27"/>
      <c r="T4514" s="27"/>
      <c r="U4514" s="27"/>
      <c r="V4514" s="27"/>
      <c r="W4514" s="74"/>
      <c r="X4514" s="27"/>
      <c r="Y4514" s="27"/>
      <c r="Z4514" s="27"/>
      <c r="AA4514" s="27"/>
      <c r="AB45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5" spans="1:28" ht="12.6" x14ac:dyDescent="0.25">
      <c r="A4515" s="41"/>
      <c r="B4515" s="28"/>
      <c r="C4515" s="27"/>
      <c r="D45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5" s="27"/>
      <c r="F4515" s="27"/>
      <c r="G4515" s="29"/>
      <c r="H4515" s="48"/>
      <c r="I4515" s="29"/>
      <c r="J4515" s="29"/>
      <c r="K4515" s="27"/>
      <c r="L4515" s="27"/>
      <c r="M4515" s="27"/>
      <c r="N4515" s="27"/>
      <c r="O4515" s="27"/>
      <c r="P4515" s="30"/>
      <c r="Q4515" s="30">
        <f>Table13[[#This Row],[Unit Value]]*Table13[[#This Row],[Qty | PCount]]</f>
        <v>0</v>
      </c>
      <c r="R4515" s="27" t="str">
        <f>IF(Table13[[#This Row],[Unit Value]]&lt;=4999,"Low-Value Asset","High-Value Asset")</f>
        <v>Low-Value Asset</v>
      </c>
      <c r="S4515" s="27"/>
      <c r="T4515" s="27"/>
      <c r="U4515" s="27"/>
      <c r="V4515" s="27"/>
      <c r="W4515" s="74"/>
      <c r="X4515" s="27"/>
      <c r="Y4515" s="27"/>
      <c r="Z4515" s="27"/>
      <c r="AA4515" s="27"/>
      <c r="AB45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6" spans="1:28" ht="12.6" x14ac:dyDescent="0.25">
      <c r="A4516" s="41"/>
      <c r="B4516" s="28"/>
      <c r="C4516" s="27"/>
      <c r="D45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6" s="27"/>
      <c r="F4516" s="27"/>
      <c r="G4516" s="29"/>
      <c r="H4516" s="48"/>
      <c r="I4516" s="29"/>
      <c r="J4516" s="29"/>
      <c r="K4516" s="27"/>
      <c r="L4516" s="27"/>
      <c r="M4516" s="27"/>
      <c r="N4516" s="27"/>
      <c r="O4516" s="27"/>
      <c r="P4516" s="30"/>
      <c r="Q4516" s="30">
        <f>Table13[[#This Row],[Unit Value]]*Table13[[#This Row],[Qty | PCount]]</f>
        <v>0</v>
      </c>
      <c r="R4516" s="27" t="str">
        <f>IF(Table13[[#This Row],[Unit Value]]&lt;=4999,"Low-Value Asset","High-Value Asset")</f>
        <v>Low-Value Asset</v>
      </c>
      <c r="S4516" s="27"/>
      <c r="T4516" s="27"/>
      <c r="U4516" s="27"/>
      <c r="V4516" s="27"/>
      <c r="W4516" s="74"/>
      <c r="X4516" s="27"/>
      <c r="Y4516" s="27"/>
      <c r="Z4516" s="27"/>
      <c r="AA4516" s="27"/>
      <c r="AB45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7" spans="1:28" ht="12.6" x14ac:dyDescent="0.25">
      <c r="A4517" s="41"/>
      <c r="B4517" s="28"/>
      <c r="C4517" s="27"/>
      <c r="D45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7" s="27"/>
      <c r="F4517" s="27"/>
      <c r="G4517" s="29"/>
      <c r="H4517" s="48"/>
      <c r="I4517" s="29"/>
      <c r="J4517" s="29"/>
      <c r="K4517" s="27"/>
      <c r="L4517" s="27"/>
      <c r="M4517" s="27"/>
      <c r="N4517" s="27"/>
      <c r="O4517" s="27"/>
      <c r="P4517" s="30"/>
      <c r="Q4517" s="30">
        <f>Table13[[#This Row],[Unit Value]]*Table13[[#This Row],[Qty | PCount]]</f>
        <v>0</v>
      </c>
      <c r="R4517" s="27" t="str">
        <f>IF(Table13[[#This Row],[Unit Value]]&lt;=4999,"Low-Value Asset","High-Value Asset")</f>
        <v>Low-Value Asset</v>
      </c>
      <c r="S4517" s="27"/>
      <c r="T4517" s="27"/>
      <c r="U4517" s="27"/>
      <c r="V4517" s="27"/>
      <c r="W4517" s="74"/>
      <c r="X4517" s="27"/>
      <c r="Y4517" s="27"/>
      <c r="Z4517" s="27"/>
      <c r="AA4517" s="27"/>
      <c r="AB45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8" spans="1:28" ht="12.6" x14ac:dyDescent="0.25">
      <c r="A4518" s="41"/>
      <c r="B4518" s="28"/>
      <c r="C4518" s="27"/>
      <c r="D45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8" s="27"/>
      <c r="F4518" s="27"/>
      <c r="G4518" s="29"/>
      <c r="H4518" s="48"/>
      <c r="I4518" s="29"/>
      <c r="J4518" s="29"/>
      <c r="K4518" s="27"/>
      <c r="L4518" s="27"/>
      <c r="M4518" s="27"/>
      <c r="N4518" s="27"/>
      <c r="O4518" s="27"/>
      <c r="P4518" s="30"/>
      <c r="Q4518" s="30">
        <f>Table13[[#This Row],[Unit Value]]*Table13[[#This Row],[Qty | PCount]]</f>
        <v>0</v>
      </c>
      <c r="R4518" s="27" t="str">
        <f>IF(Table13[[#This Row],[Unit Value]]&lt;=4999,"Low-Value Asset","High-Value Asset")</f>
        <v>Low-Value Asset</v>
      </c>
      <c r="S4518" s="27"/>
      <c r="T4518" s="27"/>
      <c r="U4518" s="27"/>
      <c r="V4518" s="27"/>
      <c r="W4518" s="74"/>
      <c r="X4518" s="27"/>
      <c r="Y4518" s="27"/>
      <c r="Z4518" s="27"/>
      <c r="AA4518" s="27"/>
      <c r="AB45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19" spans="1:28" ht="12.6" x14ac:dyDescent="0.25">
      <c r="A4519" s="41"/>
      <c r="B4519" s="28"/>
      <c r="C4519" s="27"/>
      <c r="D45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19" s="27"/>
      <c r="F4519" s="27"/>
      <c r="G4519" s="29"/>
      <c r="H4519" s="48"/>
      <c r="I4519" s="29"/>
      <c r="J4519" s="29"/>
      <c r="K4519" s="27"/>
      <c r="L4519" s="27"/>
      <c r="M4519" s="27"/>
      <c r="N4519" s="27"/>
      <c r="O4519" s="27"/>
      <c r="P4519" s="30"/>
      <c r="Q4519" s="30">
        <f>Table13[[#This Row],[Unit Value]]*Table13[[#This Row],[Qty | PCount]]</f>
        <v>0</v>
      </c>
      <c r="R4519" s="27" t="str">
        <f>IF(Table13[[#This Row],[Unit Value]]&lt;=4999,"Low-Value Asset","High-Value Asset")</f>
        <v>Low-Value Asset</v>
      </c>
      <c r="S4519" s="27"/>
      <c r="T4519" s="27"/>
      <c r="U4519" s="27"/>
      <c r="V4519" s="27"/>
      <c r="W4519" s="74"/>
      <c r="X4519" s="27"/>
      <c r="Y4519" s="27"/>
      <c r="Z4519" s="27"/>
      <c r="AA4519" s="27"/>
      <c r="AB45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0" spans="1:28" ht="12.6" x14ac:dyDescent="0.25">
      <c r="A4520" s="41"/>
      <c r="B4520" s="28"/>
      <c r="C4520" s="27"/>
      <c r="D45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0" s="27"/>
      <c r="F4520" s="27"/>
      <c r="G4520" s="29"/>
      <c r="H4520" s="48"/>
      <c r="I4520" s="29"/>
      <c r="J4520" s="29"/>
      <c r="K4520" s="27"/>
      <c r="L4520" s="27"/>
      <c r="M4520" s="27"/>
      <c r="N4520" s="27"/>
      <c r="O4520" s="27"/>
      <c r="P4520" s="30"/>
      <c r="Q4520" s="30">
        <f>Table13[[#This Row],[Unit Value]]*Table13[[#This Row],[Qty | PCount]]</f>
        <v>0</v>
      </c>
      <c r="R4520" s="27" t="str">
        <f>IF(Table13[[#This Row],[Unit Value]]&lt;=4999,"Low-Value Asset","High-Value Asset")</f>
        <v>Low-Value Asset</v>
      </c>
      <c r="S4520" s="27"/>
      <c r="T4520" s="27"/>
      <c r="U4520" s="27"/>
      <c r="V4520" s="27"/>
      <c r="W4520" s="74"/>
      <c r="X4520" s="27"/>
      <c r="Y4520" s="27"/>
      <c r="Z4520" s="27"/>
      <c r="AA4520" s="27"/>
      <c r="AB45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1" spans="1:28" ht="12.6" x14ac:dyDescent="0.25">
      <c r="A4521" s="41"/>
      <c r="B4521" s="28"/>
      <c r="C4521" s="27"/>
      <c r="D45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1" s="27"/>
      <c r="F4521" s="27"/>
      <c r="G4521" s="29"/>
      <c r="H4521" s="48"/>
      <c r="I4521" s="29"/>
      <c r="J4521" s="29"/>
      <c r="K4521" s="27"/>
      <c r="L4521" s="27"/>
      <c r="M4521" s="27"/>
      <c r="N4521" s="27"/>
      <c r="O4521" s="27"/>
      <c r="P4521" s="30"/>
      <c r="Q4521" s="30">
        <f>Table13[[#This Row],[Unit Value]]*Table13[[#This Row],[Qty | PCount]]</f>
        <v>0</v>
      </c>
      <c r="R4521" s="27" t="str">
        <f>IF(Table13[[#This Row],[Unit Value]]&lt;=4999,"Low-Value Asset","High-Value Asset")</f>
        <v>Low-Value Asset</v>
      </c>
      <c r="S4521" s="27"/>
      <c r="T4521" s="27"/>
      <c r="U4521" s="27"/>
      <c r="V4521" s="27"/>
      <c r="W4521" s="74"/>
      <c r="X4521" s="27"/>
      <c r="Y4521" s="27"/>
      <c r="Z4521" s="27"/>
      <c r="AA4521" s="27"/>
      <c r="AB45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2" spans="1:28" ht="12.6" x14ac:dyDescent="0.25">
      <c r="A4522" s="41"/>
      <c r="B4522" s="28"/>
      <c r="C4522" s="27"/>
      <c r="D45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2" s="27"/>
      <c r="F4522" s="27"/>
      <c r="G4522" s="29"/>
      <c r="H4522" s="48"/>
      <c r="I4522" s="29"/>
      <c r="J4522" s="29"/>
      <c r="K4522" s="27"/>
      <c r="L4522" s="27"/>
      <c r="M4522" s="27"/>
      <c r="N4522" s="27"/>
      <c r="O4522" s="27"/>
      <c r="P4522" s="30"/>
      <c r="Q4522" s="30">
        <f>Table13[[#This Row],[Unit Value]]*Table13[[#This Row],[Qty | PCount]]</f>
        <v>0</v>
      </c>
      <c r="R4522" s="27" t="str">
        <f>IF(Table13[[#This Row],[Unit Value]]&lt;=4999,"Low-Value Asset","High-Value Asset")</f>
        <v>Low-Value Asset</v>
      </c>
      <c r="S4522" s="27"/>
      <c r="T4522" s="27"/>
      <c r="U4522" s="27"/>
      <c r="V4522" s="27"/>
      <c r="W4522" s="74"/>
      <c r="X4522" s="27"/>
      <c r="Y4522" s="27"/>
      <c r="Z4522" s="27"/>
      <c r="AA4522" s="27"/>
      <c r="AB45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3" spans="1:28" ht="12.6" x14ac:dyDescent="0.25">
      <c r="A4523" s="41"/>
      <c r="B4523" s="28"/>
      <c r="C4523" s="27"/>
      <c r="D45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3" s="27"/>
      <c r="F4523" s="27"/>
      <c r="G4523" s="29"/>
      <c r="H4523" s="48"/>
      <c r="I4523" s="29"/>
      <c r="J4523" s="29"/>
      <c r="K4523" s="27"/>
      <c r="L4523" s="27"/>
      <c r="M4523" s="27"/>
      <c r="N4523" s="27"/>
      <c r="O4523" s="27"/>
      <c r="P4523" s="30"/>
      <c r="Q4523" s="30">
        <f>Table13[[#This Row],[Unit Value]]*Table13[[#This Row],[Qty | PCount]]</f>
        <v>0</v>
      </c>
      <c r="R4523" s="27" t="str">
        <f>IF(Table13[[#This Row],[Unit Value]]&lt;=4999,"Low-Value Asset","High-Value Asset")</f>
        <v>Low-Value Asset</v>
      </c>
      <c r="S4523" s="27"/>
      <c r="T4523" s="27"/>
      <c r="U4523" s="27"/>
      <c r="V4523" s="27"/>
      <c r="W4523" s="74"/>
      <c r="X4523" s="27"/>
      <c r="Y4523" s="27"/>
      <c r="Z4523" s="27"/>
      <c r="AA4523" s="27"/>
      <c r="AB45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4" spans="1:28" ht="12.6" x14ac:dyDescent="0.25">
      <c r="A4524" s="41"/>
      <c r="B4524" s="28"/>
      <c r="C4524" s="27"/>
      <c r="D45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4" s="27"/>
      <c r="F4524" s="27"/>
      <c r="G4524" s="29"/>
      <c r="H4524" s="48"/>
      <c r="I4524" s="29"/>
      <c r="J4524" s="29"/>
      <c r="K4524" s="27"/>
      <c r="L4524" s="27"/>
      <c r="M4524" s="27"/>
      <c r="N4524" s="27"/>
      <c r="O4524" s="27"/>
      <c r="P4524" s="30"/>
      <c r="Q4524" s="30">
        <f>Table13[[#This Row],[Unit Value]]*Table13[[#This Row],[Qty | PCount]]</f>
        <v>0</v>
      </c>
      <c r="R4524" s="27" t="str">
        <f>IF(Table13[[#This Row],[Unit Value]]&lt;=4999,"Low-Value Asset","High-Value Asset")</f>
        <v>Low-Value Asset</v>
      </c>
      <c r="S4524" s="27"/>
      <c r="T4524" s="27"/>
      <c r="U4524" s="27"/>
      <c r="V4524" s="27"/>
      <c r="W4524" s="74"/>
      <c r="X4524" s="27"/>
      <c r="Y4524" s="27"/>
      <c r="Z4524" s="27"/>
      <c r="AA4524" s="27"/>
      <c r="AB45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5" spans="1:28" ht="12.6" x14ac:dyDescent="0.25">
      <c r="A4525" s="41"/>
      <c r="B4525" s="28"/>
      <c r="C4525" s="27"/>
      <c r="D45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5" s="27"/>
      <c r="F4525" s="27"/>
      <c r="G4525" s="29"/>
      <c r="H4525" s="48"/>
      <c r="I4525" s="29"/>
      <c r="J4525" s="29"/>
      <c r="K4525" s="27"/>
      <c r="L4525" s="27"/>
      <c r="M4525" s="27"/>
      <c r="N4525" s="27"/>
      <c r="O4525" s="27"/>
      <c r="P4525" s="30"/>
      <c r="Q4525" s="30">
        <f>Table13[[#This Row],[Unit Value]]*Table13[[#This Row],[Qty | PCount]]</f>
        <v>0</v>
      </c>
      <c r="R4525" s="27" t="str">
        <f>IF(Table13[[#This Row],[Unit Value]]&lt;=4999,"Low-Value Asset","High-Value Asset")</f>
        <v>Low-Value Asset</v>
      </c>
      <c r="S4525" s="27"/>
      <c r="T4525" s="27"/>
      <c r="U4525" s="27"/>
      <c r="V4525" s="27"/>
      <c r="W4525" s="74"/>
      <c r="X4525" s="27"/>
      <c r="Y4525" s="27"/>
      <c r="Z4525" s="27"/>
      <c r="AA4525" s="27"/>
      <c r="AB45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6" spans="1:28" ht="12.6" x14ac:dyDescent="0.25">
      <c r="A4526" s="41"/>
      <c r="B4526" s="28"/>
      <c r="C4526" s="27"/>
      <c r="D45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6" s="27"/>
      <c r="F4526" s="27"/>
      <c r="G4526" s="29"/>
      <c r="H4526" s="48"/>
      <c r="I4526" s="29"/>
      <c r="J4526" s="29"/>
      <c r="K4526" s="27"/>
      <c r="L4526" s="27"/>
      <c r="M4526" s="27"/>
      <c r="N4526" s="27"/>
      <c r="O4526" s="27"/>
      <c r="P4526" s="30"/>
      <c r="Q4526" s="30">
        <f>Table13[[#This Row],[Unit Value]]*Table13[[#This Row],[Qty | PCount]]</f>
        <v>0</v>
      </c>
      <c r="R4526" s="27" t="str">
        <f>IF(Table13[[#This Row],[Unit Value]]&lt;=4999,"Low-Value Asset","High-Value Asset")</f>
        <v>Low-Value Asset</v>
      </c>
      <c r="S4526" s="27"/>
      <c r="T4526" s="27"/>
      <c r="U4526" s="27"/>
      <c r="V4526" s="27"/>
      <c r="W4526" s="74"/>
      <c r="X4526" s="27"/>
      <c r="Y4526" s="27"/>
      <c r="Z4526" s="27"/>
      <c r="AA4526" s="27"/>
      <c r="AB45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7" spans="1:28" ht="12.6" x14ac:dyDescent="0.25">
      <c r="A4527" s="41"/>
      <c r="B4527" s="28"/>
      <c r="C4527" s="27"/>
      <c r="D45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7" s="27"/>
      <c r="F4527" s="27"/>
      <c r="G4527" s="29"/>
      <c r="H4527" s="48"/>
      <c r="I4527" s="29"/>
      <c r="J4527" s="29"/>
      <c r="K4527" s="27"/>
      <c r="L4527" s="27"/>
      <c r="M4527" s="27"/>
      <c r="N4527" s="27"/>
      <c r="O4527" s="27"/>
      <c r="P4527" s="30"/>
      <c r="Q4527" s="30">
        <f>Table13[[#This Row],[Unit Value]]*Table13[[#This Row],[Qty | PCount]]</f>
        <v>0</v>
      </c>
      <c r="R4527" s="27" t="str">
        <f>IF(Table13[[#This Row],[Unit Value]]&lt;=4999,"Low-Value Asset","High-Value Asset")</f>
        <v>Low-Value Asset</v>
      </c>
      <c r="S4527" s="27"/>
      <c r="T4527" s="27"/>
      <c r="U4527" s="27"/>
      <c r="V4527" s="27"/>
      <c r="W4527" s="74"/>
      <c r="X4527" s="27"/>
      <c r="Y4527" s="27"/>
      <c r="Z4527" s="27"/>
      <c r="AA4527" s="27"/>
      <c r="AB45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8" spans="1:28" ht="12.6" x14ac:dyDescent="0.25">
      <c r="A4528" s="41"/>
      <c r="B4528" s="28"/>
      <c r="C4528" s="27"/>
      <c r="D45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8" s="27"/>
      <c r="F4528" s="27"/>
      <c r="G4528" s="29"/>
      <c r="H4528" s="48"/>
      <c r="I4528" s="29"/>
      <c r="J4528" s="29"/>
      <c r="K4528" s="27"/>
      <c r="L4528" s="27"/>
      <c r="M4528" s="27"/>
      <c r="N4528" s="27"/>
      <c r="O4528" s="27"/>
      <c r="P4528" s="30"/>
      <c r="Q4528" s="30">
        <f>Table13[[#This Row],[Unit Value]]*Table13[[#This Row],[Qty | PCount]]</f>
        <v>0</v>
      </c>
      <c r="R4528" s="27" t="str">
        <f>IF(Table13[[#This Row],[Unit Value]]&lt;=4999,"Low-Value Asset","High-Value Asset")</f>
        <v>Low-Value Asset</v>
      </c>
      <c r="S4528" s="27"/>
      <c r="T4528" s="27"/>
      <c r="U4528" s="27"/>
      <c r="V4528" s="27"/>
      <c r="W4528" s="74"/>
      <c r="X4528" s="27"/>
      <c r="Y4528" s="27"/>
      <c r="Z4528" s="27"/>
      <c r="AA4528" s="27"/>
      <c r="AB45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29" spans="1:28" ht="12.6" x14ac:dyDescent="0.25">
      <c r="A4529" s="41"/>
      <c r="B4529" s="28"/>
      <c r="C4529" s="27"/>
      <c r="D45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29" s="27"/>
      <c r="F4529" s="27"/>
      <c r="G4529" s="29"/>
      <c r="H4529" s="48"/>
      <c r="I4529" s="29"/>
      <c r="J4529" s="29"/>
      <c r="K4529" s="27"/>
      <c r="L4529" s="27"/>
      <c r="M4529" s="27"/>
      <c r="N4529" s="27"/>
      <c r="O4529" s="27"/>
      <c r="P4529" s="30"/>
      <c r="Q4529" s="30">
        <f>Table13[[#This Row],[Unit Value]]*Table13[[#This Row],[Qty | PCount]]</f>
        <v>0</v>
      </c>
      <c r="R4529" s="27" t="str">
        <f>IF(Table13[[#This Row],[Unit Value]]&lt;=4999,"Low-Value Asset","High-Value Asset")</f>
        <v>Low-Value Asset</v>
      </c>
      <c r="S4529" s="27"/>
      <c r="T4529" s="27"/>
      <c r="U4529" s="27"/>
      <c r="V4529" s="27"/>
      <c r="W4529" s="74"/>
      <c r="X4529" s="27"/>
      <c r="Y4529" s="27"/>
      <c r="Z4529" s="27"/>
      <c r="AA4529" s="27"/>
      <c r="AB45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0" spans="1:28" ht="12.6" x14ac:dyDescent="0.25">
      <c r="A4530" s="41"/>
      <c r="B4530" s="28"/>
      <c r="C4530" s="27"/>
      <c r="D45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0" s="27"/>
      <c r="F4530" s="27"/>
      <c r="G4530" s="29"/>
      <c r="H4530" s="48"/>
      <c r="I4530" s="29"/>
      <c r="J4530" s="29"/>
      <c r="K4530" s="27"/>
      <c r="L4530" s="27"/>
      <c r="M4530" s="27"/>
      <c r="N4530" s="27"/>
      <c r="O4530" s="27"/>
      <c r="P4530" s="30"/>
      <c r="Q4530" s="30">
        <f>Table13[[#This Row],[Unit Value]]*Table13[[#This Row],[Qty | PCount]]</f>
        <v>0</v>
      </c>
      <c r="R4530" s="27" t="str">
        <f>IF(Table13[[#This Row],[Unit Value]]&lt;=4999,"Low-Value Asset","High-Value Asset")</f>
        <v>Low-Value Asset</v>
      </c>
      <c r="S4530" s="27"/>
      <c r="T4530" s="27"/>
      <c r="U4530" s="27"/>
      <c r="V4530" s="27"/>
      <c r="W4530" s="74"/>
      <c r="X4530" s="27"/>
      <c r="Y4530" s="27"/>
      <c r="Z4530" s="27"/>
      <c r="AA4530" s="27"/>
      <c r="AB45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1" spans="1:28" ht="12.6" x14ac:dyDescent="0.25">
      <c r="A4531" s="41"/>
      <c r="B4531" s="28"/>
      <c r="C4531" s="27"/>
      <c r="D45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1" s="27"/>
      <c r="F4531" s="27"/>
      <c r="G4531" s="29"/>
      <c r="H4531" s="48"/>
      <c r="I4531" s="29"/>
      <c r="J4531" s="29"/>
      <c r="K4531" s="27"/>
      <c r="L4531" s="27"/>
      <c r="M4531" s="27"/>
      <c r="N4531" s="27"/>
      <c r="O4531" s="27"/>
      <c r="P4531" s="30"/>
      <c r="Q4531" s="30">
        <f>Table13[[#This Row],[Unit Value]]*Table13[[#This Row],[Qty | PCount]]</f>
        <v>0</v>
      </c>
      <c r="R4531" s="27" t="str">
        <f>IF(Table13[[#This Row],[Unit Value]]&lt;=4999,"Low-Value Asset","High-Value Asset")</f>
        <v>Low-Value Asset</v>
      </c>
      <c r="S4531" s="27"/>
      <c r="T4531" s="27"/>
      <c r="U4531" s="27"/>
      <c r="V4531" s="27"/>
      <c r="W4531" s="74"/>
      <c r="X4531" s="27"/>
      <c r="Y4531" s="27"/>
      <c r="Z4531" s="27"/>
      <c r="AA4531" s="27"/>
      <c r="AB45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2" spans="1:28" ht="12.6" x14ac:dyDescent="0.25">
      <c r="A4532" s="41"/>
      <c r="B4532" s="28"/>
      <c r="C4532" s="27"/>
      <c r="D45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2" s="27"/>
      <c r="F4532" s="27"/>
      <c r="G4532" s="29"/>
      <c r="H4532" s="48"/>
      <c r="I4532" s="29"/>
      <c r="J4532" s="29"/>
      <c r="K4532" s="27"/>
      <c r="L4532" s="27"/>
      <c r="M4532" s="27"/>
      <c r="N4532" s="27"/>
      <c r="O4532" s="27"/>
      <c r="P4532" s="30"/>
      <c r="Q4532" s="30">
        <f>Table13[[#This Row],[Unit Value]]*Table13[[#This Row],[Qty | PCount]]</f>
        <v>0</v>
      </c>
      <c r="R4532" s="27" t="str">
        <f>IF(Table13[[#This Row],[Unit Value]]&lt;=4999,"Low-Value Asset","High-Value Asset")</f>
        <v>Low-Value Asset</v>
      </c>
      <c r="S4532" s="27"/>
      <c r="T4532" s="27"/>
      <c r="U4532" s="27"/>
      <c r="V4532" s="27"/>
      <c r="W4532" s="74"/>
      <c r="X4532" s="27"/>
      <c r="Y4532" s="27"/>
      <c r="Z4532" s="27"/>
      <c r="AA4532" s="27"/>
      <c r="AB45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3" spans="1:28" ht="12.6" x14ac:dyDescent="0.25">
      <c r="A4533" s="41"/>
      <c r="B4533" s="28"/>
      <c r="C4533" s="27"/>
      <c r="D45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3" s="27"/>
      <c r="F4533" s="27"/>
      <c r="G4533" s="29"/>
      <c r="H4533" s="48"/>
      <c r="I4533" s="29"/>
      <c r="J4533" s="29"/>
      <c r="K4533" s="27"/>
      <c r="L4533" s="27"/>
      <c r="M4533" s="27"/>
      <c r="N4533" s="27"/>
      <c r="O4533" s="27"/>
      <c r="P4533" s="30"/>
      <c r="Q4533" s="30">
        <f>Table13[[#This Row],[Unit Value]]*Table13[[#This Row],[Qty | PCount]]</f>
        <v>0</v>
      </c>
      <c r="R4533" s="27" t="str">
        <f>IF(Table13[[#This Row],[Unit Value]]&lt;=4999,"Low-Value Asset","High-Value Asset")</f>
        <v>Low-Value Asset</v>
      </c>
      <c r="S4533" s="27"/>
      <c r="T4533" s="27"/>
      <c r="U4533" s="27"/>
      <c r="V4533" s="27"/>
      <c r="W4533" s="74"/>
      <c r="X4533" s="27"/>
      <c r="Y4533" s="27"/>
      <c r="Z4533" s="27"/>
      <c r="AA4533" s="27"/>
      <c r="AB45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4" spans="1:28" ht="12.6" x14ac:dyDescent="0.25">
      <c r="A4534" s="41"/>
      <c r="B4534" s="28"/>
      <c r="C4534" s="27"/>
      <c r="D45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4" s="27"/>
      <c r="F4534" s="27"/>
      <c r="G4534" s="29"/>
      <c r="H4534" s="48"/>
      <c r="I4534" s="29"/>
      <c r="J4534" s="29"/>
      <c r="K4534" s="27"/>
      <c r="L4534" s="27"/>
      <c r="M4534" s="27"/>
      <c r="N4534" s="27"/>
      <c r="O4534" s="27"/>
      <c r="P4534" s="30"/>
      <c r="Q4534" s="30">
        <f>Table13[[#This Row],[Unit Value]]*Table13[[#This Row],[Qty | PCount]]</f>
        <v>0</v>
      </c>
      <c r="R4534" s="27" t="str">
        <f>IF(Table13[[#This Row],[Unit Value]]&lt;=4999,"Low-Value Asset","High-Value Asset")</f>
        <v>Low-Value Asset</v>
      </c>
      <c r="S4534" s="27"/>
      <c r="T4534" s="27"/>
      <c r="U4534" s="27"/>
      <c r="V4534" s="27"/>
      <c r="W4534" s="74"/>
      <c r="X4534" s="27"/>
      <c r="Y4534" s="27"/>
      <c r="Z4534" s="27"/>
      <c r="AA4534" s="27"/>
      <c r="AB45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5" spans="1:28" ht="12.6" x14ac:dyDescent="0.25">
      <c r="A4535" s="41"/>
      <c r="B4535" s="28"/>
      <c r="C4535" s="27"/>
      <c r="D45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5" s="27"/>
      <c r="F4535" s="27"/>
      <c r="G4535" s="29"/>
      <c r="H4535" s="48"/>
      <c r="I4535" s="29"/>
      <c r="J4535" s="29"/>
      <c r="K4535" s="27"/>
      <c r="L4535" s="27"/>
      <c r="M4535" s="27"/>
      <c r="N4535" s="27"/>
      <c r="O4535" s="27"/>
      <c r="P4535" s="30"/>
      <c r="Q4535" s="30">
        <f>Table13[[#This Row],[Unit Value]]*Table13[[#This Row],[Qty | PCount]]</f>
        <v>0</v>
      </c>
      <c r="R4535" s="27" t="str">
        <f>IF(Table13[[#This Row],[Unit Value]]&lt;=4999,"Low-Value Asset","High-Value Asset")</f>
        <v>Low-Value Asset</v>
      </c>
      <c r="S4535" s="27"/>
      <c r="T4535" s="27"/>
      <c r="U4535" s="27"/>
      <c r="V4535" s="27"/>
      <c r="W4535" s="74"/>
      <c r="X4535" s="27"/>
      <c r="Y4535" s="27"/>
      <c r="Z4535" s="27"/>
      <c r="AA4535" s="27"/>
      <c r="AB45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6" spans="1:28" ht="12.6" x14ac:dyDescent="0.25">
      <c r="A4536" s="41"/>
      <c r="B4536" s="28"/>
      <c r="C4536" s="27"/>
      <c r="D45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6" s="27"/>
      <c r="F4536" s="27"/>
      <c r="G4536" s="29"/>
      <c r="H4536" s="48"/>
      <c r="I4536" s="29"/>
      <c r="J4536" s="29"/>
      <c r="K4536" s="27"/>
      <c r="L4536" s="27"/>
      <c r="M4536" s="27"/>
      <c r="N4536" s="27"/>
      <c r="O4536" s="27"/>
      <c r="P4536" s="30"/>
      <c r="Q4536" s="30">
        <f>Table13[[#This Row],[Unit Value]]*Table13[[#This Row],[Qty | PCount]]</f>
        <v>0</v>
      </c>
      <c r="R4536" s="27" t="str">
        <f>IF(Table13[[#This Row],[Unit Value]]&lt;=4999,"Low-Value Asset","High-Value Asset")</f>
        <v>Low-Value Asset</v>
      </c>
      <c r="S4536" s="27"/>
      <c r="T4536" s="27"/>
      <c r="U4536" s="27"/>
      <c r="V4536" s="27"/>
      <c r="W4536" s="74"/>
      <c r="X4536" s="27"/>
      <c r="Y4536" s="27"/>
      <c r="Z4536" s="27"/>
      <c r="AA4536" s="27"/>
      <c r="AB45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7" spans="1:28" ht="12.6" x14ac:dyDescent="0.25">
      <c r="A4537" s="41"/>
      <c r="B4537" s="28"/>
      <c r="C4537" s="27"/>
      <c r="D45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7" s="27"/>
      <c r="F4537" s="27"/>
      <c r="G4537" s="29"/>
      <c r="H4537" s="48"/>
      <c r="I4537" s="29"/>
      <c r="J4537" s="29"/>
      <c r="K4537" s="27"/>
      <c r="L4537" s="27"/>
      <c r="M4537" s="27"/>
      <c r="N4537" s="27"/>
      <c r="O4537" s="27"/>
      <c r="P4537" s="30"/>
      <c r="Q4537" s="30">
        <f>Table13[[#This Row],[Unit Value]]*Table13[[#This Row],[Qty | PCount]]</f>
        <v>0</v>
      </c>
      <c r="R4537" s="27" t="str">
        <f>IF(Table13[[#This Row],[Unit Value]]&lt;=4999,"Low-Value Asset","High-Value Asset")</f>
        <v>Low-Value Asset</v>
      </c>
      <c r="S4537" s="27"/>
      <c r="T4537" s="27"/>
      <c r="U4537" s="27"/>
      <c r="V4537" s="27"/>
      <c r="W4537" s="74"/>
      <c r="X4537" s="27"/>
      <c r="Y4537" s="27"/>
      <c r="Z4537" s="27"/>
      <c r="AA4537" s="27"/>
      <c r="AB45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8" spans="1:28" ht="12.6" x14ac:dyDescent="0.25">
      <c r="A4538" s="41"/>
      <c r="B4538" s="28"/>
      <c r="C4538" s="27"/>
      <c r="D45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8" s="27"/>
      <c r="F4538" s="27"/>
      <c r="G4538" s="29"/>
      <c r="H4538" s="48"/>
      <c r="I4538" s="29"/>
      <c r="J4538" s="29"/>
      <c r="K4538" s="27"/>
      <c r="L4538" s="27"/>
      <c r="M4538" s="27"/>
      <c r="N4538" s="27"/>
      <c r="O4538" s="27"/>
      <c r="P4538" s="30"/>
      <c r="Q4538" s="30">
        <f>Table13[[#This Row],[Unit Value]]*Table13[[#This Row],[Qty | PCount]]</f>
        <v>0</v>
      </c>
      <c r="R4538" s="27" t="str">
        <f>IF(Table13[[#This Row],[Unit Value]]&lt;=4999,"Low-Value Asset","High-Value Asset")</f>
        <v>Low-Value Asset</v>
      </c>
      <c r="S4538" s="27"/>
      <c r="T4538" s="27"/>
      <c r="U4538" s="27"/>
      <c r="V4538" s="27"/>
      <c r="W4538" s="74"/>
      <c r="X4538" s="27"/>
      <c r="Y4538" s="27"/>
      <c r="Z4538" s="27"/>
      <c r="AA4538" s="27"/>
      <c r="AB45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39" spans="1:28" ht="12.6" x14ac:dyDescent="0.25">
      <c r="A4539" s="41"/>
      <c r="B4539" s="28"/>
      <c r="C4539" s="27"/>
      <c r="D45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39" s="27"/>
      <c r="F4539" s="27"/>
      <c r="G4539" s="29"/>
      <c r="H4539" s="48"/>
      <c r="I4539" s="29"/>
      <c r="J4539" s="29"/>
      <c r="K4539" s="27"/>
      <c r="L4539" s="27"/>
      <c r="M4539" s="27"/>
      <c r="N4539" s="27"/>
      <c r="O4539" s="27"/>
      <c r="P4539" s="30"/>
      <c r="Q4539" s="30">
        <f>Table13[[#This Row],[Unit Value]]*Table13[[#This Row],[Qty | PCount]]</f>
        <v>0</v>
      </c>
      <c r="R4539" s="27" t="str">
        <f>IF(Table13[[#This Row],[Unit Value]]&lt;=4999,"Low-Value Asset","High-Value Asset")</f>
        <v>Low-Value Asset</v>
      </c>
      <c r="S4539" s="27"/>
      <c r="T4539" s="27"/>
      <c r="U4539" s="27"/>
      <c r="V4539" s="27"/>
      <c r="W4539" s="74"/>
      <c r="X4539" s="27"/>
      <c r="Y4539" s="27"/>
      <c r="Z4539" s="27"/>
      <c r="AA4539" s="27"/>
      <c r="AB45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0" spans="1:28" ht="12.6" x14ac:dyDescent="0.25">
      <c r="A4540" s="41"/>
      <c r="B4540" s="28"/>
      <c r="C4540" s="27"/>
      <c r="D45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0" s="27"/>
      <c r="F4540" s="27"/>
      <c r="G4540" s="29"/>
      <c r="H4540" s="48"/>
      <c r="I4540" s="29"/>
      <c r="J4540" s="29"/>
      <c r="K4540" s="27"/>
      <c r="L4540" s="27"/>
      <c r="M4540" s="27"/>
      <c r="N4540" s="27"/>
      <c r="O4540" s="27"/>
      <c r="P4540" s="30"/>
      <c r="Q4540" s="30">
        <f>Table13[[#This Row],[Unit Value]]*Table13[[#This Row],[Qty | PCount]]</f>
        <v>0</v>
      </c>
      <c r="R4540" s="27" t="str">
        <f>IF(Table13[[#This Row],[Unit Value]]&lt;=4999,"Low-Value Asset","High-Value Asset")</f>
        <v>Low-Value Asset</v>
      </c>
      <c r="S4540" s="27"/>
      <c r="T4540" s="27"/>
      <c r="U4540" s="27"/>
      <c r="V4540" s="27"/>
      <c r="W4540" s="74"/>
      <c r="X4540" s="27"/>
      <c r="Y4540" s="27"/>
      <c r="Z4540" s="27"/>
      <c r="AA4540" s="27"/>
      <c r="AB45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1" spans="1:28" ht="12.6" x14ac:dyDescent="0.25">
      <c r="A4541" s="41"/>
      <c r="B4541" s="28"/>
      <c r="C4541" s="27"/>
      <c r="D45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1" s="27"/>
      <c r="F4541" s="27"/>
      <c r="G4541" s="29"/>
      <c r="H4541" s="48"/>
      <c r="I4541" s="29"/>
      <c r="J4541" s="29"/>
      <c r="K4541" s="27"/>
      <c r="L4541" s="27"/>
      <c r="M4541" s="27"/>
      <c r="N4541" s="27"/>
      <c r="O4541" s="27"/>
      <c r="P4541" s="30"/>
      <c r="Q4541" s="30">
        <f>Table13[[#This Row],[Unit Value]]*Table13[[#This Row],[Qty | PCount]]</f>
        <v>0</v>
      </c>
      <c r="R4541" s="27" t="str">
        <f>IF(Table13[[#This Row],[Unit Value]]&lt;=4999,"Low-Value Asset","High-Value Asset")</f>
        <v>Low-Value Asset</v>
      </c>
      <c r="S4541" s="27"/>
      <c r="T4541" s="27"/>
      <c r="U4541" s="27"/>
      <c r="V4541" s="27"/>
      <c r="W4541" s="74"/>
      <c r="X4541" s="27"/>
      <c r="Y4541" s="27"/>
      <c r="Z4541" s="27"/>
      <c r="AA4541" s="27"/>
      <c r="AB45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2" spans="1:28" ht="12.6" x14ac:dyDescent="0.25">
      <c r="A4542" s="41"/>
      <c r="B4542" s="28"/>
      <c r="C4542" s="27"/>
      <c r="D45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2" s="27"/>
      <c r="F4542" s="27"/>
      <c r="G4542" s="29"/>
      <c r="H4542" s="48"/>
      <c r="I4542" s="29"/>
      <c r="J4542" s="29"/>
      <c r="K4542" s="27"/>
      <c r="L4542" s="27"/>
      <c r="M4542" s="27"/>
      <c r="N4542" s="27"/>
      <c r="O4542" s="27"/>
      <c r="P4542" s="30"/>
      <c r="Q4542" s="30">
        <f>Table13[[#This Row],[Unit Value]]*Table13[[#This Row],[Qty | PCount]]</f>
        <v>0</v>
      </c>
      <c r="R4542" s="27" t="str">
        <f>IF(Table13[[#This Row],[Unit Value]]&lt;=4999,"Low-Value Asset","High-Value Asset")</f>
        <v>Low-Value Asset</v>
      </c>
      <c r="S4542" s="27"/>
      <c r="T4542" s="27"/>
      <c r="U4542" s="27"/>
      <c r="V4542" s="27"/>
      <c r="W4542" s="74"/>
      <c r="X4542" s="27"/>
      <c r="Y4542" s="27"/>
      <c r="Z4542" s="27"/>
      <c r="AA4542" s="27"/>
      <c r="AB45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3" spans="1:28" ht="12.6" x14ac:dyDescent="0.25">
      <c r="A4543" s="41"/>
      <c r="B4543" s="28"/>
      <c r="C4543" s="27"/>
      <c r="D45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3" s="27"/>
      <c r="F4543" s="27"/>
      <c r="G4543" s="29"/>
      <c r="H4543" s="48"/>
      <c r="I4543" s="29"/>
      <c r="J4543" s="29"/>
      <c r="K4543" s="27"/>
      <c r="L4543" s="27"/>
      <c r="M4543" s="27"/>
      <c r="N4543" s="27"/>
      <c r="O4543" s="27"/>
      <c r="P4543" s="30"/>
      <c r="Q4543" s="30">
        <f>Table13[[#This Row],[Unit Value]]*Table13[[#This Row],[Qty | PCount]]</f>
        <v>0</v>
      </c>
      <c r="R4543" s="27" t="str">
        <f>IF(Table13[[#This Row],[Unit Value]]&lt;=4999,"Low-Value Asset","High-Value Asset")</f>
        <v>Low-Value Asset</v>
      </c>
      <c r="S4543" s="27"/>
      <c r="T4543" s="27"/>
      <c r="U4543" s="27"/>
      <c r="V4543" s="27"/>
      <c r="W4543" s="74"/>
      <c r="X4543" s="27"/>
      <c r="Y4543" s="27"/>
      <c r="Z4543" s="27"/>
      <c r="AA4543" s="27"/>
      <c r="AB45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4" spans="1:28" ht="12.6" x14ac:dyDescent="0.25">
      <c r="A4544" s="41"/>
      <c r="B4544" s="28"/>
      <c r="C4544" s="27"/>
      <c r="D45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4" s="27"/>
      <c r="F4544" s="27"/>
      <c r="G4544" s="29"/>
      <c r="H4544" s="48"/>
      <c r="I4544" s="29"/>
      <c r="J4544" s="29"/>
      <c r="K4544" s="27"/>
      <c r="L4544" s="27"/>
      <c r="M4544" s="27"/>
      <c r="N4544" s="27"/>
      <c r="O4544" s="27"/>
      <c r="P4544" s="30"/>
      <c r="Q4544" s="30">
        <f>Table13[[#This Row],[Unit Value]]*Table13[[#This Row],[Qty | PCount]]</f>
        <v>0</v>
      </c>
      <c r="R4544" s="27" t="str">
        <f>IF(Table13[[#This Row],[Unit Value]]&lt;=4999,"Low-Value Asset","High-Value Asset")</f>
        <v>Low-Value Asset</v>
      </c>
      <c r="S4544" s="27"/>
      <c r="T4544" s="27"/>
      <c r="U4544" s="27"/>
      <c r="V4544" s="27"/>
      <c r="W4544" s="74"/>
      <c r="X4544" s="27"/>
      <c r="Y4544" s="27"/>
      <c r="Z4544" s="27"/>
      <c r="AA4544" s="27"/>
      <c r="AB45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5" spans="1:28" ht="12.6" x14ac:dyDescent="0.25">
      <c r="A4545" s="41"/>
      <c r="B4545" s="28"/>
      <c r="C4545" s="27"/>
      <c r="D45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5" s="27"/>
      <c r="F4545" s="27"/>
      <c r="G4545" s="29"/>
      <c r="H4545" s="48"/>
      <c r="I4545" s="29"/>
      <c r="J4545" s="29"/>
      <c r="K4545" s="27"/>
      <c r="L4545" s="27"/>
      <c r="M4545" s="27"/>
      <c r="N4545" s="27"/>
      <c r="O4545" s="27"/>
      <c r="P4545" s="30"/>
      <c r="Q4545" s="30">
        <f>Table13[[#This Row],[Unit Value]]*Table13[[#This Row],[Qty | PCount]]</f>
        <v>0</v>
      </c>
      <c r="R4545" s="27" t="str">
        <f>IF(Table13[[#This Row],[Unit Value]]&lt;=4999,"Low-Value Asset","High-Value Asset")</f>
        <v>Low-Value Asset</v>
      </c>
      <c r="S4545" s="27"/>
      <c r="T4545" s="27"/>
      <c r="U4545" s="27"/>
      <c r="V4545" s="27"/>
      <c r="W4545" s="74"/>
      <c r="X4545" s="27"/>
      <c r="Y4545" s="27"/>
      <c r="Z4545" s="27"/>
      <c r="AA4545" s="27"/>
      <c r="AB45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6" spans="1:28" ht="12.6" x14ac:dyDescent="0.25">
      <c r="A4546" s="41"/>
      <c r="B4546" s="28"/>
      <c r="C4546" s="27"/>
      <c r="D45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6" s="27"/>
      <c r="F4546" s="27"/>
      <c r="G4546" s="29"/>
      <c r="H4546" s="48"/>
      <c r="I4546" s="29"/>
      <c r="J4546" s="29"/>
      <c r="K4546" s="27"/>
      <c r="L4546" s="27"/>
      <c r="M4546" s="27"/>
      <c r="N4546" s="27"/>
      <c r="O4546" s="27"/>
      <c r="P4546" s="30"/>
      <c r="Q4546" s="30">
        <f>Table13[[#This Row],[Unit Value]]*Table13[[#This Row],[Qty | PCount]]</f>
        <v>0</v>
      </c>
      <c r="R4546" s="27" t="str">
        <f>IF(Table13[[#This Row],[Unit Value]]&lt;=4999,"Low-Value Asset","High-Value Asset")</f>
        <v>Low-Value Asset</v>
      </c>
      <c r="S4546" s="27"/>
      <c r="T4546" s="27"/>
      <c r="U4546" s="27"/>
      <c r="V4546" s="27"/>
      <c r="W4546" s="74"/>
      <c r="X4546" s="27"/>
      <c r="Y4546" s="27"/>
      <c r="Z4546" s="27"/>
      <c r="AA4546" s="27"/>
      <c r="AB45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7" spans="1:28" ht="12.6" x14ac:dyDescent="0.25">
      <c r="A4547" s="41"/>
      <c r="B4547" s="28"/>
      <c r="C4547" s="27"/>
      <c r="D45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7" s="27"/>
      <c r="F4547" s="27"/>
      <c r="G4547" s="29"/>
      <c r="H4547" s="48"/>
      <c r="I4547" s="29"/>
      <c r="J4547" s="29"/>
      <c r="K4547" s="27"/>
      <c r="L4547" s="27"/>
      <c r="M4547" s="27"/>
      <c r="N4547" s="27"/>
      <c r="O4547" s="27"/>
      <c r="P4547" s="30"/>
      <c r="Q4547" s="30">
        <f>Table13[[#This Row],[Unit Value]]*Table13[[#This Row],[Qty | PCount]]</f>
        <v>0</v>
      </c>
      <c r="R4547" s="27" t="str">
        <f>IF(Table13[[#This Row],[Unit Value]]&lt;=4999,"Low-Value Asset","High-Value Asset")</f>
        <v>Low-Value Asset</v>
      </c>
      <c r="S4547" s="27"/>
      <c r="T4547" s="27"/>
      <c r="U4547" s="27"/>
      <c r="V4547" s="27"/>
      <c r="W4547" s="74"/>
      <c r="X4547" s="27"/>
      <c r="Y4547" s="27"/>
      <c r="Z4547" s="27"/>
      <c r="AA4547" s="27"/>
      <c r="AB45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8" spans="1:28" ht="12.6" x14ac:dyDescent="0.25">
      <c r="A4548" s="41"/>
      <c r="B4548" s="28"/>
      <c r="C4548" s="27"/>
      <c r="D45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8" s="27"/>
      <c r="F4548" s="27"/>
      <c r="G4548" s="29"/>
      <c r="H4548" s="48"/>
      <c r="I4548" s="29"/>
      <c r="J4548" s="29"/>
      <c r="K4548" s="27"/>
      <c r="L4548" s="27"/>
      <c r="M4548" s="27"/>
      <c r="N4548" s="27"/>
      <c r="O4548" s="27"/>
      <c r="P4548" s="30"/>
      <c r="Q4548" s="30">
        <f>Table13[[#This Row],[Unit Value]]*Table13[[#This Row],[Qty | PCount]]</f>
        <v>0</v>
      </c>
      <c r="R4548" s="27" t="str">
        <f>IF(Table13[[#This Row],[Unit Value]]&lt;=4999,"Low-Value Asset","High-Value Asset")</f>
        <v>Low-Value Asset</v>
      </c>
      <c r="S4548" s="27"/>
      <c r="T4548" s="27"/>
      <c r="U4548" s="27"/>
      <c r="V4548" s="27"/>
      <c r="W4548" s="74"/>
      <c r="X4548" s="27"/>
      <c r="Y4548" s="27"/>
      <c r="Z4548" s="27"/>
      <c r="AA4548" s="27"/>
      <c r="AB45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49" spans="1:28" ht="12.6" x14ac:dyDescent="0.25">
      <c r="A4549" s="41"/>
      <c r="B4549" s="28"/>
      <c r="C4549" s="27"/>
      <c r="D45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49" s="27"/>
      <c r="F4549" s="27"/>
      <c r="G4549" s="29"/>
      <c r="H4549" s="48"/>
      <c r="I4549" s="29"/>
      <c r="J4549" s="29"/>
      <c r="K4549" s="27"/>
      <c r="L4549" s="27"/>
      <c r="M4549" s="27"/>
      <c r="N4549" s="27"/>
      <c r="O4549" s="27"/>
      <c r="P4549" s="30"/>
      <c r="Q4549" s="30">
        <f>Table13[[#This Row],[Unit Value]]*Table13[[#This Row],[Qty | PCount]]</f>
        <v>0</v>
      </c>
      <c r="R4549" s="27" t="str">
        <f>IF(Table13[[#This Row],[Unit Value]]&lt;=4999,"Low-Value Asset","High-Value Asset")</f>
        <v>Low-Value Asset</v>
      </c>
      <c r="S4549" s="27"/>
      <c r="T4549" s="27"/>
      <c r="U4549" s="27"/>
      <c r="V4549" s="27"/>
      <c r="W4549" s="74"/>
      <c r="X4549" s="27"/>
      <c r="Y4549" s="27"/>
      <c r="Z4549" s="27"/>
      <c r="AA4549" s="27"/>
      <c r="AB45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0" spans="1:28" ht="12.6" x14ac:dyDescent="0.25">
      <c r="A4550" s="41"/>
      <c r="B4550" s="28"/>
      <c r="C4550" s="27"/>
      <c r="D45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0" s="27"/>
      <c r="F4550" s="27"/>
      <c r="G4550" s="29"/>
      <c r="H4550" s="48"/>
      <c r="I4550" s="29"/>
      <c r="J4550" s="29"/>
      <c r="K4550" s="27"/>
      <c r="L4550" s="27"/>
      <c r="M4550" s="27"/>
      <c r="N4550" s="27"/>
      <c r="O4550" s="27"/>
      <c r="P4550" s="30"/>
      <c r="Q4550" s="30">
        <f>Table13[[#This Row],[Unit Value]]*Table13[[#This Row],[Qty | PCount]]</f>
        <v>0</v>
      </c>
      <c r="R4550" s="27" t="str">
        <f>IF(Table13[[#This Row],[Unit Value]]&lt;=4999,"Low-Value Asset","High-Value Asset")</f>
        <v>Low-Value Asset</v>
      </c>
      <c r="S4550" s="27"/>
      <c r="T4550" s="27"/>
      <c r="U4550" s="27"/>
      <c r="V4550" s="27"/>
      <c r="W4550" s="74"/>
      <c r="X4550" s="27"/>
      <c r="Y4550" s="27"/>
      <c r="Z4550" s="27"/>
      <c r="AA4550" s="27"/>
      <c r="AB45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1" spans="1:28" ht="12.6" x14ac:dyDescent="0.25">
      <c r="A4551" s="41"/>
      <c r="B4551" s="28"/>
      <c r="C4551" s="27"/>
      <c r="D45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1" s="27"/>
      <c r="F4551" s="27"/>
      <c r="G4551" s="29"/>
      <c r="H4551" s="48"/>
      <c r="I4551" s="29"/>
      <c r="J4551" s="29"/>
      <c r="K4551" s="27"/>
      <c r="L4551" s="27"/>
      <c r="M4551" s="27"/>
      <c r="N4551" s="27"/>
      <c r="O4551" s="27"/>
      <c r="P4551" s="30"/>
      <c r="Q4551" s="30">
        <f>Table13[[#This Row],[Unit Value]]*Table13[[#This Row],[Qty | PCount]]</f>
        <v>0</v>
      </c>
      <c r="R4551" s="27" t="str">
        <f>IF(Table13[[#This Row],[Unit Value]]&lt;=4999,"Low-Value Asset","High-Value Asset")</f>
        <v>Low-Value Asset</v>
      </c>
      <c r="S4551" s="27"/>
      <c r="T4551" s="27"/>
      <c r="U4551" s="27"/>
      <c r="V4551" s="27"/>
      <c r="W4551" s="74"/>
      <c r="X4551" s="27"/>
      <c r="Y4551" s="27"/>
      <c r="Z4551" s="27"/>
      <c r="AA4551" s="27"/>
      <c r="AB45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2" spans="1:28" ht="12.6" x14ac:dyDescent="0.25">
      <c r="A4552" s="41"/>
      <c r="B4552" s="28"/>
      <c r="C4552" s="27"/>
      <c r="D45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2" s="27"/>
      <c r="F4552" s="27"/>
      <c r="G4552" s="29"/>
      <c r="H4552" s="48"/>
      <c r="I4552" s="29"/>
      <c r="J4552" s="29"/>
      <c r="K4552" s="27"/>
      <c r="L4552" s="27"/>
      <c r="M4552" s="27"/>
      <c r="N4552" s="27"/>
      <c r="O4552" s="27"/>
      <c r="P4552" s="30"/>
      <c r="Q4552" s="30">
        <f>Table13[[#This Row],[Unit Value]]*Table13[[#This Row],[Qty | PCount]]</f>
        <v>0</v>
      </c>
      <c r="R4552" s="27" t="str">
        <f>IF(Table13[[#This Row],[Unit Value]]&lt;=4999,"Low-Value Asset","High-Value Asset")</f>
        <v>Low-Value Asset</v>
      </c>
      <c r="S4552" s="27"/>
      <c r="T4552" s="27"/>
      <c r="U4552" s="27"/>
      <c r="V4552" s="27"/>
      <c r="W4552" s="74"/>
      <c r="X4552" s="27"/>
      <c r="Y4552" s="27"/>
      <c r="Z4552" s="27"/>
      <c r="AA4552" s="27"/>
      <c r="AB45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3" spans="1:28" ht="12.6" x14ac:dyDescent="0.25">
      <c r="A4553" s="41"/>
      <c r="B4553" s="28"/>
      <c r="C4553" s="27"/>
      <c r="D45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3" s="27"/>
      <c r="F4553" s="27"/>
      <c r="G4553" s="29"/>
      <c r="H4553" s="48"/>
      <c r="I4553" s="29"/>
      <c r="J4553" s="29"/>
      <c r="K4553" s="27"/>
      <c r="L4553" s="27"/>
      <c r="M4553" s="27"/>
      <c r="N4553" s="27"/>
      <c r="O4553" s="27"/>
      <c r="P4553" s="30"/>
      <c r="Q4553" s="30">
        <f>Table13[[#This Row],[Unit Value]]*Table13[[#This Row],[Qty | PCount]]</f>
        <v>0</v>
      </c>
      <c r="R4553" s="27" t="str">
        <f>IF(Table13[[#This Row],[Unit Value]]&lt;=4999,"Low-Value Asset","High-Value Asset")</f>
        <v>Low-Value Asset</v>
      </c>
      <c r="S4553" s="27"/>
      <c r="T4553" s="27"/>
      <c r="U4553" s="27"/>
      <c r="V4553" s="27"/>
      <c r="W4553" s="74"/>
      <c r="X4553" s="27"/>
      <c r="Y4553" s="27"/>
      <c r="Z4553" s="27"/>
      <c r="AA4553" s="27"/>
      <c r="AB45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4" spans="1:28" ht="12.6" x14ac:dyDescent="0.25">
      <c r="A4554" s="41"/>
      <c r="B4554" s="28"/>
      <c r="C4554" s="27"/>
      <c r="D45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4" s="27"/>
      <c r="F4554" s="27"/>
      <c r="G4554" s="29"/>
      <c r="H4554" s="48"/>
      <c r="I4554" s="29"/>
      <c r="J4554" s="29"/>
      <c r="K4554" s="27"/>
      <c r="L4554" s="27"/>
      <c r="M4554" s="27"/>
      <c r="N4554" s="27"/>
      <c r="O4554" s="27"/>
      <c r="P4554" s="30"/>
      <c r="Q4554" s="30">
        <f>Table13[[#This Row],[Unit Value]]*Table13[[#This Row],[Qty | PCount]]</f>
        <v>0</v>
      </c>
      <c r="R4554" s="27" t="str">
        <f>IF(Table13[[#This Row],[Unit Value]]&lt;=4999,"Low-Value Asset","High-Value Asset")</f>
        <v>Low-Value Asset</v>
      </c>
      <c r="S4554" s="27"/>
      <c r="T4554" s="27"/>
      <c r="U4554" s="27"/>
      <c r="V4554" s="27"/>
      <c r="W4554" s="74"/>
      <c r="X4554" s="27"/>
      <c r="Y4554" s="27"/>
      <c r="Z4554" s="27"/>
      <c r="AA4554" s="27"/>
      <c r="AB45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5" spans="1:28" ht="12.6" x14ac:dyDescent="0.25">
      <c r="A4555" s="41"/>
      <c r="B4555" s="28"/>
      <c r="C4555" s="27"/>
      <c r="D45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5" s="27"/>
      <c r="F4555" s="27"/>
      <c r="G4555" s="29"/>
      <c r="H4555" s="48"/>
      <c r="I4555" s="29"/>
      <c r="J4555" s="29"/>
      <c r="K4555" s="27"/>
      <c r="L4555" s="27"/>
      <c r="M4555" s="27"/>
      <c r="N4555" s="27"/>
      <c r="O4555" s="27"/>
      <c r="P4555" s="30"/>
      <c r="Q4555" s="30">
        <f>Table13[[#This Row],[Unit Value]]*Table13[[#This Row],[Qty | PCount]]</f>
        <v>0</v>
      </c>
      <c r="R4555" s="27" t="str">
        <f>IF(Table13[[#This Row],[Unit Value]]&lt;=4999,"Low-Value Asset","High-Value Asset")</f>
        <v>Low-Value Asset</v>
      </c>
      <c r="S4555" s="27"/>
      <c r="T4555" s="27"/>
      <c r="U4555" s="27"/>
      <c r="V4555" s="27"/>
      <c r="W4555" s="74"/>
      <c r="X4555" s="27"/>
      <c r="Y4555" s="27"/>
      <c r="Z4555" s="27"/>
      <c r="AA4555" s="27"/>
      <c r="AB45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6" spans="1:28" ht="12.6" x14ac:dyDescent="0.25">
      <c r="A4556" s="41"/>
      <c r="B4556" s="28"/>
      <c r="C4556" s="27"/>
      <c r="D45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6" s="27"/>
      <c r="F4556" s="27"/>
      <c r="G4556" s="29"/>
      <c r="H4556" s="48"/>
      <c r="I4556" s="29"/>
      <c r="J4556" s="29"/>
      <c r="K4556" s="27"/>
      <c r="L4556" s="27"/>
      <c r="M4556" s="27"/>
      <c r="N4556" s="27"/>
      <c r="O4556" s="27"/>
      <c r="P4556" s="30"/>
      <c r="Q4556" s="30">
        <f>Table13[[#This Row],[Unit Value]]*Table13[[#This Row],[Qty | PCount]]</f>
        <v>0</v>
      </c>
      <c r="R4556" s="27" t="str">
        <f>IF(Table13[[#This Row],[Unit Value]]&lt;=4999,"Low-Value Asset","High-Value Asset")</f>
        <v>Low-Value Asset</v>
      </c>
      <c r="S4556" s="27"/>
      <c r="T4556" s="27"/>
      <c r="U4556" s="27"/>
      <c r="V4556" s="27"/>
      <c r="W4556" s="74"/>
      <c r="X4556" s="27"/>
      <c r="Y4556" s="27"/>
      <c r="Z4556" s="27"/>
      <c r="AA4556" s="27"/>
      <c r="AB45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7" spans="1:28" ht="12.6" x14ac:dyDescent="0.25">
      <c r="A4557" s="41"/>
      <c r="B4557" s="28"/>
      <c r="C4557" s="27"/>
      <c r="D45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7" s="27"/>
      <c r="F4557" s="27"/>
      <c r="G4557" s="29"/>
      <c r="H4557" s="48"/>
      <c r="I4557" s="29"/>
      <c r="J4557" s="29"/>
      <c r="K4557" s="27"/>
      <c r="L4557" s="27"/>
      <c r="M4557" s="27"/>
      <c r="N4557" s="27"/>
      <c r="O4557" s="27"/>
      <c r="P4557" s="30"/>
      <c r="Q4557" s="30">
        <f>Table13[[#This Row],[Unit Value]]*Table13[[#This Row],[Qty | PCount]]</f>
        <v>0</v>
      </c>
      <c r="R4557" s="27" t="str">
        <f>IF(Table13[[#This Row],[Unit Value]]&lt;=4999,"Low-Value Asset","High-Value Asset")</f>
        <v>Low-Value Asset</v>
      </c>
      <c r="S4557" s="27"/>
      <c r="T4557" s="27"/>
      <c r="U4557" s="27"/>
      <c r="V4557" s="27"/>
      <c r="W4557" s="74"/>
      <c r="X4557" s="27"/>
      <c r="Y4557" s="27"/>
      <c r="Z4557" s="27"/>
      <c r="AA4557" s="27"/>
      <c r="AB45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8" spans="1:28" ht="12.6" x14ac:dyDescent="0.25">
      <c r="A4558" s="41"/>
      <c r="B4558" s="28"/>
      <c r="C4558" s="27"/>
      <c r="D45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8" s="27"/>
      <c r="F4558" s="27"/>
      <c r="G4558" s="29"/>
      <c r="H4558" s="48"/>
      <c r="I4558" s="29"/>
      <c r="J4558" s="29"/>
      <c r="K4558" s="27"/>
      <c r="L4558" s="27"/>
      <c r="M4558" s="27"/>
      <c r="N4558" s="27"/>
      <c r="O4558" s="27"/>
      <c r="P4558" s="30"/>
      <c r="Q4558" s="30">
        <f>Table13[[#This Row],[Unit Value]]*Table13[[#This Row],[Qty | PCount]]</f>
        <v>0</v>
      </c>
      <c r="R4558" s="27" t="str">
        <f>IF(Table13[[#This Row],[Unit Value]]&lt;=4999,"Low-Value Asset","High-Value Asset")</f>
        <v>Low-Value Asset</v>
      </c>
      <c r="S4558" s="27"/>
      <c r="T4558" s="27"/>
      <c r="U4558" s="27"/>
      <c r="V4558" s="27"/>
      <c r="W4558" s="74"/>
      <c r="X4558" s="27"/>
      <c r="Y4558" s="27"/>
      <c r="Z4558" s="27"/>
      <c r="AA4558" s="27"/>
      <c r="AB45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59" spans="1:28" ht="12.6" x14ac:dyDescent="0.25">
      <c r="A4559" s="41"/>
      <c r="B4559" s="28"/>
      <c r="C4559" s="27"/>
      <c r="D45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59" s="27"/>
      <c r="F4559" s="27"/>
      <c r="G4559" s="29"/>
      <c r="H4559" s="48"/>
      <c r="I4559" s="29"/>
      <c r="J4559" s="29"/>
      <c r="K4559" s="27"/>
      <c r="L4559" s="27"/>
      <c r="M4559" s="27"/>
      <c r="N4559" s="27"/>
      <c r="O4559" s="27"/>
      <c r="P4559" s="30"/>
      <c r="Q4559" s="30">
        <f>Table13[[#This Row],[Unit Value]]*Table13[[#This Row],[Qty | PCount]]</f>
        <v>0</v>
      </c>
      <c r="R4559" s="27" t="str">
        <f>IF(Table13[[#This Row],[Unit Value]]&lt;=4999,"Low-Value Asset","High-Value Asset")</f>
        <v>Low-Value Asset</v>
      </c>
      <c r="S4559" s="27"/>
      <c r="T4559" s="27"/>
      <c r="U4559" s="27"/>
      <c r="V4559" s="27"/>
      <c r="W4559" s="74"/>
      <c r="X4559" s="27"/>
      <c r="Y4559" s="27"/>
      <c r="Z4559" s="27"/>
      <c r="AA4559" s="27"/>
      <c r="AB45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0" spans="1:28" ht="12.6" x14ac:dyDescent="0.25">
      <c r="A4560" s="41"/>
      <c r="B4560" s="28"/>
      <c r="C4560" s="27"/>
      <c r="D45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0" s="27"/>
      <c r="F4560" s="27"/>
      <c r="G4560" s="29"/>
      <c r="H4560" s="48"/>
      <c r="I4560" s="29"/>
      <c r="J4560" s="29"/>
      <c r="K4560" s="27"/>
      <c r="L4560" s="27"/>
      <c r="M4560" s="27"/>
      <c r="N4560" s="27"/>
      <c r="O4560" s="27"/>
      <c r="P4560" s="30"/>
      <c r="Q4560" s="30">
        <f>Table13[[#This Row],[Unit Value]]*Table13[[#This Row],[Qty | PCount]]</f>
        <v>0</v>
      </c>
      <c r="R4560" s="27" t="str">
        <f>IF(Table13[[#This Row],[Unit Value]]&lt;=4999,"Low-Value Asset","High-Value Asset")</f>
        <v>Low-Value Asset</v>
      </c>
      <c r="S4560" s="27"/>
      <c r="T4560" s="27"/>
      <c r="U4560" s="27"/>
      <c r="V4560" s="27"/>
      <c r="W4560" s="74"/>
      <c r="X4560" s="27"/>
      <c r="Y4560" s="27"/>
      <c r="Z4560" s="27"/>
      <c r="AA4560" s="27"/>
      <c r="AB45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1" spans="1:28" ht="12.6" x14ac:dyDescent="0.25">
      <c r="A4561" s="41"/>
      <c r="B4561" s="28"/>
      <c r="C4561" s="27"/>
      <c r="D45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1" s="27"/>
      <c r="F4561" s="27"/>
      <c r="G4561" s="29"/>
      <c r="H4561" s="48"/>
      <c r="I4561" s="29"/>
      <c r="J4561" s="29"/>
      <c r="K4561" s="27"/>
      <c r="L4561" s="27"/>
      <c r="M4561" s="27"/>
      <c r="N4561" s="27"/>
      <c r="O4561" s="27"/>
      <c r="P4561" s="30"/>
      <c r="Q4561" s="30">
        <f>Table13[[#This Row],[Unit Value]]*Table13[[#This Row],[Qty | PCount]]</f>
        <v>0</v>
      </c>
      <c r="R4561" s="27" t="str">
        <f>IF(Table13[[#This Row],[Unit Value]]&lt;=4999,"Low-Value Asset","High-Value Asset")</f>
        <v>Low-Value Asset</v>
      </c>
      <c r="S4561" s="27"/>
      <c r="T4561" s="27"/>
      <c r="U4561" s="27"/>
      <c r="V4561" s="27"/>
      <c r="W4561" s="74"/>
      <c r="X4561" s="27"/>
      <c r="Y4561" s="27"/>
      <c r="Z4561" s="27"/>
      <c r="AA4561" s="27"/>
      <c r="AB45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2" spans="1:28" ht="12.6" x14ac:dyDescent="0.25">
      <c r="A4562" s="41"/>
      <c r="B4562" s="28"/>
      <c r="C4562" s="27"/>
      <c r="D45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2" s="27"/>
      <c r="F4562" s="27"/>
      <c r="G4562" s="29"/>
      <c r="H4562" s="48"/>
      <c r="I4562" s="29"/>
      <c r="J4562" s="29"/>
      <c r="K4562" s="27"/>
      <c r="L4562" s="27"/>
      <c r="M4562" s="27"/>
      <c r="N4562" s="27"/>
      <c r="O4562" s="27"/>
      <c r="P4562" s="30"/>
      <c r="Q4562" s="30">
        <f>Table13[[#This Row],[Unit Value]]*Table13[[#This Row],[Qty | PCount]]</f>
        <v>0</v>
      </c>
      <c r="R4562" s="27" t="str">
        <f>IF(Table13[[#This Row],[Unit Value]]&lt;=4999,"Low-Value Asset","High-Value Asset")</f>
        <v>Low-Value Asset</v>
      </c>
      <c r="S4562" s="27"/>
      <c r="T4562" s="27"/>
      <c r="U4562" s="27"/>
      <c r="V4562" s="27"/>
      <c r="W4562" s="74"/>
      <c r="X4562" s="27"/>
      <c r="Y4562" s="27"/>
      <c r="Z4562" s="27"/>
      <c r="AA4562" s="27"/>
      <c r="AB45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3" spans="1:28" ht="12.6" x14ac:dyDescent="0.25">
      <c r="A4563" s="41"/>
      <c r="B4563" s="28"/>
      <c r="C4563" s="27"/>
      <c r="D45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3" s="27"/>
      <c r="F4563" s="27"/>
      <c r="G4563" s="29"/>
      <c r="H4563" s="48"/>
      <c r="I4563" s="29"/>
      <c r="J4563" s="29"/>
      <c r="K4563" s="27"/>
      <c r="L4563" s="27"/>
      <c r="M4563" s="27"/>
      <c r="N4563" s="27"/>
      <c r="O4563" s="27"/>
      <c r="P4563" s="30"/>
      <c r="Q4563" s="30">
        <f>Table13[[#This Row],[Unit Value]]*Table13[[#This Row],[Qty | PCount]]</f>
        <v>0</v>
      </c>
      <c r="R4563" s="27" t="str">
        <f>IF(Table13[[#This Row],[Unit Value]]&lt;=4999,"Low-Value Asset","High-Value Asset")</f>
        <v>Low-Value Asset</v>
      </c>
      <c r="S4563" s="27"/>
      <c r="T4563" s="27"/>
      <c r="U4563" s="27"/>
      <c r="V4563" s="27"/>
      <c r="W4563" s="74"/>
      <c r="X4563" s="27"/>
      <c r="Y4563" s="27"/>
      <c r="Z4563" s="27"/>
      <c r="AA4563" s="27"/>
      <c r="AB45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4" spans="1:28" ht="12.6" x14ac:dyDescent="0.25">
      <c r="A4564" s="41"/>
      <c r="B4564" s="28"/>
      <c r="C4564" s="27"/>
      <c r="D45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4" s="27"/>
      <c r="F4564" s="27"/>
      <c r="G4564" s="29"/>
      <c r="H4564" s="48"/>
      <c r="I4564" s="29"/>
      <c r="J4564" s="29"/>
      <c r="K4564" s="27"/>
      <c r="L4564" s="27"/>
      <c r="M4564" s="27"/>
      <c r="N4564" s="27"/>
      <c r="O4564" s="27"/>
      <c r="P4564" s="30"/>
      <c r="Q4564" s="30">
        <f>Table13[[#This Row],[Unit Value]]*Table13[[#This Row],[Qty | PCount]]</f>
        <v>0</v>
      </c>
      <c r="R4564" s="27" t="str">
        <f>IF(Table13[[#This Row],[Unit Value]]&lt;=4999,"Low-Value Asset","High-Value Asset")</f>
        <v>Low-Value Asset</v>
      </c>
      <c r="S4564" s="27"/>
      <c r="T4564" s="27"/>
      <c r="U4564" s="27"/>
      <c r="V4564" s="27"/>
      <c r="W4564" s="74"/>
      <c r="X4564" s="27"/>
      <c r="Y4564" s="27"/>
      <c r="Z4564" s="27"/>
      <c r="AA4564" s="27"/>
      <c r="AB45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5" spans="1:28" ht="12.6" x14ac:dyDescent="0.25">
      <c r="A4565" s="41"/>
      <c r="B4565" s="28"/>
      <c r="C4565" s="27"/>
      <c r="D45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5" s="27"/>
      <c r="F4565" s="27"/>
      <c r="G4565" s="29"/>
      <c r="H4565" s="48"/>
      <c r="I4565" s="29"/>
      <c r="J4565" s="29"/>
      <c r="K4565" s="27"/>
      <c r="L4565" s="27"/>
      <c r="M4565" s="27"/>
      <c r="N4565" s="27"/>
      <c r="O4565" s="27"/>
      <c r="P4565" s="30"/>
      <c r="Q4565" s="30">
        <f>Table13[[#This Row],[Unit Value]]*Table13[[#This Row],[Qty | PCount]]</f>
        <v>0</v>
      </c>
      <c r="R4565" s="27" t="str">
        <f>IF(Table13[[#This Row],[Unit Value]]&lt;=4999,"Low-Value Asset","High-Value Asset")</f>
        <v>Low-Value Asset</v>
      </c>
      <c r="S4565" s="27"/>
      <c r="T4565" s="27"/>
      <c r="U4565" s="27"/>
      <c r="V4565" s="27"/>
      <c r="W4565" s="74"/>
      <c r="X4565" s="27"/>
      <c r="Y4565" s="27"/>
      <c r="Z4565" s="27"/>
      <c r="AA4565" s="27"/>
      <c r="AB45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6" spans="1:28" ht="12.6" x14ac:dyDescent="0.25">
      <c r="A4566" s="41"/>
      <c r="B4566" s="28"/>
      <c r="C4566" s="27"/>
      <c r="D45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6" s="27"/>
      <c r="F4566" s="27"/>
      <c r="G4566" s="29"/>
      <c r="H4566" s="48"/>
      <c r="I4566" s="29"/>
      <c r="J4566" s="29"/>
      <c r="K4566" s="27"/>
      <c r="L4566" s="27"/>
      <c r="M4566" s="27"/>
      <c r="N4566" s="27"/>
      <c r="O4566" s="27"/>
      <c r="P4566" s="30"/>
      <c r="Q4566" s="30">
        <f>Table13[[#This Row],[Unit Value]]*Table13[[#This Row],[Qty | PCount]]</f>
        <v>0</v>
      </c>
      <c r="R4566" s="27" t="str">
        <f>IF(Table13[[#This Row],[Unit Value]]&lt;=4999,"Low-Value Asset","High-Value Asset")</f>
        <v>Low-Value Asset</v>
      </c>
      <c r="S4566" s="27"/>
      <c r="T4566" s="27"/>
      <c r="U4566" s="27"/>
      <c r="V4566" s="27"/>
      <c r="W4566" s="74"/>
      <c r="X4566" s="27"/>
      <c r="Y4566" s="27"/>
      <c r="Z4566" s="27"/>
      <c r="AA4566" s="27"/>
      <c r="AB45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7" spans="1:28" ht="12.6" x14ac:dyDescent="0.25">
      <c r="A4567" s="41"/>
      <c r="B4567" s="28"/>
      <c r="C4567" s="27"/>
      <c r="D45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7" s="27"/>
      <c r="F4567" s="27"/>
      <c r="G4567" s="29"/>
      <c r="H4567" s="48"/>
      <c r="I4567" s="29"/>
      <c r="J4567" s="29"/>
      <c r="K4567" s="27"/>
      <c r="L4567" s="27"/>
      <c r="M4567" s="27"/>
      <c r="N4567" s="27"/>
      <c r="O4567" s="27"/>
      <c r="P4567" s="30"/>
      <c r="Q4567" s="30">
        <f>Table13[[#This Row],[Unit Value]]*Table13[[#This Row],[Qty | PCount]]</f>
        <v>0</v>
      </c>
      <c r="R4567" s="27" t="str">
        <f>IF(Table13[[#This Row],[Unit Value]]&lt;=4999,"Low-Value Asset","High-Value Asset")</f>
        <v>Low-Value Asset</v>
      </c>
      <c r="S4567" s="27"/>
      <c r="T4567" s="27"/>
      <c r="U4567" s="27"/>
      <c r="V4567" s="27"/>
      <c r="W4567" s="74"/>
      <c r="X4567" s="27"/>
      <c r="Y4567" s="27"/>
      <c r="Z4567" s="27"/>
      <c r="AA4567" s="27"/>
      <c r="AB45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8" spans="1:28" ht="12.6" x14ac:dyDescent="0.25">
      <c r="A4568" s="41"/>
      <c r="B4568" s="28"/>
      <c r="C4568" s="27"/>
      <c r="D45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8" s="27"/>
      <c r="F4568" s="27"/>
      <c r="G4568" s="29"/>
      <c r="H4568" s="48"/>
      <c r="I4568" s="29"/>
      <c r="J4568" s="29"/>
      <c r="K4568" s="27"/>
      <c r="L4568" s="27"/>
      <c r="M4568" s="27"/>
      <c r="N4568" s="27"/>
      <c r="O4568" s="27"/>
      <c r="P4568" s="30"/>
      <c r="Q4568" s="30">
        <f>Table13[[#This Row],[Unit Value]]*Table13[[#This Row],[Qty | PCount]]</f>
        <v>0</v>
      </c>
      <c r="R4568" s="27" t="str">
        <f>IF(Table13[[#This Row],[Unit Value]]&lt;=4999,"Low-Value Asset","High-Value Asset")</f>
        <v>Low-Value Asset</v>
      </c>
      <c r="S4568" s="27"/>
      <c r="T4568" s="27"/>
      <c r="U4568" s="27"/>
      <c r="V4568" s="27"/>
      <c r="W4568" s="74"/>
      <c r="X4568" s="27"/>
      <c r="Y4568" s="27"/>
      <c r="Z4568" s="27"/>
      <c r="AA4568" s="27"/>
      <c r="AB45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69" spans="1:28" ht="12.6" x14ac:dyDescent="0.25">
      <c r="A4569" s="41"/>
      <c r="B4569" s="28"/>
      <c r="C4569" s="27"/>
      <c r="D45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69" s="27"/>
      <c r="F4569" s="27"/>
      <c r="G4569" s="29"/>
      <c r="H4569" s="48"/>
      <c r="I4569" s="29"/>
      <c r="J4569" s="29"/>
      <c r="K4569" s="27"/>
      <c r="L4569" s="27"/>
      <c r="M4569" s="27"/>
      <c r="N4569" s="27"/>
      <c r="O4569" s="27"/>
      <c r="P4569" s="30"/>
      <c r="Q4569" s="30">
        <f>Table13[[#This Row],[Unit Value]]*Table13[[#This Row],[Qty | PCount]]</f>
        <v>0</v>
      </c>
      <c r="R4569" s="27" t="str">
        <f>IF(Table13[[#This Row],[Unit Value]]&lt;=4999,"Low-Value Asset","High-Value Asset")</f>
        <v>Low-Value Asset</v>
      </c>
      <c r="S4569" s="27"/>
      <c r="T4569" s="27"/>
      <c r="U4569" s="27"/>
      <c r="V4569" s="27"/>
      <c r="W4569" s="74"/>
      <c r="X4569" s="27"/>
      <c r="Y4569" s="27"/>
      <c r="Z4569" s="27"/>
      <c r="AA4569" s="27"/>
      <c r="AB45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0" spans="1:28" ht="12.6" x14ac:dyDescent="0.25">
      <c r="A4570" s="41"/>
      <c r="B4570" s="28"/>
      <c r="C4570" s="27"/>
      <c r="D45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0" s="27"/>
      <c r="F4570" s="27"/>
      <c r="G4570" s="29"/>
      <c r="H4570" s="48"/>
      <c r="I4570" s="29"/>
      <c r="J4570" s="29"/>
      <c r="K4570" s="27"/>
      <c r="L4570" s="27"/>
      <c r="M4570" s="27"/>
      <c r="N4570" s="27"/>
      <c r="O4570" s="27"/>
      <c r="P4570" s="30"/>
      <c r="Q4570" s="30">
        <f>Table13[[#This Row],[Unit Value]]*Table13[[#This Row],[Qty | PCount]]</f>
        <v>0</v>
      </c>
      <c r="R4570" s="27" t="str">
        <f>IF(Table13[[#This Row],[Unit Value]]&lt;=4999,"Low-Value Asset","High-Value Asset")</f>
        <v>Low-Value Asset</v>
      </c>
      <c r="S4570" s="27"/>
      <c r="T4570" s="27"/>
      <c r="U4570" s="27"/>
      <c r="V4570" s="27"/>
      <c r="W4570" s="74"/>
      <c r="X4570" s="27"/>
      <c r="Y4570" s="27"/>
      <c r="Z4570" s="27"/>
      <c r="AA4570" s="27"/>
      <c r="AB45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1" spans="1:28" ht="12.6" x14ac:dyDescent="0.25">
      <c r="A4571" s="41"/>
      <c r="B4571" s="28"/>
      <c r="C4571" s="27"/>
      <c r="D45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1" s="27"/>
      <c r="F4571" s="27"/>
      <c r="G4571" s="29"/>
      <c r="H4571" s="48"/>
      <c r="I4571" s="29"/>
      <c r="J4571" s="29"/>
      <c r="K4571" s="27"/>
      <c r="L4571" s="27"/>
      <c r="M4571" s="27"/>
      <c r="N4571" s="27"/>
      <c r="O4571" s="27"/>
      <c r="P4571" s="30"/>
      <c r="Q4571" s="30">
        <f>Table13[[#This Row],[Unit Value]]*Table13[[#This Row],[Qty | PCount]]</f>
        <v>0</v>
      </c>
      <c r="R4571" s="27" t="str">
        <f>IF(Table13[[#This Row],[Unit Value]]&lt;=4999,"Low-Value Asset","High-Value Asset")</f>
        <v>Low-Value Asset</v>
      </c>
      <c r="S4571" s="27"/>
      <c r="T4571" s="27"/>
      <c r="U4571" s="27"/>
      <c r="V4571" s="27"/>
      <c r="W4571" s="74"/>
      <c r="X4571" s="27"/>
      <c r="Y4571" s="27"/>
      <c r="Z4571" s="27"/>
      <c r="AA4571" s="27"/>
      <c r="AB45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2" spans="1:28" ht="12.6" x14ac:dyDescent="0.25">
      <c r="A4572" s="41"/>
      <c r="B4572" s="28"/>
      <c r="C4572" s="27"/>
      <c r="D45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2" s="27"/>
      <c r="F4572" s="27"/>
      <c r="G4572" s="29"/>
      <c r="H4572" s="48"/>
      <c r="I4572" s="29"/>
      <c r="J4572" s="29"/>
      <c r="K4572" s="27"/>
      <c r="L4572" s="27"/>
      <c r="M4572" s="27"/>
      <c r="N4572" s="27"/>
      <c r="O4572" s="27"/>
      <c r="P4572" s="30"/>
      <c r="Q4572" s="30">
        <f>Table13[[#This Row],[Unit Value]]*Table13[[#This Row],[Qty | PCount]]</f>
        <v>0</v>
      </c>
      <c r="R4572" s="27" t="str">
        <f>IF(Table13[[#This Row],[Unit Value]]&lt;=4999,"Low-Value Asset","High-Value Asset")</f>
        <v>Low-Value Asset</v>
      </c>
      <c r="S4572" s="27"/>
      <c r="T4572" s="27"/>
      <c r="U4572" s="27"/>
      <c r="V4572" s="27"/>
      <c r="W4572" s="74"/>
      <c r="X4572" s="27"/>
      <c r="Y4572" s="27"/>
      <c r="Z4572" s="27"/>
      <c r="AA4572" s="27"/>
      <c r="AB45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3" spans="1:28" ht="12.6" x14ac:dyDescent="0.25">
      <c r="A4573" s="41"/>
      <c r="B4573" s="28"/>
      <c r="C4573" s="27"/>
      <c r="D45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3" s="27"/>
      <c r="F4573" s="27"/>
      <c r="G4573" s="29"/>
      <c r="H4573" s="48"/>
      <c r="I4573" s="29"/>
      <c r="J4573" s="29"/>
      <c r="K4573" s="27"/>
      <c r="L4573" s="27"/>
      <c r="M4573" s="27"/>
      <c r="N4573" s="27"/>
      <c r="O4573" s="27"/>
      <c r="P4573" s="30"/>
      <c r="Q4573" s="30">
        <f>Table13[[#This Row],[Unit Value]]*Table13[[#This Row],[Qty | PCount]]</f>
        <v>0</v>
      </c>
      <c r="R4573" s="27" t="str">
        <f>IF(Table13[[#This Row],[Unit Value]]&lt;=4999,"Low-Value Asset","High-Value Asset")</f>
        <v>Low-Value Asset</v>
      </c>
      <c r="S4573" s="27"/>
      <c r="T4573" s="27"/>
      <c r="U4573" s="27"/>
      <c r="V4573" s="27"/>
      <c r="W4573" s="74"/>
      <c r="X4573" s="27"/>
      <c r="Y4573" s="27"/>
      <c r="Z4573" s="27"/>
      <c r="AA4573" s="27"/>
      <c r="AB45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4" spans="1:28" ht="12.6" x14ac:dyDescent="0.25">
      <c r="A4574" s="41"/>
      <c r="B4574" s="28"/>
      <c r="C4574" s="27"/>
      <c r="D45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4" s="27"/>
      <c r="F4574" s="27"/>
      <c r="G4574" s="29"/>
      <c r="H4574" s="48"/>
      <c r="I4574" s="29"/>
      <c r="J4574" s="29"/>
      <c r="K4574" s="27"/>
      <c r="L4574" s="27"/>
      <c r="M4574" s="27"/>
      <c r="N4574" s="27"/>
      <c r="O4574" s="27"/>
      <c r="P4574" s="30"/>
      <c r="Q4574" s="30">
        <f>Table13[[#This Row],[Unit Value]]*Table13[[#This Row],[Qty | PCount]]</f>
        <v>0</v>
      </c>
      <c r="R4574" s="27" t="str">
        <f>IF(Table13[[#This Row],[Unit Value]]&lt;=4999,"Low-Value Asset","High-Value Asset")</f>
        <v>Low-Value Asset</v>
      </c>
      <c r="S4574" s="27"/>
      <c r="T4574" s="27"/>
      <c r="U4574" s="27"/>
      <c r="V4574" s="27"/>
      <c r="W4574" s="74"/>
      <c r="X4574" s="27"/>
      <c r="Y4574" s="27"/>
      <c r="Z4574" s="27"/>
      <c r="AA4574" s="27"/>
      <c r="AB45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5" spans="1:28" ht="12.6" x14ac:dyDescent="0.25">
      <c r="A4575" s="41"/>
      <c r="B4575" s="28"/>
      <c r="C4575" s="27"/>
      <c r="D45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5" s="27"/>
      <c r="F4575" s="27"/>
      <c r="G4575" s="29"/>
      <c r="H4575" s="48"/>
      <c r="I4575" s="29"/>
      <c r="J4575" s="29"/>
      <c r="K4575" s="27"/>
      <c r="L4575" s="27"/>
      <c r="M4575" s="27"/>
      <c r="N4575" s="27"/>
      <c r="O4575" s="27"/>
      <c r="P4575" s="30"/>
      <c r="Q4575" s="30">
        <f>Table13[[#This Row],[Unit Value]]*Table13[[#This Row],[Qty | PCount]]</f>
        <v>0</v>
      </c>
      <c r="R4575" s="27" t="str">
        <f>IF(Table13[[#This Row],[Unit Value]]&lt;=4999,"Low-Value Asset","High-Value Asset")</f>
        <v>Low-Value Asset</v>
      </c>
      <c r="S4575" s="27"/>
      <c r="T4575" s="27"/>
      <c r="U4575" s="27"/>
      <c r="V4575" s="27"/>
      <c r="W4575" s="74"/>
      <c r="X4575" s="27"/>
      <c r="Y4575" s="27"/>
      <c r="Z4575" s="27"/>
      <c r="AA4575" s="27"/>
      <c r="AB45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6" spans="1:28" ht="12.6" x14ac:dyDescent="0.25">
      <c r="A4576" s="41"/>
      <c r="B4576" s="28"/>
      <c r="C4576" s="27"/>
      <c r="D45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6" s="27"/>
      <c r="F4576" s="27"/>
      <c r="G4576" s="29"/>
      <c r="H4576" s="48"/>
      <c r="I4576" s="29"/>
      <c r="J4576" s="29"/>
      <c r="K4576" s="27"/>
      <c r="L4576" s="27"/>
      <c r="M4576" s="27"/>
      <c r="N4576" s="27"/>
      <c r="O4576" s="27"/>
      <c r="P4576" s="30"/>
      <c r="Q4576" s="30">
        <f>Table13[[#This Row],[Unit Value]]*Table13[[#This Row],[Qty | PCount]]</f>
        <v>0</v>
      </c>
      <c r="R4576" s="27" t="str">
        <f>IF(Table13[[#This Row],[Unit Value]]&lt;=4999,"Low-Value Asset","High-Value Asset")</f>
        <v>Low-Value Asset</v>
      </c>
      <c r="S4576" s="27"/>
      <c r="T4576" s="27"/>
      <c r="U4576" s="27"/>
      <c r="V4576" s="27"/>
      <c r="W4576" s="74"/>
      <c r="X4576" s="27"/>
      <c r="Y4576" s="27"/>
      <c r="Z4576" s="27"/>
      <c r="AA4576" s="27"/>
      <c r="AB45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7" spans="1:28" ht="12.6" x14ac:dyDescent="0.25">
      <c r="A4577" s="41"/>
      <c r="B4577" s="28"/>
      <c r="C4577" s="27"/>
      <c r="D45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7" s="27"/>
      <c r="F4577" s="27"/>
      <c r="G4577" s="29"/>
      <c r="H4577" s="48"/>
      <c r="I4577" s="29"/>
      <c r="J4577" s="29"/>
      <c r="K4577" s="27"/>
      <c r="L4577" s="27"/>
      <c r="M4577" s="27"/>
      <c r="N4577" s="27"/>
      <c r="O4577" s="27"/>
      <c r="P4577" s="30"/>
      <c r="Q4577" s="30">
        <f>Table13[[#This Row],[Unit Value]]*Table13[[#This Row],[Qty | PCount]]</f>
        <v>0</v>
      </c>
      <c r="R4577" s="27" t="str">
        <f>IF(Table13[[#This Row],[Unit Value]]&lt;=4999,"Low-Value Asset","High-Value Asset")</f>
        <v>Low-Value Asset</v>
      </c>
      <c r="S4577" s="27"/>
      <c r="T4577" s="27"/>
      <c r="U4577" s="27"/>
      <c r="V4577" s="27"/>
      <c r="W4577" s="74"/>
      <c r="X4577" s="27"/>
      <c r="Y4577" s="27"/>
      <c r="Z4577" s="27"/>
      <c r="AA4577" s="27"/>
      <c r="AB45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8" spans="1:28" ht="12.6" x14ac:dyDescent="0.25">
      <c r="A4578" s="41"/>
      <c r="B4578" s="28"/>
      <c r="C4578" s="27"/>
      <c r="D45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8" s="27"/>
      <c r="F4578" s="27"/>
      <c r="G4578" s="29"/>
      <c r="H4578" s="48"/>
      <c r="I4578" s="29"/>
      <c r="J4578" s="29"/>
      <c r="K4578" s="27"/>
      <c r="L4578" s="27"/>
      <c r="M4578" s="27"/>
      <c r="N4578" s="27"/>
      <c r="O4578" s="27"/>
      <c r="P4578" s="30"/>
      <c r="Q4578" s="30">
        <f>Table13[[#This Row],[Unit Value]]*Table13[[#This Row],[Qty | PCount]]</f>
        <v>0</v>
      </c>
      <c r="R4578" s="27" t="str">
        <f>IF(Table13[[#This Row],[Unit Value]]&lt;=4999,"Low-Value Asset","High-Value Asset")</f>
        <v>Low-Value Asset</v>
      </c>
      <c r="S4578" s="27"/>
      <c r="T4578" s="27"/>
      <c r="U4578" s="27"/>
      <c r="V4578" s="27"/>
      <c r="W4578" s="74"/>
      <c r="X4578" s="27"/>
      <c r="Y4578" s="27"/>
      <c r="Z4578" s="27"/>
      <c r="AA4578" s="27"/>
      <c r="AB45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79" spans="1:28" ht="12.6" x14ac:dyDescent="0.25">
      <c r="A4579" s="41"/>
      <c r="B4579" s="28"/>
      <c r="C4579" s="27"/>
      <c r="D45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79" s="27"/>
      <c r="F4579" s="27"/>
      <c r="G4579" s="29"/>
      <c r="H4579" s="48"/>
      <c r="I4579" s="29"/>
      <c r="J4579" s="29"/>
      <c r="K4579" s="27"/>
      <c r="L4579" s="27"/>
      <c r="M4579" s="27"/>
      <c r="N4579" s="27"/>
      <c r="O4579" s="27"/>
      <c r="P4579" s="30"/>
      <c r="Q4579" s="30">
        <f>Table13[[#This Row],[Unit Value]]*Table13[[#This Row],[Qty | PCount]]</f>
        <v>0</v>
      </c>
      <c r="R4579" s="27" t="str">
        <f>IF(Table13[[#This Row],[Unit Value]]&lt;=4999,"Low-Value Asset","High-Value Asset")</f>
        <v>Low-Value Asset</v>
      </c>
      <c r="S4579" s="27"/>
      <c r="T4579" s="27"/>
      <c r="U4579" s="27"/>
      <c r="V4579" s="27"/>
      <c r="W4579" s="74"/>
      <c r="X4579" s="27"/>
      <c r="Y4579" s="27"/>
      <c r="Z4579" s="27"/>
      <c r="AA4579" s="27"/>
      <c r="AB45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0" spans="1:28" ht="12.6" x14ac:dyDescent="0.25">
      <c r="A4580" s="41"/>
      <c r="B4580" s="28"/>
      <c r="C4580" s="27"/>
      <c r="D45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0" s="27"/>
      <c r="F4580" s="27"/>
      <c r="G4580" s="29"/>
      <c r="H4580" s="48"/>
      <c r="I4580" s="29"/>
      <c r="J4580" s="29"/>
      <c r="K4580" s="27"/>
      <c r="L4580" s="27"/>
      <c r="M4580" s="27"/>
      <c r="N4580" s="27"/>
      <c r="O4580" s="27"/>
      <c r="P4580" s="30"/>
      <c r="Q4580" s="30">
        <f>Table13[[#This Row],[Unit Value]]*Table13[[#This Row],[Qty | PCount]]</f>
        <v>0</v>
      </c>
      <c r="R4580" s="27" t="str">
        <f>IF(Table13[[#This Row],[Unit Value]]&lt;=4999,"Low-Value Asset","High-Value Asset")</f>
        <v>Low-Value Asset</v>
      </c>
      <c r="S4580" s="27"/>
      <c r="T4580" s="27"/>
      <c r="U4580" s="27"/>
      <c r="V4580" s="27"/>
      <c r="W4580" s="74"/>
      <c r="X4580" s="27"/>
      <c r="Y4580" s="27"/>
      <c r="Z4580" s="27"/>
      <c r="AA4580" s="27"/>
      <c r="AB45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1" spans="1:28" ht="12.6" x14ac:dyDescent="0.25">
      <c r="A4581" s="41"/>
      <c r="B4581" s="28"/>
      <c r="C4581" s="27"/>
      <c r="D45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1" s="27"/>
      <c r="F4581" s="27"/>
      <c r="G4581" s="29"/>
      <c r="H4581" s="48"/>
      <c r="I4581" s="29"/>
      <c r="J4581" s="29"/>
      <c r="K4581" s="27"/>
      <c r="L4581" s="27"/>
      <c r="M4581" s="27"/>
      <c r="N4581" s="27"/>
      <c r="O4581" s="27"/>
      <c r="P4581" s="30"/>
      <c r="Q4581" s="30">
        <f>Table13[[#This Row],[Unit Value]]*Table13[[#This Row],[Qty | PCount]]</f>
        <v>0</v>
      </c>
      <c r="R4581" s="27" t="str">
        <f>IF(Table13[[#This Row],[Unit Value]]&lt;=4999,"Low-Value Asset","High-Value Asset")</f>
        <v>Low-Value Asset</v>
      </c>
      <c r="S4581" s="27"/>
      <c r="T4581" s="27"/>
      <c r="U4581" s="27"/>
      <c r="V4581" s="27"/>
      <c r="W4581" s="74"/>
      <c r="X4581" s="27"/>
      <c r="Y4581" s="27"/>
      <c r="Z4581" s="27"/>
      <c r="AA4581" s="27"/>
      <c r="AB45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2" spans="1:28" ht="12.6" x14ac:dyDescent="0.25">
      <c r="A4582" s="41"/>
      <c r="B4582" s="28"/>
      <c r="C4582" s="27"/>
      <c r="D45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2" s="27"/>
      <c r="F4582" s="27"/>
      <c r="G4582" s="29"/>
      <c r="H4582" s="48"/>
      <c r="I4582" s="29"/>
      <c r="J4582" s="29"/>
      <c r="K4582" s="27"/>
      <c r="L4582" s="27"/>
      <c r="M4582" s="27"/>
      <c r="N4582" s="27"/>
      <c r="O4582" s="27"/>
      <c r="P4582" s="30"/>
      <c r="Q4582" s="30">
        <f>Table13[[#This Row],[Unit Value]]*Table13[[#This Row],[Qty | PCount]]</f>
        <v>0</v>
      </c>
      <c r="R4582" s="27" t="str">
        <f>IF(Table13[[#This Row],[Unit Value]]&lt;=4999,"Low-Value Asset","High-Value Asset")</f>
        <v>Low-Value Asset</v>
      </c>
      <c r="S4582" s="27"/>
      <c r="T4582" s="27"/>
      <c r="U4582" s="27"/>
      <c r="V4582" s="27"/>
      <c r="W4582" s="74"/>
      <c r="X4582" s="27"/>
      <c r="Y4582" s="27"/>
      <c r="Z4582" s="27"/>
      <c r="AA4582" s="27"/>
      <c r="AB45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3" spans="1:28" ht="12.6" x14ac:dyDescent="0.25">
      <c r="A4583" s="41"/>
      <c r="B4583" s="28"/>
      <c r="C4583" s="27"/>
      <c r="D45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3" s="27"/>
      <c r="F4583" s="27"/>
      <c r="G4583" s="29"/>
      <c r="H4583" s="48"/>
      <c r="I4583" s="29"/>
      <c r="J4583" s="29"/>
      <c r="K4583" s="27"/>
      <c r="L4583" s="27"/>
      <c r="M4583" s="27"/>
      <c r="N4583" s="27"/>
      <c r="O4583" s="27"/>
      <c r="P4583" s="30"/>
      <c r="Q4583" s="30">
        <f>Table13[[#This Row],[Unit Value]]*Table13[[#This Row],[Qty | PCount]]</f>
        <v>0</v>
      </c>
      <c r="R4583" s="27" t="str">
        <f>IF(Table13[[#This Row],[Unit Value]]&lt;=4999,"Low-Value Asset","High-Value Asset")</f>
        <v>Low-Value Asset</v>
      </c>
      <c r="S4583" s="27"/>
      <c r="T4583" s="27"/>
      <c r="U4583" s="27"/>
      <c r="V4583" s="27"/>
      <c r="W4583" s="74"/>
      <c r="X4583" s="27"/>
      <c r="Y4583" s="27"/>
      <c r="Z4583" s="27"/>
      <c r="AA4583" s="27"/>
      <c r="AB45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4" spans="1:28" ht="12.6" x14ac:dyDescent="0.25">
      <c r="A4584" s="41"/>
      <c r="B4584" s="28"/>
      <c r="C4584" s="27"/>
      <c r="D45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4" s="27"/>
      <c r="F4584" s="27"/>
      <c r="G4584" s="29"/>
      <c r="H4584" s="48"/>
      <c r="I4584" s="29"/>
      <c r="J4584" s="29"/>
      <c r="K4584" s="27"/>
      <c r="L4584" s="27"/>
      <c r="M4584" s="27"/>
      <c r="N4584" s="27"/>
      <c r="O4584" s="27"/>
      <c r="P4584" s="30"/>
      <c r="Q4584" s="30">
        <f>Table13[[#This Row],[Unit Value]]*Table13[[#This Row],[Qty | PCount]]</f>
        <v>0</v>
      </c>
      <c r="R4584" s="27" t="str">
        <f>IF(Table13[[#This Row],[Unit Value]]&lt;=4999,"Low-Value Asset","High-Value Asset")</f>
        <v>Low-Value Asset</v>
      </c>
      <c r="S4584" s="27"/>
      <c r="T4584" s="27"/>
      <c r="U4584" s="27"/>
      <c r="V4584" s="27"/>
      <c r="W4584" s="74"/>
      <c r="X4584" s="27"/>
      <c r="Y4584" s="27"/>
      <c r="Z4584" s="27"/>
      <c r="AA4584" s="27"/>
      <c r="AB45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5" spans="1:28" ht="12.6" x14ac:dyDescent="0.25">
      <c r="A4585" s="41"/>
      <c r="B4585" s="28"/>
      <c r="C4585" s="27"/>
      <c r="D45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5" s="27"/>
      <c r="F4585" s="27"/>
      <c r="G4585" s="29"/>
      <c r="H4585" s="48"/>
      <c r="I4585" s="29"/>
      <c r="J4585" s="29"/>
      <c r="K4585" s="27"/>
      <c r="L4585" s="27"/>
      <c r="M4585" s="27"/>
      <c r="N4585" s="27"/>
      <c r="O4585" s="27"/>
      <c r="P4585" s="30"/>
      <c r="Q4585" s="30">
        <f>Table13[[#This Row],[Unit Value]]*Table13[[#This Row],[Qty | PCount]]</f>
        <v>0</v>
      </c>
      <c r="R4585" s="27" t="str">
        <f>IF(Table13[[#This Row],[Unit Value]]&lt;=4999,"Low-Value Asset","High-Value Asset")</f>
        <v>Low-Value Asset</v>
      </c>
      <c r="S4585" s="27"/>
      <c r="T4585" s="27"/>
      <c r="U4585" s="27"/>
      <c r="V4585" s="27"/>
      <c r="W4585" s="74"/>
      <c r="X4585" s="27"/>
      <c r="Y4585" s="27"/>
      <c r="Z4585" s="27"/>
      <c r="AA4585" s="27"/>
      <c r="AB45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6" spans="1:28" ht="12.6" x14ac:dyDescent="0.25">
      <c r="A4586" s="41"/>
      <c r="B4586" s="28"/>
      <c r="C4586" s="27"/>
      <c r="D45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6" s="27"/>
      <c r="F4586" s="27"/>
      <c r="G4586" s="29"/>
      <c r="H4586" s="48"/>
      <c r="I4586" s="29"/>
      <c r="J4586" s="29"/>
      <c r="K4586" s="27"/>
      <c r="L4586" s="27"/>
      <c r="M4586" s="27"/>
      <c r="N4586" s="27"/>
      <c r="O4586" s="27"/>
      <c r="P4586" s="30"/>
      <c r="Q4586" s="30">
        <f>Table13[[#This Row],[Unit Value]]*Table13[[#This Row],[Qty | PCount]]</f>
        <v>0</v>
      </c>
      <c r="R4586" s="27" t="str">
        <f>IF(Table13[[#This Row],[Unit Value]]&lt;=4999,"Low-Value Asset","High-Value Asset")</f>
        <v>Low-Value Asset</v>
      </c>
      <c r="S4586" s="27"/>
      <c r="T4586" s="27"/>
      <c r="U4586" s="27"/>
      <c r="V4586" s="27"/>
      <c r="W4586" s="74"/>
      <c r="X4586" s="27"/>
      <c r="Y4586" s="27"/>
      <c r="Z4586" s="27"/>
      <c r="AA4586" s="27"/>
      <c r="AB45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7" spans="1:28" ht="12.6" x14ac:dyDescent="0.25">
      <c r="A4587" s="41"/>
      <c r="B4587" s="28"/>
      <c r="C4587" s="27"/>
      <c r="D45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7" s="27"/>
      <c r="F4587" s="27"/>
      <c r="G4587" s="29"/>
      <c r="H4587" s="48"/>
      <c r="I4587" s="29"/>
      <c r="J4587" s="29"/>
      <c r="K4587" s="27"/>
      <c r="L4587" s="27"/>
      <c r="M4587" s="27"/>
      <c r="N4587" s="27"/>
      <c r="O4587" s="27"/>
      <c r="P4587" s="30"/>
      <c r="Q4587" s="30">
        <f>Table13[[#This Row],[Unit Value]]*Table13[[#This Row],[Qty | PCount]]</f>
        <v>0</v>
      </c>
      <c r="R4587" s="27" t="str">
        <f>IF(Table13[[#This Row],[Unit Value]]&lt;=4999,"Low-Value Asset","High-Value Asset")</f>
        <v>Low-Value Asset</v>
      </c>
      <c r="S4587" s="27"/>
      <c r="T4587" s="27"/>
      <c r="U4587" s="27"/>
      <c r="V4587" s="27"/>
      <c r="W4587" s="74"/>
      <c r="X4587" s="27"/>
      <c r="Y4587" s="27"/>
      <c r="Z4587" s="27"/>
      <c r="AA4587" s="27"/>
      <c r="AB45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8" spans="1:28" ht="12.6" x14ac:dyDescent="0.25">
      <c r="A4588" s="41"/>
      <c r="B4588" s="28"/>
      <c r="C4588" s="27"/>
      <c r="D45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8" s="27"/>
      <c r="F4588" s="27"/>
      <c r="G4588" s="29"/>
      <c r="H4588" s="48"/>
      <c r="I4588" s="29"/>
      <c r="J4588" s="29"/>
      <c r="K4588" s="27"/>
      <c r="L4588" s="27"/>
      <c r="M4588" s="27"/>
      <c r="N4588" s="27"/>
      <c r="O4588" s="27"/>
      <c r="P4588" s="30"/>
      <c r="Q4588" s="30">
        <f>Table13[[#This Row],[Unit Value]]*Table13[[#This Row],[Qty | PCount]]</f>
        <v>0</v>
      </c>
      <c r="R4588" s="27" t="str">
        <f>IF(Table13[[#This Row],[Unit Value]]&lt;=4999,"Low-Value Asset","High-Value Asset")</f>
        <v>Low-Value Asset</v>
      </c>
      <c r="S4588" s="27"/>
      <c r="T4588" s="27"/>
      <c r="U4588" s="27"/>
      <c r="V4588" s="27"/>
      <c r="W4588" s="74"/>
      <c r="X4588" s="27"/>
      <c r="Y4588" s="27"/>
      <c r="Z4588" s="27"/>
      <c r="AA4588" s="27"/>
      <c r="AB45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89" spans="1:28" ht="12.6" x14ac:dyDescent="0.25">
      <c r="A4589" s="41"/>
      <c r="B4589" s="28"/>
      <c r="C4589" s="27"/>
      <c r="D45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89" s="27"/>
      <c r="F4589" s="27"/>
      <c r="G4589" s="29"/>
      <c r="H4589" s="48"/>
      <c r="I4589" s="29"/>
      <c r="J4589" s="29"/>
      <c r="K4589" s="27"/>
      <c r="L4589" s="27"/>
      <c r="M4589" s="27"/>
      <c r="N4589" s="27"/>
      <c r="O4589" s="27"/>
      <c r="P4589" s="30"/>
      <c r="Q4589" s="30">
        <f>Table13[[#This Row],[Unit Value]]*Table13[[#This Row],[Qty | PCount]]</f>
        <v>0</v>
      </c>
      <c r="R4589" s="27" t="str">
        <f>IF(Table13[[#This Row],[Unit Value]]&lt;=4999,"Low-Value Asset","High-Value Asset")</f>
        <v>Low-Value Asset</v>
      </c>
      <c r="S4589" s="27"/>
      <c r="T4589" s="27"/>
      <c r="U4589" s="27"/>
      <c r="V4589" s="27"/>
      <c r="W4589" s="74"/>
      <c r="X4589" s="27"/>
      <c r="Y4589" s="27"/>
      <c r="Z4589" s="27"/>
      <c r="AA4589" s="27"/>
      <c r="AB45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0" spans="1:28" ht="12.6" x14ac:dyDescent="0.25">
      <c r="A4590" s="41"/>
      <c r="B4590" s="28"/>
      <c r="C4590" s="27"/>
      <c r="D45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0" s="27"/>
      <c r="F4590" s="27"/>
      <c r="G4590" s="29"/>
      <c r="H4590" s="48"/>
      <c r="I4590" s="29"/>
      <c r="J4590" s="29"/>
      <c r="K4590" s="27"/>
      <c r="L4590" s="27"/>
      <c r="M4590" s="27"/>
      <c r="N4590" s="27"/>
      <c r="O4590" s="27"/>
      <c r="P4590" s="30"/>
      <c r="Q4590" s="30">
        <f>Table13[[#This Row],[Unit Value]]*Table13[[#This Row],[Qty | PCount]]</f>
        <v>0</v>
      </c>
      <c r="R4590" s="27" t="str">
        <f>IF(Table13[[#This Row],[Unit Value]]&lt;=4999,"Low-Value Asset","High-Value Asset")</f>
        <v>Low-Value Asset</v>
      </c>
      <c r="S4590" s="27"/>
      <c r="T4590" s="27"/>
      <c r="U4590" s="27"/>
      <c r="V4590" s="27"/>
      <c r="W4590" s="74"/>
      <c r="X4590" s="27"/>
      <c r="Y4590" s="27"/>
      <c r="Z4590" s="27"/>
      <c r="AA4590" s="27"/>
      <c r="AB45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1" spans="1:28" ht="12.6" x14ac:dyDescent="0.25">
      <c r="A4591" s="41"/>
      <c r="B4591" s="28"/>
      <c r="C4591" s="27"/>
      <c r="D45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1" s="27"/>
      <c r="F4591" s="27"/>
      <c r="G4591" s="29"/>
      <c r="H4591" s="48"/>
      <c r="I4591" s="29"/>
      <c r="J4591" s="29"/>
      <c r="K4591" s="27"/>
      <c r="L4591" s="27"/>
      <c r="M4591" s="27"/>
      <c r="N4591" s="27"/>
      <c r="O4591" s="27"/>
      <c r="P4591" s="30"/>
      <c r="Q4591" s="30">
        <f>Table13[[#This Row],[Unit Value]]*Table13[[#This Row],[Qty | PCount]]</f>
        <v>0</v>
      </c>
      <c r="R4591" s="27" t="str">
        <f>IF(Table13[[#This Row],[Unit Value]]&lt;=4999,"Low-Value Asset","High-Value Asset")</f>
        <v>Low-Value Asset</v>
      </c>
      <c r="S4591" s="27"/>
      <c r="T4591" s="27"/>
      <c r="U4591" s="27"/>
      <c r="V4591" s="27"/>
      <c r="W4591" s="74"/>
      <c r="X4591" s="27"/>
      <c r="Y4591" s="27"/>
      <c r="Z4591" s="27"/>
      <c r="AA4591" s="27"/>
      <c r="AB45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2" spans="1:28" ht="12.6" x14ac:dyDescent="0.25">
      <c r="A4592" s="41"/>
      <c r="B4592" s="28"/>
      <c r="C4592" s="27"/>
      <c r="D45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2" s="27"/>
      <c r="F4592" s="27"/>
      <c r="G4592" s="29"/>
      <c r="H4592" s="48"/>
      <c r="I4592" s="29"/>
      <c r="J4592" s="29"/>
      <c r="K4592" s="27"/>
      <c r="L4592" s="27"/>
      <c r="M4592" s="27"/>
      <c r="N4592" s="27"/>
      <c r="O4592" s="27"/>
      <c r="P4592" s="30"/>
      <c r="Q4592" s="30">
        <f>Table13[[#This Row],[Unit Value]]*Table13[[#This Row],[Qty | PCount]]</f>
        <v>0</v>
      </c>
      <c r="R4592" s="27" t="str">
        <f>IF(Table13[[#This Row],[Unit Value]]&lt;=4999,"Low-Value Asset","High-Value Asset")</f>
        <v>Low-Value Asset</v>
      </c>
      <c r="S4592" s="27"/>
      <c r="T4592" s="27"/>
      <c r="U4592" s="27"/>
      <c r="V4592" s="27"/>
      <c r="W4592" s="74"/>
      <c r="X4592" s="27"/>
      <c r="Y4592" s="27"/>
      <c r="Z4592" s="27"/>
      <c r="AA4592" s="27"/>
      <c r="AB45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3" spans="1:28" ht="12.6" x14ac:dyDescent="0.25">
      <c r="A4593" s="41"/>
      <c r="B4593" s="28"/>
      <c r="C4593" s="27"/>
      <c r="D45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3" s="27"/>
      <c r="F4593" s="27"/>
      <c r="G4593" s="29"/>
      <c r="H4593" s="48"/>
      <c r="I4593" s="29"/>
      <c r="J4593" s="29"/>
      <c r="K4593" s="27"/>
      <c r="L4593" s="27"/>
      <c r="M4593" s="27"/>
      <c r="N4593" s="27"/>
      <c r="O4593" s="27"/>
      <c r="P4593" s="30"/>
      <c r="Q4593" s="30">
        <f>Table13[[#This Row],[Unit Value]]*Table13[[#This Row],[Qty | PCount]]</f>
        <v>0</v>
      </c>
      <c r="R4593" s="27" t="str">
        <f>IF(Table13[[#This Row],[Unit Value]]&lt;=4999,"Low-Value Asset","High-Value Asset")</f>
        <v>Low-Value Asset</v>
      </c>
      <c r="S4593" s="27"/>
      <c r="T4593" s="27"/>
      <c r="U4593" s="27"/>
      <c r="V4593" s="27"/>
      <c r="W4593" s="74"/>
      <c r="X4593" s="27"/>
      <c r="Y4593" s="27"/>
      <c r="Z4593" s="27"/>
      <c r="AA4593" s="27"/>
      <c r="AB45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4" spans="1:28" ht="12.6" x14ac:dyDescent="0.25">
      <c r="A4594" s="41"/>
      <c r="B4594" s="28"/>
      <c r="C4594" s="27"/>
      <c r="D45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4" s="27"/>
      <c r="F4594" s="27"/>
      <c r="G4594" s="29"/>
      <c r="H4594" s="48"/>
      <c r="I4594" s="29"/>
      <c r="J4594" s="29"/>
      <c r="K4594" s="27"/>
      <c r="L4594" s="27"/>
      <c r="M4594" s="27"/>
      <c r="N4594" s="27"/>
      <c r="O4594" s="27"/>
      <c r="P4594" s="30"/>
      <c r="Q4594" s="30">
        <f>Table13[[#This Row],[Unit Value]]*Table13[[#This Row],[Qty | PCount]]</f>
        <v>0</v>
      </c>
      <c r="R4594" s="27" t="str">
        <f>IF(Table13[[#This Row],[Unit Value]]&lt;=4999,"Low-Value Asset","High-Value Asset")</f>
        <v>Low-Value Asset</v>
      </c>
      <c r="S4594" s="27"/>
      <c r="T4594" s="27"/>
      <c r="U4594" s="27"/>
      <c r="V4594" s="27"/>
      <c r="W4594" s="74"/>
      <c r="X4594" s="27"/>
      <c r="Y4594" s="27"/>
      <c r="Z4594" s="27"/>
      <c r="AA4594" s="27"/>
      <c r="AB45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5" spans="1:28" ht="12.6" x14ac:dyDescent="0.25">
      <c r="A4595" s="41"/>
      <c r="B4595" s="28"/>
      <c r="C4595" s="27"/>
      <c r="D45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5" s="27"/>
      <c r="F4595" s="27"/>
      <c r="G4595" s="29"/>
      <c r="H4595" s="48"/>
      <c r="I4595" s="29"/>
      <c r="J4595" s="29"/>
      <c r="K4595" s="27"/>
      <c r="L4595" s="27"/>
      <c r="M4595" s="27"/>
      <c r="N4595" s="27"/>
      <c r="O4595" s="27"/>
      <c r="P4595" s="30"/>
      <c r="Q4595" s="30">
        <f>Table13[[#This Row],[Unit Value]]*Table13[[#This Row],[Qty | PCount]]</f>
        <v>0</v>
      </c>
      <c r="R4595" s="27" t="str">
        <f>IF(Table13[[#This Row],[Unit Value]]&lt;=4999,"Low-Value Asset","High-Value Asset")</f>
        <v>Low-Value Asset</v>
      </c>
      <c r="S4595" s="27"/>
      <c r="T4595" s="27"/>
      <c r="U4595" s="27"/>
      <c r="V4595" s="27"/>
      <c r="W4595" s="74"/>
      <c r="X4595" s="27"/>
      <c r="Y4595" s="27"/>
      <c r="Z4595" s="27"/>
      <c r="AA4595" s="27"/>
      <c r="AB45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6" spans="1:28" ht="12.6" x14ac:dyDescent="0.25">
      <c r="A4596" s="41"/>
      <c r="B4596" s="28"/>
      <c r="C4596" s="27"/>
      <c r="D45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6" s="27"/>
      <c r="F4596" s="27"/>
      <c r="G4596" s="29"/>
      <c r="H4596" s="48"/>
      <c r="I4596" s="29"/>
      <c r="J4596" s="29"/>
      <c r="K4596" s="27"/>
      <c r="L4596" s="27"/>
      <c r="M4596" s="27"/>
      <c r="N4596" s="27"/>
      <c r="O4596" s="27"/>
      <c r="P4596" s="30"/>
      <c r="Q4596" s="30">
        <f>Table13[[#This Row],[Unit Value]]*Table13[[#This Row],[Qty | PCount]]</f>
        <v>0</v>
      </c>
      <c r="R4596" s="27" t="str">
        <f>IF(Table13[[#This Row],[Unit Value]]&lt;=4999,"Low-Value Asset","High-Value Asset")</f>
        <v>Low-Value Asset</v>
      </c>
      <c r="S4596" s="27"/>
      <c r="T4596" s="27"/>
      <c r="U4596" s="27"/>
      <c r="V4596" s="27"/>
      <c r="W4596" s="74"/>
      <c r="X4596" s="27"/>
      <c r="Y4596" s="27"/>
      <c r="Z4596" s="27"/>
      <c r="AA4596" s="27"/>
      <c r="AB45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7" spans="1:28" ht="12.6" x14ac:dyDescent="0.25">
      <c r="A4597" s="41"/>
      <c r="B4597" s="28"/>
      <c r="C4597" s="27"/>
      <c r="D45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7" s="27"/>
      <c r="F4597" s="27"/>
      <c r="G4597" s="29"/>
      <c r="H4597" s="48"/>
      <c r="I4597" s="29"/>
      <c r="J4597" s="29"/>
      <c r="K4597" s="27"/>
      <c r="L4597" s="27"/>
      <c r="M4597" s="27"/>
      <c r="N4597" s="27"/>
      <c r="O4597" s="27"/>
      <c r="P4597" s="30"/>
      <c r="Q4597" s="30">
        <f>Table13[[#This Row],[Unit Value]]*Table13[[#This Row],[Qty | PCount]]</f>
        <v>0</v>
      </c>
      <c r="R4597" s="27" t="str">
        <f>IF(Table13[[#This Row],[Unit Value]]&lt;=4999,"Low-Value Asset","High-Value Asset")</f>
        <v>Low-Value Asset</v>
      </c>
      <c r="S4597" s="27"/>
      <c r="T4597" s="27"/>
      <c r="U4597" s="27"/>
      <c r="V4597" s="27"/>
      <c r="W4597" s="74"/>
      <c r="X4597" s="27"/>
      <c r="Y4597" s="27"/>
      <c r="Z4597" s="27"/>
      <c r="AA4597" s="27"/>
      <c r="AB45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8" spans="1:28" ht="12.6" x14ac:dyDescent="0.25">
      <c r="A4598" s="41"/>
      <c r="B4598" s="28"/>
      <c r="C4598" s="27"/>
      <c r="D45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8" s="27"/>
      <c r="F4598" s="27"/>
      <c r="G4598" s="29"/>
      <c r="H4598" s="48"/>
      <c r="I4598" s="29"/>
      <c r="J4598" s="29"/>
      <c r="K4598" s="27"/>
      <c r="L4598" s="27"/>
      <c r="M4598" s="27"/>
      <c r="N4598" s="27"/>
      <c r="O4598" s="27"/>
      <c r="P4598" s="30"/>
      <c r="Q4598" s="30">
        <f>Table13[[#This Row],[Unit Value]]*Table13[[#This Row],[Qty | PCount]]</f>
        <v>0</v>
      </c>
      <c r="R4598" s="27" t="str">
        <f>IF(Table13[[#This Row],[Unit Value]]&lt;=4999,"Low-Value Asset","High-Value Asset")</f>
        <v>Low-Value Asset</v>
      </c>
      <c r="S4598" s="27"/>
      <c r="T4598" s="27"/>
      <c r="U4598" s="27"/>
      <c r="V4598" s="27"/>
      <c r="W4598" s="74"/>
      <c r="X4598" s="27"/>
      <c r="Y4598" s="27"/>
      <c r="Z4598" s="27"/>
      <c r="AA4598" s="27"/>
      <c r="AB45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599" spans="1:28" ht="12.6" x14ac:dyDescent="0.25">
      <c r="A4599" s="41"/>
      <c r="B4599" s="28"/>
      <c r="C4599" s="27"/>
      <c r="D45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599" s="27"/>
      <c r="F4599" s="27"/>
      <c r="G4599" s="29"/>
      <c r="H4599" s="48"/>
      <c r="I4599" s="29"/>
      <c r="J4599" s="29"/>
      <c r="K4599" s="27"/>
      <c r="L4599" s="27"/>
      <c r="M4599" s="27"/>
      <c r="N4599" s="27"/>
      <c r="O4599" s="27"/>
      <c r="P4599" s="30"/>
      <c r="Q4599" s="30">
        <f>Table13[[#This Row],[Unit Value]]*Table13[[#This Row],[Qty | PCount]]</f>
        <v>0</v>
      </c>
      <c r="R4599" s="27" t="str">
        <f>IF(Table13[[#This Row],[Unit Value]]&lt;=4999,"Low-Value Asset","High-Value Asset")</f>
        <v>Low-Value Asset</v>
      </c>
      <c r="S4599" s="27"/>
      <c r="T4599" s="27"/>
      <c r="U4599" s="27"/>
      <c r="V4599" s="27"/>
      <c r="W4599" s="74"/>
      <c r="X4599" s="27"/>
      <c r="Y4599" s="27"/>
      <c r="Z4599" s="27"/>
      <c r="AA4599" s="27"/>
      <c r="AB45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0" spans="1:28" ht="12.6" x14ac:dyDescent="0.25">
      <c r="A4600" s="41"/>
      <c r="B4600" s="28"/>
      <c r="C4600" s="27"/>
      <c r="D46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0" s="27"/>
      <c r="F4600" s="27"/>
      <c r="G4600" s="29"/>
      <c r="H4600" s="48"/>
      <c r="I4600" s="29"/>
      <c r="J4600" s="29"/>
      <c r="K4600" s="27"/>
      <c r="L4600" s="27"/>
      <c r="M4600" s="27"/>
      <c r="N4600" s="27"/>
      <c r="O4600" s="27"/>
      <c r="P4600" s="30"/>
      <c r="Q4600" s="30">
        <f>Table13[[#This Row],[Unit Value]]*Table13[[#This Row],[Qty | PCount]]</f>
        <v>0</v>
      </c>
      <c r="R4600" s="27" t="str">
        <f>IF(Table13[[#This Row],[Unit Value]]&lt;=4999,"Low-Value Asset","High-Value Asset")</f>
        <v>Low-Value Asset</v>
      </c>
      <c r="S4600" s="27"/>
      <c r="T4600" s="27"/>
      <c r="U4600" s="27"/>
      <c r="V4600" s="27"/>
      <c r="W4600" s="74"/>
      <c r="X4600" s="27"/>
      <c r="Y4600" s="27"/>
      <c r="Z4600" s="27"/>
      <c r="AA4600" s="27"/>
      <c r="AB46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1" spans="1:28" ht="12.6" x14ac:dyDescent="0.25">
      <c r="A4601" s="41"/>
      <c r="B4601" s="28"/>
      <c r="C4601" s="27"/>
      <c r="D46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1" s="27"/>
      <c r="F4601" s="27"/>
      <c r="G4601" s="29"/>
      <c r="H4601" s="48"/>
      <c r="I4601" s="29"/>
      <c r="J4601" s="29"/>
      <c r="K4601" s="27"/>
      <c r="L4601" s="27"/>
      <c r="M4601" s="27"/>
      <c r="N4601" s="27"/>
      <c r="O4601" s="27"/>
      <c r="P4601" s="30"/>
      <c r="Q4601" s="30">
        <f>Table13[[#This Row],[Unit Value]]*Table13[[#This Row],[Qty | PCount]]</f>
        <v>0</v>
      </c>
      <c r="R4601" s="27" t="str">
        <f>IF(Table13[[#This Row],[Unit Value]]&lt;=4999,"Low-Value Asset","High-Value Asset")</f>
        <v>Low-Value Asset</v>
      </c>
      <c r="S4601" s="27"/>
      <c r="T4601" s="27"/>
      <c r="U4601" s="27"/>
      <c r="V4601" s="27"/>
      <c r="W4601" s="74"/>
      <c r="X4601" s="27"/>
      <c r="Y4601" s="27"/>
      <c r="Z4601" s="27"/>
      <c r="AA4601" s="27"/>
      <c r="AB46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2" spans="1:28" ht="12.6" x14ac:dyDescent="0.25">
      <c r="A4602" s="41"/>
      <c r="B4602" s="28"/>
      <c r="C4602" s="27"/>
      <c r="D46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2" s="27"/>
      <c r="F4602" s="27"/>
      <c r="G4602" s="29"/>
      <c r="H4602" s="48"/>
      <c r="I4602" s="29"/>
      <c r="J4602" s="29"/>
      <c r="K4602" s="27"/>
      <c r="L4602" s="27"/>
      <c r="M4602" s="27"/>
      <c r="N4602" s="27"/>
      <c r="O4602" s="27"/>
      <c r="P4602" s="30"/>
      <c r="Q4602" s="30">
        <f>Table13[[#This Row],[Unit Value]]*Table13[[#This Row],[Qty | PCount]]</f>
        <v>0</v>
      </c>
      <c r="R4602" s="27" t="str">
        <f>IF(Table13[[#This Row],[Unit Value]]&lt;=4999,"Low-Value Asset","High-Value Asset")</f>
        <v>Low-Value Asset</v>
      </c>
      <c r="S4602" s="27"/>
      <c r="T4602" s="27"/>
      <c r="U4602" s="27"/>
      <c r="V4602" s="27"/>
      <c r="W4602" s="74"/>
      <c r="X4602" s="27"/>
      <c r="Y4602" s="27"/>
      <c r="Z4602" s="27"/>
      <c r="AA4602" s="27"/>
      <c r="AB46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3" spans="1:28" ht="12.6" x14ac:dyDescent="0.25">
      <c r="A4603" s="41"/>
      <c r="B4603" s="28"/>
      <c r="C4603" s="27"/>
      <c r="D46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3" s="27"/>
      <c r="F4603" s="27"/>
      <c r="G4603" s="29"/>
      <c r="H4603" s="48"/>
      <c r="I4603" s="29"/>
      <c r="J4603" s="29"/>
      <c r="K4603" s="27"/>
      <c r="L4603" s="27"/>
      <c r="M4603" s="27"/>
      <c r="N4603" s="27"/>
      <c r="O4603" s="27"/>
      <c r="P4603" s="30"/>
      <c r="Q4603" s="30">
        <f>Table13[[#This Row],[Unit Value]]*Table13[[#This Row],[Qty | PCount]]</f>
        <v>0</v>
      </c>
      <c r="R4603" s="27" t="str">
        <f>IF(Table13[[#This Row],[Unit Value]]&lt;=4999,"Low-Value Asset","High-Value Asset")</f>
        <v>Low-Value Asset</v>
      </c>
      <c r="S4603" s="27"/>
      <c r="T4603" s="27"/>
      <c r="U4603" s="27"/>
      <c r="V4603" s="27"/>
      <c r="W4603" s="74"/>
      <c r="X4603" s="27"/>
      <c r="Y4603" s="27"/>
      <c r="Z4603" s="27"/>
      <c r="AA4603" s="27"/>
      <c r="AB46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4" spans="1:28" ht="12.6" x14ac:dyDescent="0.25">
      <c r="A4604" s="41"/>
      <c r="B4604" s="28"/>
      <c r="C4604" s="27"/>
      <c r="D46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4" s="27"/>
      <c r="F4604" s="27"/>
      <c r="G4604" s="29"/>
      <c r="H4604" s="48"/>
      <c r="I4604" s="29"/>
      <c r="J4604" s="29"/>
      <c r="K4604" s="27"/>
      <c r="L4604" s="27"/>
      <c r="M4604" s="27"/>
      <c r="N4604" s="27"/>
      <c r="O4604" s="27"/>
      <c r="P4604" s="30"/>
      <c r="Q4604" s="30">
        <f>Table13[[#This Row],[Unit Value]]*Table13[[#This Row],[Qty | PCount]]</f>
        <v>0</v>
      </c>
      <c r="R4604" s="27" t="str">
        <f>IF(Table13[[#This Row],[Unit Value]]&lt;=4999,"Low-Value Asset","High-Value Asset")</f>
        <v>Low-Value Asset</v>
      </c>
      <c r="S4604" s="27"/>
      <c r="T4604" s="27"/>
      <c r="U4604" s="27"/>
      <c r="V4604" s="27"/>
      <c r="W4604" s="74"/>
      <c r="X4604" s="27"/>
      <c r="Y4604" s="27"/>
      <c r="Z4604" s="27"/>
      <c r="AA4604" s="27"/>
      <c r="AB46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5" spans="1:28" ht="12.6" x14ac:dyDescent="0.25">
      <c r="A4605" s="41"/>
      <c r="B4605" s="28"/>
      <c r="C4605" s="27"/>
      <c r="D46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5" s="27"/>
      <c r="F4605" s="27"/>
      <c r="G4605" s="29"/>
      <c r="H4605" s="48"/>
      <c r="I4605" s="29"/>
      <c r="J4605" s="29"/>
      <c r="K4605" s="27"/>
      <c r="L4605" s="27"/>
      <c r="M4605" s="27"/>
      <c r="N4605" s="27"/>
      <c r="O4605" s="27"/>
      <c r="P4605" s="30"/>
      <c r="Q4605" s="30">
        <f>Table13[[#This Row],[Unit Value]]*Table13[[#This Row],[Qty | PCount]]</f>
        <v>0</v>
      </c>
      <c r="R4605" s="27" t="str">
        <f>IF(Table13[[#This Row],[Unit Value]]&lt;=4999,"Low-Value Asset","High-Value Asset")</f>
        <v>Low-Value Asset</v>
      </c>
      <c r="S4605" s="27"/>
      <c r="T4605" s="27"/>
      <c r="U4605" s="27"/>
      <c r="V4605" s="27"/>
      <c r="W4605" s="74"/>
      <c r="X4605" s="27"/>
      <c r="Y4605" s="27"/>
      <c r="Z4605" s="27"/>
      <c r="AA4605" s="27"/>
      <c r="AB46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6" spans="1:28" ht="12.6" x14ac:dyDescent="0.25">
      <c r="A4606" s="41"/>
      <c r="B4606" s="28"/>
      <c r="C4606" s="27"/>
      <c r="D46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6" s="27"/>
      <c r="F4606" s="27"/>
      <c r="G4606" s="29"/>
      <c r="H4606" s="48"/>
      <c r="I4606" s="29"/>
      <c r="J4606" s="29"/>
      <c r="K4606" s="27"/>
      <c r="L4606" s="27"/>
      <c r="M4606" s="27"/>
      <c r="N4606" s="27"/>
      <c r="O4606" s="27"/>
      <c r="P4606" s="30"/>
      <c r="Q4606" s="30">
        <f>Table13[[#This Row],[Unit Value]]*Table13[[#This Row],[Qty | PCount]]</f>
        <v>0</v>
      </c>
      <c r="R4606" s="27" t="str">
        <f>IF(Table13[[#This Row],[Unit Value]]&lt;=4999,"Low-Value Asset","High-Value Asset")</f>
        <v>Low-Value Asset</v>
      </c>
      <c r="S4606" s="27"/>
      <c r="T4606" s="27"/>
      <c r="U4606" s="27"/>
      <c r="V4606" s="27"/>
      <c r="W4606" s="74"/>
      <c r="X4606" s="27"/>
      <c r="Y4606" s="27"/>
      <c r="Z4606" s="27"/>
      <c r="AA4606" s="27"/>
      <c r="AB46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7" spans="1:28" ht="12.6" x14ac:dyDescent="0.25">
      <c r="A4607" s="41"/>
      <c r="B4607" s="28"/>
      <c r="C4607" s="27"/>
      <c r="D46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7" s="27"/>
      <c r="F4607" s="27"/>
      <c r="G4607" s="29"/>
      <c r="H4607" s="48"/>
      <c r="I4607" s="29"/>
      <c r="J4607" s="29"/>
      <c r="K4607" s="27"/>
      <c r="L4607" s="27"/>
      <c r="M4607" s="27"/>
      <c r="N4607" s="27"/>
      <c r="O4607" s="27"/>
      <c r="P4607" s="30"/>
      <c r="Q4607" s="30">
        <f>Table13[[#This Row],[Unit Value]]*Table13[[#This Row],[Qty | PCount]]</f>
        <v>0</v>
      </c>
      <c r="R4607" s="27" t="str">
        <f>IF(Table13[[#This Row],[Unit Value]]&lt;=4999,"Low-Value Asset","High-Value Asset")</f>
        <v>Low-Value Asset</v>
      </c>
      <c r="S4607" s="27"/>
      <c r="T4607" s="27"/>
      <c r="U4607" s="27"/>
      <c r="V4607" s="27"/>
      <c r="W4607" s="74"/>
      <c r="X4607" s="27"/>
      <c r="Y4607" s="27"/>
      <c r="Z4607" s="27"/>
      <c r="AA4607" s="27"/>
      <c r="AB46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8" spans="1:28" ht="12.6" x14ac:dyDescent="0.25">
      <c r="A4608" s="41"/>
      <c r="B4608" s="28"/>
      <c r="C4608" s="27"/>
      <c r="D46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8" s="27"/>
      <c r="F4608" s="27"/>
      <c r="G4608" s="29"/>
      <c r="H4608" s="48"/>
      <c r="I4608" s="29"/>
      <c r="J4608" s="29"/>
      <c r="K4608" s="27"/>
      <c r="L4608" s="27"/>
      <c r="M4608" s="27"/>
      <c r="N4608" s="27"/>
      <c r="O4608" s="27"/>
      <c r="P4608" s="30"/>
      <c r="Q4608" s="30">
        <f>Table13[[#This Row],[Unit Value]]*Table13[[#This Row],[Qty | PCount]]</f>
        <v>0</v>
      </c>
      <c r="R4608" s="27" t="str">
        <f>IF(Table13[[#This Row],[Unit Value]]&lt;=4999,"Low-Value Asset","High-Value Asset")</f>
        <v>Low-Value Asset</v>
      </c>
      <c r="S4608" s="27"/>
      <c r="T4608" s="27"/>
      <c r="U4608" s="27"/>
      <c r="V4608" s="27"/>
      <c r="W4608" s="74"/>
      <c r="X4608" s="27"/>
      <c r="Y4608" s="27"/>
      <c r="Z4608" s="27"/>
      <c r="AA4608" s="27"/>
      <c r="AB46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09" spans="1:28" ht="12.6" x14ac:dyDescent="0.25">
      <c r="A4609" s="41"/>
      <c r="B4609" s="28"/>
      <c r="C4609" s="27"/>
      <c r="D46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09" s="27"/>
      <c r="F4609" s="27"/>
      <c r="G4609" s="29"/>
      <c r="H4609" s="48"/>
      <c r="I4609" s="29"/>
      <c r="J4609" s="29"/>
      <c r="K4609" s="27"/>
      <c r="L4609" s="27"/>
      <c r="M4609" s="27"/>
      <c r="N4609" s="27"/>
      <c r="O4609" s="27"/>
      <c r="P4609" s="30"/>
      <c r="Q4609" s="30">
        <f>Table13[[#This Row],[Unit Value]]*Table13[[#This Row],[Qty | PCount]]</f>
        <v>0</v>
      </c>
      <c r="R4609" s="27" t="str">
        <f>IF(Table13[[#This Row],[Unit Value]]&lt;=4999,"Low-Value Asset","High-Value Asset")</f>
        <v>Low-Value Asset</v>
      </c>
      <c r="S4609" s="27"/>
      <c r="T4609" s="27"/>
      <c r="U4609" s="27"/>
      <c r="V4609" s="27"/>
      <c r="W4609" s="74"/>
      <c r="X4609" s="27"/>
      <c r="Y4609" s="27"/>
      <c r="Z4609" s="27"/>
      <c r="AA4609" s="27"/>
      <c r="AB46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0" spans="1:28" ht="12.6" x14ac:dyDescent="0.25">
      <c r="A4610" s="41"/>
      <c r="B4610" s="28"/>
      <c r="C4610" s="27"/>
      <c r="D46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0" s="27"/>
      <c r="F4610" s="27"/>
      <c r="G4610" s="29"/>
      <c r="H4610" s="48"/>
      <c r="I4610" s="29"/>
      <c r="J4610" s="29"/>
      <c r="K4610" s="27"/>
      <c r="L4610" s="27"/>
      <c r="M4610" s="27"/>
      <c r="N4610" s="27"/>
      <c r="O4610" s="27"/>
      <c r="P4610" s="30"/>
      <c r="Q4610" s="30">
        <f>Table13[[#This Row],[Unit Value]]*Table13[[#This Row],[Qty | PCount]]</f>
        <v>0</v>
      </c>
      <c r="R4610" s="27" t="str">
        <f>IF(Table13[[#This Row],[Unit Value]]&lt;=4999,"Low-Value Asset","High-Value Asset")</f>
        <v>Low-Value Asset</v>
      </c>
      <c r="S4610" s="27"/>
      <c r="T4610" s="27"/>
      <c r="U4610" s="27"/>
      <c r="V4610" s="27"/>
      <c r="W4610" s="74"/>
      <c r="X4610" s="27"/>
      <c r="Y4610" s="27"/>
      <c r="Z4610" s="27"/>
      <c r="AA4610" s="27"/>
      <c r="AB46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1" spans="1:28" ht="12.6" x14ac:dyDescent="0.25">
      <c r="A4611" s="41"/>
      <c r="B4611" s="28"/>
      <c r="C4611" s="27"/>
      <c r="D46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1" s="27"/>
      <c r="F4611" s="27"/>
      <c r="G4611" s="29"/>
      <c r="H4611" s="48"/>
      <c r="I4611" s="29"/>
      <c r="J4611" s="29"/>
      <c r="K4611" s="27"/>
      <c r="L4611" s="27"/>
      <c r="M4611" s="27"/>
      <c r="N4611" s="27"/>
      <c r="O4611" s="27"/>
      <c r="P4611" s="30"/>
      <c r="Q4611" s="30">
        <f>Table13[[#This Row],[Unit Value]]*Table13[[#This Row],[Qty | PCount]]</f>
        <v>0</v>
      </c>
      <c r="R4611" s="27" t="str">
        <f>IF(Table13[[#This Row],[Unit Value]]&lt;=4999,"Low-Value Asset","High-Value Asset")</f>
        <v>Low-Value Asset</v>
      </c>
      <c r="S4611" s="27"/>
      <c r="T4611" s="27"/>
      <c r="U4611" s="27"/>
      <c r="V4611" s="27"/>
      <c r="W4611" s="74"/>
      <c r="X4611" s="27"/>
      <c r="Y4611" s="27"/>
      <c r="Z4611" s="27"/>
      <c r="AA4611" s="27"/>
      <c r="AB46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2" spans="1:28" ht="12.6" x14ac:dyDescent="0.25">
      <c r="A4612" s="41"/>
      <c r="B4612" s="28"/>
      <c r="C4612" s="27"/>
      <c r="D46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2" s="27"/>
      <c r="F4612" s="27"/>
      <c r="G4612" s="29"/>
      <c r="H4612" s="48"/>
      <c r="I4612" s="29"/>
      <c r="J4612" s="29"/>
      <c r="K4612" s="27"/>
      <c r="L4612" s="27"/>
      <c r="M4612" s="27"/>
      <c r="N4612" s="27"/>
      <c r="O4612" s="27"/>
      <c r="P4612" s="30"/>
      <c r="Q4612" s="30">
        <f>Table13[[#This Row],[Unit Value]]*Table13[[#This Row],[Qty | PCount]]</f>
        <v>0</v>
      </c>
      <c r="R4612" s="27" t="str">
        <f>IF(Table13[[#This Row],[Unit Value]]&lt;=4999,"Low-Value Asset","High-Value Asset")</f>
        <v>Low-Value Asset</v>
      </c>
      <c r="S4612" s="27"/>
      <c r="T4612" s="27"/>
      <c r="U4612" s="27"/>
      <c r="V4612" s="27"/>
      <c r="W4612" s="74"/>
      <c r="X4612" s="27"/>
      <c r="Y4612" s="27"/>
      <c r="Z4612" s="27"/>
      <c r="AA4612" s="27"/>
      <c r="AB46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3" spans="1:28" ht="12.6" x14ac:dyDescent="0.25">
      <c r="A4613" s="41"/>
      <c r="B4613" s="28"/>
      <c r="C4613" s="27"/>
      <c r="D46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3" s="27"/>
      <c r="F4613" s="27"/>
      <c r="G4613" s="29"/>
      <c r="H4613" s="48"/>
      <c r="I4613" s="29"/>
      <c r="J4613" s="29"/>
      <c r="K4613" s="27"/>
      <c r="L4613" s="27"/>
      <c r="M4613" s="27"/>
      <c r="N4613" s="27"/>
      <c r="O4613" s="27"/>
      <c r="P4613" s="30"/>
      <c r="Q4613" s="30">
        <f>Table13[[#This Row],[Unit Value]]*Table13[[#This Row],[Qty | PCount]]</f>
        <v>0</v>
      </c>
      <c r="R4613" s="27" t="str">
        <f>IF(Table13[[#This Row],[Unit Value]]&lt;=4999,"Low-Value Asset","High-Value Asset")</f>
        <v>Low-Value Asset</v>
      </c>
      <c r="S4613" s="27"/>
      <c r="T4613" s="27"/>
      <c r="U4613" s="27"/>
      <c r="V4613" s="27"/>
      <c r="W4613" s="74"/>
      <c r="X4613" s="27"/>
      <c r="Y4613" s="27"/>
      <c r="Z4613" s="27"/>
      <c r="AA4613" s="27"/>
      <c r="AB46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4" spans="1:28" ht="12.6" x14ac:dyDescent="0.25">
      <c r="A4614" s="41"/>
      <c r="B4614" s="28"/>
      <c r="C4614" s="27"/>
      <c r="D46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4" s="27"/>
      <c r="F4614" s="27"/>
      <c r="G4614" s="29"/>
      <c r="H4614" s="48"/>
      <c r="I4614" s="29"/>
      <c r="J4614" s="29"/>
      <c r="K4614" s="27"/>
      <c r="L4614" s="27"/>
      <c r="M4614" s="27"/>
      <c r="N4614" s="27"/>
      <c r="O4614" s="27"/>
      <c r="P4614" s="30"/>
      <c r="Q4614" s="30">
        <f>Table13[[#This Row],[Unit Value]]*Table13[[#This Row],[Qty | PCount]]</f>
        <v>0</v>
      </c>
      <c r="R4614" s="27" t="str">
        <f>IF(Table13[[#This Row],[Unit Value]]&lt;=4999,"Low-Value Asset","High-Value Asset")</f>
        <v>Low-Value Asset</v>
      </c>
      <c r="S4614" s="27"/>
      <c r="T4614" s="27"/>
      <c r="U4614" s="27"/>
      <c r="V4614" s="27"/>
      <c r="W4614" s="74"/>
      <c r="X4614" s="27"/>
      <c r="Y4614" s="27"/>
      <c r="Z4614" s="27"/>
      <c r="AA4614" s="27"/>
      <c r="AB46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5" spans="1:28" ht="12.6" x14ac:dyDescent="0.25">
      <c r="A4615" s="41"/>
      <c r="B4615" s="28"/>
      <c r="C4615" s="27"/>
      <c r="D46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5" s="27"/>
      <c r="F4615" s="27"/>
      <c r="G4615" s="29"/>
      <c r="H4615" s="48"/>
      <c r="I4615" s="29"/>
      <c r="J4615" s="29"/>
      <c r="K4615" s="27"/>
      <c r="L4615" s="27"/>
      <c r="M4615" s="27"/>
      <c r="N4615" s="27"/>
      <c r="O4615" s="27"/>
      <c r="P4615" s="30"/>
      <c r="Q4615" s="30">
        <f>Table13[[#This Row],[Unit Value]]*Table13[[#This Row],[Qty | PCount]]</f>
        <v>0</v>
      </c>
      <c r="R4615" s="27" t="str">
        <f>IF(Table13[[#This Row],[Unit Value]]&lt;=4999,"Low-Value Asset","High-Value Asset")</f>
        <v>Low-Value Asset</v>
      </c>
      <c r="S4615" s="27"/>
      <c r="T4615" s="27"/>
      <c r="U4615" s="27"/>
      <c r="V4615" s="27"/>
      <c r="W4615" s="74"/>
      <c r="X4615" s="27"/>
      <c r="Y4615" s="27"/>
      <c r="Z4615" s="27"/>
      <c r="AA4615" s="27"/>
      <c r="AB46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6" spans="1:28" ht="12.6" x14ac:dyDescent="0.25">
      <c r="A4616" s="41"/>
      <c r="B4616" s="28"/>
      <c r="C4616" s="27"/>
      <c r="D46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6" s="27"/>
      <c r="F4616" s="27"/>
      <c r="G4616" s="29"/>
      <c r="H4616" s="48"/>
      <c r="I4616" s="29"/>
      <c r="J4616" s="29"/>
      <c r="K4616" s="27"/>
      <c r="L4616" s="27"/>
      <c r="M4616" s="27"/>
      <c r="N4616" s="27"/>
      <c r="O4616" s="27"/>
      <c r="P4616" s="30"/>
      <c r="Q4616" s="30">
        <f>Table13[[#This Row],[Unit Value]]*Table13[[#This Row],[Qty | PCount]]</f>
        <v>0</v>
      </c>
      <c r="R4616" s="27" t="str">
        <f>IF(Table13[[#This Row],[Unit Value]]&lt;=4999,"Low-Value Asset","High-Value Asset")</f>
        <v>Low-Value Asset</v>
      </c>
      <c r="S4616" s="27"/>
      <c r="T4616" s="27"/>
      <c r="U4616" s="27"/>
      <c r="V4616" s="27"/>
      <c r="W4616" s="74"/>
      <c r="X4616" s="27"/>
      <c r="Y4616" s="27"/>
      <c r="Z4616" s="27"/>
      <c r="AA4616" s="27"/>
      <c r="AB46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7" spans="1:28" ht="12.6" x14ac:dyDescent="0.25">
      <c r="A4617" s="41"/>
      <c r="B4617" s="28"/>
      <c r="C4617" s="27"/>
      <c r="D46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7" s="27"/>
      <c r="F4617" s="27"/>
      <c r="G4617" s="29"/>
      <c r="H4617" s="48"/>
      <c r="I4617" s="29"/>
      <c r="J4617" s="29"/>
      <c r="K4617" s="27"/>
      <c r="L4617" s="27"/>
      <c r="M4617" s="27"/>
      <c r="N4617" s="27"/>
      <c r="O4617" s="27"/>
      <c r="P4617" s="30"/>
      <c r="Q4617" s="30">
        <f>Table13[[#This Row],[Unit Value]]*Table13[[#This Row],[Qty | PCount]]</f>
        <v>0</v>
      </c>
      <c r="R4617" s="27" t="str">
        <f>IF(Table13[[#This Row],[Unit Value]]&lt;=4999,"Low-Value Asset","High-Value Asset")</f>
        <v>Low-Value Asset</v>
      </c>
      <c r="S4617" s="27"/>
      <c r="T4617" s="27"/>
      <c r="U4617" s="27"/>
      <c r="V4617" s="27"/>
      <c r="W4617" s="74"/>
      <c r="X4617" s="27"/>
      <c r="Y4617" s="27"/>
      <c r="Z4617" s="27"/>
      <c r="AA4617" s="27"/>
      <c r="AB46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8" spans="1:28" ht="12.6" x14ac:dyDescent="0.25">
      <c r="A4618" s="41"/>
      <c r="B4618" s="28"/>
      <c r="C4618" s="27"/>
      <c r="D46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8" s="27"/>
      <c r="F4618" s="27"/>
      <c r="G4618" s="29"/>
      <c r="H4618" s="48"/>
      <c r="I4618" s="29"/>
      <c r="J4618" s="29"/>
      <c r="K4618" s="27"/>
      <c r="L4618" s="27"/>
      <c r="M4618" s="27"/>
      <c r="N4618" s="27"/>
      <c r="O4618" s="27"/>
      <c r="P4618" s="30"/>
      <c r="Q4618" s="30">
        <f>Table13[[#This Row],[Unit Value]]*Table13[[#This Row],[Qty | PCount]]</f>
        <v>0</v>
      </c>
      <c r="R4618" s="27" t="str">
        <f>IF(Table13[[#This Row],[Unit Value]]&lt;=4999,"Low-Value Asset","High-Value Asset")</f>
        <v>Low-Value Asset</v>
      </c>
      <c r="S4618" s="27"/>
      <c r="T4618" s="27"/>
      <c r="U4618" s="27"/>
      <c r="V4618" s="27"/>
      <c r="W4618" s="74"/>
      <c r="X4618" s="27"/>
      <c r="Y4618" s="27"/>
      <c r="Z4618" s="27"/>
      <c r="AA4618" s="27"/>
      <c r="AB46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19" spans="1:28" ht="12.6" x14ac:dyDescent="0.25">
      <c r="A4619" s="41"/>
      <c r="B4619" s="28"/>
      <c r="C4619" s="27"/>
      <c r="D46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19" s="27"/>
      <c r="F4619" s="27"/>
      <c r="G4619" s="29"/>
      <c r="H4619" s="48"/>
      <c r="I4619" s="29"/>
      <c r="J4619" s="29"/>
      <c r="K4619" s="27"/>
      <c r="L4619" s="27"/>
      <c r="M4619" s="27"/>
      <c r="N4619" s="27"/>
      <c r="O4619" s="27"/>
      <c r="P4619" s="30"/>
      <c r="Q4619" s="30">
        <f>Table13[[#This Row],[Unit Value]]*Table13[[#This Row],[Qty | PCount]]</f>
        <v>0</v>
      </c>
      <c r="R4619" s="27" t="str">
        <f>IF(Table13[[#This Row],[Unit Value]]&lt;=4999,"Low-Value Asset","High-Value Asset")</f>
        <v>Low-Value Asset</v>
      </c>
      <c r="S4619" s="27"/>
      <c r="T4619" s="27"/>
      <c r="U4619" s="27"/>
      <c r="V4619" s="27"/>
      <c r="W4619" s="74"/>
      <c r="X4619" s="27"/>
      <c r="Y4619" s="27"/>
      <c r="Z4619" s="27"/>
      <c r="AA4619" s="27"/>
      <c r="AB46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0" spans="1:28" ht="12.6" x14ac:dyDescent="0.25">
      <c r="A4620" s="41"/>
      <c r="B4620" s="28"/>
      <c r="C4620" s="27"/>
      <c r="D46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0" s="27"/>
      <c r="F4620" s="27"/>
      <c r="G4620" s="29"/>
      <c r="H4620" s="48"/>
      <c r="I4620" s="29"/>
      <c r="J4620" s="29"/>
      <c r="K4620" s="27"/>
      <c r="L4620" s="27"/>
      <c r="M4620" s="27"/>
      <c r="N4620" s="27"/>
      <c r="O4620" s="27"/>
      <c r="P4620" s="30"/>
      <c r="Q4620" s="30">
        <f>Table13[[#This Row],[Unit Value]]*Table13[[#This Row],[Qty | PCount]]</f>
        <v>0</v>
      </c>
      <c r="R4620" s="27" t="str">
        <f>IF(Table13[[#This Row],[Unit Value]]&lt;=4999,"Low-Value Asset","High-Value Asset")</f>
        <v>Low-Value Asset</v>
      </c>
      <c r="S4620" s="27"/>
      <c r="T4620" s="27"/>
      <c r="U4620" s="27"/>
      <c r="V4620" s="27"/>
      <c r="W4620" s="74"/>
      <c r="X4620" s="27"/>
      <c r="Y4620" s="27"/>
      <c r="Z4620" s="27"/>
      <c r="AA4620" s="27"/>
      <c r="AB46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1" spans="1:28" ht="12.6" x14ac:dyDescent="0.25">
      <c r="A4621" s="41"/>
      <c r="B4621" s="28"/>
      <c r="C4621" s="27"/>
      <c r="D46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1" s="27"/>
      <c r="F4621" s="27"/>
      <c r="G4621" s="29"/>
      <c r="H4621" s="48"/>
      <c r="I4621" s="29"/>
      <c r="J4621" s="29"/>
      <c r="K4621" s="27"/>
      <c r="L4621" s="27"/>
      <c r="M4621" s="27"/>
      <c r="N4621" s="27"/>
      <c r="O4621" s="27"/>
      <c r="P4621" s="30"/>
      <c r="Q4621" s="30">
        <f>Table13[[#This Row],[Unit Value]]*Table13[[#This Row],[Qty | PCount]]</f>
        <v>0</v>
      </c>
      <c r="R4621" s="27" t="str">
        <f>IF(Table13[[#This Row],[Unit Value]]&lt;=4999,"Low-Value Asset","High-Value Asset")</f>
        <v>Low-Value Asset</v>
      </c>
      <c r="S4621" s="27"/>
      <c r="T4621" s="27"/>
      <c r="U4621" s="27"/>
      <c r="V4621" s="27"/>
      <c r="W4621" s="74"/>
      <c r="X4621" s="27"/>
      <c r="Y4621" s="27"/>
      <c r="Z4621" s="27"/>
      <c r="AA4621" s="27"/>
      <c r="AB46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2" spans="1:28" ht="12.6" x14ac:dyDescent="0.25">
      <c r="A4622" s="41"/>
      <c r="B4622" s="28"/>
      <c r="C4622" s="27"/>
      <c r="D46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2" s="27"/>
      <c r="F4622" s="27"/>
      <c r="G4622" s="29"/>
      <c r="H4622" s="48"/>
      <c r="I4622" s="29"/>
      <c r="J4622" s="29"/>
      <c r="K4622" s="27"/>
      <c r="L4622" s="27"/>
      <c r="M4622" s="27"/>
      <c r="N4622" s="27"/>
      <c r="O4622" s="27"/>
      <c r="P4622" s="30"/>
      <c r="Q4622" s="30">
        <f>Table13[[#This Row],[Unit Value]]*Table13[[#This Row],[Qty | PCount]]</f>
        <v>0</v>
      </c>
      <c r="R4622" s="27" t="str">
        <f>IF(Table13[[#This Row],[Unit Value]]&lt;=4999,"Low-Value Asset","High-Value Asset")</f>
        <v>Low-Value Asset</v>
      </c>
      <c r="S4622" s="27"/>
      <c r="T4622" s="27"/>
      <c r="U4622" s="27"/>
      <c r="V4622" s="27"/>
      <c r="W4622" s="74"/>
      <c r="X4622" s="27"/>
      <c r="Y4622" s="27"/>
      <c r="Z4622" s="27"/>
      <c r="AA4622" s="27"/>
      <c r="AB46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3" spans="1:28" ht="12.6" x14ac:dyDescent="0.25">
      <c r="A4623" s="41"/>
      <c r="B4623" s="28"/>
      <c r="C4623" s="27"/>
      <c r="D46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3" s="27"/>
      <c r="F4623" s="27"/>
      <c r="G4623" s="29"/>
      <c r="H4623" s="48"/>
      <c r="I4623" s="29"/>
      <c r="J4623" s="29"/>
      <c r="K4623" s="27"/>
      <c r="L4623" s="27"/>
      <c r="M4623" s="27"/>
      <c r="N4623" s="27"/>
      <c r="O4623" s="27"/>
      <c r="P4623" s="30"/>
      <c r="Q4623" s="30">
        <f>Table13[[#This Row],[Unit Value]]*Table13[[#This Row],[Qty | PCount]]</f>
        <v>0</v>
      </c>
      <c r="R4623" s="27" t="str">
        <f>IF(Table13[[#This Row],[Unit Value]]&lt;=4999,"Low-Value Asset","High-Value Asset")</f>
        <v>Low-Value Asset</v>
      </c>
      <c r="S4623" s="27"/>
      <c r="T4623" s="27"/>
      <c r="U4623" s="27"/>
      <c r="V4623" s="27"/>
      <c r="W4623" s="74"/>
      <c r="X4623" s="27"/>
      <c r="Y4623" s="27"/>
      <c r="Z4623" s="27"/>
      <c r="AA4623" s="27"/>
      <c r="AB46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4" spans="1:28" ht="12.6" x14ac:dyDescent="0.25">
      <c r="A4624" s="41"/>
      <c r="B4624" s="28"/>
      <c r="C4624" s="27"/>
      <c r="D46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4" s="27"/>
      <c r="F4624" s="27"/>
      <c r="G4624" s="29"/>
      <c r="H4624" s="48"/>
      <c r="I4624" s="29"/>
      <c r="J4624" s="29"/>
      <c r="K4624" s="27"/>
      <c r="L4624" s="27"/>
      <c r="M4624" s="27"/>
      <c r="N4624" s="27"/>
      <c r="O4624" s="27"/>
      <c r="P4624" s="30"/>
      <c r="Q4624" s="30">
        <f>Table13[[#This Row],[Unit Value]]*Table13[[#This Row],[Qty | PCount]]</f>
        <v>0</v>
      </c>
      <c r="R4624" s="27" t="str">
        <f>IF(Table13[[#This Row],[Unit Value]]&lt;=4999,"Low-Value Asset","High-Value Asset")</f>
        <v>Low-Value Asset</v>
      </c>
      <c r="S4624" s="27"/>
      <c r="T4624" s="27"/>
      <c r="U4624" s="27"/>
      <c r="V4624" s="27"/>
      <c r="W4624" s="74"/>
      <c r="X4624" s="27"/>
      <c r="Y4624" s="27"/>
      <c r="Z4624" s="27"/>
      <c r="AA4624" s="27"/>
      <c r="AB46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5" spans="1:28" ht="12.6" x14ac:dyDescent="0.25">
      <c r="A4625" s="41"/>
      <c r="B4625" s="28"/>
      <c r="C4625" s="27"/>
      <c r="D46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5" s="27"/>
      <c r="F4625" s="27"/>
      <c r="G4625" s="29"/>
      <c r="H4625" s="48"/>
      <c r="I4625" s="29"/>
      <c r="J4625" s="29"/>
      <c r="K4625" s="27"/>
      <c r="L4625" s="27"/>
      <c r="M4625" s="27"/>
      <c r="N4625" s="27"/>
      <c r="O4625" s="27"/>
      <c r="P4625" s="30"/>
      <c r="Q4625" s="30">
        <f>Table13[[#This Row],[Unit Value]]*Table13[[#This Row],[Qty | PCount]]</f>
        <v>0</v>
      </c>
      <c r="R4625" s="27" t="str">
        <f>IF(Table13[[#This Row],[Unit Value]]&lt;=4999,"Low-Value Asset","High-Value Asset")</f>
        <v>Low-Value Asset</v>
      </c>
      <c r="S4625" s="27"/>
      <c r="T4625" s="27"/>
      <c r="U4625" s="27"/>
      <c r="V4625" s="27"/>
      <c r="W4625" s="74"/>
      <c r="X4625" s="27"/>
      <c r="Y4625" s="27"/>
      <c r="Z4625" s="27"/>
      <c r="AA4625" s="27"/>
      <c r="AB46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6" spans="1:28" ht="12.6" x14ac:dyDescent="0.25">
      <c r="A4626" s="41"/>
      <c r="B4626" s="28"/>
      <c r="C4626" s="27"/>
      <c r="D46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6" s="27"/>
      <c r="F4626" s="27"/>
      <c r="G4626" s="29"/>
      <c r="H4626" s="48"/>
      <c r="I4626" s="29"/>
      <c r="J4626" s="29"/>
      <c r="K4626" s="27"/>
      <c r="L4626" s="27"/>
      <c r="M4626" s="27"/>
      <c r="N4626" s="27"/>
      <c r="O4626" s="27"/>
      <c r="P4626" s="30"/>
      <c r="Q4626" s="30">
        <f>Table13[[#This Row],[Unit Value]]*Table13[[#This Row],[Qty | PCount]]</f>
        <v>0</v>
      </c>
      <c r="R4626" s="27" t="str">
        <f>IF(Table13[[#This Row],[Unit Value]]&lt;=4999,"Low-Value Asset","High-Value Asset")</f>
        <v>Low-Value Asset</v>
      </c>
      <c r="S4626" s="27"/>
      <c r="T4626" s="27"/>
      <c r="U4626" s="27"/>
      <c r="V4626" s="27"/>
      <c r="W4626" s="74"/>
      <c r="X4626" s="27"/>
      <c r="Y4626" s="27"/>
      <c r="Z4626" s="27"/>
      <c r="AA4626" s="27"/>
      <c r="AB46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7" spans="1:28" ht="12.6" x14ac:dyDescent="0.25">
      <c r="A4627" s="41"/>
      <c r="B4627" s="28"/>
      <c r="C4627" s="27"/>
      <c r="D46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7" s="27"/>
      <c r="F4627" s="27"/>
      <c r="G4627" s="29"/>
      <c r="H4627" s="48"/>
      <c r="I4627" s="29"/>
      <c r="J4627" s="29"/>
      <c r="K4627" s="27"/>
      <c r="L4627" s="27"/>
      <c r="M4627" s="27"/>
      <c r="N4627" s="27"/>
      <c r="O4627" s="27"/>
      <c r="P4627" s="30"/>
      <c r="Q4627" s="30">
        <f>Table13[[#This Row],[Unit Value]]*Table13[[#This Row],[Qty | PCount]]</f>
        <v>0</v>
      </c>
      <c r="R4627" s="27" t="str">
        <f>IF(Table13[[#This Row],[Unit Value]]&lt;=4999,"Low-Value Asset","High-Value Asset")</f>
        <v>Low-Value Asset</v>
      </c>
      <c r="S4627" s="27"/>
      <c r="T4627" s="27"/>
      <c r="U4627" s="27"/>
      <c r="V4627" s="27"/>
      <c r="W4627" s="74"/>
      <c r="X4627" s="27"/>
      <c r="Y4627" s="27"/>
      <c r="Z4627" s="27"/>
      <c r="AA4627" s="27"/>
      <c r="AB46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8" spans="1:28" ht="12.6" x14ac:dyDescent="0.25">
      <c r="A4628" s="41"/>
      <c r="B4628" s="28"/>
      <c r="C4628" s="27"/>
      <c r="D46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8" s="27"/>
      <c r="F4628" s="27"/>
      <c r="G4628" s="29"/>
      <c r="H4628" s="48"/>
      <c r="I4628" s="29"/>
      <c r="J4628" s="29"/>
      <c r="K4628" s="27"/>
      <c r="L4628" s="27"/>
      <c r="M4628" s="27"/>
      <c r="N4628" s="27"/>
      <c r="O4628" s="27"/>
      <c r="P4628" s="30"/>
      <c r="Q4628" s="30">
        <f>Table13[[#This Row],[Unit Value]]*Table13[[#This Row],[Qty | PCount]]</f>
        <v>0</v>
      </c>
      <c r="R4628" s="27" t="str">
        <f>IF(Table13[[#This Row],[Unit Value]]&lt;=4999,"Low-Value Asset","High-Value Asset")</f>
        <v>Low-Value Asset</v>
      </c>
      <c r="S4628" s="27"/>
      <c r="T4628" s="27"/>
      <c r="U4628" s="27"/>
      <c r="V4628" s="27"/>
      <c r="W4628" s="74"/>
      <c r="X4628" s="27"/>
      <c r="Y4628" s="27"/>
      <c r="Z4628" s="27"/>
      <c r="AA4628" s="27"/>
      <c r="AB46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29" spans="1:28" ht="12.6" x14ac:dyDescent="0.25">
      <c r="A4629" s="41"/>
      <c r="B4629" s="28"/>
      <c r="C4629" s="27"/>
      <c r="D46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29" s="27"/>
      <c r="F4629" s="27"/>
      <c r="G4629" s="29"/>
      <c r="H4629" s="48"/>
      <c r="I4629" s="29"/>
      <c r="J4629" s="29"/>
      <c r="K4629" s="27"/>
      <c r="L4629" s="27"/>
      <c r="M4629" s="27"/>
      <c r="N4629" s="27"/>
      <c r="O4629" s="27"/>
      <c r="P4629" s="30"/>
      <c r="Q4629" s="30">
        <f>Table13[[#This Row],[Unit Value]]*Table13[[#This Row],[Qty | PCount]]</f>
        <v>0</v>
      </c>
      <c r="R4629" s="27" t="str">
        <f>IF(Table13[[#This Row],[Unit Value]]&lt;=4999,"Low-Value Asset","High-Value Asset")</f>
        <v>Low-Value Asset</v>
      </c>
      <c r="S4629" s="27"/>
      <c r="T4629" s="27"/>
      <c r="U4629" s="27"/>
      <c r="V4629" s="27"/>
      <c r="W4629" s="74"/>
      <c r="X4629" s="27"/>
      <c r="Y4629" s="27"/>
      <c r="Z4629" s="27"/>
      <c r="AA4629" s="27"/>
      <c r="AB46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0" spans="1:28" ht="12.6" x14ac:dyDescent="0.25">
      <c r="A4630" s="41"/>
      <c r="B4630" s="28"/>
      <c r="C4630" s="27"/>
      <c r="D46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0" s="27"/>
      <c r="F4630" s="27"/>
      <c r="G4630" s="29"/>
      <c r="H4630" s="48"/>
      <c r="I4630" s="29"/>
      <c r="J4630" s="29"/>
      <c r="K4630" s="27"/>
      <c r="L4630" s="27"/>
      <c r="M4630" s="27"/>
      <c r="N4630" s="27"/>
      <c r="O4630" s="27"/>
      <c r="P4630" s="30"/>
      <c r="Q4630" s="30">
        <f>Table13[[#This Row],[Unit Value]]*Table13[[#This Row],[Qty | PCount]]</f>
        <v>0</v>
      </c>
      <c r="R4630" s="27" t="str">
        <f>IF(Table13[[#This Row],[Unit Value]]&lt;=4999,"Low-Value Asset","High-Value Asset")</f>
        <v>Low-Value Asset</v>
      </c>
      <c r="S4630" s="27"/>
      <c r="T4630" s="27"/>
      <c r="U4630" s="27"/>
      <c r="V4630" s="27"/>
      <c r="W4630" s="74"/>
      <c r="X4630" s="27"/>
      <c r="Y4630" s="27"/>
      <c r="Z4630" s="27"/>
      <c r="AA4630" s="27"/>
      <c r="AB46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1" spans="1:28" ht="12.6" x14ac:dyDescent="0.25">
      <c r="A4631" s="41"/>
      <c r="B4631" s="28"/>
      <c r="C4631" s="27"/>
      <c r="D46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1" s="27"/>
      <c r="F4631" s="27"/>
      <c r="G4631" s="29"/>
      <c r="H4631" s="48"/>
      <c r="I4631" s="29"/>
      <c r="J4631" s="29"/>
      <c r="K4631" s="27"/>
      <c r="L4631" s="27"/>
      <c r="M4631" s="27"/>
      <c r="N4631" s="27"/>
      <c r="O4631" s="27"/>
      <c r="P4631" s="30"/>
      <c r="Q4631" s="30">
        <f>Table13[[#This Row],[Unit Value]]*Table13[[#This Row],[Qty | PCount]]</f>
        <v>0</v>
      </c>
      <c r="R4631" s="27" t="str">
        <f>IF(Table13[[#This Row],[Unit Value]]&lt;=4999,"Low-Value Asset","High-Value Asset")</f>
        <v>Low-Value Asset</v>
      </c>
      <c r="S4631" s="27"/>
      <c r="T4631" s="27"/>
      <c r="U4631" s="27"/>
      <c r="V4631" s="27"/>
      <c r="W4631" s="74"/>
      <c r="X4631" s="27"/>
      <c r="Y4631" s="27"/>
      <c r="Z4631" s="27"/>
      <c r="AA4631" s="27"/>
      <c r="AB46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2" spans="1:28" ht="12.6" x14ac:dyDescent="0.25">
      <c r="A4632" s="41"/>
      <c r="B4632" s="28"/>
      <c r="C4632" s="27"/>
      <c r="D46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2" s="27"/>
      <c r="F4632" s="27"/>
      <c r="G4632" s="29"/>
      <c r="H4632" s="48"/>
      <c r="I4632" s="29"/>
      <c r="J4632" s="29"/>
      <c r="K4632" s="27"/>
      <c r="L4632" s="27"/>
      <c r="M4632" s="27"/>
      <c r="N4632" s="27"/>
      <c r="O4632" s="27"/>
      <c r="P4632" s="30"/>
      <c r="Q4632" s="30">
        <f>Table13[[#This Row],[Unit Value]]*Table13[[#This Row],[Qty | PCount]]</f>
        <v>0</v>
      </c>
      <c r="R4632" s="27" t="str">
        <f>IF(Table13[[#This Row],[Unit Value]]&lt;=4999,"Low-Value Asset","High-Value Asset")</f>
        <v>Low-Value Asset</v>
      </c>
      <c r="S4632" s="27"/>
      <c r="T4632" s="27"/>
      <c r="U4632" s="27"/>
      <c r="V4632" s="27"/>
      <c r="W4632" s="74"/>
      <c r="X4632" s="27"/>
      <c r="Y4632" s="27"/>
      <c r="Z4632" s="27"/>
      <c r="AA4632" s="27"/>
      <c r="AB46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3" spans="1:28" ht="12.6" x14ac:dyDescent="0.25">
      <c r="A4633" s="41"/>
      <c r="B4633" s="28"/>
      <c r="C4633" s="27"/>
      <c r="D46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3" s="27"/>
      <c r="F4633" s="27"/>
      <c r="G4633" s="29"/>
      <c r="H4633" s="48"/>
      <c r="I4633" s="29"/>
      <c r="J4633" s="29"/>
      <c r="K4633" s="27"/>
      <c r="L4633" s="27"/>
      <c r="M4633" s="27"/>
      <c r="N4633" s="27"/>
      <c r="O4633" s="27"/>
      <c r="P4633" s="30"/>
      <c r="Q4633" s="30">
        <f>Table13[[#This Row],[Unit Value]]*Table13[[#This Row],[Qty | PCount]]</f>
        <v>0</v>
      </c>
      <c r="R4633" s="27" t="str">
        <f>IF(Table13[[#This Row],[Unit Value]]&lt;=4999,"Low-Value Asset","High-Value Asset")</f>
        <v>Low-Value Asset</v>
      </c>
      <c r="S4633" s="27"/>
      <c r="T4633" s="27"/>
      <c r="U4633" s="27"/>
      <c r="V4633" s="27"/>
      <c r="W4633" s="74"/>
      <c r="X4633" s="27"/>
      <c r="Y4633" s="27"/>
      <c r="Z4633" s="27"/>
      <c r="AA4633" s="27"/>
      <c r="AB46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4" spans="1:28" ht="12.6" x14ac:dyDescent="0.25">
      <c r="A4634" s="41"/>
      <c r="B4634" s="28"/>
      <c r="C4634" s="27"/>
      <c r="D46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4" s="27"/>
      <c r="F4634" s="27"/>
      <c r="G4634" s="29"/>
      <c r="H4634" s="48"/>
      <c r="I4634" s="29"/>
      <c r="J4634" s="29"/>
      <c r="K4634" s="27"/>
      <c r="L4634" s="27"/>
      <c r="M4634" s="27"/>
      <c r="N4634" s="27"/>
      <c r="O4634" s="27"/>
      <c r="P4634" s="30"/>
      <c r="Q4634" s="30">
        <f>Table13[[#This Row],[Unit Value]]*Table13[[#This Row],[Qty | PCount]]</f>
        <v>0</v>
      </c>
      <c r="R4634" s="27" t="str">
        <f>IF(Table13[[#This Row],[Unit Value]]&lt;=4999,"Low-Value Asset","High-Value Asset")</f>
        <v>Low-Value Asset</v>
      </c>
      <c r="S4634" s="27"/>
      <c r="T4634" s="27"/>
      <c r="U4634" s="27"/>
      <c r="V4634" s="27"/>
      <c r="W4634" s="74"/>
      <c r="X4634" s="27"/>
      <c r="Y4634" s="27"/>
      <c r="Z4634" s="27"/>
      <c r="AA4634" s="27"/>
      <c r="AB46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5" spans="1:28" ht="12.6" x14ac:dyDescent="0.25">
      <c r="A4635" s="41"/>
      <c r="B4635" s="28"/>
      <c r="C4635" s="27"/>
      <c r="D46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5" s="27"/>
      <c r="F4635" s="27"/>
      <c r="G4635" s="29"/>
      <c r="H4635" s="48"/>
      <c r="I4635" s="29"/>
      <c r="J4635" s="29"/>
      <c r="K4635" s="27"/>
      <c r="L4635" s="27"/>
      <c r="M4635" s="27"/>
      <c r="N4635" s="27"/>
      <c r="O4635" s="27"/>
      <c r="P4635" s="30"/>
      <c r="Q4635" s="30">
        <f>Table13[[#This Row],[Unit Value]]*Table13[[#This Row],[Qty | PCount]]</f>
        <v>0</v>
      </c>
      <c r="R4635" s="27" t="str">
        <f>IF(Table13[[#This Row],[Unit Value]]&lt;=4999,"Low-Value Asset","High-Value Asset")</f>
        <v>Low-Value Asset</v>
      </c>
      <c r="S4635" s="27"/>
      <c r="T4635" s="27"/>
      <c r="U4635" s="27"/>
      <c r="V4635" s="27"/>
      <c r="W4635" s="74"/>
      <c r="X4635" s="27"/>
      <c r="Y4635" s="27"/>
      <c r="Z4635" s="27"/>
      <c r="AA4635" s="27"/>
      <c r="AB46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6" spans="1:28" ht="12.6" x14ac:dyDescent="0.25">
      <c r="A4636" s="41"/>
      <c r="B4636" s="28"/>
      <c r="C4636" s="27"/>
      <c r="D46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6" s="27"/>
      <c r="F4636" s="27"/>
      <c r="G4636" s="29"/>
      <c r="H4636" s="48"/>
      <c r="I4636" s="29"/>
      <c r="J4636" s="29"/>
      <c r="K4636" s="27"/>
      <c r="L4636" s="27"/>
      <c r="M4636" s="27"/>
      <c r="N4636" s="27"/>
      <c r="O4636" s="27"/>
      <c r="P4636" s="30"/>
      <c r="Q4636" s="30">
        <f>Table13[[#This Row],[Unit Value]]*Table13[[#This Row],[Qty | PCount]]</f>
        <v>0</v>
      </c>
      <c r="R4636" s="27" t="str">
        <f>IF(Table13[[#This Row],[Unit Value]]&lt;=4999,"Low-Value Asset","High-Value Asset")</f>
        <v>Low-Value Asset</v>
      </c>
      <c r="S4636" s="27"/>
      <c r="T4636" s="27"/>
      <c r="U4636" s="27"/>
      <c r="V4636" s="27"/>
      <c r="W4636" s="74"/>
      <c r="X4636" s="27"/>
      <c r="Y4636" s="27"/>
      <c r="Z4636" s="27"/>
      <c r="AA4636" s="27"/>
      <c r="AB46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7" spans="1:28" ht="12.6" x14ac:dyDescent="0.25">
      <c r="A4637" s="41"/>
      <c r="B4637" s="28"/>
      <c r="C4637" s="27"/>
      <c r="D46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7" s="27"/>
      <c r="F4637" s="27"/>
      <c r="G4637" s="29"/>
      <c r="H4637" s="48"/>
      <c r="I4637" s="29"/>
      <c r="J4637" s="29"/>
      <c r="K4637" s="27"/>
      <c r="L4637" s="27"/>
      <c r="M4637" s="27"/>
      <c r="N4637" s="27"/>
      <c r="O4637" s="27"/>
      <c r="P4637" s="30"/>
      <c r="Q4637" s="30">
        <f>Table13[[#This Row],[Unit Value]]*Table13[[#This Row],[Qty | PCount]]</f>
        <v>0</v>
      </c>
      <c r="R4637" s="27" t="str">
        <f>IF(Table13[[#This Row],[Unit Value]]&lt;=4999,"Low-Value Asset","High-Value Asset")</f>
        <v>Low-Value Asset</v>
      </c>
      <c r="S4637" s="27"/>
      <c r="T4637" s="27"/>
      <c r="U4637" s="27"/>
      <c r="V4637" s="27"/>
      <c r="W4637" s="74"/>
      <c r="X4637" s="27"/>
      <c r="Y4637" s="27"/>
      <c r="Z4637" s="27"/>
      <c r="AA4637" s="27"/>
      <c r="AB46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8" spans="1:28" ht="12.6" x14ac:dyDescent="0.25">
      <c r="A4638" s="41"/>
      <c r="B4638" s="28"/>
      <c r="C4638" s="27"/>
      <c r="D46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8" s="27"/>
      <c r="F4638" s="27"/>
      <c r="G4638" s="29"/>
      <c r="H4638" s="48"/>
      <c r="I4638" s="29"/>
      <c r="J4638" s="29"/>
      <c r="K4638" s="27"/>
      <c r="L4638" s="27"/>
      <c r="M4638" s="27"/>
      <c r="N4638" s="27"/>
      <c r="O4638" s="27"/>
      <c r="P4638" s="30"/>
      <c r="Q4638" s="30">
        <f>Table13[[#This Row],[Unit Value]]*Table13[[#This Row],[Qty | PCount]]</f>
        <v>0</v>
      </c>
      <c r="R4638" s="27" t="str">
        <f>IF(Table13[[#This Row],[Unit Value]]&lt;=4999,"Low-Value Asset","High-Value Asset")</f>
        <v>Low-Value Asset</v>
      </c>
      <c r="S4638" s="27"/>
      <c r="T4638" s="27"/>
      <c r="U4638" s="27"/>
      <c r="V4638" s="27"/>
      <c r="W4638" s="74"/>
      <c r="X4638" s="27"/>
      <c r="Y4638" s="27"/>
      <c r="Z4638" s="27"/>
      <c r="AA4638" s="27"/>
      <c r="AB46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39" spans="1:28" ht="12.6" x14ac:dyDescent="0.25">
      <c r="A4639" s="41"/>
      <c r="B4639" s="28"/>
      <c r="C4639" s="27"/>
      <c r="D46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39" s="27"/>
      <c r="F4639" s="27"/>
      <c r="G4639" s="29"/>
      <c r="H4639" s="48"/>
      <c r="I4639" s="29"/>
      <c r="J4639" s="29"/>
      <c r="K4639" s="27"/>
      <c r="L4639" s="27"/>
      <c r="M4639" s="27"/>
      <c r="N4639" s="27"/>
      <c r="O4639" s="27"/>
      <c r="P4639" s="30"/>
      <c r="Q4639" s="30">
        <f>Table13[[#This Row],[Unit Value]]*Table13[[#This Row],[Qty | PCount]]</f>
        <v>0</v>
      </c>
      <c r="R4639" s="27" t="str">
        <f>IF(Table13[[#This Row],[Unit Value]]&lt;=4999,"Low-Value Asset","High-Value Asset")</f>
        <v>Low-Value Asset</v>
      </c>
      <c r="S4639" s="27"/>
      <c r="T4639" s="27"/>
      <c r="U4639" s="27"/>
      <c r="V4639" s="27"/>
      <c r="W4639" s="74"/>
      <c r="X4639" s="27"/>
      <c r="Y4639" s="27"/>
      <c r="Z4639" s="27"/>
      <c r="AA4639" s="27"/>
      <c r="AB46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0" spans="1:28" ht="12.6" x14ac:dyDescent="0.25">
      <c r="A4640" s="41"/>
      <c r="B4640" s="28"/>
      <c r="C4640" s="27"/>
      <c r="D46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0" s="27"/>
      <c r="F4640" s="27"/>
      <c r="G4640" s="29"/>
      <c r="H4640" s="48"/>
      <c r="I4640" s="29"/>
      <c r="J4640" s="29"/>
      <c r="K4640" s="27"/>
      <c r="L4640" s="27"/>
      <c r="M4640" s="27"/>
      <c r="N4640" s="27"/>
      <c r="O4640" s="27"/>
      <c r="P4640" s="30"/>
      <c r="Q4640" s="30">
        <f>Table13[[#This Row],[Unit Value]]*Table13[[#This Row],[Qty | PCount]]</f>
        <v>0</v>
      </c>
      <c r="R4640" s="27" t="str">
        <f>IF(Table13[[#This Row],[Unit Value]]&lt;=4999,"Low-Value Asset","High-Value Asset")</f>
        <v>Low-Value Asset</v>
      </c>
      <c r="S4640" s="27"/>
      <c r="T4640" s="27"/>
      <c r="U4640" s="27"/>
      <c r="V4640" s="27"/>
      <c r="W4640" s="74"/>
      <c r="X4640" s="27"/>
      <c r="Y4640" s="27"/>
      <c r="Z4640" s="27"/>
      <c r="AA4640" s="27"/>
      <c r="AB46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1" spans="1:28" ht="12.6" x14ac:dyDescent="0.25">
      <c r="A4641" s="41"/>
      <c r="B4641" s="28"/>
      <c r="C4641" s="27"/>
      <c r="D46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1" s="27"/>
      <c r="F4641" s="27"/>
      <c r="G4641" s="29"/>
      <c r="H4641" s="48"/>
      <c r="I4641" s="29"/>
      <c r="J4641" s="29"/>
      <c r="K4641" s="27"/>
      <c r="L4641" s="27"/>
      <c r="M4641" s="27"/>
      <c r="N4641" s="27"/>
      <c r="O4641" s="27"/>
      <c r="P4641" s="30"/>
      <c r="Q4641" s="30">
        <f>Table13[[#This Row],[Unit Value]]*Table13[[#This Row],[Qty | PCount]]</f>
        <v>0</v>
      </c>
      <c r="R4641" s="27" t="str">
        <f>IF(Table13[[#This Row],[Unit Value]]&lt;=4999,"Low-Value Asset","High-Value Asset")</f>
        <v>Low-Value Asset</v>
      </c>
      <c r="S4641" s="27"/>
      <c r="T4641" s="27"/>
      <c r="U4641" s="27"/>
      <c r="V4641" s="27"/>
      <c r="W4641" s="74"/>
      <c r="X4641" s="27"/>
      <c r="Y4641" s="27"/>
      <c r="Z4641" s="27"/>
      <c r="AA4641" s="27"/>
      <c r="AB46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2" spans="1:28" ht="12.6" x14ac:dyDescent="0.25">
      <c r="A4642" s="41"/>
      <c r="B4642" s="28"/>
      <c r="C4642" s="27"/>
      <c r="D46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2" s="27"/>
      <c r="F4642" s="27"/>
      <c r="G4642" s="29"/>
      <c r="H4642" s="48"/>
      <c r="I4642" s="29"/>
      <c r="J4642" s="29"/>
      <c r="K4642" s="27"/>
      <c r="L4642" s="27"/>
      <c r="M4642" s="27"/>
      <c r="N4642" s="27"/>
      <c r="O4642" s="27"/>
      <c r="P4642" s="30"/>
      <c r="Q4642" s="30">
        <f>Table13[[#This Row],[Unit Value]]*Table13[[#This Row],[Qty | PCount]]</f>
        <v>0</v>
      </c>
      <c r="R4642" s="27" t="str">
        <f>IF(Table13[[#This Row],[Unit Value]]&lt;=4999,"Low-Value Asset","High-Value Asset")</f>
        <v>Low-Value Asset</v>
      </c>
      <c r="S4642" s="27"/>
      <c r="T4642" s="27"/>
      <c r="U4642" s="27"/>
      <c r="V4642" s="27"/>
      <c r="W4642" s="74"/>
      <c r="X4642" s="27"/>
      <c r="Y4642" s="27"/>
      <c r="Z4642" s="27"/>
      <c r="AA4642" s="27"/>
      <c r="AB46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3" spans="1:28" ht="12.6" x14ac:dyDescent="0.25">
      <c r="A4643" s="41"/>
      <c r="B4643" s="28"/>
      <c r="C4643" s="27"/>
      <c r="D46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3" s="27"/>
      <c r="F4643" s="27"/>
      <c r="G4643" s="29"/>
      <c r="H4643" s="48"/>
      <c r="I4643" s="29"/>
      <c r="J4643" s="29"/>
      <c r="K4643" s="27"/>
      <c r="L4643" s="27"/>
      <c r="M4643" s="27"/>
      <c r="N4643" s="27"/>
      <c r="O4643" s="27"/>
      <c r="P4643" s="30"/>
      <c r="Q4643" s="30">
        <f>Table13[[#This Row],[Unit Value]]*Table13[[#This Row],[Qty | PCount]]</f>
        <v>0</v>
      </c>
      <c r="R4643" s="27" t="str">
        <f>IF(Table13[[#This Row],[Unit Value]]&lt;=4999,"Low-Value Asset","High-Value Asset")</f>
        <v>Low-Value Asset</v>
      </c>
      <c r="S4643" s="27"/>
      <c r="T4643" s="27"/>
      <c r="U4643" s="27"/>
      <c r="V4643" s="27"/>
      <c r="W4643" s="74"/>
      <c r="X4643" s="27"/>
      <c r="Y4643" s="27"/>
      <c r="Z4643" s="27"/>
      <c r="AA4643" s="27"/>
      <c r="AB46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4" spans="1:28" ht="12.6" x14ac:dyDescent="0.25">
      <c r="A4644" s="41"/>
      <c r="B4644" s="28"/>
      <c r="C4644" s="27"/>
      <c r="D46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4" s="27"/>
      <c r="F4644" s="27"/>
      <c r="G4644" s="29"/>
      <c r="H4644" s="48"/>
      <c r="I4644" s="29"/>
      <c r="J4644" s="29"/>
      <c r="K4644" s="27"/>
      <c r="L4644" s="27"/>
      <c r="M4644" s="27"/>
      <c r="N4644" s="27"/>
      <c r="O4644" s="27"/>
      <c r="P4644" s="30"/>
      <c r="Q4644" s="30">
        <f>Table13[[#This Row],[Unit Value]]*Table13[[#This Row],[Qty | PCount]]</f>
        <v>0</v>
      </c>
      <c r="R4644" s="27" t="str">
        <f>IF(Table13[[#This Row],[Unit Value]]&lt;=4999,"Low-Value Asset","High-Value Asset")</f>
        <v>Low-Value Asset</v>
      </c>
      <c r="S4644" s="27"/>
      <c r="T4644" s="27"/>
      <c r="U4644" s="27"/>
      <c r="V4644" s="27"/>
      <c r="W4644" s="74"/>
      <c r="X4644" s="27"/>
      <c r="Y4644" s="27"/>
      <c r="Z4644" s="27"/>
      <c r="AA4644" s="27"/>
      <c r="AB46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5" spans="1:28" ht="12.6" x14ac:dyDescent="0.25">
      <c r="A4645" s="41"/>
      <c r="B4645" s="28"/>
      <c r="C4645" s="27"/>
      <c r="D46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5" s="27"/>
      <c r="F4645" s="27"/>
      <c r="G4645" s="29"/>
      <c r="H4645" s="48"/>
      <c r="I4645" s="29"/>
      <c r="J4645" s="29"/>
      <c r="K4645" s="27"/>
      <c r="L4645" s="27"/>
      <c r="M4645" s="27"/>
      <c r="N4645" s="27"/>
      <c r="O4645" s="27"/>
      <c r="P4645" s="30"/>
      <c r="Q4645" s="30">
        <f>Table13[[#This Row],[Unit Value]]*Table13[[#This Row],[Qty | PCount]]</f>
        <v>0</v>
      </c>
      <c r="R4645" s="27" t="str">
        <f>IF(Table13[[#This Row],[Unit Value]]&lt;=4999,"Low-Value Asset","High-Value Asset")</f>
        <v>Low-Value Asset</v>
      </c>
      <c r="S4645" s="27"/>
      <c r="T4645" s="27"/>
      <c r="U4645" s="27"/>
      <c r="V4645" s="27"/>
      <c r="W4645" s="74"/>
      <c r="X4645" s="27"/>
      <c r="Y4645" s="27"/>
      <c r="Z4645" s="27"/>
      <c r="AA4645" s="27"/>
      <c r="AB46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6" spans="1:28" ht="12.6" x14ac:dyDescent="0.25">
      <c r="A4646" s="41"/>
      <c r="B4646" s="28"/>
      <c r="C4646" s="27"/>
      <c r="D46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6" s="27"/>
      <c r="F4646" s="27"/>
      <c r="G4646" s="29"/>
      <c r="H4646" s="48"/>
      <c r="I4646" s="29"/>
      <c r="J4646" s="29"/>
      <c r="K4646" s="27"/>
      <c r="L4646" s="27"/>
      <c r="M4646" s="27"/>
      <c r="N4646" s="27"/>
      <c r="O4646" s="27"/>
      <c r="P4646" s="30"/>
      <c r="Q4646" s="30">
        <f>Table13[[#This Row],[Unit Value]]*Table13[[#This Row],[Qty | PCount]]</f>
        <v>0</v>
      </c>
      <c r="R4646" s="27" t="str">
        <f>IF(Table13[[#This Row],[Unit Value]]&lt;=4999,"Low-Value Asset","High-Value Asset")</f>
        <v>Low-Value Asset</v>
      </c>
      <c r="S4646" s="27"/>
      <c r="T4646" s="27"/>
      <c r="U4646" s="27"/>
      <c r="V4646" s="27"/>
      <c r="W4646" s="74"/>
      <c r="X4646" s="27"/>
      <c r="Y4646" s="27"/>
      <c r="Z4646" s="27"/>
      <c r="AA4646" s="27"/>
      <c r="AB46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7" spans="1:28" ht="12.6" x14ac:dyDescent="0.25">
      <c r="A4647" s="41"/>
      <c r="B4647" s="28"/>
      <c r="C4647" s="27"/>
      <c r="D46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7" s="27"/>
      <c r="F4647" s="27"/>
      <c r="G4647" s="29"/>
      <c r="H4647" s="48"/>
      <c r="I4647" s="29"/>
      <c r="J4647" s="29"/>
      <c r="K4647" s="27"/>
      <c r="L4647" s="27"/>
      <c r="M4647" s="27"/>
      <c r="N4647" s="27"/>
      <c r="O4647" s="27"/>
      <c r="P4647" s="30"/>
      <c r="Q4647" s="30">
        <f>Table13[[#This Row],[Unit Value]]*Table13[[#This Row],[Qty | PCount]]</f>
        <v>0</v>
      </c>
      <c r="R4647" s="27" t="str">
        <f>IF(Table13[[#This Row],[Unit Value]]&lt;=4999,"Low-Value Asset","High-Value Asset")</f>
        <v>Low-Value Asset</v>
      </c>
      <c r="S4647" s="27"/>
      <c r="T4647" s="27"/>
      <c r="U4647" s="27"/>
      <c r="V4647" s="27"/>
      <c r="W4647" s="74"/>
      <c r="X4647" s="27"/>
      <c r="Y4647" s="27"/>
      <c r="Z4647" s="27"/>
      <c r="AA4647" s="27"/>
      <c r="AB46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8" spans="1:28" ht="12.6" x14ac:dyDescent="0.25">
      <c r="A4648" s="41"/>
      <c r="B4648" s="28"/>
      <c r="C4648" s="27"/>
      <c r="D46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8" s="27"/>
      <c r="F4648" s="27"/>
      <c r="G4648" s="29"/>
      <c r="H4648" s="48"/>
      <c r="I4648" s="29"/>
      <c r="J4648" s="29"/>
      <c r="K4648" s="27"/>
      <c r="L4648" s="27"/>
      <c r="M4648" s="27"/>
      <c r="N4648" s="27"/>
      <c r="O4648" s="27"/>
      <c r="P4648" s="30"/>
      <c r="Q4648" s="30">
        <f>Table13[[#This Row],[Unit Value]]*Table13[[#This Row],[Qty | PCount]]</f>
        <v>0</v>
      </c>
      <c r="R4648" s="27" t="str">
        <f>IF(Table13[[#This Row],[Unit Value]]&lt;=4999,"Low-Value Asset","High-Value Asset")</f>
        <v>Low-Value Asset</v>
      </c>
      <c r="S4648" s="27"/>
      <c r="T4648" s="27"/>
      <c r="U4648" s="27"/>
      <c r="V4648" s="27"/>
      <c r="W4648" s="74"/>
      <c r="X4648" s="27"/>
      <c r="Y4648" s="27"/>
      <c r="Z4648" s="27"/>
      <c r="AA4648" s="27"/>
      <c r="AB46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49" spans="1:28" ht="12.6" x14ac:dyDescent="0.25">
      <c r="A4649" s="41"/>
      <c r="B4649" s="28"/>
      <c r="C4649" s="27"/>
      <c r="D46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49" s="27"/>
      <c r="F4649" s="27"/>
      <c r="G4649" s="29"/>
      <c r="H4649" s="48"/>
      <c r="I4649" s="29"/>
      <c r="J4649" s="29"/>
      <c r="K4649" s="27"/>
      <c r="L4649" s="27"/>
      <c r="M4649" s="27"/>
      <c r="N4649" s="27"/>
      <c r="O4649" s="27"/>
      <c r="P4649" s="30"/>
      <c r="Q4649" s="30">
        <f>Table13[[#This Row],[Unit Value]]*Table13[[#This Row],[Qty | PCount]]</f>
        <v>0</v>
      </c>
      <c r="R4649" s="27" t="str">
        <f>IF(Table13[[#This Row],[Unit Value]]&lt;=4999,"Low-Value Asset","High-Value Asset")</f>
        <v>Low-Value Asset</v>
      </c>
      <c r="S4649" s="27"/>
      <c r="T4649" s="27"/>
      <c r="U4649" s="27"/>
      <c r="V4649" s="27"/>
      <c r="W4649" s="74"/>
      <c r="X4649" s="27"/>
      <c r="Y4649" s="27"/>
      <c r="Z4649" s="27"/>
      <c r="AA4649" s="27"/>
      <c r="AB46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0" spans="1:28" ht="12.6" x14ac:dyDescent="0.25">
      <c r="A4650" s="41"/>
      <c r="B4650" s="28"/>
      <c r="C4650" s="27"/>
      <c r="D46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0" s="27"/>
      <c r="F4650" s="27"/>
      <c r="G4650" s="29"/>
      <c r="H4650" s="48"/>
      <c r="I4650" s="29"/>
      <c r="J4650" s="29"/>
      <c r="K4650" s="27"/>
      <c r="L4650" s="27"/>
      <c r="M4650" s="27"/>
      <c r="N4650" s="27"/>
      <c r="O4650" s="27"/>
      <c r="P4650" s="30"/>
      <c r="Q4650" s="30">
        <f>Table13[[#This Row],[Unit Value]]*Table13[[#This Row],[Qty | PCount]]</f>
        <v>0</v>
      </c>
      <c r="R4650" s="27" t="str">
        <f>IF(Table13[[#This Row],[Unit Value]]&lt;=4999,"Low-Value Asset","High-Value Asset")</f>
        <v>Low-Value Asset</v>
      </c>
      <c r="S4650" s="27"/>
      <c r="T4650" s="27"/>
      <c r="U4650" s="27"/>
      <c r="V4650" s="27"/>
      <c r="W4650" s="74"/>
      <c r="X4650" s="27"/>
      <c r="Y4650" s="27"/>
      <c r="Z4650" s="27"/>
      <c r="AA4650" s="27"/>
      <c r="AB46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1" spans="1:28" ht="12.6" x14ac:dyDescent="0.25">
      <c r="A4651" s="41"/>
      <c r="B4651" s="28"/>
      <c r="C4651" s="27"/>
      <c r="D46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1" s="27"/>
      <c r="F4651" s="27"/>
      <c r="G4651" s="29"/>
      <c r="H4651" s="48"/>
      <c r="I4651" s="29"/>
      <c r="J4651" s="29"/>
      <c r="K4651" s="27"/>
      <c r="L4651" s="27"/>
      <c r="M4651" s="27"/>
      <c r="N4651" s="27"/>
      <c r="O4651" s="27"/>
      <c r="P4651" s="30"/>
      <c r="Q4651" s="30">
        <f>Table13[[#This Row],[Unit Value]]*Table13[[#This Row],[Qty | PCount]]</f>
        <v>0</v>
      </c>
      <c r="R4651" s="27" t="str">
        <f>IF(Table13[[#This Row],[Unit Value]]&lt;=4999,"Low-Value Asset","High-Value Asset")</f>
        <v>Low-Value Asset</v>
      </c>
      <c r="S4651" s="27"/>
      <c r="T4651" s="27"/>
      <c r="U4651" s="27"/>
      <c r="V4651" s="27"/>
      <c r="W4651" s="74"/>
      <c r="X4651" s="27"/>
      <c r="Y4651" s="27"/>
      <c r="Z4651" s="27"/>
      <c r="AA4651" s="27"/>
      <c r="AB46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2" spans="1:28" ht="12.6" x14ac:dyDescent="0.25">
      <c r="A4652" s="41"/>
      <c r="B4652" s="28"/>
      <c r="C4652" s="27"/>
      <c r="D46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2" s="27"/>
      <c r="F4652" s="27"/>
      <c r="G4652" s="29"/>
      <c r="H4652" s="48"/>
      <c r="I4652" s="29"/>
      <c r="J4652" s="29"/>
      <c r="K4652" s="27"/>
      <c r="L4652" s="27"/>
      <c r="M4652" s="27"/>
      <c r="N4652" s="27"/>
      <c r="O4652" s="27"/>
      <c r="P4652" s="30"/>
      <c r="Q4652" s="30">
        <f>Table13[[#This Row],[Unit Value]]*Table13[[#This Row],[Qty | PCount]]</f>
        <v>0</v>
      </c>
      <c r="R4652" s="27" t="str">
        <f>IF(Table13[[#This Row],[Unit Value]]&lt;=4999,"Low-Value Asset","High-Value Asset")</f>
        <v>Low-Value Asset</v>
      </c>
      <c r="S4652" s="27"/>
      <c r="T4652" s="27"/>
      <c r="U4652" s="27"/>
      <c r="V4652" s="27"/>
      <c r="W4652" s="74"/>
      <c r="X4652" s="27"/>
      <c r="Y4652" s="27"/>
      <c r="Z4652" s="27"/>
      <c r="AA4652" s="27"/>
      <c r="AB46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3" spans="1:28" ht="12.6" x14ac:dyDescent="0.25">
      <c r="A4653" s="41"/>
      <c r="B4653" s="28"/>
      <c r="C4653" s="27"/>
      <c r="D46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3" s="27"/>
      <c r="F4653" s="27"/>
      <c r="G4653" s="29"/>
      <c r="H4653" s="48"/>
      <c r="I4653" s="29"/>
      <c r="J4653" s="29"/>
      <c r="K4653" s="27"/>
      <c r="L4653" s="27"/>
      <c r="M4653" s="27"/>
      <c r="N4653" s="27"/>
      <c r="O4653" s="27"/>
      <c r="P4653" s="30"/>
      <c r="Q4653" s="30">
        <f>Table13[[#This Row],[Unit Value]]*Table13[[#This Row],[Qty | PCount]]</f>
        <v>0</v>
      </c>
      <c r="R4653" s="27" t="str">
        <f>IF(Table13[[#This Row],[Unit Value]]&lt;=4999,"Low-Value Asset","High-Value Asset")</f>
        <v>Low-Value Asset</v>
      </c>
      <c r="S4653" s="27"/>
      <c r="T4653" s="27"/>
      <c r="U4653" s="27"/>
      <c r="V4653" s="27"/>
      <c r="W4653" s="74"/>
      <c r="X4653" s="27"/>
      <c r="Y4653" s="27"/>
      <c r="Z4653" s="27"/>
      <c r="AA4653" s="27"/>
      <c r="AB46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4" spans="1:28" ht="12.6" x14ac:dyDescent="0.25">
      <c r="A4654" s="41"/>
      <c r="B4654" s="28"/>
      <c r="C4654" s="27"/>
      <c r="D46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4" s="27"/>
      <c r="F4654" s="27"/>
      <c r="G4654" s="29"/>
      <c r="H4654" s="48"/>
      <c r="I4654" s="29"/>
      <c r="J4654" s="29"/>
      <c r="K4654" s="27"/>
      <c r="L4654" s="27"/>
      <c r="M4654" s="27"/>
      <c r="N4654" s="27"/>
      <c r="O4654" s="27"/>
      <c r="P4654" s="30"/>
      <c r="Q4654" s="30">
        <f>Table13[[#This Row],[Unit Value]]*Table13[[#This Row],[Qty | PCount]]</f>
        <v>0</v>
      </c>
      <c r="R4654" s="27" t="str">
        <f>IF(Table13[[#This Row],[Unit Value]]&lt;=4999,"Low-Value Asset","High-Value Asset")</f>
        <v>Low-Value Asset</v>
      </c>
      <c r="S4654" s="27"/>
      <c r="T4654" s="27"/>
      <c r="U4654" s="27"/>
      <c r="V4654" s="27"/>
      <c r="W4654" s="74"/>
      <c r="X4654" s="27"/>
      <c r="Y4654" s="27"/>
      <c r="Z4654" s="27"/>
      <c r="AA4654" s="27"/>
      <c r="AB46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5" spans="1:28" ht="12.6" x14ac:dyDescent="0.25">
      <c r="A4655" s="41"/>
      <c r="B4655" s="28"/>
      <c r="C4655" s="27"/>
      <c r="D46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5" s="27"/>
      <c r="F4655" s="27"/>
      <c r="G4655" s="29"/>
      <c r="H4655" s="48"/>
      <c r="I4655" s="29"/>
      <c r="J4655" s="29"/>
      <c r="K4655" s="27"/>
      <c r="L4655" s="27"/>
      <c r="M4655" s="27"/>
      <c r="N4655" s="27"/>
      <c r="O4655" s="27"/>
      <c r="P4655" s="30"/>
      <c r="Q4655" s="30">
        <f>Table13[[#This Row],[Unit Value]]*Table13[[#This Row],[Qty | PCount]]</f>
        <v>0</v>
      </c>
      <c r="R4655" s="27" t="str">
        <f>IF(Table13[[#This Row],[Unit Value]]&lt;=4999,"Low-Value Asset","High-Value Asset")</f>
        <v>Low-Value Asset</v>
      </c>
      <c r="S4655" s="27"/>
      <c r="T4655" s="27"/>
      <c r="U4655" s="27"/>
      <c r="V4655" s="27"/>
      <c r="W4655" s="74"/>
      <c r="X4655" s="27"/>
      <c r="Y4655" s="27"/>
      <c r="Z4655" s="27"/>
      <c r="AA4655" s="27"/>
      <c r="AB46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6" spans="1:28" ht="12.6" x14ac:dyDescent="0.25">
      <c r="A4656" s="41"/>
      <c r="B4656" s="28"/>
      <c r="C4656" s="27"/>
      <c r="D46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6" s="27"/>
      <c r="F4656" s="27"/>
      <c r="G4656" s="29"/>
      <c r="H4656" s="48"/>
      <c r="I4656" s="29"/>
      <c r="J4656" s="29"/>
      <c r="K4656" s="27"/>
      <c r="L4656" s="27"/>
      <c r="M4656" s="27"/>
      <c r="N4656" s="27"/>
      <c r="O4656" s="27"/>
      <c r="P4656" s="30"/>
      <c r="Q4656" s="30">
        <f>Table13[[#This Row],[Unit Value]]*Table13[[#This Row],[Qty | PCount]]</f>
        <v>0</v>
      </c>
      <c r="R4656" s="27" t="str">
        <f>IF(Table13[[#This Row],[Unit Value]]&lt;=4999,"Low-Value Asset","High-Value Asset")</f>
        <v>Low-Value Asset</v>
      </c>
      <c r="S4656" s="27"/>
      <c r="T4656" s="27"/>
      <c r="U4656" s="27"/>
      <c r="V4656" s="27"/>
      <c r="W4656" s="74"/>
      <c r="X4656" s="27"/>
      <c r="Y4656" s="27"/>
      <c r="Z4656" s="27"/>
      <c r="AA4656" s="27"/>
      <c r="AB46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7" spans="1:28" ht="12.6" x14ac:dyDescent="0.25">
      <c r="A4657" s="41"/>
      <c r="B4657" s="28"/>
      <c r="C4657" s="27"/>
      <c r="D46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7" s="27"/>
      <c r="F4657" s="27"/>
      <c r="G4657" s="29"/>
      <c r="H4657" s="48"/>
      <c r="I4657" s="29"/>
      <c r="J4657" s="29"/>
      <c r="K4657" s="27"/>
      <c r="L4657" s="27"/>
      <c r="M4657" s="27"/>
      <c r="N4657" s="27"/>
      <c r="O4657" s="27"/>
      <c r="P4657" s="30"/>
      <c r="Q4657" s="30">
        <f>Table13[[#This Row],[Unit Value]]*Table13[[#This Row],[Qty | PCount]]</f>
        <v>0</v>
      </c>
      <c r="R4657" s="27" t="str">
        <f>IF(Table13[[#This Row],[Unit Value]]&lt;=4999,"Low-Value Asset","High-Value Asset")</f>
        <v>Low-Value Asset</v>
      </c>
      <c r="S4657" s="27"/>
      <c r="T4657" s="27"/>
      <c r="U4657" s="27"/>
      <c r="V4657" s="27"/>
      <c r="W4657" s="74"/>
      <c r="X4657" s="27"/>
      <c r="Y4657" s="27"/>
      <c r="Z4657" s="27"/>
      <c r="AA4657" s="27"/>
      <c r="AB46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8" spans="1:28" ht="12.6" x14ac:dyDescent="0.25">
      <c r="A4658" s="41"/>
      <c r="B4658" s="28"/>
      <c r="C4658" s="27"/>
      <c r="D46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8" s="27"/>
      <c r="F4658" s="27"/>
      <c r="G4658" s="29"/>
      <c r="H4658" s="48"/>
      <c r="I4658" s="29"/>
      <c r="J4658" s="29"/>
      <c r="K4658" s="27"/>
      <c r="L4658" s="27"/>
      <c r="M4658" s="27"/>
      <c r="N4658" s="27"/>
      <c r="O4658" s="27"/>
      <c r="P4658" s="30"/>
      <c r="Q4658" s="30">
        <f>Table13[[#This Row],[Unit Value]]*Table13[[#This Row],[Qty | PCount]]</f>
        <v>0</v>
      </c>
      <c r="R4658" s="27" t="str">
        <f>IF(Table13[[#This Row],[Unit Value]]&lt;=4999,"Low-Value Asset","High-Value Asset")</f>
        <v>Low-Value Asset</v>
      </c>
      <c r="S4658" s="27"/>
      <c r="T4658" s="27"/>
      <c r="U4658" s="27"/>
      <c r="V4658" s="27"/>
      <c r="W4658" s="74"/>
      <c r="X4658" s="27"/>
      <c r="Y4658" s="27"/>
      <c r="Z4658" s="27"/>
      <c r="AA4658" s="27"/>
      <c r="AB46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59" spans="1:28" ht="12.6" x14ac:dyDescent="0.25">
      <c r="A4659" s="41"/>
      <c r="B4659" s="28"/>
      <c r="C4659" s="27"/>
      <c r="D46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59" s="27"/>
      <c r="F4659" s="27"/>
      <c r="G4659" s="29"/>
      <c r="H4659" s="48"/>
      <c r="I4659" s="29"/>
      <c r="J4659" s="29"/>
      <c r="K4659" s="27"/>
      <c r="L4659" s="27"/>
      <c r="M4659" s="27"/>
      <c r="N4659" s="27"/>
      <c r="O4659" s="27"/>
      <c r="P4659" s="30"/>
      <c r="Q4659" s="30">
        <f>Table13[[#This Row],[Unit Value]]*Table13[[#This Row],[Qty | PCount]]</f>
        <v>0</v>
      </c>
      <c r="R4659" s="27" t="str">
        <f>IF(Table13[[#This Row],[Unit Value]]&lt;=4999,"Low-Value Asset","High-Value Asset")</f>
        <v>Low-Value Asset</v>
      </c>
      <c r="S4659" s="27"/>
      <c r="T4659" s="27"/>
      <c r="U4659" s="27"/>
      <c r="V4659" s="27"/>
      <c r="W4659" s="74"/>
      <c r="X4659" s="27"/>
      <c r="Y4659" s="27"/>
      <c r="Z4659" s="27"/>
      <c r="AA4659" s="27"/>
      <c r="AB46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0" spans="1:28" ht="12.6" x14ac:dyDescent="0.25">
      <c r="A4660" s="41"/>
      <c r="B4660" s="28"/>
      <c r="C4660" s="27"/>
      <c r="D46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0" s="27"/>
      <c r="F4660" s="27"/>
      <c r="G4660" s="29"/>
      <c r="H4660" s="48"/>
      <c r="I4660" s="29"/>
      <c r="J4660" s="29"/>
      <c r="K4660" s="27"/>
      <c r="L4660" s="27"/>
      <c r="M4660" s="27"/>
      <c r="N4660" s="27"/>
      <c r="O4660" s="27"/>
      <c r="P4660" s="30"/>
      <c r="Q4660" s="30">
        <f>Table13[[#This Row],[Unit Value]]*Table13[[#This Row],[Qty | PCount]]</f>
        <v>0</v>
      </c>
      <c r="R4660" s="27" t="str">
        <f>IF(Table13[[#This Row],[Unit Value]]&lt;=4999,"Low-Value Asset","High-Value Asset")</f>
        <v>Low-Value Asset</v>
      </c>
      <c r="S4660" s="27"/>
      <c r="T4660" s="27"/>
      <c r="U4660" s="27"/>
      <c r="V4660" s="27"/>
      <c r="W4660" s="74"/>
      <c r="X4660" s="27"/>
      <c r="Y4660" s="27"/>
      <c r="Z4660" s="27"/>
      <c r="AA4660" s="27"/>
      <c r="AB46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1" spans="1:28" ht="12.6" x14ac:dyDescent="0.25">
      <c r="A4661" s="41"/>
      <c r="B4661" s="28"/>
      <c r="C4661" s="27"/>
      <c r="D46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1" s="27"/>
      <c r="F4661" s="27"/>
      <c r="G4661" s="29"/>
      <c r="H4661" s="48"/>
      <c r="I4661" s="29"/>
      <c r="J4661" s="29"/>
      <c r="K4661" s="27"/>
      <c r="L4661" s="27"/>
      <c r="M4661" s="27"/>
      <c r="N4661" s="27"/>
      <c r="O4661" s="27"/>
      <c r="P4661" s="30"/>
      <c r="Q4661" s="30">
        <f>Table13[[#This Row],[Unit Value]]*Table13[[#This Row],[Qty | PCount]]</f>
        <v>0</v>
      </c>
      <c r="R4661" s="27" t="str">
        <f>IF(Table13[[#This Row],[Unit Value]]&lt;=4999,"Low-Value Asset","High-Value Asset")</f>
        <v>Low-Value Asset</v>
      </c>
      <c r="S4661" s="27"/>
      <c r="T4661" s="27"/>
      <c r="U4661" s="27"/>
      <c r="V4661" s="27"/>
      <c r="W4661" s="74"/>
      <c r="X4661" s="27"/>
      <c r="Y4661" s="27"/>
      <c r="Z4661" s="27"/>
      <c r="AA4661" s="27"/>
      <c r="AB46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2" spans="1:28" ht="12.6" x14ac:dyDescent="0.25">
      <c r="A4662" s="41"/>
      <c r="B4662" s="28"/>
      <c r="C4662" s="27"/>
      <c r="D46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2" s="27"/>
      <c r="F4662" s="27"/>
      <c r="G4662" s="29"/>
      <c r="H4662" s="48"/>
      <c r="I4662" s="29"/>
      <c r="J4662" s="29"/>
      <c r="K4662" s="27"/>
      <c r="L4662" s="27"/>
      <c r="M4662" s="27"/>
      <c r="N4662" s="27"/>
      <c r="O4662" s="27"/>
      <c r="P4662" s="30"/>
      <c r="Q4662" s="30">
        <f>Table13[[#This Row],[Unit Value]]*Table13[[#This Row],[Qty | PCount]]</f>
        <v>0</v>
      </c>
      <c r="R4662" s="27" t="str">
        <f>IF(Table13[[#This Row],[Unit Value]]&lt;=4999,"Low-Value Asset","High-Value Asset")</f>
        <v>Low-Value Asset</v>
      </c>
      <c r="S4662" s="27"/>
      <c r="T4662" s="27"/>
      <c r="U4662" s="27"/>
      <c r="V4662" s="27"/>
      <c r="W4662" s="74"/>
      <c r="X4662" s="27"/>
      <c r="Y4662" s="27"/>
      <c r="Z4662" s="27"/>
      <c r="AA4662" s="27"/>
      <c r="AB46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3" spans="1:28" ht="12.6" x14ac:dyDescent="0.25">
      <c r="A4663" s="41"/>
      <c r="B4663" s="28"/>
      <c r="C4663" s="27"/>
      <c r="D46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3" s="27"/>
      <c r="F4663" s="27"/>
      <c r="G4663" s="29"/>
      <c r="H4663" s="48"/>
      <c r="I4663" s="29"/>
      <c r="J4663" s="29"/>
      <c r="K4663" s="27"/>
      <c r="L4663" s="27"/>
      <c r="M4663" s="27"/>
      <c r="N4663" s="27"/>
      <c r="O4663" s="27"/>
      <c r="P4663" s="30"/>
      <c r="Q4663" s="30">
        <f>Table13[[#This Row],[Unit Value]]*Table13[[#This Row],[Qty | PCount]]</f>
        <v>0</v>
      </c>
      <c r="R4663" s="27" t="str">
        <f>IF(Table13[[#This Row],[Unit Value]]&lt;=4999,"Low-Value Asset","High-Value Asset")</f>
        <v>Low-Value Asset</v>
      </c>
      <c r="S4663" s="27"/>
      <c r="T4663" s="27"/>
      <c r="U4663" s="27"/>
      <c r="V4663" s="27"/>
      <c r="W4663" s="74"/>
      <c r="X4663" s="27"/>
      <c r="Y4663" s="27"/>
      <c r="Z4663" s="27"/>
      <c r="AA4663" s="27"/>
      <c r="AB46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4" spans="1:28" ht="12.6" x14ac:dyDescent="0.25">
      <c r="A4664" s="41"/>
      <c r="B4664" s="28"/>
      <c r="C4664" s="27"/>
      <c r="D46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4" s="27"/>
      <c r="F4664" s="27"/>
      <c r="G4664" s="29"/>
      <c r="H4664" s="48"/>
      <c r="I4664" s="29"/>
      <c r="J4664" s="29"/>
      <c r="K4664" s="27"/>
      <c r="L4664" s="27"/>
      <c r="M4664" s="27"/>
      <c r="N4664" s="27"/>
      <c r="O4664" s="27"/>
      <c r="P4664" s="30"/>
      <c r="Q4664" s="30">
        <f>Table13[[#This Row],[Unit Value]]*Table13[[#This Row],[Qty | PCount]]</f>
        <v>0</v>
      </c>
      <c r="R4664" s="27" t="str">
        <f>IF(Table13[[#This Row],[Unit Value]]&lt;=4999,"Low-Value Asset","High-Value Asset")</f>
        <v>Low-Value Asset</v>
      </c>
      <c r="S4664" s="27"/>
      <c r="T4664" s="27"/>
      <c r="U4664" s="27"/>
      <c r="V4664" s="27"/>
      <c r="W4664" s="74"/>
      <c r="X4664" s="27"/>
      <c r="Y4664" s="27"/>
      <c r="Z4664" s="27"/>
      <c r="AA4664" s="27"/>
      <c r="AB46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5" spans="1:28" ht="12.6" x14ac:dyDescent="0.25">
      <c r="A4665" s="41"/>
      <c r="B4665" s="28"/>
      <c r="C4665" s="27"/>
      <c r="D46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5" s="27"/>
      <c r="F4665" s="27"/>
      <c r="G4665" s="29"/>
      <c r="H4665" s="48"/>
      <c r="I4665" s="29"/>
      <c r="J4665" s="29"/>
      <c r="K4665" s="27"/>
      <c r="L4665" s="27"/>
      <c r="M4665" s="27"/>
      <c r="N4665" s="27"/>
      <c r="O4665" s="27"/>
      <c r="P4665" s="30"/>
      <c r="Q4665" s="30">
        <f>Table13[[#This Row],[Unit Value]]*Table13[[#This Row],[Qty | PCount]]</f>
        <v>0</v>
      </c>
      <c r="R4665" s="27" t="str">
        <f>IF(Table13[[#This Row],[Unit Value]]&lt;=4999,"Low-Value Asset","High-Value Asset")</f>
        <v>Low-Value Asset</v>
      </c>
      <c r="S4665" s="27"/>
      <c r="T4665" s="27"/>
      <c r="U4665" s="27"/>
      <c r="V4665" s="27"/>
      <c r="W4665" s="74"/>
      <c r="X4665" s="27"/>
      <c r="Y4665" s="27"/>
      <c r="Z4665" s="27"/>
      <c r="AA4665" s="27"/>
      <c r="AB46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6" spans="1:28" ht="12.6" x14ac:dyDescent="0.25">
      <c r="A4666" s="41"/>
      <c r="B4666" s="28"/>
      <c r="C4666" s="27"/>
      <c r="D46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6" s="27"/>
      <c r="F4666" s="27"/>
      <c r="G4666" s="29"/>
      <c r="H4666" s="48"/>
      <c r="I4666" s="29"/>
      <c r="J4666" s="29"/>
      <c r="K4666" s="27"/>
      <c r="L4666" s="27"/>
      <c r="M4666" s="27"/>
      <c r="N4666" s="27"/>
      <c r="O4666" s="27"/>
      <c r="P4666" s="30"/>
      <c r="Q4666" s="30">
        <f>Table13[[#This Row],[Unit Value]]*Table13[[#This Row],[Qty | PCount]]</f>
        <v>0</v>
      </c>
      <c r="R4666" s="27" t="str">
        <f>IF(Table13[[#This Row],[Unit Value]]&lt;=4999,"Low-Value Asset","High-Value Asset")</f>
        <v>Low-Value Asset</v>
      </c>
      <c r="S4666" s="27"/>
      <c r="T4666" s="27"/>
      <c r="U4666" s="27"/>
      <c r="V4666" s="27"/>
      <c r="W4666" s="74"/>
      <c r="X4666" s="27"/>
      <c r="Y4666" s="27"/>
      <c r="Z4666" s="27"/>
      <c r="AA4666" s="27"/>
      <c r="AB46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7" spans="1:28" ht="12.6" x14ac:dyDescent="0.25">
      <c r="A4667" s="41"/>
      <c r="B4667" s="28"/>
      <c r="C4667" s="27"/>
      <c r="D46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7" s="27"/>
      <c r="F4667" s="27"/>
      <c r="G4667" s="29"/>
      <c r="H4667" s="48"/>
      <c r="I4667" s="29"/>
      <c r="J4667" s="29"/>
      <c r="K4667" s="27"/>
      <c r="L4667" s="27"/>
      <c r="M4667" s="27"/>
      <c r="N4667" s="27"/>
      <c r="O4667" s="27"/>
      <c r="P4667" s="30"/>
      <c r="Q4667" s="30">
        <f>Table13[[#This Row],[Unit Value]]*Table13[[#This Row],[Qty | PCount]]</f>
        <v>0</v>
      </c>
      <c r="R4667" s="27" t="str">
        <f>IF(Table13[[#This Row],[Unit Value]]&lt;=4999,"Low-Value Asset","High-Value Asset")</f>
        <v>Low-Value Asset</v>
      </c>
      <c r="S4667" s="27"/>
      <c r="T4667" s="27"/>
      <c r="U4667" s="27"/>
      <c r="V4667" s="27"/>
      <c r="W4667" s="74"/>
      <c r="X4667" s="27"/>
      <c r="Y4667" s="27"/>
      <c r="Z4667" s="27"/>
      <c r="AA4667" s="27"/>
      <c r="AB46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8" spans="1:28" ht="12.6" x14ac:dyDescent="0.25">
      <c r="A4668" s="41"/>
      <c r="B4668" s="28"/>
      <c r="C4668" s="27"/>
      <c r="D46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8" s="27"/>
      <c r="F4668" s="27"/>
      <c r="G4668" s="29"/>
      <c r="H4668" s="48"/>
      <c r="I4668" s="29"/>
      <c r="J4668" s="29"/>
      <c r="K4668" s="27"/>
      <c r="L4668" s="27"/>
      <c r="M4668" s="27"/>
      <c r="N4668" s="27"/>
      <c r="O4668" s="27"/>
      <c r="P4668" s="30"/>
      <c r="Q4668" s="30">
        <f>Table13[[#This Row],[Unit Value]]*Table13[[#This Row],[Qty | PCount]]</f>
        <v>0</v>
      </c>
      <c r="R4668" s="27" t="str">
        <f>IF(Table13[[#This Row],[Unit Value]]&lt;=4999,"Low-Value Asset","High-Value Asset")</f>
        <v>Low-Value Asset</v>
      </c>
      <c r="S4668" s="27"/>
      <c r="T4668" s="27"/>
      <c r="U4668" s="27"/>
      <c r="V4668" s="27"/>
      <c r="W4668" s="74"/>
      <c r="X4668" s="27"/>
      <c r="Y4668" s="27"/>
      <c r="Z4668" s="27"/>
      <c r="AA4668" s="27"/>
      <c r="AB46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69" spans="1:28" ht="12.6" x14ac:dyDescent="0.25">
      <c r="A4669" s="41"/>
      <c r="B4669" s="28"/>
      <c r="C4669" s="27"/>
      <c r="D46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69" s="27"/>
      <c r="F4669" s="27"/>
      <c r="G4669" s="29"/>
      <c r="H4669" s="48"/>
      <c r="I4669" s="29"/>
      <c r="J4669" s="29"/>
      <c r="K4669" s="27"/>
      <c r="L4669" s="27"/>
      <c r="M4669" s="27"/>
      <c r="N4669" s="27"/>
      <c r="O4669" s="27"/>
      <c r="P4669" s="30"/>
      <c r="Q4669" s="30">
        <f>Table13[[#This Row],[Unit Value]]*Table13[[#This Row],[Qty | PCount]]</f>
        <v>0</v>
      </c>
      <c r="R4669" s="27" t="str">
        <f>IF(Table13[[#This Row],[Unit Value]]&lt;=4999,"Low-Value Asset","High-Value Asset")</f>
        <v>Low-Value Asset</v>
      </c>
      <c r="S4669" s="27"/>
      <c r="T4669" s="27"/>
      <c r="U4669" s="27"/>
      <c r="V4669" s="27"/>
      <c r="W4669" s="74"/>
      <c r="X4669" s="27"/>
      <c r="Y4669" s="27"/>
      <c r="Z4669" s="27"/>
      <c r="AA4669" s="27"/>
      <c r="AB46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0" spans="1:28" ht="12.6" x14ac:dyDescent="0.25">
      <c r="A4670" s="41"/>
      <c r="B4670" s="28"/>
      <c r="C4670" s="27"/>
      <c r="D46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0" s="27"/>
      <c r="F4670" s="27"/>
      <c r="G4670" s="29"/>
      <c r="H4670" s="48"/>
      <c r="I4670" s="29"/>
      <c r="J4670" s="29"/>
      <c r="K4670" s="27"/>
      <c r="L4670" s="27"/>
      <c r="M4670" s="27"/>
      <c r="N4670" s="27"/>
      <c r="O4670" s="27"/>
      <c r="P4670" s="30"/>
      <c r="Q4670" s="30">
        <f>Table13[[#This Row],[Unit Value]]*Table13[[#This Row],[Qty | PCount]]</f>
        <v>0</v>
      </c>
      <c r="R4670" s="27" t="str">
        <f>IF(Table13[[#This Row],[Unit Value]]&lt;=4999,"Low-Value Asset","High-Value Asset")</f>
        <v>Low-Value Asset</v>
      </c>
      <c r="S4670" s="27"/>
      <c r="T4670" s="27"/>
      <c r="U4670" s="27"/>
      <c r="V4670" s="27"/>
      <c r="W4670" s="74"/>
      <c r="X4670" s="27"/>
      <c r="Y4670" s="27"/>
      <c r="Z4670" s="27"/>
      <c r="AA4670" s="27"/>
      <c r="AB46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1" spans="1:28" ht="12.6" x14ac:dyDescent="0.25">
      <c r="A4671" s="41"/>
      <c r="B4671" s="28"/>
      <c r="C4671" s="27"/>
      <c r="D46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1" s="27"/>
      <c r="F4671" s="27"/>
      <c r="G4671" s="29"/>
      <c r="H4671" s="48"/>
      <c r="I4671" s="29"/>
      <c r="J4671" s="29"/>
      <c r="K4671" s="27"/>
      <c r="L4671" s="27"/>
      <c r="M4671" s="27"/>
      <c r="N4671" s="27"/>
      <c r="O4671" s="27"/>
      <c r="P4671" s="30"/>
      <c r="Q4671" s="30">
        <f>Table13[[#This Row],[Unit Value]]*Table13[[#This Row],[Qty | PCount]]</f>
        <v>0</v>
      </c>
      <c r="R4671" s="27" t="str">
        <f>IF(Table13[[#This Row],[Unit Value]]&lt;=4999,"Low-Value Asset","High-Value Asset")</f>
        <v>Low-Value Asset</v>
      </c>
      <c r="S4671" s="27"/>
      <c r="T4671" s="27"/>
      <c r="U4671" s="27"/>
      <c r="V4671" s="27"/>
      <c r="W4671" s="74"/>
      <c r="X4671" s="27"/>
      <c r="Y4671" s="27"/>
      <c r="Z4671" s="27"/>
      <c r="AA4671" s="27"/>
      <c r="AB46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2" spans="1:28" ht="12.6" x14ac:dyDescent="0.25">
      <c r="A4672" s="41"/>
      <c r="B4672" s="28"/>
      <c r="C4672" s="27"/>
      <c r="D46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2" s="27"/>
      <c r="F4672" s="27"/>
      <c r="G4672" s="29"/>
      <c r="H4672" s="48"/>
      <c r="I4672" s="29"/>
      <c r="J4672" s="29"/>
      <c r="K4672" s="27"/>
      <c r="L4672" s="27"/>
      <c r="M4672" s="27"/>
      <c r="N4672" s="27"/>
      <c r="O4672" s="27"/>
      <c r="P4672" s="30"/>
      <c r="Q4672" s="30">
        <f>Table13[[#This Row],[Unit Value]]*Table13[[#This Row],[Qty | PCount]]</f>
        <v>0</v>
      </c>
      <c r="R4672" s="27" t="str">
        <f>IF(Table13[[#This Row],[Unit Value]]&lt;=4999,"Low-Value Asset","High-Value Asset")</f>
        <v>Low-Value Asset</v>
      </c>
      <c r="S4672" s="27"/>
      <c r="T4672" s="27"/>
      <c r="U4672" s="27"/>
      <c r="V4672" s="27"/>
      <c r="W4672" s="74"/>
      <c r="X4672" s="27"/>
      <c r="Y4672" s="27"/>
      <c r="Z4672" s="27"/>
      <c r="AA4672" s="27"/>
      <c r="AB46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3" spans="1:28" ht="12.6" x14ac:dyDescent="0.25">
      <c r="A4673" s="41"/>
      <c r="B4673" s="28"/>
      <c r="C4673" s="27"/>
      <c r="D46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3" s="27"/>
      <c r="F4673" s="27"/>
      <c r="G4673" s="29"/>
      <c r="H4673" s="48"/>
      <c r="I4673" s="29"/>
      <c r="J4673" s="29"/>
      <c r="K4673" s="27"/>
      <c r="L4673" s="27"/>
      <c r="M4673" s="27"/>
      <c r="N4673" s="27"/>
      <c r="O4673" s="27"/>
      <c r="P4673" s="30"/>
      <c r="Q4673" s="30">
        <f>Table13[[#This Row],[Unit Value]]*Table13[[#This Row],[Qty | PCount]]</f>
        <v>0</v>
      </c>
      <c r="R4673" s="27" t="str">
        <f>IF(Table13[[#This Row],[Unit Value]]&lt;=4999,"Low-Value Asset","High-Value Asset")</f>
        <v>Low-Value Asset</v>
      </c>
      <c r="S4673" s="27"/>
      <c r="T4673" s="27"/>
      <c r="U4673" s="27"/>
      <c r="V4673" s="27"/>
      <c r="W4673" s="74"/>
      <c r="X4673" s="27"/>
      <c r="Y4673" s="27"/>
      <c r="Z4673" s="27"/>
      <c r="AA4673" s="27"/>
      <c r="AB46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4" spans="1:28" ht="12.6" x14ac:dyDescent="0.25">
      <c r="A4674" s="41"/>
      <c r="B4674" s="28"/>
      <c r="C4674" s="27"/>
      <c r="D46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4" s="27"/>
      <c r="F4674" s="27"/>
      <c r="G4674" s="29"/>
      <c r="H4674" s="48"/>
      <c r="I4674" s="29"/>
      <c r="J4674" s="29"/>
      <c r="K4674" s="27"/>
      <c r="L4674" s="27"/>
      <c r="M4674" s="27"/>
      <c r="N4674" s="27"/>
      <c r="O4674" s="27"/>
      <c r="P4674" s="30"/>
      <c r="Q4674" s="30">
        <f>Table13[[#This Row],[Unit Value]]*Table13[[#This Row],[Qty | PCount]]</f>
        <v>0</v>
      </c>
      <c r="R4674" s="27" t="str">
        <f>IF(Table13[[#This Row],[Unit Value]]&lt;=4999,"Low-Value Asset","High-Value Asset")</f>
        <v>Low-Value Asset</v>
      </c>
      <c r="S4674" s="27"/>
      <c r="T4674" s="27"/>
      <c r="U4674" s="27"/>
      <c r="V4674" s="27"/>
      <c r="W4674" s="74"/>
      <c r="X4674" s="27"/>
      <c r="Y4674" s="27"/>
      <c r="Z4674" s="27"/>
      <c r="AA4674" s="27"/>
      <c r="AB46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5" spans="1:28" ht="12.6" x14ac:dyDescent="0.25">
      <c r="A4675" s="41"/>
      <c r="B4675" s="28"/>
      <c r="C4675" s="27"/>
      <c r="D46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5" s="27"/>
      <c r="F4675" s="27"/>
      <c r="G4675" s="29"/>
      <c r="H4675" s="48"/>
      <c r="I4675" s="29"/>
      <c r="J4675" s="29"/>
      <c r="K4675" s="27"/>
      <c r="L4675" s="27"/>
      <c r="M4675" s="27"/>
      <c r="N4675" s="27"/>
      <c r="O4675" s="27"/>
      <c r="P4675" s="30"/>
      <c r="Q4675" s="30">
        <f>Table13[[#This Row],[Unit Value]]*Table13[[#This Row],[Qty | PCount]]</f>
        <v>0</v>
      </c>
      <c r="R4675" s="27" t="str">
        <f>IF(Table13[[#This Row],[Unit Value]]&lt;=4999,"Low-Value Asset","High-Value Asset")</f>
        <v>Low-Value Asset</v>
      </c>
      <c r="S4675" s="27"/>
      <c r="T4675" s="27"/>
      <c r="U4675" s="27"/>
      <c r="V4675" s="27"/>
      <c r="W4675" s="74"/>
      <c r="X4675" s="27"/>
      <c r="Y4675" s="27"/>
      <c r="Z4675" s="27"/>
      <c r="AA4675" s="27"/>
      <c r="AB46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6" spans="1:28" ht="12.6" x14ac:dyDescent="0.25">
      <c r="A4676" s="41"/>
      <c r="B4676" s="28"/>
      <c r="C4676" s="27"/>
      <c r="D46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6" s="27"/>
      <c r="F4676" s="27"/>
      <c r="G4676" s="29"/>
      <c r="H4676" s="48"/>
      <c r="I4676" s="29"/>
      <c r="J4676" s="29"/>
      <c r="K4676" s="27"/>
      <c r="L4676" s="27"/>
      <c r="M4676" s="27"/>
      <c r="N4676" s="27"/>
      <c r="O4676" s="27"/>
      <c r="P4676" s="30"/>
      <c r="Q4676" s="30">
        <f>Table13[[#This Row],[Unit Value]]*Table13[[#This Row],[Qty | PCount]]</f>
        <v>0</v>
      </c>
      <c r="R4676" s="27" t="str">
        <f>IF(Table13[[#This Row],[Unit Value]]&lt;=4999,"Low-Value Asset","High-Value Asset")</f>
        <v>Low-Value Asset</v>
      </c>
      <c r="S4676" s="27"/>
      <c r="T4676" s="27"/>
      <c r="U4676" s="27"/>
      <c r="V4676" s="27"/>
      <c r="W4676" s="74"/>
      <c r="X4676" s="27"/>
      <c r="Y4676" s="27"/>
      <c r="Z4676" s="27"/>
      <c r="AA4676" s="27"/>
      <c r="AB46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7" spans="1:28" ht="12.6" x14ac:dyDescent="0.25">
      <c r="A4677" s="41"/>
      <c r="B4677" s="28"/>
      <c r="C4677" s="27"/>
      <c r="D46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7" s="27"/>
      <c r="F4677" s="27"/>
      <c r="G4677" s="29"/>
      <c r="H4677" s="48"/>
      <c r="I4677" s="29"/>
      <c r="J4677" s="29"/>
      <c r="K4677" s="27"/>
      <c r="L4677" s="27"/>
      <c r="M4677" s="27"/>
      <c r="N4677" s="27"/>
      <c r="O4677" s="27"/>
      <c r="P4677" s="30"/>
      <c r="Q4677" s="30">
        <f>Table13[[#This Row],[Unit Value]]*Table13[[#This Row],[Qty | PCount]]</f>
        <v>0</v>
      </c>
      <c r="R4677" s="27" t="str">
        <f>IF(Table13[[#This Row],[Unit Value]]&lt;=4999,"Low-Value Asset","High-Value Asset")</f>
        <v>Low-Value Asset</v>
      </c>
      <c r="S4677" s="27"/>
      <c r="T4677" s="27"/>
      <c r="U4677" s="27"/>
      <c r="V4677" s="27"/>
      <c r="W4677" s="74"/>
      <c r="X4677" s="27"/>
      <c r="Y4677" s="27"/>
      <c r="Z4677" s="27"/>
      <c r="AA4677" s="27"/>
      <c r="AB46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8" spans="1:28" ht="12.6" x14ac:dyDescent="0.25">
      <c r="A4678" s="41"/>
      <c r="B4678" s="28"/>
      <c r="C4678" s="27"/>
      <c r="D46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8" s="27"/>
      <c r="F4678" s="27"/>
      <c r="G4678" s="29"/>
      <c r="H4678" s="48"/>
      <c r="I4678" s="29"/>
      <c r="J4678" s="29"/>
      <c r="K4678" s="27"/>
      <c r="L4678" s="27"/>
      <c r="M4678" s="27"/>
      <c r="N4678" s="27"/>
      <c r="O4678" s="27"/>
      <c r="P4678" s="30"/>
      <c r="Q4678" s="30">
        <f>Table13[[#This Row],[Unit Value]]*Table13[[#This Row],[Qty | PCount]]</f>
        <v>0</v>
      </c>
      <c r="R4678" s="27" t="str">
        <f>IF(Table13[[#This Row],[Unit Value]]&lt;=4999,"Low-Value Asset","High-Value Asset")</f>
        <v>Low-Value Asset</v>
      </c>
      <c r="S4678" s="27"/>
      <c r="T4678" s="27"/>
      <c r="U4678" s="27"/>
      <c r="V4678" s="27"/>
      <c r="W4678" s="74"/>
      <c r="X4678" s="27"/>
      <c r="Y4678" s="27"/>
      <c r="Z4678" s="27"/>
      <c r="AA4678" s="27"/>
      <c r="AB46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79" spans="1:28" ht="12.6" x14ac:dyDescent="0.25">
      <c r="A4679" s="41"/>
      <c r="B4679" s="28"/>
      <c r="C4679" s="27"/>
      <c r="D46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79" s="27"/>
      <c r="F4679" s="27"/>
      <c r="G4679" s="29"/>
      <c r="H4679" s="48"/>
      <c r="I4679" s="29"/>
      <c r="J4679" s="29"/>
      <c r="K4679" s="27"/>
      <c r="L4679" s="27"/>
      <c r="M4679" s="27"/>
      <c r="N4679" s="27"/>
      <c r="O4679" s="27"/>
      <c r="P4679" s="30"/>
      <c r="Q4679" s="30">
        <f>Table13[[#This Row],[Unit Value]]*Table13[[#This Row],[Qty | PCount]]</f>
        <v>0</v>
      </c>
      <c r="R4679" s="27" t="str">
        <f>IF(Table13[[#This Row],[Unit Value]]&lt;=4999,"Low-Value Asset","High-Value Asset")</f>
        <v>Low-Value Asset</v>
      </c>
      <c r="S4679" s="27"/>
      <c r="T4679" s="27"/>
      <c r="U4679" s="27"/>
      <c r="V4679" s="27"/>
      <c r="W4679" s="74"/>
      <c r="X4679" s="27"/>
      <c r="Y4679" s="27"/>
      <c r="Z4679" s="27"/>
      <c r="AA4679" s="27"/>
      <c r="AB46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0" spans="1:28" ht="12.6" x14ac:dyDescent="0.25">
      <c r="A4680" s="41"/>
      <c r="B4680" s="28"/>
      <c r="C4680" s="27"/>
      <c r="D46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0" s="27"/>
      <c r="F4680" s="27"/>
      <c r="G4680" s="29"/>
      <c r="H4680" s="48"/>
      <c r="I4680" s="29"/>
      <c r="J4680" s="29"/>
      <c r="K4680" s="27"/>
      <c r="L4680" s="27"/>
      <c r="M4680" s="27"/>
      <c r="N4680" s="27"/>
      <c r="O4680" s="27"/>
      <c r="P4680" s="30"/>
      <c r="Q4680" s="30">
        <f>Table13[[#This Row],[Unit Value]]*Table13[[#This Row],[Qty | PCount]]</f>
        <v>0</v>
      </c>
      <c r="R4680" s="27" t="str">
        <f>IF(Table13[[#This Row],[Unit Value]]&lt;=4999,"Low-Value Asset","High-Value Asset")</f>
        <v>Low-Value Asset</v>
      </c>
      <c r="S4680" s="27"/>
      <c r="T4680" s="27"/>
      <c r="U4680" s="27"/>
      <c r="V4680" s="27"/>
      <c r="W4680" s="74"/>
      <c r="X4680" s="27"/>
      <c r="Y4680" s="27"/>
      <c r="Z4680" s="27"/>
      <c r="AA4680" s="27"/>
      <c r="AB46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1" spans="1:28" ht="12.6" x14ac:dyDescent="0.25">
      <c r="A4681" s="41"/>
      <c r="B4681" s="28"/>
      <c r="C4681" s="27"/>
      <c r="D46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1" s="27"/>
      <c r="F4681" s="27"/>
      <c r="G4681" s="29"/>
      <c r="H4681" s="48"/>
      <c r="I4681" s="29"/>
      <c r="J4681" s="29"/>
      <c r="K4681" s="27"/>
      <c r="L4681" s="27"/>
      <c r="M4681" s="27"/>
      <c r="N4681" s="27"/>
      <c r="O4681" s="27"/>
      <c r="P4681" s="30"/>
      <c r="Q4681" s="30">
        <f>Table13[[#This Row],[Unit Value]]*Table13[[#This Row],[Qty | PCount]]</f>
        <v>0</v>
      </c>
      <c r="R4681" s="27" t="str">
        <f>IF(Table13[[#This Row],[Unit Value]]&lt;=4999,"Low-Value Asset","High-Value Asset")</f>
        <v>Low-Value Asset</v>
      </c>
      <c r="S4681" s="27"/>
      <c r="T4681" s="27"/>
      <c r="U4681" s="27"/>
      <c r="V4681" s="27"/>
      <c r="W4681" s="74"/>
      <c r="X4681" s="27"/>
      <c r="Y4681" s="27"/>
      <c r="Z4681" s="27"/>
      <c r="AA4681" s="27"/>
      <c r="AB46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2" spans="1:28" ht="12.6" x14ac:dyDescent="0.25">
      <c r="A4682" s="41"/>
      <c r="B4682" s="28"/>
      <c r="C4682" s="27"/>
      <c r="D46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2" s="27"/>
      <c r="F4682" s="27"/>
      <c r="G4682" s="29"/>
      <c r="H4682" s="48"/>
      <c r="I4682" s="29"/>
      <c r="J4682" s="29"/>
      <c r="K4682" s="27"/>
      <c r="L4682" s="27"/>
      <c r="M4682" s="27"/>
      <c r="N4682" s="27"/>
      <c r="O4682" s="27"/>
      <c r="P4682" s="30"/>
      <c r="Q4682" s="30">
        <f>Table13[[#This Row],[Unit Value]]*Table13[[#This Row],[Qty | PCount]]</f>
        <v>0</v>
      </c>
      <c r="R4682" s="27" t="str">
        <f>IF(Table13[[#This Row],[Unit Value]]&lt;=4999,"Low-Value Asset","High-Value Asset")</f>
        <v>Low-Value Asset</v>
      </c>
      <c r="S4682" s="27"/>
      <c r="T4682" s="27"/>
      <c r="U4682" s="27"/>
      <c r="V4682" s="27"/>
      <c r="W4682" s="74"/>
      <c r="X4682" s="27"/>
      <c r="Y4682" s="27"/>
      <c r="Z4682" s="27"/>
      <c r="AA4682" s="27"/>
      <c r="AB46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3" spans="1:28" ht="12.6" x14ac:dyDescent="0.25">
      <c r="A4683" s="41"/>
      <c r="B4683" s="28"/>
      <c r="C4683" s="27"/>
      <c r="D46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3" s="27"/>
      <c r="F4683" s="27"/>
      <c r="G4683" s="29"/>
      <c r="H4683" s="48"/>
      <c r="I4683" s="29"/>
      <c r="J4683" s="29"/>
      <c r="K4683" s="27"/>
      <c r="L4683" s="27"/>
      <c r="M4683" s="27"/>
      <c r="N4683" s="27"/>
      <c r="O4683" s="27"/>
      <c r="P4683" s="30"/>
      <c r="Q4683" s="30">
        <f>Table13[[#This Row],[Unit Value]]*Table13[[#This Row],[Qty | PCount]]</f>
        <v>0</v>
      </c>
      <c r="R4683" s="27" t="str">
        <f>IF(Table13[[#This Row],[Unit Value]]&lt;=4999,"Low-Value Asset","High-Value Asset")</f>
        <v>Low-Value Asset</v>
      </c>
      <c r="S4683" s="27"/>
      <c r="T4683" s="27"/>
      <c r="U4683" s="27"/>
      <c r="V4683" s="27"/>
      <c r="W4683" s="74"/>
      <c r="X4683" s="27"/>
      <c r="Y4683" s="27"/>
      <c r="Z4683" s="27"/>
      <c r="AA4683" s="27"/>
      <c r="AB46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4" spans="1:28" ht="12.6" x14ac:dyDescent="0.25">
      <c r="A4684" s="41"/>
      <c r="B4684" s="28"/>
      <c r="C4684" s="27"/>
      <c r="D46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4" s="27"/>
      <c r="F4684" s="27"/>
      <c r="G4684" s="29"/>
      <c r="H4684" s="48"/>
      <c r="I4684" s="29"/>
      <c r="J4684" s="29"/>
      <c r="K4684" s="27"/>
      <c r="L4684" s="27"/>
      <c r="M4684" s="27"/>
      <c r="N4684" s="27"/>
      <c r="O4684" s="27"/>
      <c r="P4684" s="30"/>
      <c r="Q4684" s="30">
        <f>Table13[[#This Row],[Unit Value]]*Table13[[#This Row],[Qty | PCount]]</f>
        <v>0</v>
      </c>
      <c r="R4684" s="27" t="str">
        <f>IF(Table13[[#This Row],[Unit Value]]&lt;=4999,"Low-Value Asset","High-Value Asset")</f>
        <v>Low-Value Asset</v>
      </c>
      <c r="S4684" s="27"/>
      <c r="T4684" s="27"/>
      <c r="U4684" s="27"/>
      <c r="V4684" s="27"/>
      <c r="W4684" s="74"/>
      <c r="X4684" s="27"/>
      <c r="Y4684" s="27"/>
      <c r="Z4684" s="27"/>
      <c r="AA4684" s="27"/>
      <c r="AB46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5" spans="1:28" ht="12.6" x14ac:dyDescent="0.25">
      <c r="A4685" s="41"/>
      <c r="B4685" s="28"/>
      <c r="C4685" s="27"/>
      <c r="D46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5" s="27"/>
      <c r="F4685" s="27"/>
      <c r="G4685" s="29"/>
      <c r="H4685" s="48"/>
      <c r="I4685" s="29"/>
      <c r="J4685" s="29"/>
      <c r="K4685" s="27"/>
      <c r="L4685" s="27"/>
      <c r="M4685" s="27"/>
      <c r="N4685" s="27"/>
      <c r="O4685" s="27"/>
      <c r="P4685" s="30"/>
      <c r="Q4685" s="30">
        <f>Table13[[#This Row],[Unit Value]]*Table13[[#This Row],[Qty | PCount]]</f>
        <v>0</v>
      </c>
      <c r="R4685" s="27" t="str">
        <f>IF(Table13[[#This Row],[Unit Value]]&lt;=4999,"Low-Value Asset","High-Value Asset")</f>
        <v>Low-Value Asset</v>
      </c>
      <c r="S4685" s="27"/>
      <c r="T4685" s="27"/>
      <c r="U4685" s="27"/>
      <c r="V4685" s="27"/>
      <c r="W4685" s="74"/>
      <c r="X4685" s="27"/>
      <c r="Y4685" s="27"/>
      <c r="Z4685" s="27"/>
      <c r="AA4685" s="27"/>
      <c r="AB46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6" spans="1:28" ht="12.6" x14ac:dyDescent="0.25">
      <c r="A4686" s="41"/>
      <c r="B4686" s="28"/>
      <c r="C4686" s="27"/>
      <c r="D46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6" s="27"/>
      <c r="F4686" s="27"/>
      <c r="G4686" s="29"/>
      <c r="H4686" s="48"/>
      <c r="I4686" s="29"/>
      <c r="J4686" s="29"/>
      <c r="K4686" s="27"/>
      <c r="L4686" s="27"/>
      <c r="M4686" s="27"/>
      <c r="N4686" s="27"/>
      <c r="O4686" s="27"/>
      <c r="P4686" s="30"/>
      <c r="Q4686" s="30">
        <f>Table13[[#This Row],[Unit Value]]*Table13[[#This Row],[Qty | PCount]]</f>
        <v>0</v>
      </c>
      <c r="R4686" s="27" t="str">
        <f>IF(Table13[[#This Row],[Unit Value]]&lt;=4999,"Low-Value Asset","High-Value Asset")</f>
        <v>Low-Value Asset</v>
      </c>
      <c r="S4686" s="27"/>
      <c r="T4686" s="27"/>
      <c r="U4686" s="27"/>
      <c r="V4686" s="27"/>
      <c r="W4686" s="74"/>
      <c r="X4686" s="27"/>
      <c r="Y4686" s="27"/>
      <c r="Z4686" s="27"/>
      <c r="AA4686" s="27"/>
      <c r="AB46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7" spans="1:28" ht="12.6" x14ac:dyDescent="0.25">
      <c r="A4687" s="41"/>
      <c r="B4687" s="28"/>
      <c r="C4687" s="27"/>
      <c r="D46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7" s="27"/>
      <c r="F4687" s="27"/>
      <c r="G4687" s="29"/>
      <c r="H4687" s="48"/>
      <c r="I4687" s="29"/>
      <c r="J4687" s="29"/>
      <c r="K4687" s="27"/>
      <c r="L4687" s="27"/>
      <c r="M4687" s="27"/>
      <c r="N4687" s="27"/>
      <c r="O4687" s="27"/>
      <c r="P4687" s="30"/>
      <c r="Q4687" s="30">
        <f>Table13[[#This Row],[Unit Value]]*Table13[[#This Row],[Qty | PCount]]</f>
        <v>0</v>
      </c>
      <c r="R4687" s="27" t="str">
        <f>IF(Table13[[#This Row],[Unit Value]]&lt;=4999,"Low-Value Asset","High-Value Asset")</f>
        <v>Low-Value Asset</v>
      </c>
      <c r="S4687" s="27"/>
      <c r="T4687" s="27"/>
      <c r="U4687" s="27"/>
      <c r="V4687" s="27"/>
      <c r="W4687" s="74"/>
      <c r="X4687" s="27"/>
      <c r="Y4687" s="27"/>
      <c r="Z4687" s="27"/>
      <c r="AA4687" s="27"/>
      <c r="AB46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8" spans="1:28" ht="12.6" x14ac:dyDescent="0.25">
      <c r="A4688" s="41"/>
      <c r="B4688" s="28"/>
      <c r="C4688" s="27"/>
      <c r="D46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8" s="27"/>
      <c r="F4688" s="27"/>
      <c r="G4688" s="29"/>
      <c r="H4688" s="48"/>
      <c r="I4688" s="29"/>
      <c r="J4688" s="29"/>
      <c r="K4688" s="27"/>
      <c r="L4688" s="27"/>
      <c r="M4688" s="27"/>
      <c r="N4688" s="27"/>
      <c r="O4688" s="27"/>
      <c r="P4688" s="30"/>
      <c r="Q4688" s="30">
        <f>Table13[[#This Row],[Unit Value]]*Table13[[#This Row],[Qty | PCount]]</f>
        <v>0</v>
      </c>
      <c r="R4688" s="27" t="str">
        <f>IF(Table13[[#This Row],[Unit Value]]&lt;=4999,"Low-Value Asset","High-Value Asset")</f>
        <v>Low-Value Asset</v>
      </c>
      <c r="S4688" s="27"/>
      <c r="T4688" s="27"/>
      <c r="U4688" s="27"/>
      <c r="V4688" s="27"/>
      <c r="W4688" s="74"/>
      <c r="X4688" s="27"/>
      <c r="Y4688" s="27"/>
      <c r="Z4688" s="27"/>
      <c r="AA4688" s="27"/>
      <c r="AB46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89" spans="1:28" ht="12.6" x14ac:dyDescent="0.25">
      <c r="A4689" s="41"/>
      <c r="B4689" s="28"/>
      <c r="C4689" s="27"/>
      <c r="D46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89" s="27"/>
      <c r="F4689" s="27"/>
      <c r="G4689" s="29"/>
      <c r="H4689" s="48"/>
      <c r="I4689" s="29"/>
      <c r="J4689" s="29"/>
      <c r="K4689" s="27"/>
      <c r="L4689" s="27"/>
      <c r="M4689" s="27"/>
      <c r="N4689" s="27"/>
      <c r="O4689" s="27"/>
      <c r="P4689" s="30"/>
      <c r="Q4689" s="30">
        <f>Table13[[#This Row],[Unit Value]]*Table13[[#This Row],[Qty | PCount]]</f>
        <v>0</v>
      </c>
      <c r="R4689" s="27" t="str">
        <f>IF(Table13[[#This Row],[Unit Value]]&lt;=4999,"Low-Value Asset","High-Value Asset")</f>
        <v>Low-Value Asset</v>
      </c>
      <c r="S4689" s="27"/>
      <c r="T4689" s="27"/>
      <c r="U4689" s="27"/>
      <c r="V4689" s="27"/>
      <c r="W4689" s="74"/>
      <c r="X4689" s="27"/>
      <c r="Y4689" s="27"/>
      <c r="Z4689" s="27"/>
      <c r="AA4689" s="27"/>
      <c r="AB46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0" spans="1:28" ht="12.6" x14ac:dyDescent="0.25">
      <c r="A4690" s="41"/>
      <c r="B4690" s="28"/>
      <c r="C4690" s="27"/>
      <c r="D46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0" s="27"/>
      <c r="F4690" s="27"/>
      <c r="G4690" s="29"/>
      <c r="H4690" s="48"/>
      <c r="I4690" s="29"/>
      <c r="J4690" s="29"/>
      <c r="K4690" s="27"/>
      <c r="L4690" s="27"/>
      <c r="M4690" s="27"/>
      <c r="N4690" s="27"/>
      <c r="O4690" s="27"/>
      <c r="P4690" s="30"/>
      <c r="Q4690" s="30">
        <f>Table13[[#This Row],[Unit Value]]*Table13[[#This Row],[Qty | PCount]]</f>
        <v>0</v>
      </c>
      <c r="R4690" s="27" t="str">
        <f>IF(Table13[[#This Row],[Unit Value]]&lt;=4999,"Low-Value Asset","High-Value Asset")</f>
        <v>Low-Value Asset</v>
      </c>
      <c r="S4690" s="27"/>
      <c r="T4690" s="27"/>
      <c r="U4690" s="27"/>
      <c r="V4690" s="27"/>
      <c r="W4690" s="74"/>
      <c r="X4690" s="27"/>
      <c r="Y4690" s="27"/>
      <c r="Z4690" s="27"/>
      <c r="AA4690" s="27"/>
      <c r="AB46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1" spans="1:28" ht="12.6" x14ac:dyDescent="0.25">
      <c r="A4691" s="41"/>
      <c r="B4691" s="28"/>
      <c r="C4691" s="27"/>
      <c r="D46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1" s="27"/>
      <c r="F4691" s="27"/>
      <c r="G4691" s="29"/>
      <c r="H4691" s="48"/>
      <c r="I4691" s="29"/>
      <c r="J4691" s="29"/>
      <c r="K4691" s="27"/>
      <c r="L4691" s="27"/>
      <c r="M4691" s="27"/>
      <c r="N4691" s="27"/>
      <c r="O4691" s="27"/>
      <c r="P4691" s="30"/>
      <c r="Q4691" s="30">
        <f>Table13[[#This Row],[Unit Value]]*Table13[[#This Row],[Qty | PCount]]</f>
        <v>0</v>
      </c>
      <c r="R4691" s="27" t="str">
        <f>IF(Table13[[#This Row],[Unit Value]]&lt;=4999,"Low-Value Asset","High-Value Asset")</f>
        <v>Low-Value Asset</v>
      </c>
      <c r="S4691" s="27"/>
      <c r="T4691" s="27"/>
      <c r="U4691" s="27"/>
      <c r="V4691" s="27"/>
      <c r="W4691" s="74"/>
      <c r="X4691" s="27"/>
      <c r="Y4691" s="27"/>
      <c r="Z4691" s="27"/>
      <c r="AA4691" s="27"/>
      <c r="AB46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2" spans="1:28" ht="12.6" x14ac:dyDescent="0.25">
      <c r="A4692" s="41"/>
      <c r="B4692" s="28"/>
      <c r="C4692" s="27"/>
      <c r="D46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2" s="27"/>
      <c r="F4692" s="27"/>
      <c r="G4692" s="29"/>
      <c r="H4692" s="48"/>
      <c r="I4692" s="29"/>
      <c r="J4692" s="29"/>
      <c r="K4692" s="27"/>
      <c r="L4692" s="27"/>
      <c r="M4692" s="27"/>
      <c r="N4692" s="27"/>
      <c r="O4692" s="27"/>
      <c r="P4692" s="30"/>
      <c r="Q4692" s="30">
        <f>Table13[[#This Row],[Unit Value]]*Table13[[#This Row],[Qty | PCount]]</f>
        <v>0</v>
      </c>
      <c r="R4692" s="27" t="str">
        <f>IF(Table13[[#This Row],[Unit Value]]&lt;=4999,"Low-Value Asset","High-Value Asset")</f>
        <v>Low-Value Asset</v>
      </c>
      <c r="S4692" s="27"/>
      <c r="T4692" s="27"/>
      <c r="U4692" s="27"/>
      <c r="V4692" s="27"/>
      <c r="W4692" s="74"/>
      <c r="X4692" s="27"/>
      <c r="Y4692" s="27"/>
      <c r="Z4692" s="27"/>
      <c r="AA4692" s="27"/>
      <c r="AB46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3" spans="1:28" ht="12.6" x14ac:dyDescent="0.25">
      <c r="A4693" s="41"/>
      <c r="B4693" s="28"/>
      <c r="C4693" s="27"/>
      <c r="D46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3" s="27"/>
      <c r="F4693" s="27"/>
      <c r="G4693" s="29"/>
      <c r="H4693" s="48"/>
      <c r="I4693" s="29"/>
      <c r="J4693" s="29"/>
      <c r="K4693" s="27"/>
      <c r="L4693" s="27"/>
      <c r="M4693" s="27"/>
      <c r="N4693" s="27"/>
      <c r="O4693" s="27"/>
      <c r="P4693" s="30"/>
      <c r="Q4693" s="30">
        <f>Table13[[#This Row],[Unit Value]]*Table13[[#This Row],[Qty | PCount]]</f>
        <v>0</v>
      </c>
      <c r="R4693" s="27" t="str">
        <f>IF(Table13[[#This Row],[Unit Value]]&lt;=4999,"Low-Value Asset","High-Value Asset")</f>
        <v>Low-Value Asset</v>
      </c>
      <c r="S4693" s="27"/>
      <c r="T4693" s="27"/>
      <c r="U4693" s="27"/>
      <c r="V4693" s="27"/>
      <c r="W4693" s="74"/>
      <c r="X4693" s="27"/>
      <c r="Y4693" s="27"/>
      <c r="Z4693" s="27"/>
      <c r="AA4693" s="27"/>
      <c r="AB46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4" spans="1:28" ht="12.6" x14ac:dyDescent="0.25">
      <c r="A4694" s="41"/>
      <c r="B4694" s="28"/>
      <c r="C4694" s="27"/>
      <c r="D46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4" s="27"/>
      <c r="F4694" s="27"/>
      <c r="G4694" s="29"/>
      <c r="H4694" s="48"/>
      <c r="I4694" s="29"/>
      <c r="J4694" s="29"/>
      <c r="K4694" s="27"/>
      <c r="L4694" s="27"/>
      <c r="M4694" s="27"/>
      <c r="N4694" s="27"/>
      <c r="O4694" s="27"/>
      <c r="P4694" s="30"/>
      <c r="Q4694" s="30">
        <f>Table13[[#This Row],[Unit Value]]*Table13[[#This Row],[Qty | PCount]]</f>
        <v>0</v>
      </c>
      <c r="R4694" s="27" t="str">
        <f>IF(Table13[[#This Row],[Unit Value]]&lt;=4999,"Low-Value Asset","High-Value Asset")</f>
        <v>Low-Value Asset</v>
      </c>
      <c r="S4694" s="27"/>
      <c r="T4694" s="27"/>
      <c r="U4694" s="27"/>
      <c r="V4694" s="27"/>
      <c r="W4694" s="74"/>
      <c r="X4694" s="27"/>
      <c r="Y4694" s="27"/>
      <c r="Z4694" s="27"/>
      <c r="AA4694" s="27"/>
      <c r="AB46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5" spans="1:28" ht="12.6" x14ac:dyDescent="0.25">
      <c r="A4695" s="41"/>
      <c r="B4695" s="28"/>
      <c r="C4695" s="27"/>
      <c r="D46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5" s="27"/>
      <c r="F4695" s="27"/>
      <c r="G4695" s="29"/>
      <c r="H4695" s="48"/>
      <c r="I4695" s="29"/>
      <c r="J4695" s="29"/>
      <c r="K4695" s="27"/>
      <c r="L4695" s="27"/>
      <c r="M4695" s="27"/>
      <c r="N4695" s="27"/>
      <c r="O4695" s="27"/>
      <c r="P4695" s="30"/>
      <c r="Q4695" s="30">
        <f>Table13[[#This Row],[Unit Value]]*Table13[[#This Row],[Qty | PCount]]</f>
        <v>0</v>
      </c>
      <c r="R4695" s="27" t="str">
        <f>IF(Table13[[#This Row],[Unit Value]]&lt;=4999,"Low-Value Asset","High-Value Asset")</f>
        <v>Low-Value Asset</v>
      </c>
      <c r="S4695" s="27"/>
      <c r="T4695" s="27"/>
      <c r="U4695" s="27"/>
      <c r="V4695" s="27"/>
      <c r="W4695" s="74"/>
      <c r="X4695" s="27"/>
      <c r="Y4695" s="27"/>
      <c r="Z4695" s="27"/>
      <c r="AA4695" s="27"/>
      <c r="AB46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6" spans="1:28" ht="12.6" x14ac:dyDescent="0.25">
      <c r="A4696" s="41"/>
      <c r="B4696" s="28"/>
      <c r="C4696" s="27"/>
      <c r="D46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6" s="27"/>
      <c r="F4696" s="27"/>
      <c r="G4696" s="29"/>
      <c r="H4696" s="48"/>
      <c r="I4696" s="29"/>
      <c r="J4696" s="29"/>
      <c r="K4696" s="27"/>
      <c r="L4696" s="27"/>
      <c r="M4696" s="27"/>
      <c r="N4696" s="27"/>
      <c r="O4696" s="27"/>
      <c r="P4696" s="30"/>
      <c r="Q4696" s="30">
        <f>Table13[[#This Row],[Unit Value]]*Table13[[#This Row],[Qty | PCount]]</f>
        <v>0</v>
      </c>
      <c r="R4696" s="27" t="str">
        <f>IF(Table13[[#This Row],[Unit Value]]&lt;=4999,"Low-Value Asset","High-Value Asset")</f>
        <v>Low-Value Asset</v>
      </c>
      <c r="S4696" s="27"/>
      <c r="T4696" s="27"/>
      <c r="U4696" s="27"/>
      <c r="V4696" s="27"/>
      <c r="W4696" s="74"/>
      <c r="X4696" s="27"/>
      <c r="Y4696" s="27"/>
      <c r="Z4696" s="27"/>
      <c r="AA4696" s="27"/>
      <c r="AB46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7" spans="1:28" ht="12.6" x14ac:dyDescent="0.25">
      <c r="A4697" s="41"/>
      <c r="B4697" s="28"/>
      <c r="C4697" s="27"/>
      <c r="D46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7" s="27"/>
      <c r="F4697" s="27"/>
      <c r="G4697" s="29"/>
      <c r="H4697" s="48"/>
      <c r="I4697" s="29"/>
      <c r="J4697" s="29"/>
      <c r="K4697" s="27"/>
      <c r="L4697" s="27"/>
      <c r="M4697" s="27"/>
      <c r="N4697" s="27"/>
      <c r="O4697" s="27"/>
      <c r="P4697" s="30"/>
      <c r="Q4697" s="30">
        <f>Table13[[#This Row],[Unit Value]]*Table13[[#This Row],[Qty | PCount]]</f>
        <v>0</v>
      </c>
      <c r="R4697" s="27" t="str">
        <f>IF(Table13[[#This Row],[Unit Value]]&lt;=4999,"Low-Value Asset","High-Value Asset")</f>
        <v>Low-Value Asset</v>
      </c>
      <c r="S4697" s="27"/>
      <c r="T4697" s="27"/>
      <c r="U4697" s="27"/>
      <c r="V4697" s="27"/>
      <c r="W4697" s="74"/>
      <c r="X4697" s="27"/>
      <c r="Y4697" s="27"/>
      <c r="Z4697" s="27"/>
      <c r="AA4697" s="27"/>
      <c r="AB46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8" spans="1:28" ht="12.6" x14ac:dyDescent="0.25">
      <c r="A4698" s="41"/>
      <c r="B4698" s="28"/>
      <c r="C4698" s="27"/>
      <c r="D46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8" s="27"/>
      <c r="F4698" s="27"/>
      <c r="G4698" s="29"/>
      <c r="H4698" s="48"/>
      <c r="I4698" s="29"/>
      <c r="J4698" s="29"/>
      <c r="K4698" s="27"/>
      <c r="L4698" s="27"/>
      <c r="M4698" s="27"/>
      <c r="N4698" s="27"/>
      <c r="O4698" s="27"/>
      <c r="P4698" s="30"/>
      <c r="Q4698" s="30">
        <f>Table13[[#This Row],[Unit Value]]*Table13[[#This Row],[Qty | PCount]]</f>
        <v>0</v>
      </c>
      <c r="R4698" s="27" t="str">
        <f>IF(Table13[[#This Row],[Unit Value]]&lt;=4999,"Low-Value Asset","High-Value Asset")</f>
        <v>Low-Value Asset</v>
      </c>
      <c r="S4698" s="27"/>
      <c r="T4698" s="27"/>
      <c r="U4698" s="27"/>
      <c r="V4698" s="27"/>
      <c r="W4698" s="74"/>
      <c r="X4698" s="27"/>
      <c r="Y4698" s="27"/>
      <c r="Z4698" s="27"/>
      <c r="AA4698" s="27"/>
      <c r="AB46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699" spans="1:28" ht="12.6" x14ac:dyDescent="0.25">
      <c r="A4699" s="41"/>
      <c r="B4699" s="28"/>
      <c r="C4699" s="27"/>
      <c r="D46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699" s="27"/>
      <c r="F4699" s="27"/>
      <c r="G4699" s="29"/>
      <c r="H4699" s="48"/>
      <c r="I4699" s="29"/>
      <c r="J4699" s="29"/>
      <c r="K4699" s="27"/>
      <c r="L4699" s="27"/>
      <c r="M4699" s="27"/>
      <c r="N4699" s="27"/>
      <c r="O4699" s="27"/>
      <c r="P4699" s="30"/>
      <c r="Q4699" s="30">
        <f>Table13[[#This Row],[Unit Value]]*Table13[[#This Row],[Qty | PCount]]</f>
        <v>0</v>
      </c>
      <c r="R4699" s="27" t="str">
        <f>IF(Table13[[#This Row],[Unit Value]]&lt;=4999,"Low-Value Asset","High-Value Asset")</f>
        <v>Low-Value Asset</v>
      </c>
      <c r="S4699" s="27"/>
      <c r="T4699" s="27"/>
      <c r="U4699" s="27"/>
      <c r="V4699" s="27"/>
      <c r="W4699" s="74"/>
      <c r="X4699" s="27"/>
      <c r="Y4699" s="27"/>
      <c r="Z4699" s="27"/>
      <c r="AA4699" s="27"/>
      <c r="AB46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0" spans="1:28" ht="12.6" x14ac:dyDescent="0.25">
      <c r="A4700" s="41"/>
      <c r="B4700" s="28"/>
      <c r="C4700" s="27"/>
      <c r="D47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0" s="27"/>
      <c r="F4700" s="27"/>
      <c r="G4700" s="29"/>
      <c r="H4700" s="48"/>
      <c r="I4700" s="29"/>
      <c r="J4700" s="29"/>
      <c r="K4700" s="27"/>
      <c r="L4700" s="27"/>
      <c r="M4700" s="27"/>
      <c r="N4700" s="27"/>
      <c r="O4700" s="27"/>
      <c r="P4700" s="30"/>
      <c r="Q4700" s="30">
        <f>Table13[[#This Row],[Unit Value]]*Table13[[#This Row],[Qty | PCount]]</f>
        <v>0</v>
      </c>
      <c r="R4700" s="27" t="str">
        <f>IF(Table13[[#This Row],[Unit Value]]&lt;=4999,"Low-Value Asset","High-Value Asset")</f>
        <v>Low-Value Asset</v>
      </c>
      <c r="S4700" s="27"/>
      <c r="T4700" s="27"/>
      <c r="U4700" s="27"/>
      <c r="V4700" s="27"/>
      <c r="W4700" s="74"/>
      <c r="X4700" s="27"/>
      <c r="Y4700" s="27"/>
      <c r="Z4700" s="27"/>
      <c r="AA4700" s="27"/>
      <c r="AB47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1" spans="1:28" ht="12.6" x14ac:dyDescent="0.25">
      <c r="A4701" s="41"/>
      <c r="B4701" s="28"/>
      <c r="C4701" s="27"/>
      <c r="D47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1" s="27"/>
      <c r="F4701" s="27"/>
      <c r="G4701" s="29"/>
      <c r="H4701" s="48"/>
      <c r="I4701" s="29"/>
      <c r="J4701" s="29"/>
      <c r="K4701" s="27"/>
      <c r="L4701" s="27"/>
      <c r="M4701" s="27"/>
      <c r="N4701" s="27"/>
      <c r="O4701" s="27"/>
      <c r="P4701" s="30"/>
      <c r="Q4701" s="30">
        <f>Table13[[#This Row],[Unit Value]]*Table13[[#This Row],[Qty | PCount]]</f>
        <v>0</v>
      </c>
      <c r="R4701" s="27" t="str">
        <f>IF(Table13[[#This Row],[Unit Value]]&lt;=4999,"Low-Value Asset","High-Value Asset")</f>
        <v>Low-Value Asset</v>
      </c>
      <c r="S4701" s="27"/>
      <c r="T4701" s="27"/>
      <c r="U4701" s="27"/>
      <c r="V4701" s="27"/>
      <c r="W4701" s="74"/>
      <c r="X4701" s="27"/>
      <c r="Y4701" s="27"/>
      <c r="Z4701" s="27"/>
      <c r="AA4701" s="27"/>
      <c r="AB47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2" spans="1:28" ht="12.6" x14ac:dyDescent="0.25">
      <c r="A4702" s="41"/>
      <c r="B4702" s="28"/>
      <c r="C4702" s="27"/>
      <c r="D47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2" s="27"/>
      <c r="F4702" s="27"/>
      <c r="G4702" s="29"/>
      <c r="H4702" s="48"/>
      <c r="I4702" s="29"/>
      <c r="J4702" s="29"/>
      <c r="K4702" s="27"/>
      <c r="L4702" s="27"/>
      <c r="M4702" s="27"/>
      <c r="N4702" s="27"/>
      <c r="O4702" s="27"/>
      <c r="P4702" s="30"/>
      <c r="Q4702" s="30">
        <f>Table13[[#This Row],[Unit Value]]*Table13[[#This Row],[Qty | PCount]]</f>
        <v>0</v>
      </c>
      <c r="R4702" s="27" t="str">
        <f>IF(Table13[[#This Row],[Unit Value]]&lt;=4999,"Low-Value Asset","High-Value Asset")</f>
        <v>Low-Value Asset</v>
      </c>
      <c r="S4702" s="27"/>
      <c r="T4702" s="27"/>
      <c r="U4702" s="27"/>
      <c r="V4702" s="27"/>
      <c r="W4702" s="74"/>
      <c r="X4702" s="27"/>
      <c r="Y4702" s="27"/>
      <c r="Z4702" s="27"/>
      <c r="AA4702" s="27"/>
      <c r="AB47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3" spans="1:28" ht="12.6" x14ac:dyDescent="0.25">
      <c r="A4703" s="41"/>
      <c r="B4703" s="28"/>
      <c r="C4703" s="27"/>
      <c r="D47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3" s="27"/>
      <c r="F4703" s="27"/>
      <c r="G4703" s="29"/>
      <c r="H4703" s="48"/>
      <c r="I4703" s="29"/>
      <c r="J4703" s="29"/>
      <c r="K4703" s="27"/>
      <c r="L4703" s="27"/>
      <c r="M4703" s="27"/>
      <c r="N4703" s="27"/>
      <c r="O4703" s="27"/>
      <c r="P4703" s="30"/>
      <c r="Q4703" s="30">
        <f>Table13[[#This Row],[Unit Value]]*Table13[[#This Row],[Qty | PCount]]</f>
        <v>0</v>
      </c>
      <c r="R4703" s="27" t="str">
        <f>IF(Table13[[#This Row],[Unit Value]]&lt;=4999,"Low-Value Asset","High-Value Asset")</f>
        <v>Low-Value Asset</v>
      </c>
      <c r="S4703" s="27"/>
      <c r="T4703" s="27"/>
      <c r="U4703" s="27"/>
      <c r="V4703" s="27"/>
      <c r="W4703" s="74"/>
      <c r="X4703" s="27"/>
      <c r="Y4703" s="27"/>
      <c r="Z4703" s="27"/>
      <c r="AA4703" s="27"/>
      <c r="AB47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4" spans="1:28" ht="12.6" x14ac:dyDescent="0.25">
      <c r="A4704" s="41"/>
      <c r="B4704" s="28"/>
      <c r="C4704" s="27"/>
      <c r="D47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4" s="27"/>
      <c r="F4704" s="27"/>
      <c r="G4704" s="29"/>
      <c r="H4704" s="48"/>
      <c r="I4704" s="29"/>
      <c r="J4704" s="29"/>
      <c r="K4704" s="27"/>
      <c r="L4704" s="27"/>
      <c r="M4704" s="27"/>
      <c r="N4704" s="27"/>
      <c r="O4704" s="27"/>
      <c r="P4704" s="30"/>
      <c r="Q4704" s="30">
        <f>Table13[[#This Row],[Unit Value]]*Table13[[#This Row],[Qty | PCount]]</f>
        <v>0</v>
      </c>
      <c r="R4704" s="27" t="str">
        <f>IF(Table13[[#This Row],[Unit Value]]&lt;=4999,"Low-Value Asset","High-Value Asset")</f>
        <v>Low-Value Asset</v>
      </c>
      <c r="S4704" s="27"/>
      <c r="T4704" s="27"/>
      <c r="U4704" s="27"/>
      <c r="V4704" s="27"/>
      <c r="W4704" s="74"/>
      <c r="X4704" s="27"/>
      <c r="Y4704" s="27"/>
      <c r="Z4704" s="27"/>
      <c r="AA4704" s="27"/>
      <c r="AB47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5" spans="1:28" ht="12.6" x14ac:dyDescent="0.25">
      <c r="A4705" s="41"/>
      <c r="B4705" s="28"/>
      <c r="C4705" s="27"/>
      <c r="D47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5" s="27"/>
      <c r="F4705" s="27"/>
      <c r="G4705" s="29"/>
      <c r="H4705" s="48"/>
      <c r="I4705" s="29"/>
      <c r="J4705" s="29"/>
      <c r="K4705" s="27"/>
      <c r="L4705" s="27"/>
      <c r="M4705" s="27"/>
      <c r="N4705" s="27"/>
      <c r="O4705" s="27"/>
      <c r="P4705" s="30"/>
      <c r="Q4705" s="30">
        <f>Table13[[#This Row],[Unit Value]]*Table13[[#This Row],[Qty | PCount]]</f>
        <v>0</v>
      </c>
      <c r="R4705" s="27" t="str">
        <f>IF(Table13[[#This Row],[Unit Value]]&lt;=4999,"Low-Value Asset","High-Value Asset")</f>
        <v>Low-Value Asset</v>
      </c>
      <c r="S4705" s="27"/>
      <c r="T4705" s="27"/>
      <c r="U4705" s="27"/>
      <c r="V4705" s="27"/>
      <c r="W4705" s="74"/>
      <c r="X4705" s="27"/>
      <c r="Y4705" s="27"/>
      <c r="Z4705" s="27"/>
      <c r="AA4705" s="27"/>
      <c r="AB47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6" spans="1:28" ht="12.6" x14ac:dyDescent="0.25">
      <c r="A4706" s="41"/>
      <c r="B4706" s="28"/>
      <c r="C4706" s="27"/>
      <c r="D47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6" s="27"/>
      <c r="F4706" s="27"/>
      <c r="G4706" s="29"/>
      <c r="H4706" s="48"/>
      <c r="I4706" s="29"/>
      <c r="J4706" s="29"/>
      <c r="K4706" s="27"/>
      <c r="L4706" s="27"/>
      <c r="M4706" s="27"/>
      <c r="N4706" s="27"/>
      <c r="O4706" s="27"/>
      <c r="P4706" s="30"/>
      <c r="Q4706" s="30">
        <f>Table13[[#This Row],[Unit Value]]*Table13[[#This Row],[Qty | PCount]]</f>
        <v>0</v>
      </c>
      <c r="R4706" s="27" t="str">
        <f>IF(Table13[[#This Row],[Unit Value]]&lt;=4999,"Low-Value Asset","High-Value Asset")</f>
        <v>Low-Value Asset</v>
      </c>
      <c r="S4706" s="27"/>
      <c r="T4706" s="27"/>
      <c r="U4706" s="27"/>
      <c r="V4706" s="27"/>
      <c r="W4706" s="74"/>
      <c r="X4706" s="27"/>
      <c r="Y4706" s="27"/>
      <c r="Z4706" s="27"/>
      <c r="AA4706" s="27"/>
      <c r="AB47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7" spans="1:28" ht="12.6" x14ac:dyDescent="0.25">
      <c r="A4707" s="41"/>
      <c r="B4707" s="28"/>
      <c r="C4707" s="27"/>
      <c r="D47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7" s="27"/>
      <c r="F4707" s="27"/>
      <c r="G4707" s="29"/>
      <c r="H4707" s="48"/>
      <c r="I4707" s="29"/>
      <c r="J4707" s="29"/>
      <c r="K4707" s="27"/>
      <c r="L4707" s="27"/>
      <c r="M4707" s="27"/>
      <c r="N4707" s="27"/>
      <c r="O4707" s="27"/>
      <c r="P4707" s="30"/>
      <c r="Q4707" s="30">
        <f>Table13[[#This Row],[Unit Value]]*Table13[[#This Row],[Qty | PCount]]</f>
        <v>0</v>
      </c>
      <c r="R4707" s="27" t="str">
        <f>IF(Table13[[#This Row],[Unit Value]]&lt;=4999,"Low-Value Asset","High-Value Asset")</f>
        <v>Low-Value Asset</v>
      </c>
      <c r="S4707" s="27"/>
      <c r="T4707" s="27"/>
      <c r="U4707" s="27"/>
      <c r="V4707" s="27"/>
      <c r="W4707" s="74"/>
      <c r="X4707" s="27"/>
      <c r="Y4707" s="27"/>
      <c r="Z4707" s="27"/>
      <c r="AA4707" s="27"/>
      <c r="AB47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8" spans="1:28" ht="12.6" x14ac:dyDescent="0.25">
      <c r="A4708" s="41"/>
      <c r="B4708" s="28"/>
      <c r="C4708" s="27"/>
      <c r="D47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8" s="27"/>
      <c r="F4708" s="27"/>
      <c r="G4708" s="29"/>
      <c r="H4708" s="48"/>
      <c r="I4708" s="29"/>
      <c r="J4708" s="29"/>
      <c r="K4708" s="27"/>
      <c r="L4708" s="27"/>
      <c r="M4708" s="27"/>
      <c r="N4708" s="27"/>
      <c r="O4708" s="27"/>
      <c r="P4708" s="30"/>
      <c r="Q4708" s="30">
        <f>Table13[[#This Row],[Unit Value]]*Table13[[#This Row],[Qty | PCount]]</f>
        <v>0</v>
      </c>
      <c r="R4708" s="27" t="str">
        <f>IF(Table13[[#This Row],[Unit Value]]&lt;=4999,"Low-Value Asset","High-Value Asset")</f>
        <v>Low-Value Asset</v>
      </c>
      <c r="S4708" s="27"/>
      <c r="T4708" s="27"/>
      <c r="U4708" s="27"/>
      <c r="V4708" s="27"/>
      <c r="W4708" s="74"/>
      <c r="X4708" s="27"/>
      <c r="Y4708" s="27"/>
      <c r="Z4708" s="27"/>
      <c r="AA4708" s="27"/>
      <c r="AB47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09" spans="1:28" ht="12.6" x14ac:dyDescent="0.25">
      <c r="A4709" s="41"/>
      <c r="B4709" s="28"/>
      <c r="C4709" s="27"/>
      <c r="D47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09" s="27"/>
      <c r="F4709" s="27"/>
      <c r="G4709" s="29"/>
      <c r="H4709" s="48"/>
      <c r="I4709" s="29"/>
      <c r="J4709" s="29"/>
      <c r="K4709" s="27"/>
      <c r="L4709" s="27"/>
      <c r="M4709" s="27"/>
      <c r="N4709" s="27"/>
      <c r="O4709" s="27"/>
      <c r="P4709" s="30"/>
      <c r="Q4709" s="30">
        <f>Table13[[#This Row],[Unit Value]]*Table13[[#This Row],[Qty | PCount]]</f>
        <v>0</v>
      </c>
      <c r="R4709" s="27" t="str">
        <f>IF(Table13[[#This Row],[Unit Value]]&lt;=4999,"Low-Value Asset","High-Value Asset")</f>
        <v>Low-Value Asset</v>
      </c>
      <c r="S4709" s="27"/>
      <c r="T4709" s="27"/>
      <c r="U4709" s="27"/>
      <c r="V4709" s="27"/>
      <c r="W4709" s="74"/>
      <c r="X4709" s="27"/>
      <c r="Y4709" s="27"/>
      <c r="Z4709" s="27"/>
      <c r="AA4709" s="27"/>
      <c r="AB47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0" spans="1:28" ht="12.6" x14ac:dyDescent="0.25">
      <c r="A4710" s="41"/>
      <c r="B4710" s="28"/>
      <c r="C4710" s="27"/>
      <c r="D47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0" s="27"/>
      <c r="F4710" s="27"/>
      <c r="G4710" s="29"/>
      <c r="H4710" s="48"/>
      <c r="I4710" s="29"/>
      <c r="J4710" s="29"/>
      <c r="K4710" s="27"/>
      <c r="L4710" s="27"/>
      <c r="M4710" s="27"/>
      <c r="N4710" s="27"/>
      <c r="O4710" s="27"/>
      <c r="P4710" s="30"/>
      <c r="Q4710" s="30">
        <f>Table13[[#This Row],[Unit Value]]*Table13[[#This Row],[Qty | PCount]]</f>
        <v>0</v>
      </c>
      <c r="R4710" s="27" t="str">
        <f>IF(Table13[[#This Row],[Unit Value]]&lt;=4999,"Low-Value Asset","High-Value Asset")</f>
        <v>Low-Value Asset</v>
      </c>
      <c r="S4710" s="27"/>
      <c r="T4710" s="27"/>
      <c r="U4710" s="27"/>
      <c r="V4710" s="27"/>
      <c r="W4710" s="74"/>
      <c r="X4710" s="27"/>
      <c r="Y4710" s="27"/>
      <c r="Z4710" s="27"/>
      <c r="AA4710" s="27"/>
      <c r="AB47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1" spans="1:28" ht="12.6" x14ac:dyDescent="0.25">
      <c r="A4711" s="41"/>
      <c r="B4711" s="28"/>
      <c r="C4711" s="27"/>
      <c r="D47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1" s="27"/>
      <c r="F4711" s="27"/>
      <c r="G4711" s="29"/>
      <c r="H4711" s="48"/>
      <c r="I4711" s="29"/>
      <c r="J4711" s="29"/>
      <c r="K4711" s="27"/>
      <c r="L4711" s="27"/>
      <c r="M4711" s="27"/>
      <c r="N4711" s="27"/>
      <c r="O4711" s="27"/>
      <c r="P4711" s="30"/>
      <c r="Q4711" s="30">
        <f>Table13[[#This Row],[Unit Value]]*Table13[[#This Row],[Qty | PCount]]</f>
        <v>0</v>
      </c>
      <c r="R4711" s="27" t="str">
        <f>IF(Table13[[#This Row],[Unit Value]]&lt;=4999,"Low-Value Asset","High-Value Asset")</f>
        <v>Low-Value Asset</v>
      </c>
      <c r="S4711" s="27"/>
      <c r="T4711" s="27"/>
      <c r="U4711" s="27"/>
      <c r="V4711" s="27"/>
      <c r="W4711" s="74"/>
      <c r="X4711" s="27"/>
      <c r="Y4711" s="27"/>
      <c r="Z4711" s="27"/>
      <c r="AA4711" s="27"/>
      <c r="AB47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2" spans="1:28" ht="12.6" x14ac:dyDescent="0.25">
      <c r="A4712" s="41"/>
      <c r="B4712" s="28"/>
      <c r="C4712" s="27"/>
      <c r="D47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2" s="27"/>
      <c r="F4712" s="27"/>
      <c r="G4712" s="29"/>
      <c r="H4712" s="48"/>
      <c r="I4712" s="29"/>
      <c r="J4712" s="29"/>
      <c r="K4712" s="27"/>
      <c r="L4712" s="27"/>
      <c r="M4712" s="27"/>
      <c r="N4712" s="27"/>
      <c r="O4712" s="27"/>
      <c r="P4712" s="30"/>
      <c r="Q4712" s="30">
        <f>Table13[[#This Row],[Unit Value]]*Table13[[#This Row],[Qty | PCount]]</f>
        <v>0</v>
      </c>
      <c r="R4712" s="27" t="str">
        <f>IF(Table13[[#This Row],[Unit Value]]&lt;=4999,"Low-Value Asset","High-Value Asset")</f>
        <v>Low-Value Asset</v>
      </c>
      <c r="S4712" s="27"/>
      <c r="T4712" s="27"/>
      <c r="U4712" s="27"/>
      <c r="V4712" s="27"/>
      <c r="W4712" s="74"/>
      <c r="X4712" s="27"/>
      <c r="Y4712" s="27"/>
      <c r="Z4712" s="27"/>
      <c r="AA4712" s="27"/>
      <c r="AB47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3" spans="1:28" ht="12.6" x14ac:dyDescent="0.25">
      <c r="A4713" s="41"/>
      <c r="B4713" s="28"/>
      <c r="C4713" s="27"/>
      <c r="D47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3" s="27"/>
      <c r="F4713" s="27"/>
      <c r="G4713" s="29"/>
      <c r="H4713" s="48"/>
      <c r="I4713" s="29"/>
      <c r="J4713" s="29"/>
      <c r="K4713" s="27"/>
      <c r="L4713" s="27"/>
      <c r="M4713" s="27"/>
      <c r="N4713" s="27"/>
      <c r="O4713" s="27"/>
      <c r="P4713" s="30"/>
      <c r="Q4713" s="30">
        <f>Table13[[#This Row],[Unit Value]]*Table13[[#This Row],[Qty | PCount]]</f>
        <v>0</v>
      </c>
      <c r="R4713" s="27" t="str">
        <f>IF(Table13[[#This Row],[Unit Value]]&lt;=4999,"Low-Value Asset","High-Value Asset")</f>
        <v>Low-Value Asset</v>
      </c>
      <c r="S4713" s="27"/>
      <c r="T4713" s="27"/>
      <c r="U4713" s="27"/>
      <c r="V4713" s="27"/>
      <c r="W4713" s="74"/>
      <c r="X4713" s="27"/>
      <c r="Y4713" s="27"/>
      <c r="Z4713" s="27"/>
      <c r="AA4713" s="27"/>
      <c r="AB47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4" spans="1:28" ht="12.6" x14ac:dyDescent="0.25">
      <c r="A4714" s="41"/>
      <c r="B4714" s="28"/>
      <c r="C4714" s="27"/>
      <c r="D47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4" s="27"/>
      <c r="F4714" s="27"/>
      <c r="G4714" s="29"/>
      <c r="H4714" s="48"/>
      <c r="I4714" s="29"/>
      <c r="J4714" s="29"/>
      <c r="K4714" s="27"/>
      <c r="L4714" s="27"/>
      <c r="M4714" s="27"/>
      <c r="N4714" s="27"/>
      <c r="O4714" s="27"/>
      <c r="P4714" s="30"/>
      <c r="Q4714" s="30">
        <f>Table13[[#This Row],[Unit Value]]*Table13[[#This Row],[Qty | PCount]]</f>
        <v>0</v>
      </c>
      <c r="R4714" s="27" t="str">
        <f>IF(Table13[[#This Row],[Unit Value]]&lt;=4999,"Low-Value Asset","High-Value Asset")</f>
        <v>Low-Value Asset</v>
      </c>
      <c r="S4714" s="27"/>
      <c r="T4714" s="27"/>
      <c r="U4714" s="27"/>
      <c r="V4714" s="27"/>
      <c r="W4714" s="74"/>
      <c r="X4714" s="27"/>
      <c r="Y4714" s="27"/>
      <c r="Z4714" s="27"/>
      <c r="AA4714" s="27"/>
      <c r="AB47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5" spans="1:28" ht="12.6" x14ac:dyDescent="0.25">
      <c r="A4715" s="41"/>
      <c r="B4715" s="28"/>
      <c r="C4715" s="27"/>
      <c r="D47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5" s="27"/>
      <c r="F4715" s="27"/>
      <c r="G4715" s="29"/>
      <c r="H4715" s="48"/>
      <c r="I4715" s="29"/>
      <c r="J4715" s="29"/>
      <c r="K4715" s="27"/>
      <c r="L4715" s="27"/>
      <c r="M4715" s="27"/>
      <c r="N4715" s="27"/>
      <c r="O4715" s="27"/>
      <c r="P4715" s="30"/>
      <c r="Q4715" s="30">
        <f>Table13[[#This Row],[Unit Value]]*Table13[[#This Row],[Qty | PCount]]</f>
        <v>0</v>
      </c>
      <c r="R4715" s="27" t="str">
        <f>IF(Table13[[#This Row],[Unit Value]]&lt;=4999,"Low-Value Asset","High-Value Asset")</f>
        <v>Low-Value Asset</v>
      </c>
      <c r="S4715" s="27"/>
      <c r="T4715" s="27"/>
      <c r="U4715" s="27"/>
      <c r="V4715" s="27"/>
      <c r="W4715" s="74"/>
      <c r="X4715" s="27"/>
      <c r="Y4715" s="27"/>
      <c r="Z4715" s="27"/>
      <c r="AA4715" s="27"/>
      <c r="AB47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6" spans="1:28" ht="12.6" x14ac:dyDescent="0.25">
      <c r="A4716" s="41"/>
      <c r="B4716" s="28"/>
      <c r="C4716" s="27"/>
      <c r="D47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6" s="27"/>
      <c r="F4716" s="27"/>
      <c r="G4716" s="29"/>
      <c r="H4716" s="48"/>
      <c r="I4716" s="29"/>
      <c r="J4716" s="29"/>
      <c r="K4716" s="27"/>
      <c r="L4716" s="27"/>
      <c r="M4716" s="27"/>
      <c r="N4716" s="27"/>
      <c r="O4716" s="27"/>
      <c r="P4716" s="30"/>
      <c r="Q4716" s="30">
        <f>Table13[[#This Row],[Unit Value]]*Table13[[#This Row],[Qty | PCount]]</f>
        <v>0</v>
      </c>
      <c r="R4716" s="27" t="str">
        <f>IF(Table13[[#This Row],[Unit Value]]&lt;=4999,"Low-Value Asset","High-Value Asset")</f>
        <v>Low-Value Asset</v>
      </c>
      <c r="S4716" s="27"/>
      <c r="T4716" s="27"/>
      <c r="U4716" s="27"/>
      <c r="V4716" s="27"/>
      <c r="W4716" s="74"/>
      <c r="X4716" s="27"/>
      <c r="Y4716" s="27"/>
      <c r="Z4716" s="27"/>
      <c r="AA4716" s="27"/>
      <c r="AB47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7" spans="1:28" ht="12.6" x14ac:dyDescent="0.25">
      <c r="A4717" s="41"/>
      <c r="B4717" s="28"/>
      <c r="C4717" s="27"/>
      <c r="D47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7" s="27"/>
      <c r="F4717" s="27"/>
      <c r="G4717" s="29"/>
      <c r="H4717" s="48"/>
      <c r="I4717" s="29"/>
      <c r="J4717" s="29"/>
      <c r="K4717" s="27"/>
      <c r="L4717" s="27"/>
      <c r="M4717" s="27"/>
      <c r="N4717" s="27"/>
      <c r="O4717" s="27"/>
      <c r="P4717" s="30"/>
      <c r="Q4717" s="30">
        <f>Table13[[#This Row],[Unit Value]]*Table13[[#This Row],[Qty | PCount]]</f>
        <v>0</v>
      </c>
      <c r="R4717" s="27" t="str">
        <f>IF(Table13[[#This Row],[Unit Value]]&lt;=4999,"Low-Value Asset","High-Value Asset")</f>
        <v>Low-Value Asset</v>
      </c>
      <c r="S4717" s="27"/>
      <c r="T4717" s="27"/>
      <c r="U4717" s="27"/>
      <c r="V4717" s="27"/>
      <c r="W4717" s="74"/>
      <c r="X4717" s="27"/>
      <c r="Y4717" s="27"/>
      <c r="Z4717" s="27"/>
      <c r="AA4717" s="27"/>
      <c r="AB47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8" spans="1:28" ht="12.6" x14ac:dyDescent="0.25">
      <c r="A4718" s="41"/>
      <c r="B4718" s="28"/>
      <c r="C4718" s="27"/>
      <c r="D47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8" s="27"/>
      <c r="F4718" s="27"/>
      <c r="G4718" s="29"/>
      <c r="H4718" s="48"/>
      <c r="I4718" s="29"/>
      <c r="J4718" s="29"/>
      <c r="K4718" s="27"/>
      <c r="L4718" s="27"/>
      <c r="M4718" s="27"/>
      <c r="N4718" s="27"/>
      <c r="O4718" s="27"/>
      <c r="P4718" s="30"/>
      <c r="Q4718" s="30">
        <f>Table13[[#This Row],[Unit Value]]*Table13[[#This Row],[Qty | PCount]]</f>
        <v>0</v>
      </c>
      <c r="R4718" s="27" t="str">
        <f>IF(Table13[[#This Row],[Unit Value]]&lt;=4999,"Low-Value Asset","High-Value Asset")</f>
        <v>Low-Value Asset</v>
      </c>
      <c r="S4718" s="27"/>
      <c r="T4718" s="27"/>
      <c r="U4718" s="27"/>
      <c r="V4718" s="27"/>
      <c r="W4718" s="74"/>
      <c r="X4718" s="27"/>
      <c r="Y4718" s="27"/>
      <c r="Z4718" s="27"/>
      <c r="AA4718" s="27"/>
      <c r="AB47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19" spans="1:28" ht="12.6" x14ac:dyDescent="0.25">
      <c r="A4719" s="41"/>
      <c r="B4719" s="28"/>
      <c r="C4719" s="27"/>
      <c r="D47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19" s="27"/>
      <c r="F4719" s="27"/>
      <c r="G4719" s="29"/>
      <c r="H4719" s="48"/>
      <c r="I4719" s="29"/>
      <c r="J4719" s="29"/>
      <c r="K4719" s="27"/>
      <c r="L4719" s="27"/>
      <c r="M4719" s="27"/>
      <c r="N4719" s="27"/>
      <c r="O4719" s="27"/>
      <c r="P4719" s="30"/>
      <c r="Q4719" s="30">
        <f>Table13[[#This Row],[Unit Value]]*Table13[[#This Row],[Qty | PCount]]</f>
        <v>0</v>
      </c>
      <c r="R4719" s="27" t="str">
        <f>IF(Table13[[#This Row],[Unit Value]]&lt;=4999,"Low-Value Asset","High-Value Asset")</f>
        <v>Low-Value Asset</v>
      </c>
      <c r="S4719" s="27"/>
      <c r="T4719" s="27"/>
      <c r="U4719" s="27"/>
      <c r="V4719" s="27"/>
      <c r="W4719" s="74"/>
      <c r="X4719" s="27"/>
      <c r="Y4719" s="27"/>
      <c r="Z4719" s="27"/>
      <c r="AA4719" s="27"/>
      <c r="AB47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0" spans="1:28" ht="12.6" x14ac:dyDescent="0.25">
      <c r="A4720" s="41"/>
      <c r="B4720" s="28"/>
      <c r="C4720" s="27"/>
      <c r="D47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0" s="27"/>
      <c r="F4720" s="27"/>
      <c r="G4720" s="29"/>
      <c r="H4720" s="48"/>
      <c r="I4720" s="29"/>
      <c r="J4720" s="29"/>
      <c r="K4720" s="27"/>
      <c r="L4720" s="27"/>
      <c r="M4720" s="27"/>
      <c r="N4720" s="27"/>
      <c r="O4720" s="27"/>
      <c r="P4720" s="30"/>
      <c r="Q4720" s="30">
        <f>Table13[[#This Row],[Unit Value]]*Table13[[#This Row],[Qty | PCount]]</f>
        <v>0</v>
      </c>
      <c r="R4720" s="27" t="str">
        <f>IF(Table13[[#This Row],[Unit Value]]&lt;=4999,"Low-Value Asset","High-Value Asset")</f>
        <v>Low-Value Asset</v>
      </c>
      <c r="S4720" s="27"/>
      <c r="T4720" s="27"/>
      <c r="U4720" s="27"/>
      <c r="V4720" s="27"/>
      <c r="W4720" s="74"/>
      <c r="X4720" s="27"/>
      <c r="Y4720" s="27"/>
      <c r="Z4720" s="27"/>
      <c r="AA4720" s="27"/>
      <c r="AB47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1" spans="1:28" ht="12.6" x14ac:dyDescent="0.25">
      <c r="A4721" s="41"/>
      <c r="B4721" s="28"/>
      <c r="C4721" s="27"/>
      <c r="D47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1" s="27"/>
      <c r="F4721" s="27"/>
      <c r="G4721" s="29"/>
      <c r="H4721" s="48"/>
      <c r="I4721" s="29"/>
      <c r="J4721" s="29"/>
      <c r="K4721" s="27"/>
      <c r="L4721" s="27"/>
      <c r="M4721" s="27"/>
      <c r="N4721" s="27"/>
      <c r="O4721" s="27"/>
      <c r="P4721" s="30"/>
      <c r="Q4721" s="30">
        <f>Table13[[#This Row],[Unit Value]]*Table13[[#This Row],[Qty | PCount]]</f>
        <v>0</v>
      </c>
      <c r="R4721" s="27" t="str">
        <f>IF(Table13[[#This Row],[Unit Value]]&lt;=4999,"Low-Value Asset","High-Value Asset")</f>
        <v>Low-Value Asset</v>
      </c>
      <c r="S4721" s="27"/>
      <c r="T4721" s="27"/>
      <c r="U4721" s="27"/>
      <c r="V4721" s="27"/>
      <c r="W4721" s="74"/>
      <c r="X4721" s="27"/>
      <c r="Y4721" s="27"/>
      <c r="Z4721" s="27"/>
      <c r="AA4721" s="27"/>
      <c r="AB47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2" spans="1:28" ht="12.6" x14ac:dyDescent="0.25">
      <c r="A4722" s="41"/>
      <c r="B4722" s="28"/>
      <c r="C4722" s="27"/>
      <c r="D47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2" s="27"/>
      <c r="F4722" s="27"/>
      <c r="G4722" s="29"/>
      <c r="H4722" s="48"/>
      <c r="I4722" s="29"/>
      <c r="J4722" s="29"/>
      <c r="K4722" s="27"/>
      <c r="L4722" s="27"/>
      <c r="M4722" s="27"/>
      <c r="N4722" s="27"/>
      <c r="O4722" s="27"/>
      <c r="P4722" s="30"/>
      <c r="Q4722" s="30">
        <f>Table13[[#This Row],[Unit Value]]*Table13[[#This Row],[Qty | PCount]]</f>
        <v>0</v>
      </c>
      <c r="R4722" s="27" t="str">
        <f>IF(Table13[[#This Row],[Unit Value]]&lt;=4999,"Low-Value Asset","High-Value Asset")</f>
        <v>Low-Value Asset</v>
      </c>
      <c r="S4722" s="27"/>
      <c r="T4722" s="27"/>
      <c r="U4722" s="27"/>
      <c r="V4722" s="27"/>
      <c r="W4722" s="74"/>
      <c r="X4722" s="27"/>
      <c r="Y4722" s="27"/>
      <c r="Z4722" s="27"/>
      <c r="AA4722" s="27"/>
      <c r="AB47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3" spans="1:28" ht="12.6" x14ac:dyDescent="0.25">
      <c r="A4723" s="41"/>
      <c r="B4723" s="28"/>
      <c r="C4723" s="27"/>
      <c r="D47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3" s="27"/>
      <c r="F4723" s="27"/>
      <c r="G4723" s="29"/>
      <c r="H4723" s="48"/>
      <c r="I4723" s="29"/>
      <c r="J4723" s="29"/>
      <c r="K4723" s="27"/>
      <c r="L4723" s="27"/>
      <c r="M4723" s="27"/>
      <c r="N4723" s="27"/>
      <c r="O4723" s="27"/>
      <c r="P4723" s="30"/>
      <c r="Q4723" s="30">
        <f>Table13[[#This Row],[Unit Value]]*Table13[[#This Row],[Qty | PCount]]</f>
        <v>0</v>
      </c>
      <c r="R4723" s="27" t="str">
        <f>IF(Table13[[#This Row],[Unit Value]]&lt;=4999,"Low-Value Asset","High-Value Asset")</f>
        <v>Low-Value Asset</v>
      </c>
      <c r="S4723" s="27"/>
      <c r="T4723" s="27"/>
      <c r="U4723" s="27"/>
      <c r="V4723" s="27"/>
      <c r="W4723" s="74"/>
      <c r="X4723" s="27"/>
      <c r="Y4723" s="27"/>
      <c r="Z4723" s="27"/>
      <c r="AA4723" s="27"/>
      <c r="AB47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4" spans="1:28" ht="12.6" x14ac:dyDescent="0.25">
      <c r="A4724" s="41"/>
      <c r="B4724" s="28"/>
      <c r="C4724" s="27"/>
      <c r="D47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4" s="27"/>
      <c r="F4724" s="27"/>
      <c r="G4724" s="29"/>
      <c r="H4724" s="48"/>
      <c r="I4724" s="29"/>
      <c r="J4724" s="29"/>
      <c r="K4724" s="27"/>
      <c r="L4724" s="27"/>
      <c r="M4724" s="27"/>
      <c r="N4724" s="27"/>
      <c r="O4724" s="27"/>
      <c r="P4724" s="30"/>
      <c r="Q4724" s="30">
        <f>Table13[[#This Row],[Unit Value]]*Table13[[#This Row],[Qty | PCount]]</f>
        <v>0</v>
      </c>
      <c r="R4724" s="27" t="str">
        <f>IF(Table13[[#This Row],[Unit Value]]&lt;=4999,"Low-Value Asset","High-Value Asset")</f>
        <v>Low-Value Asset</v>
      </c>
      <c r="S4724" s="27"/>
      <c r="T4724" s="27"/>
      <c r="U4724" s="27"/>
      <c r="V4724" s="27"/>
      <c r="W4724" s="74"/>
      <c r="X4724" s="27"/>
      <c r="Y4724" s="27"/>
      <c r="Z4724" s="27"/>
      <c r="AA4724" s="27"/>
      <c r="AB47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5" spans="1:28" ht="12.6" x14ac:dyDescent="0.25">
      <c r="A4725" s="41"/>
      <c r="B4725" s="28"/>
      <c r="C4725" s="27"/>
      <c r="D47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5" s="27"/>
      <c r="F4725" s="27"/>
      <c r="G4725" s="29"/>
      <c r="H4725" s="48"/>
      <c r="I4725" s="29"/>
      <c r="J4725" s="29"/>
      <c r="K4725" s="27"/>
      <c r="L4725" s="27"/>
      <c r="M4725" s="27"/>
      <c r="N4725" s="27"/>
      <c r="O4725" s="27"/>
      <c r="P4725" s="30"/>
      <c r="Q4725" s="30">
        <f>Table13[[#This Row],[Unit Value]]*Table13[[#This Row],[Qty | PCount]]</f>
        <v>0</v>
      </c>
      <c r="R4725" s="27" t="str">
        <f>IF(Table13[[#This Row],[Unit Value]]&lt;=4999,"Low-Value Asset","High-Value Asset")</f>
        <v>Low-Value Asset</v>
      </c>
      <c r="S4725" s="27"/>
      <c r="T4725" s="27"/>
      <c r="U4725" s="27"/>
      <c r="V4725" s="27"/>
      <c r="W4725" s="74"/>
      <c r="X4725" s="27"/>
      <c r="Y4725" s="27"/>
      <c r="Z4725" s="27"/>
      <c r="AA4725" s="27"/>
      <c r="AB47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6" spans="1:28" ht="12.6" x14ac:dyDescent="0.25">
      <c r="A4726" s="41"/>
      <c r="B4726" s="28"/>
      <c r="C4726" s="27"/>
      <c r="D47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6" s="27"/>
      <c r="F4726" s="27"/>
      <c r="G4726" s="29"/>
      <c r="H4726" s="48"/>
      <c r="I4726" s="29"/>
      <c r="J4726" s="29"/>
      <c r="K4726" s="27"/>
      <c r="L4726" s="27"/>
      <c r="M4726" s="27"/>
      <c r="N4726" s="27"/>
      <c r="O4726" s="27"/>
      <c r="P4726" s="30"/>
      <c r="Q4726" s="30">
        <f>Table13[[#This Row],[Unit Value]]*Table13[[#This Row],[Qty | PCount]]</f>
        <v>0</v>
      </c>
      <c r="R4726" s="27" t="str">
        <f>IF(Table13[[#This Row],[Unit Value]]&lt;=4999,"Low-Value Asset","High-Value Asset")</f>
        <v>Low-Value Asset</v>
      </c>
      <c r="S4726" s="27"/>
      <c r="T4726" s="27"/>
      <c r="U4726" s="27"/>
      <c r="V4726" s="27"/>
      <c r="W4726" s="74"/>
      <c r="X4726" s="27"/>
      <c r="Y4726" s="27"/>
      <c r="Z4726" s="27"/>
      <c r="AA4726" s="27"/>
      <c r="AB47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7" spans="1:28" ht="12.6" x14ac:dyDescent="0.25">
      <c r="A4727" s="41"/>
      <c r="B4727" s="28"/>
      <c r="C4727" s="27"/>
      <c r="D47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7" s="27"/>
      <c r="F4727" s="27"/>
      <c r="G4727" s="29"/>
      <c r="H4727" s="48"/>
      <c r="I4727" s="29"/>
      <c r="J4727" s="29"/>
      <c r="K4727" s="27"/>
      <c r="L4727" s="27"/>
      <c r="M4727" s="27"/>
      <c r="N4727" s="27"/>
      <c r="O4727" s="27"/>
      <c r="P4727" s="30"/>
      <c r="Q4727" s="30">
        <f>Table13[[#This Row],[Unit Value]]*Table13[[#This Row],[Qty | PCount]]</f>
        <v>0</v>
      </c>
      <c r="R4727" s="27" t="str">
        <f>IF(Table13[[#This Row],[Unit Value]]&lt;=4999,"Low-Value Asset","High-Value Asset")</f>
        <v>Low-Value Asset</v>
      </c>
      <c r="S4727" s="27"/>
      <c r="T4727" s="27"/>
      <c r="U4727" s="27"/>
      <c r="V4727" s="27"/>
      <c r="W4727" s="74"/>
      <c r="X4727" s="27"/>
      <c r="Y4727" s="27"/>
      <c r="Z4727" s="27"/>
      <c r="AA4727" s="27"/>
      <c r="AB47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8" spans="1:28" ht="12.6" x14ac:dyDescent="0.25">
      <c r="A4728" s="41"/>
      <c r="B4728" s="28"/>
      <c r="C4728" s="27"/>
      <c r="D47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8" s="27"/>
      <c r="F4728" s="27"/>
      <c r="G4728" s="29"/>
      <c r="H4728" s="48"/>
      <c r="I4728" s="29"/>
      <c r="J4728" s="29"/>
      <c r="K4728" s="27"/>
      <c r="L4728" s="27"/>
      <c r="M4728" s="27"/>
      <c r="N4728" s="27"/>
      <c r="O4728" s="27"/>
      <c r="P4728" s="30"/>
      <c r="Q4728" s="30">
        <f>Table13[[#This Row],[Unit Value]]*Table13[[#This Row],[Qty | PCount]]</f>
        <v>0</v>
      </c>
      <c r="R4728" s="27" t="str">
        <f>IF(Table13[[#This Row],[Unit Value]]&lt;=4999,"Low-Value Asset","High-Value Asset")</f>
        <v>Low-Value Asset</v>
      </c>
      <c r="S4728" s="27"/>
      <c r="T4728" s="27"/>
      <c r="U4728" s="27"/>
      <c r="V4728" s="27"/>
      <c r="W4728" s="74"/>
      <c r="X4728" s="27"/>
      <c r="Y4728" s="27"/>
      <c r="Z4728" s="27"/>
      <c r="AA4728" s="27"/>
      <c r="AB47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29" spans="1:28" ht="12.6" x14ac:dyDescent="0.25">
      <c r="A4729" s="41"/>
      <c r="B4729" s="28"/>
      <c r="C4729" s="27"/>
      <c r="D47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29" s="27"/>
      <c r="F4729" s="27"/>
      <c r="G4729" s="29"/>
      <c r="H4729" s="48"/>
      <c r="I4729" s="29"/>
      <c r="J4729" s="29"/>
      <c r="K4729" s="27"/>
      <c r="L4729" s="27"/>
      <c r="M4729" s="27"/>
      <c r="N4729" s="27"/>
      <c r="O4729" s="27"/>
      <c r="P4729" s="30"/>
      <c r="Q4729" s="30">
        <f>Table13[[#This Row],[Unit Value]]*Table13[[#This Row],[Qty | PCount]]</f>
        <v>0</v>
      </c>
      <c r="R4729" s="27" t="str">
        <f>IF(Table13[[#This Row],[Unit Value]]&lt;=4999,"Low-Value Asset","High-Value Asset")</f>
        <v>Low-Value Asset</v>
      </c>
      <c r="S4729" s="27"/>
      <c r="T4729" s="27"/>
      <c r="U4729" s="27"/>
      <c r="V4729" s="27"/>
      <c r="W4729" s="74"/>
      <c r="X4729" s="27"/>
      <c r="Y4729" s="27"/>
      <c r="Z4729" s="27"/>
      <c r="AA4729" s="27"/>
      <c r="AB47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0" spans="1:28" ht="12.6" x14ac:dyDescent="0.25">
      <c r="A4730" s="41"/>
      <c r="B4730" s="28"/>
      <c r="C4730" s="27"/>
      <c r="D47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0" s="27"/>
      <c r="F4730" s="27"/>
      <c r="G4730" s="29"/>
      <c r="H4730" s="48"/>
      <c r="I4730" s="29"/>
      <c r="J4730" s="29"/>
      <c r="K4730" s="27"/>
      <c r="L4730" s="27"/>
      <c r="M4730" s="27"/>
      <c r="N4730" s="27"/>
      <c r="O4730" s="27"/>
      <c r="P4730" s="30"/>
      <c r="Q4730" s="30">
        <f>Table13[[#This Row],[Unit Value]]*Table13[[#This Row],[Qty | PCount]]</f>
        <v>0</v>
      </c>
      <c r="R4730" s="27" t="str">
        <f>IF(Table13[[#This Row],[Unit Value]]&lt;=4999,"Low-Value Asset","High-Value Asset")</f>
        <v>Low-Value Asset</v>
      </c>
      <c r="S4730" s="27"/>
      <c r="T4730" s="27"/>
      <c r="U4730" s="27"/>
      <c r="V4730" s="27"/>
      <c r="W4730" s="74"/>
      <c r="X4730" s="27"/>
      <c r="Y4730" s="27"/>
      <c r="Z4730" s="27"/>
      <c r="AA4730" s="27"/>
      <c r="AB47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1" spans="1:28" ht="12.6" x14ac:dyDescent="0.25">
      <c r="A4731" s="41"/>
      <c r="B4731" s="28"/>
      <c r="C4731" s="27"/>
      <c r="D47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1" s="27"/>
      <c r="F4731" s="27"/>
      <c r="G4731" s="29"/>
      <c r="H4731" s="48"/>
      <c r="I4731" s="29"/>
      <c r="J4731" s="29"/>
      <c r="K4731" s="27"/>
      <c r="L4731" s="27"/>
      <c r="M4731" s="27"/>
      <c r="N4731" s="27"/>
      <c r="O4731" s="27"/>
      <c r="P4731" s="30"/>
      <c r="Q4731" s="30">
        <f>Table13[[#This Row],[Unit Value]]*Table13[[#This Row],[Qty | PCount]]</f>
        <v>0</v>
      </c>
      <c r="R4731" s="27" t="str">
        <f>IF(Table13[[#This Row],[Unit Value]]&lt;=4999,"Low-Value Asset","High-Value Asset")</f>
        <v>Low-Value Asset</v>
      </c>
      <c r="S4731" s="27"/>
      <c r="T4731" s="27"/>
      <c r="U4731" s="27"/>
      <c r="V4731" s="27"/>
      <c r="W4731" s="74"/>
      <c r="X4731" s="27"/>
      <c r="Y4731" s="27"/>
      <c r="Z4731" s="27"/>
      <c r="AA4731" s="27"/>
      <c r="AB47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2" spans="1:28" ht="12.6" x14ac:dyDescent="0.25">
      <c r="A4732" s="41"/>
      <c r="B4732" s="28"/>
      <c r="C4732" s="27"/>
      <c r="D47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2" s="27"/>
      <c r="F4732" s="27"/>
      <c r="G4732" s="29"/>
      <c r="H4732" s="48"/>
      <c r="I4732" s="29"/>
      <c r="J4732" s="29"/>
      <c r="K4732" s="27"/>
      <c r="L4732" s="27"/>
      <c r="M4732" s="27"/>
      <c r="N4732" s="27"/>
      <c r="O4732" s="27"/>
      <c r="P4732" s="30"/>
      <c r="Q4732" s="30">
        <f>Table13[[#This Row],[Unit Value]]*Table13[[#This Row],[Qty | PCount]]</f>
        <v>0</v>
      </c>
      <c r="R4732" s="27" t="str">
        <f>IF(Table13[[#This Row],[Unit Value]]&lt;=4999,"Low-Value Asset","High-Value Asset")</f>
        <v>Low-Value Asset</v>
      </c>
      <c r="S4732" s="27"/>
      <c r="T4732" s="27"/>
      <c r="U4732" s="27"/>
      <c r="V4732" s="27"/>
      <c r="W4732" s="74"/>
      <c r="X4732" s="27"/>
      <c r="Y4732" s="27"/>
      <c r="Z4732" s="27"/>
      <c r="AA4732" s="27"/>
      <c r="AB47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3" spans="1:28" ht="12.6" x14ac:dyDescent="0.25">
      <c r="A4733" s="41"/>
      <c r="B4733" s="28"/>
      <c r="C4733" s="27"/>
      <c r="D47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3" s="27"/>
      <c r="F4733" s="27"/>
      <c r="G4733" s="29"/>
      <c r="H4733" s="48"/>
      <c r="I4733" s="29"/>
      <c r="J4733" s="29"/>
      <c r="K4733" s="27"/>
      <c r="L4733" s="27"/>
      <c r="M4733" s="27"/>
      <c r="N4733" s="27"/>
      <c r="O4733" s="27"/>
      <c r="P4733" s="30"/>
      <c r="Q4733" s="30">
        <f>Table13[[#This Row],[Unit Value]]*Table13[[#This Row],[Qty | PCount]]</f>
        <v>0</v>
      </c>
      <c r="R4733" s="27" t="str">
        <f>IF(Table13[[#This Row],[Unit Value]]&lt;=4999,"Low-Value Asset","High-Value Asset")</f>
        <v>Low-Value Asset</v>
      </c>
      <c r="S4733" s="27"/>
      <c r="T4733" s="27"/>
      <c r="U4733" s="27"/>
      <c r="V4733" s="27"/>
      <c r="W4733" s="74"/>
      <c r="X4733" s="27"/>
      <c r="Y4733" s="27"/>
      <c r="Z4733" s="27"/>
      <c r="AA4733" s="27"/>
      <c r="AB47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4" spans="1:28" ht="12.6" x14ac:dyDescent="0.25">
      <c r="A4734" s="41"/>
      <c r="B4734" s="28"/>
      <c r="C4734" s="27"/>
      <c r="D47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4" s="27"/>
      <c r="F4734" s="27"/>
      <c r="G4734" s="29"/>
      <c r="H4734" s="48"/>
      <c r="I4734" s="29"/>
      <c r="J4734" s="29"/>
      <c r="K4734" s="27"/>
      <c r="L4734" s="27"/>
      <c r="M4734" s="27"/>
      <c r="N4734" s="27"/>
      <c r="O4734" s="27"/>
      <c r="P4734" s="30"/>
      <c r="Q4734" s="30">
        <f>Table13[[#This Row],[Unit Value]]*Table13[[#This Row],[Qty | PCount]]</f>
        <v>0</v>
      </c>
      <c r="R4734" s="27" t="str">
        <f>IF(Table13[[#This Row],[Unit Value]]&lt;=4999,"Low-Value Asset","High-Value Asset")</f>
        <v>Low-Value Asset</v>
      </c>
      <c r="S4734" s="27"/>
      <c r="T4734" s="27"/>
      <c r="U4734" s="27"/>
      <c r="V4734" s="27"/>
      <c r="W4734" s="74"/>
      <c r="X4734" s="27"/>
      <c r="Y4734" s="27"/>
      <c r="Z4734" s="27"/>
      <c r="AA4734" s="27"/>
      <c r="AB47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5" spans="1:28" ht="12.6" x14ac:dyDescent="0.25">
      <c r="A4735" s="41"/>
      <c r="B4735" s="28"/>
      <c r="C4735" s="27"/>
      <c r="D47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5" s="27"/>
      <c r="F4735" s="27"/>
      <c r="G4735" s="29"/>
      <c r="H4735" s="48"/>
      <c r="I4735" s="29"/>
      <c r="J4735" s="29"/>
      <c r="K4735" s="27"/>
      <c r="L4735" s="27"/>
      <c r="M4735" s="27"/>
      <c r="N4735" s="27"/>
      <c r="O4735" s="27"/>
      <c r="P4735" s="30"/>
      <c r="Q4735" s="30">
        <f>Table13[[#This Row],[Unit Value]]*Table13[[#This Row],[Qty | PCount]]</f>
        <v>0</v>
      </c>
      <c r="R4735" s="27" t="str">
        <f>IF(Table13[[#This Row],[Unit Value]]&lt;=4999,"Low-Value Asset","High-Value Asset")</f>
        <v>Low-Value Asset</v>
      </c>
      <c r="S4735" s="27"/>
      <c r="T4735" s="27"/>
      <c r="U4735" s="27"/>
      <c r="V4735" s="27"/>
      <c r="W4735" s="74"/>
      <c r="X4735" s="27"/>
      <c r="Y4735" s="27"/>
      <c r="Z4735" s="27"/>
      <c r="AA4735" s="27"/>
      <c r="AB47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6" spans="1:28" ht="12.6" x14ac:dyDescent="0.25">
      <c r="A4736" s="41"/>
      <c r="B4736" s="28"/>
      <c r="C4736" s="27"/>
      <c r="D47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6" s="27"/>
      <c r="F4736" s="27"/>
      <c r="G4736" s="29"/>
      <c r="H4736" s="48"/>
      <c r="I4736" s="29"/>
      <c r="J4736" s="29"/>
      <c r="K4736" s="27"/>
      <c r="L4736" s="27"/>
      <c r="M4736" s="27"/>
      <c r="N4736" s="27"/>
      <c r="O4736" s="27"/>
      <c r="P4736" s="30"/>
      <c r="Q4736" s="30">
        <f>Table13[[#This Row],[Unit Value]]*Table13[[#This Row],[Qty | PCount]]</f>
        <v>0</v>
      </c>
      <c r="R4736" s="27" t="str">
        <f>IF(Table13[[#This Row],[Unit Value]]&lt;=4999,"Low-Value Asset","High-Value Asset")</f>
        <v>Low-Value Asset</v>
      </c>
      <c r="S4736" s="27"/>
      <c r="T4736" s="27"/>
      <c r="U4736" s="27"/>
      <c r="V4736" s="27"/>
      <c r="W4736" s="74"/>
      <c r="X4736" s="27"/>
      <c r="Y4736" s="27"/>
      <c r="Z4736" s="27"/>
      <c r="AA4736" s="27"/>
      <c r="AB47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7" spans="1:28" ht="12.6" x14ac:dyDescent="0.25">
      <c r="A4737" s="41"/>
      <c r="B4737" s="28"/>
      <c r="C4737" s="27"/>
      <c r="D47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7" s="27"/>
      <c r="F4737" s="27"/>
      <c r="G4737" s="29"/>
      <c r="H4737" s="48"/>
      <c r="I4737" s="29"/>
      <c r="J4737" s="29"/>
      <c r="K4737" s="27"/>
      <c r="L4737" s="27"/>
      <c r="M4737" s="27"/>
      <c r="N4737" s="27"/>
      <c r="O4737" s="27"/>
      <c r="P4737" s="30"/>
      <c r="Q4737" s="30">
        <f>Table13[[#This Row],[Unit Value]]*Table13[[#This Row],[Qty | PCount]]</f>
        <v>0</v>
      </c>
      <c r="R4737" s="27" t="str">
        <f>IF(Table13[[#This Row],[Unit Value]]&lt;=4999,"Low-Value Asset","High-Value Asset")</f>
        <v>Low-Value Asset</v>
      </c>
      <c r="S4737" s="27"/>
      <c r="T4737" s="27"/>
      <c r="U4737" s="27"/>
      <c r="V4737" s="27"/>
      <c r="W4737" s="74"/>
      <c r="X4737" s="27"/>
      <c r="Y4737" s="27"/>
      <c r="Z4737" s="27"/>
      <c r="AA4737" s="27"/>
      <c r="AB47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8" spans="1:28" ht="12.6" x14ac:dyDescent="0.25">
      <c r="A4738" s="41"/>
      <c r="B4738" s="28"/>
      <c r="C4738" s="27"/>
      <c r="D47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8" s="27"/>
      <c r="F4738" s="27"/>
      <c r="G4738" s="29"/>
      <c r="H4738" s="48"/>
      <c r="I4738" s="29"/>
      <c r="J4738" s="29"/>
      <c r="K4738" s="27"/>
      <c r="L4738" s="27"/>
      <c r="M4738" s="27"/>
      <c r="N4738" s="27"/>
      <c r="O4738" s="27"/>
      <c r="P4738" s="30"/>
      <c r="Q4738" s="30">
        <f>Table13[[#This Row],[Unit Value]]*Table13[[#This Row],[Qty | PCount]]</f>
        <v>0</v>
      </c>
      <c r="R4738" s="27" t="str">
        <f>IF(Table13[[#This Row],[Unit Value]]&lt;=4999,"Low-Value Asset","High-Value Asset")</f>
        <v>Low-Value Asset</v>
      </c>
      <c r="S4738" s="27"/>
      <c r="T4738" s="27"/>
      <c r="U4738" s="27"/>
      <c r="V4738" s="27"/>
      <c r="W4738" s="74"/>
      <c r="X4738" s="27"/>
      <c r="Y4738" s="27"/>
      <c r="Z4738" s="27"/>
      <c r="AA4738" s="27"/>
      <c r="AB47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39" spans="1:28" ht="12.6" x14ac:dyDescent="0.25">
      <c r="A4739" s="41"/>
      <c r="B4739" s="28"/>
      <c r="C4739" s="27"/>
      <c r="D47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39" s="27"/>
      <c r="F4739" s="27"/>
      <c r="G4739" s="29"/>
      <c r="H4739" s="48"/>
      <c r="I4739" s="29"/>
      <c r="J4739" s="29"/>
      <c r="K4739" s="27"/>
      <c r="L4739" s="27"/>
      <c r="M4739" s="27"/>
      <c r="N4739" s="27"/>
      <c r="O4739" s="27"/>
      <c r="P4739" s="30"/>
      <c r="Q4739" s="30">
        <f>Table13[[#This Row],[Unit Value]]*Table13[[#This Row],[Qty | PCount]]</f>
        <v>0</v>
      </c>
      <c r="R4739" s="27" t="str">
        <f>IF(Table13[[#This Row],[Unit Value]]&lt;=4999,"Low-Value Asset","High-Value Asset")</f>
        <v>Low-Value Asset</v>
      </c>
      <c r="S4739" s="27"/>
      <c r="T4739" s="27"/>
      <c r="U4739" s="27"/>
      <c r="V4739" s="27"/>
      <c r="W4739" s="74"/>
      <c r="X4739" s="27"/>
      <c r="Y4739" s="27"/>
      <c r="Z4739" s="27"/>
      <c r="AA4739" s="27"/>
      <c r="AB47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0" spans="1:28" ht="12.6" x14ac:dyDescent="0.25">
      <c r="A4740" s="41"/>
      <c r="B4740" s="28"/>
      <c r="C4740" s="27"/>
      <c r="D47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0" s="27"/>
      <c r="F4740" s="27"/>
      <c r="G4740" s="29"/>
      <c r="H4740" s="48"/>
      <c r="I4740" s="29"/>
      <c r="J4740" s="29"/>
      <c r="K4740" s="27"/>
      <c r="L4740" s="27"/>
      <c r="M4740" s="27"/>
      <c r="N4740" s="27"/>
      <c r="O4740" s="27"/>
      <c r="P4740" s="30"/>
      <c r="Q4740" s="30">
        <f>Table13[[#This Row],[Unit Value]]*Table13[[#This Row],[Qty | PCount]]</f>
        <v>0</v>
      </c>
      <c r="R4740" s="27" t="str">
        <f>IF(Table13[[#This Row],[Unit Value]]&lt;=4999,"Low-Value Asset","High-Value Asset")</f>
        <v>Low-Value Asset</v>
      </c>
      <c r="S4740" s="27"/>
      <c r="T4740" s="27"/>
      <c r="U4740" s="27"/>
      <c r="V4740" s="27"/>
      <c r="W4740" s="74"/>
      <c r="X4740" s="27"/>
      <c r="Y4740" s="27"/>
      <c r="Z4740" s="27"/>
      <c r="AA4740" s="27"/>
      <c r="AB47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1" spans="1:28" ht="12.6" x14ac:dyDescent="0.25">
      <c r="A4741" s="41"/>
      <c r="B4741" s="28"/>
      <c r="C4741" s="27"/>
      <c r="D47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1" s="27"/>
      <c r="F4741" s="27"/>
      <c r="G4741" s="29"/>
      <c r="H4741" s="48"/>
      <c r="I4741" s="29"/>
      <c r="J4741" s="29"/>
      <c r="K4741" s="27"/>
      <c r="L4741" s="27"/>
      <c r="M4741" s="27"/>
      <c r="N4741" s="27"/>
      <c r="O4741" s="27"/>
      <c r="P4741" s="30"/>
      <c r="Q4741" s="30">
        <f>Table13[[#This Row],[Unit Value]]*Table13[[#This Row],[Qty | PCount]]</f>
        <v>0</v>
      </c>
      <c r="R4741" s="27" t="str">
        <f>IF(Table13[[#This Row],[Unit Value]]&lt;=4999,"Low-Value Asset","High-Value Asset")</f>
        <v>Low-Value Asset</v>
      </c>
      <c r="S4741" s="27"/>
      <c r="T4741" s="27"/>
      <c r="U4741" s="27"/>
      <c r="V4741" s="27"/>
      <c r="W4741" s="74"/>
      <c r="X4741" s="27"/>
      <c r="Y4741" s="27"/>
      <c r="Z4741" s="27"/>
      <c r="AA4741" s="27"/>
      <c r="AB47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2" spans="1:28" ht="12.6" x14ac:dyDescent="0.25">
      <c r="A4742" s="41"/>
      <c r="B4742" s="28"/>
      <c r="C4742" s="27"/>
      <c r="D47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2" s="27"/>
      <c r="F4742" s="27"/>
      <c r="G4742" s="29"/>
      <c r="H4742" s="48"/>
      <c r="I4742" s="29"/>
      <c r="J4742" s="29"/>
      <c r="K4742" s="27"/>
      <c r="L4742" s="27"/>
      <c r="M4742" s="27"/>
      <c r="N4742" s="27"/>
      <c r="O4742" s="27"/>
      <c r="P4742" s="30"/>
      <c r="Q4742" s="30">
        <f>Table13[[#This Row],[Unit Value]]*Table13[[#This Row],[Qty | PCount]]</f>
        <v>0</v>
      </c>
      <c r="R4742" s="27" t="str">
        <f>IF(Table13[[#This Row],[Unit Value]]&lt;=4999,"Low-Value Asset","High-Value Asset")</f>
        <v>Low-Value Asset</v>
      </c>
      <c r="S4742" s="27"/>
      <c r="T4742" s="27"/>
      <c r="U4742" s="27"/>
      <c r="V4742" s="27"/>
      <c r="W4742" s="74"/>
      <c r="X4742" s="27"/>
      <c r="Y4742" s="27"/>
      <c r="Z4742" s="27"/>
      <c r="AA4742" s="27"/>
      <c r="AB47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3" spans="1:28" ht="12.6" x14ac:dyDescent="0.25">
      <c r="A4743" s="41"/>
      <c r="B4743" s="28"/>
      <c r="C4743" s="27"/>
      <c r="D47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3" s="27"/>
      <c r="F4743" s="27"/>
      <c r="G4743" s="29"/>
      <c r="H4743" s="48"/>
      <c r="I4743" s="29"/>
      <c r="J4743" s="29"/>
      <c r="K4743" s="27"/>
      <c r="L4743" s="27"/>
      <c r="M4743" s="27"/>
      <c r="N4743" s="27"/>
      <c r="O4743" s="27"/>
      <c r="P4743" s="30"/>
      <c r="Q4743" s="30">
        <f>Table13[[#This Row],[Unit Value]]*Table13[[#This Row],[Qty | PCount]]</f>
        <v>0</v>
      </c>
      <c r="R4743" s="27" t="str">
        <f>IF(Table13[[#This Row],[Unit Value]]&lt;=4999,"Low-Value Asset","High-Value Asset")</f>
        <v>Low-Value Asset</v>
      </c>
      <c r="S4743" s="27"/>
      <c r="T4743" s="27"/>
      <c r="U4743" s="27"/>
      <c r="V4743" s="27"/>
      <c r="W4743" s="74"/>
      <c r="X4743" s="27"/>
      <c r="Y4743" s="27"/>
      <c r="Z4743" s="27"/>
      <c r="AA4743" s="27"/>
      <c r="AB47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4" spans="1:28" ht="12.6" x14ac:dyDescent="0.25">
      <c r="A4744" s="41"/>
      <c r="B4744" s="28"/>
      <c r="C4744" s="27"/>
      <c r="D47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4" s="27"/>
      <c r="F4744" s="27"/>
      <c r="G4744" s="29"/>
      <c r="H4744" s="48"/>
      <c r="I4744" s="29"/>
      <c r="J4744" s="29"/>
      <c r="K4744" s="27"/>
      <c r="L4744" s="27"/>
      <c r="M4744" s="27"/>
      <c r="N4744" s="27"/>
      <c r="O4744" s="27"/>
      <c r="P4744" s="30"/>
      <c r="Q4744" s="30">
        <f>Table13[[#This Row],[Unit Value]]*Table13[[#This Row],[Qty | PCount]]</f>
        <v>0</v>
      </c>
      <c r="R4744" s="27" t="str">
        <f>IF(Table13[[#This Row],[Unit Value]]&lt;=4999,"Low-Value Asset","High-Value Asset")</f>
        <v>Low-Value Asset</v>
      </c>
      <c r="S4744" s="27"/>
      <c r="T4744" s="27"/>
      <c r="U4744" s="27"/>
      <c r="V4744" s="27"/>
      <c r="W4744" s="74"/>
      <c r="X4744" s="27"/>
      <c r="Y4744" s="27"/>
      <c r="Z4744" s="27"/>
      <c r="AA4744" s="27"/>
      <c r="AB47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5" spans="1:28" ht="12.6" x14ac:dyDescent="0.25">
      <c r="A4745" s="41"/>
      <c r="B4745" s="28"/>
      <c r="C4745" s="27"/>
      <c r="D47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5" s="27"/>
      <c r="F4745" s="27"/>
      <c r="G4745" s="29"/>
      <c r="H4745" s="48"/>
      <c r="I4745" s="29"/>
      <c r="J4745" s="29"/>
      <c r="K4745" s="27"/>
      <c r="L4745" s="27"/>
      <c r="M4745" s="27"/>
      <c r="N4745" s="27"/>
      <c r="O4745" s="27"/>
      <c r="P4745" s="30"/>
      <c r="Q4745" s="30">
        <f>Table13[[#This Row],[Unit Value]]*Table13[[#This Row],[Qty | PCount]]</f>
        <v>0</v>
      </c>
      <c r="R4745" s="27" t="str">
        <f>IF(Table13[[#This Row],[Unit Value]]&lt;=4999,"Low-Value Asset","High-Value Asset")</f>
        <v>Low-Value Asset</v>
      </c>
      <c r="S4745" s="27"/>
      <c r="T4745" s="27"/>
      <c r="U4745" s="27"/>
      <c r="V4745" s="27"/>
      <c r="W4745" s="74"/>
      <c r="X4745" s="27"/>
      <c r="Y4745" s="27"/>
      <c r="Z4745" s="27"/>
      <c r="AA4745" s="27"/>
      <c r="AB47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6" spans="1:28" ht="12.6" x14ac:dyDescent="0.25">
      <c r="A4746" s="41"/>
      <c r="B4746" s="28"/>
      <c r="C4746" s="27"/>
      <c r="D47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6" s="27"/>
      <c r="F4746" s="27"/>
      <c r="G4746" s="29"/>
      <c r="H4746" s="48"/>
      <c r="I4746" s="29"/>
      <c r="J4746" s="29"/>
      <c r="K4746" s="27"/>
      <c r="L4746" s="27"/>
      <c r="M4746" s="27"/>
      <c r="N4746" s="27"/>
      <c r="O4746" s="27"/>
      <c r="P4746" s="30"/>
      <c r="Q4746" s="30">
        <f>Table13[[#This Row],[Unit Value]]*Table13[[#This Row],[Qty | PCount]]</f>
        <v>0</v>
      </c>
      <c r="R4746" s="27" t="str">
        <f>IF(Table13[[#This Row],[Unit Value]]&lt;=4999,"Low-Value Asset","High-Value Asset")</f>
        <v>Low-Value Asset</v>
      </c>
      <c r="S4746" s="27"/>
      <c r="T4746" s="27"/>
      <c r="U4746" s="27"/>
      <c r="V4746" s="27"/>
      <c r="W4746" s="74"/>
      <c r="X4746" s="27"/>
      <c r="Y4746" s="27"/>
      <c r="Z4746" s="27"/>
      <c r="AA4746" s="27"/>
      <c r="AB47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7" spans="1:28" ht="12.6" x14ac:dyDescent="0.25">
      <c r="A4747" s="41"/>
      <c r="B4747" s="28"/>
      <c r="C4747" s="27"/>
      <c r="D47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7" s="27"/>
      <c r="F4747" s="27"/>
      <c r="G4747" s="29"/>
      <c r="H4747" s="48"/>
      <c r="I4747" s="29"/>
      <c r="J4747" s="29"/>
      <c r="K4747" s="27"/>
      <c r="L4747" s="27"/>
      <c r="M4747" s="27"/>
      <c r="N4747" s="27"/>
      <c r="O4747" s="27"/>
      <c r="P4747" s="30"/>
      <c r="Q4747" s="30">
        <f>Table13[[#This Row],[Unit Value]]*Table13[[#This Row],[Qty | PCount]]</f>
        <v>0</v>
      </c>
      <c r="R4747" s="27" t="str">
        <f>IF(Table13[[#This Row],[Unit Value]]&lt;=4999,"Low-Value Asset","High-Value Asset")</f>
        <v>Low-Value Asset</v>
      </c>
      <c r="S4747" s="27"/>
      <c r="T4747" s="27"/>
      <c r="U4747" s="27"/>
      <c r="V4747" s="27"/>
      <c r="W4747" s="74"/>
      <c r="X4747" s="27"/>
      <c r="Y4747" s="27"/>
      <c r="Z4747" s="27"/>
      <c r="AA4747" s="27"/>
      <c r="AB47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8" spans="1:28" ht="12.6" x14ac:dyDescent="0.25">
      <c r="A4748" s="41"/>
      <c r="B4748" s="28"/>
      <c r="C4748" s="27"/>
      <c r="D47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8" s="27"/>
      <c r="F4748" s="27"/>
      <c r="G4748" s="29"/>
      <c r="H4748" s="48"/>
      <c r="I4748" s="29"/>
      <c r="J4748" s="29"/>
      <c r="K4748" s="27"/>
      <c r="L4748" s="27"/>
      <c r="M4748" s="27"/>
      <c r="N4748" s="27"/>
      <c r="O4748" s="27"/>
      <c r="P4748" s="30"/>
      <c r="Q4748" s="30">
        <f>Table13[[#This Row],[Unit Value]]*Table13[[#This Row],[Qty | PCount]]</f>
        <v>0</v>
      </c>
      <c r="R4748" s="27" t="str">
        <f>IF(Table13[[#This Row],[Unit Value]]&lt;=4999,"Low-Value Asset","High-Value Asset")</f>
        <v>Low-Value Asset</v>
      </c>
      <c r="S4748" s="27"/>
      <c r="T4748" s="27"/>
      <c r="U4748" s="27"/>
      <c r="V4748" s="27"/>
      <c r="W4748" s="74"/>
      <c r="X4748" s="27"/>
      <c r="Y4748" s="27"/>
      <c r="Z4748" s="27"/>
      <c r="AA4748" s="27"/>
      <c r="AB47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49" spans="1:28" ht="12.6" x14ac:dyDescent="0.25">
      <c r="A4749" s="41"/>
      <c r="B4749" s="28"/>
      <c r="C4749" s="27"/>
      <c r="D47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49" s="27"/>
      <c r="F4749" s="27"/>
      <c r="G4749" s="29"/>
      <c r="H4749" s="48"/>
      <c r="I4749" s="29"/>
      <c r="J4749" s="29"/>
      <c r="K4749" s="27"/>
      <c r="L4749" s="27"/>
      <c r="M4749" s="27"/>
      <c r="N4749" s="27"/>
      <c r="O4749" s="27"/>
      <c r="P4749" s="30"/>
      <c r="Q4749" s="30">
        <f>Table13[[#This Row],[Unit Value]]*Table13[[#This Row],[Qty | PCount]]</f>
        <v>0</v>
      </c>
      <c r="R4749" s="27" t="str">
        <f>IF(Table13[[#This Row],[Unit Value]]&lt;=4999,"Low-Value Asset","High-Value Asset")</f>
        <v>Low-Value Asset</v>
      </c>
      <c r="S4749" s="27"/>
      <c r="T4749" s="27"/>
      <c r="U4749" s="27"/>
      <c r="V4749" s="27"/>
      <c r="W4749" s="74"/>
      <c r="X4749" s="27"/>
      <c r="Y4749" s="27"/>
      <c r="Z4749" s="27"/>
      <c r="AA4749" s="27"/>
      <c r="AB47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0" spans="1:28" ht="12.6" x14ac:dyDescent="0.25">
      <c r="A4750" s="41"/>
      <c r="B4750" s="28"/>
      <c r="C4750" s="27"/>
      <c r="D47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0" s="27"/>
      <c r="F4750" s="27"/>
      <c r="G4750" s="29"/>
      <c r="H4750" s="48"/>
      <c r="I4750" s="29"/>
      <c r="J4750" s="29"/>
      <c r="K4750" s="27"/>
      <c r="L4750" s="27"/>
      <c r="M4750" s="27"/>
      <c r="N4750" s="27"/>
      <c r="O4750" s="27"/>
      <c r="P4750" s="30"/>
      <c r="Q4750" s="30">
        <f>Table13[[#This Row],[Unit Value]]*Table13[[#This Row],[Qty | PCount]]</f>
        <v>0</v>
      </c>
      <c r="R4750" s="27" t="str">
        <f>IF(Table13[[#This Row],[Unit Value]]&lt;=4999,"Low-Value Asset","High-Value Asset")</f>
        <v>Low-Value Asset</v>
      </c>
      <c r="S4750" s="27"/>
      <c r="T4750" s="27"/>
      <c r="U4750" s="27"/>
      <c r="V4750" s="27"/>
      <c r="W4750" s="74"/>
      <c r="X4750" s="27"/>
      <c r="Y4750" s="27"/>
      <c r="Z4750" s="27"/>
      <c r="AA4750" s="27"/>
      <c r="AB47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1" spans="1:28" ht="12.6" x14ac:dyDescent="0.25">
      <c r="A4751" s="41"/>
      <c r="B4751" s="28"/>
      <c r="C4751" s="27"/>
      <c r="D47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1" s="27"/>
      <c r="F4751" s="27"/>
      <c r="G4751" s="29"/>
      <c r="H4751" s="48"/>
      <c r="I4751" s="29"/>
      <c r="J4751" s="29"/>
      <c r="K4751" s="27"/>
      <c r="L4751" s="27"/>
      <c r="M4751" s="27"/>
      <c r="N4751" s="27"/>
      <c r="O4751" s="27"/>
      <c r="P4751" s="30"/>
      <c r="Q4751" s="30">
        <f>Table13[[#This Row],[Unit Value]]*Table13[[#This Row],[Qty | PCount]]</f>
        <v>0</v>
      </c>
      <c r="R4751" s="27" t="str">
        <f>IF(Table13[[#This Row],[Unit Value]]&lt;=4999,"Low-Value Asset","High-Value Asset")</f>
        <v>Low-Value Asset</v>
      </c>
      <c r="S4751" s="27"/>
      <c r="T4751" s="27"/>
      <c r="U4751" s="27"/>
      <c r="V4751" s="27"/>
      <c r="W4751" s="74"/>
      <c r="X4751" s="27"/>
      <c r="Y4751" s="27"/>
      <c r="Z4751" s="27"/>
      <c r="AA4751" s="27"/>
      <c r="AB47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2" spans="1:28" ht="12.6" x14ac:dyDescent="0.25">
      <c r="A4752" s="41"/>
      <c r="B4752" s="28"/>
      <c r="C4752" s="27"/>
      <c r="D47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2" s="27"/>
      <c r="F4752" s="27"/>
      <c r="G4752" s="29"/>
      <c r="H4752" s="48"/>
      <c r="I4752" s="29"/>
      <c r="J4752" s="29"/>
      <c r="K4752" s="27"/>
      <c r="L4752" s="27"/>
      <c r="M4752" s="27"/>
      <c r="N4752" s="27"/>
      <c r="O4752" s="27"/>
      <c r="P4752" s="30"/>
      <c r="Q4752" s="30">
        <f>Table13[[#This Row],[Unit Value]]*Table13[[#This Row],[Qty | PCount]]</f>
        <v>0</v>
      </c>
      <c r="R4752" s="27" t="str">
        <f>IF(Table13[[#This Row],[Unit Value]]&lt;=4999,"Low-Value Asset","High-Value Asset")</f>
        <v>Low-Value Asset</v>
      </c>
      <c r="S4752" s="27"/>
      <c r="T4752" s="27"/>
      <c r="U4752" s="27"/>
      <c r="V4752" s="27"/>
      <c r="W4752" s="74"/>
      <c r="X4752" s="27"/>
      <c r="Y4752" s="27"/>
      <c r="Z4752" s="27"/>
      <c r="AA4752" s="27"/>
      <c r="AB47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3" spans="1:28" ht="12.6" x14ac:dyDescent="0.25">
      <c r="A4753" s="41"/>
      <c r="B4753" s="28"/>
      <c r="C4753" s="27"/>
      <c r="D47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3" s="27"/>
      <c r="F4753" s="27"/>
      <c r="G4753" s="29"/>
      <c r="H4753" s="48"/>
      <c r="I4753" s="29"/>
      <c r="J4753" s="29"/>
      <c r="K4753" s="27"/>
      <c r="L4753" s="27"/>
      <c r="M4753" s="27"/>
      <c r="N4753" s="27"/>
      <c r="O4753" s="27"/>
      <c r="P4753" s="30"/>
      <c r="Q4753" s="30">
        <f>Table13[[#This Row],[Unit Value]]*Table13[[#This Row],[Qty | PCount]]</f>
        <v>0</v>
      </c>
      <c r="R4753" s="27" t="str">
        <f>IF(Table13[[#This Row],[Unit Value]]&lt;=4999,"Low-Value Asset","High-Value Asset")</f>
        <v>Low-Value Asset</v>
      </c>
      <c r="S4753" s="27"/>
      <c r="T4753" s="27"/>
      <c r="U4753" s="27"/>
      <c r="V4753" s="27"/>
      <c r="W4753" s="74"/>
      <c r="X4753" s="27"/>
      <c r="Y4753" s="27"/>
      <c r="Z4753" s="27"/>
      <c r="AA4753" s="27"/>
      <c r="AB47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4" spans="1:28" ht="12.6" x14ac:dyDescent="0.25">
      <c r="A4754" s="41"/>
      <c r="B4754" s="28"/>
      <c r="C4754" s="27"/>
      <c r="D47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4" s="27"/>
      <c r="F4754" s="27"/>
      <c r="G4754" s="29"/>
      <c r="H4754" s="48"/>
      <c r="I4754" s="29"/>
      <c r="J4754" s="29"/>
      <c r="K4754" s="27"/>
      <c r="L4754" s="27"/>
      <c r="M4754" s="27"/>
      <c r="N4754" s="27"/>
      <c r="O4754" s="27"/>
      <c r="P4754" s="30"/>
      <c r="Q4754" s="30">
        <f>Table13[[#This Row],[Unit Value]]*Table13[[#This Row],[Qty | PCount]]</f>
        <v>0</v>
      </c>
      <c r="R4754" s="27" t="str">
        <f>IF(Table13[[#This Row],[Unit Value]]&lt;=4999,"Low-Value Asset","High-Value Asset")</f>
        <v>Low-Value Asset</v>
      </c>
      <c r="S4754" s="27"/>
      <c r="T4754" s="27"/>
      <c r="U4754" s="27"/>
      <c r="V4754" s="27"/>
      <c r="W4754" s="74"/>
      <c r="X4754" s="27"/>
      <c r="Y4754" s="27"/>
      <c r="Z4754" s="27"/>
      <c r="AA4754" s="27"/>
      <c r="AB47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5" spans="1:28" ht="12.6" x14ac:dyDescent="0.25">
      <c r="A4755" s="41"/>
      <c r="B4755" s="28"/>
      <c r="C4755" s="27"/>
      <c r="D47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5" s="27"/>
      <c r="F4755" s="27"/>
      <c r="G4755" s="29"/>
      <c r="H4755" s="48"/>
      <c r="I4755" s="29"/>
      <c r="J4755" s="29"/>
      <c r="K4755" s="27"/>
      <c r="L4755" s="27"/>
      <c r="M4755" s="27"/>
      <c r="N4755" s="27"/>
      <c r="O4755" s="27"/>
      <c r="P4755" s="30"/>
      <c r="Q4755" s="30">
        <f>Table13[[#This Row],[Unit Value]]*Table13[[#This Row],[Qty | PCount]]</f>
        <v>0</v>
      </c>
      <c r="R4755" s="27" t="str">
        <f>IF(Table13[[#This Row],[Unit Value]]&lt;=4999,"Low-Value Asset","High-Value Asset")</f>
        <v>Low-Value Asset</v>
      </c>
      <c r="S4755" s="27"/>
      <c r="T4755" s="27"/>
      <c r="U4755" s="27"/>
      <c r="V4755" s="27"/>
      <c r="W4755" s="74"/>
      <c r="X4755" s="27"/>
      <c r="Y4755" s="27"/>
      <c r="Z4755" s="27"/>
      <c r="AA4755" s="27"/>
      <c r="AB47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6" spans="1:28" ht="12.6" x14ac:dyDescent="0.25">
      <c r="A4756" s="41"/>
      <c r="B4756" s="28"/>
      <c r="C4756" s="27"/>
      <c r="D47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6" s="27"/>
      <c r="F4756" s="27"/>
      <c r="G4756" s="29"/>
      <c r="H4756" s="48"/>
      <c r="I4756" s="29"/>
      <c r="J4756" s="29"/>
      <c r="K4756" s="27"/>
      <c r="L4756" s="27"/>
      <c r="M4756" s="27"/>
      <c r="N4756" s="27"/>
      <c r="O4756" s="27"/>
      <c r="P4756" s="30"/>
      <c r="Q4756" s="30">
        <f>Table13[[#This Row],[Unit Value]]*Table13[[#This Row],[Qty | PCount]]</f>
        <v>0</v>
      </c>
      <c r="R4756" s="27" t="str">
        <f>IF(Table13[[#This Row],[Unit Value]]&lt;=4999,"Low-Value Asset","High-Value Asset")</f>
        <v>Low-Value Asset</v>
      </c>
      <c r="S4756" s="27"/>
      <c r="T4756" s="27"/>
      <c r="U4756" s="27"/>
      <c r="V4756" s="27"/>
      <c r="W4756" s="74"/>
      <c r="X4756" s="27"/>
      <c r="Y4756" s="27"/>
      <c r="Z4756" s="27"/>
      <c r="AA4756" s="27"/>
      <c r="AB47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7" spans="1:28" ht="12.6" x14ac:dyDescent="0.25">
      <c r="A4757" s="41"/>
      <c r="B4757" s="28"/>
      <c r="C4757" s="27"/>
      <c r="D47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7" s="27"/>
      <c r="F4757" s="27"/>
      <c r="G4757" s="29"/>
      <c r="H4757" s="48"/>
      <c r="I4757" s="29"/>
      <c r="J4757" s="29"/>
      <c r="K4757" s="27"/>
      <c r="L4757" s="27"/>
      <c r="M4757" s="27"/>
      <c r="N4757" s="27"/>
      <c r="O4757" s="27"/>
      <c r="P4757" s="30"/>
      <c r="Q4757" s="30">
        <f>Table13[[#This Row],[Unit Value]]*Table13[[#This Row],[Qty | PCount]]</f>
        <v>0</v>
      </c>
      <c r="R4757" s="27" t="str">
        <f>IF(Table13[[#This Row],[Unit Value]]&lt;=4999,"Low-Value Asset","High-Value Asset")</f>
        <v>Low-Value Asset</v>
      </c>
      <c r="S4757" s="27"/>
      <c r="T4757" s="27"/>
      <c r="U4757" s="27"/>
      <c r="V4757" s="27"/>
      <c r="W4757" s="74"/>
      <c r="X4757" s="27"/>
      <c r="Y4757" s="27"/>
      <c r="Z4757" s="27"/>
      <c r="AA4757" s="27"/>
      <c r="AB47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8" spans="1:28" ht="12.6" x14ac:dyDescent="0.25">
      <c r="A4758" s="41"/>
      <c r="B4758" s="28"/>
      <c r="C4758" s="27"/>
      <c r="D47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8" s="27"/>
      <c r="F4758" s="27"/>
      <c r="G4758" s="29"/>
      <c r="H4758" s="48"/>
      <c r="I4758" s="29"/>
      <c r="J4758" s="29"/>
      <c r="K4758" s="27"/>
      <c r="L4758" s="27"/>
      <c r="M4758" s="27"/>
      <c r="N4758" s="27"/>
      <c r="O4758" s="27"/>
      <c r="P4758" s="30"/>
      <c r="Q4758" s="30">
        <f>Table13[[#This Row],[Unit Value]]*Table13[[#This Row],[Qty | PCount]]</f>
        <v>0</v>
      </c>
      <c r="R4758" s="27" t="str">
        <f>IF(Table13[[#This Row],[Unit Value]]&lt;=4999,"Low-Value Asset","High-Value Asset")</f>
        <v>Low-Value Asset</v>
      </c>
      <c r="S4758" s="27"/>
      <c r="T4758" s="27"/>
      <c r="U4758" s="27"/>
      <c r="V4758" s="27"/>
      <c r="W4758" s="74"/>
      <c r="X4758" s="27"/>
      <c r="Y4758" s="27"/>
      <c r="Z4758" s="27"/>
      <c r="AA4758" s="27"/>
      <c r="AB47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59" spans="1:28" ht="12.6" x14ac:dyDescent="0.25">
      <c r="A4759" s="41"/>
      <c r="B4759" s="28"/>
      <c r="C4759" s="27"/>
      <c r="D47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59" s="27"/>
      <c r="F4759" s="27"/>
      <c r="G4759" s="29"/>
      <c r="H4759" s="48"/>
      <c r="I4759" s="29"/>
      <c r="J4759" s="29"/>
      <c r="K4759" s="27"/>
      <c r="L4759" s="27"/>
      <c r="M4759" s="27"/>
      <c r="N4759" s="27"/>
      <c r="O4759" s="27"/>
      <c r="P4759" s="30"/>
      <c r="Q4759" s="30">
        <f>Table13[[#This Row],[Unit Value]]*Table13[[#This Row],[Qty | PCount]]</f>
        <v>0</v>
      </c>
      <c r="R4759" s="27" t="str">
        <f>IF(Table13[[#This Row],[Unit Value]]&lt;=4999,"Low-Value Asset","High-Value Asset")</f>
        <v>Low-Value Asset</v>
      </c>
      <c r="S4759" s="27"/>
      <c r="T4759" s="27"/>
      <c r="U4759" s="27"/>
      <c r="V4759" s="27"/>
      <c r="W4759" s="74"/>
      <c r="X4759" s="27"/>
      <c r="Y4759" s="27"/>
      <c r="Z4759" s="27"/>
      <c r="AA4759" s="27"/>
      <c r="AB47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0" spans="1:28" ht="12.6" x14ac:dyDescent="0.25">
      <c r="A4760" s="41"/>
      <c r="B4760" s="28"/>
      <c r="C4760" s="27"/>
      <c r="D47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0" s="27"/>
      <c r="F4760" s="27"/>
      <c r="G4760" s="29"/>
      <c r="H4760" s="48"/>
      <c r="I4760" s="29"/>
      <c r="J4760" s="29"/>
      <c r="K4760" s="27"/>
      <c r="L4760" s="27"/>
      <c r="M4760" s="27"/>
      <c r="N4760" s="27"/>
      <c r="O4760" s="27"/>
      <c r="P4760" s="30"/>
      <c r="Q4760" s="30">
        <f>Table13[[#This Row],[Unit Value]]*Table13[[#This Row],[Qty | PCount]]</f>
        <v>0</v>
      </c>
      <c r="R4760" s="27" t="str">
        <f>IF(Table13[[#This Row],[Unit Value]]&lt;=4999,"Low-Value Asset","High-Value Asset")</f>
        <v>Low-Value Asset</v>
      </c>
      <c r="S4760" s="27"/>
      <c r="T4760" s="27"/>
      <c r="U4760" s="27"/>
      <c r="V4760" s="27"/>
      <c r="W4760" s="74"/>
      <c r="X4760" s="27"/>
      <c r="Y4760" s="27"/>
      <c r="Z4760" s="27"/>
      <c r="AA4760" s="27"/>
      <c r="AB47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1" spans="1:28" ht="12.6" x14ac:dyDescent="0.25">
      <c r="A4761" s="41"/>
      <c r="B4761" s="28"/>
      <c r="C4761" s="27"/>
      <c r="D47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1" s="27"/>
      <c r="F4761" s="27"/>
      <c r="G4761" s="29"/>
      <c r="H4761" s="48"/>
      <c r="I4761" s="29"/>
      <c r="J4761" s="29"/>
      <c r="K4761" s="27"/>
      <c r="L4761" s="27"/>
      <c r="M4761" s="27"/>
      <c r="N4761" s="27"/>
      <c r="O4761" s="27"/>
      <c r="P4761" s="30"/>
      <c r="Q4761" s="30">
        <f>Table13[[#This Row],[Unit Value]]*Table13[[#This Row],[Qty | PCount]]</f>
        <v>0</v>
      </c>
      <c r="R4761" s="27" t="str">
        <f>IF(Table13[[#This Row],[Unit Value]]&lt;=4999,"Low-Value Asset","High-Value Asset")</f>
        <v>Low-Value Asset</v>
      </c>
      <c r="S4761" s="27"/>
      <c r="T4761" s="27"/>
      <c r="U4761" s="27"/>
      <c r="V4761" s="27"/>
      <c r="W4761" s="74"/>
      <c r="X4761" s="27"/>
      <c r="Y4761" s="27"/>
      <c r="Z4761" s="27"/>
      <c r="AA4761" s="27"/>
      <c r="AB47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2" spans="1:28" ht="12.6" x14ac:dyDescent="0.25">
      <c r="A4762" s="41"/>
      <c r="B4762" s="28"/>
      <c r="C4762" s="27"/>
      <c r="D47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2" s="27"/>
      <c r="F4762" s="27"/>
      <c r="G4762" s="29"/>
      <c r="H4762" s="48"/>
      <c r="I4762" s="29"/>
      <c r="J4762" s="29"/>
      <c r="K4762" s="27"/>
      <c r="L4762" s="27"/>
      <c r="M4762" s="27"/>
      <c r="N4762" s="27"/>
      <c r="O4762" s="27"/>
      <c r="P4762" s="30"/>
      <c r="Q4762" s="30">
        <f>Table13[[#This Row],[Unit Value]]*Table13[[#This Row],[Qty | PCount]]</f>
        <v>0</v>
      </c>
      <c r="R4762" s="27" t="str">
        <f>IF(Table13[[#This Row],[Unit Value]]&lt;=4999,"Low-Value Asset","High-Value Asset")</f>
        <v>Low-Value Asset</v>
      </c>
      <c r="S4762" s="27"/>
      <c r="T4762" s="27"/>
      <c r="U4762" s="27"/>
      <c r="V4762" s="27"/>
      <c r="W4762" s="74"/>
      <c r="X4762" s="27"/>
      <c r="Y4762" s="27"/>
      <c r="Z4762" s="27"/>
      <c r="AA4762" s="27"/>
      <c r="AB47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3" spans="1:28" ht="12.6" x14ac:dyDescent="0.25">
      <c r="A4763" s="41"/>
      <c r="B4763" s="28"/>
      <c r="C4763" s="27"/>
      <c r="D47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3" s="27"/>
      <c r="F4763" s="27"/>
      <c r="G4763" s="29"/>
      <c r="H4763" s="48"/>
      <c r="I4763" s="29"/>
      <c r="J4763" s="29"/>
      <c r="K4763" s="27"/>
      <c r="L4763" s="27"/>
      <c r="M4763" s="27"/>
      <c r="N4763" s="27"/>
      <c r="O4763" s="27"/>
      <c r="P4763" s="30"/>
      <c r="Q4763" s="30">
        <f>Table13[[#This Row],[Unit Value]]*Table13[[#This Row],[Qty | PCount]]</f>
        <v>0</v>
      </c>
      <c r="R4763" s="27" t="str">
        <f>IF(Table13[[#This Row],[Unit Value]]&lt;=4999,"Low-Value Asset","High-Value Asset")</f>
        <v>Low-Value Asset</v>
      </c>
      <c r="S4763" s="27"/>
      <c r="T4763" s="27"/>
      <c r="U4763" s="27"/>
      <c r="V4763" s="27"/>
      <c r="W4763" s="74"/>
      <c r="X4763" s="27"/>
      <c r="Y4763" s="27"/>
      <c r="Z4763" s="27"/>
      <c r="AA4763" s="27"/>
      <c r="AB47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4" spans="1:28" ht="12.6" x14ac:dyDescent="0.25">
      <c r="A4764" s="41"/>
      <c r="B4764" s="28"/>
      <c r="C4764" s="27"/>
      <c r="D47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4" s="27"/>
      <c r="F4764" s="27"/>
      <c r="G4764" s="29"/>
      <c r="H4764" s="48"/>
      <c r="I4764" s="29"/>
      <c r="J4764" s="29"/>
      <c r="K4764" s="27"/>
      <c r="L4764" s="27"/>
      <c r="M4764" s="27"/>
      <c r="N4764" s="27"/>
      <c r="O4764" s="27"/>
      <c r="P4764" s="30"/>
      <c r="Q4764" s="30">
        <f>Table13[[#This Row],[Unit Value]]*Table13[[#This Row],[Qty | PCount]]</f>
        <v>0</v>
      </c>
      <c r="R4764" s="27" t="str">
        <f>IF(Table13[[#This Row],[Unit Value]]&lt;=4999,"Low-Value Asset","High-Value Asset")</f>
        <v>Low-Value Asset</v>
      </c>
      <c r="S4764" s="27"/>
      <c r="T4764" s="27"/>
      <c r="U4764" s="27"/>
      <c r="V4764" s="27"/>
      <c r="W4764" s="74"/>
      <c r="X4764" s="27"/>
      <c r="Y4764" s="27"/>
      <c r="Z4764" s="27"/>
      <c r="AA4764" s="27"/>
      <c r="AB47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5" spans="1:28" ht="12.6" x14ac:dyDescent="0.25">
      <c r="A4765" s="41"/>
      <c r="B4765" s="28"/>
      <c r="C4765" s="27"/>
      <c r="D47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5" s="27"/>
      <c r="F4765" s="27"/>
      <c r="G4765" s="29"/>
      <c r="H4765" s="48"/>
      <c r="I4765" s="29"/>
      <c r="J4765" s="29"/>
      <c r="K4765" s="27"/>
      <c r="L4765" s="27"/>
      <c r="M4765" s="27"/>
      <c r="N4765" s="27"/>
      <c r="O4765" s="27"/>
      <c r="P4765" s="30"/>
      <c r="Q4765" s="30">
        <f>Table13[[#This Row],[Unit Value]]*Table13[[#This Row],[Qty | PCount]]</f>
        <v>0</v>
      </c>
      <c r="R4765" s="27" t="str">
        <f>IF(Table13[[#This Row],[Unit Value]]&lt;=4999,"Low-Value Asset","High-Value Asset")</f>
        <v>Low-Value Asset</v>
      </c>
      <c r="S4765" s="27"/>
      <c r="T4765" s="27"/>
      <c r="U4765" s="27"/>
      <c r="V4765" s="27"/>
      <c r="W4765" s="74"/>
      <c r="X4765" s="27"/>
      <c r="Y4765" s="27"/>
      <c r="Z4765" s="27"/>
      <c r="AA4765" s="27"/>
      <c r="AB47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6" spans="1:28" ht="12.6" x14ac:dyDescent="0.25">
      <c r="A4766" s="41"/>
      <c r="B4766" s="28"/>
      <c r="C4766" s="27"/>
      <c r="D47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6" s="27"/>
      <c r="F4766" s="27"/>
      <c r="G4766" s="29"/>
      <c r="H4766" s="48"/>
      <c r="I4766" s="29"/>
      <c r="J4766" s="29"/>
      <c r="K4766" s="27"/>
      <c r="L4766" s="27"/>
      <c r="M4766" s="27"/>
      <c r="N4766" s="27"/>
      <c r="O4766" s="27"/>
      <c r="P4766" s="30"/>
      <c r="Q4766" s="30">
        <f>Table13[[#This Row],[Unit Value]]*Table13[[#This Row],[Qty | PCount]]</f>
        <v>0</v>
      </c>
      <c r="R4766" s="27" t="str">
        <f>IF(Table13[[#This Row],[Unit Value]]&lt;=4999,"Low-Value Asset","High-Value Asset")</f>
        <v>Low-Value Asset</v>
      </c>
      <c r="S4766" s="27"/>
      <c r="T4766" s="27"/>
      <c r="U4766" s="27"/>
      <c r="V4766" s="27"/>
      <c r="W4766" s="74"/>
      <c r="X4766" s="27"/>
      <c r="Y4766" s="27"/>
      <c r="Z4766" s="27"/>
      <c r="AA4766" s="27"/>
      <c r="AB47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7" spans="1:28" ht="12.6" x14ac:dyDescent="0.25">
      <c r="A4767" s="41"/>
      <c r="B4767" s="28"/>
      <c r="C4767" s="27"/>
      <c r="D47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7" s="27"/>
      <c r="F4767" s="27"/>
      <c r="G4767" s="29"/>
      <c r="H4767" s="48"/>
      <c r="I4767" s="29"/>
      <c r="J4767" s="29"/>
      <c r="K4767" s="27"/>
      <c r="L4767" s="27"/>
      <c r="M4767" s="27"/>
      <c r="N4767" s="27"/>
      <c r="O4767" s="27"/>
      <c r="P4767" s="30"/>
      <c r="Q4767" s="30">
        <f>Table13[[#This Row],[Unit Value]]*Table13[[#This Row],[Qty | PCount]]</f>
        <v>0</v>
      </c>
      <c r="R4767" s="27" t="str">
        <f>IF(Table13[[#This Row],[Unit Value]]&lt;=4999,"Low-Value Asset","High-Value Asset")</f>
        <v>Low-Value Asset</v>
      </c>
      <c r="S4767" s="27"/>
      <c r="T4767" s="27"/>
      <c r="U4767" s="27"/>
      <c r="V4767" s="27"/>
      <c r="W4767" s="74"/>
      <c r="X4767" s="27"/>
      <c r="Y4767" s="27"/>
      <c r="Z4767" s="27"/>
      <c r="AA4767" s="27"/>
      <c r="AB47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8" spans="1:28" ht="12.6" x14ac:dyDescent="0.25">
      <c r="A4768" s="41"/>
      <c r="B4768" s="28"/>
      <c r="C4768" s="27"/>
      <c r="D47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8" s="27"/>
      <c r="F4768" s="27"/>
      <c r="G4768" s="29"/>
      <c r="H4768" s="48"/>
      <c r="I4768" s="29"/>
      <c r="J4768" s="29"/>
      <c r="K4768" s="27"/>
      <c r="L4768" s="27"/>
      <c r="M4768" s="27"/>
      <c r="N4768" s="27"/>
      <c r="O4768" s="27"/>
      <c r="P4768" s="30"/>
      <c r="Q4768" s="30">
        <f>Table13[[#This Row],[Unit Value]]*Table13[[#This Row],[Qty | PCount]]</f>
        <v>0</v>
      </c>
      <c r="R4768" s="27" t="str">
        <f>IF(Table13[[#This Row],[Unit Value]]&lt;=4999,"Low-Value Asset","High-Value Asset")</f>
        <v>Low-Value Asset</v>
      </c>
      <c r="S4768" s="27"/>
      <c r="T4768" s="27"/>
      <c r="U4768" s="27"/>
      <c r="V4768" s="27"/>
      <c r="W4768" s="74"/>
      <c r="X4768" s="27"/>
      <c r="Y4768" s="27"/>
      <c r="Z4768" s="27"/>
      <c r="AA4768" s="27"/>
      <c r="AB47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69" spans="1:28" ht="12.6" x14ac:dyDescent="0.25">
      <c r="A4769" s="41"/>
      <c r="B4769" s="28"/>
      <c r="C4769" s="27"/>
      <c r="D47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69" s="27"/>
      <c r="F4769" s="27"/>
      <c r="G4769" s="29"/>
      <c r="H4769" s="48"/>
      <c r="I4769" s="29"/>
      <c r="J4769" s="29"/>
      <c r="K4769" s="27"/>
      <c r="L4769" s="27"/>
      <c r="M4769" s="27"/>
      <c r="N4769" s="27"/>
      <c r="O4769" s="27"/>
      <c r="P4769" s="30"/>
      <c r="Q4769" s="30">
        <f>Table13[[#This Row],[Unit Value]]*Table13[[#This Row],[Qty | PCount]]</f>
        <v>0</v>
      </c>
      <c r="R4769" s="27" t="str">
        <f>IF(Table13[[#This Row],[Unit Value]]&lt;=4999,"Low-Value Asset","High-Value Asset")</f>
        <v>Low-Value Asset</v>
      </c>
      <c r="S4769" s="27"/>
      <c r="T4769" s="27"/>
      <c r="U4769" s="27"/>
      <c r="V4769" s="27"/>
      <c r="W4769" s="74"/>
      <c r="X4769" s="27"/>
      <c r="Y4769" s="27"/>
      <c r="Z4769" s="27"/>
      <c r="AA4769" s="27"/>
      <c r="AB47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0" spans="1:28" ht="12.6" x14ac:dyDescent="0.25">
      <c r="A4770" s="41"/>
      <c r="B4770" s="28"/>
      <c r="C4770" s="27"/>
      <c r="D47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0" s="27"/>
      <c r="F4770" s="27"/>
      <c r="G4770" s="29"/>
      <c r="H4770" s="48"/>
      <c r="I4770" s="29"/>
      <c r="J4770" s="29"/>
      <c r="K4770" s="27"/>
      <c r="L4770" s="27"/>
      <c r="M4770" s="27"/>
      <c r="N4770" s="27"/>
      <c r="O4770" s="27"/>
      <c r="P4770" s="30"/>
      <c r="Q4770" s="30">
        <f>Table13[[#This Row],[Unit Value]]*Table13[[#This Row],[Qty | PCount]]</f>
        <v>0</v>
      </c>
      <c r="R4770" s="27" t="str">
        <f>IF(Table13[[#This Row],[Unit Value]]&lt;=4999,"Low-Value Asset","High-Value Asset")</f>
        <v>Low-Value Asset</v>
      </c>
      <c r="S4770" s="27"/>
      <c r="T4770" s="27"/>
      <c r="U4770" s="27"/>
      <c r="V4770" s="27"/>
      <c r="W4770" s="74"/>
      <c r="X4770" s="27"/>
      <c r="Y4770" s="27"/>
      <c r="Z4770" s="27"/>
      <c r="AA4770" s="27"/>
      <c r="AB47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1" spans="1:28" ht="12.6" x14ac:dyDescent="0.25">
      <c r="A4771" s="41"/>
      <c r="B4771" s="28"/>
      <c r="C4771" s="27"/>
      <c r="D47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1" s="27"/>
      <c r="F4771" s="27"/>
      <c r="G4771" s="29"/>
      <c r="H4771" s="48"/>
      <c r="I4771" s="29"/>
      <c r="J4771" s="29"/>
      <c r="K4771" s="27"/>
      <c r="L4771" s="27"/>
      <c r="M4771" s="27"/>
      <c r="N4771" s="27"/>
      <c r="O4771" s="27"/>
      <c r="P4771" s="30"/>
      <c r="Q4771" s="30">
        <f>Table13[[#This Row],[Unit Value]]*Table13[[#This Row],[Qty | PCount]]</f>
        <v>0</v>
      </c>
      <c r="R4771" s="27" t="str">
        <f>IF(Table13[[#This Row],[Unit Value]]&lt;=4999,"Low-Value Asset","High-Value Asset")</f>
        <v>Low-Value Asset</v>
      </c>
      <c r="S4771" s="27"/>
      <c r="T4771" s="27"/>
      <c r="U4771" s="27"/>
      <c r="V4771" s="27"/>
      <c r="W4771" s="74"/>
      <c r="X4771" s="27"/>
      <c r="Y4771" s="27"/>
      <c r="Z4771" s="27"/>
      <c r="AA4771" s="27"/>
      <c r="AB47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2" spans="1:28" ht="12.6" x14ac:dyDescent="0.25">
      <c r="A4772" s="41"/>
      <c r="B4772" s="28"/>
      <c r="C4772" s="27"/>
      <c r="D47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2" s="27"/>
      <c r="F4772" s="27"/>
      <c r="G4772" s="29"/>
      <c r="H4772" s="48"/>
      <c r="I4772" s="29"/>
      <c r="J4772" s="29"/>
      <c r="K4772" s="27"/>
      <c r="L4772" s="27"/>
      <c r="M4772" s="27"/>
      <c r="N4772" s="27"/>
      <c r="O4772" s="27"/>
      <c r="P4772" s="30"/>
      <c r="Q4772" s="30">
        <f>Table13[[#This Row],[Unit Value]]*Table13[[#This Row],[Qty | PCount]]</f>
        <v>0</v>
      </c>
      <c r="R4772" s="27" t="str">
        <f>IF(Table13[[#This Row],[Unit Value]]&lt;=4999,"Low-Value Asset","High-Value Asset")</f>
        <v>Low-Value Asset</v>
      </c>
      <c r="S4772" s="27"/>
      <c r="T4772" s="27"/>
      <c r="U4772" s="27"/>
      <c r="V4772" s="27"/>
      <c r="W4772" s="74"/>
      <c r="X4772" s="27"/>
      <c r="Y4772" s="27"/>
      <c r="Z4772" s="27"/>
      <c r="AA4772" s="27"/>
      <c r="AB47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3" spans="1:28" ht="12.6" x14ac:dyDescent="0.25">
      <c r="A4773" s="41"/>
      <c r="B4773" s="28"/>
      <c r="C4773" s="27"/>
      <c r="D47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3" s="27"/>
      <c r="F4773" s="27"/>
      <c r="G4773" s="29"/>
      <c r="H4773" s="48"/>
      <c r="I4773" s="29"/>
      <c r="J4773" s="29"/>
      <c r="K4773" s="27"/>
      <c r="L4773" s="27"/>
      <c r="M4773" s="27"/>
      <c r="N4773" s="27"/>
      <c r="O4773" s="27"/>
      <c r="P4773" s="30"/>
      <c r="Q4773" s="30">
        <f>Table13[[#This Row],[Unit Value]]*Table13[[#This Row],[Qty | PCount]]</f>
        <v>0</v>
      </c>
      <c r="R4773" s="27" t="str">
        <f>IF(Table13[[#This Row],[Unit Value]]&lt;=4999,"Low-Value Asset","High-Value Asset")</f>
        <v>Low-Value Asset</v>
      </c>
      <c r="S4773" s="27"/>
      <c r="T4773" s="27"/>
      <c r="U4773" s="27"/>
      <c r="V4773" s="27"/>
      <c r="W4773" s="74"/>
      <c r="X4773" s="27"/>
      <c r="Y4773" s="27"/>
      <c r="Z4773" s="27"/>
      <c r="AA4773" s="27"/>
      <c r="AB47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4" spans="1:28" ht="12.6" x14ac:dyDescent="0.25">
      <c r="A4774" s="41"/>
      <c r="B4774" s="28"/>
      <c r="C4774" s="27"/>
      <c r="D47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4" s="27"/>
      <c r="F4774" s="27"/>
      <c r="G4774" s="29"/>
      <c r="H4774" s="48"/>
      <c r="I4774" s="29"/>
      <c r="J4774" s="29"/>
      <c r="K4774" s="27"/>
      <c r="L4774" s="27"/>
      <c r="M4774" s="27"/>
      <c r="N4774" s="27"/>
      <c r="O4774" s="27"/>
      <c r="P4774" s="30"/>
      <c r="Q4774" s="30">
        <f>Table13[[#This Row],[Unit Value]]*Table13[[#This Row],[Qty | PCount]]</f>
        <v>0</v>
      </c>
      <c r="R4774" s="27" t="str">
        <f>IF(Table13[[#This Row],[Unit Value]]&lt;=4999,"Low-Value Asset","High-Value Asset")</f>
        <v>Low-Value Asset</v>
      </c>
      <c r="S4774" s="27"/>
      <c r="T4774" s="27"/>
      <c r="U4774" s="27"/>
      <c r="V4774" s="27"/>
      <c r="W4774" s="74"/>
      <c r="X4774" s="27"/>
      <c r="Y4774" s="27"/>
      <c r="Z4774" s="27"/>
      <c r="AA4774" s="27"/>
      <c r="AB47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5" spans="1:28" ht="12.6" x14ac:dyDescent="0.25">
      <c r="A4775" s="41"/>
      <c r="B4775" s="28"/>
      <c r="C4775" s="27"/>
      <c r="D47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5" s="27"/>
      <c r="F4775" s="27"/>
      <c r="G4775" s="29"/>
      <c r="H4775" s="48"/>
      <c r="I4775" s="29"/>
      <c r="J4775" s="29"/>
      <c r="K4775" s="27"/>
      <c r="L4775" s="27"/>
      <c r="M4775" s="27"/>
      <c r="N4775" s="27"/>
      <c r="O4775" s="27"/>
      <c r="P4775" s="30"/>
      <c r="Q4775" s="30">
        <f>Table13[[#This Row],[Unit Value]]*Table13[[#This Row],[Qty | PCount]]</f>
        <v>0</v>
      </c>
      <c r="R4775" s="27" t="str">
        <f>IF(Table13[[#This Row],[Unit Value]]&lt;=4999,"Low-Value Asset","High-Value Asset")</f>
        <v>Low-Value Asset</v>
      </c>
      <c r="S4775" s="27"/>
      <c r="T4775" s="27"/>
      <c r="U4775" s="27"/>
      <c r="V4775" s="27"/>
      <c r="W4775" s="74"/>
      <c r="X4775" s="27"/>
      <c r="Y4775" s="27"/>
      <c r="Z4775" s="27"/>
      <c r="AA4775" s="27"/>
      <c r="AB47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6" spans="1:28" ht="12.6" x14ac:dyDescent="0.25">
      <c r="A4776" s="41"/>
      <c r="B4776" s="28"/>
      <c r="C4776" s="27"/>
      <c r="D47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6" s="27"/>
      <c r="F4776" s="27"/>
      <c r="G4776" s="29"/>
      <c r="H4776" s="48"/>
      <c r="I4776" s="29"/>
      <c r="J4776" s="29"/>
      <c r="K4776" s="27"/>
      <c r="L4776" s="27"/>
      <c r="M4776" s="27"/>
      <c r="N4776" s="27"/>
      <c r="O4776" s="27"/>
      <c r="P4776" s="30"/>
      <c r="Q4776" s="30">
        <f>Table13[[#This Row],[Unit Value]]*Table13[[#This Row],[Qty | PCount]]</f>
        <v>0</v>
      </c>
      <c r="R4776" s="27" t="str">
        <f>IF(Table13[[#This Row],[Unit Value]]&lt;=4999,"Low-Value Asset","High-Value Asset")</f>
        <v>Low-Value Asset</v>
      </c>
      <c r="S4776" s="27"/>
      <c r="T4776" s="27"/>
      <c r="U4776" s="27"/>
      <c r="V4776" s="27"/>
      <c r="W4776" s="74"/>
      <c r="X4776" s="27"/>
      <c r="Y4776" s="27"/>
      <c r="Z4776" s="27"/>
      <c r="AA4776" s="27"/>
      <c r="AB47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7" spans="1:28" ht="12.6" x14ac:dyDescent="0.25">
      <c r="A4777" s="41"/>
      <c r="B4777" s="28"/>
      <c r="C4777" s="27"/>
      <c r="D47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7" s="27"/>
      <c r="F4777" s="27"/>
      <c r="G4777" s="29"/>
      <c r="H4777" s="48"/>
      <c r="I4777" s="29"/>
      <c r="J4777" s="29"/>
      <c r="K4777" s="27"/>
      <c r="L4777" s="27"/>
      <c r="M4777" s="27"/>
      <c r="N4777" s="27"/>
      <c r="O4777" s="27"/>
      <c r="P4777" s="30"/>
      <c r="Q4777" s="30">
        <f>Table13[[#This Row],[Unit Value]]*Table13[[#This Row],[Qty | PCount]]</f>
        <v>0</v>
      </c>
      <c r="R4777" s="27" t="str">
        <f>IF(Table13[[#This Row],[Unit Value]]&lt;=4999,"Low-Value Asset","High-Value Asset")</f>
        <v>Low-Value Asset</v>
      </c>
      <c r="S4777" s="27"/>
      <c r="T4777" s="27"/>
      <c r="U4777" s="27"/>
      <c r="V4777" s="27"/>
      <c r="W4777" s="74"/>
      <c r="X4777" s="27"/>
      <c r="Y4777" s="27"/>
      <c r="Z4777" s="27"/>
      <c r="AA4777" s="27"/>
      <c r="AB47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8" spans="1:28" ht="12.6" x14ac:dyDescent="0.25">
      <c r="A4778" s="41"/>
      <c r="B4778" s="28"/>
      <c r="C4778" s="27"/>
      <c r="D47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8" s="27"/>
      <c r="F4778" s="27"/>
      <c r="G4778" s="29"/>
      <c r="H4778" s="48"/>
      <c r="I4778" s="29"/>
      <c r="J4778" s="29"/>
      <c r="K4778" s="27"/>
      <c r="L4778" s="27"/>
      <c r="M4778" s="27"/>
      <c r="N4778" s="27"/>
      <c r="O4778" s="27"/>
      <c r="P4778" s="30"/>
      <c r="Q4778" s="30">
        <f>Table13[[#This Row],[Unit Value]]*Table13[[#This Row],[Qty | PCount]]</f>
        <v>0</v>
      </c>
      <c r="R4778" s="27" t="str">
        <f>IF(Table13[[#This Row],[Unit Value]]&lt;=4999,"Low-Value Asset","High-Value Asset")</f>
        <v>Low-Value Asset</v>
      </c>
      <c r="S4778" s="27"/>
      <c r="T4778" s="27"/>
      <c r="U4778" s="27"/>
      <c r="V4778" s="27"/>
      <c r="W4778" s="74"/>
      <c r="X4778" s="27"/>
      <c r="Y4778" s="27"/>
      <c r="Z4778" s="27"/>
      <c r="AA4778" s="27"/>
      <c r="AB47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79" spans="1:28" ht="12.6" x14ac:dyDescent="0.25">
      <c r="A4779" s="41"/>
      <c r="B4779" s="28"/>
      <c r="C4779" s="27"/>
      <c r="D47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79" s="27"/>
      <c r="F4779" s="27"/>
      <c r="G4779" s="29"/>
      <c r="H4779" s="48"/>
      <c r="I4779" s="29"/>
      <c r="J4779" s="29"/>
      <c r="K4779" s="27"/>
      <c r="L4779" s="27"/>
      <c r="M4779" s="27"/>
      <c r="N4779" s="27"/>
      <c r="O4779" s="27"/>
      <c r="P4779" s="30"/>
      <c r="Q4779" s="30">
        <f>Table13[[#This Row],[Unit Value]]*Table13[[#This Row],[Qty | PCount]]</f>
        <v>0</v>
      </c>
      <c r="R4779" s="27" t="str">
        <f>IF(Table13[[#This Row],[Unit Value]]&lt;=4999,"Low-Value Asset","High-Value Asset")</f>
        <v>Low-Value Asset</v>
      </c>
      <c r="S4779" s="27"/>
      <c r="T4779" s="27"/>
      <c r="U4779" s="27"/>
      <c r="V4779" s="27"/>
      <c r="W4779" s="74"/>
      <c r="X4779" s="27"/>
      <c r="Y4779" s="27"/>
      <c r="Z4779" s="27"/>
      <c r="AA4779" s="27"/>
      <c r="AB47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0" spans="1:28" ht="12.6" x14ac:dyDescent="0.25">
      <c r="A4780" s="41"/>
      <c r="B4780" s="28"/>
      <c r="C4780" s="27"/>
      <c r="D47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0" s="27"/>
      <c r="F4780" s="27"/>
      <c r="G4780" s="29"/>
      <c r="H4780" s="48"/>
      <c r="I4780" s="29"/>
      <c r="J4780" s="29"/>
      <c r="K4780" s="27"/>
      <c r="L4780" s="27"/>
      <c r="M4780" s="27"/>
      <c r="N4780" s="27"/>
      <c r="O4780" s="27"/>
      <c r="P4780" s="30"/>
      <c r="Q4780" s="30">
        <f>Table13[[#This Row],[Unit Value]]*Table13[[#This Row],[Qty | PCount]]</f>
        <v>0</v>
      </c>
      <c r="R4780" s="27" t="str">
        <f>IF(Table13[[#This Row],[Unit Value]]&lt;=4999,"Low-Value Asset","High-Value Asset")</f>
        <v>Low-Value Asset</v>
      </c>
      <c r="S4780" s="27"/>
      <c r="T4780" s="27"/>
      <c r="U4780" s="27"/>
      <c r="V4780" s="27"/>
      <c r="W4780" s="74"/>
      <c r="X4780" s="27"/>
      <c r="Y4780" s="27"/>
      <c r="Z4780" s="27"/>
      <c r="AA4780" s="27"/>
      <c r="AB47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1" spans="1:28" ht="12.6" x14ac:dyDescent="0.25">
      <c r="A4781" s="41"/>
      <c r="B4781" s="28"/>
      <c r="C4781" s="27"/>
      <c r="D47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1" s="27"/>
      <c r="F4781" s="27"/>
      <c r="G4781" s="29"/>
      <c r="H4781" s="48"/>
      <c r="I4781" s="29"/>
      <c r="J4781" s="29"/>
      <c r="K4781" s="27"/>
      <c r="L4781" s="27"/>
      <c r="M4781" s="27"/>
      <c r="N4781" s="27"/>
      <c r="O4781" s="27"/>
      <c r="P4781" s="30"/>
      <c r="Q4781" s="30">
        <f>Table13[[#This Row],[Unit Value]]*Table13[[#This Row],[Qty | PCount]]</f>
        <v>0</v>
      </c>
      <c r="R4781" s="27" t="str">
        <f>IF(Table13[[#This Row],[Unit Value]]&lt;=4999,"Low-Value Asset","High-Value Asset")</f>
        <v>Low-Value Asset</v>
      </c>
      <c r="S4781" s="27"/>
      <c r="T4781" s="27"/>
      <c r="U4781" s="27"/>
      <c r="V4781" s="27"/>
      <c r="W4781" s="74"/>
      <c r="X4781" s="27"/>
      <c r="Y4781" s="27"/>
      <c r="Z4781" s="27"/>
      <c r="AA4781" s="27"/>
      <c r="AB47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2" spans="1:28" ht="12.6" x14ac:dyDescent="0.25">
      <c r="A4782" s="41"/>
      <c r="B4782" s="28"/>
      <c r="C4782" s="27"/>
      <c r="D47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2" s="27"/>
      <c r="F4782" s="27"/>
      <c r="G4782" s="29"/>
      <c r="H4782" s="48"/>
      <c r="I4782" s="29"/>
      <c r="J4782" s="29"/>
      <c r="K4782" s="27"/>
      <c r="L4782" s="27"/>
      <c r="M4782" s="27"/>
      <c r="N4782" s="27"/>
      <c r="O4782" s="27"/>
      <c r="P4782" s="30"/>
      <c r="Q4782" s="30">
        <f>Table13[[#This Row],[Unit Value]]*Table13[[#This Row],[Qty | PCount]]</f>
        <v>0</v>
      </c>
      <c r="R4782" s="27" t="str">
        <f>IF(Table13[[#This Row],[Unit Value]]&lt;=4999,"Low-Value Asset","High-Value Asset")</f>
        <v>Low-Value Asset</v>
      </c>
      <c r="S4782" s="27"/>
      <c r="T4782" s="27"/>
      <c r="U4782" s="27"/>
      <c r="V4782" s="27"/>
      <c r="W4782" s="74"/>
      <c r="X4782" s="27"/>
      <c r="Y4782" s="27"/>
      <c r="Z4782" s="27"/>
      <c r="AA4782" s="27"/>
      <c r="AB47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3" spans="1:28" ht="12.6" x14ac:dyDescent="0.25">
      <c r="A4783" s="41"/>
      <c r="B4783" s="28"/>
      <c r="C4783" s="27"/>
      <c r="D47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3" s="27"/>
      <c r="F4783" s="27"/>
      <c r="G4783" s="29"/>
      <c r="H4783" s="48"/>
      <c r="I4783" s="29"/>
      <c r="J4783" s="29"/>
      <c r="K4783" s="27"/>
      <c r="L4783" s="27"/>
      <c r="M4783" s="27"/>
      <c r="N4783" s="27"/>
      <c r="O4783" s="27"/>
      <c r="P4783" s="30"/>
      <c r="Q4783" s="30">
        <f>Table13[[#This Row],[Unit Value]]*Table13[[#This Row],[Qty | PCount]]</f>
        <v>0</v>
      </c>
      <c r="R4783" s="27" t="str">
        <f>IF(Table13[[#This Row],[Unit Value]]&lt;=4999,"Low-Value Asset","High-Value Asset")</f>
        <v>Low-Value Asset</v>
      </c>
      <c r="S4783" s="27"/>
      <c r="T4783" s="27"/>
      <c r="U4783" s="27"/>
      <c r="V4783" s="27"/>
      <c r="W4783" s="74"/>
      <c r="X4783" s="27"/>
      <c r="Y4783" s="27"/>
      <c r="Z4783" s="27"/>
      <c r="AA4783" s="27"/>
      <c r="AB47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4" spans="1:28" ht="12.6" x14ac:dyDescent="0.25">
      <c r="A4784" s="41"/>
      <c r="B4784" s="28"/>
      <c r="C4784" s="27"/>
      <c r="D47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4" s="27"/>
      <c r="F4784" s="27"/>
      <c r="G4784" s="29"/>
      <c r="H4784" s="48"/>
      <c r="I4784" s="29"/>
      <c r="J4784" s="29"/>
      <c r="K4784" s="27"/>
      <c r="L4784" s="27"/>
      <c r="M4784" s="27"/>
      <c r="N4784" s="27"/>
      <c r="O4784" s="27"/>
      <c r="P4784" s="30"/>
      <c r="Q4784" s="30">
        <f>Table13[[#This Row],[Unit Value]]*Table13[[#This Row],[Qty | PCount]]</f>
        <v>0</v>
      </c>
      <c r="R4784" s="27" t="str">
        <f>IF(Table13[[#This Row],[Unit Value]]&lt;=4999,"Low-Value Asset","High-Value Asset")</f>
        <v>Low-Value Asset</v>
      </c>
      <c r="S4784" s="27"/>
      <c r="T4784" s="27"/>
      <c r="U4784" s="27"/>
      <c r="V4784" s="27"/>
      <c r="W4784" s="74"/>
      <c r="X4784" s="27"/>
      <c r="Y4784" s="27"/>
      <c r="Z4784" s="27"/>
      <c r="AA4784" s="27"/>
      <c r="AB47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5" spans="1:28" ht="12.6" x14ac:dyDescent="0.25">
      <c r="A4785" s="41"/>
      <c r="B4785" s="28"/>
      <c r="C4785" s="27"/>
      <c r="D47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5" s="27"/>
      <c r="F4785" s="27"/>
      <c r="G4785" s="29"/>
      <c r="H4785" s="48"/>
      <c r="I4785" s="29"/>
      <c r="J4785" s="29"/>
      <c r="K4785" s="27"/>
      <c r="L4785" s="27"/>
      <c r="M4785" s="27"/>
      <c r="N4785" s="27"/>
      <c r="O4785" s="27"/>
      <c r="P4785" s="30"/>
      <c r="Q4785" s="30">
        <f>Table13[[#This Row],[Unit Value]]*Table13[[#This Row],[Qty | PCount]]</f>
        <v>0</v>
      </c>
      <c r="R4785" s="27" t="str">
        <f>IF(Table13[[#This Row],[Unit Value]]&lt;=4999,"Low-Value Asset","High-Value Asset")</f>
        <v>Low-Value Asset</v>
      </c>
      <c r="S4785" s="27"/>
      <c r="T4785" s="27"/>
      <c r="U4785" s="27"/>
      <c r="V4785" s="27"/>
      <c r="W4785" s="74"/>
      <c r="X4785" s="27"/>
      <c r="Y4785" s="27"/>
      <c r="Z4785" s="27"/>
      <c r="AA4785" s="27"/>
      <c r="AB47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6" spans="1:28" ht="12.6" x14ac:dyDescent="0.25">
      <c r="A4786" s="41"/>
      <c r="B4786" s="28"/>
      <c r="C4786" s="27"/>
      <c r="D47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6" s="27"/>
      <c r="F4786" s="27"/>
      <c r="G4786" s="29"/>
      <c r="H4786" s="48"/>
      <c r="I4786" s="29"/>
      <c r="J4786" s="29"/>
      <c r="K4786" s="27"/>
      <c r="L4786" s="27"/>
      <c r="M4786" s="27"/>
      <c r="N4786" s="27"/>
      <c r="O4786" s="27"/>
      <c r="P4786" s="30"/>
      <c r="Q4786" s="30">
        <f>Table13[[#This Row],[Unit Value]]*Table13[[#This Row],[Qty | PCount]]</f>
        <v>0</v>
      </c>
      <c r="R4786" s="27" t="str">
        <f>IF(Table13[[#This Row],[Unit Value]]&lt;=4999,"Low-Value Asset","High-Value Asset")</f>
        <v>Low-Value Asset</v>
      </c>
      <c r="S4786" s="27"/>
      <c r="T4786" s="27"/>
      <c r="U4786" s="27"/>
      <c r="V4786" s="27"/>
      <c r="W4786" s="74"/>
      <c r="X4786" s="27"/>
      <c r="Y4786" s="27"/>
      <c r="Z4786" s="27"/>
      <c r="AA4786" s="27"/>
      <c r="AB47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7" spans="1:28" ht="12.6" x14ac:dyDescent="0.25">
      <c r="A4787" s="41"/>
      <c r="B4787" s="28"/>
      <c r="C4787" s="27"/>
      <c r="D47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7" s="27"/>
      <c r="F4787" s="27"/>
      <c r="G4787" s="29"/>
      <c r="H4787" s="48"/>
      <c r="I4787" s="29"/>
      <c r="J4787" s="29"/>
      <c r="K4787" s="27"/>
      <c r="L4787" s="27"/>
      <c r="M4787" s="27"/>
      <c r="N4787" s="27"/>
      <c r="O4787" s="27"/>
      <c r="P4787" s="30"/>
      <c r="Q4787" s="30">
        <f>Table13[[#This Row],[Unit Value]]*Table13[[#This Row],[Qty | PCount]]</f>
        <v>0</v>
      </c>
      <c r="R4787" s="27" t="str">
        <f>IF(Table13[[#This Row],[Unit Value]]&lt;=4999,"Low-Value Asset","High-Value Asset")</f>
        <v>Low-Value Asset</v>
      </c>
      <c r="S4787" s="27"/>
      <c r="T4787" s="27"/>
      <c r="U4787" s="27"/>
      <c r="V4787" s="27"/>
      <c r="W4787" s="74"/>
      <c r="X4787" s="27"/>
      <c r="Y4787" s="27"/>
      <c r="Z4787" s="27"/>
      <c r="AA4787" s="27"/>
      <c r="AB47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8" spans="1:28" ht="12.6" x14ac:dyDescent="0.25">
      <c r="A4788" s="41"/>
      <c r="B4788" s="28"/>
      <c r="C4788" s="27"/>
      <c r="D47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8" s="27"/>
      <c r="F4788" s="27"/>
      <c r="G4788" s="29"/>
      <c r="H4788" s="48"/>
      <c r="I4788" s="29"/>
      <c r="J4788" s="29"/>
      <c r="K4788" s="27"/>
      <c r="L4788" s="27"/>
      <c r="M4788" s="27"/>
      <c r="N4788" s="27"/>
      <c r="O4788" s="27"/>
      <c r="P4788" s="30"/>
      <c r="Q4788" s="30">
        <f>Table13[[#This Row],[Unit Value]]*Table13[[#This Row],[Qty | PCount]]</f>
        <v>0</v>
      </c>
      <c r="R4788" s="27" t="str">
        <f>IF(Table13[[#This Row],[Unit Value]]&lt;=4999,"Low-Value Asset","High-Value Asset")</f>
        <v>Low-Value Asset</v>
      </c>
      <c r="S4788" s="27"/>
      <c r="T4788" s="27"/>
      <c r="U4788" s="27"/>
      <c r="V4788" s="27"/>
      <c r="W4788" s="74"/>
      <c r="X4788" s="27"/>
      <c r="Y4788" s="27"/>
      <c r="Z4788" s="27"/>
      <c r="AA4788" s="27"/>
      <c r="AB47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89" spans="1:28" ht="12.6" x14ac:dyDescent="0.25">
      <c r="A4789" s="41"/>
      <c r="B4789" s="28"/>
      <c r="C4789" s="27"/>
      <c r="D47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89" s="27"/>
      <c r="F4789" s="27"/>
      <c r="G4789" s="29"/>
      <c r="H4789" s="48"/>
      <c r="I4789" s="29"/>
      <c r="J4789" s="29"/>
      <c r="K4789" s="27"/>
      <c r="L4789" s="27"/>
      <c r="M4789" s="27"/>
      <c r="N4789" s="27"/>
      <c r="O4789" s="27"/>
      <c r="P4789" s="30"/>
      <c r="Q4789" s="30">
        <f>Table13[[#This Row],[Unit Value]]*Table13[[#This Row],[Qty | PCount]]</f>
        <v>0</v>
      </c>
      <c r="R4789" s="27" t="str">
        <f>IF(Table13[[#This Row],[Unit Value]]&lt;=4999,"Low-Value Asset","High-Value Asset")</f>
        <v>Low-Value Asset</v>
      </c>
      <c r="S4789" s="27"/>
      <c r="T4789" s="27"/>
      <c r="U4789" s="27"/>
      <c r="V4789" s="27"/>
      <c r="W4789" s="74"/>
      <c r="X4789" s="27"/>
      <c r="Y4789" s="27"/>
      <c r="Z4789" s="27"/>
      <c r="AA4789" s="27"/>
      <c r="AB47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0" spans="1:28" ht="12.6" x14ac:dyDescent="0.25">
      <c r="A4790" s="41"/>
      <c r="B4790" s="28"/>
      <c r="C4790" s="27"/>
      <c r="D47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0" s="27"/>
      <c r="F4790" s="27"/>
      <c r="G4790" s="29"/>
      <c r="H4790" s="48"/>
      <c r="I4790" s="29"/>
      <c r="J4790" s="29"/>
      <c r="K4790" s="27"/>
      <c r="L4790" s="27"/>
      <c r="M4790" s="27"/>
      <c r="N4790" s="27"/>
      <c r="O4790" s="27"/>
      <c r="P4790" s="30"/>
      <c r="Q4790" s="30">
        <f>Table13[[#This Row],[Unit Value]]*Table13[[#This Row],[Qty | PCount]]</f>
        <v>0</v>
      </c>
      <c r="R4790" s="27" t="str">
        <f>IF(Table13[[#This Row],[Unit Value]]&lt;=4999,"Low-Value Asset","High-Value Asset")</f>
        <v>Low-Value Asset</v>
      </c>
      <c r="S4790" s="27"/>
      <c r="T4790" s="27"/>
      <c r="U4790" s="27"/>
      <c r="V4790" s="27"/>
      <c r="W4790" s="74"/>
      <c r="X4790" s="27"/>
      <c r="Y4790" s="27"/>
      <c r="Z4790" s="27"/>
      <c r="AA4790" s="27"/>
      <c r="AB47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1" spans="1:28" ht="12.6" x14ac:dyDescent="0.25">
      <c r="A4791" s="41"/>
      <c r="B4791" s="28"/>
      <c r="C4791" s="27"/>
      <c r="D47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1" s="27"/>
      <c r="F4791" s="27"/>
      <c r="G4791" s="29"/>
      <c r="H4791" s="48"/>
      <c r="I4791" s="29"/>
      <c r="J4791" s="29"/>
      <c r="K4791" s="27"/>
      <c r="L4791" s="27"/>
      <c r="M4791" s="27"/>
      <c r="N4791" s="27"/>
      <c r="O4791" s="27"/>
      <c r="P4791" s="30"/>
      <c r="Q4791" s="30">
        <f>Table13[[#This Row],[Unit Value]]*Table13[[#This Row],[Qty | PCount]]</f>
        <v>0</v>
      </c>
      <c r="R4791" s="27" t="str">
        <f>IF(Table13[[#This Row],[Unit Value]]&lt;=4999,"Low-Value Asset","High-Value Asset")</f>
        <v>Low-Value Asset</v>
      </c>
      <c r="S4791" s="27"/>
      <c r="T4791" s="27"/>
      <c r="U4791" s="27"/>
      <c r="V4791" s="27"/>
      <c r="W4791" s="74"/>
      <c r="X4791" s="27"/>
      <c r="Y4791" s="27"/>
      <c r="Z4791" s="27"/>
      <c r="AA4791" s="27"/>
      <c r="AB47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2" spans="1:28" ht="12.6" x14ac:dyDescent="0.25">
      <c r="A4792" s="41"/>
      <c r="B4792" s="28"/>
      <c r="C4792" s="27"/>
      <c r="D47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2" s="27"/>
      <c r="F4792" s="27"/>
      <c r="G4792" s="29"/>
      <c r="H4792" s="48"/>
      <c r="I4792" s="29"/>
      <c r="J4792" s="29"/>
      <c r="K4792" s="27"/>
      <c r="L4792" s="27"/>
      <c r="M4792" s="27"/>
      <c r="N4792" s="27"/>
      <c r="O4792" s="27"/>
      <c r="P4792" s="30"/>
      <c r="Q4792" s="30">
        <f>Table13[[#This Row],[Unit Value]]*Table13[[#This Row],[Qty | PCount]]</f>
        <v>0</v>
      </c>
      <c r="R4792" s="27" t="str">
        <f>IF(Table13[[#This Row],[Unit Value]]&lt;=4999,"Low-Value Asset","High-Value Asset")</f>
        <v>Low-Value Asset</v>
      </c>
      <c r="S4792" s="27"/>
      <c r="T4792" s="27"/>
      <c r="U4792" s="27"/>
      <c r="V4792" s="27"/>
      <c r="W4792" s="74"/>
      <c r="X4792" s="27"/>
      <c r="Y4792" s="27"/>
      <c r="Z4792" s="27"/>
      <c r="AA4792" s="27"/>
      <c r="AB47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3" spans="1:28" ht="12.6" x14ac:dyDescent="0.25">
      <c r="A4793" s="41"/>
      <c r="B4793" s="28"/>
      <c r="C4793" s="27"/>
      <c r="D47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3" s="27"/>
      <c r="F4793" s="27"/>
      <c r="G4793" s="29"/>
      <c r="H4793" s="48"/>
      <c r="I4793" s="29"/>
      <c r="J4793" s="29"/>
      <c r="K4793" s="27"/>
      <c r="L4793" s="27"/>
      <c r="M4793" s="27"/>
      <c r="N4793" s="27"/>
      <c r="O4793" s="27"/>
      <c r="P4793" s="30"/>
      <c r="Q4793" s="30">
        <f>Table13[[#This Row],[Unit Value]]*Table13[[#This Row],[Qty | PCount]]</f>
        <v>0</v>
      </c>
      <c r="R4793" s="27" t="str">
        <f>IF(Table13[[#This Row],[Unit Value]]&lt;=4999,"Low-Value Asset","High-Value Asset")</f>
        <v>Low-Value Asset</v>
      </c>
      <c r="S4793" s="27"/>
      <c r="T4793" s="27"/>
      <c r="U4793" s="27"/>
      <c r="V4793" s="27"/>
      <c r="W4793" s="74"/>
      <c r="X4793" s="27"/>
      <c r="Y4793" s="27"/>
      <c r="Z4793" s="27"/>
      <c r="AA4793" s="27"/>
      <c r="AB47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4" spans="1:28" ht="12.6" x14ac:dyDescent="0.25">
      <c r="A4794" s="41"/>
      <c r="B4794" s="28"/>
      <c r="C4794" s="27"/>
      <c r="D47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4" s="27"/>
      <c r="F4794" s="27"/>
      <c r="G4794" s="29"/>
      <c r="H4794" s="48"/>
      <c r="I4794" s="29"/>
      <c r="J4794" s="29"/>
      <c r="K4794" s="27"/>
      <c r="L4794" s="27"/>
      <c r="M4794" s="27"/>
      <c r="N4794" s="27"/>
      <c r="O4794" s="27"/>
      <c r="P4794" s="30"/>
      <c r="Q4794" s="30">
        <f>Table13[[#This Row],[Unit Value]]*Table13[[#This Row],[Qty | PCount]]</f>
        <v>0</v>
      </c>
      <c r="R4794" s="27" t="str">
        <f>IF(Table13[[#This Row],[Unit Value]]&lt;=4999,"Low-Value Asset","High-Value Asset")</f>
        <v>Low-Value Asset</v>
      </c>
      <c r="S4794" s="27"/>
      <c r="T4794" s="27"/>
      <c r="U4794" s="27"/>
      <c r="V4794" s="27"/>
      <c r="W4794" s="74"/>
      <c r="X4794" s="27"/>
      <c r="Y4794" s="27"/>
      <c r="Z4794" s="27"/>
      <c r="AA4794" s="27"/>
      <c r="AB47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5" spans="1:28" ht="12.6" x14ac:dyDescent="0.25">
      <c r="A4795" s="41"/>
      <c r="B4795" s="28"/>
      <c r="C4795" s="27"/>
      <c r="D47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5" s="27"/>
      <c r="F4795" s="27"/>
      <c r="G4795" s="29"/>
      <c r="H4795" s="48"/>
      <c r="I4795" s="29"/>
      <c r="J4795" s="29"/>
      <c r="K4795" s="27"/>
      <c r="L4795" s="27"/>
      <c r="M4795" s="27"/>
      <c r="N4795" s="27"/>
      <c r="O4795" s="27"/>
      <c r="P4795" s="30"/>
      <c r="Q4795" s="30">
        <f>Table13[[#This Row],[Unit Value]]*Table13[[#This Row],[Qty | PCount]]</f>
        <v>0</v>
      </c>
      <c r="R4795" s="27" t="str">
        <f>IF(Table13[[#This Row],[Unit Value]]&lt;=4999,"Low-Value Asset","High-Value Asset")</f>
        <v>Low-Value Asset</v>
      </c>
      <c r="S4795" s="27"/>
      <c r="T4795" s="27"/>
      <c r="U4795" s="27"/>
      <c r="V4795" s="27"/>
      <c r="W4795" s="74"/>
      <c r="X4795" s="27"/>
      <c r="Y4795" s="27"/>
      <c r="Z4795" s="27"/>
      <c r="AA4795" s="27"/>
      <c r="AB47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6" spans="1:28" ht="12.6" x14ac:dyDescent="0.25">
      <c r="A4796" s="41"/>
      <c r="B4796" s="28"/>
      <c r="C4796" s="27"/>
      <c r="D47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6" s="27"/>
      <c r="F4796" s="27"/>
      <c r="G4796" s="29"/>
      <c r="H4796" s="48"/>
      <c r="I4796" s="29"/>
      <c r="J4796" s="29"/>
      <c r="K4796" s="27"/>
      <c r="L4796" s="27"/>
      <c r="M4796" s="27"/>
      <c r="N4796" s="27"/>
      <c r="O4796" s="27"/>
      <c r="P4796" s="30"/>
      <c r="Q4796" s="30">
        <f>Table13[[#This Row],[Unit Value]]*Table13[[#This Row],[Qty | PCount]]</f>
        <v>0</v>
      </c>
      <c r="R4796" s="27" t="str">
        <f>IF(Table13[[#This Row],[Unit Value]]&lt;=4999,"Low-Value Asset","High-Value Asset")</f>
        <v>Low-Value Asset</v>
      </c>
      <c r="S4796" s="27"/>
      <c r="T4796" s="27"/>
      <c r="U4796" s="27"/>
      <c r="V4796" s="27"/>
      <c r="W4796" s="74"/>
      <c r="X4796" s="27"/>
      <c r="Y4796" s="27"/>
      <c r="Z4796" s="27"/>
      <c r="AA4796" s="27"/>
      <c r="AB47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7" spans="1:28" ht="12.6" x14ac:dyDescent="0.25">
      <c r="A4797" s="41"/>
      <c r="B4797" s="28"/>
      <c r="C4797" s="27"/>
      <c r="D47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7" s="27"/>
      <c r="F4797" s="27"/>
      <c r="G4797" s="29"/>
      <c r="H4797" s="48"/>
      <c r="I4797" s="29"/>
      <c r="J4797" s="29"/>
      <c r="K4797" s="27"/>
      <c r="L4797" s="27"/>
      <c r="M4797" s="27"/>
      <c r="N4797" s="27"/>
      <c r="O4797" s="27"/>
      <c r="P4797" s="30"/>
      <c r="Q4797" s="30">
        <f>Table13[[#This Row],[Unit Value]]*Table13[[#This Row],[Qty | PCount]]</f>
        <v>0</v>
      </c>
      <c r="R4797" s="27" t="str">
        <f>IF(Table13[[#This Row],[Unit Value]]&lt;=4999,"Low-Value Asset","High-Value Asset")</f>
        <v>Low-Value Asset</v>
      </c>
      <c r="S4797" s="27"/>
      <c r="T4797" s="27"/>
      <c r="U4797" s="27"/>
      <c r="V4797" s="27"/>
      <c r="W4797" s="74"/>
      <c r="X4797" s="27"/>
      <c r="Y4797" s="27"/>
      <c r="Z4797" s="27"/>
      <c r="AA4797" s="27"/>
      <c r="AB47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8" spans="1:28" ht="12.6" x14ac:dyDescent="0.25">
      <c r="A4798" s="41"/>
      <c r="B4798" s="28"/>
      <c r="C4798" s="27"/>
      <c r="D47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8" s="27"/>
      <c r="F4798" s="27"/>
      <c r="G4798" s="29"/>
      <c r="H4798" s="48"/>
      <c r="I4798" s="29"/>
      <c r="J4798" s="29"/>
      <c r="K4798" s="27"/>
      <c r="L4798" s="27"/>
      <c r="M4798" s="27"/>
      <c r="N4798" s="27"/>
      <c r="O4798" s="27"/>
      <c r="P4798" s="30"/>
      <c r="Q4798" s="30">
        <f>Table13[[#This Row],[Unit Value]]*Table13[[#This Row],[Qty | PCount]]</f>
        <v>0</v>
      </c>
      <c r="R4798" s="27" t="str">
        <f>IF(Table13[[#This Row],[Unit Value]]&lt;=4999,"Low-Value Asset","High-Value Asset")</f>
        <v>Low-Value Asset</v>
      </c>
      <c r="S4798" s="27"/>
      <c r="T4798" s="27"/>
      <c r="U4798" s="27"/>
      <c r="V4798" s="27"/>
      <c r="W4798" s="74"/>
      <c r="X4798" s="27"/>
      <c r="Y4798" s="27"/>
      <c r="Z4798" s="27"/>
      <c r="AA4798" s="27"/>
      <c r="AB47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799" spans="1:28" ht="12.6" x14ac:dyDescent="0.25">
      <c r="A4799" s="41"/>
      <c r="B4799" s="28"/>
      <c r="C4799" s="27"/>
      <c r="D47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799" s="27"/>
      <c r="F4799" s="27"/>
      <c r="G4799" s="29"/>
      <c r="H4799" s="48"/>
      <c r="I4799" s="29"/>
      <c r="J4799" s="29"/>
      <c r="K4799" s="27"/>
      <c r="L4799" s="27"/>
      <c r="M4799" s="27"/>
      <c r="N4799" s="27"/>
      <c r="O4799" s="27"/>
      <c r="P4799" s="30"/>
      <c r="Q4799" s="30">
        <f>Table13[[#This Row],[Unit Value]]*Table13[[#This Row],[Qty | PCount]]</f>
        <v>0</v>
      </c>
      <c r="R4799" s="27" t="str">
        <f>IF(Table13[[#This Row],[Unit Value]]&lt;=4999,"Low-Value Asset","High-Value Asset")</f>
        <v>Low-Value Asset</v>
      </c>
      <c r="S4799" s="27"/>
      <c r="T4799" s="27"/>
      <c r="U4799" s="27"/>
      <c r="V4799" s="27"/>
      <c r="W4799" s="74"/>
      <c r="X4799" s="27"/>
      <c r="Y4799" s="27"/>
      <c r="Z4799" s="27"/>
      <c r="AA4799" s="27"/>
      <c r="AB47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0" spans="1:28" ht="12.6" x14ac:dyDescent="0.25">
      <c r="A4800" s="41"/>
      <c r="B4800" s="28"/>
      <c r="C4800" s="27"/>
      <c r="D48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0" s="27"/>
      <c r="F4800" s="27"/>
      <c r="G4800" s="29"/>
      <c r="H4800" s="48"/>
      <c r="I4800" s="29"/>
      <c r="J4800" s="29"/>
      <c r="K4800" s="27"/>
      <c r="L4800" s="27"/>
      <c r="M4800" s="27"/>
      <c r="N4800" s="27"/>
      <c r="O4800" s="27"/>
      <c r="P4800" s="30"/>
      <c r="Q4800" s="30">
        <f>Table13[[#This Row],[Unit Value]]*Table13[[#This Row],[Qty | PCount]]</f>
        <v>0</v>
      </c>
      <c r="R4800" s="27" t="str">
        <f>IF(Table13[[#This Row],[Unit Value]]&lt;=4999,"Low-Value Asset","High-Value Asset")</f>
        <v>Low-Value Asset</v>
      </c>
      <c r="S4800" s="27"/>
      <c r="T4800" s="27"/>
      <c r="U4800" s="27"/>
      <c r="V4800" s="27"/>
      <c r="W4800" s="74"/>
      <c r="X4800" s="27"/>
      <c r="Y4800" s="27"/>
      <c r="Z4800" s="27"/>
      <c r="AA4800" s="27"/>
      <c r="AB48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1" spans="1:28" ht="12.6" x14ac:dyDescent="0.25">
      <c r="A4801" s="41"/>
      <c r="B4801" s="28"/>
      <c r="C4801" s="27"/>
      <c r="D48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1" s="27"/>
      <c r="F4801" s="27"/>
      <c r="G4801" s="29"/>
      <c r="H4801" s="48"/>
      <c r="I4801" s="29"/>
      <c r="J4801" s="29"/>
      <c r="K4801" s="27"/>
      <c r="L4801" s="27"/>
      <c r="M4801" s="27"/>
      <c r="N4801" s="27"/>
      <c r="O4801" s="27"/>
      <c r="P4801" s="30"/>
      <c r="Q4801" s="30">
        <f>Table13[[#This Row],[Unit Value]]*Table13[[#This Row],[Qty | PCount]]</f>
        <v>0</v>
      </c>
      <c r="R4801" s="27" t="str">
        <f>IF(Table13[[#This Row],[Unit Value]]&lt;=4999,"Low-Value Asset","High-Value Asset")</f>
        <v>Low-Value Asset</v>
      </c>
      <c r="S4801" s="27"/>
      <c r="T4801" s="27"/>
      <c r="U4801" s="27"/>
      <c r="V4801" s="27"/>
      <c r="W4801" s="74"/>
      <c r="X4801" s="27"/>
      <c r="Y4801" s="27"/>
      <c r="Z4801" s="27"/>
      <c r="AA4801" s="27"/>
      <c r="AB48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2" spans="1:28" ht="12.6" x14ac:dyDescent="0.25">
      <c r="A4802" s="41"/>
      <c r="B4802" s="28"/>
      <c r="C4802" s="27"/>
      <c r="D48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2" s="27"/>
      <c r="F4802" s="27"/>
      <c r="G4802" s="29"/>
      <c r="H4802" s="48"/>
      <c r="I4802" s="29"/>
      <c r="J4802" s="29"/>
      <c r="K4802" s="27"/>
      <c r="L4802" s="27"/>
      <c r="M4802" s="27"/>
      <c r="N4802" s="27"/>
      <c r="O4802" s="27"/>
      <c r="P4802" s="30"/>
      <c r="Q4802" s="30">
        <f>Table13[[#This Row],[Unit Value]]*Table13[[#This Row],[Qty | PCount]]</f>
        <v>0</v>
      </c>
      <c r="R4802" s="27" t="str">
        <f>IF(Table13[[#This Row],[Unit Value]]&lt;=4999,"Low-Value Asset","High-Value Asset")</f>
        <v>Low-Value Asset</v>
      </c>
      <c r="S4802" s="27"/>
      <c r="T4802" s="27"/>
      <c r="U4802" s="27"/>
      <c r="V4802" s="27"/>
      <c r="W4802" s="74"/>
      <c r="X4802" s="27"/>
      <c r="Y4802" s="27"/>
      <c r="Z4802" s="27"/>
      <c r="AA4802" s="27"/>
      <c r="AB48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3" spans="1:28" ht="12.6" x14ac:dyDescent="0.25">
      <c r="A4803" s="41"/>
      <c r="B4803" s="28"/>
      <c r="C4803" s="27"/>
      <c r="D48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3" s="27"/>
      <c r="F4803" s="27"/>
      <c r="G4803" s="29"/>
      <c r="H4803" s="48"/>
      <c r="I4803" s="29"/>
      <c r="J4803" s="29"/>
      <c r="K4803" s="27"/>
      <c r="L4803" s="27"/>
      <c r="M4803" s="27"/>
      <c r="N4803" s="27"/>
      <c r="O4803" s="27"/>
      <c r="P4803" s="30"/>
      <c r="Q4803" s="30">
        <f>Table13[[#This Row],[Unit Value]]*Table13[[#This Row],[Qty | PCount]]</f>
        <v>0</v>
      </c>
      <c r="R4803" s="27" t="str">
        <f>IF(Table13[[#This Row],[Unit Value]]&lt;=4999,"Low-Value Asset","High-Value Asset")</f>
        <v>Low-Value Asset</v>
      </c>
      <c r="S4803" s="27"/>
      <c r="T4803" s="27"/>
      <c r="U4803" s="27"/>
      <c r="V4803" s="27"/>
      <c r="W4803" s="74"/>
      <c r="X4803" s="27"/>
      <c r="Y4803" s="27"/>
      <c r="Z4803" s="27"/>
      <c r="AA4803" s="27"/>
      <c r="AB48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4" spans="1:28" ht="12.6" x14ac:dyDescent="0.25">
      <c r="A4804" s="41"/>
      <c r="B4804" s="28"/>
      <c r="C4804" s="27"/>
      <c r="D48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4" s="27"/>
      <c r="F4804" s="27"/>
      <c r="G4804" s="29"/>
      <c r="H4804" s="48"/>
      <c r="I4804" s="29"/>
      <c r="J4804" s="29"/>
      <c r="K4804" s="27"/>
      <c r="L4804" s="27"/>
      <c r="M4804" s="27"/>
      <c r="N4804" s="27"/>
      <c r="O4804" s="27"/>
      <c r="P4804" s="30"/>
      <c r="Q4804" s="30">
        <f>Table13[[#This Row],[Unit Value]]*Table13[[#This Row],[Qty | PCount]]</f>
        <v>0</v>
      </c>
      <c r="R4804" s="27" t="str">
        <f>IF(Table13[[#This Row],[Unit Value]]&lt;=4999,"Low-Value Asset","High-Value Asset")</f>
        <v>Low-Value Asset</v>
      </c>
      <c r="S4804" s="27"/>
      <c r="T4804" s="27"/>
      <c r="U4804" s="27"/>
      <c r="V4804" s="27"/>
      <c r="W4804" s="74"/>
      <c r="X4804" s="27"/>
      <c r="Y4804" s="27"/>
      <c r="Z4804" s="27"/>
      <c r="AA4804" s="27"/>
      <c r="AB48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5" spans="1:28" ht="12.6" x14ac:dyDescent="0.25">
      <c r="A4805" s="41"/>
      <c r="B4805" s="28"/>
      <c r="C4805" s="27"/>
      <c r="D48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5" s="27"/>
      <c r="F4805" s="27"/>
      <c r="G4805" s="29"/>
      <c r="H4805" s="48"/>
      <c r="I4805" s="29"/>
      <c r="J4805" s="29"/>
      <c r="K4805" s="27"/>
      <c r="L4805" s="27"/>
      <c r="M4805" s="27"/>
      <c r="N4805" s="27"/>
      <c r="O4805" s="27"/>
      <c r="P4805" s="30"/>
      <c r="Q4805" s="30">
        <f>Table13[[#This Row],[Unit Value]]*Table13[[#This Row],[Qty | PCount]]</f>
        <v>0</v>
      </c>
      <c r="R4805" s="27" t="str">
        <f>IF(Table13[[#This Row],[Unit Value]]&lt;=4999,"Low-Value Asset","High-Value Asset")</f>
        <v>Low-Value Asset</v>
      </c>
      <c r="S4805" s="27"/>
      <c r="T4805" s="27"/>
      <c r="U4805" s="27"/>
      <c r="V4805" s="27"/>
      <c r="W4805" s="74"/>
      <c r="X4805" s="27"/>
      <c r="Y4805" s="27"/>
      <c r="Z4805" s="27"/>
      <c r="AA4805" s="27"/>
      <c r="AB48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6" spans="1:28" ht="12.6" x14ac:dyDescent="0.25">
      <c r="A4806" s="41"/>
      <c r="B4806" s="28"/>
      <c r="C4806" s="27"/>
      <c r="D48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6" s="27"/>
      <c r="F4806" s="27"/>
      <c r="G4806" s="29"/>
      <c r="H4806" s="48"/>
      <c r="I4806" s="29"/>
      <c r="J4806" s="29"/>
      <c r="K4806" s="27"/>
      <c r="L4806" s="27"/>
      <c r="M4806" s="27"/>
      <c r="N4806" s="27"/>
      <c r="O4806" s="27"/>
      <c r="P4806" s="30"/>
      <c r="Q4806" s="30">
        <f>Table13[[#This Row],[Unit Value]]*Table13[[#This Row],[Qty | PCount]]</f>
        <v>0</v>
      </c>
      <c r="R4806" s="27" t="str">
        <f>IF(Table13[[#This Row],[Unit Value]]&lt;=4999,"Low-Value Asset","High-Value Asset")</f>
        <v>Low-Value Asset</v>
      </c>
      <c r="S4806" s="27"/>
      <c r="T4806" s="27"/>
      <c r="U4806" s="27"/>
      <c r="V4806" s="27"/>
      <c r="W4806" s="74"/>
      <c r="X4806" s="27"/>
      <c r="Y4806" s="27"/>
      <c r="Z4806" s="27"/>
      <c r="AA4806" s="27"/>
      <c r="AB48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7" spans="1:28" ht="12.6" x14ac:dyDescent="0.25">
      <c r="A4807" s="41"/>
      <c r="B4807" s="28"/>
      <c r="C4807" s="27"/>
      <c r="D48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7" s="27"/>
      <c r="F4807" s="27"/>
      <c r="G4807" s="29"/>
      <c r="H4807" s="48"/>
      <c r="I4807" s="29"/>
      <c r="J4807" s="29"/>
      <c r="K4807" s="27"/>
      <c r="L4807" s="27"/>
      <c r="M4807" s="27"/>
      <c r="N4807" s="27"/>
      <c r="O4807" s="27"/>
      <c r="P4807" s="30"/>
      <c r="Q4807" s="30">
        <f>Table13[[#This Row],[Unit Value]]*Table13[[#This Row],[Qty | PCount]]</f>
        <v>0</v>
      </c>
      <c r="R4807" s="27" t="str">
        <f>IF(Table13[[#This Row],[Unit Value]]&lt;=4999,"Low-Value Asset","High-Value Asset")</f>
        <v>Low-Value Asset</v>
      </c>
      <c r="S4807" s="27"/>
      <c r="T4807" s="27"/>
      <c r="U4807" s="27"/>
      <c r="V4807" s="27"/>
      <c r="W4807" s="74"/>
      <c r="X4807" s="27"/>
      <c r="Y4807" s="27"/>
      <c r="Z4807" s="27"/>
      <c r="AA4807" s="27"/>
      <c r="AB48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8" spans="1:28" ht="12.6" x14ac:dyDescent="0.25">
      <c r="A4808" s="41"/>
      <c r="B4808" s="28"/>
      <c r="C4808" s="27"/>
      <c r="D48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8" s="27"/>
      <c r="F4808" s="27"/>
      <c r="G4808" s="29"/>
      <c r="H4808" s="48"/>
      <c r="I4808" s="29"/>
      <c r="J4808" s="29"/>
      <c r="K4808" s="27"/>
      <c r="L4808" s="27"/>
      <c r="M4808" s="27"/>
      <c r="N4808" s="27"/>
      <c r="O4808" s="27"/>
      <c r="P4808" s="30"/>
      <c r="Q4808" s="30">
        <f>Table13[[#This Row],[Unit Value]]*Table13[[#This Row],[Qty | PCount]]</f>
        <v>0</v>
      </c>
      <c r="R4808" s="27" t="str">
        <f>IF(Table13[[#This Row],[Unit Value]]&lt;=4999,"Low-Value Asset","High-Value Asset")</f>
        <v>Low-Value Asset</v>
      </c>
      <c r="S4808" s="27"/>
      <c r="T4808" s="27"/>
      <c r="U4808" s="27"/>
      <c r="V4808" s="27"/>
      <c r="W4808" s="74"/>
      <c r="X4808" s="27"/>
      <c r="Y4808" s="27"/>
      <c r="Z4808" s="27"/>
      <c r="AA4808" s="27"/>
      <c r="AB48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09" spans="1:28" ht="12.6" x14ac:dyDescent="0.25">
      <c r="A4809" s="41"/>
      <c r="B4809" s="28"/>
      <c r="C4809" s="27"/>
      <c r="D48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09" s="27"/>
      <c r="F4809" s="27"/>
      <c r="G4809" s="29"/>
      <c r="H4809" s="48"/>
      <c r="I4809" s="29"/>
      <c r="J4809" s="29"/>
      <c r="K4809" s="27"/>
      <c r="L4809" s="27"/>
      <c r="M4809" s="27"/>
      <c r="N4809" s="27"/>
      <c r="O4809" s="27"/>
      <c r="P4809" s="30"/>
      <c r="Q4809" s="30">
        <f>Table13[[#This Row],[Unit Value]]*Table13[[#This Row],[Qty | PCount]]</f>
        <v>0</v>
      </c>
      <c r="R4809" s="27" t="str">
        <f>IF(Table13[[#This Row],[Unit Value]]&lt;=4999,"Low-Value Asset","High-Value Asset")</f>
        <v>Low-Value Asset</v>
      </c>
      <c r="S4809" s="27"/>
      <c r="T4809" s="27"/>
      <c r="U4809" s="27"/>
      <c r="V4809" s="27"/>
      <c r="W4809" s="74"/>
      <c r="X4809" s="27"/>
      <c r="Y4809" s="27"/>
      <c r="Z4809" s="27"/>
      <c r="AA4809" s="27"/>
      <c r="AB48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0" spans="1:28" ht="12.6" x14ac:dyDescent="0.25">
      <c r="A4810" s="41"/>
      <c r="B4810" s="28"/>
      <c r="C4810" s="27"/>
      <c r="D48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0" s="27"/>
      <c r="F4810" s="27"/>
      <c r="G4810" s="29"/>
      <c r="H4810" s="48"/>
      <c r="I4810" s="29"/>
      <c r="J4810" s="29"/>
      <c r="K4810" s="27"/>
      <c r="L4810" s="27"/>
      <c r="M4810" s="27"/>
      <c r="N4810" s="27"/>
      <c r="O4810" s="27"/>
      <c r="P4810" s="30"/>
      <c r="Q4810" s="30">
        <f>Table13[[#This Row],[Unit Value]]*Table13[[#This Row],[Qty | PCount]]</f>
        <v>0</v>
      </c>
      <c r="R4810" s="27" t="str">
        <f>IF(Table13[[#This Row],[Unit Value]]&lt;=4999,"Low-Value Asset","High-Value Asset")</f>
        <v>Low-Value Asset</v>
      </c>
      <c r="S4810" s="27"/>
      <c r="T4810" s="27"/>
      <c r="U4810" s="27"/>
      <c r="V4810" s="27"/>
      <c r="W4810" s="74"/>
      <c r="X4810" s="27"/>
      <c r="Y4810" s="27"/>
      <c r="Z4810" s="27"/>
      <c r="AA4810" s="27"/>
      <c r="AB48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1" spans="1:28" ht="12.6" x14ac:dyDescent="0.25">
      <c r="A4811" s="41"/>
      <c r="B4811" s="28"/>
      <c r="C4811" s="27"/>
      <c r="D48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1" s="27"/>
      <c r="F4811" s="27"/>
      <c r="G4811" s="29"/>
      <c r="H4811" s="48"/>
      <c r="I4811" s="29"/>
      <c r="J4811" s="29"/>
      <c r="K4811" s="27"/>
      <c r="L4811" s="27"/>
      <c r="M4811" s="27"/>
      <c r="N4811" s="27"/>
      <c r="O4811" s="27"/>
      <c r="P4811" s="30"/>
      <c r="Q4811" s="30">
        <f>Table13[[#This Row],[Unit Value]]*Table13[[#This Row],[Qty | PCount]]</f>
        <v>0</v>
      </c>
      <c r="R4811" s="27" t="str">
        <f>IF(Table13[[#This Row],[Unit Value]]&lt;=4999,"Low-Value Asset","High-Value Asset")</f>
        <v>Low-Value Asset</v>
      </c>
      <c r="S4811" s="27"/>
      <c r="T4811" s="27"/>
      <c r="U4811" s="27"/>
      <c r="V4811" s="27"/>
      <c r="W4811" s="74"/>
      <c r="X4811" s="27"/>
      <c r="Y4811" s="27"/>
      <c r="Z4811" s="27"/>
      <c r="AA4811" s="27"/>
      <c r="AB48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2" spans="1:28" ht="12.6" x14ac:dyDescent="0.25">
      <c r="A4812" s="41"/>
      <c r="B4812" s="28"/>
      <c r="C4812" s="27"/>
      <c r="D48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2" s="27"/>
      <c r="F4812" s="27"/>
      <c r="G4812" s="29"/>
      <c r="H4812" s="48"/>
      <c r="I4812" s="29"/>
      <c r="J4812" s="29"/>
      <c r="K4812" s="27"/>
      <c r="L4812" s="27"/>
      <c r="M4812" s="27"/>
      <c r="N4812" s="27"/>
      <c r="O4812" s="27"/>
      <c r="P4812" s="30"/>
      <c r="Q4812" s="30">
        <f>Table13[[#This Row],[Unit Value]]*Table13[[#This Row],[Qty | PCount]]</f>
        <v>0</v>
      </c>
      <c r="R4812" s="27" t="str">
        <f>IF(Table13[[#This Row],[Unit Value]]&lt;=4999,"Low-Value Asset","High-Value Asset")</f>
        <v>Low-Value Asset</v>
      </c>
      <c r="S4812" s="27"/>
      <c r="T4812" s="27"/>
      <c r="U4812" s="27"/>
      <c r="V4812" s="27"/>
      <c r="W4812" s="74"/>
      <c r="X4812" s="27"/>
      <c r="Y4812" s="27"/>
      <c r="Z4812" s="27"/>
      <c r="AA4812" s="27"/>
      <c r="AB48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3" spans="1:28" ht="12.6" x14ac:dyDescent="0.25">
      <c r="A4813" s="41"/>
      <c r="B4813" s="28"/>
      <c r="C4813" s="27"/>
      <c r="D48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3" s="27"/>
      <c r="F4813" s="27"/>
      <c r="G4813" s="29"/>
      <c r="H4813" s="48"/>
      <c r="I4813" s="29"/>
      <c r="J4813" s="29"/>
      <c r="K4813" s="27"/>
      <c r="L4813" s="27"/>
      <c r="M4813" s="27"/>
      <c r="N4813" s="27"/>
      <c r="O4813" s="27"/>
      <c r="P4813" s="30"/>
      <c r="Q4813" s="30">
        <f>Table13[[#This Row],[Unit Value]]*Table13[[#This Row],[Qty | PCount]]</f>
        <v>0</v>
      </c>
      <c r="R4813" s="27" t="str">
        <f>IF(Table13[[#This Row],[Unit Value]]&lt;=4999,"Low-Value Asset","High-Value Asset")</f>
        <v>Low-Value Asset</v>
      </c>
      <c r="S4813" s="27"/>
      <c r="T4813" s="27"/>
      <c r="U4813" s="27"/>
      <c r="V4813" s="27"/>
      <c r="W4813" s="74"/>
      <c r="X4813" s="27"/>
      <c r="Y4813" s="27"/>
      <c r="Z4813" s="27"/>
      <c r="AA4813" s="27"/>
      <c r="AB48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4" spans="1:28" ht="12.6" x14ac:dyDescent="0.25">
      <c r="A4814" s="41"/>
      <c r="B4814" s="28"/>
      <c r="C4814" s="27"/>
      <c r="D48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4" s="27"/>
      <c r="F4814" s="27"/>
      <c r="G4814" s="29"/>
      <c r="H4814" s="48"/>
      <c r="I4814" s="29"/>
      <c r="J4814" s="29"/>
      <c r="K4814" s="27"/>
      <c r="L4814" s="27"/>
      <c r="M4814" s="27"/>
      <c r="N4814" s="27"/>
      <c r="O4814" s="27"/>
      <c r="P4814" s="30"/>
      <c r="Q4814" s="30">
        <f>Table13[[#This Row],[Unit Value]]*Table13[[#This Row],[Qty | PCount]]</f>
        <v>0</v>
      </c>
      <c r="R4814" s="27" t="str">
        <f>IF(Table13[[#This Row],[Unit Value]]&lt;=4999,"Low-Value Asset","High-Value Asset")</f>
        <v>Low-Value Asset</v>
      </c>
      <c r="S4814" s="27"/>
      <c r="T4814" s="27"/>
      <c r="U4814" s="27"/>
      <c r="V4814" s="27"/>
      <c r="W4814" s="74"/>
      <c r="X4814" s="27"/>
      <c r="Y4814" s="27"/>
      <c r="Z4814" s="27"/>
      <c r="AA4814" s="27"/>
      <c r="AB48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5" spans="1:28" ht="12.6" x14ac:dyDescent="0.25">
      <c r="A4815" s="41"/>
      <c r="B4815" s="28"/>
      <c r="C4815" s="27"/>
      <c r="D48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5" s="27"/>
      <c r="F4815" s="27"/>
      <c r="G4815" s="29"/>
      <c r="H4815" s="48"/>
      <c r="I4815" s="29"/>
      <c r="J4815" s="29"/>
      <c r="K4815" s="27"/>
      <c r="L4815" s="27"/>
      <c r="M4815" s="27"/>
      <c r="N4815" s="27"/>
      <c r="O4815" s="27"/>
      <c r="P4815" s="30"/>
      <c r="Q4815" s="30">
        <f>Table13[[#This Row],[Unit Value]]*Table13[[#This Row],[Qty | PCount]]</f>
        <v>0</v>
      </c>
      <c r="R4815" s="27" t="str">
        <f>IF(Table13[[#This Row],[Unit Value]]&lt;=4999,"Low-Value Asset","High-Value Asset")</f>
        <v>Low-Value Asset</v>
      </c>
      <c r="S4815" s="27"/>
      <c r="T4815" s="27"/>
      <c r="U4815" s="27"/>
      <c r="V4815" s="27"/>
      <c r="W4815" s="74"/>
      <c r="X4815" s="27"/>
      <c r="Y4815" s="27"/>
      <c r="Z4815" s="27"/>
      <c r="AA4815" s="27"/>
      <c r="AB48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6" spans="1:28" ht="12.6" x14ac:dyDescent="0.25">
      <c r="A4816" s="41"/>
      <c r="B4816" s="28"/>
      <c r="C4816" s="27"/>
      <c r="D48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6" s="27"/>
      <c r="F4816" s="27"/>
      <c r="G4816" s="29"/>
      <c r="H4816" s="48"/>
      <c r="I4816" s="29"/>
      <c r="J4816" s="29"/>
      <c r="K4816" s="27"/>
      <c r="L4816" s="27"/>
      <c r="M4816" s="27"/>
      <c r="N4816" s="27"/>
      <c r="O4816" s="27"/>
      <c r="P4816" s="30"/>
      <c r="Q4816" s="30">
        <f>Table13[[#This Row],[Unit Value]]*Table13[[#This Row],[Qty | PCount]]</f>
        <v>0</v>
      </c>
      <c r="R4816" s="27" t="str">
        <f>IF(Table13[[#This Row],[Unit Value]]&lt;=4999,"Low-Value Asset","High-Value Asset")</f>
        <v>Low-Value Asset</v>
      </c>
      <c r="S4816" s="27"/>
      <c r="T4816" s="27"/>
      <c r="U4816" s="27"/>
      <c r="V4816" s="27"/>
      <c r="W4816" s="74"/>
      <c r="X4816" s="27"/>
      <c r="Y4816" s="27"/>
      <c r="Z4816" s="27"/>
      <c r="AA4816" s="27"/>
      <c r="AB48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7" spans="1:28" ht="12.6" x14ac:dyDescent="0.25">
      <c r="A4817" s="41"/>
      <c r="B4817" s="28"/>
      <c r="C4817" s="27"/>
      <c r="D48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7" s="27"/>
      <c r="F4817" s="27"/>
      <c r="G4817" s="29"/>
      <c r="H4817" s="48"/>
      <c r="I4817" s="29"/>
      <c r="J4817" s="29"/>
      <c r="K4817" s="27"/>
      <c r="L4817" s="27"/>
      <c r="M4817" s="27"/>
      <c r="N4817" s="27"/>
      <c r="O4817" s="27"/>
      <c r="P4817" s="30"/>
      <c r="Q4817" s="30">
        <f>Table13[[#This Row],[Unit Value]]*Table13[[#This Row],[Qty | PCount]]</f>
        <v>0</v>
      </c>
      <c r="R4817" s="27" t="str">
        <f>IF(Table13[[#This Row],[Unit Value]]&lt;=4999,"Low-Value Asset","High-Value Asset")</f>
        <v>Low-Value Asset</v>
      </c>
      <c r="S4817" s="27"/>
      <c r="T4817" s="27"/>
      <c r="U4817" s="27"/>
      <c r="V4817" s="27"/>
      <c r="W4817" s="74"/>
      <c r="X4817" s="27"/>
      <c r="Y4817" s="27"/>
      <c r="Z4817" s="27"/>
      <c r="AA4817" s="27"/>
      <c r="AB48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8" spans="1:28" ht="12.6" x14ac:dyDescent="0.25">
      <c r="A4818" s="41"/>
      <c r="B4818" s="28"/>
      <c r="C4818" s="27"/>
      <c r="D48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8" s="27"/>
      <c r="F4818" s="27"/>
      <c r="G4818" s="29"/>
      <c r="H4818" s="48"/>
      <c r="I4818" s="29"/>
      <c r="J4818" s="29"/>
      <c r="K4818" s="27"/>
      <c r="L4818" s="27"/>
      <c r="M4818" s="27"/>
      <c r="N4818" s="27"/>
      <c r="O4818" s="27"/>
      <c r="P4818" s="30"/>
      <c r="Q4818" s="30">
        <f>Table13[[#This Row],[Unit Value]]*Table13[[#This Row],[Qty | PCount]]</f>
        <v>0</v>
      </c>
      <c r="R4818" s="27" t="str">
        <f>IF(Table13[[#This Row],[Unit Value]]&lt;=4999,"Low-Value Asset","High-Value Asset")</f>
        <v>Low-Value Asset</v>
      </c>
      <c r="S4818" s="27"/>
      <c r="T4818" s="27"/>
      <c r="U4818" s="27"/>
      <c r="V4818" s="27"/>
      <c r="W4818" s="74"/>
      <c r="X4818" s="27"/>
      <c r="Y4818" s="27"/>
      <c r="Z4818" s="27"/>
      <c r="AA4818" s="27"/>
      <c r="AB48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19" spans="1:28" ht="12.6" x14ac:dyDescent="0.25">
      <c r="A4819" s="41"/>
      <c r="B4819" s="28"/>
      <c r="C4819" s="27"/>
      <c r="D48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19" s="27"/>
      <c r="F4819" s="27"/>
      <c r="G4819" s="29"/>
      <c r="H4819" s="48"/>
      <c r="I4819" s="29"/>
      <c r="J4819" s="29"/>
      <c r="K4819" s="27"/>
      <c r="L4819" s="27"/>
      <c r="M4819" s="27"/>
      <c r="N4819" s="27"/>
      <c r="O4819" s="27"/>
      <c r="P4819" s="30"/>
      <c r="Q4819" s="30">
        <f>Table13[[#This Row],[Unit Value]]*Table13[[#This Row],[Qty | PCount]]</f>
        <v>0</v>
      </c>
      <c r="R4819" s="27" t="str">
        <f>IF(Table13[[#This Row],[Unit Value]]&lt;=4999,"Low-Value Asset","High-Value Asset")</f>
        <v>Low-Value Asset</v>
      </c>
      <c r="S4819" s="27"/>
      <c r="T4819" s="27"/>
      <c r="U4819" s="27"/>
      <c r="V4819" s="27"/>
      <c r="W4819" s="74"/>
      <c r="X4819" s="27"/>
      <c r="Y4819" s="27"/>
      <c r="Z4819" s="27"/>
      <c r="AA4819" s="27"/>
      <c r="AB48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0" spans="1:28" ht="12.6" x14ac:dyDescent="0.25">
      <c r="A4820" s="41"/>
      <c r="B4820" s="28"/>
      <c r="C4820" s="27"/>
      <c r="D48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0" s="27"/>
      <c r="F4820" s="27"/>
      <c r="G4820" s="29"/>
      <c r="H4820" s="48"/>
      <c r="I4820" s="29"/>
      <c r="J4820" s="29"/>
      <c r="K4820" s="27"/>
      <c r="L4820" s="27"/>
      <c r="M4820" s="27"/>
      <c r="N4820" s="27"/>
      <c r="O4820" s="27"/>
      <c r="P4820" s="30"/>
      <c r="Q4820" s="30">
        <f>Table13[[#This Row],[Unit Value]]*Table13[[#This Row],[Qty | PCount]]</f>
        <v>0</v>
      </c>
      <c r="R4820" s="27" t="str">
        <f>IF(Table13[[#This Row],[Unit Value]]&lt;=4999,"Low-Value Asset","High-Value Asset")</f>
        <v>Low-Value Asset</v>
      </c>
      <c r="S4820" s="27"/>
      <c r="T4820" s="27"/>
      <c r="U4820" s="27"/>
      <c r="V4820" s="27"/>
      <c r="W4820" s="74"/>
      <c r="X4820" s="27"/>
      <c r="Y4820" s="27"/>
      <c r="Z4820" s="27"/>
      <c r="AA4820" s="27"/>
      <c r="AB48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1" spans="1:28" ht="12.6" x14ac:dyDescent="0.25">
      <c r="A4821" s="41"/>
      <c r="B4821" s="28"/>
      <c r="C4821" s="27"/>
      <c r="D48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1" s="27"/>
      <c r="F4821" s="27"/>
      <c r="G4821" s="29"/>
      <c r="H4821" s="48"/>
      <c r="I4821" s="29"/>
      <c r="J4821" s="29"/>
      <c r="K4821" s="27"/>
      <c r="L4821" s="27"/>
      <c r="M4821" s="27"/>
      <c r="N4821" s="27"/>
      <c r="O4821" s="27"/>
      <c r="P4821" s="30"/>
      <c r="Q4821" s="30">
        <f>Table13[[#This Row],[Unit Value]]*Table13[[#This Row],[Qty | PCount]]</f>
        <v>0</v>
      </c>
      <c r="R4821" s="27" t="str">
        <f>IF(Table13[[#This Row],[Unit Value]]&lt;=4999,"Low-Value Asset","High-Value Asset")</f>
        <v>Low-Value Asset</v>
      </c>
      <c r="S4821" s="27"/>
      <c r="T4821" s="27"/>
      <c r="U4821" s="27"/>
      <c r="V4821" s="27"/>
      <c r="W4821" s="74"/>
      <c r="X4821" s="27"/>
      <c r="Y4821" s="27"/>
      <c r="Z4821" s="27"/>
      <c r="AA4821" s="27"/>
      <c r="AB48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2" spans="1:28" ht="12.6" x14ac:dyDescent="0.25">
      <c r="A4822" s="41"/>
      <c r="B4822" s="28"/>
      <c r="C4822" s="27"/>
      <c r="D48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2" s="27"/>
      <c r="F4822" s="27"/>
      <c r="G4822" s="29"/>
      <c r="H4822" s="48"/>
      <c r="I4822" s="29"/>
      <c r="J4822" s="29"/>
      <c r="K4822" s="27"/>
      <c r="L4822" s="27"/>
      <c r="M4822" s="27"/>
      <c r="N4822" s="27"/>
      <c r="O4822" s="27"/>
      <c r="P4822" s="30"/>
      <c r="Q4822" s="30">
        <f>Table13[[#This Row],[Unit Value]]*Table13[[#This Row],[Qty | PCount]]</f>
        <v>0</v>
      </c>
      <c r="R4822" s="27" t="str">
        <f>IF(Table13[[#This Row],[Unit Value]]&lt;=4999,"Low-Value Asset","High-Value Asset")</f>
        <v>Low-Value Asset</v>
      </c>
      <c r="S4822" s="27"/>
      <c r="T4822" s="27"/>
      <c r="U4822" s="27"/>
      <c r="V4822" s="27"/>
      <c r="W4822" s="74"/>
      <c r="X4822" s="27"/>
      <c r="Y4822" s="27"/>
      <c r="Z4822" s="27"/>
      <c r="AA4822" s="27"/>
      <c r="AB48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3" spans="1:28" ht="12.6" x14ac:dyDescent="0.25">
      <c r="A4823" s="41"/>
      <c r="B4823" s="28"/>
      <c r="C4823" s="27"/>
      <c r="D48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3" s="27"/>
      <c r="F4823" s="27"/>
      <c r="G4823" s="29"/>
      <c r="H4823" s="48"/>
      <c r="I4823" s="29"/>
      <c r="J4823" s="29"/>
      <c r="K4823" s="27"/>
      <c r="L4823" s="27"/>
      <c r="M4823" s="27"/>
      <c r="N4823" s="27"/>
      <c r="O4823" s="27"/>
      <c r="P4823" s="30"/>
      <c r="Q4823" s="30">
        <f>Table13[[#This Row],[Unit Value]]*Table13[[#This Row],[Qty | PCount]]</f>
        <v>0</v>
      </c>
      <c r="R4823" s="27" t="str">
        <f>IF(Table13[[#This Row],[Unit Value]]&lt;=4999,"Low-Value Asset","High-Value Asset")</f>
        <v>Low-Value Asset</v>
      </c>
      <c r="S4823" s="27"/>
      <c r="T4823" s="27"/>
      <c r="U4823" s="27"/>
      <c r="V4823" s="27"/>
      <c r="W4823" s="74"/>
      <c r="X4823" s="27"/>
      <c r="Y4823" s="27"/>
      <c r="Z4823" s="27"/>
      <c r="AA4823" s="27"/>
      <c r="AB48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4" spans="1:28" ht="12.6" x14ac:dyDescent="0.25">
      <c r="A4824" s="41"/>
      <c r="B4824" s="28"/>
      <c r="C4824" s="27"/>
      <c r="D48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4" s="27"/>
      <c r="F4824" s="27"/>
      <c r="G4824" s="29"/>
      <c r="H4824" s="48"/>
      <c r="I4824" s="29"/>
      <c r="J4824" s="29"/>
      <c r="K4824" s="27"/>
      <c r="L4824" s="27"/>
      <c r="M4824" s="27"/>
      <c r="N4824" s="27"/>
      <c r="O4824" s="27"/>
      <c r="P4824" s="30"/>
      <c r="Q4824" s="30">
        <f>Table13[[#This Row],[Unit Value]]*Table13[[#This Row],[Qty | PCount]]</f>
        <v>0</v>
      </c>
      <c r="R4824" s="27" t="str">
        <f>IF(Table13[[#This Row],[Unit Value]]&lt;=4999,"Low-Value Asset","High-Value Asset")</f>
        <v>Low-Value Asset</v>
      </c>
      <c r="S4824" s="27"/>
      <c r="T4824" s="27"/>
      <c r="U4824" s="27"/>
      <c r="V4824" s="27"/>
      <c r="W4824" s="74"/>
      <c r="X4824" s="27"/>
      <c r="Y4824" s="27"/>
      <c r="Z4824" s="27"/>
      <c r="AA4824" s="27"/>
      <c r="AB48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5" spans="1:28" ht="12.6" x14ac:dyDescent="0.25">
      <c r="A4825" s="41"/>
      <c r="B4825" s="28"/>
      <c r="C4825" s="27"/>
      <c r="D48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5" s="27"/>
      <c r="F4825" s="27"/>
      <c r="G4825" s="29"/>
      <c r="H4825" s="48"/>
      <c r="I4825" s="29"/>
      <c r="J4825" s="29"/>
      <c r="K4825" s="27"/>
      <c r="L4825" s="27"/>
      <c r="M4825" s="27"/>
      <c r="N4825" s="27"/>
      <c r="O4825" s="27"/>
      <c r="P4825" s="30"/>
      <c r="Q4825" s="30">
        <f>Table13[[#This Row],[Unit Value]]*Table13[[#This Row],[Qty | PCount]]</f>
        <v>0</v>
      </c>
      <c r="R4825" s="27" t="str">
        <f>IF(Table13[[#This Row],[Unit Value]]&lt;=4999,"Low-Value Asset","High-Value Asset")</f>
        <v>Low-Value Asset</v>
      </c>
      <c r="S4825" s="27"/>
      <c r="T4825" s="27"/>
      <c r="U4825" s="27"/>
      <c r="V4825" s="27"/>
      <c r="W4825" s="74"/>
      <c r="X4825" s="27"/>
      <c r="Y4825" s="27"/>
      <c r="Z4825" s="27"/>
      <c r="AA4825" s="27"/>
      <c r="AB48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6" spans="1:28" ht="12.6" x14ac:dyDescent="0.25">
      <c r="A4826" s="41"/>
      <c r="B4826" s="28"/>
      <c r="C4826" s="27"/>
      <c r="D48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6" s="27"/>
      <c r="F4826" s="27"/>
      <c r="G4826" s="29"/>
      <c r="H4826" s="48"/>
      <c r="I4826" s="29"/>
      <c r="J4826" s="29"/>
      <c r="K4826" s="27"/>
      <c r="L4826" s="27"/>
      <c r="M4826" s="27"/>
      <c r="N4826" s="27"/>
      <c r="O4826" s="27"/>
      <c r="P4826" s="30"/>
      <c r="Q4826" s="30">
        <f>Table13[[#This Row],[Unit Value]]*Table13[[#This Row],[Qty | PCount]]</f>
        <v>0</v>
      </c>
      <c r="R4826" s="27" t="str">
        <f>IF(Table13[[#This Row],[Unit Value]]&lt;=4999,"Low-Value Asset","High-Value Asset")</f>
        <v>Low-Value Asset</v>
      </c>
      <c r="S4826" s="27"/>
      <c r="T4826" s="27"/>
      <c r="U4826" s="27"/>
      <c r="V4826" s="27"/>
      <c r="W4826" s="74"/>
      <c r="X4826" s="27"/>
      <c r="Y4826" s="27"/>
      <c r="Z4826" s="27"/>
      <c r="AA4826" s="27"/>
      <c r="AB48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7" spans="1:28" ht="12.6" x14ac:dyDescent="0.25">
      <c r="A4827" s="41"/>
      <c r="B4827" s="28"/>
      <c r="C4827" s="27"/>
      <c r="D48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7" s="27"/>
      <c r="F4827" s="27"/>
      <c r="G4827" s="29"/>
      <c r="H4827" s="48"/>
      <c r="I4827" s="29"/>
      <c r="J4827" s="29"/>
      <c r="K4827" s="27"/>
      <c r="L4827" s="27"/>
      <c r="M4827" s="27"/>
      <c r="N4827" s="27"/>
      <c r="O4827" s="27"/>
      <c r="P4827" s="30"/>
      <c r="Q4827" s="30">
        <f>Table13[[#This Row],[Unit Value]]*Table13[[#This Row],[Qty | PCount]]</f>
        <v>0</v>
      </c>
      <c r="R4827" s="27" t="str">
        <f>IF(Table13[[#This Row],[Unit Value]]&lt;=4999,"Low-Value Asset","High-Value Asset")</f>
        <v>Low-Value Asset</v>
      </c>
      <c r="S4827" s="27"/>
      <c r="T4827" s="27"/>
      <c r="U4827" s="27"/>
      <c r="V4827" s="27"/>
      <c r="W4827" s="74"/>
      <c r="X4827" s="27"/>
      <c r="Y4827" s="27"/>
      <c r="Z4827" s="27"/>
      <c r="AA4827" s="27"/>
      <c r="AB48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8" spans="1:28" ht="12.6" x14ac:dyDescent="0.25">
      <c r="A4828" s="41"/>
      <c r="B4828" s="28"/>
      <c r="C4828" s="27"/>
      <c r="D48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8" s="27"/>
      <c r="F4828" s="27"/>
      <c r="G4828" s="29"/>
      <c r="H4828" s="48"/>
      <c r="I4828" s="29"/>
      <c r="J4828" s="29"/>
      <c r="K4828" s="27"/>
      <c r="L4828" s="27"/>
      <c r="M4828" s="27"/>
      <c r="N4828" s="27"/>
      <c r="O4828" s="27"/>
      <c r="P4828" s="30"/>
      <c r="Q4828" s="30">
        <f>Table13[[#This Row],[Unit Value]]*Table13[[#This Row],[Qty | PCount]]</f>
        <v>0</v>
      </c>
      <c r="R4828" s="27" t="str">
        <f>IF(Table13[[#This Row],[Unit Value]]&lt;=4999,"Low-Value Asset","High-Value Asset")</f>
        <v>Low-Value Asset</v>
      </c>
      <c r="S4828" s="27"/>
      <c r="T4828" s="27"/>
      <c r="U4828" s="27"/>
      <c r="V4828" s="27"/>
      <c r="W4828" s="74"/>
      <c r="X4828" s="27"/>
      <c r="Y4828" s="27"/>
      <c r="Z4828" s="27"/>
      <c r="AA4828" s="27"/>
      <c r="AB48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29" spans="1:28" ht="12.6" x14ac:dyDescent="0.25">
      <c r="A4829" s="41"/>
      <c r="B4829" s="28"/>
      <c r="C4829" s="27"/>
      <c r="D48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29" s="27"/>
      <c r="F4829" s="27"/>
      <c r="G4829" s="29"/>
      <c r="H4829" s="48"/>
      <c r="I4829" s="29"/>
      <c r="J4829" s="29"/>
      <c r="K4829" s="27"/>
      <c r="L4829" s="27"/>
      <c r="M4829" s="27"/>
      <c r="N4829" s="27"/>
      <c r="O4829" s="27"/>
      <c r="P4829" s="30"/>
      <c r="Q4829" s="30">
        <f>Table13[[#This Row],[Unit Value]]*Table13[[#This Row],[Qty | PCount]]</f>
        <v>0</v>
      </c>
      <c r="R4829" s="27" t="str">
        <f>IF(Table13[[#This Row],[Unit Value]]&lt;=4999,"Low-Value Asset","High-Value Asset")</f>
        <v>Low-Value Asset</v>
      </c>
      <c r="S4829" s="27"/>
      <c r="T4829" s="27"/>
      <c r="U4829" s="27"/>
      <c r="V4829" s="27"/>
      <c r="W4829" s="74"/>
      <c r="X4829" s="27"/>
      <c r="Y4829" s="27"/>
      <c r="Z4829" s="27"/>
      <c r="AA4829" s="27"/>
      <c r="AB48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0" spans="1:28" ht="12.6" x14ac:dyDescent="0.25">
      <c r="A4830" s="41"/>
      <c r="B4830" s="28"/>
      <c r="C4830" s="27"/>
      <c r="D48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0" s="27"/>
      <c r="F4830" s="27"/>
      <c r="G4830" s="29"/>
      <c r="H4830" s="48"/>
      <c r="I4830" s="29"/>
      <c r="J4830" s="29"/>
      <c r="K4830" s="27"/>
      <c r="L4830" s="27"/>
      <c r="M4830" s="27"/>
      <c r="N4830" s="27"/>
      <c r="O4830" s="27"/>
      <c r="P4830" s="30"/>
      <c r="Q4830" s="30">
        <f>Table13[[#This Row],[Unit Value]]*Table13[[#This Row],[Qty | PCount]]</f>
        <v>0</v>
      </c>
      <c r="R4830" s="27" t="str">
        <f>IF(Table13[[#This Row],[Unit Value]]&lt;=4999,"Low-Value Asset","High-Value Asset")</f>
        <v>Low-Value Asset</v>
      </c>
      <c r="S4830" s="27"/>
      <c r="T4830" s="27"/>
      <c r="U4830" s="27"/>
      <c r="V4830" s="27"/>
      <c r="W4830" s="74"/>
      <c r="X4830" s="27"/>
      <c r="Y4830" s="27"/>
      <c r="Z4830" s="27"/>
      <c r="AA4830" s="27"/>
      <c r="AB48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1" spans="1:28" ht="12.6" x14ac:dyDescent="0.25">
      <c r="A4831" s="41"/>
      <c r="B4831" s="28"/>
      <c r="C4831" s="27"/>
      <c r="D48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1" s="27"/>
      <c r="F4831" s="27"/>
      <c r="G4831" s="29"/>
      <c r="H4831" s="48"/>
      <c r="I4831" s="29"/>
      <c r="J4831" s="29"/>
      <c r="K4831" s="27"/>
      <c r="L4831" s="27"/>
      <c r="M4831" s="27"/>
      <c r="N4831" s="27"/>
      <c r="O4831" s="27"/>
      <c r="P4831" s="30"/>
      <c r="Q4831" s="30">
        <f>Table13[[#This Row],[Unit Value]]*Table13[[#This Row],[Qty | PCount]]</f>
        <v>0</v>
      </c>
      <c r="R4831" s="27" t="str">
        <f>IF(Table13[[#This Row],[Unit Value]]&lt;=4999,"Low-Value Asset","High-Value Asset")</f>
        <v>Low-Value Asset</v>
      </c>
      <c r="S4831" s="27"/>
      <c r="T4831" s="27"/>
      <c r="U4831" s="27"/>
      <c r="V4831" s="27"/>
      <c r="W4831" s="74"/>
      <c r="X4831" s="27"/>
      <c r="Y4831" s="27"/>
      <c r="Z4831" s="27"/>
      <c r="AA4831" s="27"/>
      <c r="AB48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2" spans="1:28" ht="12.6" x14ac:dyDescent="0.25">
      <c r="A4832" s="41"/>
      <c r="B4832" s="28"/>
      <c r="C4832" s="27"/>
      <c r="D48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2" s="27"/>
      <c r="F4832" s="27"/>
      <c r="G4832" s="29"/>
      <c r="H4832" s="48"/>
      <c r="I4832" s="29"/>
      <c r="J4832" s="29"/>
      <c r="K4832" s="27"/>
      <c r="L4832" s="27"/>
      <c r="M4832" s="27"/>
      <c r="N4832" s="27"/>
      <c r="O4832" s="27"/>
      <c r="P4832" s="30"/>
      <c r="Q4832" s="30">
        <f>Table13[[#This Row],[Unit Value]]*Table13[[#This Row],[Qty | PCount]]</f>
        <v>0</v>
      </c>
      <c r="R4832" s="27" t="str">
        <f>IF(Table13[[#This Row],[Unit Value]]&lt;=4999,"Low-Value Asset","High-Value Asset")</f>
        <v>Low-Value Asset</v>
      </c>
      <c r="S4832" s="27"/>
      <c r="T4832" s="27"/>
      <c r="U4832" s="27"/>
      <c r="V4832" s="27"/>
      <c r="W4832" s="74"/>
      <c r="X4832" s="27"/>
      <c r="Y4832" s="27"/>
      <c r="Z4832" s="27"/>
      <c r="AA4832" s="27"/>
      <c r="AB48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3" spans="1:28" ht="12.6" x14ac:dyDescent="0.25">
      <c r="A4833" s="41"/>
      <c r="B4833" s="28"/>
      <c r="C4833" s="27"/>
      <c r="D48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3" s="27"/>
      <c r="F4833" s="27"/>
      <c r="G4833" s="29"/>
      <c r="H4833" s="48"/>
      <c r="I4833" s="29"/>
      <c r="J4833" s="29"/>
      <c r="K4833" s="27"/>
      <c r="L4833" s="27"/>
      <c r="M4833" s="27"/>
      <c r="N4833" s="27"/>
      <c r="O4833" s="27"/>
      <c r="P4833" s="30"/>
      <c r="Q4833" s="30">
        <f>Table13[[#This Row],[Unit Value]]*Table13[[#This Row],[Qty | PCount]]</f>
        <v>0</v>
      </c>
      <c r="R4833" s="27" t="str">
        <f>IF(Table13[[#This Row],[Unit Value]]&lt;=4999,"Low-Value Asset","High-Value Asset")</f>
        <v>Low-Value Asset</v>
      </c>
      <c r="S4833" s="27"/>
      <c r="T4833" s="27"/>
      <c r="U4833" s="27"/>
      <c r="V4833" s="27"/>
      <c r="W4833" s="74"/>
      <c r="X4833" s="27"/>
      <c r="Y4833" s="27"/>
      <c r="Z4833" s="27"/>
      <c r="AA4833" s="27"/>
      <c r="AB48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4" spans="1:28" ht="12.6" x14ac:dyDescent="0.25">
      <c r="A4834" s="41"/>
      <c r="B4834" s="28"/>
      <c r="C4834" s="27"/>
      <c r="D48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4" s="27"/>
      <c r="F4834" s="27"/>
      <c r="G4834" s="29"/>
      <c r="H4834" s="48"/>
      <c r="I4834" s="29"/>
      <c r="J4834" s="29"/>
      <c r="K4834" s="27"/>
      <c r="L4834" s="27"/>
      <c r="M4834" s="27"/>
      <c r="N4834" s="27"/>
      <c r="O4834" s="27"/>
      <c r="P4834" s="30"/>
      <c r="Q4834" s="30">
        <f>Table13[[#This Row],[Unit Value]]*Table13[[#This Row],[Qty | PCount]]</f>
        <v>0</v>
      </c>
      <c r="R4834" s="27" t="str">
        <f>IF(Table13[[#This Row],[Unit Value]]&lt;=4999,"Low-Value Asset","High-Value Asset")</f>
        <v>Low-Value Asset</v>
      </c>
      <c r="S4834" s="27"/>
      <c r="T4834" s="27"/>
      <c r="U4834" s="27"/>
      <c r="V4834" s="27"/>
      <c r="W4834" s="74"/>
      <c r="X4834" s="27"/>
      <c r="Y4834" s="27"/>
      <c r="Z4834" s="27"/>
      <c r="AA4834" s="27"/>
      <c r="AB48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5" spans="1:28" ht="12.6" x14ac:dyDescent="0.25">
      <c r="A4835" s="41"/>
      <c r="B4835" s="28"/>
      <c r="C4835" s="27"/>
      <c r="D48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5" s="27"/>
      <c r="F4835" s="27"/>
      <c r="G4835" s="29"/>
      <c r="H4835" s="48"/>
      <c r="I4835" s="29"/>
      <c r="J4835" s="29"/>
      <c r="K4835" s="27"/>
      <c r="L4835" s="27"/>
      <c r="M4835" s="27"/>
      <c r="N4835" s="27"/>
      <c r="O4835" s="27"/>
      <c r="P4835" s="30"/>
      <c r="Q4835" s="30">
        <f>Table13[[#This Row],[Unit Value]]*Table13[[#This Row],[Qty | PCount]]</f>
        <v>0</v>
      </c>
      <c r="R4835" s="27" t="str">
        <f>IF(Table13[[#This Row],[Unit Value]]&lt;=4999,"Low-Value Asset","High-Value Asset")</f>
        <v>Low-Value Asset</v>
      </c>
      <c r="S4835" s="27"/>
      <c r="T4835" s="27"/>
      <c r="U4835" s="27"/>
      <c r="V4835" s="27"/>
      <c r="W4835" s="74"/>
      <c r="X4835" s="27"/>
      <c r="Y4835" s="27"/>
      <c r="Z4835" s="27"/>
      <c r="AA4835" s="27"/>
      <c r="AB48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6" spans="1:28" ht="12.6" x14ac:dyDescent="0.25">
      <c r="A4836" s="41"/>
      <c r="B4836" s="28"/>
      <c r="C4836" s="27"/>
      <c r="D48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6" s="27"/>
      <c r="F4836" s="27"/>
      <c r="G4836" s="29"/>
      <c r="H4836" s="48"/>
      <c r="I4836" s="29"/>
      <c r="J4836" s="29"/>
      <c r="K4836" s="27"/>
      <c r="L4836" s="27"/>
      <c r="M4836" s="27"/>
      <c r="N4836" s="27"/>
      <c r="O4836" s="27"/>
      <c r="P4836" s="30"/>
      <c r="Q4836" s="30">
        <f>Table13[[#This Row],[Unit Value]]*Table13[[#This Row],[Qty | PCount]]</f>
        <v>0</v>
      </c>
      <c r="R4836" s="27" t="str">
        <f>IF(Table13[[#This Row],[Unit Value]]&lt;=4999,"Low-Value Asset","High-Value Asset")</f>
        <v>Low-Value Asset</v>
      </c>
      <c r="S4836" s="27"/>
      <c r="T4836" s="27"/>
      <c r="U4836" s="27"/>
      <c r="V4836" s="27"/>
      <c r="W4836" s="74"/>
      <c r="X4836" s="27"/>
      <c r="Y4836" s="27"/>
      <c r="Z4836" s="27"/>
      <c r="AA4836" s="27"/>
      <c r="AB48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7" spans="1:28" ht="12.6" x14ac:dyDescent="0.25">
      <c r="A4837" s="41"/>
      <c r="B4837" s="28"/>
      <c r="C4837" s="27"/>
      <c r="D48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7" s="27"/>
      <c r="F4837" s="27"/>
      <c r="G4837" s="29"/>
      <c r="H4837" s="48"/>
      <c r="I4837" s="29"/>
      <c r="J4837" s="29"/>
      <c r="K4837" s="27"/>
      <c r="L4837" s="27"/>
      <c r="M4837" s="27"/>
      <c r="N4837" s="27"/>
      <c r="O4837" s="27"/>
      <c r="P4837" s="30"/>
      <c r="Q4837" s="30">
        <f>Table13[[#This Row],[Unit Value]]*Table13[[#This Row],[Qty | PCount]]</f>
        <v>0</v>
      </c>
      <c r="R4837" s="27" t="str">
        <f>IF(Table13[[#This Row],[Unit Value]]&lt;=4999,"Low-Value Asset","High-Value Asset")</f>
        <v>Low-Value Asset</v>
      </c>
      <c r="S4837" s="27"/>
      <c r="T4837" s="27"/>
      <c r="U4837" s="27"/>
      <c r="V4837" s="27"/>
      <c r="W4837" s="74"/>
      <c r="X4837" s="27"/>
      <c r="Y4837" s="27"/>
      <c r="Z4837" s="27"/>
      <c r="AA4837" s="27"/>
      <c r="AB48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8" spans="1:28" ht="12.6" x14ac:dyDescent="0.25">
      <c r="A4838" s="41"/>
      <c r="B4838" s="28"/>
      <c r="C4838" s="27"/>
      <c r="D48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8" s="27"/>
      <c r="F4838" s="27"/>
      <c r="G4838" s="29"/>
      <c r="H4838" s="48"/>
      <c r="I4838" s="29"/>
      <c r="J4838" s="29"/>
      <c r="K4838" s="27"/>
      <c r="L4838" s="27"/>
      <c r="M4838" s="27"/>
      <c r="N4838" s="27"/>
      <c r="O4838" s="27"/>
      <c r="P4838" s="30"/>
      <c r="Q4838" s="30">
        <f>Table13[[#This Row],[Unit Value]]*Table13[[#This Row],[Qty | PCount]]</f>
        <v>0</v>
      </c>
      <c r="R4838" s="27" t="str">
        <f>IF(Table13[[#This Row],[Unit Value]]&lt;=4999,"Low-Value Asset","High-Value Asset")</f>
        <v>Low-Value Asset</v>
      </c>
      <c r="S4838" s="27"/>
      <c r="T4838" s="27"/>
      <c r="U4838" s="27"/>
      <c r="V4838" s="27"/>
      <c r="W4838" s="74"/>
      <c r="X4838" s="27"/>
      <c r="Y4838" s="27"/>
      <c r="Z4838" s="27"/>
      <c r="AA4838" s="27"/>
      <c r="AB48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39" spans="1:28" ht="12.6" x14ac:dyDescent="0.25">
      <c r="A4839" s="41"/>
      <c r="B4839" s="28"/>
      <c r="C4839" s="27"/>
      <c r="D48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39" s="27"/>
      <c r="F4839" s="27"/>
      <c r="G4839" s="29"/>
      <c r="H4839" s="48"/>
      <c r="I4839" s="29"/>
      <c r="J4839" s="29"/>
      <c r="K4839" s="27"/>
      <c r="L4839" s="27"/>
      <c r="M4839" s="27"/>
      <c r="N4839" s="27"/>
      <c r="O4839" s="27"/>
      <c r="P4839" s="30"/>
      <c r="Q4839" s="30">
        <f>Table13[[#This Row],[Unit Value]]*Table13[[#This Row],[Qty | PCount]]</f>
        <v>0</v>
      </c>
      <c r="R4839" s="27" t="str">
        <f>IF(Table13[[#This Row],[Unit Value]]&lt;=4999,"Low-Value Asset","High-Value Asset")</f>
        <v>Low-Value Asset</v>
      </c>
      <c r="S4839" s="27"/>
      <c r="T4839" s="27"/>
      <c r="U4839" s="27"/>
      <c r="V4839" s="27"/>
      <c r="W4839" s="74"/>
      <c r="X4839" s="27"/>
      <c r="Y4839" s="27"/>
      <c r="Z4839" s="27"/>
      <c r="AA4839" s="27"/>
      <c r="AB48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0" spans="1:28" ht="12.6" x14ac:dyDescent="0.25">
      <c r="A4840" s="41"/>
      <c r="B4840" s="28"/>
      <c r="C4840" s="27"/>
      <c r="D48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0" s="27"/>
      <c r="F4840" s="27"/>
      <c r="G4840" s="29"/>
      <c r="H4840" s="48"/>
      <c r="I4840" s="29"/>
      <c r="J4840" s="29"/>
      <c r="K4840" s="27"/>
      <c r="L4840" s="27"/>
      <c r="M4840" s="27"/>
      <c r="N4840" s="27"/>
      <c r="O4840" s="27"/>
      <c r="P4840" s="30"/>
      <c r="Q4840" s="30">
        <f>Table13[[#This Row],[Unit Value]]*Table13[[#This Row],[Qty | PCount]]</f>
        <v>0</v>
      </c>
      <c r="R4840" s="27" t="str">
        <f>IF(Table13[[#This Row],[Unit Value]]&lt;=4999,"Low-Value Asset","High-Value Asset")</f>
        <v>Low-Value Asset</v>
      </c>
      <c r="S4840" s="27"/>
      <c r="T4840" s="27"/>
      <c r="U4840" s="27"/>
      <c r="V4840" s="27"/>
      <c r="W4840" s="74"/>
      <c r="X4840" s="27"/>
      <c r="Y4840" s="27"/>
      <c r="Z4840" s="27"/>
      <c r="AA4840" s="27"/>
      <c r="AB48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1" spans="1:28" ht="12.6" x14ac:dyDescent="0.25">
      <c r="A4841" s="41"/>
      <c r="B4841" s="28"/>
      <c r="C4841" s="27"/>
      <c r="D48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1" s="27"/>
      <c r="F4841" s="27"/>
      <c r="G4841" s="29"/>
      <c r="H4841" s="48"/>
      <c r="I4841" s="29"/>
      <c r="J4841" s="29"/>
      <c r="K4841" s="27"/>
      <c r="L4841" s="27"/>
      <c r="M4841" s="27"/>
      <c r="N4841" s="27"/>
      <c r="O4841" s="27"/>
      <c r="P4841" s="30"/>
      <c r="Q4841" s="30">
        <f>Table13[[#This Row],[Unit Value]]*Table13[[#This Row],[Qty | PCount]]</f>
        <v>0</v>
      </c>
      <c r="R4841" s="27" t="str">
        <f>IF(Table13[[#This Row],[Unit Value]]&lt;=4999,"Low-Value Asset","High-Value Asset")</f>
        <v>Low-Value Asset</v>
      </c>
      <c r="S4841" s="27"/>
      <c r="T4841" s="27"/>
      <c r="U4841" s="27"/>
      <c r="V4841" s="27"/>
      <c r="W4841" s="74"/>
      <c r="X4841" s="27"/>
      <c r="Y4841" s="27"/>
      <c r="Z4841" s="27"/>
      <c r="AA4841" s="27"/>
      <c r="AB48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2" spans="1:28" ht="12.6" x14ac:dyDescent="0.25">
      <c r="A4842" s="41"/>
      <c r="B4842" s="28"/>
      <c r="C4842" s="27"/>
      <c r="D48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2" s="27"/>
      <c r="F4842" s="27"/>
      <c r="G4842" s="29"/>
      <c r="H4842" s="48"/>
      <c r="I4842" s="29"/>
      <c r="J4842" s="29"/>
      <c r="K4842" s="27"/>
      <c r="L4842" s="27"/>
      <c r="M4842" s="27"/>
      <c r="N4842" s="27"/>
      <c r="O4842" s="27"/>
      <c r="P4842" s="30"/>
      <c r="Q4842" s="30">
        <f>Table13[[#This Row],[Unit Value]]*Table13[[#This Row],[Qty | PCount]]</f>
        <v>0</v>
      </c>
      <c r="R4842" s="27" t="str">
        <f>IF(Table13[[#This Row],[Unit Value]]&lt;=4999,"Low-Value Asset","High-Value Asset")</f>
        <v>Low-Value Asset</v>
      </c>
      <c r="S4842" s="27"/>
      <c r="T4842" s="27"/>
      <c r="U4842" s="27"/>
      <c r="V4842" s="27"/>
      <c r="W4842" s="74"/>
      <c r="X4842" s="27"/>
      <c r="Y4842" s="27"/>
      <c r="Z4842" s="27"/>
      <c r="AA4842" s="27"/>
      <c r="AB48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3" spans="1:28" ht="12.6" x14ac:dyDescent="0.25">
      <c r="A4843" s="41"/>
      <c r="B4843" s="28"/>
      <c r="C4843" s="27"/>
      <c r="D48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3" s="27"/>
      <c r="F4843" s="27"/>
      <c r="G4843" s="29"/>
      <c r="H4843" s="48"/>
      <c r="I4843" s="29"/>
      <c r="J4843" s="29"/>
      <c r="K4843" s="27"/>
      <c r="L4843" s="27"/>
      <c r="M4843" s="27"/>
      <c r="N4843" s="27"/>
      <c r="O4843" s="27"/>
      <c r="P4843" s="30"/>
      <c r="Q4843" s="30">
        <f>Table13[[#This Row],[Unit Value]]*Table13[[#This Row],[Qty | PCount]]</f>
        <v>0</v>
      </c>
      <c r="R4843" s="27" t="str">
        <f>IF(Table13[[#This Row],[Unit Value]]&lt;=4999,"Low-Value Asset","High-Value Asset")</f>
        <v>Low-Value Asset</v>
      </c>
      <c r="S4843" s="27"/>
      <c r="T4843" s="27"/>
      <c r="U4843" s="27"/>
      <c r="V4843" s="27"/>
      <c r="W4843" s="74"/>
      <c r="X4843" s="27"/>
      <c r="Y4843" s="27"/>
      <c r="Z4843" s="27"/>
      <c r="AA4843" s="27"/>
      <c r="AB48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4" spans="1:28" ht="12.6" x14ac:dyDescent="0.25">
      <c r="A4844" s="41"/>
      <c r="B4844" s="28"/>
      <c r="C4844" s="27"/>
      <c r="D48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4" s="27"/>
      <c r="F4844" s="27"/>
      <c r="G4844" s="29"/>
      <c r="H4844" s="48"/>
      <c r="I4844" s="29"/>
      <c r="J4844" s="29"/>
      <c r="K4844" s="27"/>
      <c r="L4844" s="27"/>
      <c r="M4844" s="27"/>
      <c r="N4844" s="27"/>
      <c r="O4844" s="27"/>
      <c r="P4844" s="30"/>
      <c r="Q4844" s="30">
        <f>Table13[[#This Row],[Unit Value]]*Table13[[#This Row],[Qty | PCount]]</f>
        <v>0</v>
      </c>
      <c r="R4844" s="27" t="str">
        <f>IF(Table13[[#This Row],[Unit Value]]&lt;=4999,"Low-Value Asset","High-Value Asset")</f>
        <v>Low-Value Asset</v>
      </c>
      <c r="S4844" s="27"/>
      <c r="T4844" s="27"/>
      <c r="U4844" s="27"/>
      <c r="V4844" s="27"/>
      <c r="W4844" s="74"/>
      <c r="X4844" s="27"/>
      <c r="Y4844" s="27"/>
      <c r="Z4844" s="27"/>
      <c r="AA4844" s="27"/>
      <c r="AB48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5" spans="1:28" ht="12.6" x14ac:dyDescent="0.25">
      <c r="A4845" s="41"/>
      <c r="B4845" s="28"/>
      <c r="C4845" s="27"/>
      <c r="D48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5" s="27"/>
      <c r="F4845" s="27"/>
      <c r="G4845" s="29"/>
      <c r="H4845" s="48"/>
      <c r="I4845" s="29"/>
      <c r="J4845" s="29"/>
      <c r="K4845" s="27"/>
      <c r="L4845" s="27"/>
      <c r="M4845" s="27"/>
      <c r="N4845" s="27"/>
      <c r="O4845" s="27"/>
      <c r="P4845" s="30"/>
      <c r="Q4845" s="30">
        <f>Table13[[#This Row],[Unit Value]]*Table13[[#This Row],[Qty | PCount]]</f>
        <v>0</v>
      </c>
      <c r="R4845" s="27" t="str">
        <f>IF(Table13[[#This Row],[Unit Value]]&lt;=4999,"Low-Value Asset","High-Value Asset")</f>
        <v>Low-Value Asset</v>
      </c>
      <c r="S4845" s="27"/>
      <c r="T4845" s="27"/>
      <c r="U4845" s="27"/>
      <c r="V4845" s="27"/>
      <c r="W4845" s="74"/>
      <c r="X4845" s="27"/>
      <c r="Y4845" s="27"/>
      <c r="Z4845" s="27"/>
      <c r="AA4845" s="27"/>
      <c r="AB48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6" spans="1:28" ht="12.6" x14ac:dyDescent="0.25">
      <c r="A4846" s="41"/>
      <c r="B4846" s="28"/>
      <c r="C4846" s="27"/>
      <c r="D48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6" s="27"/>
      <c r="F4846" s="27"/>
      <c r="G4846" s="29"/>
      <c r="H4846" s="48"/>
      <c r="I4846" s="29"/>
      <c r="J4846" s="29"/>
      <c r="K4846" s="27"/>
      <c r="L4846" s="27"/>
      <c r="M4846" s="27"/>
      <c r="N4846" s="27"/>
      <c r="O4846" s="27"/>
      <c r="P4846" s="30"/>
      <c r="Q4846" s="30">
        <f>Table13[[#This Row],[Unit Value]]*Table13[[#This Row],[Qty | PCount]]</f>
        <v>0</v>
      </c>
      <c r="R4846" s="27" t="str">
        <f>IF(Table13[[#This Row],[Unit Value]]&lt;=4999,"Low-Value Asset","High-Value Asset")</f>
        <v>Low-Value Asset</v>
      </c>
      <c r="S4846" s="27"/>
      <c r="T4846" s="27"/>
      <c r="U4846" s="27"/>
      <c r="V4846" s="27"/>
      <c r="W4846" s="74"/>
      <c r="X4846" s="27"/>
      <c r="Y4846" s="27"/>
      <c r="Z4846" s="27"/>
      <c r="AA4846" s="27"/>
      <c r="AB48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7" spans="1:28" ht="12.6" x14ac:dyDescent="0.25">
      <c r="A4847" s="41"/>
      <c r="B4847" s="28"/>
      <c r="C4847" s="27"/>
      <c r="D48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7" s="27"/>
      <c r="F4847" s="27"/>
      <c r="G4847" s="29"/>
      <c r="H4847" s="48"/>
      <c r="I4847" s="29"/>
      <c r="J4847" s="29"/>
      <c r="K4847" s="27"/>
      <c r="L4847" s="27"/>
      <c r="M4847" s="27"/>
      <c r="N4847" s="27"/>
      <c r="O4847" s="27"/>
      <c r="P4847" s="30"/>
      <c r="Q4847" s="30">
        <f>Table13[[#This Row],[Unit Value]]*Table13[[#This Row],[Qty | PCount]]</f>
        <v>0</v>
      </c>
      <c r="R4847" s="27" t="str">
        <f>IF(Table13[[#This Row],[Unit Value]]&lt;=4999,"Low-Value Asset","High-Value Asset")</f>
        <v>Low-Value Asset</v>
      </c>
      <c r="S4847" s="27"/>
      <c r="T4847" s="27"/>
      <c r="U4847" s="27"/>
      <c r="V4847" s="27"/>
      <c r="W4847" s="74"/>
      <c r="X4847" s="27"/>
      <c r="Y4847" s="27"/>
      <c r="Z4847" s="27"/>
      <c r="AA4847" s="27"/>
      <c r="AB48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8" spans="1:28" ht="12.6" x14ac:dyDescent="0.25">
      <c r="A4848" s="41"/>
      <c r="B4848" s="28"/>
      <c r="C4848" s="27"/>
      <c r="D48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8" s="27"/>
      <c r="F4848" s="27"/>
      <c r="G4848" s="29"/>
      <c r="H4848" s="48"/>
      <c r="I4848" s="29"/>
      <c r="J4848" s="29"/>
      <c r="K4848" s="27"/>
      <c r="L4848" s="27"/>
      <c r="M4848" s="27"/>
      <c r="N4848" s="27"/>
      <c r="O4848" s="27"/>
      <c r="P4848" s="30"/>
      <c r="Q4848" s="30">
        <f>Table13[[#This Row],[Unit Value]]*Table13[[#This Row],[Qty | PCount]]</f>
        <v>0</v>
      </c>
      <c r="R4848" s="27" t="str">
        <f>IF(Table13[[#This Row],[Unit Value]]&lt;=4999,"Low-Value Asset","High-Value Asset")</f>
        <v>Low-Value Asset</v>
      </c>
      <c r="S4848" s="27"/>
      <c r="T4848" s="27"/>
      <c r="U4848" s="27"/>
      <c r="V4848" s="27"/>
      <c r="W4848" s="74"/>
      <c r="X4848" s="27"/>
      <c r="Y4848" s="27"/>
      <c r="Z4848" s="27"/>
      <c r="AA4848" s="27"/>
      <c r="AB48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49" spans="1:28" ht="12.6" x14ac:dyDescent="0.25">
      <c r="A4849" s="41"/>
      <c r="B4849" s="28"/>
      <c r="C4849" s="27"/>
      <c r="D48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49" s="27"/>
      <c r="F4849" s="27"/>
      <c r="G4849" s="29"/>
      <c r="H4849" s="48"/>
      <c r="I4849" s="29"/>
      <c r="J4849" s="29"/>
      <c r="K4849" s="27"/>
      <c r="L4849" s="27"/>
      <c r="M4849" s="27"/>
      <c r="N4849" s="27"/>
      <c r="O4849" s="27"/>
      <c r="P4849" s="30"/>
      <c r="Q4849" s="30">
        <f>Table13[[#This Row],[Unit Value]]*Table13[[#This Row],[Qty | PCount]]</f>
        <v>0</v>
      </c>
      <c r="R4849" s="27" t="str">
        <f>IF(Table13[[#This Row],[Unit Value]]&lt;=4999,"Low-Value Asset","High-Value Asset")</f>
        <v>Low-Value Asset</v>
      </c>
      <c r="S4849" s="27"/>
      <c r="T4849" s="27"/>
      <c r="U4849" s="27"/>
      <c r="V4849" s="27"/>
      <c r="W4849" s="74"/>
      <c r="X4849" s="27"/>
      <c r="Y4849" s="27"/>
      <c r="Z4849" s="27"/>
      <c r="AA4849" s="27"/>
      <c r="AB48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0" spans="1:28" ht="12.6" x14ac:dyDescent="0.25">
      <c r="A4850" s="41"/>
      <c r="B4850" s="28"/>
      <c r="C4850" s="27"/>
      <c r="D48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0" s="27"/>
      <c r="F4850" s="27"/>
      <c r="G4850" s="29"/>
      <c r="H4850" s="48"/>
      <c r="I4850" s="29"/>
      <c r="J4850" s="29"/>
      <c r="K4850" s="27"/>
      <c r="L4850" s="27"/>
      <c r="M4850" s="27"/>
      <c r="N4850" s="27"/>
      <c r="O4850" s="27"/>
      <c r="P4850" s="30"/>
      <c r="Q4850" s="30">
        <f>Table13[[#This Row],[Unit Value]]*Table13[[#This Row],[Qty | PCount]]</f>
        <v>0</v>
      </c>
      <c r="R4850" s="27" t="str">
        <f>IF(Table13[[#This Row],[Unit Value]]&lt;=4999,"Low-Value Asset","High-Value Asset")</f>
        <v>Low-Value Asset</v>
      </c>
      <c r="S4850" s="27"/>
      <c r="T4850" s="27"/>
      <c r="U4850" s="27"/>
      <c r="V4850" s="27"/>
      <c r="W4850" s="74"/>
      <c r="X4850" s="27"/>
      <c r="Y4850" s="27"/>
      <c r="Z4850" s="27"/>
      <c r="AA4850" s="27"/>
      <c r="AB48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1" spans="1:28" ht="12.6" x14ac:dyDescent="0.25">
      <c r="A4851" s="41"/>
      <c r="B4851" s="28"/>
      <c r="C4851" s="27"/>
      <c r="D48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1" s="27"/>
      <c r="F4851" s="27"/>
      <c r="G4851" s="29"/>
      <c r="H4851" s="48"/>
      <c r="I4851" s="29"/>
      <c r="J4851" s="29"/>
      <c r="K4851" s="27"/>
      <c r="L4851" s="27"/>
      <c r="M4851" s="27"/>
      <c r="N4851" s="27"/>
      <c r="O4851" s="27"/>
      <c r="P4851" s="30"/>
      <c r="Q4851" s="30">
        <f>Table13[[#This Row],[Unit Value]]*Table13[[#This Row],[Qty | PCount]]</f>
        <v>0</v>
      </c>
      <c r="R4851" s="27" t="str">
        <f>IF(Table13[[#This Row],[Unit Value]]&lt;=4999,"Low-Value Asset","High-Value Asset")</f>
        <v>Low-Value Asset</v>
      </c>
      <c r="S4851" s="27"/>
      <c r="T4851" s="27"/>
      <c r="U4851" s="27"/>
      <c r="V4851" s="27"/>
      <c r="W4851" s="74"/>
      <c r="X4851" s="27"/>
      <c r="Y4851" s="27"/>
      <c r="Z4851" s="27"/>
      <c r="AA4851" s="27"/>
      <c r="AB48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2" spans="1:28" ht="12.6" x14ac:dyDescent="0.25">
      <c r="A4852" s="41"/>
      <c r="B4852" s="28"/>
      <c r="C4852" s="27"/>
      <c r="D48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2" s="27"/>
      <c r="F4852" s="27"/>
      <c r="G4852" s="29"/>
      <c r="H4852" s="48"/>
      <c r="I4852" s="29"/>
      <c r="J4852" s="29"/>
      <c r="K4852" s="27"/>
      <c r="L4852" s="27"/>
      <c r="M4852" s="27"/>
      <c r="N4852" s="27"/>
      <c r="O4852" s="27"/>
      <c r="P4852" s="30"/>
      <c r="Q4852" s="30">
        <f>Table13[[#This Row],[Unit Value]]*Table13[[#This Row],[Qty | PCount]]</f>
        <v>0</v>
      </c>
      <c r="R4852" s="27" t="str">
        <f>IF(Table13[[#This Row],[Unit Value]]&lt;=4999,"Low-Value Asset","High-Value Asset")</f>
        <v>Low-Value Asset</v>
      </c>
      <c r="S4852" s="27"/>
      <c r="T4852" s="27"/>
      <c r="U4852" s="27"/>
      <c r="V4852" s="27"/>
      <c r="W4852" s="74"/>
      <c r="X4852" s="27"/>
      <c r="Y4852" s="27"/>
      <c r="Z4852" s="27"/>
      <c r="AA4852" s="27"/>
      <c r="AB48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3" spans="1:28" ht="12.6" x14ac:dyDescent="0.25">
      <c r="A4853" s="41"/>
      <c r="B4853" s="28"/>
      <c r="C4853" s="27"/>
      <c r="D48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3" s="27"/>
      <c r="F4853" s="27"/>
      <c r="G4853" s="29"/>
      <c r="H4853" s="48"/>
      <c r="I4853" s="29"/>
      <c r="J4853" s="29"/>
      <c r="K4853" s="27"/>
      <c r="L4853" s="27"/>
      <c r="M4853" s="27"/>
      <c r="N4853" s="27"/>
      <c r="O4853" s="27"/>
      <c r="P4853" s="30"/>
      <c r="Q4853" s="30">
        <f>Table13[[#This Row],[Unit Value]]*Table13[[#This Row],[Qty | PCount]]</f>
        <v>0</v>
      </c>
      <c r="R4853" s="27" t="str">
        <f>IF(Table13[[#This Row],[Unit Value]]&lt;=4999,"Low-Value Asset","High-Value Asset")</f>
        <v>Low-Value Asset</v>
      </c>
      <c r="S4853" s="27"/>
      <c r="T4853" s="27"/>
      <c r="U4853" s="27"/>
      <c r="V4853" s="27"/>
      <c r="W4853" s="74"/>
      <c r="X4853" s="27"/>
      <c r="Y4853" s="27"/>
      <c r="Z4853" s="27"/>
      <c r="AA4853" s="27"/>
      <c r="AB48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4" spans="1:28" ht="12.6" x14ac:dyDescent="0.25">
      <c r="A4854" s="41"/>
      <c r="B4854" s="28"/>
      <c r="C4854" s="27"/>
      <c r="D48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4" s="27"/>
      <c r="F4854" s="27"/>
      <c r="G4854" s="29"/>
      <c r="H4854" s="48"/>
      <c r="I4854" s="29"/>
      <c r="J4854" s="29"/>
      <c r="K4854" s="27"/>
      <c r="L4854" s="27"/>
      <c r="M4854" s="27"/>
      <c r="N4854" s="27"/>
      <c r="O4854" s="27"/>
      <c r="P4854" s="30"/>
      <c r="Q4854" s="30">
        <f>Table13[[#This Row],[Unit Value]]*Table13[[#This Row],[Qty | PCount]]</f>
        <v>0</v>
      </c>
      <c r="R4854" s="27" t="str">
        <f>IF(Table13[[#This Row],[Unit Value]]&lt;=4999,"Low-Value Asset","High-Value Asset")</f>
        <v>Low-Value Asset</v>
      </c>
      <c r="S4854" s="27"/>
      <c r="T4854" s="27"/>
      <c r="U4854" s="27"/>
      <c r="V4854" s="27"/>
      <c r="W4854" s="74"/>
      <c r="X4854" s="27"/>
      <c r="Y4854" s="27"/>
      <c r="Z4854" s="27"/>
      <c r="AA4854" s="27"/>
      <c r="AB48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5" spans="1:28" ht="12.6" x14ac:dyDescent="0.25">
      <c r="A4855" s="41"/>
      <c r="B4855" s="28"/>
      <c r="C4855" s="27"/>
      <c r="D48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5" s="27"/>
      <c r="F4855" s="27"/>
      <c r="G4855" s="29"/>
      <c r="H4855" s="48"/>
      <c r="I4855" s="29"/>
      <c r="J4855" s="29"/>
      <c r="K4855" s="27"/>
      <c r="L4855" s="27"/>
      <c r="M4855" s="27"/>
      <c r="N4855" s="27"/>
      <c r="O4855" s="27"/>
      <c r="P4855" s="30"/>
      <c r="Q4855" s="30">
        <f>Table13[[#This Row],[Unit Value]]*Table13[[#This Row],[Qty | PCount]]</f>
        <v>0</v>
      </c>
      <c r="R4855" s="27" t="str">
        <f>IF(Table13[[#This Row],[Unit Value]]&lt;=4999,"Low-Value Asset","High-Value Asset")</f>
        <v>Low-Value Asset</v>
      </c>
      <c r="S4855" s="27"/>
      <c r="T4855" s="27"/>
      <c r="U4855" s="27"/>
      <c r="V4855" s="27"/>
      <c r="W4855" s="74"/>
      <c r="X4855" s="27"/>
      <c r="Y4855" s="27"/>
      <c r="Z4855" s="27"/>
      <c r="AA4855" s="27"/>
      <c r="AB48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6" spans="1:28" ht="12.6" x14ac:dyDescent="0.25">
      <c r="A4856" s="41"/>
      <c r="B4856" s="28"/>
      <c r="C4856" s="27"/>
      <c r="D48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6" s="27"/>
      <c r="F4856" s="27"/>
      <c r="G4856" s="29"/>
      <c r="H4856" s="48"/>
      <c r="I4856" s="29"/>
      <c r="J4856" s="29"/>
      <c r="K4856" s="27"/>
      <c r="L4856" s="27"/>
      <c r="M4856" s="27"/>
      <c r="N4856" s="27"/>
      <c r="O4856" s="27"/>
      <c r="P4856" s="30"/>
      <c r="Q4856" s="30">
        <f>Table13[[#This Row],[Unit Value]]*Table13[[#This Row],[Qty | PCount]]</f>
        <v>0</v>
      </c>
      <c r="R4856" s="27" t="str">
        <f>IF(Table13[[#This Row],[Unit Value]]&lt;=4999,"Low-Value Asset","High-Value Asset")</f>
        <v>Low-Value Asset</v>
      </c>
      <c r="S4856" s="27"/>
      <c r="T4856" s="27"/>
      <c r="U4856" s="27"/>
      <c r="V4856" s="27"/>
      <c r="W4856" s="74"/>
      <c r="X4856" s="27"/>
      <c r="Y4856" s="27"/>
      <c r="Z4856" s="27"/>
      <c r="AA4856" s="27"/>
      <c r="AB48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7" spans="1:28" ht="12.6" x14ac:dyDescent="0.25">
      <c r="A4857" s="41"/>
      <c r="B4857" s="28"/>
      <c r="C4857" s="27"/>
      <c r="D48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7" s="27"/>
      <c r="F4857" s="27"/>
      <c r="G4857" s="29"/>
      <c r="H4857" s="48"/>
      <c r="I4857" s="29"/>
      <c r="J4857" s="29"/>
      <c r="K4857" s="27"/>
      <c r="L4857" s="27"/>
      <c r="M4857" s="27"/>
      <c r="N4857" s="27"/>
      <c r="O4857" s="27"/>
      <c r="P4857" s="30"/>
      <c r="Q4857" s="30">
        <f>Table13[[#This Row],[Unit Value]]*Table13[[#This Row],[Qty | PCount]]</f>
        <v>0</v>
      </c>
      <c r="R4857" s="27" t="str">
        <f>IF(Table13[[#This Row],[Unit Value]]&lt;=4999,"Low-Value Asset","High-Value Asset")</f>
        <v>Low-Value Asset</v>
      </c>
      <c r="S4857" s="27"/>
      <c r="T4857" s="27"/>
      <c r="U4857" s="27"/>
      <c r="V4857" s="27"/>
      <c r="W4857" s="74"/>
      <c r="X4857" s="27"/>
      <c r="Y4857" s="27"/>
      <c r="Z4857" s="27"/>
      <c r="AA4857" s="27"/>
      <c r="AB48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8" spans="1:28" ht="12.6" x14ac:dyDescent="0.25">
      <c r="A4858" s="41"/>
      <c r="B4858" s="28"/>
      <c r="C4858" s="27"/>
      <c r="D48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8" s="27"/>
      <c r="F4858" s="27"/>
      <c r="G4858" s="29"/>
      <c r="H4858" s="48"/>
      <c r="I4858" s="29"/>
      <c r="J4858" s="29"/>
      <c r="K4858" s="27"/>
      <c r="L4858" s="27"/>
      <c r="M4858" s="27"/>
      <c r="N4858" s="27"/>
      <c r="O4858" s="27"/>
      <c r="P4858" s="30"/>
      <c r="Q4858" s="30">
        <f>Table13[[#This Row],[Unit Value]]*Table13[[#This Row],[Qty | PCount]]</f>
        <v>0</v>
      </c>
      <c r="R4858" s="27" t="str">
        <f>IF(Table13[[#This Row],[Unit Value]]&lt;=4999,"Low-Value Asset","High-Value Asset")</f>
        <v>Low-Value Asset</v>
      </c>
      <c r="S4858" s="27"/>
      <c r="T4858" s="27"/>
      <c r="U4858" s="27"/>
      <c r="V4858" s="27"/>
      <c r="W4858" s="74"/>
      <c r="X4858" s="27"/>
      <c r="Y4858" s="27"/>
      <c r="Z4858" s="27"/>
      <c r="AA4858" s="27"/>
      <c r="AB48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59" spans="1:28" ht="12.6" x14ac:dyDescent="0.25">
      <c r="A4859" s="41"/>
      <c r="B4859" s="28"/>
      <c r="C4859" s="27"/>
      <c r="D48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59" s="27"/>
      <c r="F4859" s="27"/>
      <c r="G4859" s="29"/>
      <c r="H4859" s="48"/>
      <c r="I4859" s="29"/>
      <c r="J4859" s="29"/>
      <c r="K4859" s="27"/>
      <c r="L4859" s="27"/>
      <c r="M4859" s="27"/>
      <c r="N4859" s="27"/>
      <c r="O4859" s="27"/>
      <c r="P4859" s="30"/>
      <c r="Q4859" s="30">
        <f>Table13[[#This Row],[Unit Value]]*Table13[[#This Row],[Qty | PCount]]</f>
        <v>0</v>
      </c>
      <c r="R4859" s="27" t="str">
        <f>IF(Table13[[#This Row],[Unit Value]]&lt;=4999,"Low-Value Asset","High-Value Asset")</f>
        <v>Low-Value Asset</v>
      </c>
      <c r="S4859" s="27"/>
      <c r="T4859" s="27"/>
      <c r="U4859" s="27"/>
      <c r="V4859" s="27"/>
      <c r="W4859" s="74"/>
      <c r="X4859" s="27"/>
      <c r="Y4859" s="27"/>
      <c r="Z4859" s="27"/>
      <c r="AA4859" s="27"/>
      <c r="AB48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0" spans="1:28" ht="12.6" x14ac:dyDescent="0.25">
      <c r="A4860" s="41"/>
      <c r="B4860" s="28"/>
      <c r="C4860" s="27"/>
      <c r="D48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0" s="27"/>
      <c r="F4860" s="27"/>
      <c r="G4860" s="29"/>
      <c r="H4860" s="48"/>
      <c r="I4860" s="29"/>
      <c r="J4860" s="29"/>
      <c r="K4860" s="27"/>
      <c r="L4860" s="27"/>
      <c r="M4860" s="27"/>
      <c r="N4860" s="27"/>
      <c r="O4860" s="27"/>
      <c r="P4860" s="30"/>
      <c r="Q4860" s="30">
        <f>Table13[[#This Row],[Unit Value]]*Table13[[#This Row],[Qty | PCount]]</f>
        <v>0</v>
      </c>
      <c r="R4860" s="27" t="str">
        <f>IF(Table13[[#This Row],[Unit Value]]&lt;=4999,"Low-Value Asset","High-Value Asset")</f>
        <v>Low-Value Asset</v>
      </c>
      <c r="S4860" s="27"/>
      <c r="T4860" s="27"/>
      <c r="U4860" s="27"/>
      <c r="V4860" s="27"/>
      <c r="W4860" s="74"/>
      <c r="X4860" s="27"/>
      <c r="Y4860" s="27"/>
      <c r="Z4860" s="27"/>
      <c r="AA4860" s="27"/>
      <c r="AB48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1" spans="1:28" ht="12.6" x14ac:dyDescent="0.25">
      <c r="A4861" s="41"/>
      <c r="B4861" s="28"/>
      <c r="C4861" s="27"/>
      <c r="D48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1" s="27"/>
      <c r="F4861" s="27"/>
      <c r="G4861" s="29"/>
      <c r="H4861" s="48"/>
      <c r="I4861" s="29"/>
      <c r="J4861" s="29"/>
      <c r="K4861" s="27"/>
      <c r="L4861" s="27"/>
      <c r="M4861" s="27"/>
      <c r="N4861" s="27"/>
      <c r="O4861" s="27"/>
      <c r="P4861" s="30"/>
      <c r="Q4861" s="30">
        <f>Table13[[#This Row],[Unit Value]]*Table13[[#This Row],[Qty | PCount]]</f>
        <v>0</v>
      </c>
      <c r="R4861" s="27" t="str">
        <f>IF(Table13[[#This Row],[Unit Value]]&lt;=4999,"Low-Value Asset","High-Value Asset")</f>
        <v>Low-Value Asset</v>
      </c>
      <c r="S4861" s="27"/>
      <c r="T4861" s="27"/>
      <c r="U4861" s="27"/>
      <c r="V4861" s="27"/>
      <c r="W4861" s="74"/>
      <c r="X4861" s="27"/>
      <c r="Y4861" s="27"/>
      <c r="Z4861" s="27"/>
      <c r="AA4861" s="27"/>
      <c r="AB48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2" spans="1:28" ht="12.6" x14ac:dyDescent="0.25">
      <c r="A4862" s="41"/>
      <c r="B4862" s="28"/>
      <c r="C4862" s="27"/>
      <c r="D48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2" s="27"/>
      <c r="F4862" s="27"/>
      <c r="G4862" s="29"/>
      <c r="H4862" s="48"/>
      <c r="I4862" s="29"/>
      <c r="J4862" s="29"/>
      <c r="K4862" s="27"/>
      <c r="L4862" s="27"/>
      <c r="M4862" s="27"/>
      <c r="N4862" s="27"/>
      <c r="O4862" s="27"/>
      <c r="P4862" s="30"/>
      <c r="Q4862" s="30">
        <f>Table13[[#This Row],[Unit Value]]*Table13[[#This Row],[Qty | PCount]]</f>
        <v>0</v>
      </c>
      <c r="R4862" s="27" t="str">
        <f>IF(Table13[[#This Row],[Unit Value]]&lt;=4999,"Low-Value Asset","High-Value Asset")</f>
        <v>Low-Value Asset</v>
      </c>
      <c r="S4862" s="27"/>
      <c r="T4862" s="27"/>
      <c r="U4862" s="27"/>
      <c r="V4862" s="27"/>
      <c r="W4862" s="74"/>
      <c r="X4862" s="27"/>
      <c r="Y4862" s="27"/>
      <c r="Z4862" s="27"/>
      <c r="AA4862" s="27"/>
      <c r="AB48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3" spans="1:28" ht="12.6" x14ac:dyDescent="0.25">
      <c r="A4863" s="41"/>
      <c r="B4863" s="28"/>
      <c r="C4863" s="27"/>
      <c r="D48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3" s="27"/>
      <c r="F4863" s="27"/>
      <c r="G4863" s="29"/>
      <c r="H4863" s="48"/>
      <c r="I4863" s="29"/>
      <c r="J4863" s="29"/>
      <c r="K4863" s="27"/>
      <c r="L4863" s="27"/>
      <c r="M4863" s="27"/>
      <c r="N4863" s="27"/>
      <c r="O4863" s="27"/>
      <c r="P4863" s="30"/>
      <c r="Q4863" s="30">
        <f>Table13[[#This Row],[Unit Value]]*Table13[[#This Row],[Qty | PCount]]</f>
        <v>0</v>
      </c>
      <c r="R4863" s="27" t="str">
        <f>IF(Table13[[#This Row],[Unit Value]]&lt;=4999,"Low-Value Asset","High-Value Asset")</f>
        <v>Low-Value Asset</v>
      </c>
      <c r="S4863" s="27"/>
      <c r="T4863" s="27"/>
      <c r="U4863" s="27"/>
      <c r="V4863" s="27"/>
      <c r="W4863" s="74"/>
      <c r="X4863" s="27"/>
      <c r="Y4863" s="27"/>
      <c r="Z4863" s="27"/>
      <c r="AA4863" s="27"/>
      <c r="AB48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4" spans="1:28" ht="12.6" x14ac:dyDescent="0.25">
      <c r="A4864" s="41"/>
      <c r="B4864" s="28"/>
      <c r="C4864" s="27"/>
      <c r="D48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4" s="27"/>
      <c r="F4864" s="27"/>
      <c r="G4864" s="29"/>
      <c r="H4864" s="48"/>
      <c r="I4864" s="29"/>
      <c r="J4864" s="29"/>
      <c r="K4864" s="27"/>
      <c r="L4864" s="27"/>
      <c r="M4864" s="27"/>
      <c r="N4864" s="27"/>
      <c r="O4864" s="27"/>
      <c r="P4864" s="30"/>
      <c r="Q4864" s="30">
        <f>Table13[[#This Row],[Unit Value]]*Table13[[#This Row],[Qty | PCount]]</f>
        <v>0</v>
      </c>
      <c r="R4864" s="27" t="str">
        <f>IF(Table13[[#This Row],[Unit Value]]&lt;=4999,"Low-Value Asset","High-Value Asset")</f>
        <v>Low-Value Asset</v>
      </c>
      <c r="S4864" s="27"/>
      <c r="T4864" s="27"/>
      <c r="U4864" s="27"/>
      <c r="V4864" s="27"/>
      <c r="W4864" s="74"/>
      <c r="X4864" s="27"/>
      <c r="Y4864" s="27"/>
      <c r="Z4864" s="27"/>
      <c r="AA4864" s="27"/>
      <c r="AB48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5" spans="1:28" ht="12.6" x14ac:dyDescent="0.25">
      <c r="A4865" s="41"/>
      <c r="B4865" s="28"/>
      <c r="C4865" s="27"/>
      <c r="D48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5" s="27"/>
      <c r="F4865" s="27"/>
      <c r="G4865" s="29"/>
      <c r="H4865" s="48"/>
      <c r="I4865" s="29"/>
      <c r="J4865" s="29"/>
      <c r="K4865" s="27"/>
      <c r="L4865" s="27"/>
      <c r="M4865" s="27"/>
      <c r="N4865" s="27"/>
      <c r="O4865" s="27"/>
      <c r="P4865" s="30"/>
      <c r="Q4865" s="30">
        <f>Table13[[#This Row],[Unit Value]]*Table13[[#This Row],[Qty | PCount]]</f>
        <v>0</v>
      </c>
      <c r="R4865" s="27" t="str">
        <f>IF(Table13[[#This Row],[Unit Value]]&lt;=4999,"Low-Value Asset","High-Value Asset")</f>
        <v>Low-Value Asset</v>
      </c>
      <c r="S4865" s="27"/>
      <c r="T4865" s="27"/>
      <c r="U4865" s="27"/>
      <c r="V4865" s="27"/>
      <c r="W4865" s="74"/>
      <c r="X4865" s="27"/>
      <c r="Y4865" s="27"/>
      <c r="Z4865" s="27"/>
      <c r="AA4865" s="27"/>
      <c r="AB48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6" spans="1:28" ht="12.6" x14ac:dyDescent="0.25">
      <c r="A4866" s="41"/>
      <c r="B4866" s="28"/>
      <c r="C4866" s="27"/>
      <c r="D48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6" s="27"/>
      <c r="F4866" s="27"/>
      <c r="G4866" s="29"/>
      <c r="H4866" s="48"/>
      <c r="I4866" s="29"/>
      <c r="J4866" s="29"/>
      <c r="K4866" s="27"/>
      <c r="L4866" s="27"/>
      <c r="M4866" s="27"/>
      <c r="N4866" s="27"/>
      <c r="O4866" s="27"/>
      <c r="P4866" s="30"/>
      <c r="Q4866" s="30">
        <f>Table13[[#This Row],[Unit Value]]*Table13[[#This Row],[Qty | PCount]]</f>
        <v>0</v>
      </c>
      <c r="R4866" s="27" t="str">
        <f>IF(Table13[[#This Row],[Unit Value]]&lt;=4999,"Low-Value Asset","High-Value Asset")</f>
        <v>Low-Value Asset</v>
      </c>
      <c r="S4866" s="27"/>
      <c r="T4866" s="27"/>
      <c r="U4866" s="27"/>
      <c r="V4866" s="27"/>
      <c r="W4866" s="74"/>
      <c r="X4866" s="27"/>
      <c r="Y4866" s="27"/>
      <c r="Z4866" s="27"/>
      <c r="AA4866" s="27"/>
      <c r="AB48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7" spans="1:28" ht="12.6" x14ac:dyDescent="0.25">
      <c r="A4867" s="41"/>
      <c r="B4867" s="28"/>
      <c r="C4867" s="27"/>
      <c r="D48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7" s="27"/>
      <c r="F4867" s="27"/>
      <c r="G4867" s="29"/>
      <c r="H4867" s="48"/>
      <c r="I4867" s="29"/>
      <c r="J4867" s="29"/>
      <c r="K4867" s="27"/>
      <c r="L4867" s="27"/>
      <c r="M4867" s="27"/>
      <c r="N4867" s="27"/>
      <c r="O4867" s="27"/>
      <c r="P4867" s="30"/>
      <c r="Q4867" s="30">
        <f>Table13[[#This Row],[Unit Value]]*Table13[[#This Row],[Qty | PCount]]</f>
        <v>0</v>
      </c>
      <c r="R4867" s="27" t="str">
        <f>IF(Table13[[#This Row],[Unit Value]]&lt;=4999,"Low-Value Asset","High-Value Asset")</f>
        <v>Low-Value Asset</v>
      </c>
      <c r="S4867" s="27"/>
      <c r="T4867" s="27"/>
      <c r="U4867" s="27"/>
      <c r="V4867" s="27"/>
      <c r="W4867" s="74"/>
      <c r="X4867" s="27"/>
      <c r="Y4867" s="27"/>
      <c r="Z4867" s="27"/>
      <c r="AA4867" s="27"/>
      <c r="AB48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8" spans="1:28" ht="12.6" x14ac:dyDescent="0.25">
      <c r="A4868" s="41"/>
      <c r="B4868" s="28"/>
      <c r="C4868" s="27"/>
      <c r="D48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8" s="27"/>
      <c r="F4868" s="27"/>
      <c r="G4868" s="29"/>
      <c r="H4868" s="48"/>
      <c r="I4868" s="29"/>
      <c r="J4868" s="29"/>
      <c r="K4868" s="27"/>
      <c r="L4868" s="27"/>
      <c r="M4868" s="27"/>
      <c r="N4868" s="27"/>
      <c r="O4868" s="27"/>
      <c r="P4868" s="30"/>
      <c r="Q4868" s="30">
        <f>Table13[[#This Row],[Unit Value]]*Table13[[#This Row],[Qty | PCount]]</f>
        <v>0</v>
      </c>
      <c r="R4868" s="27" t="str">
        <f>IF(Table13[[#This Row],[Unit Value]]&lt;=4999,"Low-Value Asset","High-Value Asset")</f>
        <v>Low-Value Asset</v>
      </c>
      <c r="S4868" s="27"/>
      <c r="T4868" s="27"/>
      <c r="U4868" s="27"/>
      <c r="V4868" s="27"/>
      <c r="W4868" s="74"/>
      <c r="X4868" s="27"/>
      <c r="Y4868" s="27"/>
      <c r="Z4868" s="27"/>
      <c r="AA4868" s="27"/>
      <c r="AB48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69" spans="1:28" ht="12.6" x14ac:dyDescent="0.25">
      <c r="A4869" s="41"/>
      <c r="B4869" s="28"/>
      <c r="C4869" s="27"/>
      <c r="D48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69" s="27"/>
      <c r="F4869" s="27"/>
      <c r="G4869" s="29"/>
      <c r="H4869" s="48"/>
      <c r="I4869" s="29"/>
      <c r="J4869" s="29"/>
      <c r="K4869" s="27"/>
      <c r="L4869" s="27"/>
      <c r="M4869" s="27"/>
      <c r="N4869" s="27"/>
      <c r="O4869" s="27"/>
      <c r="P4869" s="30"/>
      <c r="Q4869" s="30">
        <f>Table13[[#This Row],[Unit Value]]*Table13[[#This Row],[Qty | PCount]]</f>
        <v>0</v>
      </c>
      <c r="R4869" s="27" t="str">
        <f>IF(Table13[[#This Row],[Unit Value]]&lt;=4999,"Low-Value Asset","High-Value Asset")</f>
        <v>Low-Value Asset</v>
      </c>
      <c r="S4869" s="27"/>
      <c r="T4869" s="27"/>
      <c r="U4869" s="27"/>
      <c r="V4869" s="27"/>
      <c r="W4869" s="74"/>
      <c r="X4869" s="27"/>
      <c r="Y4869" s="27"/>
      <c r="Z4869" s="27"/>
      <c r="AA4869" s="27"/>
      <c r="AB48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0" spans="1:28" ht="12.6" x14ac:dyDescent="0.25">
      <c r="A4870" s="41"/>
      <c r="B4870" s="28"/>
      <c r="C4870" s="27"/>
      <c r="D48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0" s="27"/>
      <c r="F4870" s="27"/>
      <c r="G4870" s="29"/>
      <c r="H4870" s="48"/>
      <c r="I4870" s="29"/>
      <c r="J4870" s="29"/>
      <c r="K4870" s="27"/>
      <c r="L4870" s="27"/>
      <c r="M4870" s="27"/>
      <c r="N4870" s="27"/>
      <c r="O4870" s="27"/>
      <c r="P4870" s="30"/>
      <c r="Q4870" s="30">
        <f>Table13[[#This Row],[Unit Value]]*Table13[[#This Row],[Qty | PCount]]</f>
        <v>0</v>
      </c>
      <c r="R4870" s="27" t="str">
        <f>IF(Table13[[#This Row],[Unit Value]]&lt;=4999,"Low-Value Asset","High-Value Asset")</f>
        <v>Low-Value Asset</v>
      </c>
      <c r="S4870" s="27"/>
      <c r="T4870" s="27"/>
      <c r="U4870" s="27"/>
      <c r="V4870" s="27"/>
      <c r="W4870" s="74"/>
      <c r="X4870" s="27"/>
      <c r="Y4870" s="27"/>
      <c r="Z4870" s="27"/>
      <c r="AA4870" s="27"/>
      <c r="AB48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1" spans="1:28" ht="12.6" x14ac:dyDescent="0.25">
      <c r="A4871" s="41"/>
      <c r="B4871" s="28"/>
      <c r="C4871" s="27"/>
      <c r="D48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1" s="27"/>
      <c r="F4871" s="27"/>
      <c r="G4871" s="29"/>
      <c r="H4871" s="48"/>
      <c r="I4871" s="29"/>
      <c r="J4871" s="29"/>
      <c r="K4871" s="27"/>
      <c r="L4871" s="27"/>
      <c r="M4871" s="27"/>
      <c r="N4871" s="27"/>
      <c r="O4871" s="27"/>
      <c r="P4871" s="30"/>
      <c r="Q4871" s="30">
        <f>Table13[[#This Row],[Unit Value]]*Table13[[#This Row],[Qty | PCount]]</f>
        <v>0</v>
      </c>
      <c r="R4871" s="27" t="str">
        <f>IF(Table13[[#This Row],[Unit Value]]&lt;=4999,"Low-Value Asset","High-Value Asset")</f>
        <v>Low-Value Asset</v>
      </c>
      <c r="S4871" s="27"/>
      <c r="T4871" s="27"/>
      <c r="U4871" s="27"/>
      <c r="V4871" s="27"/>
      <c r="W4871" s="74"/>
      <c r="X4871" s="27"/>
      <c r="Y4871" s="27"/>
      <c r="Z4871" s="27"/>
      <c r="AA4871" s="27"/>
      <c r="AB48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2" spans="1:28" ht="12.6" x14ac:dyDescent="0.25">
      <c r="A4872" s="41"/>
      <c r="B4872" s="28"/>
      <c r="C4872" s="27"/>
      <c r="D48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2" s="27"/>
      <c r="F4872" s="27"/>
      <c r="G4872" s="29"/>
      <c r="H4872" s="48"/>
      <c r="I4872" s="29"/>
      <c r="J4872" s="29"/>
      <c r="K4872" s="27"/>
      <c r="L4872" s="27"/>
      <c r="M4872" s="27"/>
      <c r="N4872" s="27"/>
      <c r="O4872" s="27"/>
      <c r="P4872" s="30"/>
      <c r="Q4872" s="30">
        <f>Table13[[#This Row],[Unit Value]]*Table13[[#This Row],[Qty | PCount]]</f>
        <v>0</v>
      </c>
      <c r="R4872" s="27" t="str">
        <f>IF(Table13[[#This Row],[Unit Value]]&lt;=4999,"Low-Value Asset","High-Value Asset")</f>
        <v>Low-Value Asset</v>
      </c>
      <c r="S4872" s="27"/>
      <c r="T4872" s="27"/>
      <c r="U4872" s="27"/>
      <c r="V4872" s="27"/>
      <c r="W4872" s="74"/>
      <c r="X4872" s="27"/>
      <c r="Y4872" s="27"/>
      <c r="Z4872" s="27"/>
      <c r="AA4872" s="27"/>
      <c r="AB48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3" spans="1:28" ht="12.6" x14ac:dyDescent="0.25">
      <c r="A4873" s="41"/>
      <c r="B4873" s="28"/>
      <c r="C4873" s="27"/>
      <c r="D48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3" s="27"/>
      <c r="F4873" s="27"/>
      <c r="G4873" s="29"/>
      <c r="H4873" s="48"/>
      <c r="I4873" s="29"/>
      <c r="J4873" s="29"/>
      <c r="K4873" s="27"/>
      <c r="L4873" s="27"/>
      <c r="M4873" s="27"/>
      <c r="N4873" s="27"/>
      <c r="O4873" s="27"/>
      <c r="P4873" s="30"/>
      <c r="Q4873" s="30">
        <f>Table13[[#This Row],[Unit Value]]*Table13[[#This Row],[Qty | PCount]]</f>
        <v>0</v>
      </c>
      <c r="R4873" s="27" t="str">
        <f>IF(Table13[[#This Row],[Unit Value]]&lt;=4999,"Low-Value Asset","High-Value Asset")</f>
        <v>Low-Value Asset</v>
      </c>
      <c r="S4873" s="27"/>
      <c r="T4873" s="27"/>
      <c r="U4873" s="27"/>
      <c r="V4873" s="27"/>
      <c r="W4873" s="74"/>
      <c r="X4873" s="27"/>
      <c r="Y4873" s="27"/>
      <c r="Z4873" s="27"/>
      <c r="AA4873" s="27"/>
      <c r="AB48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4" spans="1:28" ht="12.6" x14ac:dyDescent="0.25">
      <c r="A4874" s="41"/>
      <c r="B4874" s="28"/>
      <c r="C4874" s="27"/>
      <c r="D48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4" s="27"/>
      <c r="F4874" s="27"/>
      <c r="G4874" s="29"/>
      <c r="H4874" s="48"/>
      <c r="I4874" s="29"/>
      <c r="J4874" s="29"/>
      <c r="K4874" s="27"/>
      <c r="L4874" s="27"/>
      <c r="M4874" s="27"/>
      <c r="N4874" s="27"/>
      <c r="O4874" s="27"/>
      <c r="P4874" s="30"/>
      <c r="Q4874" s="30">
        <f>Table13[[#This Row],[Unit Value]]*Table13[[#This Row],[Qty | PCount]]</f>
        <v>0</v>
      </c>
      <c r="R4874" s="27" t="str">
        <f>IF(Table13[[#This Row],[Unit Value]]&lt;=4999,"Low-Value Asset","High-Value Asset")</f>
        <v>Low-Value Asset</v>
      </c>
      <c r="S4874" s="27"/>
      <c r="T4874" s="27"/>
      <c r="U4874" s="27"/>
      <c r="V4874" s="27"/>
      <c r="W4874" s="74"/>
      <c r="X4874" s="27"/>
      <c r="Y4874" s="27"/>
      <c r="Z4874" s="27"/>
      <c r="AA4874" s="27"/>
      <c r="AB48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5" spans="1:28" ht="12.6" x14ac:dyDescent="0.25">
      <c r="A4875" s="41"/>
      <c r="B4875" s="28"/>
      <c r="C4875" s="27"/>
      <c r="D48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5" s="27"/>
      <c r="F4875" s="27"/>
      <c r="G4875" s="29"/>
      <c r="H4875" s="48"/>
      <c r="I4875" s="29"/>
      <c r="J4875" s="29"/>
      <c r="K4875" s="27"/>
      <c r="L4875" s="27"/>
      <c r="M4875" s="27"/>
      <c r="N4875" s="27"/>
      <c r="O4875" s="27"/>
      <c r="P4875" s="30"/>
      <c r="Q4875" s="30">
        <f>Table13[[#This Row],[Unit Value]]*Table13[[#This Row],[Qty | PCount]]</f>
        <v>0</v>
      </c>
      <c r="R4875" s="27" t="str">
        <f>IF(Table13[[#This Row],[Unit Value]]&lt;=4999,"Low-Value Asset","High-Value Asset")</f>
        <v>Low-Value Asset</v>
      </c>
      <c r="S4875" s="27"/>
      <c r="T4875" s="27"/>
      <c r="U4875" s="27"/>
      <c r="V4875" s="27"/>
      <c r="W4875" s="74"/>
      <c r="X4875" s="27"/>
      <c r="Y4875" s="27"/>
      <c r="Z4875" s="27"/>
      <c r="AA4875" s="27"/>
      <c r="AB48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6" spans="1:28" ht="12.6" x14ac:dyDescent="0.25">
      <c r="A4876" s="41"/>
      <c r="B4876" s="28"/>
      <c r="C4876" s="27"/>
      <c r="D48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6" s="27"/>
      <c r="F4876" s="27"/>
      <c r="G4876" s="29"/>
      <c r="H4876" s="48"/>
      <c r="I4876" s="29"/>
      <c r="J4876" s="29"/>
      <c r="K4876" s="27"/>
      <c r="L4876" s="27"/>
      <c r="M4876" s="27"/>
      <c r="N4876" s="27"/>
      <c r="O4876" s="27"/>
      <c r="P4876" s="30"/>
      <c r="Q4876" s="30">
        <f>Table13[[#This Row],[Unit Value]]*Table13[[#This Row],[Qty | PCount]]</f>
        <v>0</v>
      </c>
      <c r="R4876" s="27" t="str">
        <f>IF(Table13[[#This Row],[Unit Value]]&lt;=4999,"Low-Value Asset","High-Value Asset")</f>
        <v>Low-Value Asset</v>
      </c>
      <c r="S4876" s="27"/>
      <c r="T4876" s="27"/>
      <c r="U4876" s="27"/>
      <c r="V4876" s="27"/>
      <c r="W4876" s="74"/>
      <c r="X4876" s="27"/>
      <c r="Y4876" s="27"/>
      <c r="Z4876" s="27"/>
      <c r="AA4876" s="27"/>
      <c r="AB48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7" spans="1:28" ht="12.6" x14ac:dyDescent="0.25">
      <c r="A4877" s="41"/>
      <c r="B4877" s="28"/>
      <c r="C4877" s="27"/>
      <c r="D48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7" s="27"/>
      <c r="F4877" s="27"/>
      <c r="G4877" s="29"/>
      <c r="H4877" s="48"/>
      <c r="I4877" s="29"/>
      <c r="J4877" s="29"/>
      <c r="K4877" s="27"/>
      <c r="L4877" s="27"/>
      <c r="M4877" s="27"/>
      <c r="N4877" s="27"/>
      <c r="O4877" s="27"/>
      <c r="P4877" s="30"/>
      <c r="Q4877" s="30">
        <f>Table13[[#This Row],[Unit Value]]*Table13[[#This Row],[Qty | PCount]]</f>
        <v>0</v>
      </c>
      <c r="R4877" s="27" t="str">
        <f>IF(Table13[[#This Row],[Unit Value]]&lt;=4999,"Low-Value Asset","High-Value Asset")</f>
        <v>Low-Value Asset</v>
      </c>
      <c r="S4877" s="27"/>
      <c r="T4877" s="27"/>
      <c r="U4877" s="27"/>
      <c r="V4877" s="27"/>
      <c r="W4877" s="74"/>
      <c r="X4877" s="27"/>
      <c r="Y4877" s="27"/>
      <c r="Z4877" s="27"/>
      <c r="AA4877" s="27"/>
      <c r="AB48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8" spans="1:28" ht="12.6" x14ac:dyDescent="0.25">
      <c r="A4878" s="41"/>
      <c r="B4878" s="28"/>
      <c r="C4878" s="27"/>
      <c r="D48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8" s="27"/>
      <c r="F4878" s="27"/>
      <c r="G4878" s="29"/>
      <c r="H4878" s="48"/>
      <c r="I4878" s="29"/>
      <c r="J4878" s="29"/>
      <c r="K4878" s="27"/>
      <c r="L4878" s="27"/>
      <c r="M4878" s="27"/>
      <c r="N4878" s="27"/>
      <c r="O4878" s="27"/>
      <c r="P4878" s="30"/>
      <c r="Q4878" s="30">
        <f>Table13[[#This Row],[Unit Value]]*Table13[[#This Row],[Qty | PCount]]</f>
        <v>0</v>
      </c>
      <c r="R4878" s="27" t="str">
        <f>IF(Table13[[#This Row],[Unit Value]]&lt;=4999,"Low-Value Asset","High-Value Asset")</f>
        <v>Low-Value Asset</v>
      </c>
      <c r="S4878" s="27"/>
      <c r="T4878" s="27"/>
      <c r="U4878" s="27"/>
      <c r="V4878" s="27"/>
      <c r="W4878" s="74"/>
      <c r="X4878" s="27"/>
      <c r="Y4878" s="27"/>
      <c r="Z4878" s="27"/>
      <c r="AA4878" s="27"/>
      <c r="AB48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79" spans="1:28" ht="12.6" x14ac:dyDescent="0.25">
      <c r="A4879" s="41"/>
      <c r="B4879" s="28"/>
      <c r="C4879" s="27"/>
      <c r="D48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79" s="27"/>
      <c r="F4879" s="27"/>
      <c r="G4879" s="29"/>
      <c r="H4879" s="48"/>
      <c r="I4879" s="29"/>
      <c r="J4879" s="29"/>
      <c r="K4879" s="27"/>
      <c r="L4879" s="27"/>
      <c r="M4879" s="27"/>
      <c r="N4879" s="27"/>
      <c r="O4879" s="27"/>
      <c r="P4879" s="30"/>
      <c r="Q4879" s="30">
        <f>Table13[[#This Row],[Unit Value]]*Table13[[#This Row],[Qty | PCount]]</f>
        <v>0</v>
      </c>
      <c r="R4879" s="27" t="str">
        <f>IF(Table13[[#This Row],[Unit Value]]&lt;=4999,"Low-Value Asset","High-Value Asset")</f>
        <v>Low-Value Asset</v>
      </c>
      <c r="S4879" s="27"/>
      <c r="T4879" s="27"/>
      <c r="U4879" s="27"/>
      <c r="V4879" s="27"/>
      <c r="W4879" s="74"/>
      <c r="X4879" s="27"/>
      <c r="Y4879" s="27"/>
      <c r="Z4879" s="27"/>
      <c r="AA4879" s="27"/>
      <c r="AB48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0" spans="1:28" ht="12.6" x14ac:dyDescent="0.25">
      <c r="A4880" s="41"/>
      <c r="B4880" s="28"/>
      <c r="C4880" s="27"/>
      <c r="D48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0" s="27"/>
      <c r="F4880" s="27"/>
      <c r="G4880" s="29"/>
      <c r="H4880" s="48"/>
      <c r="I4880" s="29"/>
      <c r="J4880" s="29"/>
      <c r="K4880" s="27"/>
      <c r="L4880" s="27"/>
      <c r="M4880" s="27"/>
      <c r="N4880" s="27"/>
      <c r="O4880" s="27"/>
      <c r="P4880" s="30"/>
      <c r="Q4880" s="30">
        <f>Table13[[#This Row],[Unit Value]]*Table13[[#This Row],[Qty | PCount]]</f>
        <v>0</v>
      </c>
      <c r="R4880" s="27" t="str">
        <f>IF(Table13[[#This Row],[Unit Value]]&lt;=4999,"Low-Value Asset","High-Value Asset")</f>
        <v>Low-Value Asset</v>
      </c>
      <c r="S4880" s="27"/>
      <c r="T4880" s="27"/>
      <c r="U4880" s="27"/>
      <c r="V4880" s="27"/>
      <c r="W4880" s="74"/>
      <c r="X4880" s="27"/>
      <c r="Y4880" s="27"/>
      <c r="Z4880" s="27"/>
      <c r="AA4880" s="27"/>
      <c r="AB48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1" spans="1:28" ht="12.6" x14ac:dyDescent="0.25">
      <c r="A4881" s="41"/>
      <c r="B4881" s="28"/>
      <c r="C4881" s="27"/>
      <c r="D48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1" s="27"/>
      <c r="F4881" s="27"/>
      <c r="G4881" s="29"/>
      <c r="H4881" s="48"/>
      <c r="I4881" s="29"/>
      <c r="J4881" s="29"/>
      <c r="K4881" s="27"/>
      <c r="L4881" s="27"/>
      <c r="M4881" s="27"/>
      <c r="N4881" s="27"/>
      <c r="O4881" s="27"/>
      <c r="P4881" s="30"/>
      <c r="Q4881" s="30">
        <f>Table13[[#This Row],[Unit Value]]*Table13[[#This Row],[Qty | PCount]]</f>
        <v>0</v>
      </c>
      <c r="R4881" s="27" t="str">
        <f>IF(Table13[[#This Row],[Unit Value]]&lt;=4999,"Low-Value Asset","High-Value Asset")</f>
        <v>Low-Value Asset</v>
      </c>
      <c r="S4881" s="27"/>
      <c r="T4881" s="27"/>
      <c r="U4881" s="27"/>
      <c r="V4881" s="27"/>
      <c r="W4881" s="74"/>
      <c r="X4881" s="27"/>
      <c r="Y4881" s="27"/>
      <c r="Z4881" s="27"/>
      <c r="AA4881" s="27"/>
      <c r="AB48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2" spans="1:28" ht="12.6" x14ac:dyDescent="0.25">
      <c r="A4882" s="41"/>
      <c r="B4882" s="28"/>
      <c r="C4882" s="27"/>
      <c r="D48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2" s="27"/>
      <c r="F4882" s="27"/>
      <c r="G4882" s="29"/>
      <c r="H4882" s="48"/>
      <c r="I4882" s="29"/>
      <c r="J4882" s="29"/>
      <c r="K4882" s="27"/>
      <c r="L4882" s="27"/>
      <c r="M4882" s="27"/>
      <c r="N4882" s="27"/>
      <c r="O4882" s="27"/>
      <c r="P4882" s="30"/>
      <c r="Q4882" s="30">
        <f>Table13[[#This Row],[Unit Value]]*Table13[[#This Row],[Qty | PCount]]</f>
        <v>0</v>
      </c>
      <c r="R4882" s="27" t="str">
        <f>IF(Table13[[#This Row],[Unit Value]]&lt;=4999,"Low-Value Asset","High-Value Asset")</f>
        <v>Low-Value Asset</v>
      </c>
      <c r="S4882" s="27"/>
      <c r="T4882" s="27"/>
      <c r="U4882" s="27"/>
      <c r="V4882" s="27"/>
      <c r="W4882" s="74"/>
      <c r="X4882" s="27"/>
      <c r="Y4882" s="27"/>
      <c r="Z4882" s="27"/>
      <c r="AA4882" s="27"/>
      <c r="AB48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3" spans="1:28" ht="12.6" x14ac:dyDescent="0.25">
      <c r="A4883" s="41"/>
      <c r="B4883" s="28"/>
      <c r="C4883" s="27"/>
      <c r="D48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3" s="27"/>
      <c r="F4883" s="27"/>
      <c r="G4883" s="29"/>
      <c r="H4883" s="48"/>
      <c r="I4883" s="29"/>
      <c r="J4883" s="29"/>
      <c r="K4883" s="27"/>
      <c r="L4883" s="27"/>
      <c r="M4883" s="27"/>
      <c r="N4883" s="27"/>
      <c r="O4883" s="27"/>
      <c r="P4883" s="30"/>
      <c r="Q4883" s="30">
        <f>Table13[[#This Row],[Unit Value]]*Table13[[#This Row],[Qty | PCount]]</f>
        <v>0</v>
      </c>
      <c r="R4883" s="27" t="str">
        <f>IF(Table13[[#This Row],[Unit Value]]&lt;=4999,"Low-Value Asset","High-Value Asset")</f>
        <v>Low-Value Asset</v>
      </c>
      <c r="S4883" s="27"/>
      <c r="T4883" s="27"/>
      <c r="U4883" s="27"/>
      <c r="V4883" s="27"/>
      <c r="W4883" s="74"/>
      <c r="X4883" s="27"/>
      <c r="Y4883" s="27"/>
      <c r="Z4883" s="27"/>
      <c r="AA4883" s="27"/>
      <c r="AB48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4" spans="1:28" ht="12.6" x14ac:dyDescent="0.25">
      <c r="A4884" s="41"/>
      <c r="B4884" s="28"/>
      <c r="C4884" s="27"/>
      <c r="D48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4" s="27"/>
      <c r="F4884" s="27"/>
      <c r="G4884" s="29"/>
      <c r="H4884" s="48"/>
      <c r="I4884" s="29"/>
      <c r="J4884" s="29"/>
      <c r="K4884" s="27"/>
      <c r="L4884" s="27"/>
      <c r="M4884" s="27"/>
      <c r="N4884" s="27"/>
      <c r="O4884" s="27"/>
      <c r="P4884" s="30"/>
      <c r="Q4884" s="30">
        <f>Table13[[#This Row],[Unit Value]]*Table13[[#This Row],[Qty | PCount]]</f>
        <v>0</v>
      </c>
      <c r="R4884" s="27" t="str">
        <f>IF(Table13[[#This Row],[Unit Value]]&lt;=4999,"Low-Value Asset","High-Value Asset")</f>
        <v>Low-Value Asset</v>
      </c>
      <c r="S4884" s="27"/>
      <c r="T4884" s="27"/>
      <c r="U4884" s="27"/>
      <c r="V4884" s="27"/>
      <c r="W4884" s="74"/>
      <c r="X4884" s="27"/>
      <c r="Y4884" s="27"/>
      <c r="Z4884" s="27"/>
      <c r="AA4884" s="27"/>
      <c r="AB48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5" spans="1:28" ht="12.6" x14ac:dyDescent="0.25">
      <c r="A4885" s="41"/>
      <c r="B4885" s="28"/>
      <c r="C4885" s="27"/>
      <c r="D48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5" s="27"/>
      <c r="F4885" s="27"/>
      <c r="G4885" s="29"/>
      <c r="H4885" s="48"/>
      <c r="I4885" s="29"/>
      <c r="J4885" s="29"/>
      <c r="K4885" s="27"/>
      <c r="L4885" s="27"/>
      <c r="M4885" s="27"/>
      <c r="N4885" s="27"/>
      <c r="O4885" s="27"/>
      <c r="P4885" s="30"/>
      <c r="Q4885" s="30">
        <f>Table13[[#This Row],[Unit Value]]*Table13[[#This Row],[Qty | PCount]]</f>
        <v>0</v>
      </c>
      <c r="R4885" s="27" t="str">
        <f>IF(Table13[[#This Row],[Unit Value]]&lt;=4999,"Low-Value Asset","High-Value Asset")</f>
        <v>Low-Value Asset</v>
      </c>
      <c r="S4885" s="27"/>
      <c r="T4885" s="27"/>
      <c r="U4885" s="27"/>
      <c r="V4885" s="27"/>
      <c r="W4885" s="74"/>
      <c r="X4885" s="27"/>
      <c r="Y4885" s="27"/>
      <c r="Z4885" s="27"/>
      <c r="AA4885" s="27"/>
      <c r="AB48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6" spans="1:28" ht="12.6" x14ac:dyDescent="0.25">
      <c r="A4886" s="41"/>
      <c r="B4886" s="28"/>
      <c r="C4886" s="27"/>
      <c r="D48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6" s="27"/>
      <c r="F4886" s="27"/>
      <c r="G4886" s="29"/>
      <c r="H4886" s="48"/>
      <c r="I4886" s="29"/>
      <c r="J4886" s="29"/>
      <c r="K4886" s="27"/>
      <c r="L4886" s="27"/>
      <c r="M4886" s="27"/>
      <c r="N4886" s="27"/>
      <c r="O4886" s="27"/>
      <c r="P4886" s="30"/>
      <c r="Q4886" s="30">
        <f>Table13[[#This Row],[Unit Value]]*Table13[[#This Row],[Qty | PCount]]</f>
        <v>0</v>
      </c>
      <c r="R4886" s="27" t="str">
        <f>IF(Table13[[#This Row],[Unit Value]]&lt;=4999,"Low-Value Asset","High-Value Asset")</f>
        <v>Low-Value Asset</v>
      </c>
      <c r="S4886" s="27"/>
      <c r="T4886" s="27"/>
      <c r="U4886" s="27"/>
      <c r="V4886" s="27"/>
      <c r="W4886" s="74"/>
      <c r="X4886" s="27"/>
      <c r="Y4886" s="27"/>
      <c r="Z4886" s="27"/>
      <c r="AA4886" s="27"/>
      <c r="AB48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7" spans="1:28" ht="12.6" x14ac:dyDescent="0.25">
      <c r="A4887" s="41"/>
      <c r="B4887" s="28"/>
      <c r="C4887" s="27"/>
      <c r="D48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7" s="27"/>
      <c r="F4887" s="27"/>
      <c r="G4887" s="29"/>
      <c r="H4887" s="48"/>
      <c r="I4887" s="29"/>
      <c r="J4887" s="29"/>
      <c r="K4887" s="27"/>
      <c r="L4887" s="27"/>
      <c r="M4887" s="27"/>
      <c r="N4887" s="27"/>
      <c r="O4887" s="27"/>
      <c r="P4887" s="30"/>
      <c r="Q4887" s="30">
        <f>Table13[[#This Row],[Unit Value]]*Table13[[#This Row],[Qty | PCount]]</f>
        <v>0</v>
      </c>
      <c r="R4887" s="27" t="str">
        <f>IF(Table13[[#This Row],[Unit Value]]&lt;=4999,"Low-Value Asset","High-Value Asset")</f>
        <v>Low-Value Asset</v>
      </c>
      <c r="S4887" s="27"/>
      <c r="T4887" s="27"/>
      <c r="U4887" s="27"/>
      <c r="V4887" s="27"/>
      <c r="W4887" s="74"/>
      <c r="X4887" s="27"/>
      <c r="Y4887" s="27"/>
      <c r="Z4887" s="27"/>
      <c r="AA4887" s="27"/>
      <c r="AB48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8" spans="1:28" ht="12.6" x14ac:dyDescent="0.25">
      <c r="A4888" s="41"/>
      <c r="B4888" s="28"/>
      <c r="C4888" s="27"/>
      <c r="D48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8" s="27"/>
      <c r="F4888" s="27"/>
      <c r="G4888" s="29"/>
      <c r="H4888" s="48"/>
      <c r="I4888" s="29"/>
      <c r="J4888" s="29"/>
      <c r="K4888" s="27"/>
      <c r="L4888" s="27"/>
      <c r="M4888" s="27"/>
      <c r="N4888" s="27"/>
      <c r="O4888" s="27"/>
      <c r="P4888" s="30"/>
      <c r="Q4888" s="30">
        <f>Table13[[#This Row],[Unit Value]]*Table13[[#This Row],[Qty | PCount]]</f>
        <v>0</v>
      </c>
      <c r="R4888" s="27" t="str">
        <f>IF(Table13[[#This Row],[Unit Value]]&lt;=4999,"Low-Value Asset","High-Value Asset")</f>
        <v>Low-Value Asset</v>
      </c>
      <c r="S4888" s="27"/>
      <c r="T4888" s="27"/>
      <c r="U4888" s="27"/>
      <c r="V4888" s="27"/>
      <c r="W4888" s="74"/>
      <c r="X4888" s="27"/>
      <c r="Y4888" s="27"/>
      <c r="Z4888" s="27"/>
      <c r="AA4888" s="27"/>
      <c r="AB48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89" spans="1:28" ht="12.6" x14ac:dyDescent="0.25">
      <c r="A4889" s="41"/>
      <c r="B4889" s="28"/>
      <c r="C4889" s="27"/>
      <c r="D48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89" s="27"/>
      <c r="F4889" s="27"/>
      <c r="G4889" s="29"/>
      <c r="H4889" s="48"/>
      <c r="I4889" s="29"/>
      <c r="J4889" s="29"/>
      <c r="K4889" s="27"/>
      <c r="L4889" s="27"/>
      <c r="M4889" s="27"/>
      <c r="N4889" s="27"/>
      <c r="O4889" s="27"/>
      <c r="P4889" s="30"/>
      <c r="Q4889" s="30">
        <f>Table13[[#This Row],[Unit Value]]*Table13[[#This Row],[Qty | PCount]]</f>
        <v>0</v>
      </c>
      <c r="R4889" s="27" t="str">
        <f>IF(Table13[[#This Row],[Unit Value]]&lt;=4999,"Low-Value Asset","High-Value Asset")</f>
        <v>Low-Value Asset</v>
      </c>
      <c r="S4889" s="27"/>
      <c r="T4889" s="27"/>
      <c r="U4889" s="27"/>
      <c r="V4889" s="27"/>
      <c r="W4889" s="74"/>
      <c r="X4889" s="27"/>
      <c r="Y4889" s="27"/>
      <c r="Z4889" s="27"/>
      <c r="AA4889" s="27"/>
      <c r="AB48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0" spans="1:28" ht="12.6" x14ac:dyDescent="0.25">
      <c r="A4890" s="41"/>
      <c r="B4890" s="28"/>
      <c r="C4890" s="27"/>
      <c r="D48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0" s="27"/>
      <c r="F4890" s="27"/>
      <c r="G4890" s="29"/>
      <c r="H4890" s="48"/>
      <c r="I4890" s="29"/>
      <c r="J4890" s="29"/>
      <c r="K4890" s="27"/>
      <c r="L4890" s="27"/>
      <c r="M4890" s="27"/>
      <c r="N4890" s="27"/>
      <c r="O4890" s="27"/>
      <c r="P4890" s="30"/>
      <c r="Q4890" s="30">
        <f>Table13[[#This Row],[Unit Value]]*Table13[[#This Row],[Qty | PCount]]</f>
        <v>0</v>
      </c>
      <c r="R4890" s="27" t="str">
        <f>IF(Table13[[#This Row],[Unit Value]]&lt;=4999,"Low-Value Asset","High-Value Asset")</f>
        <v>Low-Value Asset</v>
      </c>
      <c r="S4890" s="27"/>
      <c r="T4890" s="27"/>
      <c r="U4890" s="27"/>
      <c r="V4890" s="27"/>
      <c r="W4890" s="74"/>
      <c r="X4890" s="27"/>
      <c r="Y4890" s="27"/>
      <c r="Z4890" s="27"/>
      <c r="AA4890" s="27"/>
      <c r="AB48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1" spans="1:28" ht="12.6" x14ac:dyDescent="0.25">
      <c r="A4891" s="41"/>
      <c r="B4891" s="28"/>
      <c r="C4891" s="27"/>
      <c r="D48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1" s="27"/>
      <c r="F4891" s="27"/>
      <c r="G4891" s="29"/>
      <c r="H4891" s="48"/>
      <c r="I4891" s="29"/>
      <c r="J4891" s="29"/>
      <c r="K4891" s="27"/>
      <c r="L4891" s="27"/>
      <c r="M4891" s="27"/>
      <c r="N4891" s="27"/>
      <c r="O4891" s="27"/>
      <c r="P4891" s="30"/>
      <c r="Q4891" s="30">
        <f>Table13[[#This Row],[Unit Value]]*Table13[[#This Row],[Qty | PCount]]</f>
        <v>0</v>
      </c>
      <c r="R4891" s="27" t="str">
        <f>IF(Table13[[#This Row],[Unit Value]]&lt;=4999,"Low-Value Asset","High-Value Asset")</f>
        <v>Low-Value Asset</v>
      </c>
      <c r="S4891" s="27"/>
      <c r="T4891" s="27"/>
      <c r="U4891" s="27"/>
      <c r="V4891" s="27"/>
      <c r="W4891" s="74"/>
      <c r="X4891" s="27"/>
      <c r="Y4891" s="27"/>
      <c r="Z4891" s="27"/>
      <c r="AA4891" s="27"/>
      <c r="AB48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2" spans="1:28" ht="12.6" x14ac:dyDescent="0.25">
      <c r="A4892" s="41"/>
      <c r="B4892" s="28"/>
      <c r="C4892" s="27"/>
      <c r="D48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2" s="27"/>
      <c r="F4892" s="27"/>
      <c r="G4892" s="29"/>
      <c r="H4892" s="48"/>
      <c r="I4892" s="29"/>
      <c r="J4892" s="29"/>
      <c r="K4892" s="27"/>
      <c r="L4892" s="27"/>
      <c r="M4892" s="27"/>
      <c r="N4892" s="27"/>
      <c r="O4892" s="27"/>
      <c r="P4892" s="30"/>
      <c r="Q4892" s="30">
        <f>Table13[[#This Row],[Unit Value]]*Table13[[#This Row],[Qty | PCount]]</f>
        <v>0</v>
      </c>
      <c r="R4892" s="27" t="str">
        <f>IF(Table13[[#This Row],[Unit Value]]&lt;=4999,"Low-Value Asset","High-Value Asset")</f>
        <v>Low-Value Asset</v>
      </c>
      <c r="S4892" s="27"/>
      <c r="T4892" s="27"/>
      <c r="U4892" s="27"/>
      <c r="V4892" s="27"/>
      <c r="W4892" s="74"/>
      <c r="X4892" s="27"/>
      <c r="Y4892" s="27"/>
      <c r="Z4892" s="27"/>
      <c r="AA4892" s="27"/>
      <c r="AB48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3" spans="1:28" ht="12.6" x14ac:dyDescent="0.25">
      <c r="A4893" s="41"/>
      <c r="B4893" s="28"/>
      <c r="C4893" s="27"/>
      <c r="D48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3" s="27"/>
      <c r="F4893" s="27"/>
      <c r="G4893" s="29"/>
      <c r="H4893" s="48"/>
      <c r="I4893" s="29"/>
      <c r="J4893" s="29"/>
      <c r="K4893" s="27"/>
      <c r="L4893" s="27"/>
      <c r="M4893" s="27"/>
      <c r="N4893" s="27"/>
      <c r="O4893" s="27"/>
      <c r="P4893" s="30"/>
      <c r="Q4893" s="30">
        <f>Table13[[#This Row],[Unit Value]]*Table13[[#This Row],[Qty | PCount]]</f>
        <v>0</v>
      </c>
      <c r="R4893" s="27" t="str">
        <f>IF(Table13[[#This Row],[Unit Value]]&lt;=4999,"Low-Value Asset","High-Value Asset")</f>
        <v>Low-Value Asset</v>
      </c>
      <c r="S4893" s="27"/>
      <c r="T4893" s="27"/>
      <c r="U4893" s="27"/>
      <c r="V4893" s="27"/>
      <c r="W4893" s="74"/>
      <c r="X4893" s="27"/>
      <c r="Y4893" s="27"/>
      <c r="Z4893" s="27"/>
      <c r="AA4893" s="27"/>
      <c r="AB48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4" spans="1:28" ht="12.6" x14ac:dyDescent="0.25">
      <c r="A4894" s="41"/>
      <c r="B4894" s="28"/>
      <c r="C4894" s="27"/>
      <c r="D48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4" s="27"/>
      <c r="F4894" s="27"/>
      <c r="G4894" s="29"/>
      <c r="H4894" s="48"/>
      <c r="I4894" s="29"/>
      <c r="J4894" s="29"/>
      <c r="K4894" s="27"/>
      <c r="L4894" s="27"/>
      <c r="M4894" s="27"/>
      <c r="N4894" s="27"/>
      <c r="O4894" s="27"/>
      <c r="P4894" s="30"/>
      <c r="Q4894" s="30">
        <f>Table13[[#This Row],[Unit Value]]*Table13[[#This Row],[Qty | PCount]]</f>
        <v>0</v>
      </c>
      <c r="R4894" s="27" t="str">
        <f>IF(Table13[[#This Row],[Unit Value]]&lt;=4999,"Low-Value Asset","High-Value Asset")</f>
        <v>Low-Value Asset</v>
      </c>
      <c r="S4894" s="27"/>
      <c r="T4894" s="27"/>
      <c r="U4894" s="27"/>
      <c r="V4894" s="27"/>
      <c r="W4894" s="74"/>
      <c r="X4894" s="27"/>
      <c r="Y4894" s="27"/>
      <c r="Z4894" s="27"/>
      <c r="AA4894" s="27"/>
      <c r="AB48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5" spans="1:28" ht="12.6" x14ac:dyDescent="0.25">
      <c r="A4895" s="41"/>
      <c r="B4895" s="28"/>
      <c r="C4895" s="27"/>
      <c r="D48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5" s="27"/>
      <c r="F4895" s="27"/>
      <c r="G4895" s="29"/>
      <c r="H4895" s="48"/>
      <c r="I4895" s="29"/>
      <c r="J4895" s="29"/>
      <c r="K4895" s="27"/>
      <c r="L4895" s="27"/>
      <c r="M4895" s="27"/>
      <c r="N4895" s="27"/>
      <c r="O4895" s="27"/>
      <c r="P4895" s="30"/>
      <c r="Q4895" s="30">
        <f>Table13[[#This Row],[Unit Value]]*Table13[[#This Row],[Qty | PCount]]</f>
        <v>0</v>
      </c>
      <c r="R4895" s="27" t="str">
        <f>IF(Table13[[#This Row],[Unit Value]]&lt;=4999,"Low-Value Asset","High-Value Asset")</f>
        <v>Low-Value Asset</v>
      </c>
      <c r="S4895" s="27"/>
      <c r="T4895" s="27"/>
      <c r="U4895" s="27"/>
      <c r="V4895" s="27"/>
      <c r="W4895" s="74"/>
      <c r="X4895" s="27"/>
      <c r="Y4895" s="27"/>
      <c r="Z4895" s="27"/>
      <c r="AA4895" s="27"/>
      <c r="AB48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6" spans="1:28" ht="12.6" x14ac:dyDescent="0.25">
      <c r="A4896" s="41"/>
      <c r="B4896" s="28"/>
      <c r="C4896" s="27"/>
      <c r="D48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6" s="27"/>
      <c r="F4896" s="27"/>
      <c r="G4896" s="29"/>
      <c r="H4896" s="48"/>
      <c r="I4896" s="29"/>
      <c r="J4896" s="29"/>
      <c r="K4896" s="27"/>
      <c r="L4896" s="27"/>
      <c r="M4896" s="27"/>
      <c r="N4896" s="27"/>
      <c r="O4896" s="27"/>
      <c r="P4896" s="30"/>
      <c r="Q4896" s="30">
        <f>Table13[[#This Row],[Unit Value]]*Table13[[#This Row],[Qty | PCount]]</f>
        <v>0</v>
      </c>
      <c r="R4896" s="27" t="str">
        <f>IF(Table13[[#This Row],[Unit Value]]&lt;=4999,"Low-Value Asset","High-Value Asset")</f>
        <v>Low-Value Asset</v>
      </c>
      <c r="S4896" s="27"/>
      <c r="T4896" s="27"/>
      <c r="U4896" s="27"/>
      <c r="V4896" s="27"/>
      <c r="W4896" s="74"/>
      <c r="X4896" s="27"/>
      <c r="Y4896" s="27"/>
      <c r="Z4896" s="27"/>
      <c r="AA4896" s="27"/>
      <c r="AB48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7" spans="1:28" ht="12.6" x14ac:dyDescent="0.25">
      <c r="A4897" s="41"/>
      <c r="B4897" s="28"/>
      <c r="C4897" s="27"/>
      <c r="D48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7" s="27"/>
      <c r="F4897" s="27"/>
      <c r="G4897" s="29"/>
      <c r="H4897" s="48"/>
      <c r="I4897" s="29"/>
      <c r="J4897" s="29"/>
      <c r="K4897" s="27"/>
      <c r="L4897" s="27"/>
      <c r="M4897" s="27"/>
      <c r="N4897" s="27"/>
      <c r="O4897" s="27"/>
      <c r="P4897" s="30"/>
      <c r="Q4897" s="30">
        <f>Table13[[#This Row],[Unit Value]]*Table13[[#This Row],[Qty | PCount]]</f>
        <v>0</v>
      </c>
      <c r="R4897" s="27" t="str">
        <f>IF(Table13[[#This Row],[Unit Value]]&lt;=4999,"Low-Value Asset","High-Value Asset")</f>
        <v>Low-Value Asset</v>
      </c>
      <c r="S4897" s="27"/>
      <c r="T4897" s="27"/>
      <c r="U4897" s="27"/>
      <c r="V4897" s="27"/>
      <c r="W4897" s="74"/>
      <c r="X4897" s="27"/>
      <c r="Y4897" s="27"/>
      <c r="Z4897" s="27"/>
      <c r="AA4897" s="27"/>
      <c r="AB48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8" spans="1:28" ht="12.6" x14ac:dyDescent="0.25">
      <c r="A4898" s="41"/>
      <c r="B4898" s="28"/>
      <c r="C4898" s="27"/>
      <c r="D48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8" s="27"/>
      <c r="F4898" s="27"/>
      <c r="G4898" s="29"/>
      <c r="H4898" s="48"/>
      <c r="I4898" s="29"/>
      <c r="J4898" s="29"/>
      <c r="K4898" s="27"/>
      <c r="L4898" s="27"/>
      <c r="M4898" s="27"/>
      <c r="N4898" s="27"/>
      <c r="O4898" s="27"/>
      <c r="P4898" s="30"/>
      <c r="Q4898" s="30">
        <f>Table13[[#This Row],[Unit Value]]*Table13[[#This Row],[Qty | PCount]]</f>
        <v>0</v>
      </c>
      <c r="R4898" s="27" t="str">
        <f>IF(Table13[[#This Row],[Unit Value]]&lt;=4999,"Low-Value Asset","High-Value Asset")</f>
        <v>Low-Value Asset</v>
      </c>
      <c r="S4898" s="27"/>
      <c r="T4898" s="27"/>
      <c r="U4898" s="27"/>
      <c r="V4898" s="27"/>
      <c r="W4898" s="74"/>
      <c r="X4898" s="27"/>
      <c r="Y4898" s="27"/>
      <c r="Z4898" s="27"/>
      <c r="AA4898" s="27"/>
      <c r="AB48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899" spans="1:28" ht="12.6" x14ac:dyDescent="0.25">
      <c r="A4899" s="41"/>
      <c r="B4899" s="28"/>
      <c r="C4899" s="27"/>
      <c r="D48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899" s="27"/>
      <c r="F4899" s="27"/>
      <c r="G4899" s="29"/>
      <c r="H4899" s="48"/>
      <c r="I4899" s="29"/>
      <c r="J4899" s="29"/>
      <c r="K4899" s="27"/>
      <c r="L4899" s="27"/>
      <c r="M4899" s="27"/>
      <c r="N4899" s="27"/>
      <c r="O4899" s="27"/>
      <c r="P4899" s="30"/>
      <c r="Q4899" s="30">
        <f>Table13[[#This Row],[Unit Value]]*Table13[[#This Row],[Qty | PCount]]</f>
        <v>0</v>
      </c>
      <c r="R4899" s="27" t="str">
        <f>IF(Table13[[#This Row],[Unit Value]]&lt;=4999,"Low-Value Asset","High-Value Asset")</f>
        <v>Low-Value Asset</v>
      </c>
      <c r="S4899" s="27"/>
      <c r="T4899" s="27"/>
      <c r="U4899" s="27"/>
      <c r="V4899" s="27"/>
      <c r="W4899" s="74"/>
      <c r="X4899" s="27"/>
      <c r="Y4899" s="27"/>
      <c r="Z4899" s="27"/>
      <c r="AA4899" s="27"/>
      <c r="AB48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0" spans="1:28" ht="12.6" x14ac:dyDescent="0.25">
      <c r="A4900" s="41"/>
      <c r="B4900" s="28"/>
      <c r="C4900" s="27"/>
      <c r="D49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0" s="27"/>
      <c r="F4900" s="27"/>
      <c r="G4900" s="29"/>
      <c r="H4900" s="48"/>
      <c r="I4900" s="29"/>
      <c r="J4900" s="29"/>
      <c r="K4900" s="27"/>
      <c r="L4900" s="27"/>
      <c r="M4900" s="27"/>
      <c r="N4900" s="27"/>
      <c r="O4900" s="27"/>
      <c r="P4900" s="30"/>
      <c r="Q4900" s="30">
        <f>Table13[[#This Row],[Unit Value]]*Table13[[#This Row],[Qty | PCount]]</f>
        <v>0</v>
      </c>
      <c r="R4900" s="27" t="str">
        <f>IF(Table13[[#This Row],[Unit Value]]&lt;=4999,"Low-Value Asset","High-Value Asset")</f>
        <v>Low-Value Asset</v>
      </c>
      <c r="S4900" s="27"/>
      <c r="T4900" s="27"/>
      <c r="U4900" s="27"/>
      <c r="V4900" s="27"/>
      <c r="W4900" s="74"/>
      <c r="X4900" s="27"/>
      <c r="Y4900" s="27"/>
      <c r="Z4900" s="27"/>
      <c r="AA4900" s="27"/>
      <c r="AB49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1" spans="1:28" ht="12.6" x14ac:dyDescent="0.25">
      <c r="A4901" s="41"/>
      <c r="B4901" s="28"/>
      <c r="C4901" s="27"/>
      <c r="D49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1" s="27"/>
      <c r="F4901" s="27"/>
      <c r="G4901" s="29"/>
      <c r="H4901" s="48"/>
      <c r="I4901" s="29"/>
      <c r="J4901" s="29"/>
      <c r="K4901" s="27"/>
      <c r="L4901" s="27"/>
      <c r="M4901" s="27"/>
      <c r="N4901" s="27"/>
      <c r="O4901" s="27"/>
      <c r="P4901" s="30"/>
      <c r="Q4901" s="30">
        <f>Table13[[#This Row],[Unit Value]]*Table13[[#This Row],[Qty | PCount]]</f>
        <v>0</v>
      </c>
      <c r="R4901" s="27" t="str">
        <f>IF(Table13[[#This Row],[Unit Value]]&lt;=4999,"Low-Value Asset","High-Value Asset")</f>
        <v>Low-Value Asset</v>
      </c>
      <c r="S4901" s="27"/>
      <c r="T4901" s="27"/>
      <c r="U4901" s="27"/>
      <c r="V4901" s="27"/>
      <c r="W4901" s="74"/>
      <c r="X4901" s="27"/>
      <c r="Y4901" s="27"/>
      <c r="Z4901" s="27"/>
      <c r="AA4901" s="27"/>
      <c r="AB49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2" spans="1:28" ht="12.6" x14ac:dyDescent="0.25">
      <c r="A4902" s="41"/>
      <c r="B4902" s="28"/>
      <c r="C4902" s="27"/>
      <c r="D49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2" s="27"/>
      <c r="F4902" s="27"/>
      <c r="G4902" s="29"/>
      <c r="H4902" s="48"/>
      <c r="I4902" s="29"/>
      <c r="J4902" s="29"/>
      <c r="K4902" s="27"/>
      <c r="L4902" s="27"/>
      <c r="M4902" s="27"/>
      <c r="N4902" s="27"/>
      <c r="O4902" s="27"/>
      <c r="P4902" s="30"/>
      <c r="Q4902" s="30">
        <f>Table13[[#This Row],[Unit Value]]*Table13[[#This Row],[Qty | PCount]]</f>
        <v>0</v>
      </c>
      <c r="R4902" s="27" t="str">
        <f>IF(Table13[[#This Row],[Unit Value]]&lt;=4999,"Low-Value Asset","High-Value Asset")</f>
        <v>Low-Value Asset</v>
      </c>
      <c r="S4902" s="27"/>
      <c r="T4902" s="27"/>
      <c r="U4902" s="27"/>
      <c r="V4902" s="27"/>
      <c r="W4902" s="74"/>
      <c r="X4902" s="27"/>
      <c r="Y4902" s="27"/>
      <c r="Z4902" s="27"/>
      <c r="AA4902" s="27"/>
      <c r="AB49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3" spans="1:28" ht="12.6" x14ac:dyDescent="0.25">
      <c r="A4903" s="41"/>
      <c r="B4903" s="28"/>
      <c r="C4903" s="27"/>
      <c r="D49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3" s="27"/>
      <c r="F4903" s="27"/>
      <c r="G4903" s="29"/>
      <c r="H4903" s="48"/>
      <c r="I4903" s="29"/>
      <c r="J4903" s="29"/>
      <c r="K4903" s="27"/>
      <c r="L4903" s="27"/>
      <c r="M4903" s="27"/>
      <c r="N4903" s="27"/>
      <c r="O4903" s="27"/>
      <c r="P4903" s="30"/>
      <c r="Q4903" s="30">
        <f>Table13[[#This Row],[Unit Value]]*Table13[[#This Row],[Qty | PCount]]</f>
        <v>0</v>
      </c>
      <c r="R4903" s="27" t="str">
        <f>IF(Table13[[#This Row],[Unit Value]]&lt;=4999,"Low-Value Asset","High-Value Asset")</f>
        <v>Low-Value Asset</v>
      </c>
      <c r="S4903" s="27"/>
      <c r="T4903" s="27"/>
      <c r="U4903" s="27"/>
      <c r="V4903" s="27"/>
      <c r="W4903" s="74"/>
      <c r="X4903" s="27"/>
      <c r="Y4903" s="27"/>
      <c r="Z4903" s="27"/>
      <c r="AA4903" s="27"/>
      <c r="AB49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4" spans="1:28" ht="12.6" x14ac:dyDescent="0.25">
      <c r="A4904" s="41"/>
      <c r="B4904" s="28"/>
      <c r="C4904" s="27"/>
      <c r="D49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4" s="27"/>
      <c r="F4904" s="27"/>
      <c r="G4904" s="29"/>
      <c r="H4904" s="48"/>
      <c r="I4904" s="29"/>
      <c r="J4904" s="29"/>
      <c r="K4904" s="27"/>
      <c r="L4904" s="27"/>
      <c r="M4904" s="27"/>
      <c r="N4904" s="27"/>
      <c r="O4904" s="27"/>
      <c r="P4904" s="30"/>
      <c r="Q4904" s="30">
        <f>Table13[[#This Row],[Unit Value]]*Table13[[#This Row],[Qty | PCount]]</f>
        <v>0</v>
      </c>
      <c r="R4904" s="27" t="str">
        <f>IF(Table13[[#This Row],[Unit Value]]&lt;=4999,"Low-Value Asset","High-Value Asset")</f>
        <v>Low-Value Asset</v>
      </c>
      <c r="S4904" s="27"/>
      <c r="T4904" s="27"/>
      <c r="U4904" s="27"/>
      <c r="V4904" s="27"/>
      <c r="W4904" s="74"/>
      <c r="X4904" s="27"/>
      <c r="Y4904" s="27"/>
      <c r="Z4904" s="27"/>
      <c r="AA4904" s="27"/>
      <c r="AB49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5" spans="1:28" ht="12.6" x14ac:dyDescent="0.25">
      <c r="A4905" s="41"/>
      <c r="B4905" s="28"/>
      <c r="C4905" s="27"/>
      <c r="D49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5" s="27"/>
      <c r="F4905" s="27"/>
      <c r="G4905" s="29"/>
      <c r="H4905" s="48"/>
      <c r="I4905" s="29"/>
      <c r="J4905" s="29"/>
      <c r="K4905" s="27"/>
      <c r="L4905" s="27"/>
      <c r="M4905" s="27"/>
      <c r="N4905" s="27"/>
      <c r="O4905" s="27"/>
      <c r="P4905" s="30"/>
      <c r="Q4905" s="30">
        <f>Table13[[#This Row],[Unit Value]]*Table13[[#This Row],[Qty | PCount]]</f>
        <v>0</v>
      </c>
      <c r="R4905" s="27" t="str">
        <f>IF(Table13[[#This Row],[Unit Value]]&lt;=4999,"Low-Value Asset","High-Value Asset")</f>
        <v>Low-Value Asset</v>
      </c>
      <c r="S4905" s="27"/>
      <c r="T4905" s="27"/>
      <c r="U4905" s="27"/>
      <c r="V4905" s="27"/>
      <c r="W4905" s="74"/>
      <c r="X4905" s="27"/>
      <c r="Y4905" s="27"/>
      <c r="Z4905" s="27"/>
      <c r="AA4905" s="27"/>
      <c r="AB49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6" spans="1:28" ht="12.6" x14ac:dyDescent="0.25">
      <c r="A4906" s="41"/>
      <c r="B4906" s="28"/>
      <c r="C4906" s="27"/>
      <c r="D49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6" s="27"/>
      <c r="F4906" s="27"/>
      <c r="G4906" s="29"/>
      <c r="H4906" s="48"/>
      <c r="I4906" s="29"/>
      <c r="J4906" s="29"/>
      <c r="K4906" s="27"/>
      <c r="L4906" s="27"/>
      <c r="M4906" s="27"/>
      <c r="N4906" s="27"/>
      <c r="O4906" s="27"/>
      <c r="P4906" s="30"/>
      <c r="Q4906" s="30">
        <f>Table13[[#This Row],[Unit Value]]*Table13[[#This Row],[Qty | PCount]]</f>
        <v>0</v>
      </c>
      <c r="R4906" s="27" t="str">
        <f>IF(Table13[[#This Row],[Unit Value]]&lt;=4999,"Low-Value Asset","High-Value Asset")</f>
        <v>Low-Value Asset</v>
      </c>
      <c r="S4906" s="27"/>
      <c r="T4906" s="27"/>
      <c r="U4906" s="27"/>
      <c r="V4906" s="27"/>
      <c r="W4906" s="74"/>
      <c r="X4906" s="27"/>
      <c r="Y4906" s="27"/>
      <c r="Z4906" s="27"/>
      <c r="AA4906" s="27"/>
      <c r="AB49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7" spans="1:28" ht="12.6" x14ac:dyDescent="0.25">
      <c r="A4907" s="41"/>
      <c r="B4907" s="28"/>
      <c r="C4907" s="27"/>
      <c r="D49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7" s="27"/>
      <c r="F4907" s="27"/>
      <c r="G4907" s="29"/>
      <c r="H4907" s="48"/>
      <c r="I4907" s="29"/>
      <c r="J4907" s="29"/>
      <c r="K4907" s="27"/>
      <c r="L4907" s="27"/>
      <c r="M4907" s="27"/>
      <c r="N4907" s="27"/>
      <c r="O4907" s="27"/>
      <c r="P4907" s="30"/>
      <c r="Q4907" s="30">
        <f>Table13[[#This Row],[Unit Value]]*Table13[[#This Row],[Qty | PCount]]</f>
        <v>0</v>
      </c>
      <c r="R4907" s="27" t="str">
        <f>IF(Table13[[#This Row],[Unit Value]]&lt;=4999,"Low-Value Asset","High-Value Asset")</f>
        <v>Low-Value Asset</v>
      </c>
      <c r="S4907" s="27"/>
      <c r="T4907" s="27"/>
      <c r="U4907" s="27"/>
      <c r="V4907" s="27"/>
      <c r="W4907" s="74"/>
      <c r="X4907" s="27"/>
      <c r="Y4907" s="27"/>
      <c r="Z4907" s="27"/>
      <c r="AA4907" s="27"/>
      <c r="AB49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8" spans="1:28" ht="12.6" x14ac:dyDescent="0.25">
      <c r="A4908" s="41"/>
      <c r="B4908" s="28"/>
      <c r="C4908" s="27"/>
      <c r="D49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8" s="27"/>
      <c r="F4908" s="27"/>
      <c r="G4908" s="29"/>
      <c r="H4908" s="48"/>
      <c r="I4908" s="29"/>
      <c r="J4908" s="29"/>
      <c r="K4908" s="27"/>
      <c r="L4908" s="27"/>
      <c r="M4908" s="27"/>
      <c r="N4908" s="27"/>
      <c r="O4908" s="27"/>
      <c r="P4908" s="30"/>
      <c r="Q4908" s="30">
        <f>Table13[[#This Row],[Unit Value]]*Table13[[#This Row],[Qty | PCount]]</f>
        <v>0</v>
      </c>
      <c r="R4908" s="27" t="str">
        <f>IF(Table13[[#This Row],[Unit Value]]&lt;=4999,"Low-Value Asset","High-Value Asset")</f>
        <v>Low-Value Asset</v>
      </c>
      <c r="S4908" s="27"/>
      <c r="T4908" s="27"/>
      <c r="U4908" s="27"/>
      <c r="V4908" s="27"/>
      <c r="W4908" s="74"/>
      <c r="X4908" s="27"/>
      <c r="Y4908" s="27"/>
      <c r="Z4908" s="27"/>
      <c r="AA4908" s="27"/>
      <c r="AB49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09" spans="1:28" ht="12.6" x14ac:dyDescent="0.25">
      <c r="A4909" s="41"/>
      <c r="B4909" s="28"/>
      <c r="C4909" s="27"/>
      <c r="D49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09" s="27"/>
      <c r="F4909" s="27"/>
      <c r="G4909" s="29"/>
      <c r="H4909" s="48"/>
      <c r="I4909" s="29"/>
      <c r="J4909" s="29"/>
      <c r="K4909" s="27"/>
      <c r="L4909" s="27"/>
      <c r="M4909" s="27"/>
      <c r="N4909" s="27"/>
      <c r="O4909" s="27"/>
      <c r="P4909" s="30"/>
      <c r="Q4909" s="30">
        <f>Table13[[#This Row],[Unit Value]]*Table13[[#This Row],[Qty | PCount]]</f>
        <v>0</v>
      </c>
      <c r="R4909" s="27" t="str">
        <f>IF(Table13[[#This Row],[Unit Value]]&lt;=4999,"Low-Value Asset","High-Value Asset")</f>
        <v>Low-Value Asset</v>
      </c>
      <c r="S4909" s="27"/>
      <c r="T4909" s="27"/>
      <c r="U4909" s="27"/>
      <c r="V4909" s="27"/>
      <c r="W4909" s="74"/>
      <c r="X4909" s="27"/>
      <c r="Y4909" s="27"/>
      <c r="Z4909" s="27"/>
      <c r="AA4909" s="27"/>
      <c r="AB49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0" spans="1:28" ht="12.6" x14ac:dyDescent="0.25">
      <c r="A4910" s="41"/>
      <c r="B4910" s="28"/>
      <c r="C4910" s="27"/>
      <c r="D49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0" s="27"/>
      <c r="F4910" s="27"/>
      <c r="G4910" s="29"/>
      <c r="H4910" s="48"/>
      <c r="I4910" s="29"/>
      <c r="J4910" s="29"/>
      <c r="K4910" s="27"/>
      <c r="L4910" s="27"/>
      <c r="M4910" s="27"/>
      <c r="N4910" s="27"/>
      <c r="O4910" s="27"/>
      <c r="P4910" s="30"/>
      <c r="Q4910" s="30">
        <f>Table13[[#This Row],[Unit Value]]*Table13[[#This Row],[Qty | PCount]]</f>
        <v>0</v>
      </c>
      <c r="R4910" s="27" t="str">
        <f>IF(Table13[[#This Row],[Unit Value]]&lt;=4999,"Low-Value Asset","High-Value Asset")</f>
        <v>Low-Value Asset</v>
      </c>
      <c r="S4910" s="27"/>
      <c r="T4910" s="27"/>
      <c r="U4910" s="27"/>
      <c r="V4910" s="27"/>
      <c r="W4910" s="74"/>
      <c r="X4910" s="27"/>
      <c r="Y4910" s="27"/>
      <c r="Z4910" s="27"/>
      <c r="AA4910" s="27"/>
      <c r="AB49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1" spans="1:28" ht="12.6" x14ac:dyDescent="0.25">
      <c r="A4911" s="41"/>
      <c r="B4911" s="28"/>
      <c r="C4911" s="27"/>
      <c r="D49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1" s="27"/>
      <c r="F4911" s="27"/>
      <c r="G4911" s="29"/>
      <c r="H4911" s="48"/>
      <c r="I4911" s="29"/>
      <c r="J4911" s="29"/>
      <c r="K4911" s="27"/>
      <c r="L4911" s="27"/>
      <c r="M4911" s="27"/>
      <c r="N4911" s="27"/>
      <c r="O4911" s="27"/>
      <c r="P4911" s="30"/>
      <c r="Q4911" s="30">
        <f>Table13[[#This Row],[Unit Value]]*Table13[[#This Row],[Qty | PCount]]</f>
        <v>0</v>
      </c>
      <c r="R4911" s="27" t="str">
        <f>IF(Table13[[#This Row],[Unit Value]]&lt;=4999,"Low-Value Asset","High-Value Asset")</f>
        <v>Low-Value Asset</v>
      </c>
      <c r="S4911" s="27"/>
      <c r="T4911" s="27"/>
      <c r="U4911" s="27"/>
      <c r="V4911" s="27"/>
      <c r="W4911" s="74"/>
      <c r="X4911" s="27"/>
      <c r="Y4911" s="27"/>
      <c r="Z4911" s="27"/>
      <c r="AA4911" s="27"/>
      <c r="AB49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2" spans="1:28" ht="12.6" x14ac:dyDescent="0.25">
      <c r="A4912" s="41"/>
      <c r="B4912" s="28"/>
      <c r="C4912" s="27"/>
      <c r="D49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2" s="27"/>
      <c r="F4912" s="27"/>
      <c r="G4912" s="29"/>
      <c r="H4912" s="48"/>
      <c r="I4912" s="29"/>
      <c r="J4912" s="29"/>
      <c r="K4912" s="27"/>
      <c r="L4912" s="27"/>
      <c r="M4912" s="27"/>
      <c r="N4912" s="27"/>
      <c r="O4912" s="27"/>
      <c r="P4912" s="30"/>
      <c r="Q4912" s="30">
        <f>Table13[[#This Row],[Unit Value]]*Table13[[#This Row],[Qty | PCount]]</f>
        <v>0</v>
      </c>
      <c r="R4912" s="27" t="str">
        <f>IF(Table13[[#This Row],[Unit Value]]&lt;=4999,"Low-Value Asset","High-Value Asset")</f>
        <v>Low-Value Asset</v>
      </c>
      <c r="S4912" s="27"/>
      <c r="T4912" s="27"/>
      <c r="U4912" s="27"/>
      <c r="V4912" s="27"/>
      <c r="W4912" s="74"/>
      <c r="X4912" s="27"/>
      <c r="Y4912" s="27"/>
      <c r="Z4912" s="27"/>
      <c r="AA4912" s="27"/>
      <c r="AB49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3" spans="1:28" ht="12.6" x14ac:dyDescent="0.25">
      <c r="A4913" s="41"/>
      <c r="B4913" s="28"/>
      <c r="C4913" s="27"/>
      <c r="D49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3" s="27"/>
      <c r="F4913" s="27"/>
      <c r="G4913" s="29"/>
      <c r="H4913" s="48"/>
      <c r="I4913" s="29"/>
      <c r="J4913" s="29"/>
      <c r="K4913" s="27"/>
      <c r="L4913" s="27"/>
      <c r="M4913" s="27"/>
      <c r="N4913" s="27"/>
      <c r="O4913" s="27"/>
      <c r="P4913" s="30"/>
      <c r="Q4913" s="30">
        <f>Table13[[#This Row],[Unit Value]]*Table13[[#This Row],[Qty | PCount]]</f>
        <v>0</v>
      </c>
      <c r="R4913" s="27" t="str">
        <f>IF(Table13[[#This Row],[Unit Value]]&lt;=4999,"Low-Value Asset","High-Value Asset")</f>
        <v>Low-Value Asset</v>
      </c>
      <c r="S4913" s="27"/>
      <c r="T4913" s="27"/>
      <c r="U4913" s="27"/>
      <c r="V4913" s="27"/>
      <c r="W4913" s="74"/>
      <c r="X4913" s="27"/>
      <c r="Y4913" s="27"/>
      <c r="Z4913" s="27"/>
      <c r="AA4913" s="27"/>
      <c r="AB49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4" spans="1:28" ht="12.6" x14ac:dyDescent="0.25">
      <c r="A4914" s="41"/>
      <c r="B4914" s="28"/>
      <c r="C4914" s="27"/>
      <c r="D49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4" s="27"/>
      <c r="F4914" s="27"/>
      <c r="G4914" s="29"/>
      <c r="H4914" s="48"/>
      <c r="I4914" s="29"/>
      <c r="J4914" s="29"/>
      <c r="K4914" s="27"/>
      <c r="L4914" s="27"/>
      <c r="M4914" s="27"/>
      <c r="N4914" s="27"/>
      <c r="O4914" s="27"/>
      <c r="P4914" s="30"/>
      <c r="Q4914" s="30">
        <f>Table13[[#This Row],[Unit Value]]*Table13[[#This Row],[Qty | PCount]]</f>
        <v>0</v>
      </c>
      <c r="R4914" s="27" t="str">
        <f>IF(Table13[[#This Row],[Unit Value]]&lt;=4999,"Low-Value Asset","High-Value Asset")</f>
        <v>Low-Value Asset</v>
      </c>
      <c r="S4914" s="27"/>
      <c r="T4914" s="27"/>
      <c r="U4914" s="27"/>
      <c r="V4914" s="27"/>
      <c r="W4914" s="74"/>
      <c r="X4914" s="27"/>
      <c r="Y4914" s="27"/>
      <c r="Z4914" s="27"/>
      <c r="AA4914" s="27"/>
      <c r="AB49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5" spans="1:28" ht="12.6" x14ac:dyDescent="0.25">
      <c r="A4915" s="41"/>
      <c r="B4915" s="28"/>
      <c r="C4915" s="27"/>
      <c r="D49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5" s="27"/>
      <c r="F4915" s="27"/>
      <c r="G4915" s="29"/>
      <c r="H4915" s="48"/>
      <c r="I4915" s="29"/>
      <c r="J4915" s="29"/>
      <c r="K4915" s="27"/>
      <c r="L4915" s="27"/>
      <c r="M4915" s="27"/>
      <c r="N4915" s="27"/>
      <c r="O4915" s="27"/>
      <c r="P4915" s="30"/>
      <c r="Q4915" s="30">
        <f>Table13[[#This Row],[Unit Value]]*Table13[[#This Row],[Qty | PCount]]</f>
        <v>0</v>
      </c>
      <c r="R4915" s="27" t="str">
        <f>IF(Table13[[#This Row],[Unit Value]]&lt;=4999,"Low-Value Asset","High-Value Asset")</f>
        <v>Low-Value Asset</v>
      </c>
      <c r="S4915" s="27"/>
      <c r="T4915" s="27"/>
      <c r="U4915" s="27"/>
      <c r="V4915" s="27"/>
      <c r="W4915" s="74"/>
      <c r="X4915" s="27"/>
      <c r="Y4915" s="27"/>
      <c r="Z4915" s="27"/>
      <c r="AA4915" s="27"/>
      <c r="AB49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6" spans="1:28" ht="12.6" x14ac:dyDescent="0.25">
      <c r="A4916" s="41"/>
      <c r="B4916" s="28"/>
      <c r="C4916" s="27"/>
      <c r="D49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6" s="27"/>
      <c r="F4916" s="27"/>
      <c r="G4916" s="29"/>
      <c r="H4916" s="48"/>
      <c r="I4916" s="29"/>
      <c r="J4916" s="29"/>
      <c r="K4916" s="27"/>
      <c r="L4916" s="27"/>
      <c r="M4916" s="27"/>
      <c r="N4916" s="27"/>
      <c r="O4916" s="27"/>
      <c r="P4916" s="30"/>
      <c r="Q4916" s="30">
        <f>Table13[[#This Row],[Unit Value]]*Table13[[#This Row],[Qty | PCount]]</f>
        <v>0</v>
      </c>
      <c r="R4916" s="27" t="str">
        <f>IF(Table13[[#This Row],[Unit Value]]&lt;=4999,"Low-Value Asset","High-Value Asset")</f>
        <v>Low-Value Asset</v>
      </c>
      <c r="S4916" s="27"/>
      <c r="T4916" s="27"/>
      <c r="U4916" s="27"/>
      <c r="V4916" s="27"/>
      <c r="W4916" s="74"/>
      <c r="X4916" s="27"/>
      <c r="Y4916" s="27"/>
      <c r="Z4916" s="27"/>
      <c r="AA4916" s="27"/>
      <c r="AB49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7" spans="1:28" ht="12.6" x14ac:dyDescent="0.25">
      <c r="A4917" s="41"/>
      <c r="B4917" s="28"/>
      <c r="C4917" s="27"/>
      <c r="D49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7" s="27"/>
      <c r="F4917" s="27"/>
      <c r="G4917" s="29"/>
      <c r="H4917" s="48"/>
      <c r="I4917" s="29"/>
      <c r="J4917" s="29"/>
      <c r="K4917" s="27"/>
      <c r="L4917" s="27"/>
      <c r="M4917" s="27"/>
      <c r="N4917" s="27"/>
      <c r="O4917" s="27"/>
      <c r="P4917" s="30"/>
      <c r="Q4917" s="30">
        <f>Table13[[#This Row],[Unit Value]]*Table13[[#This Row],[Qty | PCount]]</f>
        <v>0</v>
      </c>
      <c r="R4917" s="27" t="str">
        <f>IF(Table13[[#This Row],[Unit Value]]&lt;=4999,"Low-Value Asset","High-Value Asset")</f>
        <v>Low-Value Asset</v>
      </c>
      <c r="S4917" s="27"/>
      <c r="T4917" s="27"/>
      <c r="U4917" s="27"/>
      <c r="V4917" s="27"/>
      <c r="W4917" s="74"/>
      <c r="X4917" s="27"/>
      <c r="Y4917" s="27"/>
      <c r="Z4917" s="27"/>
      <c r="AA4917" s="27"/>
      <c r="AB49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8" spans="1:28" ht="12.6" x14ac:dyDescent="0.25">
      <c r="A4918" s="41"/>
      <c r="B4918" s="28"/>
      <c r="C4918" s="27"/>
      <c r="D49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8" s="27"/>
      <c r="F4918" s="27"/>
      <c r="G4918" s="29"/>
      <c r="H4918" s="48"/>
      <c r="I4918" s="29"/>
      <c r="J4918" s="29"/>
      <c r="K4918" s="27"/>
      <c r="L4918" s="27"/>
      <c r="M4918" s="27"/>
      <c r="N4918" s="27"/>
      <c r="O4918" s="27"/>
      <c r="P4918" s="30"/>
      <c r="Q4918" s="30">
        <f>Table13[[#This Row],[Unit Value]]*Table13[[#This Row],[Qty | PCount]]</f>
        <v>0</v>
      </c>
      <c r="R4918" s="27" t="str">
        <f>IF(Table13[[#This Row],[Unit Value]]&lt;=4999,"Low-Value Asset","High-Value Asset")</f>
        <v>Low-Value Asset</v>
      </c>
      <c r="S4918" s="27"/>
      <c r="T4918" s="27"/>
      <c r="U4918" s="27"/>
      <c r="V4918" s="27"/>
      <c r="W4918" s="74"/>
      <c r="X4918" s="27"/>
      <c r="Y4918" s="27"/>
      <c r="Z4918" s="27"/>
      <c r="AA4918" s="27"/>
      <c r="AB49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19" spans="1:28" ht="12.6" x14ac:dyDescent="0.25">
      <c r="A4919" s="41"/>
      <c r="B4919" s="28"/>
      <c r="C4919" s="27"/>
      <c r="D49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19" s="27"/>
      <c r="F4919" s="27"/>
      <c r="G4919" s="29"/>
      <c r="H4919" s="48"/>
      <c r="I4919" s="29"/>
      <c r="J4919" s="29"/>
      <c r="K4919" s="27"/>
      <c r="L4919" s="27"/>
      <c r="M4919" s="27"/>
      <c r="N4919" s="27"/>
      <c r="O4919" s="27"/>
      <c r="P4919" s="30"/>
      <c r="Q4919" s="30">
        <f>Table13[[#This Row],[Unit Value]]*Table13[[#This Row],[Qty | PCount]]</f>
        <v>0</v>
      </c>
      <c r="R4919" s="27" t="str">
        <f>IF(Table13[[#This Row],[Unit Value]]&lt;=4999,"Low-Value Asset","High-Value Asset")</f>
        <v>Low-Value Asset</v>
      </c>
      <c r="S4919" s="27"/>
      <c r="T4919" s="27"/>
      <c r="U4919" s="27"/>
      <c r="V4919" s="27"/>
      <c r="W4919" s="74"/>
      <c r="X4919" s="27"/>
      <c r="Y4919" s="27"/>
      <c r="Z4919" s="27"/>
      <c r="AA4919" s="27"/>
      <c r="AB49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0" spans="1:28" ht="12.6" x14ac:dyDescent="0.25">
      <c r="A4920" s="41"/>
      <c r="B4920" s="28"/>
      <c r="C4920" s="27"/>
      <c r="D49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0" s="27"/>
      <c r="F4920" s="27"/>
      <c r="G4920" s="29"/>
      <c r="H4920" s="48"/>
      <c r="I4920" s="29"/>
      <c r="J4920" s="29"/>
      <c r="K4920" s="27"/>
      <c r="L4920" s="27"/>
      <c r="M4920" s="27"/>
      <c r="N4920" s="27"/>
      <c r="O4920" s="27"/>
      <c r="P4920" s="30"/>
      <c r="Q4920" s="30">
        <f>Table13[[#This Row],[Unit Value]]*Table13[[#This Row],[Qty | PCount]]</f>
        <v>0</v>
      </c>
      <c r="R4920" s="27" t="str">
        <f>IF(Table13[[#This Row],[Unit Value]]&lt;=4999,"Low-Value Asset","High-Value Asset")</f>
        <v>Low-Value Asset</v>
      </c>
      <c r="S4920" s="27"/>
      <c r="T4920" s="27"/>
      <c r="U4920" s="27"/>
      <c r="V4920" s="27"/>
      <c r="W4920" s="74"/>
      <c r="X4920" s="27"/>
      <c r="Y4920" s="27"/>
      <c r="Z4920" s="27"/>
      <c r="AA4920" s="27"/>
      <c r="AB49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1" spans="1:28" ht="12.6" x14ac:dyDescent="0.25">
      <c r="A4921" s="41"/>
      <c r="B4921" s="28"/>
      <c r="C4921" s="27"/>
      <c r="D49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1" s="27"/>
      <c r="F4921" s="27"/>
      <c r="G4921" s="29"/>
      <c r="H4921" s="48"/>
      <c r="I4921" s="29"/>
      <c r="J4921" s="29"/>
      <c r="K4921" s="27"/>
      <c r="L4921" s="27"/>
      <c r="M4921" s="27"/>
      <c r="N4921" s="27"/>
      <c r="O4921" s="27"/>
      <c r="P4921" s="30"/>
      <c r="Q4921" s="30">
        <f>Table13[[#This Row],[Unit Value]]*Table13[[#This Row],[Qty | PCount]]</f>
        <v>0</v>
      </c>
      <c r="R4921" s="27" t="str">
        <f>IF(Table13[[#This Row],[Unit Value]]&lt;=4999,"Low-Value Asset","High-Value Asset")</f>
        <v>Low-Value Asset</v>
      </c>
      <c r="S4921" s="27"/>
      <c r="T4921" s="27"/>
      <c r="U4921" s="27"/>
      <c r="V4921" s="27"/>
      <c r="W4921" s="74"/>
      <c r="X4921" s="27"/>
      <c r="Y4921" s="27"/>
      <c r="Z4921" s="27"/>
      <c r="AA4921" s="27"/>
      <c r="AB49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2" spans="1:28" ht="12.6" x14ac:dyDescent="0.25">
      <c r="A4922" s="41"/>
      <c r="B4922" s="28"/>
      <c r="C4922" s="27"/>
      <c r="D49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2" s="27"/>
      <c r="F4922" s="27"/>
      <c r="G4922" s="29"/>
      <c r="H4922" s="48"/>
      <c r="I4922" s="29"/>
      <c r="J4922" s="29"/>
      <c r="K4922" s="27"/>
      <c r="L4922" s="27"/>
      <c r="M4922" s="27"/>
      <c r="N4922" s="27"/>
      <c r="O4922" s="27"/>
      <c r="P4922" s="30"/>
      <c r="Q4922" s="30">
        <f>Table13[[#This Row],[Unit Value]]*Table13[[#This Row],[Qty | PCount]]</f>
        <v>0</v>
      </c>
      <c r="R4922" s="27" t="str">
        <f>IF(Table13[[#This Row],[Unit Value]]&lt;=4999,"Low-Value Asset","High-Value Asset")</f>
        <v>Low-Value Asset</v>
      </c>
      <c r="S4922" s="27"/>
      <c r="T4922" s="27"/>
      <c r="U4922" s="27"/>
      <c r="V4922" s="27"/>
      <c r="W4922" s="74"/>
      <c r="X4922" s="27"/>
      <c r="Y4922" s="27"/>
      <c r="Z4922" s="27"/>
      <c r="AA4922" s="27"/>
      <c r="AB49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3" spans="1:28" ht="12.6" x14ac:dyDescent="0.25">
      <c r="A4923" s="41"/>
      <c r="B4923" s="28"/>
      <c r="C4923" s="27"/>
      <c r="D49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3" s="27"/>
      <c r="F4923" s="27"/>
      <c r="G4923" s="29"/>
      <c r="H4923" s="48"/>
      <c r="I4923" s="29"/>
      <c r="J4923" s="29"/>
      <c r="K4923" s="27"/>
      <c r="L4923" s="27"/>
      <c r="M4923" s="27"/>
      <c r="N4923" s="27"/>
      <c r="O4923" s="27"/>
      <c r="P4923" s="30"/>
      <c r="Q4923" s="30">
        <f>Table13[[#This Row],[Unit Value]]*Table13[[#This Row],[Qty | PCount]]</f>
        <v>0</v>
      </c>
      <c r="R4923" s="27" t="str">
        <f>IF(Table13[[#This Row],[Unit Value]]&lt;=4999,"Low-Value Asset","High-Value Asset")</f>
        <v>Low-Value Asset</v>
      </c>
      <c r="S4923" s="27"/>
      <c r="T4923" s="27"/>
      <c r="U4923" s="27"/>
      <c r="V4923" s="27"/>
      <c r="W4923" s="74"/>
      <c r="X4923" s="27"/>
      <c r="Y4923" s="27"/>
      <c r="Z4923" s="27"/>
      <c r="AA4923" s="27"/>
      <c r="AB49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4" spans="1:28" ht="12.6" x14ac:dyDescent="0.25">
      <c r="A4924" s="41"/>
      <c r="B4924" s="28"/>
      <c r="C4924" s="27"/>
      <c r="D49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4" s="27"/>
      <c r="F4924" s="27"/>
      <c r="G4924" s="29"/>
      <c r="H4924" s="48"/>
      <c r="I4924" s="29"/>
      <c r="J4924" s="29"/>
      <c r="K4924" s="27"/>
      <c r="L4924" s="27"/>
      <c r="M4924" s="27"/>
      <c r="N4924" s="27"/>
      <c r="O4924" s="27"/>
      <c r="P4924" s="30"/>
      <c r="Q4924" s="30">
        <f>Table13[[#This Row],[Unit Value]]*Table13[[#This Row],[Qty | PCount]]</f>
        <v>0</v>
      </c>
      <c r="R4924" s="27" t="str">
        <f>IF(Table13[[#This Row],[Unit Value]]&lt;=4999,"Low-Value Asset","High-Value Asset")</f>
        <v>Low-Value Asset</v>
      </c>
      <c r="S4924" s="27"/>
      <c r="T4924" s="27"/>
      <c r="U4924" s="27"/>
      <c r="V4924" s="27"/>
      <c r="W4924" s="74"/>
      <c r="X4924" s="27"/>
      <c r="Y4924" s="27"/>
      <c r="Z4924" s="27"/>
      <c r="AA4924" s="27"/>
      <c r="AB49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5" spans="1:28" ht="12.6" x14ac:dyDescent="0.25">
      <c r="A4925" s="41"/>
      <c r="B4925" s="28"/>
      <c r="C4925" s="27"/>
      <c r="D49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5" s="27"/>
      <c r="F4925" s="27"/>
      <c r="G4925" s="29"/>
      <c r="H4925" s="48"/>
      <c r="I4925" s="29"/>
      <c r="J4925" s="29"/>
      <c r="K4925" s="27"/>
      <c r="L4925" s="27"/>
      <c r="M4925" s="27"/>
      <c r="N4925" s="27"/>
      <c r="O4925" s="27"/>
      <c r="P4925" s="30"/>
      <c r="Q4925" s="30">
        <f>Table13[[#This Row],[Unit Value]]*Table13[[#This Row],[Qty | PCount]]</f>
        <v>0</v>
      </c>
      <c r="R4925" s="27" t="str">
        <f>IF(Table13[[#This Row],[Unit Value]]&lt;=4999,"Low-Value Asset","High-Value Asset")</f>
        <v>Low-Value Asset</v>
      </c>
      <c r="S4925" s="27"/>
      <c r="T4925" s="27"/>
      <c r="U4925" s="27"/>
      <c r="V4925" s="27"/>
      <c r="W4925" s="74"/>
      <c r="X4925" s="27"/>
      <c r="Y4925" s="27"/>
      <c r="Z4925" s="27"/>
      <c r="AA4925" s="27"/>
      <c r="AB49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6" spans="1:28" ht="12.6" x14ac:dyDescent="0.25">
      <c r="A4926" s="41"/>
      <c r="B4926" s="28"/>
      <c r="C4926" s="27"/>
      <c r="D49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6" s="27"/>
      <c r="F4926" s="27"/>
      <c r="G4926" s="29"/>
      <c r="H4926" s="48"/>
      <c r="I4926" s="29"/>
      <c r="J4926" s="29"/>
      <c r="K4926" s="27"/>
      <c r="L4926" s="27"/>
      <c r="M4926" s="27"/>
      <c r="N4926" s="27"/>
      <c r="O4926" s="27"/>
      <c r="P4926" s="30"/>
      <c r="Q4926" s="30">
        <f>Table13[[#This Row],[Unit Value]]*Table13[[#This Row],[Qty | PCount]]</f>
        <v>0</v>
      </c>
      <c r="R4926" s="27" t="str">
        <f>IF(Table13[[#This Row],[Unit Value]]&lt;=4999,"Low-Value Asset","High-Value Asset")</f>
        <v>Low-Value Asset</v>
      </c>
      <c r="S4926" s="27"/>
      <c r="T4926" s="27"/>
      <c r="U4926" s="27"/>
      <c r="V4926" s="27"/>
      <c r="W4926" s="74"/>
      <c r="X4926" s="27"/>
      <c r="Y4926" s="27"/>
      <c r="Z4926" s="27"/>
      <c r="AA4926" s="27"/>
      <c r="AB49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7" spans="1:28" ht="12.6" x14ac:dyDescent="0.25">
      <c r="A4927" s="41"/>
      <c r="B4927" s="28"/>
      <c r="C4927" s="27"/>
      <c r="D49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7" s="27"/>
      <c r="F4927" s="27"/>
      <c r="G4927" s="29"/>
      <c r="H4927" s="48"/>
      <c r="I4927" s="29"/>
      <c r="J4927" s="29"/>
      <c r="K4927" s="27"/>
      <c r="L4927" s="27"/>
      <c r="M4927" s="27"/>
      <c r="N4927" s="27"/>
      <c r="O4927" s="27"/>
      <c r="P4927" s="30"/>
      <c r="Q4927" s="30">
        <f>Table13[[#This Row],[Unit Value]]*Table13[[#This Row],[Qty | PCount]]</f>
        <v>0</v>
      </c>
      <c r="R4927" s="27" t="str">
        <f>IF(Table13[[#This Row],[Unit Value]]&lt;=4999,"Low-Value Asset","High-Value Asset")</f>
        <v>Low-Value Asset</v>
      </c>
      <c r="S4927" s="27"/>
      <c r="T4927" s="27"/>
      <c r="U4927" s="27"/>
      <c r="V4927" s="27"/>
      <c r="W4927" s="74"/>
      <c r="X4927" s="27"/>
      <c r="Y4927" s="27"/>
      <c r="Z4927" s="27"/>
      <c r="AA4927" s="27"/>
      <c r="AB49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8" spans="1:28" ht="12.6" x14ac:dyDescent="0.25">
      <c r="A4928" s="41"/>
      <c r="B4928" s="28"/>
      <c r="C4928" s="27"/>
      <c r="D49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8" s="27"/>
      <c r="F4928" s="27"/>
      <c r="G4928" s="29"/>
      <c r="H4928" s="48"/>
      <c r="I4928" s="29"/>
      <c r="J4928" s="29"/>
      <c r="K4928" s="27"/>
      <c r="L4928" s="27"/>
      <c r="M4928" s="27"/>
      <c r="N4928" s="27"/>
      <c r="O4928" s="27"/>
      <c r="P4928" s="30"/>
      <c r="Q4928" s="30">
        <f>Table13[[#This Row],[Unit Value]]*Table13[[#This Row],[Qty | PCount]]</f>
        <v>0</v>
      </c>
      <c r="R4928" s="27" t="str">
        <f>IF(Table13[[#This Row],[Unit Value]]&lt;=4999,"Low-Value Asset","High-Value Asset")</f>
        <v>Low-Value Asset</v>
      </c>
      <c r="S4928" s="27"/>
      <c r="T4928" s="27"/>
      <c r="U4928" s="27"/>
      <c r="V4928" s="27"/>
      <c r="W4928" s="74"/>
      <c r="X4928" s="27"/>
      <c r="Y4928" s="27"/>
      <c r="Z4928" s="27"/>
      <c r="AA4928" s="27"/>
      <c r="AB49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29" spans="1:28" ht="12.6" x14ac:dyDescent="0.25">
      <c r="A4929" s="41"/>
      <c r="B4929" s="28"/>
      <c r="C4929" s="27"/>
      <c r="D49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29" s="27"/>
      <c r="F4929" s="27"/>
      <c r="G4929" s="29"/>
      <c r="H4929" s="48"/>
      <c r="I4929" s="29"/>
      <c r="J4929" s="29"/>
      <c r="K4929" s="27"/>
      <c r="L4929" s="27"/>
      <c r="M4929" s="27"/>
      <c r="N4929" s="27"/>
      <c r="O4929" s="27"/>
      <c r="P4929" s="30"/>
      <c r="Q4929" s="30">
        <f>Table13[[#This Row],[Unit Value]]*Table13[[#This Row],[Qty | PCount]]</f>
        <v>0</v>
      </c>
      <c r="R4929" s="27" t="str">
        <f>IF(Table13[[#This Row],[Unit Value]]&lt;=4999,"Low-Value Asset","High-Value Asset")</f>
        <v>Low-Value Asset</v>
      </c>
      <c r="S4929" s="27"/>
      <c r="T4929" s="27"/>
      <c r="U4929" s="27"/>
      <c r="V4929" s="27"/>
      <c r="W4929" s="74"/>
      <c r="X4929" s="27"/>
      <c r="Y4929" s="27"/>
      <c r="Z4929" s="27"/>
      <c r="AA4929" s="27"/>
      <c r="AB49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0" spans="1:28" ht="12.6" x14ac:dyDescent="0.25">
      <c r="A4930" s="41"/>
      <c r="B4930" s="28"/>
      <c r="C4930" s="27"/>
      <c r="D49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0" s="27"/>
      <c r="F4930" s="27"/>
      <c r="G4930" s="29"/>
      <c r="H4930" s="48"/>
      <c r="I4930" s="29"/>
      <c r="J4930" s="29"/>
      <c r="K4930" s="27"/>
      <c r="L4930" s="27"/>
      <c r="M4930" s="27"/>
      <c r="N4930" s="27"/>
      <c r="O4930" s="27"/>
      <c r="P4930" s="30"/>
      <c r="Q4930" s="30">
        <f>Table13[[#This Row],[Unit Value]]*Table13[[#This Row],[Qty | PCount]]</f>
        <v>0</v>
      </c>
      <c r="R4930" s="27" t="str">
        <f>IF(Table13[[#This Row],[Unit Value]]&lt;=4999,"Low-Value Asset","High-Value Asset")</f>
        <v>Low-Value Asset</v>
      </c>
      <c r="S4930" s="27"/>
      <c r="T4930" s="27"/>
      <c r="U4930" s="27"/>
      <c r="V4930" s="27"/>
      <c r="W4930" s="74"/>
      <c r="X4930" s="27"/>
      <c r="Y4930" s="27"/>
      <c r="Z4930" s="27"/>
      <c r="AA4930" s="27"/>
      <c r="AB49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1" spans="1:28" ht="12.6" x14ac:dyDescent="0.25">
      <c r="A4931" s="41"/>
      <c r="B4931" s="28"/>
      <c r="C4931" s="27"/>
      <c r="D49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1" s="27"/>
      <c r="F4931" s="27"/>
      <c r="G4931" s="29"/>
      <c r="H4931" s="48"/>
      <c r="I4931" s="29"/>
      <c r="J4931" s="29"/>
      <c r="K4931" s="27"/>
      <c r="L4931" s="27"/>
      <c r="M4931" s="27"/>
      <c r="N4931" s="27"/>
      <c r="O4931" s="27"/>
      <c r="P4931" s="30"/>
      <c r="Q4931" s="30">
        <f>Table13[[#This Row],[Unit Value]]*Table13[[#This Row],[Qty | PCount]]</f>
        <v>0</v>
      </c>
      <c r="R4931" s="27" t="str">
        <f>IF(Table13[[#This Row],[Unit Value]]&lt;=4999,"Low-Value Asset","High-Value Asset")</f>
        <v>Low-Value Asset</v>
      </c>
      <c r="S4931" s="27"/>
      <c r="T4931" s="27"/>
      <c r="U4931" s="27"/>
      <c r="V4931" s="27"/>
      <c r="W4931" s="74"/>
      <c r="X4931" s="27"/>
      <c r="Y4931" s="27"/>
      <c r="Z4931" s="27"/>
      <c r="AA4931" s="27"/>
      <c r="AB49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2" spans="1:28" ht="12.6" x14ac:dyDescent="0.25">
      <c r="A4932" s="41"/>
      <c r="B4932" s="28"/>
      <c r="C4932" s="27"/>
      <c r="D49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2" s="27"/>
      <c r="F4932" s="27"/>
      <c r="G4932" s="29"/>
      <c r="H4932" s="48"/>
      <c r="I4932" s="29"/>
      <c r="J4932" s="29"/>
      <c r="K4932" s="27"/>
      <c r="L4932" s="27"/>
      <c r="M4932" s="27"/>
      <c r="N4932" s="27"/>
      <c r="O4932" s="27"/>
      <c r="P4932" s="30"/>
      <c r="Q4932" s="30">
        <f>Table13[[#This Row],[Unit Value]]*Table13[[#This Row],[Qty | PCount]]</f>
        <v>0</v>
      </c>
      <c r="R4932" s="27" t="str">
        <f>IF(Table13[[#This Row],[Unit Value]]&lt;=4999,"Low-Value Asset","High-Value Asset")</f>
        <v>Low-Value Asset</v>
      </c>
      <c r="S4932" s="27"/>
      <c r="T4932" s="27"/>
      <c r="U4932" s="27"/>
      <c r="V4932" s="27"/>
      <c r="W4932" s="74"/>
      <c r="X4932" s="27"/>
      <c r="Y4932" s="27"/>
      <c r="Z4932" s="27"/>
      <c r="AA4932" s="27"/>
      <c r="AB49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3" spans="1:28" ht="12.6" x14ac:dyDescent="0.25">
      <c r="A4933" s="41"/>
      <c r="B4933" s="28"/>
      <c r="C4933" s="27"/>
      <c r="D49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3" s="27"/>
      <c r="F4933" s="27"/>
      <c r="G4933" s="29"/>
      <c r="H4933" s="48"/>
      <c r="I4933" s="29"/>
      <c r="J4933" s="29"/>
      <c r="K4933" s="27"/>
      <c r="L4933" s="27"/>
      <c r="M4933" s="27"/>
      <c r="N4933" s="27"/>
      <c r="O4933" s="27"/>
      <c r="P4933" s="30"/>
      <c r="Q4933" s="30">
        <f>Table13[[#This Row],[Unit Value]]*Table13[[#This Row],[Qty | PCount]]</f>
        <v>0</v>
      </c>
      <c r="R4933" s="27" t="str">
        <f>IF(Table13[[#This Row],[Unit Value]]&lt;=4999,"Low-Value Asset","High-Value Asset")</f>
        <v>Low-Value Asset</v>
      </c>
      <c r="S4933" s="27"/>
      <c r="T4933" s="27"/>
      <c r="U4933" s="27"/>
      <c r="V4933" s="27"/>
      <c r="W4933" s="74"/>
      <c r="X4933" s="27"/>
      <c r="Y4933" s="27"/>
      <c r="Z4933" s="27"/>
      <c r="AA4933" s="27"/>
      <c r="AB49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4" spans="1:28" ht="12.6" x14ac:dyDescent="0.25">
      <c r="A4934" s="41"/>
      <c r="B4934" s="28"/>
      <c r="C4934" s="27"/>
      <c r="D49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4" s="27"/>
      <c r="F4934" s="27"/>
      <c r="G4934" s="29"/>
      <c r="H4934" s="48"/>
      <c r="I4934" s="29"/>
      <c r="J4934" s="29"/>
      <c r="K4934" s="27"/>
      <c r="L4934" s="27"/>
      <c r="M4934" s="27"/>
      <c r="N4934" s="27"/>
      <c r="O4934" s="27"/>
      <c r="P4934" s="30"/>
      <c r="Q4934" s="30">
        <f>Table13[[#This Row],[Unit Value]]*Table13[[#This Row],[Qty | PCount]]</f>
        <v>0</v>
      </c>
      <c r="R4934" s="27" t="str">
        <f>IF(Table13[[#This Row],[Unit Value]]&lt;=4999,"Low-Value Asset","High-Value Asset")</f>
        <v>Low-Value Asset</v>
      </c>
      <c r="S4934" s="27"/>
      <c r="T4934" s="27"/>
      <c r="U4934" s="27"/>
      <c r="V4934" s="27"/>
      <c r="W4934" s="74"/>
      <c r="X4934" s="27"/>
      <c r="Y4934" s="27"/>
      <c r="Z4934" s="27"/>
      <c r="AA4934" s="27"/>
      <c r="AB49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5" spans="1:28" ht="12.6" x14ac:dyDescent="0.25">
      <c r="A4935" s="41"/>
      <c r="B4935" s="28"/>
      <c r="C4935" s="27"/>
      <c r="D49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5" s="27"/>
      <c r="F4935" s="27"/>
      <c r="G4935" s="29"/>
      <c r="H4935" s="48"/>
      <c r="I4935" s="29"/>
      <c r="J4935" s="29"/>
      <c r="K4935" s="27"/>
      <c r="L4935" s="27"/>
      <c r="M4935" s="27"/>
      <c r="N4935" s="27"/>
      <c r="O4935" s="27"/>
      <c r="P4935" s="30"/>
      <c r="Q4935" s="30">
        <f>Table13[[#This Row],[Unit Value]]*Table13[[#This Row],[Qty | PCount]]</f>
        <v>0</v>
      </c>
      <c r="R4935" s="27" t="str">
        <f>IF(Table13[[#This Row],[Unit Value]]&lt;=4999,"Low-Value Asset","High-Value Asset")</f>
        <v>Low-Value Asset</v>
      </c>
      <c r="S4935" s="27"/>
      <c r="T4935" s="27"/>
      <c r="U4935" s="27"/>
      <c r="V4935" s="27"/>
      <c r="W4935" s="74"/>
      <c r="X4935" s="27"/>
      <c r="Y4935" s="27"/>
      <c r="Z4935" s="27"/>
      <c r="AA4935" s="27"/>
      <c r="AB49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6" spans="1:28" ht="12.6" x14ac:dyDescent="0.25">
      <c r="A4936" s="41"/>
      <c r="B4936" s="28"/>
      <c r="C4936" s="27"/>
      <c r="D49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6" s="27"/>
      <c r="F4936" s="27"/>
      <c r="G4936" s="29"/>
      <c r="H4936" s="48"/>
      <c r="I4936" s="29"/>
      <c r="J4936" s="29"/>
      <c r="K4936" s="27"/>
      <c r="L4936" s="27"/>
      <c r="M4936" s="27"/>
      <c r="N4936" s="27"/>
      <c r="O4936" s="27"/>
      <c r="P4936" s="30"/>
      <c r="Q4936" s="30">
        <f>Table13[[#This Row],[Unit Value]]*Table13[[#This Row],[Qty | PCount]]</f>
        <v>0</v>
      </c>
      <c r="R4936" s="27" t="str">
        <f>IF(Table13[[#This Row],[Unit Value]]&lt;=4999,"Low-Value Asset","High-Value Asset")</f>
        <v>Low-Value Asset</v>
      </c>
      <c r="S4936" s="27"/>
      <c r="T4936" s="27"/>
      <c r="U4936" s="27"/>
      <c r="V4936" s="27"/>
      <c r="W4936" s="74"/>
      <c r="X4936" s="27"/>
      <c r="Y4936" s="27"/>
      <c r="Z4936" s="27"/>
      <c r="AA4936" s="27"/>
      <c r="AB49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7" spans="1:28" ht="12.6" x14ac:dyDescent="0.25">
      <c r="A4937" s="41"/>
      <c r="B4937" s="28"/>
      <c r="C4937" s="27"/>
      <c r="D49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7" s="27"/>
      <c r="F4937" s="27"/>
      <c r="G4937" s="29"/>
      <c r="H4937" s="48"/>
      <c r="I4937" s="29"/>
      <c r="J4937" s="29"/>
      <c r="K4937" s="27"/>
      <c r="L4937" s="27"/>
      <c r="M4937" s="27"/>
      <c r="N4937" s="27"/>
      <c r="O4937" s="27"/>
      <c r="P4937" s="30"/>
      <c r="Q4937" s="30">
        <f>Table13[[#This Row],[Unit Value]]*Table13[[#This Row],[Qty | PCount]]</f>
        <v>0</v>
      </c>
      <c r="R4937" s="27" t="str">
        <f>IF(Table13[[#This Row],[Unit Value]]&lt;=4999,"Low-Value Asset","High-Value Asset")</f>
        <v>Low-Value Asset</v>
      </c>
      <c r="S4937" s="27"/>
      <c r="T4937" s="27"/>
      <c r="U4937" s="27"/>
      <c r="V4937" s="27"/>
      <c r="W4937" s="74"/>
      <c r="X4937" s="27"/>
      <c r="Y4937" s="27"/>
      <c r="Z4937" s="27"/>
      <c r="AA4937" s="27"/>
      <c r="AB49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8" spans="1:28" ht="12.6" x14ac:dyDescent="0.25">
      <c r="A4938" s="41"/>
      <c r="B4938" s="28"/>
      <c r="C4938" s="27"/>
      <c r="D49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8" s="27"/>
      <c r="F4938" s="27"/>
      <c r="G4938" s="29"/>
      <c r="H4938" s="48"/>
      <c r="I4938" s="29"/>
      <c r="J4938" s="29"/>
      <c r="K4938" s="27"/>
      <c r="L4938" s="27"/>
      <c r="M4938" s="27"/>
      <c r="N4938" s="27"/>
      <c r="O4938" s="27"/>
      <c r="P4938" s="30"/>
      <c r="Q4938" s="30">
        <f>Table13[[#This Row],[Unit Value]]*Table13[[#This Row],[Qty | PCount]]</f>
        <v>0</v>
      </c>
      <c r="R4938" s="27" t="str">
        <f>IF(Table13[[#This Row],[Unit Value]]&lt;=4999,"Low-Value Asset","High-Value Asset")</f>
        <v>Low-Value Asset</v>
      </c>
      <c r="S4938" s="27"/>
      <c r="T4938" s="27"/>
      <c r="U4938" s="27"/>
      <c r="V4938" s="27"/>
      <c r="W4938" s="74"/>
      <c r="X4938" s="27"/>
      <c r="Y4938" s="27"/>
      <c r="Z4938" s="27"/>
      <c r="AA4938" s="27"/>
      <c r="AB49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39" spans="1:28" ht="12.6" x14ac:dyDescent="0.25">
      <c r="A4939" s="41"/>
      <c r="B4939" s="28"/>
      <c r="C4939" s="27"/>
      <c r="D49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39" s="27"/>
      <c r="F4939" s="27"/>
      <c r="G4939" s="29"/>
      <c r="H4939" s="48"/>
      <c r="I4939" s="29"/>
      <c r="J4939" s="29"/>
      <c r="K4939" s="27"/>
      <c r="L4939" s="27"/>
      <c r="M4939" s="27"/>
      <c r="N4939" s="27"/>
      <c r="O4939" s="27"/>
      <c r="P4939" s="30"/>
      <c r="Q4939" s="30">
        <f>Table13[[#This Row],[Unit Value]]*Table13[[#This Row],[Qty | PCount]]</f>
        <v>0</v>
      </c>
      <c r="R4939" s="27" t="str">
        <f>IF(Table13[[#This Row],[Unit Value]]&lt;=4999,"Low-Value Asset","High-Value Asset")</f>
        <v>Low-Value Asset</v>
      </c>
      <c r="S4939" s="27"/>
      <c r="T4939" s="27"/>
      <c r="U4939" s="27"/>
      <c r="V4939" s="27"/>
      <c r="W4939" s="74"/>
      <c r="X4939" s="27"/>
      <c r="Y4939" s="27"/>
      <c r="Z4939" s="27"/>
      <c r="AA4939" s="27"/>
      <c r="AB49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0" spans="1:28" ht="12.6" x14ac:dyDescent="0.25">
      <c r="A4940" s="41"/>
      <c r="B4940" s="28"/>
      <c r="C4940" s="27"/>
      <c r="D49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0" s="27"/>
      <c r="F4940" s="27"/>
      <c r="G4940" s="29"/>
      <c r="H4940" s="48"/>
      <c r="I4940" s="29"/>
      <c r="J4940" s="29"/>
      <c r="K4940" s="27"/>
      <c r="L4940" s="27"/>
      <c r="M4940" s="27"/>
      <c r="N4940" s="27"/>
      <c r="O4940" s="27"/>
      <c r="P4940" s="30"/>
      <c r="Q4940" s="30">
        <f>Table13[[#This Row],[Unit Value]]*Table13[[#This Row],[Qty | PCount]]</f>
        <v>0</v>
      </c>
      <c r="R4940" s="27" t="str">
        <f>IF(Table13[[#This Row],[Unit Value]]&lt;=4999,"Low-Value Asset","High-Value Asset")</f>
        <v>Low-Value Asset</v>
      </c>
      <c r="S4940" s="27"/>
      <c r="T4940" s="27"/>
      <c r="U4940" s="27"/>
      <c r="V4940" s="27"/>
      <c r="W4940" s="74"/>
      <c r="X4940" s="27"/>
      <c r="Y4940" s="27"/>
      <c r="Z4940" s="27"/>
      <c r="AA4940" s="27"/>
      <c r="AB49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1" spans="1:28" ht="12.6" x14ac:dyDescent="0.25">
      <c r="A4941" s="41"/>
      <c r="B4941" s="28"/>
      <c r="C4941" s="27"/>
      <c r="D49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1" s="27"/>
      <c r="F4941" s="27"/>
      <c r="G4941" s="29"/>
      <c r="H4941" s="48"/>
      <c r="I4941" s="29"/>
      <c r="J4941" s="29"/>
      <c r="K4941" s="27"/>
      <c r="L4941" s="27"/>
      <c r="M4941" s="27"/>
      <c r="N4941" s="27"/>
      <c r="O4941" s="27"/>
      <c r="P4941" s="30"/>
      <c r="Q4941" s="30">
        <f>Table13[[#This Row],[Unit Value]]*Table13[[#This Row],[Qty | PCount]]</f>
        <v>0</v>
      </c>
      <c r="R4941" s="27" t="str">
        <f>IF(Table13[[#This Row],[Unit Value]]&lt;=4999,"Low-Value Asset","High-Value Asset")</f>
        <v>Low-Value Asset</v>
      </c>
      <c r="S4941" s="27"/>
      <c r="T4941" s="27"/>
      <c r="U4941" s="27"/>
      <c r="V4941" s="27"/>
      <c r="W4941" s="74"/>
      <c r="X4941" s="27"/>
      <c r="Y4941" s="27"/>
      <c r="Z4941" s="27"/>
      <c r="AA4941" s="27"/>
      <c r="AB49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2" spans="1:28" ht="12.6" x14ac:dyDescent="0.25">
      <c r="A4942" s="41"/>
      <c r="B4942" s="28"/>
      <c r="C4942" s="27"/>
      <c r="D49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2" s="27"/>
      <c r="F4942" s="27"/>
      <c r="G4942" s="29"/>
      <c r="H4942" s="48"/>
      <c r="I4942" s="29"/>
      <c r="J4942" s="29"/>
      <c r="K4942" s="27"/>
      <c r="L4942" s="27"/>
      <c r="M4942" s="27"/>
      <c r="N4942" s="27"/>
      <c r="O4942" s="27"/>
      <c r="P4942" s="30"/>
      <c r="Q4942" s="30">
        <f>Table13[[#This Row],[Unit Value]]*Table13[[#This Row],[Qty | PCount]]</f>
        <v>0</v>
      </c>
      <c r="R4942" s="27" t="str">
        <f>IF(Table13[[#This Row],[Unit Value]]&lt;=4999,"Low-Value Asset","High-Value Asset")</f>
        <v>Low-Value Asset</v>
      </c>
      <c r="S4942" s="27"/>
      <c r="T4942" s="27"/>
      <c r="U4942" s="27"/>
      <c r="V4942" s="27"/>
      <c r="W4942" s="74"/>
      <c r="X4942" s="27"/>
      <c r="Y4942" s="27"/>
      <c r="Z4942" s="27"/>
      <c r="AA4942" s="27"/>
      <c r="AB49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3" spans="1:28" ht="12.6" x14ac:dyDescent="0.25">
      <c r="A4943" s="41"/>
      <c r="B4943" s="28"/>
      <c r="C4943" s="27"/>
      <c r="D49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3" s="27"/>
      <c r="F4943" s="27"/>
      <c r="G4943" s="29"/>
      <c r="H4943" s="48"/>
      <c r="I4943" s="29"/>
      <c r="J4943" s="29"/>
      <c r="K4943" s="27"/>
      <c r="L4943" s="27"/>
      <c r="M4943" s="27"/>
      <c r="N4943" s="27"/>
      <c r="O4943" s="27"/>
      <c r="P4943" s="30"/>
      <c r="Q4943" s="30">
        <f>Table13[[#This Row],[Unit Value]]*Table13[[#This Row],[Qty | PCount]]</f>
        <v>0</v>
      </c>
      <c r="R4943" s="27" t="str">
        <f>IF(Table13[[#This Row],[Unit Value]]&lt;=4999,"Low-Value Asset","High-Value Asset")</f>
        <v>Low-Value Asset</v>
      </c>
      <c r="S4943" s="27"/>
      <c r="T4943" s="27"/>
      <c r="U4943" s="27"/>
      <c r="V4943" s="27"/>
      <c r="W4943" s="74"/>
      <c r="X4943" s="27"/>
      <c r="Y4943" s="27"/>
      <c r="Z4943" s="27"/>
      <c r="AA4943" s="27"/>
      <c r="AB49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4" spans="1:28" ht="12.6" x14ac:dyDescent="0.25">
      <c r="A4944" s="41"/>
      <c r="B4944" s="28"/>
      <c r="C4944" s="27"/>
      <c r="D49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4" s="27"/>
      <c r="F4944" s="27"/>
      <c r="G4944" s="29"/>
      <c r="H4944" s="48"/>
      <c r="I4944" s="29"/>
      <c r="J4944" s="29"/>
      <c r="K4944" s="27"/>
      <c r="L4944" s="27"/>
      <c r="M4944" s="27"/>
      <c r="N4944" s="27"/>
      <c r="O4944" s="27"/>
      <c r="P4944" s="30"/>
      <c r="Q4944" s="30">
        <f>Table13[[#This Row],[Unit Value]]*Table13[[#This Row],[Qty | PCount]]</f>
        <v>0</v>
      </c>
      <c r="R4944" s="27" t="str">
        <f>IF(Table13[[#This Row],[Unit Value]]&lt;=4999,"Low-Value Asset","High-Value Asset")</f>
        <v>Low-Value Asset</v>
      </c>
      <c r="S4944" s="27"/>
      <c r="T4944" s="27"/>
      <c r="U4944" s="27"/>
      <c r="V4944" s="27"/>
      <c r="W4944" s="74"/>
      <c r="X4944" s="27"/>
      <c r="Y4944" s="27"/>
      <c r="Z4944" s="27"/>
      <c r="AA4944" s="27"/>
      <c r="AB49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5" spans="1:28" ht="12.6" x14ac:dyDescent="0.25">
      <c r="A4945" s="41"/>
      <c r="B4945" s="28"/>
      <c r="C4945" s="27"/>
      <c r="D49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5" s="27"/>
      <c r="F4945" s="27"/>
      <c r="G4945" s="29"/>
      <c r="H4945" s="48"/>
      <c r="I4945" s="29"/>
      <c r="J4945" s="29"/>
      <c r="K4945" s="27"/>
      <c r="L4945" s="27"/>
      <c r="M4945" s="27"/>
      <c r="N4945" s="27"/>
      <c r="O4945" s="27"/>
      <c r="P4945" s="30"/>
      <c r="Q4945" s="30">
        <f>Table13[[#This Row],[Unit Value]]*Table13[[#This Row],[Qty | PCount]]</f>
        <v>0</v>
      </c>
      <c r="R4945" s="27" t="str">
        <f>IF(Table13[[#This Row],[Unit Value]]&lt;=4999,"Low-Value Asset","High-Value Asset")</f>
        <v>Low-Value Asset</v>
      </c>
      <c r="S4945" s="27"/>
      <c r="T4945" s="27"/>
      <c r="U4945" s="27"/>
      <c r="V4945" s="27"/>
      <c r="W4945" s="74"/>
      <c r="X4945" s="27"/>
      <c r="Y4945" s="27"/>
      <c r="Z4945" s="27"/>
      <c r="AA4945" s="27"/>
      <c r="AB49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6" spans="1:28" ht="12.6" x14ac:dyDescent="0.25">
      <c r="A4946" s="41"/>
      <c r="B4946" s="28"/>
      <c r="C4946" s="27"/>
      <c r="D49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6" s="27"/>
      <c r="F4946" s="27"/>
      <c r="G4946" s="29"/>
      <c r="H4946" s="48"/>
      <c r="I4946" s="29"/>
      <c r="J4946" s="29"/>
      <c r="K4946" s="27"/>
      <c r="L4946" s="27"/>
      <c r="M4946" s="27"/>
      <c r="N4946" s="27"/>
      <c r="O4946" s="27"/>
      <c r="P4946" s="30"/>
      <c r="Q4946" s="30">
        <f>Table13[[#This Row],[Unit Value]]*Table13[[#This Row],[Qty | PCount]]</f>
        <v>0</v>
      </c>
      <c r="R4946" s="27" t="str">
        <f>IF(Table13[[#This Row],[Unit Value]]&lt;=4999,"Low-Value Asset","High-Value Asset")</f>
        <v>Low-Value Asset</v>
      </c>
      <c r="S4946" s="27"/>
      <c r="T4946" s="27"/>
      <c r="U4946" s="27"/>
      <c r="V4946" s="27"/>
      <c r="W4946" s="74"/>
      <c r="X4946" s="82"/>
      <c r="Y4946" s="82"/>
      <c r="Z4946" s="82"/>
      <c r="AA4946" s="82"/>
      <c r="AB49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7" spans="1:28" ht="12.6" x14ac:dyDescent="0.25">
      <c r="A4947" s="41"/>
      <c r="B4947" s="28"/>
      <c r="C4947" s="27"/>
      <c r="D49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7" s="27"/>
      <c r="F4947" s="27"/>
      <c r="G4947" s="29"/>
      <c r="H4947" s="48"/>
      <c r="I4947" s="29"/>
      <c r="J4947" s="29"/>
      <c r="K4947" s="27"/>
      <c r="L4947" s="27"/>
      <c r="M4947" s="27"/>
      <c r="N4947" s="27"/>
      <c r="O4947" s="27"/>
      <c r="P4947" s="30"/>
      <c r="Q4947" s="30">
        <f>Table13[[#This Row],[Unit Value]]*Table13[[#This Row],[Qty | PCount]]</f>
        <v>0</v>
      </c>
      <c r="R4947" s="27" t="str">
        <f>IF(Table13[[#This Row],[Unit Value]]&lt;=4999,"Low-Value Asset","High-Value Asset")</f>
        <v>Low-Value Asset</v>
      </c>
      <c r="S4947" s="27"/>
      <c r="T4947" s="27"/>
      <c r="U4947" s="27"/>
      <c r="V4947" s="27"/>
      <c r="W4947" s="74"/>
      <c r="X4947" s="27"/>
      <c r="Y4947" s="27"/>
      <c r="Z4947" s="27"/>
      <c r="AA4947" s="27"/>
      <c r="AB49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8" spans="1:28" ht="12.6" x14ac:dyDescent="0.25">
      <c r="A4948" s="41"/>
      <c r="B4948" s="28"/>
      <c r="C4948" s="27"/>
      <c r="D49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8" s="27"/>
      <c r="F4948" s="27"/>
      <c r="G4948" s="29"/>
      <c r="H4948" s="48"/>
      <c r="I4948" s="29"/>
      <c r="J4948" s="29"/>
      <c r="K4948" s="27"/>
      <c r="L4948" s="27"/>
      <c r="M4948" s="27"/>
      <c r="N4948" s="27"/>
      <c r="O4948" s="27"/>
      <c r="P4948" s="30"/>
      <c r="Q4948" s="30">
        <f>Table13[[#This Row],[Unit Value]]*Table13[[#This Row],[Qty | PCount]]</f>
        <v>0</v>
      </c>
      <c r="R4948" s="27" t="str">
        <f>IF(Table13[[#This Row],[Unit Value]]&lt;=4999,"Low-Value Asset","High-Value Asset")</f>
        <v>Low-Value Asset</v>
      </c>
      <c r="S4948" s="27"/>
      <c r="T4948" s="27"/>
      <c r="U4948" s="27"/>
      <c r="V4948" s="27"/>
      <c r="W4948" s="74"/>
      <c r="X4948" s="82"/>
      <c r="Y4948" s="82"/>
      <c r="Z4948" s="82"/>
      <c r="AA4948" s="82"/>
      <c r="AB49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49" spans="1:28" ht="12.6" x14ac:dyDescent="0.25">
      <c r="A4949" s="41"/>
      <c r="B4949" s="28"/>
      <c r="C4949" s="27"/>
      <c r="D49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49" s="27"/>
      <c r="F4949" s="27"/>
      <c r="G4949" s="29"/>
      <c r="H4949" s="48"/>
      <c r="I4949" s="29"/>
      <c r="J4949" s="29"/>
      <c r="K4949" s="27"/>
      <c r="L4949" s="27"/>
      <c r="M4949" s="27"/>
      <c r="N4949" s="27"/>
      <c r="O4949" s="27"/>
      <c r="P4949" s="30"/>
      <c r="Q4949" s="30">
        <f>Table13[[#This Row],[Unit Value]]*Table13[[#This Row],[Qty | PCount]]</f>
        <v>0</v>
      </c>
      <c r="R4949" s="27" t="str">
        <f>IF(Table13[[#This Row],[Unit Value]]&lt;=4999,"Low-Value Asset","High-Value Asset")</f>
        <v>Low-Value Asset</v>
      </c>
      <c r="S4949" s="27"/>
      <c r="T4949" s="27"/>
      <c r="U4949" s="27"/>
      <c r="V4949" s="27"/>
      <c r="W4949" s="74"/>
      <c r="X4949" s="27"/>
      <c r="Y4949" s="27"/>
      <c r="Z4949" s="27"/>
      <c r="AA4949" s="27"/>
      <c r="AB49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0" spans="1:28" ht="12.6" x14ac:dyDescent="0.25">
      <c r="A4950" s="41"/>
      <c r="B4950" s="28"/>
      <c r="C4950" s="27"/>
      <c r="D49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0" s="27"/>
      <c r="F4950" s="27"/>
      <c r="G4950" s="29"/>
      <c r="H4950" s="48"/>
      <c r="I4950" s="29"/>
      <c r="J4950" s="29"/>
      <c r="K4950" s="27"/>
      <c r="L4950" s="27"/>
      <c r="M4950" s="27"/>
      <c r="N4950" s="27"/>
      <c r="O4950" s="27"/>
      <c r="P4950" s="30"/>
      <c r="Q4950" s="30">
        <f>Table13[[#This Row],[Unit Value]]*Table13[[#This Row],[Qty | PCount]]</f>
        <v>0</v>
      </c>
      <c r="R4950" s="27" t="str">
        <f>IF(Table13[[#This Row],[Unit Value]]&lt;=4999,"Low-Value Asset","High-Value Asset")</f>
        <v>Low-Value Asset</v>
      </c>
      <c r="S4950" s="27"/>
      <c r="T4950" s="27"/>
      <c r="U4950" s="27"/>
      <c r="V4950" s="27"/>
      <c r="W4950" s="74"/>
      <c r="X4950" s="82"/>
      <c r="Y4950" s="82"/>
      <c r="Z4950" s="82"/>
      <c r="AA4950" s="82"/>
      <c r="AB49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1" spans="1:28" ht="12.6" x14ac:dyDescent="0.25">
      <c r="A4951" s="41"/>
      <c r="B4951" s="28"/>
      <c r="C4951" s="27"/>
      <c r="D49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1" s="27"/>
      <c r="F4951" s="27"/>
      <c r="G4951" s="29"/>
      <c r="H4951" s="48"/>
      <c r="I4951" s="29"/>
      <c r="J4951" s="29"/>
      <c r="K4951" s="27"/>
      <c r="L4951" s="27"/>
      <c r="M4951" s="27"/>
      <c r="N4951" s="27"/>
      <c r="O4951" s="27"/>
      <c r="P4951" s="30"/>
      <c r="Q4951" s="30">
        <f>Table13[[#This Row],[Unit Value]]*Table13[[#This Row],[Qty | PCount]]</f>
        <v>0</v>
      </c>
      <c r="R4951" s="27" t="str">
        <f>IF(Table13[[#This Row],[Unit Value]]&lt;=4999,"Low-Value Asset","High-Value Asset")</f>
        <v>Low-Value Asset</v>
      </c>
      <c r="S4951" s="27"/>
      <c r="T4951" s="27"/>
      <c r="U4951" s="27"/>
      <c r="V4951" s="27"/>
      <c r="W4951" s="74"/>
      <c r="X4951" s="27"/>
      <c r="Y4951" s="27"/>
      <c r="Z4951" s="27"/>
      <c r="AA4951" s="27"/>
      <c r="AB49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2" spans="1:28" ht="12.6" x14ac:dyDescent="0.25">
      <c r="A4952" s="41"/>
      <c r="B4952" s="28"/>
      <c r="C4952" s="27"/>
      <c r="D49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2" s="27"/>
      <c r="F4952" s="27"/>
      <c r="G4952" s="29"/>
      <c r="H4952" s="48"/>
      <c r="I4952" s="29"/>
      <c r="J4952" s="29"/>
      <c r="K4952" s="27"/>
      <c r="L4952" s="27"/>
      <c r="M4952" s="27"/>
      <c r="N4952" s="27"/>
      <c r="O4952" s="27"/>
      <c r="P4952" s="30"/>
      <c r="Q4952" s="30">
        <f>Table13[[#This Row],[Unit Value]]*Table13[[#This Row],[Qty | PCount]]</f>
        <v>0</v>
      </c>
      <c r="R4952" s="27" t="str">
        <f>IF(Table13[[#This Row],[Unit Value]]&lt;=4999,"Low-Value Asset","High-Value Asset")</f>
        <v>Low-Value Asset</v>
      </c>
      <c r="S4952" s="27"/>
      <c r="T4952" s="27"/>
      <c r="U4952" s="27"/>
      <c r="V4952" s="27"/>
      <c r="W4952" s="74"/>
      <c r="X4952" s="82"/>
      <c r="Y4952" s="82"/>
      <c r="Z4952" s="82"/>
      <c r="AA4952" s="82"/>
      <c r="AB49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3" spans="1:28" ht="12.6" x14ac:dyDescent="0.25">
      <c r="A4953" s="41"/>
      <c r="B4953" s="28"/>
      <c r="C4953" s="27"/>
      <c r="D49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3" s="27"/>
      <c r="F4953" s="27"/>
      <c r="G4953" s="29"/>
      <c r="H4953" s="48"/>
      <c r="I4953" s="29"/>
      <c r="J4953" s="29"/>
      <c r="K4953" s="27"/>
      <c r="L4953" s="27"/>
      <c r="M4953" s="27"/>
      <c r="N4953" s="27"/>
      <c r="O4953" s="27"/>
      <c r="P4953" s="30"/>
      <c r="Q4953" s="30">
        <f>Table13[[#This Row],[Unit Value]]*Table13[[#This Row],[Qty | PCount]]</f>
        <v>0</v>
      </c>
      <c r="R4953" s="27" t="str">
        <f>IF(Table13[[#This Row],[Unit Value]]&lt;=4999,"Low-Value Asset","High-Value Asset")</f>
        <v>Low-Value Asset</v>
      </c>
      <c r="S4953" s="27"/>
      <c r="T4953" s="27"/>
      <c r="U4953" s="27"/>
      <c r="V4953" s="27"/>
      <c r="W4953" s="74"/>
      <c r="X4953" s="27"/>
      <c r="Y4953" s="27"/>
      <c r="Z4953" s="27"/>
      <c r="AA4953" s="27"/>
      <c r="AB49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4" spans="1:28" ht="12.6" x14ac:dyDescent="0.25">
      <c r="A4954" s="41"/>
      <c r="B4954" s="28"/>
      <c r="C4954" s="27"/>
      <c r="D49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4" s="27"/>
      <c r="F4954" s="27"/>
      <c r="G4954" s="29"/>
      <c r="H4954" s="48"/>
      <c r="I4954" s="29"/>
      <c r="J4954" s="29"/>
      <c r="K4954" s="27"/>
      <c r="L4954" s="27"/>
      <c r="M4954" s="27"/>
      <c r="N4954" s="27"/>
      <c r="O4954" s="27"/>
      <c r="P4954" s="30"/>
      <c r="Q4954" s="30">
        <f>Table13[[#This Row],[Unit Value]]*Table13[[#This Row],[Qty | PCount]]</f>
        <v>0</v>
      </c>
      <c r="R4954" s="27" t="str">
        <f>IF(Table13[[#This Row],[Unit Value]]&lt;=4999,"Low-Value Asset","High-Value Asset")</f>
        <v>Low-Value Asset</v>
      </c>
      <c r="S4954" s="27"/>
      <c r="T4954" s="27"/>
      <c r="U4954" s="27"/>
      <c r="V4954" s="27"/>
      <c r="W4954" s="74"/>
      <c r="X4954" s="82"/>
      <c r="Y4954" s="82"/>
      <c r="Z4954" s="82"/>
      <c r="AA4954" s="82"/>
      <c r="AB49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5" spans="1:28" ht="12.6" x14ac:dyDescent="0.25">
      <c r="A4955" s="41"/>
      <c r="B4955" s="28"/>
      <c r="C4955" s="27"/>
      <c r="D49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5" s="27"/>
      <c r="F4955" s="27"/>
      <c r="G4955" s="29"/>
      <c r="H4955" s="48"/>
      <c r="I4955" s="29"/>
      <c r="J4955" s="29"/>
      <c r="K4955" s="27"/>
      <c r="L4955" s="27"/>
      <c r="M4955" s="27"/>
      <c r="N4955" s="27"/>
      <c r="O4955" s="27"/>
      <c r="P4955" s="30"/>
      <c r="Q4955" s="30">
        <f>Table13[[#This Row],[Unit Value]]*Table13[[#This Row],[Qty | PCount]]</f>
        <v>0</v>
      </c>
      <c r="R4955" s="27" t="str">
        <f>IF(Table13[[#This Row],[Unit Value]]&lt;=4999,"Low-Value Asset","High-Value Asset")</f>
        <v>Low-Value Asset</v>
      </c>
      <c r="S4955" s="27"/>
      <c r="T4955" s="27"/>
      <c r="U4955" s="27"/>
      <c r="V4955" s="27"/>
      <c r="W4955" s="74"/>
      <c r="X4955" s="27"/>
      <c r="Y4955" s="27"/>
      <c r="Z4955" s="27"/>
      <c r="AA4955" s="27"/>
      <c r="AB49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6" spans="1:28" ht="12.6" x14ac:dyDescent="0.25">
      <c r="A4956" s="41"/>
      <c r="B4956" s="28"/>
      <c r="C4956" s="27"/>
      <c r="D49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6" s="27"/>
      <c r="F4956" s="27"/>
      <c r="G4956" s="29"/>
      <c r="H4956" s="48"/>
      <c r="I4956" s="29"/>
      <c r="J4956" s="29"/>
      <c r="K4956" s="27"/>
      <c r="L4956" s="27"/>
      <c r="M4956" s="27"/>
      <c r="N4956" s="27"/>
      <c r="O4956" s="27"/>
      <c r="P4956" s="30"/>
      <c r="Q4956" s="30">
        <f>Table13[[#This Row],[Unit Value]]*Table13[[#This Row],[Qty | PCount]]</f>
        <v>0</v>
      </c>
      <c r="R4956" s="27" t="str">
        <f>IF(Table13[[#This Row],[Unit Value]]&lt;=4999,"Low-Value Asset","High-Value Asset")</f>
        <v>Low-Value Asset</v>
      </c>
      <c r="S4956" s="27"/>
      <c r="T4956" s="27"/>
      <c r="U4956" s="27"/>
      <c r="V4956" s="27"/>
      <c r="W4956" s="74"/>
      <c r="X4956" s="82"/>
      <c r="Y4956" s="82"/>
      <c r="Z4956" s="82"/>
      <c r="AA4956" s="82"/>
      <c r="AB49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7" spans="1:28" ht="12.6" x14ac:dyDescent="0.25">
      <c r="A4957" s="41"/>
      <c r="B4957" s="28"/>
      <c r="C4957" s="27"/>
      <c r="D49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7" s="27"/>
      <c r="F4957" s="27"/>
      <c r="G4957" s="29"/>
      <c r="H4957" s="48"/>
      <c r="I4957" s="29"/>
      <c r="J4957" s="29"/>
      <c r="K4957" s="27"/>
      <c r="L4957" s="27"/>
      <c r="M4957" s="27"/>
      <c r="N4957" s="27"/>
      <c r="O4957" s="27"/>
      <c r="P4957" s="30"/>
      <c r="Q4957" s="30">
        <f>Table13[[#This Row],[Unit Value]]*Table13[[#This Row],[Qty | PCount]]</f>
        <v>0</v>
      </c>
      <c r="R4957" s="27" t="str">
        <f>IF(Table13[[#This Row],[Unit Value]]&lt;=4999,"Low-Value Asset","High-Value Asset")</f>
        <v>Low-Value Asset</v>
      </c>
      <c r="S4957" s="27"/>
      <c r="T4957" s="27"/>
      <c r="U4957" s="27"/>
      <c r="V4957" s="27"/>
      <c r="W4957" s="74"/>
      <c r="X4957" s="27"/>
      <c r="Y4957" s="27"/>
      <c r="Z4957" s="27"/>
      <c r="AA4957" s="27"/>
      <c r="AB49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8" spans="1:28" ht="12.6" x14ac:dyDescent="0.25">
      <c r="A4958" s="41"/>
      <c r="B4958" s="28"/>
      <c r="C4958" s="27"/>
      <c r="D49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8" s="27"/>
      <c r="F4958" s="27"/>
      <c r="G4958" s="29"/>
      <c r="H4958" s="48"/>
      <c r="I4958" s="29"/>
      <c r="J4958" s="29"/>
      <c r="K4958" s="27"/>
      <c r="L4958" s="27"/>
      <c r="M4958" s="27"/>
      <c r="N4958" s="27"/>
      <c r="O4958" s="27"/>
      <c r="P4958" s="30"/>
      <c r="Q4958" s="30">
        <f>Table13[[#This Row],[Unit Value]]*Table13[[#This Row],[Qty | PCount]]</f>
        <v>0</v>
      </c>
      <c r="R4958" s="27" t="str">
        <f>IF(Table13[[#This Row],[Unit Value]]&lt;=4999,"Low-Value Asset","High-Value Asset")</f>
        <v>Low-Value Asset</v>
      </c>
      <c r="S4958" s="27"/>
      <c r="T4958" s="27"/>
      <c r="U4958" s="27"/>
      <c r="V4958" s="27"/>
      <c r="W4958" s="74"/>
      <c r="X4958" s="82"/>
      <c r="Y4958" s="82"/>
      <c r="Z4958" s="82"/>
      <c r="AA4958" s="82"/>
      <c r="AB49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59" spans="1:28" ht="12.6" x14ac:dyDescent="0.25">
      <c r="A4959" s="41"/>
      <c r="B4959" s="28"/>
      <c r="C4959" s="27"/>
      <c r="D49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59" s="27"/>
      <c r="F4959" s="27"/>
      <c r="G4959" s="29"/>
      <c r="H4959" s="48"/>
      <c r="I4959" s="29"/>
      <c r="J4959" s="29"/>
      <c r="K4959" s="27"/>
      <c r="L4959" s="27"/>
      <c r="M4959" s="27"/>
      <c r="N4959" s="27"/>
      <c r="O4959" s="27"/>
      <c r="P4959" s="30"/>
      <c r="Q4959" s="30">
        <f>Table13[[#This Row],[Unit Value]]*Table13[[#This Row],[Qty | PCount]]</f>
        <v>0</v>
      </c>
      <c r="R4959" s="27" t="str">
        <f>IF(Table13[[#This Row],[Unit Value]]&lt;=4999,"Low-Value Asset","High-Value Asset")</f>
        <v>Low-Value Asset</v>
      </c>
      <c r="S4959" s="27"/>
      <c r="T4959" s="27"/>
      <c r="U4959" s="27"/>
      <c r="V4959" s="27"/>
      <c r="W4959" s="74"/>
      <c r="X4959" s="82"/>
      <c r="Y4959" s="82"/>
      <c r="Z4959" s="82"/>
      <c r="AA4959" s="82"/>
      <c r="AB49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0" spans="1:28" ht="12.6" x14ac:dyDescent="0.25">
      <c r="A4960" s="41"/>
      <c r="B4960" s="28"/>
      <c r="C4960" s="27"/>
      <c r="D49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0" s="27"/>
      <c r="F4960" s="27"/>
      <c r="G4960" s="29"/>
      <c r="H4960" s="48"/>
      <c r="I4960" s="29"/>
      <c r="J4960" s="29"/>
      <c r="K4960" s="27"/>
      <c r="L4960" s="27"/>
      <c r="M4960" s="27"/>
      <c r="N4960" s="27"/>
      <c r="O4960" s="27"/>
      <c r="P4960" s="30"/>
      <c r="Q4960" s="30">
        <f>Table13[[#This Row],[Unit Value]]*Table13[[#This Row],[Qty | PCount]]</f>
        <v>0</v>
      </c>
      <c r="R4960" s="27" t="str">
        <f>IF(Table13[[#This Row],[Unit Value]]&lt;=4999,"Low-Value Asset","High-Value Asset")</f>
        <v>Low-Value Asset</v>
      </c>
      <c r="S4960" s="27"/>
      <c r="T4960" s="27"/>
      <c r="U4960" s="27"/>
      <c r="V4960" s="27"/>
      <c r="W4960" s="74"/>
      <c r="X4960" s="82"/>
      <c r="Y4960" s="82"/>
      <c r="Z4960" s="82"/>
      <c r="AA4960" s="82"/>
      <c r="AB49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1" spans="1:28" ht="12.6" x14ac:dyDescent="0.25">
      <c r="A4961" s="41"/>
      <c r="B4961" s="28"/>
      <c r="C4961" s="27"/>
      <c r="D49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1" s="27"/>
      <c r="F4961" s="27"/>
      <c r="G4961" s="29"/>
      <c r="H4961" s="48"/>
      <c r="I4961" s="29"/>
      <c r="J4961" s="29"/>
      <c r="K4961" s="27"/>
      <c r="L4961" s="27"/>
      <c r="M4961" s="27"/>
      <c r="N4961" s="27"/>
      <c r="O4961" s="27"/>
      <c r="P4961" s="30"/>
      <c r="Q4961" s="30">
        <f>Table13[[#This Row],[Unit Value]]*Table13[[#This Row],[Qty | PCount]]</f>
        <v>0</v>
      </c>
      <c r="R4961" s="27" t="str">
        <f>IF(Table13[[#This Row],[Unit Value]]&lt;=4999,"Low-Value Asset","High-Value Asset")</f>
        <v>Low-Value Asset</v>
      </c>
      <c r="S4961" s="27"/>
      <c r="T4961" s="27"/>
      <c r="U4961" s="27"/>
      <c r="V4961" s="27"/>
      <c r="W4961" s="74"/>
      <c r="X4961" s="82"/>
      <c r="Y4961" s="82"/>
      <c r="Z4961" s="82"/>
      <c r="AA4961" s="82"/>
      <c r="AB49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2" spans="1:28" ht="12.6" x14ac:dyDescent="0.25">
      <c r="A4962" s="41"/>
      <c r="B4962" s="28"/>
      <c r="C4962" s="27"/>
      <c r="D49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2" s="27"/>
      <c r="F4962" s="27"/>
      <c r="G4962" s="29"/>
      <c r="H4962" s="48"/>
      <c r="I4962" s="29"/>
      <c r="J4962" s="29"/>
      <c r="K4962" s="27"/>
      <c r="L4962" s="27"/>
      <c r="M4962" s="27"/>
      <c r="N4962" s="27"/>
      <c r="O4962" s="27"/>
      <c r="P4962" s="30"/>
      <c r="Q4962" s="30">
        <f>Table13[[#This Row],[Unit Value]]*Table13[[#This Row],[Qty | PCount]]</f>
        <v>0</v>
      </c>
      <c r="R4962" s="27" t="str">
        <f>IF(Table13[[#This Row],[Unit Value]]&lt;=4999,"Low-Value Asset","High-Value Asset")</f>
        <v>Low-Value Asset</v>
      </c>
      <c r="S4962" s="27"/>
      <c r="T4962" s="27"/>
      <c r="U4962" s="27"/>
      <c r="V4962" s="27"/>
      <c r="W4962" s="74"/>
      <c r="X4962" s="27"/>
      <c r="Y4962" s="27"/>
      <c r="Z4962" s="27"/>
      <c r="AA4962" s="27"/>
      <c r="AB49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3" spans="1:28" ht="12.6" x14ac:dyDescent="0.25">
      <c r="A4963" s="41"/>
      <c r="B4963" s="28"/>
      <c r="C4963" s="27"/>
      <c r="D49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3" s="27"/>
      <c r="F4963" s="27"/>
      <c r="G4963" s="29"/>
      <c r="H4963" s="48"/>
      <c r="I4963" s="29"/>
      <c r="J4963" s="29"/>
      <c r="K4963" s="27"/>
      <c r="L4963" s="27"/>
      <c r="M4963" s="27"/>
      <c r="N4963" s="27"/>
      <c r="O4963" s="27"/>
      <c r="P4963" s="30"/>
      <c r="Q4963" s="30">
        <f>Table13[[#This Row],[Unit Value]]*Table13[[#This Row],[Qty | PCount]]</f>
        <v>0</v>
      </c>
      <c r="R4963" s="27" t="str">
        <f>IF(Table13[[#This Row],[Unit Value]]&lt;=4999,"Low-Value Asset","High-Value Asset")</f>
        <v>Low-Value Asset</v>
      </c>
      <c r="S4963" s="27"/>
      <c r="T4963" s="27"/>
      <c r="U4963" s="27"/>
      <c r="V4963" s="27"/>
      <c r="W4963" s="74"/>
      <c r="X4963" s="27"/>
      <c r="Y4963" s="27"/>
      <c r="Z4963" s="27"/>
      <c r="AA4963" s="27"/>
      <c r="AB49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4" spans="1:28" ht="12.6" x14ac:dyDescent="0.25">
      <c r="A4964" s="41"/>
      <c r="B4964" s="28"/>
      <c r="C4964" s="27"/>
      <c r="D49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4" s="27"/>
      <c r="F4964" s="27"/>
      <c r="G4964" s="29"/>
      <c r="H4964" s="48"/>
      <c r="I4964" s="29"/>
      <c r="J4964" s="29"/>
      <c r="K4964" s="27"/>
      <c r="L4964" s="27"/>
      <c r="M4964" s="27"/>
      <c r="N4964" s="27"/>
      <c r="O4964" s="27"/>
      <c r="P4964" s="30"/>
      <c r="Q4964" s="30">
        <f>Table13[[#This Row],[Unit Value]]*Table13[[#This Row],[Qty | PCount]]</f>
        <v>0</v>
      </c>
      <c r="R4964" s="27" t="str">
        <f>IF(Table13[[#This Row],[Unit Value]]&lt;=4999,"Low-Value Asset","High-Value Asset")</f>
        <v>Low-Value Asset</v>
      </c>
      <c r="S4964" s="27"/>
      <c r="T4964" s="27"/>
      <c r="U4964" s="27"/>
      <c r="V4964" s="27"/>
      <c r="W4964" s="74"/>
      <c r="X4964" s="27"/>
      <c r="Y4964" s="27"/>
      <c r="Z4964" s="27"/>
      <c r="AA4964" s="27"/>
      <c r="AB49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5" spans="1:28" ht="12.6" x14ac:dyDescent="0.25">
      <c r="A4965" s="41"/>
      <c r="B4965" s="28"/>
      <c r="C4965" s="27"/>
      <c r="D49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5" s="27"/>
      <c r="F4965" s="27"/>
      <c r="G4965" s="29"/>
      <c r="H4965" s="48"/>
      <c r="I4965" s="29"/>
      <c r="J4965" s="29"/>
      <c r="K4965" s="27"/>
      <c r="L4965" s="27"/>
      <c r="M4965" s="27"/>
      <c r="N4965" s="27"/>
      <c r="O4965" s="27"/>
      <c r="P4965" s="30"/>
      <c r="Q4965" s="30">
        <f>Table13[[#This Row],[Unit Value]]*Table13[[#This Row],[Qty | PCount]]</f>
        <v>0</v>
      </c>
      <c r="R4965" s="27" t="str">
        <f>IF(Table13[[#This Row],[Unit Value]]&lt;=4999,"Low-Value Asset","High-Value Asset")</f>
        <v>Low-Value Asset</v>
      </c>
      <c r="S4965" s="27"/>
      <c r="T4965" s="27"/>
      <c r="U4965" s="27"/>
      <c r="V4965" s="27"/>
      <c r="W4965" s="74"/>
      <c r="X4965" s="27"/>
      <c r="Y4965" s="27"/>
      <c r="Z4965" s="27"/>
      <c r="AA4965" s="27"/>
      <c r="AB49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6" spans="1:28" ht="12.6" x14ac:dyDescent="0.25">
      <c r="A4966" s="41"/>
      <c r="B4966" s="28"/>
      <c r="C4966" s="27"/>
      <c r="D49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6" s="27"/>
      <c r="F4966" s="27"/>
      <c r="G4966" s="29"/>
      <c r="H4966" s="48"/>
      <c r="I4966" s="29"/>
      <c r="J4966" s="29"/>
      <c r="K4966" s="27"/>
      <c r="L4966" s="27"/>
      <c r="M4966" s="27"/>
      <c r="N4966" s="27"/>
      <c r="O4966" s="27"/>
      <c r="P4966" s="30"/>
      <c r="Q4966" s="30">
        <f>Table13[[#This Row],[Unit Value]]*Table13[[#This Row],[Qty | PCount]]</f>
        <v>0</v>
      </c>
      <c r="R4966" s="27" t="str">
        <f>IF(Table13[[#This Row],[Unit Value]]&lt;=4999,"Low-Value Asset","High-Value Asset")</f>
        <v>Low-Value Asset</v>
      </c>
      <c r="S4966" s="27"/>
      <c r="T4966" s="27"/>
      <c r="U4966" s="27"/>
      <c r="V4966" s="27"/>
      <c r="W4966" s="74"/>
      <c r="X4966" s="82"/>
      <c r="Y4966" s="82"/>
      <c r="Z4966" s="82"/>
      <c r="AA4966" s="82"/>
      <c r="AB49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7" spans="1:28" ht="12.6" x14ac:dyDescent="0.25">
      <c r="A4967" s="41"/>
      <c r="B4967" s="28"/>
      <c r="C4967" s="27"/>
      <c r="D49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7" s="27"/>
      <c r="F4967" s="27"/>
      <c r="G4967" s="29"/>
      <c r="H4967" s="48"/>
      <c r="I4967" s="29"/>
      <c r="J4967" s="29"/>
      <c r="K4967" s="27"/>
      <c r="L4967" s="27"/>
      <c r="M4967" s="27"/>
      <c r="N4967" s="27"/>
      <c r="O4967" s="27"/>
      <c r="P4967" s="30"/>
      <c r="Q4967" s="30">
        <f>Table13[[#This Row],[Unit Value]]*Table13[[#This Row],[Qty | PCount]]</f>
        <v>0</v>
      </c>
      <c r="R4967" s="27" t="str">
        <f>IF(Table13[[#This Row],[Unit Value]]&lt;=4999,"Low-Value Asset","High-Value Asset")</f>
        <v>Low-Value Asset</v>
      </c>
      <c r="S4967" s="27"/>
      <c r="T4967" s="27"/>
      <c r="U4967" s="27"/>
      <c r="V4967" s="27"/>
      <c r="W4967" s="74"/>
      <c r="X4967" s="82"/>
      <c r="Y4967" s="82"/>
      <c r="Z4967" s="82"/>
      <c r="AA4967" s="82"/>
      <c r="AB49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8" spans="1:28" ht="12.6" x14ac:dyDescent="0.25">
      <c r="A4968" s="41"/>
      <c r="B4968" s="28"/>
      <c r="C4968" s="27"/>
      <c r="D49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8" s="27"/>
      <c r="F4968" s="27"/>
      <c r="G4968" s="29"/>
      <c r="H4968" s="48"/>
      <c r="I4968" s="29"/>
      <c r="J4968" s="29"/>
      <c r="K4968" s="27"/>
      <c r="L4968" s="27"/>
      <c r="M4968" s="27"/>
      <c r="N4968" s="27"/>
      <c r="O4968" s="27"/>
      <c r="P4968" s="30"/>
      <c r="Q4968" s="30">
        <f>Table13[[#This Row],[Unit Value]]*Table13[[#This Row],[Qty | PCount]]</f>
        <v>0</v>
      </c>
      <c r="R4968" s="27" t="str">
        <f>IF(Table13[[#This Row],[Unit Value]]&lt;=4999,"Low-Value Asset","High-Value Asset")</f>
        <v>Low-Value Asset</v>
      </c>
      <c r="S4968" s="27"/>
      <c r="T4968" s="27"/>
      <c r="U4968" s="27"/>
      <c r="V4968" s="27"/>
      <c r="W4968" s="74"/>
      <c r="X4968" s="82"/>
      <c r="Y4968" s="82"/>
      <c r="Z4968" s="82"/>
      <c r="AA4968" s="82"/>
      <c r="AB49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69" spans="1:28" ht="12.6" x14ac:dyDescent="0.25">
      <c r="A4969" s="41"/>
      <c r="B4969" s="28"/>
      <c r="C4969" s="27"/>
      <c r="D49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69" s="27"/>
      <c r="F4969" s="27"/>
      <c r="G4969" s="29"/>
      <c r="H4969" s="48"/>
      <c r="I4969" s="29"/>
      <c r="J4969" s="29"/>
      <c r="K4969" s="27"/>
      <c r="L4969" s="27"/>
      <c r="M4969" s="27"/>
      <c r="N4969" s="27"/>
      <c r="O4969" s="27"/>
      <c r="P4969" s="30"/>
      <c r="Q4969" s="30">
        <f>Table13[[#This Row],[Unit Value]]*Table13[[#This Row],[Qty | PCount]]</f>
        <v>0</v>
      </c>
      <c r="R4969" s="27" t="str">
        <f>IF(Table13[[#This Row],[Unit Value]]&lt;=4999,"Low-Value Asset","High-Value Asset")</f>
        <v>Low-Value Asset</v>
      </c>
      <c r="S4969" s="27"/>
      <c r="T4969" s="27"/>
      <c r="U4969" s="27"/>
      <c r="V4969" s="27"/>
      <c r="W4969" s="74"/>
      <c r="X4969" s="82"/>
      <c r="Y4969" s="82"/>
      <c r="Z4969" s="82"/>
      <c r="AA4969" s="82"/>
      <c r="AB49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0" spans="1:28" ht="12.6" x14ac:dyDescent="0.25">
      <c r="A4970" s="41"/>
      <c r="B4970" s="28"/>
      <c r="C4970" s="27"/>
      <c r="D49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0" s="27"/>
      <c r="F4970" s="27"/>
      <c r="G4970" s="29"/>
      <c r="H4970" s="48"/>
      <c r="I4970" s="29"/>
      <c r="J4970" s="29"/>
      <c r="K4970" s="27"/>
      <c r="L4970" s="27"/>
      <c r="M4970" s="27"/>
      <c r="N4970" s="27"/>
      <c r="O4970" s="27"/>
      <c r="P4970" s="30"/>
      <c r="Q4970" s="30">
        <f>Table13[[#This Row],[Unit Value]]*Table13[[#This Row],[Qty | PCount]]</f>
        <v>0</v>
      </c>
      <c r="R4970" s="27" t="str">
        <f>IF(Table13[[#This Row],[Unit Value]]&lt;=4999,"Low-Value Asset","High-Value Asset")</f>
        <v>Low-Value Asset</v>
      </c>
      <c r="S4970" s="27"/>
      <c r="T4970" s="27"/>
      <c r="U4970" s="27"/>
      <c r="V4970" s="27"/>
      <c r="W4970" s="74"/>
      <c r="X4970" s="27"/>
      <c r="Y4970" s="27"/>
      <c r="Z4970" s="27"/>
      <c r="AA4970" s="27"/>
      <c r="AB49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1" spans="1:28" ht="12.6" x14ac:dyDescent="0.25">
      <c r="A4971" s="41"/>
      <c r="B4971" s="28"/>
      <c r="C4971" s="27"/>
      <c r="D49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1" s="27"/>
      <c r="F4971" s="27"/>
      <c r="G4971" s="29"/>
      <c r="H4971" s="48"/>
      <c r="I4971" s="29"/>
      <c r="J4971" s="29"/>
      <c r="K4971" s="27"/>
      <c r="L4971" s="27"/>
      <c r="M4971" s="27"/>
      <c r="N4971" s="27"/>
      <c r="O4971" s="27"/>
      <c r="P4971" s="30"/>
      <c r="Q4971" s="30">
        <f>Table13[[#This Row],[Unit Value]]*Table13[[#This Row],[Qty | PCount]]</f>
        <v>0</v>
      </c>
      <c r="R4971" s="27" t="str">
        <f>IF(Table13[[#This Row],[Unit Value]]&lt;=4999,"Low-Value Asset","High-Value Asset")</f>
        <v>Low-Value Asset</v>
      </c>
      <c r="S4971" s="27"/>
      <c r="T4971" s="27"/>
      <c r="U4971" s="27"/>
      <c r="V4971" s="27"/>
      <c r="W4971" s="74"/>
      <c r="X4971" s="27"/>
      <c r="Y4971" s="27"/>
      <c r="Z4971" s="27"/>
      <c r="AA4971" s="27"/>
      <c r="AB49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2" spans="1:28" ht="12.6" x14ac:dyDescent="0.25">
      <c r="A4972" s="41"/>
      <c r="B4972" s="28"/>
      <c r="C4972" s="27"/>
      <c r="D49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2" s="27"/>
      <c r="F4972" s="27"/>
      <c r="G4972" s="29"/>
      <c r="H4972" s="48"/>
      <c r="I4972" s="29"/>
      <c r="J4972" s="29"/>
      <c r="K4972" s="27"/>
      <c r="L4972" s="27"/>
      <c r="M4972" s="27"/>
      <c r="N4972" s="27"/>
      <c r="O4972" s="27"/>
      <c r="P4972" s="30"/>
      <c r="Q4972" s="30">
        <f>Table13[[#This Row],[Unit Value]]*Table13[[#This Row],[Qty | PCount]]</f>
        <v>0</v>
      </c>
      <c r="R4972" s="27" t="str">
        <f>IF(Table13[[#This Row],[Unit Value]]&lt;=4999,"Low-Value Asset","High-Value Asset")</f>
        <v>Low-Value Asset</v>
      </c>
      <c r="S4972" s="27"/>
      <c r="T4972" s="27"/>
      <c r="U4972" s="27"/>
      <c r="V4972" s="27"/>
      <c r="W4972" s="74"/>
      <c r="X4972" s="27"/>
      <c r="Y4972" s="27"/>
      <c r="Z4972" s="27"/>
      <c r="AA4972" s="27"/>
      <c r="AB49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3" spans="1:28" ht="12.6" x14ac:dyDescent="0.25">
      <c r="A4973" s="41"/>
      <c r="B4973" s="28"/>
      <c r="C4973" s="27"/>
      <c r="D49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3" s="27"/>
      <c r="F4973" s="27"/>
      <c r="G4973" s="29"/>
      <c r="H4973" s="48"/>
      <c r="I4973" s="29"/>
      <c r="J4973" s="29"/>
      <c r="K4973" s="27"/>
      <c r="L4973" s="27"/>
      <c r="M4973" s="27"/>
      <c r="N4973" s="27"/>
      <c r="O4973" s="27"/>
      <c r="P4973" s="30"/>
      <c r="Q4973" s="30">
        <f>Table13[[#This Row],[Unit Value]]*Table13[[#This Row],[Qty | PCount]]</f>
        <v>0</v>
      </c>
      <c r="R4973" s="27" t="str">
        <f>IF(Table13[[#This Row],[Unit Value]]&lt;=4999,"Low-Value Asset","High-Value Asset")</f>
        <v>Low-Value Asset</v>
      </c>
      <c r="S4973" s="27"/>
      <c r="T4973" s="27"/>
      <c r="U4973" s="27"/>
      <c r="V4973" s="27"/>
      <c r="W4973" s="74"/>
      <c r="X4973" s="27"/>
      <c r="Y4973" s="27"/>
      <c r="Z4973" s="27"/>
      <c r="AA4973" s="27"/>
      <c r="AB49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4" spans="1:28" ht="12.6" x14ac:dyDescent="0.25">
      <c r="A4974" s="41"/>
      <c r="B4974" s="28"/>
      <c r="C4974" s="27"/>
      <c r="D49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4" s="27"/>
      <c r="F4974" s="27"/>
      <c r="G4974" s="29"/>
      <c r="H4974" s="48"/>
      <c r="I4974" s="29"/>
      <c r="J4974" s="29"/>
      <c r="K4974" s="27"/>
      <c r="L4974" s="27"/>
      <c r="M4974" s="27"/>
      <c r="N4974" s="27"/>
      <c r="O4974" s="27"/>
      <c r="P4974" s="30"/>
      <c r="Q4974" s="30">
        <f>Table13[[#This Row],[Unit Value]]*Table13[[#This Row],[Qty | PCount]]</f>
        <v>0</v>
      </c>
      <c r="R4974" s="27" t="str">
        <f>IF(Table13[[#This Row],[Unit Value]]&lt;=4999,"Low-Value Asset","High-Value Asset")</f>
        <v>Low-Value Asset</v>
      </c>
      <c r="S4974" s="27"/>
      <c r="T4974" s="27"/>
      <c r="U4974" s="27"/>
      <c r="V4974" s="27"/>
      <c r="W4974" s="74"/>
      <c r="X4974" s="82"/>
      <c r="Y4974" s="82"/>
      <c r="Z4974" s="82"/>
      <c r="AA4974" s="82"/>
      <c r="AB49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5" spans="1:28" ht="12.6" x14ac:dyDescent="0.25">
      <c r="A4975" s="41"/>
      <c r="B4975" s="28"/>
      <c r="C4975" s="27"/>
      <c r="D49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5" s="27"/>
      <c r="F4975" s="27"/>
      <c r="G4975" s="29"/>
      <c r="H4975" s="48"/>
      <c r="I4975" s="29"/>
      <c r="J4975" s="29"/>
      <c r="K4975" s="27"/>
      <c r="L4975" s="27"/>
      <c r="M4975" s="27"/>
      <c r="N4975" s="27"/>
      <c r="O4975" s="27"/>
      <c r="P4975" s="30"/>
      <c r="Q4975" s="30">
        <f>Table13[[#This Row],[Unit Value]]*Table13[[#This Row],[Qty | PCount]]</f>
        <v>0</v>
      </c>
      <c r="R4975" s="27" t="str">
        <f>IF(Table13[[#This Row],[Unit Value]]&lt;=4999,"Low-Value Asset","High-Value Asset")</f>
        <v>Low-Value Asset</v>
      </c>
      <c r="S4975" s="27"/>
      <c r="T4975" s="27"/>
      <c r="U4975" s="27"/>
      <c r="V4975" s="27"/>
      <c r="W4975" s="74"/>
      <c r="X4975" s="82"/>
      <c r="Y4975" s="82"/>
      <c r="Z4975" s="82"/>
      <c r="AA4975" s="82"/>
      <c r="AB49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6" spans="1:28" ht="12.6" x14ac:dyDescent="0.25">
      <c r="A4976" s="41"/>
      <c r="B4976" s="28"/>
      <c r="C4976" s="27"/>
      <c r="D49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6" s="27"/>
      <c r="F4976" s="27"/>
      <c r="G4976" s="29"/>
      <c r="H4976" s="48"/>
      <c r="I4976" s="29"/>
      <c r="J4976" s="29"/>
      <c r="K4976" s="27"/>
      <c r="L4976" s="27"/>
      <c r="M4976" s="27"/>
      <c r="N4976" s="27"/>
      <c r="O4976" s="27"/>
      <c r="P4976" s="30"/>
      <c r="Q4976" s="30">
        <f>Table13[[#This Row],[Unit Value]]*Table13[[#This Row],[Qty | PCount]]</f>
        <v>0</v>
      </c>
      <c r="R4976" s="27" t="str">
        <f>IF(Table13[[#This Row],[Unit Value]]&lt;=4999,"Low-Value Asset","High-Value Asset")</f>
        <v>Low-Value Asset</v>
      </c>
      <c r="S4976" s="27"/>
      <c r="T4976" s="27"/>
      <c r="U4976" s="27"/>
      <c r="V4976" s="27"/>
      <c r="W4976" s="74"/>
      <c r="X4976" s="82"/>
      <c r="Y4976" s="82"/>
      <c r="Z4976" s="82"/>
      <c r="AA4976" s="82"/>
      <c r="AB49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7" spans="1:28" ht="12.6" x14ac:dyDescent="0.25">
      <c r="A4977" s="41"/>
      <c r="B4977" s="28"/>
      <c r="C4977" s="27"/>
      <c r="D49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7" s="27"/>
      <c r="F4977" s="27"/>
      <c r="G4977" s="29"/>
      <c r="H4977" s="48"/>
      <c r="I4977" s="29"/>
      <c r="J4977" s="29"/>
      <c r="K4977" s="27"/>
      <c r="L4977" s="27"/>
      <c r="M4977" s="27"/>
      <c r="N4977" s="27"/>
      <c r="O4977" s="27"/>
      <c r="P4977" s="30"/>
      <c r="Q4977" s="30">
        <f>Table13[[#This Row],[Unit Value]]*Table13[[#This Row],[Qty | PCount]]</f>
        <v>0</v>
      </c>
      <c r="R4977" s="27" t="str">
        <f>IF(Table13[[#This Row],[Unit Value]]&lt;=4999,"Low-Value Asset","High-Value Asset")</f>
        <v>Low-Value Asset</v>
      </c>
      <c r="S4977" s="27"/>
      <c r="T4977" s="27"/>
      <c r="U4977" s="27"/>
      <c r="V4977" s="27"/>
      <c r="W4977" s="74"/>
      <c r="X4977" s="82"/>
      <c r="Y4977" s="82"/>
      <c r="Z4977" s="82"/>
      <c r="AA4977" s="82"/>
      <c r="AB49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8" spans="1:28" ht="12.6" x14ac:dyDescent="0.25">
      <c r="A4978" s="41"/>
      <c r="B4978" s="28"/>
      <c r="C4978" s="27"/>
      <c r="D49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8" s="27"/>
      <c r="F4978" s="27"/>
      <c r="G4978" s="29"/>
      <c r="H4978" s="48"/>
      <c r="I4978" s="29"/>
      <c r="J4978" s="29"/>
      <c r="K4978" s="27"/>
      <c r="L4978" s="27"/>
      <c r="M4978" s="27"/>
      <c r="N4978" s="27"/>
      <c r="O4978" s="27"/>
      <c r="P4978" s="30"/>
      <c r="Q4978" s="30">
        <f>Table13[[#This Row],[Unit Value]]*Table13[[#This Row],[Qty | PCount]]</f>
        <v>0</v>
      </c>
      <c r="R4978" s="27" t="str">
        <f>IF(Table13[[#This Row],[Unit Value]]&lt;=4999,"Low-Value Asset","High-Value Asset")</f>
        <v>Low-Value Asset</v>
      </c>
      <c r="S4978" s="27"/>
      <c r="T4978" s="27"/>
      <c r="U4978" s="27"/>
      <c r="V4978" s="27"/>
      <c r="W4978" s="74"/>
      <c r="X4978" s="27"/>
      <c r="Y4978" s="27"/>
      <c r="Z4978" s="27"/>
      <c r="AA4978" s="27"/>
      <c r="AB49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79" spans="1:28" ht="12.6" x14ac:dyDescent="0.25">
      <c r="A4979" s="41"/>
      <c r="B4979" s="28"/>
      <c r="C4979" s="27"/>
      <c r="D49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79" s="27"/>
      <c r="F4979" s="27"/>
      <c r="G4979" s="29"/>
      <c r="H4979" s="48"/>
      <c r="I4979" s="29"/>
      <c r="J4979" s="29"/>
      <c r="K4979" s="27"/>
      <c r="L4979" s="27"/>
      <c r="M4979" s="27"/>
      <c r="N4979" s="27"/>
      <c r="O4979" s="27"/>
      <c r="P4979" s="30"/>
      <c r="Q4979" s="30">
        <f>Table13[[#This Row],[Unit Value]]*Table13[[#This Row],[Qty | PCount]]</f>
        <v>0</v>
      </c>
      <c r="R4979" s="27" t="str">
        <f>IF(Table13[[#This Row],[Unit Value]]&lt;=4999,"Low-Value Asset","High-Value Asset")</f>
        <v>Low-Value Asset</v>
      </c>
      <c r="S4979" s="27"/>
      <c r="T4979" s="27"/>
      <c r="U4979" s="27"/>
      <c r="V4979" s="27"/>
      <c r="W4979" s="74"/>
      <c r="X4979" s="27"/>
      <c r="Y4979" s="27"/>
      <c r="Z4979" s="27"/>
      <c r="AA4979" s="27"/>
      <c r="AB49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0" spans="1:28" ht="12.6" x14ac:dyDescent="0.25">
      <c r="A4980" s="41"/>
      <c r="B4980" s="28"/>
      <c r="C4980" s="27"/>
      <c r="D49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0" s="27"/>
      <c r="F4980" s="27"/>
      <c r="G4980" s="29"/>
      <c r="H4980" s="48"/>
      <c r="I4980" s="29"/>
      <c r="J4980" s="29"/>
      <c r="K4980" s="27"/>
      <c r="L4980" s="27"/>
      <c r="M4980" s="27"/>
      <c r="N4980" s="27"/>
      <c r="O4980" s="27"/>
      <c r="P4980" s="30"/>
      <c r="Q4980" s="30">
        <f>Table13[[#This Row],[Unit Value]]*Table13[[#This Row],[Qty | PCount]]</f>
        <v>0</v>
      </c>
      <c r="R4980" s="27" t="str">
        <f>IF(Table13[[#This Row],[Unit Value]]&lt;=4999,"Low-Value Asset","High-Value Asset")</f>
        <v>Low-Value Asset</v>
      </c>
      <c r="S4980" s="27"/>
      <c r="T4980" s="27"/>
      <c r="U4980" s="27"/>
      <c r="V4980" s="27"/>
      <c r="W4980" s="74"/>
      <c r="X4980" s="27"/>
      <c r="Y4980" s="27"/>
      <c r="Z4980" s="27"/>
      <c r="AA4980" s="27"/>
      <c r="AB49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1" spans="1:28" ht="12.6" x14ac:dyDescent="0.25">
      <c r="A4981" s="41"/>
      <c r="B4981" s="28"/>
      <c r="C4981" s="27"/>
      <c r="D49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1" s="27"/>
      <c r="F4981" s="27"/>
      <c r="G4981" s="29"/>
      <c r="H4981" s="48"/>
      <c r="I4981" s="29"/>
      <c r="J4981" s="29"/>
      <c r="K4981" s="27"/>
      <c r="L4981" s="27"/>
      <c r="M4981" s="27"/>
      <c r="N4981" s="27"/>
      <c r="O4981" s="27"/>
      <c r="P4981" s="30"/>
      <c r="Q4981" s="30">
        <f>Table13[[#This Row],[Unit Value]]*Table13[[#This Row],[Qty | PCount]]</f>
        <v>0</v>
      </c>
      <c r="R4981" s="27" t="str">
        <f>IF(Table13[[#This Row],[Unit Value]]&lt;=4999,"Low-Value Asset","High-Value Asset")</f>
        <v>Low-Value Asset</v>
      </c>
      <c r="S4981" s="27"/>
      <c r="T4981" s="27"/>
      <c r="U4981" s="27"/>
      <c r="V4981" s="27"/>
      <c r="W4981" s="74"/>
      <c r="X4981" s="27"/>
      <c r="Y4981" s="27"/>
      <c r="Z4981" s="27"/>
      <c r="AA4981" s="27"/>
      <c r="AB49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2" spans="1:28" ht="12.6" x14ac:dyDescent="0.25">
      <c r="A4982" s="41"/>
      <c r="B4982" s="28"/>
      <c r="C4982" s="27"/>
      <c r="D49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2" s="27"/>
      <c r="F4982" s="27"/>
      <c r="G4982" s="29"/>
      <c r="H4982" s="48"/>
      <c r="I4982" s="29"/>
      <c r="J4982" s="29"/>
      <c r="K4982" s="27"/>
      <c r="L4982" s="27"/>
      <c r="M4982" s="27"/>
      <c r="N4982" s="27"/>
      <c r="O4982" s="27"/>
      <c r="P4982" s="30"/>
      <c r="Q4982" s="30">
        <f>Table13[[#This Row],[Unit Value]]*Table13[[#This Row],[Qty | PCount]]</f>
        <v>0</v>
      </c>
      <c r="R4982" s="27" t="str">
        <f>IF(Table13[[#This Row],[Unit Value]]&lt;=4999,"Low-Value Asset","High-Value Asset")</f>
        <v>Low-Value Asset</v>
      </c>
      <c r="S4982" s="27"/>
      <c r="T4982" s="27"/>
      <c r="U4982" s="27"/>
      <c r="V4982" s="27"/>
      <c r="W4982" s="74"/>
      <c r="X4982" s="82"/>
      <c r="Y4982" s="82"/>
      <c r="Z4982" s="82"/>
      <c r="AA4982" s="82"/>
      <c r="AB49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3" spans="1:28" ht="12.6" x14ac:dyDescent="0.25">
      <c r="A4983" s="41"/>
      <c r="B4983" s="28"/>
      <c r="C4983" s="27"/>
      <c r="D49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3" s="27"/>
      <c r="F4983" s="27"/>
      <c r="G4983" s="29"/>
      <c r="H4983" s="48"/>
      <c r="I4983" s="29"/>
      <c r="J4983" s="29"/>
      <c r="K4983" s="27"/>
      <c r="L4983" s="27"/>
      <c r="M4983" s="27"/>
      <c r="N4983" s="27"/>
      <c r="O4983" s="27"/>
      <c r="P4983" s="30"/>
      <c r="Q4983" s="30">
        <f>Table13[[#This Row],[Unit Value]]*Table13[[#This Row],[Qty | PCount]]</f>
        <v>0</v>
      </c>
      <c r="R4983" s="27" t="str">
        <f>IF(Table13[[#This Row],[Unit Value]]&lt;=4999,"Low-Value Asset","High-Value Asset")</f>
        <v>Low-Value Asset</v>
      </c>
      <c r="S4983" s="27"/>
      <c r="T4983" s="27"/>
      <c r="U4983" s="27"/>
      <c r="V4983" s="27"/>
      <c r="W4983" s="74"/>
      <c r="X4983" s="82"/>
      <c r="Y4983" s="82"/>
      <c r="Z4983" s="82"/>
      <c r="AA4983" s="82"/>
      <c r="AB49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4" spans="1:28" ht="12.6" x14ac:dyDescent="0.25">
      <c r="A4984" s="41"/>
      <c r="B4984" s="28"/>
      <c r="C4984" s="27"/>
      <c r="D49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4" s="27"/>
      <c r="F4984" s="27"/>
      <c r="G4984" s="29"/>
      <c r="H4984" s="48"/>
      <c r="I4984" s="29"/>
      <c r="J4984" s="29"/>
      <c r="K4984" s="27"/>
      <c r="L4984" s="27"/>
      <c r="M4984" s="27"/>
      <c r="N4984" s="27"/>
      <c r="O4984" s="27"/>
      <c r="P4984" s="30"/>
      <c r="Q4984" s="30">
        <f>Table13[[#This Row],[Unit Value]]*Table13[[#This Row],[Qty | PCount]]</f>
        <v>0</v>
      </c>
      <c r="R4984" s="27" t="str">
        <f>IF(Table13[[#This Row],[Unit Value]]&lt;=4999,"Low-Value Asset","High-Value Asset")</f>
        <v>Low-Value Asset</v>
      </c>
      <c r="S4984" s="27"/>
      <c r="T4984" s="27"/>
      <c r="U4984" s="27"/>
      <c r="V4984" s="27"/>
      <c r="W4984" s="74"/>
      <c r="X4984" s="82"/>
      <c r="Y4984" s="82"/>
      <c r="Z4984" s="82"/>
      <c r="AA4984" s="82"/>
      <c r="AB49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5" spans="1:28" ht="12.6" x14ac:dyDescent="0.25">
      <c r="A4985" s="41"/>
      <c r="B4985" s="28"/>
      <c r="C4985" s="27"/>
      <c r="D49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5" s="27"/>
      <c r="F4985" s="27"/>
      <c r="G4985" s="29"/>
      <c r="H4985" s="48"/>
      <c r="I4985" s="29"/>
      <c r="J4985" s="29"/>
      <c r="K4985" s="27"/>
      <c r="L4985" s="27"/>
      <c r="M4985" s="27"/>
      <c r="N4985" s="27"/>
      <c r="O4985" s="27"/>
      <c r="P4985" s="30"/>
      <c r="Q4985" s="30">
        <f>Table13[[#This Row],[Unit Value]]*Table13[[#This Row],[Qty | PCount]]</f>
        <v>0</v>
      </c>
      <c r="R4985" s="27" t="str">
        <f>IF(Table13[[#This Row],[Unit Value]]&lt;=4999,"Low-Value Asset","High-Value Asset")</f>
        <v>Low-Value Asset</v>
      </c>
      <c r="S4985" s="27"/>
      <c r="T4985" s="27"/>
      <c r="U4985" s="27"/>
      <c r="V4985" s="27"/>
      <c r="W4985" s="74"/>
      <c r="X4985" s="82"/>
      <c r="Y4985" s="82"/>
      <c r="Z4985" s="82"/>
      <c r="AA4985" s="82"/>
      <c r="AB49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6" spans="1:28" ht="12.6" x14ac:dyDescent="0.25">
      <c r="A4986" s="41"/>
      <c r="B4986" s="28"/>
      <c r="C4986" s="27"/>
      <c r="D49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6" s="27"/>
      <c r="F4986" s="27"/>
      <c r="G4986" s="29"/>
      <c r="H4986" s="48"/>
      <c r="I4986" s="29"/>
      <c r="J4986" s="29"/>
      <c r="K4986" s="27"/>
      <c r="L4986" s="27"/>
      <c r="M4986" s="27"/>
      <c r="N4986" s="27"/>
      <c r="O4986" s="27"/>
      <c r="P4986" s="30"/>
      <c r="Q4986" s="30">
        <f>Table13[[#This Row],[Unit Value]]*Table13[[#This Row],[Qty | PCount]]</f>
        <v>0</v>
      </c>
      <c r="R4986" s="27" t="str">
        <f>IF(Table13[[#This Row],[Unit Value]]&lt;=4999,"Low-Value Asset","High-Value Asset")</f>
        <v>Low-Value Asset</v>
      </c>
      <c r="S4986" s="27"/>
      <c r="T4986" s="27"/>
      <c r="U4986" s="27"/>
      <c r="V4986" s="27"/>
      <c r="W4986" s="74"/>
      <c r="X4986" s="27"/>
      <c r="Y4986" s="27"/>
      <c r="Z4986" s="27"/>
      <c r="AA4986" s="27"/>
      <c r="AB49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7" spans="1:28" ht="12.6" x14ac:dyDescent="0.25">
      <c r="A4987" s="41"/>
      <c r="B4987" s="28"/>
      <c r="C4987" s="27"/>
      <c r="D49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7" s="27"/>
      <c r="F4987" s="27"/>
      <c r="G4987" s="29"/>
      <c r="H4987" s="48"/>
      <c r="I4987" s="29"/>
      <c r="J4987" s="29"/>
      <c r="K4987" s="27"/>
      <c r="L4987" s="27"/>
      <c r="M4987" s="27"/>
      <c r="N4987" s="27"/>
      <c r="O4987" s="27"/>
      <c r="P4987" s="30"/>
      <c r="Q4987" s="30">
        <f>Table13[[#This Row],[Unit Value]]*Table13[[#This Row],[Qty | PCount]]</f>
        <v>0</v>
      </c>
      <c r="R4987" s="27" t="str">
        <f>IF(Table13[[#This Row],[Unit Value]]&lt;=4999,"Low-Value Asset","High-Value Asset")</f>
        <v>Low-Value Asset</v>
      </c>
      <c r="S4987" s="27"/>
      <c r="T4987" s="27"/>
      <c r="U4987" s="27"/>
      <c r="V4987" s="27"/>
      <c r="W4987" s="74"/>
      <c r="X4987" s="27"/>
      <c r="Y4987" s="27"/>
      <c r="Z4987" s="27"/>
      <c r="AA4987" s="27"/>
      <c r="AB49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8" spans="1:28" ht="12.6" x14ac:dyDescent="0.25">
      <c r="A4988" s="41"/>
      <c r="B4988" s="28"/>
      <c r="C4988" s="27"/>
      <c r="D49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8" s="27"/>
      <c r="F4988" s="27"/>
      <c r="G4988" s="29"/>
      <c r="H4988" s="48"/>
      <c r="I4988" s="29"/>
      <c r="J4988" s="29"/>
      <c r="K4988" s="27"/>
      <c r="L4988" s="27"/>
      <c r="M4988" s="27"/>
      <c r="N4988" s="27"/>
      <c r="O4988" s="27"/>
      <c r="P4988" s="30"/>
      <c r="Q4988" s="30">
        <f>Table13[[#This Row],[Unit Value]]*Table13[[#This Row],[Qty | PCount]]</f>
        <v>0</v>
      </c>
      <c r="R4988" s="27" t="str">
        <f>IF(Table13[[#This Row],[Unit Value]]&lt;=4999,"Low-Value Asset","High-Value Asset")</f>
        <v>Low-Value Asset</v>
      </c>
      <c r="S4988" s="27"/>
      <c r="T4988" s="27"/>
      <c r="U4988" s="27"/>
      <c r="V4988" s="27"/>
      <c r="W4988" s="74"/>
      <c r="X4988" s="27"/>
      <c r="Y4988" s="27"/>
      <c r="Z4988" s="27"/>
      <c r="AA4988" s="27"/>
      <c r="AB49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89" spans="1:28" ht="12.6" x14ac:dyDescent="0.25">
      <c r="A4989" s="41"/>
      <c r="B4989" s="28"/>
      <c r="C4989" s="27"/>
      <c r="D49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89" s="27"/>
      <c r="F4989" s="27"/>
      <c r="G4989" s="29"/>
      <c r="H4989" s="48"/>
      <c r="I4989" s="29"/>
      <c r="J4989" s="29"/>
      <c r="K4989" s="27"/>
      <c r="L4989" s="27"/>
      <c r="M4989" s="27"/>
      <c r="N4989" s="27"/>
      <c r="O4989" s="27"/>
      <c r="P4989" s="30"/>
      <c r="Q4989" s="30">
        <f>Table13[[#This Row],[Unit Value]]*Table13[[#This Row],[Qty | PCount]]</f>
        <v>0</v>
      </c>
      <c r="R4989" s="27" t="str">
        <f>IF(Table13[[#This Row],[Unit Value]]&lt;=4999,"Low-Value Asset","High-Value Asset")</f>
        <v>Low-Value Asset</v>
      </c>
      <c r="S4989" s="27"/>
      <c r="T4989" s="27"/>
      <c r="U4989" s="27"/>
      <c r="V4989" s="27"/>
      <c r="W4989" s="74"/>
      <c r="X4989" s="27"/>
      <c r="Y4989" s="27"/>
      <c r="Z4989" s="27"/>
      <c r="AA4989" s="27"/>
      <c r="AB49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0" spans="1:28" ht="12.6" x14ac:dyDescent="0.25">
      <c r="A4990" s="41"/>
      <c r="B4990" s="28"/>
      <c r="C4990" s="27"/>
      <c r="D49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0" s="27"/>
      <c r="F4990" s="27"/>
      <c r="G4990" s="29"/>
      <c r="H4990" s="48"/>
      <c r="I4990" s="29"/>
      <c r="J4990" s="29"/>
      <c r="K4990" s="27"/>
      <c r="L4990" s="27"/>
      <c r="M4990" s="27"/>
      <c r="N4990" s="27"/>
      <c r="O4990" s="27"/>
      <c r="P4990" s="30"/>
      <c r="Q4990" s="30">
        <f>Table13[[#This Row],[Unit Value]]*Table13[[#This Row],[Qty | PCount]]</f>
        <v>0</v>
      </c>
      <c r="R4990" s="27" t="str">
        <f>IF(Table13[[#This Row],[Unit Value]]&lt;=4999,"Low-Value Asset","High-Value Asset")</f>
        <v>Low-Value Asset</v>
      </c>
      <c r="S4990" s="27"/>
      <c r="T4990" s="27"/>
      <c r="U4990" s="27"/>
      <c r="V4990" s="27"/>
      <c r="W4990" s="74"/>
      <c r="X4990" s="82"/>
      <c r="Y4990" s="82"/>
      <c r="Z4990" s="82"/>
      <c r="AA4990" s="82"/>
      <c r="AB49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1" spans="1:28" ht="12.6" x14ac:dyDescent="0.25">
      <c r="A4991" s="41"/>
      <c r="B4991" s="28"/>
      <c r="C4991" s="27"/>
      <c r="D49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1" s="27"/>
      <c r="F4991" s="27"/>
      <c r="G4991" s="29"/>
      <c r="H4991" s="48"/>
      <c r="I4991" s="29"/>
      <c r="J4991" s="29"/>
      <c r="K4991" s="27"/>
      <c r="L4991" s="27"/>
      <c r="M4991" s="27"/>
      <c r="N4991" s="27"/>
      <c r="O4991" s="27"/>
      <c r="P4991" s="30"/>
      <c r="Q4991" s="30">
        <f>Table13[[#This Row],[Unit Value]]*Table13[[#This Row],[Qty | PCount]]</f>
        <v>0</v>
      </c>
      <c r="R4991" s="27" t="str">
        <f>IF(Table13[[#This Row],[Unit Value]]&lt;=4999,"Low-Value Asset","High-Value Asset")</f>
        <v>Low-Value Asset</v>
      </c>
      <c r="S4991" s="27"/>
      <c r="T4991" s="27"/>
      <c r="U4991" s="27"/>
      <c r="V4991" s="27"/>
      <c r="W4991" s="74"/>
      <c r="X4991" s="82"/>
      <c r="Y4991" s="82"/>
      <c r="Z4991" s="82"/>
      <c r="AA4991" s="82"/>
      <c r="AB49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2" spans="1:28" ht="12.6" x14ac:dyDescent="0.25">
      <c r="A4992" s="41"/>
      <c r="B4992" s="28"/>
      <c r="C4992" s="27"/>
      <c r="D49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2" s="27"/>
      <c r="F4992" s="27"/>
      <c r="G4992" s="29"/>
      <c r="H4992" s="48"/>
      <c r="I4992" s="29"/>
      <c r="J4992" s="29"/>
      <c r="K4992" s="27"/>
      <c r="L4992" s="27"/>
      <c r="M4992" s="27"/>
      <c r="N4992" s="27"/>
      <c r="O4992" s="27"/>
      <c r="P4992" s="30"/>
      <c r="Q4992" s="30">
        <f>Table13[[#This Row],[Unit Value]]*Table13[[#This Row],[Qty | PCount]]</f>
        <v>0</v>
      </c>
      <c r="R4992" s="27" t="str">
        <f>IF(Table13[[#This Row],[Unit Value]]&lt;=4999,"Low-Value Asset","High-Value Asset")</f>
        <v>Low-Value Asset</v>
      </c>
      <c r="S4992" s="27"/>
      <c r="T4992" s="27"/>
      <c r="U4992" s="27"/>
      <c r="V4992" s="27"/>
      <c r="W4992" s="74"/>
      <c r="X4992" s="82"/>
      <c r="Y4992" s="82"/>
      <c r="Z4992" s="82"/>
      <c r="AA4992" s="82"/>
      <c r="AB49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3" spans="1:28" ht="12.6" x14ac:dyDescent="0.25">
      <c r="A4993" s="41"/>
      <c r="B4993" s="28"/>
      <c r="C4993" s="27"/>
      <c r="D49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3" s="27"/>
      <c r="F4993" s="27"/>
      <c r="G4993" s="29"/>
      <c r="H4993" s="48"/>
      <c r="I4993" s="29"/>
      <c r="J4993" s="29"/>
      <c r="K4993" s="27"/>
      <c r="L4993" s="27"/>
      <c r="M4993" s="27"/>
      <c r="N4993" s="27"/>
      <c r="O4993" s="27"/>
      <c r="P4993" s="30"/>
      <c r="Q4993" s="30">
        <f>Table13[[#This Row],[Unit Value]]*Table13[[#This Row],[Qty | PCount]]</f>
        <v>0</v>
      </c>
      <c r="R4993" s="27" t="str">
        <f>IF(Table13[[#This Row],[Unit Value]]&lt;=4999,"Low-Value Asset","High-Value Asset")</f>
        <v>Low-Value Asset</v>
      </c>
      <c r="S4993" s="27"/>
      <c r="T4993" s="27"/>
      <c r="U4993" s="27"/>
      <c r="V4993" s="27"/>
      <c r="W4993" s="74"/>
      <c r="X4993" s="82"/>
      <c r="Y4993" s="82"/>
      <c r="Z4993" s="82"/>
      <c r="AA4993" s="82"/>
      <c r="AB49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4" spans="1:28" ht="12.6" x14ac:dyDescent="0.25">
      <c r="A4994" s="41"/>
      <c r="B4994" s="28"/>
      <c r="C4994" s="27"/>
      <c r="D49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4" s="27"/>
      <c r="F4994" s="27"/>
      <c r="G4994" s="29"/>
      <c r="H4994" s="48"/>
      <c r="I4994" s="29"/>
      <c r="J4994" s="29"/>
      <c r="K4994" s="27"/>
      <c r="L4994" s="27"/>
      <c r="M4994" s="27"/>
      <c r="N4994" s="27"/>
      <c r="O4994" s="27"/>
      <c r="P4994" s="30"/>
      <c r="Q4994" s="30">
        <f>Table13[[#This Row],[Unit Value]]*Table13[[#This Row],[Qty | PCount]]</f>
        <v>0</v>
      </c>
      <c r="R4994" s="27" t="str">
        <f>IF(Table13[[#This Row],[Unit Value]]&lt;=4999,"Low-Value Asset","High-Value Asset")</f>
        <v>Low-Value Asset</v>
      </c>
      <c r="S4994" s="27"/>
      <c r="T4994" s="27"/>
      <c r="U4994" s="27"/>
      <c r="V4994" s="27"/>
      <c r="W4994" s="74"/>
      <c r="X4994" s="27"/>
      <c r="Y4994" s="27"/>
      <c r="Z4994" s="27"/>
      <c r="AA4994" s="27"/>
      <c r="AB49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5" spans="1:28" ht="12.6" x14ac:dyDescent="0.25">
      <c r="A4995" s="41"/>
      <c r="B4995" s="28"/>
      <c r="C4995" s="27"/>
      <c r="D49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5" s="27"/>
      <c r="F4995" s="27"/>
      <c r="G4995" s="29"/>
      <c r="H4995" s="48"/>
      <c r="I4995" s="29"/>
      <c r="J4995" s="29"/>
      <c r="K4995" s="27"/>
      <c r="L4995" s="27"/>
      <c r="M4995" s="27"/>
      <c r="N4995" s="27"/>
      <c r="O4995" s="27"/>
      <c r="P4995" s="30"/>
      <c r="Q4995" s="30">
        <f>Table13[[#This Row],[Unit Value]]*Table13[[#This Row],[Qty | PCount]]</f>
        <v>0</v>
      </c>
      <c r="R4995" s="27" t="str">
        <f>IF(Table13[[#This Row],[Unit Value]]&lt;=4999,"Low-Value Asset","High-Value Asset")</f>
        <v>Low-Value Asset</v>
      </c>
      <c r="S4995" s="27"/>
      <c r="T4995" s="27"/>
      <c r="U4995" s="27"/>
      <c r="V4995" s="27"/>
      <c r="W4995" s="74"/>
      <c r="X4995" s="27"/>
      <c r="Y4995" s="27"/>
      <c r="Z4995" s="27"/>
      <c r="AA4995" s="27"/>
      <c r="AB49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6" spans="1:28" ht="12.6" x14ac:dyDescent="0.25">
      <c r="A4996" s="41"/>
      <c r="B4996" s="28"/>
      <c r="C4996" s="27"/>
      <c r="D49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6" s="27"/>
      <c r="F4996" s="27"/>
      <c r="G4996" s="29"/>
      <c r="H4996" s="48"/>
      <c r="I4996" s="29"/>
      <c r="J4996" s="29"/>
      <c r="K4996" s="27"/>
      <c r="L4996" s="27"/>
      <c r="M4996" s="27"/>
      <c r="N4996" s="27"/>
      <c r="O4996" s="27"/>
      <c r="P4996" s="30"/>
      <c r="Q4996" s="30">
        <f>Table13[[#This Row],[Unit Value]]*Table13[[#This Row],[Qty | PCount]]</f>
        <v>0</v>
      </c>
      <c r="R4996" s="27" t="str">
        <f>IF(Table13[[#This Row],[Unit Value]]&lt;=4999,"Low-Value Asset","High-Value Asset")</f>
        <v>Low-Value Asset</v>
      </c>
      <c r="S4996" s="27"/>
      <c r="T4996" s="27"/>
      <c r="U4996" s="27"/>
      <c r="V4996" s="27"/>
      <c r="W4996" s="74"/>
      <c r="X4996" s="27"/>
      <c r="Y4996" s="27"/>
      <c r="Z4996" s="27"/>
      <c r="AA4996" s="27"/>
      <c r="AB49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7" spans="1:28" ht="12.6" x14ac:dyDescent="0.25">
      <c r="A4997" s="41"/>
      <c r="B4997" s="28"/>
      <c r="C4997" s="27"/>
      <c r="D49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7" s="27"/>
      <c r="F4997" s="27"/>
      <c r="G4997" s="29"/>
      <c r="H4997" s="48"/>
      <c r="I4997" s="29"/>
      <c r="J4997" s="29"/>
      <c r="K4997" s="27"/>
      <c r="L4997" s="27"/>
      <c r="M4997" s="27"/>
      <c r="N4997" s="27"/>
      <c r="O4997" s="27"/>
      <c r="P4997" s="30"/>
      <c r="Q4997" s="30">
        <f>Table13[[#This Row],[Unit Value]]*Table13[[#This Row],[Qty | PCount]]</f>
        <v>0</v>
      </c>
      <c r="R4997" s="27" t="str">
        <f>IF(Table13[[#This Row],[Unit Value]]&lt;=4999,"Low-Value Asset","High-Value Asset")</f>
        <v>Low-Value Asset</v>
      </c>
      <c r="S4997" s="27"/>
      <c r="T4997" s="27"/>
      <c r="U4997" s="27"/>
      <c r="V4997" s="27"/>
      <c r="W4997" s="74"/>
      <c r="X4997" s="27"/>
      <c r="Y4997" s="27"/>
      <c r="Z4997" s="27"/>
      <c r="AA4997" s="27"/>
      <c r="AB49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8" spans="1:28" ht="12.6" x14ac:dyDescent="0.25">
      <c r="A4998" s="41"/>
      <c r="B4998" s="28"/>
      <c r="C4998" s="27"/>
      <c r="D49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8" s="27"/>
      <c r="F4998" s="27"/>
      <c r="G4998" s="29"/>
      <c r="H4998" s="48"/>
      <c r="I4998" s="29"/>
      <c r="J4998" s="29"/>
      <c r="K4998" s="27"/>
      <c r="L4998" s="27"/>
      <c r="M4998" s="27"/>
      <c r="N4998" s="27"/>
      <c r="O4998" s="27"/>
      <c r="P4998" s="30"/>
      <c r="Q4998" s="30">
        <f>Table13[[#This Row],[Unit Value]]*Table13[[#This Row],[Qty | PCount]]</f>
        <v>0</v>
      </c>
      <c r="R4998" s="27" t="str">
        <f>IF(Table13[[#This Row],[Unit Value]]&lt;=4999,"Low-Value Asset","High-Value Asset")</f>
        <v>Low-Value Asset</v>
      </c>
      <c r="S4998" s="27"/>
      <c r="T4998" s="27"/>
      <c r="U4998" s="27"/>
      <c r="V4998" s="27"/>
      <c r="W4998" s="74"/>
      <c r="X4998" s="82"/>
      <c r="Y4998" s="82"/>
      <c r="Z4998" s="82"/>
      <c r="AA4998" s="82"/>
      <c r="AB49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4999" spans="1:28" ht="12.6" x14ac:dyDescent="0.25">
      <c r="A4999" s="41"/>
      <c r="B4999" s="28"/>
      <c r="C4999" s="27"/>
      <c r="D49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4999" s="27"/>
      <c r="F4999" s="27"/>
      <c r="G4999" s="29"/>
      <c r="H4999" s="48"/>
      <c r="I4999" s="29"/>
      <c r="J4999" s="29"/>
      <c r="K4999" s="27"/>
      <c r="L4999" s="27"/>
      <c r="M4999" s="27"/>
      <c r="N4999" s="27"/>
      <c r="O4999" s="27"/>
      <c r="P4999" s="30"/>
      <c r="Q4999" s="30">
        <f>Table13[[#This Row],[Unit Value]]*Table13[[#This Row],[Qty | PCount]]</f>
        <v>0</v>
      </c>
      <c r="R4999" s="27" t="str">
        <f>IF(Table13[[#This Row],[Unit Value]]&lt;=4999,"Low-Value Asset","High-Value Asset")</f>
        <v>Low-Value Asset</v>
      </c>
      <c r="S4999" s="27"/>
      <c r="T4999" s="27"/>
      <c r="U4999" s="27"/>
      <c r="V4999" s="27"/>
      <c r="W4999" s="74"/>
      <c r="X4999" s="82"/>
      <c r="Y4999" s="82"/>
      <c r="Z4999" s="82"/>
      <c r="AA4999" s="82"/>
      <c r="AB49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0" spans="1:28" ht="12.6" x14ac:dyDescent="0.25">
      <c r="A5000" s="41"/>
      <c r="B5000" s="28"/>
      <c r="C5000" s="27"/>
      <c r="D50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0" s="27"/>
      <c r="F5000" s="27"/>
      <c r="G5000" s="29"/>
      <c r="H5000" s="48"/>
      <c r="I5000" s="29"/>
      <c r="J5000" s="29"/>
      <c r="K5000" s="27"/>
      <c r="L5000" s="27"/>
      <c r="M5000" s="27"/>
      <c r="N5000" s="27"/>
      <c r="O5000" s="27"/>
      <c r="P5000" s="30"/>
      <c r="Q5000" s="30">
        <f>Table13[[#This Row],[Unit Value]]*Table13[[#This Row],[Qty | PCount]]</f>
        <v>0</v>
      </c>
      <c r="R5000" s="27" t="str">
        <f>IF(Table13[[#This Row],[Unit Value]]&lt;=4999,"Low-Value Asset","High-Value Asset")</f>
        <v>Low-Value Asset</v>
      </c>
      <c r="S5000" s="27"/>
      <c r="T5000" s="27"/>
      <c r="U5000" s="27"/>
      <c r="V5000" s="27"/>
      <c r="W5000" s="74"/>
      <c r="X5000" s="82"/>
      <c r="Y5000" s="82"/>
      <c r="Z5000" s="82"/>
      <c r="AA5000" s="82"/>
      <c r="AB50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1" spans="1:28" ht="12.6" x14ac:dyDescent="0.25">
      <c r="A5001" s="41"/>
      <c r="B5001" s="28"/>
      <c r="C5001" s="27"/>
      <c r="D50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1" s="27"/>
      <c r="F5001" s="27"/>
      <c r="G5001" s="29"/>
      <c r="H5001" s="48"/>
      <c r="I5001" s="29"/>
      <c r="J5001" s="29"/>
      <c r="K5001" s="27"/>
      <c r="L5001" s="27"/>
      <c r="M5001" s="27"/>
      <c r="N5001" s="27"/>
      <c r="O5001" s="27"/>
      <c r="P5001" s="30"/>
      <c r="Q5001" s="30">
        <f>Table13[[#This Row],[Unit Value]]*Table13[[#This Row],[Qty | PCount]]</f>
        <v>0</v>
      </c>
      <c r="R5001" s="27" t="str">
        <f>IF(Table13[[#This Row],[Unit Value]]&lt;=4999,"Low-Value Asset","High-Value Asset")</f>
        <v>Low-Value Asset</v>
      </c>
      <c r="S5001" s="27"/>
      <c r="T5001" s="27"/>
      <c r="U5001" s="27"/>
      <c r="V5001" s="27"/>
      <c r="W5001" s="74"/>
      <c r="X5001" s="82"/>
      <c r="Y5001" s="82"/>
      <c r="Z5001" s="82"/>
      <c r="AA5001" s="82"/>
      <c r="AB50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2" spans="1:28" ht="12.6" x14ac:dyDescent="0.25">
      <c r="A5002" s="41"/>
      <c r="B5002" s="28"/>
      <c r="C5002" s="27"/>
      <c r="D50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2" s="27"/>
      <c r="F5002" s="27"/>
      <c r="G5002" s="29"/>
      <c r="H5002" s="48"/>
      <c r="I5002" s="29"/>
      <c r="J5002" s="29"/>
      <c r="K5002" s="27"/>
      <c r="L5002" s="27"/>
      <c r="M5002" s="27"/>
      <c r="N5002" s="27"/>
      <c r="O5002" s="27"/>
      <c r="P5002" s="30"/>
      <c r="Q5002" s="30">
        <f>Table13[[#This Row],[Unit Value]]*Table13[[#This Row],[Qty | PCount]]</f>
        <v>0</v>
      </c>
      <c r="R5002" s="27" t="str">
        <f>IF(Table13[[#This Row],[Unit Value]]&lt;=4999,"Low-Value Asset","High-Value Asset")</f>
        <v>Low-Value Asset</v>
      </c>
      <c r="S5002" s="27"/>
      <c r="T5002" s="27"/>
      <c r="U5002" s="27"/>
      <c r="V5002" s="27"/>
      <c r="W5002" s="74"/>
      <c r="X5002" s="27"/>
      <c r="Y5002" s="27"/>
      <c r="Z5002" s="27"/>
      <c r="AA5002" s="27"/>
      <c r="AB50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3" spans="1:28" ht="12.6" x14ac:dyDescent="0.25">
      <c r="A5003" s="41"/>
      <c r="B5003" s="28"/>
      <c r="C5003" s="27"/>
      <c r="D50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3" s="27"/>
      <c r="F5003" s="27"/>
      <c r="G5003" s="29"/>
      <c r="H5003" s="48"/>
      <c r="I5003" s="29"/>
      <c r="J5003" s="29"/>
      <c r="K5003" s="27"/>
      <c r="L5003" s="27"/>
      <c r="M5003" s="27"/>
      <c r="N5003" s="27"/>
      <c r="O5003" s="27"/>
      <c r="P5003" s="30"/>
      <c r="Q5003" s="30">
        <f>Table13[[#This Row],[Unit Value]]*Table13[[#This Row],[Qty | PCount]]</f>
        <v>0</v>
      </c>
      <c r="R5003" s="27" t="str">
        <f>IF(Table13[[#This Row],[Unit Value]]&lt;=4999,"Low-Value Asset","High-Value Asset")</f>
        <v>Low-Value Asset</v>
      </c>
      <c r="S5003" s="27"/>
      <c r="T5003" s="27"/>
      <c r="U5003" s="27"/>
      <c r="V5003" s="27"/>
      <c r="W5003" s="74"/>
      <c r="X5003" s="27"/>
      <c r="Y5003" s="27"/>
      <c r="Z5003" s="27"/>
      <c r="AA5003" s="27"/>
      <c r="AB50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4" spans="1:28" ht="12.6" x14ac:dyDescent="0.25">
      <c r="A5004" s="41"/>
      <c r="B5004" s="28"/>
      <c r="C5004" s="27"/>
      <c r="D50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4" s="27"/>
      <c r="F5004" s="27"/>
      <c r="G5004" s="29"/>
      <c r="H5004" s="48"/>
      <c r="I5004" s="29"/>
      <c r="J5004" s="29"/>
      <c r="K5004" s="27"/>
      <c r="L5004" s="27"/>
      <c r="M5004" s="27"/>
      <c r="N5004" s="27"/>
      <c r="O5004" s="27"/>
      <c r="P5004" s="30"/>
      <c r="Q5004" s="30">
        <f>Table13[[#This Row],[Unit Value]]*Table13[[#This Row],[Qty | PCount]]</f>
        <v>0</v>
      </c>
      <c r="R5004" s="27" t="str">
        <f>IF(Table13[[#This Row],[Unit Value]]&lt;=4999,"Low-Value Asset","High-Value Asset")</f>
        <v>Low-Value Asset</v>
      </c>
      <c r="S5004" s="27"/>
      <c r="T5004" s="27"/>
      <c r="U5004" s="27"/>
      <c r="V5004" s="27"/>
      <c r="W5004" s="74"/>
      <c r="X5004" s="27"/>
      <c r="Y5004" s="27"/>
      <c r="Z5004" s="27"/>
      <c r="AA5004" s="27"/>
      <c r="AB50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5" spans="1:28" ht="12.6" x14ac:dyDescent="0.25">
      <c r="A5005" s="41"/>
      <c r="B5005" s="28"/>
      <c r="C5005" s="27"/>
      <c r="D50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5" s="27"/>
      <c r="F5005" s="27"/>
      <c r="G5005" s="29"/>
      <c r="H5005" s="48"/>
      <c r="I5005" s="29"/>
      <c r="J5005" s="29"/>
      <c r="K5005" s="27"/>
      <c r="L5005" s="27"/>
      <c r="M5005" s="27"/>
      <c r="N5005" s="27"/>
      <c r="O5005" s="27"/>
      <c r="P5005" s="30"/>
      <c r="Q5005" s="30">
        <f>Table13[[#This Row],[Unit Value]]*Table13[[#This Row],[Qty | PCount]]</f>
        <v>0</v>
      </c>
      <c r="R5005" s="27" t="str">
        <f>IF(Table13[[#This Row],[Unit Value]]&lt;=4999,"Low-Value Asset","High-Value Asset")</f>
        <v>Low-Value Asset</v>
      </c>
      <c r="S5005" s="27"/>
      <c r="T5005" s="27"/>
      <c r="U5005" s="27"/>
      <c r="V5005" s="27"/>
      <c r="W5005" s="74"/>
      <c r="X5005" s="27"/>
      <c r="Y5005" s="27"/>
      <c r="Z5005" s="27"/>
      <c r="AA5005" s="27"/>
      <c r="AB50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6" spans="1:28" ht="12.6" x14ac:dyDescent="0.25">
      <c r="A5006" s="41"/>
      <c r="B5006" s="28"/>
      <c r="C5006" s="27"/>
      <c r="D50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6" s="27"/>
      <c r="F5006" s="27"/>
      <c r="G5006" s="29"/>
      <c r="H5006" s="48"/>
      <c r="I5006" s="29"/>
      <c r="J5006" s="29"/>
      <c r="K5006" s="27"/>
      <c r="L5006" s="27"/>
      <c r="M5006" s="27"/>
      <c r="N5006" s="27"/>
      <c r="O5006" s="27"/>
      <c r="P5006" s="30"/>
      <c r="Q5006" s="30">
        <f>Table13[[#This Row],[Unit Value]]*Table13[[#This Row],[Qty | PCount]]</f>
        <v>0</v>
      </c>
      <c r="R5006" s="27" t="str">
        <f>IF(Table13[[#This Row],[Unit Value]]&lt;=4999,"Low-Value Asset","High-Value Asset")</f>
        <v>Low-Value Asset</v>
      </c>
      <c r="S5006" s="27"/>
      <c r="T5006" s="27"/>
      <c r="U5006" s="27"/>
      <c r="V5006" s="27"/>
      <c r="W5006" s="74"/>
      <c r="X5006" s="82"/>
      <c r="Y5006" s="82"/>
      <c r="Z5006" s="82"/>
      <c r="AA5006" s="82"/>
      <c r="AB50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7" spans="1:28" ht="12.6" x14ac:dyDescent="0.25">
      <c r="A5007" s="41"/>
      <c r="B5007" s="28"/>
      <c r="C5007" s="27"/>
      <c r="D50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7" s="27"/>
      <c r="F5007" s="27"/>
      <c r="G5007" s="29"/>
      <c r="H5007" s="48"/>
      <c r="I5007" s="29"/>
      <c r="J5007" s="29"/>
      <c r="K5007" s="27"/>
      <c r="L5007" s="27"/>
      <c r="M5007" s="27"/>
      <c r="N5007" s="27"/>
      <c r="O5007" s="27"/>
      <c r="P5007" s="30"/>
      <c r="Q5007" s="30">
        <f>Table13[[#This Row],[Unit Value]]*Table13[[#This Row],[Qty | PCount]]</f>
        <v>0</v>
      </c>
      <c r="R5007" s="27" t="str">
        <f>IF(Table13[[#This Row],[Unit Value]]&lt;=4999,"Low-Value Asset","High-Value Asset")</f>
        <v>Low-Value Asset</v>
      </c>
      <c r="S5007" s="27"/>
      <c r="T5007" s="27"/>
      <c r="U5007" s="27"/>
      <c r="V5007" s="27"/>
      <c r="W5007" s="74"/>
      <c r="X5007" s="82"/>
      <c r="Y5007" s="82"/>
      <c r="Z5007" s="82"/>
      <c r="AA5007" s="82"/>
      <c r="AB50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8" spans="1:28" ht="12.6" x14ac:dyDescent="0.25">
      <c r="A5008" s="41"/>
      <c r="B5008" s="28"/>
      <c r="C5008" s="27"/>
      <c r="D50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8" s="27"/>
      <c r="F5008" s="27"/>
      <c r="G5008" s="29"/>
      <c r="H5008" s="48"/>
      <c r="I5008" s="29"/>
      <c r="J5008" s="29"/>
      <c r="K5008" s="27"/>
      <c r="L5008" s="27"/>
      <c r="M5008" s="27"/>
      <c r="N5008" s="27"/>
      <c r="O5008" s="27"/>
      <c r="P5008" s="30"/>
      <c r="Q5008" s="30">
        <f>Table13[[#This Row],[Unit Value]]*Table13[[#This Row],[Qty | PCount]]</f>
        <v>0</v>
      </c>
      <c r="R5008" s="27" t="str">
        <f>IF(Table13[[#This Row],[Unit Value]]&lt;=4999,"Low-Value Asset","High-Value Asset")</f>
        <v>Low-Value Asset</v>
      </c>
      <c r="S5008" s="27"/>
      <c r="T5008" s="27"/>
      <c r="U5008" s="27"/>
      <c r="V5008" s="27"/>
      <c r="W5008" s="74"/>
      <c r="X5008" s="82"/>
      <c r="Y5008" s="82"/>
      <c r="Z5008" s="82"/>
      <c r="AA5008" s="82"/>
      <c r="AB50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09" spans="1:28" ht="12.6" x14ac:dyDescent="0.25">
      <c r="A5009" s="41"/>
      <c r="B5009" s="28"/>
      <c r="C5009" s="27"/>
      <c r="D50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09" s="27"/>
      <c r="F5009" s="27"/>
      <c r="G5009" s="29"/>
      <c r="H5009" s="48"/>
      <c r="I5009" s="29"/>
      <c r="J5009" s="29"/>
      <c r="K5009" s="27"/>
      <c r="L5009" s="27"/>
      <c r="M5009" s="27"/>
      <c r="N5009" s="27"/>
      <c r="O5009" s="27"/>
      <c r="P5009" s="30"/>
      <c r="Q5009" s="30">
        <f>Table13[[#This Row],[Unit Value]]*Table13[[#This Row],[Qty | PCount]]</f>
        <v>0</v>
      </c>
      <c r="R5009" s="27" t="str">
        <f>IF(Table13[[#This Row],[Unit Value]]&lt;=4999,"Low-Value Asset","High-Value Asset")</f>
        <v>Low-Value Asset</v>
      </c>
      <c r="S5009" s="27"/>
      <c r="T5009" s="27"/>
      <c r="U5009" s="27"/>
      <c r="V5009" s="27"/>
      <c r="W5009" s="74"/>
      <c r="X5009" s="82"/>
      <c r="Y5009" s="82"/>
      <c r="Z5009" s="82"/>
      <c r="AA5009" s="82"/>
      <c r="AB50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0" spans="1:28" ht="12.6" x14ac:dyDescent="0.25">
      <c r="A5010" s="41"/>
      <c r="B5010" s="28"/>
      <c r="C5010" s="27"/>
      <c r="D50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0" s="27"/>
      <c r="F5010" s="27"/>
      <c r="G5010" s="29"/>
      <c r="H5010" s="48"/>
      <c r="I5010" s="29"/>
      <c r="J5010" s="29"/>
      <c r="K5010" s="27"/>
      <c r="L5010" s="27"/>
      <c r="M5010" s="27"/>
      <c r="N5010" s="27"/>
      <c r="O5010" s="27"/>
      <c r="P5010" s="30"/>
      <c r="Q5010" s="30">
        <f>Table13[[#This Row],[Unit Value]]*Table13[[#This Row],[Qty | PCount]]</f>
        <v>0</v>
      </c>
      <c r="R5010" s="27" t="str">
        <f>IF(Table13[[#This Row],[Unit Value]]&lt;=4999,"Low-Value Asset","High-Value Asset")</f>
        <v>Low-Value Asset</v>
      </c>
      <c r="S5010" s="27"/>
      <c r="T5010" s="27"/>
      <c r="U5010" s="27"/>
      <c r="V5010" s="27"/>
      <c r="W5010" s="74"/>
      <c r="X5010" s="82"/>
      <c r="Y5010" s="82"/>
      <c r="Z5010" s="82"/>
      <c r="AA5010" s="82"/>
      <c r="AB50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1" spans="1:28" ht="12.6" x14ac:dyDescent="0.25">
      <c r="A5011" s="41"/>
      <c r="B5011" s="28"/>
      <c r="C5011" s="27"/>
      <c r="D50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1" s="27"/>
      <c r="F5011" s="27"/>
      <c r="G5011" s="29"/>
      <c r="H5011" s="48"/>
      <c r="I5011" s="29"/>
      <c r="J5011" s="29"/>
      <c r="K5011" s="27"/>
      <c r="L5011" s="27"/>
      <c r="M5011" s="27"/>
      <c r="N5011" s="27"/>
      <c r="O5011" s="27"/>
      <c r="P5011" s="30"/>
      <c r="Q5011" s="30">
        <f>Table13[[#This Row],[Unit Value]]*Table13[[#This Row],[Qty | PCount]]</f>
        <v>0</v>
      </c>
      <c r="R5011" s="27" t="str">
        <f>IF(Table13[[#This Row],[Unit Value]]&lt;=4999,"Low-Value Asset","High-Value Asset")</f>
        <v>Low-Value Asset</v>
      </c>
      <c r="S5011" s="27"/>
      <c r="T5011" s="27"/>
      <c r="U5011" s="27"/>
      <c r="V5011" s="27"/>
      <c r="W5011" s="74"/>
      <c r="X5011" s="27"/>
      <c r="Y5011" s="27"/>
      <c r="Z5011" s="27"/>
      <c r="AA5011" s="27"/>
      <c r="AB50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2" spans="1:28" ht="12.6" x14ac:dyDescent="0.25">
      <c r="A5012" s="41"/>
      <c r="B5012" s="28"/>
      <c r="C5012" s="27"/>
      <c r="D50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2" s="27"/>
      <c r="F5012" s="27"/>
      <c r="G5012" s="29"/>
      <c r="H5012" s="48"/>
      <c r="I5012" s="29"/>
      <c r="J5012" s="29"/>
      <c r="K5012" s="27"/>
      <c r="L5012" s="27"/>
      <c r="M5012" s="27"/>
      <c r="N5012" s="27"/>
      <c r="O5012" s="27"/>
      <c r="P5012" s="30"/>
      <c r="Q5012" s="30">
        <f>Table13[[#This Row],[Unit Value]]*Table13[[#This Row],[Qty | PCount]]</f>
        <v>0</v>
      </c>
      <c r="R5012" s="27" t="str">
        <f>IF(Table13[[#This Row],[Unit Value]]&lt;=4999,"Low-Value Asset","High-Value Asset")</f>
        <v>Low-Value Asset</v>
      </c>
      <c r="S5012" s="27"/>
      <c r="T5012" s="27"/>
      <c r="U5012" s="27"/>
      <c r="V5012" s="27"/>
      <c r="W5012" s="74"/>
      <c r="X5012" s="27"/>
      <c r="Y5012" s="27"/>
      <c r="Z5012" s="27"/>
      <c r="AA5012" s="27"/>
      <c r="AB50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3" spans="1:28" ht="12.6" x14ac:dyDescent="0.25">
      <c r="A5013" s="41"/>
      <c r="B5013" s="28"/>
      <c r="C5013" s="27"/>
      <c r="D50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3" s="27"/>
      <c r="F5013" s="27"/>
      <c r="G5013" s="29"/>
      <c r="H5013" s="48"/>
      <c r="I5013" s="29"/>
      <c r="J5013" s="29"/>
      <c r="K5013" s="27"/>
      <c r="L5013" s="27"/>
      <c r="M5013" s="27"/>
      <c r="N5013" s="27"/>
      <c r="O5013" s="27"/>
      <c r="P5013" s="30"/>
      <c r="Q5013" s="30">
        <f>Table13[[#This Row],[Unit Value]]*Table13[[#This Row],[Qty | PCount]]</f>
        <v>0</v>
      </c>
      <c r="R5013" s="27" t="str">
        <f>IF(Table13[[#This Row],[Unit Value]]&lt;=4999,"Low-Value Asset","High-Value Asset")</f>
        <v>Low-Value Asset</v>
      </c>
      <c r="S5013" s="27"/>
      <c r="T5013" s="27"/>
      <c r="U5013" s="27"/>
      <c r="V5013" s="27"/>
      <c r="W5013" s="74"/>
      <c r="X5013" s="27"/>
      <c r="Y5013" s="27"/>
      <c r="Z5013" s="27"/>
      <c r="AA5013" s="27"/>
      <c r="AB50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4" spans="1:28" ht="12.6" x14ac:dyDescent="0.25">
      <c r="A5014" s="41"/>
      <c r="B5014" s="28"/>
      <c r="C5014" s="27"/>
      <c r="D50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4" s="27"/>
      <c r="F5014" s="27"/>
      <c r="G5014" s="29"/>
      <c r="H5014" s="48"/>
      <c r="I5014" s="29"/>
      <c r="J5014" s="29"/>
      <c r="K5014" s="27"/>
      <c r="L5014" s="27"/>
      <c r="M5014" s="27"/>
      <c r="N5014" s="27"/>
      <c r="O5014" s="27"/>
      <c r="P5014" s="30"/>
      <c r="Q5014" s="30">
        <f>Table13[[#This Row],[Unit Value]]*Table13[[#This Row],[Qty | PCount]]</f>
        <v>0</v>
      </c>
      <c r="R5014" s="27" t="str">
        <f>IF(Table13[[#This Row],[Unit Value]]&lt;=4999,"Low-Value Asset","High-Value Asset")</f>
        <v>Low-Value Asset</v>
      </c>
      <c r="S5014" s="27"/>
      <c r="T5014" s="27"/>
      <c r="U5014" s="27"/>
      <c r="V5014" s="27"/>
      <c r="W5014" s="74"/>
      <c r="X5014" s="27"/>
      <c r="Y5014" s="27"/>
      <c r="Z5014" s="27"/>
      <c r="AA5014" s="27"/>
      <c r="AB50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5" spans="1:28" ht="12.6" x14ac:dyDescent="0.25">
      <c r="A5015" s="41"/>
      <c r="B5015" s="28"/>
      <c r="C5015" s="27"/>
      <c r="D50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5" s="27"/>
      <c r="F5015" s="27"/>
      <c r="G5015" s="29"/>
      <c r="H5015" s="48"/>
      <c r="I5015" s="29"/>
      <c r="J5015" s="29"/>
      <c r="K5015" s="27"/>
      <c r="L5015" s="27"/>
      <c r="M5015" s="27"/>
      <c r="N5015" s="27"/>
      <c r="O5015" s="27"/>
      <c r="P5015" s="30"/>
      <c r="Q5015" s="30">
        <f>Table13[[#This Row],[Unit Value]]*Table13[[#This Row],[Qty | PCount]]</f>
        <v>0</v>
      </c>
      <c r="R5015" s="27" t="str">
        <f>IF(Table13[[#This Row],[Unit Value]]&lt;=4999,"Low-Value Asset","High-Value Asset")</f>
        <v>Low-Value Asset</v>
      </c>
      <c r="S5015" s="27"/>
      <c r="T5015" s="27"/>
      <c r="U5015" s="27"/>
      <c r="V5015" s="27"/>
      <c r="W5015" s="74"/>
      <c r="X5015" s="27"/>
      <c r="Y5015" s="27"/>
      <c r="Z5015" s="27"/>
      <c r="AA5015" s="27"/>
      <c r="AB50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6" spans="1:28" ht="12.6" x14ac:dyDescent="0.25">
      <c r="A5016" s="41"/>
      <c r="B5016" s="28"/>
      <c r="C5016" s="27"/>
      <c r="D50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6" s="27"/>
      <c r="F5016" s="27"/>
      <c r="G5016" s="29"/>
      <c r="H5016" s="48"/>
      <c r="I5016" s="29"/>
      <c r="J5016" s="29"/>
      <c r="K5016" s="27"/>
      <c r="L5016" s="27"/>
      <c r="M5016" s="27"/>
      <c r="N5016" s="27"/>
      <c r="O5016" s="27"/>
      <c r="P5016" s="30"/>
      <c r="Q5016" s="30">
        <f>Table13[[#This Row],[Unit Value]]*Table13[[#This Row],[Qty | PCount]]</f>
        <v>0</v>
      </c>
      <c r="R5016" s="27" t="str">
        <f>IF(Table13[[#This Row],[Unit Value]]&lt;=4999,"Low-Value Asset","High-Value Asset")</f>
        <v>Low-Value Asset</v>
      </c>
      <c r="S5016" s="27"/>
      <c r="T5016" s="27"/>
      <c r="U5016" s="27"/>
      <c r="V5016" s="27"/>
      <c r="W5016" s="74"/>
      <c r="X5016" s="82"/>
      <c r="Y5016" s="82"/>
      <c r="Z5016" s="82"/>
      <c r="AA5016" s="82"/>
      <c r="AB50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7" spans="1:28" ht="12.6" x14ac:dyDescent="0.25">
      <c r="A5017" s="41"/>
      <c r="B5017" s="28"/>
      <c r="C5017" s="27"/>
      <c r="D50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7" s="27"/>
      <c r="F5017" s="27"/>
      <c r="G5017" s="29"/>
      <c r="H5017" s="48"/>
      <c r="I5017" s="29"/>
      <c r="J5017" s="29"/>
      <c r="K5017" s="27"/>
      <c r="L5017" s="27"/>
      <c r="M5017" s="27"/>
      <c r="N5017" s="27"/>
      <c r="O5017" s="27"/>
      <c r="P5017" s="30"/>
      <c r="Q5017" s="30">
        <f>Table13[[#This Row],[Unit Value]]*Table13[[#This Row],[Qty | PCount]]</f>
        <v>0</v>
      </c>
      <c r="R5017" s="27" t="str">
        <f>IF(Table13[[#This Row],[Unit Value]]&lt;=4999,"Low-Value Asset","High-Value Asset")</f>
        <v>Low-Value Asset</v>
      </c>
      <c r="S5017" s="27"/>
      <c r="T5017" s="27"/>
      <c r="U5017" s="27"/>
      <c r="V5017" s="27"/>
      <c r="W5017" s="74"/>
      <c r="X5017" s="82"/>
      <c r="Y5017" s="82"/>
      <c r="Z5017" s="82"/>
      <c r="AA5017" s="82"/>
      <c r="AB50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8" spans="1:28" ht="12.6" x14ac:dyDescent="0.25">
      <c r="A5018" s="41"/>
      <c r="B5018" s="28"/>
      <c r="C5018" s="27"/>
      <c r="D50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8" s="27"/>
      <c r="F5018" s="27"/>
      <c r="G5018" s="29"/>
      <c r="H5018" s="48"/>
      <c r="I5018" s="29"/>
      <c r="J5018" s="29"/>
      <c r="K5018" s="27"/>
      <c r="L5018" s="27"/>
      <c r="M5018" s="27"/>
      <c r="N5018" s="27"/>
      <c r="O5018" s="27"/>
      <c r="P5018" s="30"/>
      <c r="Q5018" s="30">
        <f>Table13[[#This Row],[Unit Value]]*Table13[[#This Row],[Qty | PCount]]</f>
        <v>0</v>
      </c>
      <c r="R5018" s="27" t="str">
        <f>IF(Table13[[#This Row],[Unit Value]]&lt;=4999,"Low-Value Asset","High-Value Asset")</f>
        <v>Low-Value Asset</v>
      </c>
      <c r="S5018" s="27"/>
      <c r="T5018" s="27"/>
      <c r="U5018" s="27"/>
      <c r="V5018" s="27"/>
      <c r="W5018" s="74"/>
      <c r="X5018" s="82"/>
      <c r="Y5018" s="82"/>
      <c r="Z5018" s="82"/>
      <c r="AA5018" s="82"/>
      <c r="AB50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19" spans="1:28" ht="12.6" x14ac:dyDescent="0.25">
      <c r="A5019" s="41"/>
      <c r="B5019" s="28"/>
      <c r="C5019" s="27"/>
      <c r="D50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19" s="27"/>
      <c r="F5019" s="27"/>
      <c r="G5019" s="29"/>
      <c r="H5019" s="48"/>
      <c r="I5019" s="29"/>
      <c r="J5019" s="29"/>
      <c r="K5019" s="27"/>
      <c r="L5019" s="27"/>
      <c r="M5019" s="27"/>
      <c r="N5019" s="27"/>
      <c r="O5019" s="27"/>
      <c r="P5019" s="30"/>
      <c r="Q5019" s="30">
        <f>Table13[[#This Row],[Unit Value]]*Table13[[#This Row],[Qty | PCount]]</f>
        <v>0</v>
      </c>
      <c r="R5019" s="27" t="str">
        <f>IF(Table13[[#This Row],[Unit Value]]&lt;=4999,"Low-Value Asset","High-Value Asset")</f>
        <v>Low-Value Asset</v>
      </c>
      <c r="S5019" s="27"/>
      <c r="T5019" s="27"/>
      <c r="U5019" s="27"/>
      <c r="V5019" s="27"/>
      <c r="W5019" s="74"/>
      <c r="X5019" s="82"/>
      <c r="Y5019" s="82"/>
      <c r="Z5019" s="82"/>
      <c r="AA5019" s="82"/>
      <c r="AB50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0" spans="1:28" ht="12.6" x14ac:dyDescent="0.25">
      <c r="A5020" s="41"/>
      <c r="B5020" s="28"/>
      <c r="C5020" s="27"/>
      <c r="D50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0" s="27"/>
      <c r="F5020" s="27"/>
      <c r="G5020" s="29"/>
      <c r="H5020" s="48"/>
      <c r="I5020" s="29"/>
      <c r="J5020" s="29"/>
      <c r="K5020" s="27"/>
      <c r="L5020" s="27"/>
      <c r="M5020" s="27"/>
      <c r="N5020" s="27"/>
      <c r="O5020" s="27"/>
      <c r="P5020" s="30"/>
      <c r="Q5020" s="30">
        <f>Table13[[#This Row],[Unit Value]]*Table13[[#This Row],[Qty | PCount]]</f>
        <v>0</v>
      </c>
      <c r="R5020" s="27" t="str">
        <f>IF(Table13[[#This Row],[Unit Value]]&lt;=4999,"Low-Value Asset","High-Value Asset")</f>
        <v>Low-Value Asset</v>
      </c>
      <c r="S5020" s="27"/>
      <c r="T5020" s="27"/>
      <c r="U5020" s="27"/>
      <c r="V5020" s="27"/>
      <c r="W5020" s="74"/>
      <c r="X5020" s="82"/>
      <c r="Y5020" s="82"/>
      <c r="Z5020" s="82"/>
      <c r="AA5020" s="82"/>
      <c r="AB50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1" spans="1:28" ht="12.6" x14ac:dyDescent="0.25">
      <c r="A5021" s="41"/>
      <c r="B5021" s="28"/>
      <c r="C5021" s="27"/>
      <c r="D50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1" s="27"/>
      <c r="F5021" s="27"/>
      <c r="G5021" s="29"/>
      <c r="H5021" s="48"/>
      <c r="I5021" s="29"/>
      <c r="J5021" s="29"/>
      <c r="K5021" s="27"/>
      <c r="L5021" s="27"/>
      <c r="M5021" s="27"/>
      <c r="N5021" s="27"/>
      <c r="O5021" s="27"/>
      <c r="P5021" s="30"/>
      <c r="Q5021" s="30">
        <f>Table13[[#This Row],[Unit Value]]*Table13[[#This Row],[Qty | PCount]]</f>
        <v>0</v>
      </c>
      <c r="R5021" s="27" t="str">
        <f>IF(Table13[[#This Row],[Unit Value]]&lt;=4999,"Low-Value Asset","High-Value Asset")</f>
        <v>Low-Value Asset</v>
      </c>
      <c r="S5021" s="27"/>
      <c r="T5021" s="27"/>
      <c r="U5021" s="27"/>
      <c r="V5021" s="27"/>
      <c r="W5021" s="74"/>
      <c r="X5021" s="27"/>
      <c r="Y5021" s="27"/>
      <c r="Z5021" s="27"/>
      <c r="AA5021" s="27"/>
      <c r="AB50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2" spans="1:28" ht="12.6" x14ac:dyDescent="0.25">
      <c r="A5022" s="41"/>
      <c r="B5022" s="28"/>
      <c r="C5022" s="27"/>
      <c r="D50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2" s="27"/>
      <c r="F5022" s="27"/>
      <c r="G5022" s="29"/>
      <c r="H5022" s="48"/>
      <c r="I5022" s="29"/>
      <c r="J5022" s="29"/>
      <c r="K5022" s="27"/>
      <c r="L5022" s="27"/>
      <c r="M5022" s="27"/>
      <c r="N5022" s="27"/>
      <c r="O5022" s="27"/>
      <c r="P5022" s="30"/>
      <c r="Q5022" s="30">
        <f>Table13[[#This Row],[Unit Value]]*Table13[[#This Row],[Qty | PCount]]</f>
        <v>0</v>
      </c>
      <c r="R5022" s="27" t="str">
        <f>IF(Table13[[#This Row],[Unit Value]]&lt;=4999,"Low-Value Asset","High-Value Asset")</f>
        <v>Low-Value Asset</v>
      </c>
      <c r="S5022" s="27"/>
      <c r="T5022" s="27"/>
      <c r="U5022" s="27"/>
      <c r="V5022" s="27"/>
      <c r="W5022" s="74"/>
      <c r="X5022" s="27"/>
      <c r="Y5022" s="27"/>
      <c r="Z5022" s="27"/>
      <c r="AA5022" s="27"/>
      <c r="AB50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3" spans="1:28" ht="12.6" x14ac:dyDescent="0.25">
      <c r="A5023" s="41"/>
      <c r="B5023" s="28"/>
      <c r="C5023" s="27"/>
      <c r="D50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3" s="27"/>
      <c r="F5023" s="27"/>
      <c r="G5023" s="29"/>
      <c r="H5023" s="48"/>
      <c r="I5023" s="29"/>
      <c r="J5023" s="29"/>
      <c r="K5023" s="27"/>
      <c r="L5023" s="27"/>
      <c r="M5023" s="27"/>
      <c r="N5023" s="27"/>
      <c r="O5023" s="27"/>
      <c r="P5023" s="30"/>
      <c r="Q5023" s="30">
        <f>Table13[[#This Row],[Unit Value]]*Table13[[#This Row],[Qty | PCount]]</f>
        <v>0</v>
      </c>
      <c r="R5023" s="27" t="str">
        <f>IF(Table13[[#This Row],[Unit Value]]&lt;=4999,"Low-Value Asset","High-Value Asset")</f>
        <v>Low-Value Asset</v>
      </c>
      <c r="S5023" s="27"/>
      <c r="T5023" s="27"/>
      <c r="U5023" s="27"/>
      <c r="V5023" s="27"/>
      <c r="W5023" s="74"/>
      <c r="X5023" s="27"/>
      <c r="Y5023" s="27"/>
      <c r="Z5023" s="27"/>
      <c r="AA5023" s="27"/>
      <c r="AB50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4" spans="1:28" ht="12.6" x14ac:dyDescent="0.25">
      <c r="A5024" s="41"/>
      <c r="B5024" s="28"/>
      <c r="C5024" s="27"/>
      <c r="D50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4" s="27"/>
      <c r="F5024" s="27"/>
      <c r="G5024" s="29"/>
      <c r="H5024" s="48"/>
      <c r="I5024" s="29"/>
      <c r="J5024" s="29"/>
      <c r="K5024" s="27"/>
      <c r="L5024" s="27"/>
      <c r="M5024" s="27"/>
      <c r="N5024" s="27"/>
      <c r="O5024" s="27"/>
      <c r="P5024" s="30"/>
      <c r="Q5024" s="30">
        <f>Table13[[#This Row],[Unit Value]]*Table13[[#This Row],[Qty | PCount]]</f>
        <v>0</v>
      </c>
      <c r="R5024" s="27" t="str">
        <f>IF(Table13[[#This Row],[Unit Value]]&lt;=4999,"Low-Value Asset","High-Value Asset")</f>
        <v>Low-Value Asset</v>
      </c>
      <c r="S5024" s="27"/>
      <c r="T5024" s="27"/>
      <c r="U5024" s="27"/>
      <c r="V5024" s="27"/>
      <c r="W5024" s="74"/>
      <c r="X5024" s="27"/>
      <c r="Y5024" s="27"/>
      <c r="Z5024" s="27"/>
      <c r="AA5024" s="27"/>
      <c r="AB50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5" spans="1:28" ht="12.6" x14ac:dyDescent="0.25">
      <c r="A5025" s="41"/>
      <c r="B5025" s="28"/>
      <c r="C5025" s="27"/>
      <c r="D50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5" s="27"/>
      <c r="F5025" s="27"/>
      <c r="G5025" s="29"/>
      <c r="H5025" s="48"/>
      <c r="I5025" s="29"/>
      <c r="J5025" s="29"/>
      <c r="K5025" s="27"/>
      <c r="L5025" s="27"/>
      <c r="M5025" s="27"/>
      <c r="N5025" s="27"/>
      <c r="O5025" s="27"/>
      <c r="P5025" s="30"/>
      <c r="Q5025" s="30">
        <f>Table13[[#This Row],[Unit Value]]*Table13[[#This Row],[Qty | PCount]]</f>
        <v>0</v>
      </c>
      <c r="R5025" s="27" t="str">
        <f>IF(Table13[[#This Row],[Unit Value]]&lt;=4999,"Low-Value Asset","High-Value Asset")</f>
        <v>Low-Value Asset</v>
      </c>
      <c r="S5025" s="27"/>
      <c r="T5025" s="27"/>
      <c r="U5025" s="27"/>
      <c r="V5025" s="27"/>
      <c r="W5025" s="74"/>
      <c r="X5025" s="27"/>
      <c r="Y5025" s="27"/>
      <c r="Z5025" s="27"/>
      <c r="AA5025" s="27"/>
      <c r="AB50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6" spans="1:28" ht="12.6" x14ac:dyDescent="0.25">
      <c r="A5026" s="41"/>
      <c r="B5026" s="28"/>
      <c r="C5026" s="27"/>
      <c r="D50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6" s="27"/>
      <c r="F5026" s="27"/>
      <c r="G5026" s="29"/>
      <c r="H5026" s="48"/>
      <c r="I5026" s="29"/>
      <c r="J5026" s="29"/>
      <c r="K5026" s="27"/>
      <c r="L5026" s="27"/>
      <c r="M5026" s="27"/>
      <c r="N5026" s="27"/>
      <c r="O5026" s="27"/>
      <c r="P5026" s="30"/>
      <c r="Q5026" s="30">
        <f>Table13[[#This Row],[Unit Value]]*Table13[[#This Row],[Qty | PCount]]</f>
        <v>0</v>
      </c>
      <c r="R5026" s="27" t="str">
        <f>IF(Table13[[#This Row],[Unit Value]]&lt;=4999,"Low-Value Asset","High-Value Asset")</f>
        <v>Low-Value Asset</v>
      </c>
      <c r="S5026" s="27"/>
      <c r="T5026" s="27"/>
      <c r="U5026" s="27"/>
      <c r="V5026" s="27"/>
      <c r="W5026" s="74"/>
      <c r="X5026" s="82"/>
      <c r="Y5026" s="82"/>
      <c r="Z5026" s="82"/>
      <c r="AA5026" s="82"/>
      <c r="AB50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7" spans="1:28" ht="12.6" x14ac:dyDescent="0.25">
      <c r="A5027" s="41"/>
      <c r="B5027" s="28"/>
      <c r="C5027" s="27"/>
      <c r="D50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7" s="27"/>
      <c r="F5027" s="27"/>
      <c r="G5027" s="29"/>
      <c r="H5027" s="48"/>
      <c r="I5027" s="29"/>
      <c r="J5027" s="29"/>
      <c r="K5027" s="27"/>
      <c r="L5027" s="27"/>
      <c r="M5027" s="27"/>
      <c r="N5027" s="27"/>
      <c r="O5027" s="27"/>
      <c r="P5027" s="30"/>
      <c r="Q5027" s="30">
        <f>Table13[[#This Row],[Unit Value]]*Table13[[#This Row],[Qty | PCount]]</f>
        <v>0</v>
      </c>
      <c r="R5027" s="27" t="str">
        <f>IF(Table13[[#This Row],[Unit Value]]&lt;=4999,"Low-Value Asset","High-Value Asset")</f>
        <v>Low-Value Asset</v>
      </c>
      <c r="S5027" s="27"/>
      <c r="T5027" s="27"/>
      <c r="U5027" s="27"/>
      <c r="V5027" s="27"/>
      <c r="W5027" s="74"/>
      <c r="X5027" s="82"/>
      <c r="Y5027" s="82"/>
      <c r="Z5027" s="82"/>
      <c r="AA5027" s="82"/>
      <c r="AB50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8" spans="1:28" ht="12.6" x14ac:dyDescent="0.25">
      <c r="A5028" s="41"/>
      <c r="B5028" s="28"/>
      <c r="C5028" s="27"/>
      <c r="D50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8" s="27"/>
      <c r="F5028" s="27"/>
      <c r="G5028" s="29"/>
      <c r="H5028" s="48"/>
      <c r="I5028" s="29"/>
      <c r="J5028" s="29"/>
      <c r="K5028" s="27"/>
      <c r="L5028" s="27"/>
      <c r="M5028" s="27"/>
      <c r="N5028" s="27"/>
      <c r="O5028" s="27"/>
      <c r="P5028" s="30"/>
      <c r="Q5028" s="30">
        <f>Table13[[#This Row],[Unit Value]]*Table13[[#This Row],[Qty | PCount]]</f>
        <v>0</v>
      </c>
      <c r="R5028" s="27" t="str">
        <f>IF(Table13[[#This Row],[Unit Value]]&lt;=4999,"Low-Value Asset","High-Value Asset")</f>
        <v>Low-Value Asset</v>
      </c>
      <c r="S5028" s="27"/>
      <c r="T5028" s="27"/>
      <c r="U5028" s="27"/>
      <c r="V5028" s="27"/>
      <c r="W5028" s="74"/>
      <c r="X5028" s="82"/>
      <c r="Y5028" s="82"/>
      <c r="Z5028" s="82"/>
      <c r="AA5028" s="82"/>
      <c r="AB50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29" spans="1:28" ht="12.6" x14ac:dyDescent="0.25">
      <c r="A5029" s="41"/>
      <c r="B5029" s="28"/>
      <c r="C5029" s="27"/>
      <c r="D50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29" s="27"/>
      <c r="F5029" s="27"/>
      <c r="G5029" s="29"/>
      <c r="H5029" s="48"/>
      <c r="I5029" s="29"/>
      <c r="J5029" s="29"/>
      <c r="K5029" s="27"/>
      <c r="L5029" s="27"/>
      <c r="M5029" s="27"/>
      <c r="N5029" s="27"/>
      <c r="O5029" s="27"/>
      <c r="P5029" s="30"/>
      <c r="Q5029" s="30">
        <f>Table13[[#This Row],[Unit Value]]*Table13[[#This Row],[Qty | PCount]]</f>
        <v>0</v>
      </c>
      <c r="R5029" s="27" t="str">
        <f>IF(Table13[[#This Row],[Unit Value]]&lt;=4999,"Low-Value Asset","High-Value Asset")</f>
        <v>Low-Value Asset</v>
      </c>
      <c r="S5029" s="27"/>
      <c r="T5029" s="27"/>
      <c r="U5029" s="27"/>
      <c r="V5029" s="27"/>
      <c r="W5029" s="74"/>
      <c r="X5029" s="82"/>
      <c r="Y5029" s="82"/>
      <c r="Z5029" s="82"/>
      <c r="AA5029" s="82"/>
      <c r="AB50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0" spans="1:28" ht="12.6" x14ac:dyDescent="0.25">
      <c r="A5030" s="41"/>
      <c r="B5030" s="28"/>
      <c r="C5030" s="27"/>
      <c r="D50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0" s="27"/>
      <c r="F5030" s="27"/>
      <c r="G5030" s="29"/>
      <c r="H5030" s="48"/>
      <c r="I5030" s="29"/>
      <c r="J5030" s="29"/>
      <c r="K5030" s="27"/>
      <c r="L5030" s="27"/>
      <c r="M5030" s="27"/>
      <c r="N5030" s="27"/>
      <c r="O5030" s="27"/>
      <c r="P5030" s="30"/>
      <c r="Q5030" s="30">
        <f>Table13[[#This Row],[Unit Value]]*Table13[[#This Row],[Qty | PCount]]</f>
        <v>0</v>
      </c>
      <c r="R5030" s="27" t="str">
        <f>IF(Table13[[#This Row],[Unit Value]]&lt;=4999,"Low-Value Asset","High-Value Asset")</f>
        <v>Low-Value Asset</v>
      </c>
      <c r="S5030" s="27"/>
      <c r="T5030" s="27"/>
      <c r="U5030" s="27"/>
      <c r="V5030" s="27"/>
      <c r="W5030" s="74"/>
      <c r="X5030" s="82"/>
      <c r="Y5030" s="82"/>
      <c r="Z5030" s="82"/>
      <c r="AA5030" s="82"/>
      <c r="AB50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1" spans="1:28" ht="12.6" x14ac:dyDescent="0.25">
      <c r="A5031" s="41"/>
      <c r="B5031" s="28"/>
      <c r="C5031" s="27"/>
      <c r="D50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1" s="27"/>
      <c r="F5031" s="27"/>
      <c r="G5031" s="29"/>
      <c r="H5031" s="48"/>
      <c r="I5031" s="29"/>
      <c r="J5031" s="29"/>
      <c r="K5031" s="27"/>
      <c r="L5031" s="27"/>
      <c r="M5031" s="27"/>
      <c r="N5031" s="27"/>
      <c r="O5031" s="27"/>
      <c r="P5031" s="30"/>
      <c r="Q5031" s="30">
        <f>Table13[[#This Row],[Unit Value]]*Table13[[#This Row],[Qty | PCount]]</f>
        <v>0</v>
      </c>
      <c r="R5031" s="27" t="str">
        <f>IF(Table13[[#This Row],[Unit Value]]&lt;=4999,"Low-Value Asset","High-Value Asset")</f>
        <v>Low-Value Asset</v>
      </c>
      <c r="S5031" s="27"/>
      <c r="T5031" s="27"/>
      <c r="U5031" s="27"/>
      <c r="V5031" s="27"/>
      <c r="W5031" s="74"/>
      <c r="X5031" s="27"/>
      <c r="Y5031" s="27"/>
      <c r="Z5031" s="27"/>
      <c r="AA5031" s="27"/>
      <c r="AB50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2" spans="1:28" ht="12.6" x14ac:dyDescent="0.25">
      <c r="A5032" s="41"/>
      <c r="B5032" s="28"/>
      <c r="C5032" s="27"/>
      <c r="D50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2" s="27"/>
      <c r="F5032" s="27"/>
      <c r="G5032" s="29"/>
      <c r="H5032" s="48"/>
      <c r="I5032" s="29"/>
      <c r="J5032" s="29"/>
      <c r="K5032" s="27"/>
      <c r="L5032" s="27"/>
      <c r="M5032" s="27"/>
      <c r="N5032" s="27"/>
      <c r="O5032" s="27"/>
      <c r="P5032" s="30"/>
      <c r="Q5032" s="30">
        <f>Table13[[#This Row],[Unit Value]]*Table13[[#This Row],[Qty | PCount]]</f>
        <v>0</v>
      </c>
      <c r="R5032" s="27" t="str">
        <f>IF(Table13[[#This Row],[Unit Value]]&lt;=4999,"Low-Value Asset","High-Value Asset")</f>
        <v>Low-Value Asset</v>
      </c>
      <c r="S5032" s="27"/>
      <c r="T5032" s="27"/>
      <c r="U5032" s="27"/>
      <c r="V5032" s="27"/>
      <c r="W5032" s="74"/>
      <c r="X5032" s="27"/>
      <c r="Y5032" s="27"/>
      <c r="Z5032" s="27"/>
      <c r="AA5032" s="27"/>
      <c r="AB50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3" spans="1:28" ht="12.6" x14ac:dyDescent="0.25">
      <c r="A5033" s="41"/>
      <c r="B5033" s="28"/>
      <c r="C5033" s="27"/>
      <c r="D50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3" s="27"/>
      <c r="F5033" s="27"/>
      <c r="G5033" s="29"/>
      <c r="H5033" s="48"/>
      <c r="I5033" s="29"/>
      <c r="J5033" s="29"/>
      <c r="K5033" s="27"/>
      <c r="L5033" s="27"/>
      <c r="M5033" s="27"/>
      <c r="N5033" s="27"/>
      <c r="O5033" s="27"/>
      <c r="P5033" s="30"/>
      <c r="Q5033" s="30">
        <f>Table13[[#This Row],[Unit Value]]*Table13[[#This Row],[Qty | PCount]]</f>
        <v>0</v>
      </c>
      <c r="R5033" s="27" t="str">
        <f>IF(Table13[[#This Row],[Unit Value]]&lt;=4999,"Low-Value Asset","High-Value Asset")</f>
        <v>Low-Value Asset</v>
      </c>
      <c r="S5033" s="27"/>
      <c r="T5033" s="27"/>
      <c r="U5033" s="27"/>
      <c r="V5033" s="27"/>
      <c r="W5033" s="74"/>
      <c r="X5033" s="27"/>
      <c r="Y5033" s="27"/>
      <c r="Z5033" s="27"/>
      <c r="AA5033" s="27"/>
      <c r="AB50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4" spans="1:28" ht="12.6" x14ac:dyDescent="0.25">
      <c r="A5034" s="41"/>
      <c r="B5034" s="28"/>
      <c r="C5034" s="27"/>
      <c r="D50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4" s="27"/>
      <c r="F5034" s="27"/>
      <c r="G5034" s="29"/>
      <c r="H5034" s="48"/>
      <c r="I5034" s="29"/>
      <c r="J5034" s="29"/>
      <c r="K5034" s="27"/>
      <c r="L5034" s="27"/>
      <c r="M5034" s="27"/>
      <c r="N5034" s="27"/>
      <c r="O5034" s="27"/>
      <c r="P5034" s="30"/>
      <c r="Q5034" s="30">
        <f>Table13[[#This Row],[Unit Value]]*Table13[[#This Row],[Qty | PCount]]</f>
        <v>0</v>
      </c>
      <c r="R5034" s="27" t="str">
        <f>IF(Table13[[#This Row],[Unit Value]]&lt;=4999,"Low-Value Asset","High-Value Asset")</f>
        <v>Low-Value Asset</v>
      </c>
      <c r="S5034" s="27"/>
      <c r="T5034" s="27"/>
      <c r="U5034" s="27"/>
      <c r="V5034" s="27"/>
      <c r="W5034" s="74"/>
      <c r="X5034" s="27"/>
      <c r="Y5034" s="27"/>
      <c r="Z5034" s="27"/>
      <c r="AA5034" s="27"/>
      <c r="AB50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5" spans="1:28" ht="12.6" x14ac:dyDescent="0.25">
      <c r="A5035" s="41"/>
      <c r="B5035" s="28"/>
      <c r="C5035" s="27"/>
      <c r="D50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5" s="27"/>
      <c r="F5035" s="27"/>
      <c r="G5035" s="29"/>
      <c r="H5035" s="48"/>
      <c r="I5035" s="29"/>
      <c r="J5035" s="29"/>
      <c r="K5035" s="27"/>
      <c r="L5035" s="27"/>
      <c r="M5035" s="27"/>
      <c r="N5035" s="27"/>
      <c r="O5035" s="27"/>
      <c r="P5035" s="30"/>
      <c r="Q5035" s="30">
        <f>Table13[[#This Row],[Unit Value]]*Table13[[#This Row],[Qty | PCount]]</f>
        <v>0</v>
      </c>
      <c r="R5035" s="27" t="str">
        <f>IF(Table13[[#This Row],[Unit Value]]&lt;=4999,"Low-Value Asset","High-Value Asset")</f>
        <v>Low-Value Asset</v>
      </c>
      <c r="S5035" s="27"/>
      <c r="T5035" s="27"/>
      <c r="U5035" s="27"/>
      <c r="V5035" s="27"/>
      <c r="W5035" s="74"/>
      <c r="X5035" s="27"/>
      <c r="Y5035" s="27"/>
      <c r="Z5035" s="27"/>
      <c r="AA5035" s="27"/>
      <c r="AB50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6" spans="1:28" ht="12.6" x14ac:dyDescent="0.25">
      <c r="A5036" s="41"/>
      <c r="B5036" s="28"/>
      <c r="C5036" s="27"/>
      <c r="D50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6" s="27"/>
      <c r="F5036" s="27"/>
      <c r="G5036" s="29"/>
      <c r="H5036" s="48"/>
      <c r="I5036" s="29"/>
      <c r="J5036" s="29"/>
      <c r="K5036" s="27"/>
      <c r="L5036" s="27"/>
      <c r="M5036" s="27"/>
      <c r="N5036" s="27"/>
      <c r="O5036" s="27"/>
      <c r="P5036" s="30"/>
      <c r="Q5036" s="30">
        <f>Table13[[#This Row],[Unit Value]]*Table13[[#This Row],[Qty | PCount]]</f>
        <v>0</v>
      </c>
      <c r="R5036" s="27" t="str">
        <f>IF(Table13[[#This Row],[Unit Value]]&lt;=4999,"Low-Value Asset","High-Value Asset")</f>
        <v>Low-Value Asset</v>
      </c>
      <c r="S5036" s="27"/>
      <c r="T5036" s="27"/>
      <c r="U5036" s="27"/>
      <c r="V5036" s="27"/>
      <c r="W5036" s="74"/>
      <c r="X5036" s="82"/>
      <c r="Y5036" s="82"/>
      <c r="Z5036" s="82"/>
      <c r="AA5036" s="82"/>
      <c r="AB50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7" spans="1:28" ht="12.6" x14ac:dyDescent="0.25">
      <c r="A5037" s="41"/>
      <c r="B5037" s="28"/>
      <c r="C5037" s="27"/>
      <c r="D50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7" s="27"/>
      <c r="F5037" s="27"/>
      <c r="G5037" s="29"/>
      <c r="H5037" s="48"/>
      <c r="I5037" s="29"/>
      <c r="J5037" s="29"/>
      <c r="K5037" s="27"/>
      <c r="L5037" s="27"/>
      <c r="M5037" s="27"/>
      <c r="N5037" s="27"/>
      <c r="O5037" s="27"/>
      <c r="P5037" s="30"/>
      <c r="Q5037" s="30">
        <f>Table13[[#This Row],[Unit Value]]*Table13[[#This Row],[Qty | PCount]]</f>
        <v>0</v>
      </c>
      <c r="R5037" s="27" t="str">
        <f>IF(Table13[[#This Row],[Unit Value]]&lt;=4999,"Low-Value Asset","High-Value Asset")</f>
        <v>Low-Value Asset</v>
      </c>
      <c r="S5037" s="27"/>
      <c r="T5037" s="27"/>
      <c r="U5037" s="27"/>
      <c r="V5037" s="27"/>
      <c r="W5037" s="74"/>
      <c r="X5037" s="82"/>
      <c r="Y5037" s="82"/>
      <c r="Z5037" s="82"/>
      <c r="AA5037" s="82"/>
      <c r="AB50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8" spans="1:28" ht="12.6" x14ac:dyDescent="0.25">
      <c r="A5038" s="41"/>
      <c r="B5038" s="28"/>
      <c r="C5038" s="27"/>
      <c r="D50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8" s="27"/>
      <c r="F5038" s="27"/>
      <c r="G5038" s="29"/>
      <c r="H5038" s="48"/>
      <c r="I5038" s="29"/>
      <c r="J5038" s="29"/>
      <c r="K5038" s="27"/>
      <c r="L5038" s="27"/>
      <c r="M5038" s="27"/>
      <c r="N5038" s="27"/>
      <c r="O5038" s="27"/>
      <c r="P5038" s="30"/>
      <c r="Q5038" s="30">
        <f>Table13[[#This Row],[Unit Value]]*Table13[[#This Row],[Qty | PCount]]</f>
        <v>0</v>
      </c>
      <c r="R5038" s="27" t="str">
        <f>IF(Table13[[#This Row],[Unit Value]]&lt;=4999,"Low-Value Asset","High-Value Asset")</f>
        <v>Low-Value Asset</v>
      </c>
      <c r="S5038" s="27"/>
      <c r="T5038" s="27"/>
      <c r="U5038" s="27"/>
      <c r="V5038" s="27"/>
      <c r="W5038" s="74"/>
      <c r="X5038" s="82"/>
      <c r="Y5038" s="82"/>
      <c r="Z5038" s="82"/>
      <c r="AA5038" s="82"/>
      <c r="AB50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39" spans="1:28" ht="12.6" x14ac:dyDescent="0.25">
      <c r="A5039" s="41"/>
      <c r="B5039" s="28"/>
      <c r="C5039" s="27"/>
      <c r="D50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39" s="27"/>
      <c r="F5039" s="27"/>
      <c r="G5039" s="29"/>
      <c r="H5039" s="48"/>
      <c r="I5039" s="29"/>
      <c r="J5039" s="29"/>
      <c r="K5039" s="27"/>
      <c r="L5039" s="27"/>
      <c r="M5039" s="27"/>
      <c r="N5039" s="27"/>
      <c r="O5039" s="27"/>
      <c r="P5039" s="30"/>
      <c r="Q5039" s="30">
        <f>Table13[[#This Row],[Unit Value]]*Table13[[#This Row],[Qty | PCount]]</f>
        <v>0</v>
      </c>
      <c r="R5039" s="27" t="str">
        <f>IF(Table13[[#This Row],[Unit Value]]&lt;=4999,"Low-Value Asset","High-Value Asset")</f>
        <v>Low-Value Asset</v>
      </c>
      <c r="S5039" s="27"/>
      <c r="T5039" s="27"/>
      <c r="U5039" s="27"/>
      <c r="V5039" s="27"/>
      <c r="W5039" s="74"/>
      <c r="X5039" s="82"/>
      <c r="Y5039" s="82"/>
      <c r="Z5039" s="82"/>
      <c r="AA5039" s="82"/>
      <c r="AB50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0" spans="1:28" ht="12.6" x14ac:dyDescent="0.25">
      <c r="A5040" s="41"/>
      <c r="B5040" s="28"/>
      <c r="C5040" s="27"/>
      <c r="D50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0" s="27"/>
      <c r="F5040" s="27"/>
      <c r="G5040" s="29"/>
      <c r="H5040" s="48"/>
      <c r="I5040" s="29"/>
      <c r="J5040" s="29"/>
      <c r="K5040" s="27"/>
      <c r="L5040" s="27"/>
      <c r="M5040" s="27"/>
      <c r="N5040" s="27"/>
      <c r="O5040" s="27"/>
      <c r="P5040" s="30"/>
      <c r="Q5040" s="30">
        <f>Table13[[#This Row],[Unit Value]]*Table13[[#This Row],[Qty | PCount]]</f>
        <v>0</v>
      </c>
      <c r="R5040" s="27" t="str">
        <f>IF(Table13[[#This Row],[Unit Value]]&lt;=4999,"Low-Value Asset","High-Value Asset")</f>
        <v>Low-Value Asset</v>
      </c>
      <c r="S5040" s="27"/>
      <c r="T5040" s="27"/>
      <c r="U5040" s="27"/>
      <c r="V5040" s="27"/>
      <c r="W5040" s="74"/>
      <c r="X5040" s="82"/>
      <c r="Y5040" s="82"/>
      <c r="Z5040" s="82"/>
      <c r="AA5040" s="82"/>
      <c r="AB50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1" spans="1:28" ht="12.6" x14ac:dyDescent="0.25">
      <c r="A5041" s="41"/>
      <c r="B5041" s="28"/>
      <c r="C5041" s="27"/>
      <c r="D50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1" s="27"/>
      <c r="F5041" s="27"/>
      <c r="G5041" s="29"/>
      <c r="H5041" s="48"/>
      <c r="I5041" s="29"/>
      <c r="J5041" s="29"/>
      <c r="K5041" s="27"/>
      <c r="L5041" s="27"/>
      <c r="M5041" s="27"/>
      <c r="N5041" s="27"/>
      <c r="O5041" s="27"/>
      <c r="P5041" s="30"/>
      <c r="Q5041" s="30">
        <f>Table13[[#This Row],[Unit Value]]*Table13[[#This Row],[Qty | PCount]]</f>
        <v>0</v>
      </c>
      <c r="R5041" s="27" t="str">
        <f>IF(Table13[[#This Row],[Unit Value]]&lt;=4999,"Low-Value Asset","High-Value Asset")</f>
        <v>Low-Value Asset</v>
      </c>
      <c r="S5041" s="27"/>
      <c r="T5041" s="27"/>
      <c r="U5041" s="27"/>
      <c r="V5041" s="27"/>
      <c r="W5041" s="74"/>
      <c r="X5041" s="27"/>
      <c r="Y5041" s="27"/>
      <c r="Z5041" s="27"/>
      <c r="AA5041" s="27"/>
      <c r="AB50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2" spans="1:28" ht="12.6" x14ac:dyDescent="0.25">
      <c r="A5042" s="41"/>
      <c r="B5042" s="28"/>
      <c r="C5042" s="27"/>
      <c r="D50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2" s="27"/>
      <c r="F5042" s="27"/>
      <c r="G5042" s="29"/>
      <c r="H5042" s="48"/>
      <c r="I5042" s="29"/>
      <c r="J5042" s="29"/>
      <c r="K5042" s="27"/>
      <c r="L5042" s="27"/>
      <c r="M5042" s="27"/>
      <c r="N5042" s="27"/>
      <c r="O5042" s="27"/>
      <c r="P5042" s="30"/>
      <c r="Q5042" s="30">
        <f>Table13[[#This Row],[Unit Value]]*Table13[[#This Row],[Qty | PCount]]</f>
        <v>0</v>
      </c>
      <c r="R5042" s="27" t="str">
        <f>IF(Table13[[#This Row],[Unit Value]]&lt;=4999,"Low-Value Asset","High-Value Asset")</f>
        <v>Low-Value Asset</v>
      </c>
      <c r="S5042" s="27"/>
      <c r="T5042" s="27"/>
      <c r="U5042" s="27"/>
      <c r="V5042" s="27"/>
      <c r="W5042" s="74"/>
      <c r="X5042" s="27"/>
      <c r="Y5042" s="27"/>
      <c r="Z5042" s="27"/>
      <c r="AA5042" s="27"/>
      <c r="AB50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3" spans="1:28" ht="12.6" x14ac:dyDescent="0.25">
      <c r="A5043" s="41"/>
      <c r="B5043" s="28"/>
      <c r="C5043" s="27"/>
      <c r="D50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3" s="27"/>
      <c r="F5043" s="27"/>
      <c r="G5043" s="29"/>
      <c r="H5043" s="48"/>
      <c r="I5043" s="29"/>
      <c r="J5043" s="29"/>
      <c r="K5043" s="27"/>
      <c r="L5043" s="27"/>
      <c r="M5043" s="27"/>
      <c r="N5043" s="27"/>
      <c r="O5043" s="27"/>
      <c r="P5043" s="30"/>
      <c r="Q5043" s="30">
        <f>Table13[[#This Row],[Unit Value]]*Table13[[#This Row],[Qty | PCount]]</f>
        <v>0</v>
      </c>
      <c r="R5043" s="27" t="str">
        <f>IF(Table13[[#This Row],[Unit Value]]&lt;=4999,"Low-Value Asset","High-Value Asset")</f>
        <v>Low-Value Asset</v>
      </c>
      <c r="S5043" s="27"/>
      <c r="T5043" s="27"/>
      <c r="U5043" s="27"/>
      <c r="V5043" s="27"/>
      <c r="W5043" s="74"/>
      <c r="X5043" s="27"/>
      <c r="Y5043" s="27"/>
      <c r="Z5043" s="27"/>
      <c r="AA5043" s="27"/>
      <c r="AB50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4" spans="1:28" ht="12.6" x14ac:dyDescent="0.25">
      <c r="A5044" s="41"/>
      <c r="B5044" s="28"/>
      <c r="C5044" s="27"/>
      <c r="D50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4" s="27"/>
      <c r="F5044" s="27"/>
      <c r="G5044" s="29"/>
      <c r="H5044" s="48"/>
      <c r="I5044" s="29"/>
      <c r="J5044" s="29"/>
      <c r="K5044" s="27"/>
      <c r="L5044" s="27"/>
      <c r="M5044" s="27"/>
      <c r="N5044" s="27"/>
      <c r="O5044" s="27"/>
      <c r="P5044" s="30"/>
      <c r="Q5044" s="30">
        <f>Table13[[#This Row],[Unit Value]]*Table13[[#This Row],[Qty | PCount]]</f>
        <v>0</v>
      </c>
      <c r="R5044" s="27" t="str">
        <f>IF(Table13[[#This Row],[Unit Value]]&lt;=4999,"Low-Value Asset","High-Value Asset")</f>
        <v>Low-Value Asset</v>
      </c>
      <c r="S5044" s="27"/>
      <c r="T5044" s="27"/>
      <c r="U5044" s="27"/>
      <c r="V5044" s="27"/>
      <c r="W5044" s="74"/>
      <c r="X5044" s="27"/>
      <c r="Y5044" s="27"/>
      <c r="Z5044" s="27"/>
      <c r="AA5044" s="27"/>
      <c r="AB50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5" spans="1:28" ht="12.6" x14ac:dyDescent="0.25">
      <c r="A5045" s="41"/>
      <c r="B5045" s="28"/>
      <c r="C5045" s="27"/>
      <c r="D50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5" s="27"/>
      <c r="F5045" s="27"/>
      <c r="G5045" s="29"/>
      <c r="H5045" s="48"/>
      <c r="I5045" s="29"/>
      <c r="J5045" s="29"/>
      <c r="K5045" s="27"/>
      <c r="L5045" s="27"/>
      <c r="M5045" s="27"/>
      <c r="N5045" s="27"/>
      <c r="O5045" s="27"/>
      <c r="P5045" s="30"/>
      <c r="Q5045" s="30">
        <f>Table13[[#This Row],[Unit Value]]*Table13[[#This Row],[Qty | PCount]]</f>
        <v>0</v>
      </c>
      <c r="R5045" s="27" t="str">
        <f>IF(Table13[[#This Row],[Unit Value]]&lt;=4999,"Low-Value Asset","High-Value Asset")</f>
        <v>Low-Value Asset</v>
      </c>
      <c r="S5045" s="27"/>
      <c r="T5045" s="27"/>
      <c r="U5045" s="27"/>
      <c r="V5045" s="27"/>
      <c r="W5045" s="74"/>
      <c r="X5045" s="27"/>
      <c r="Y5045" s="27"/>
      <c r="Z5045" s="27"/>
      <c r="AA5045" s="27"/>
      <c r="AB50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6" spans="1:28" ht="12.6" x14ac:dyDescent="0.25">
      <c r="A5046" s="41"/>
      <c r="B5046" s="28"/>
      <c r="C5046" s="27"/>
      <c r="D50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6" s="27"/>
      <c r="F5046" s="27"/>
      <c r="G5046" s="29"/>
      <c r="H5046" s="48"/>
      <c r="I5046" s="29"/>
      <c r="J5046" s="29"/>
      <c r="K5046" s="27"/>
      <c r="L5046" s="27"/>
      <c r="M5046" s="27"/>
      <c r="N5046" s="27"/>
      <c r="O5046" s="27"/>
      <c r="P5046" s="30"/>
      <c r="Q5046" s="30">
        <f>Table13[[#This Row],[Unit Value]]*Table13[[#This Row],[Qty | PCount]]</f>
        <v>0</v>
      </c>
      <c r="R5046" s="27" t="str">
        <f>IF(Table13[[#This Row],[Unit Value]]&lt;=4999,"Low-Value Asset","High-Value Asset")</f>
        <v>Low-Value Asset</v>
      </c>
      <c r="S5046" s="27"/>
      <c r="T5046" s="27"/>
      <c r="U5046" s="27"/>
      <c r="V5046" s="27"/>
      <c r="W5046" s="74"/>
      <c r="X5046" s="82"/>
      <c r="Y5046" s="82"/>
      <c r="Z5046" s="82"/>
      <c r="AA5046" s="82"/>
      <c r="AB50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7" spans="1:28" ht="12.6" x14ac:dyDescent="0.25">
      <c r="A5047" s="41"/>
      <c r="B5047" s="28"/>
      <c r="C5047" s="27"/>
      <c r="D50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7" s="27"/>
      <c r="F5047" s="27"/>
      <c r="G5047" s="29"/>
      <c r="H5047" s="48"/>
      <c r="I5047" s="29"/>
      <c r="J5047" s="29"/>
      <c r="K5047" s="27"/>
      <c r="L5047" s="27"/>
      <c r="M5047" s="27"/>
      <c r="N5047" s="27"/>
      <c r="O5047" s="27"/>
      <c r="P5047" s="30"/>
      <c r="Q5047" s="30">
        <f>Table13[[#This Row],[Unit Value]]*Table13[[#This Row],[Qty | PCount]]</f>
        <v>0</v>
      </c>
      <c r="R5047" s="27" t="str">
        <f>IF(Table13[[#This Row],[Unit Value]]&lt;=4999,"Low-Value Asset","High-Value Asset")</f>
        <v>Low-Value Asset</v>
      </c>
      <c r="S5047" s="27"/>
      <c r="T5047" s="27"/>
      <c r="U5047" s="27"/>
      <c r="V5047" s="27"/>
      <c r="W5047" s="74"/>
      <c r="X5047" s="82"/>
      <c r="Y5047" s="82"/>
      <c r="Z5047" s="82"/>
      <c r="AA5047" s="82"/>
      <c r="AB50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8" spans="1:28" ht="12.6" x14ac:dyDescent="0.25">
      <c r="A5048" s="41"/>
      <c r="B5048" s="28"/>
      <c r="C5048" s="27"/>
      <c r="D50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8" s="27"/>
      <c r="F5048" s="27"/>
      <c r="G5048" s="29"/>
      <c r="H5048" s="48"/>
      <c r="I5048" s="29"/>
      <c r="J5048" s="29"/>
      <c r="K5048" s="27"/>
      <c r="L5048" s="27"/>
      <c r="M5048" s="27"/>
      <c r="N5048" s="27"/>
      <c r="O5048" s="27"/>
      <c r="P5048" s="30"/>
      <c r="Q5048" s="30">
        <f>Table13[[#This Row],[Unit Value]]*Table13[[#This Row],[Qty | PCount]]</f>
        <v>0</v>
      </c>
      <c r="R5048" s="27" t="str">
        <f>IF(Table13[[#This Row],[Unit Value]]&lt;=4999,"Low-Value Asset","High-Value Asset")</f>
        <v>Low-Value Asset</v>
      </c>
      <c r="S5048" s="27"/>
      <c r="T5048" s="27"/>
      <c r="U5048" s="27"/>
      <c r="V5048" s="27"/>
      <c r="W5048" s="74"/>
      <c r="X5048" s="82"/>
      <c r="Y5048" s="82"/>
      <c r="Z5048" s="82"/>
      <c r="AA5048" s="82"/>
      <c r="AB50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49" spans="1:28" ht="12.6" x14ac:dyDescent="0.25">
      <c r="A5049" s="41"/>
      <c r="B5049" s="28"/>
      <c r="C5049" s="27"/>
      <c r="D50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49" s="27"/>
      <c r="F5049" s="27"/>
      <c r="G5049" s="29"/>
      <c r="H5049" s="48"/>
      <c r="I5049" s="29"/>
      <c r="J5049" s="29"/>
      <c r="K5049" s="27"/>
      <c r="L5049" s="27"/>
      <c r="M5049" s="27"/>
      <c r="N5049" s="27"/>
      <c r="O5049" s="27"/>
      <c r="P5049" s="30"/>
      <c r="Q5049" s="30">
        <f>Table13[[#This Row],[Unit Value]]*Table13[[#This Row],[Qty | PCount]]</f>
        <v>0</v>
      </c>
      <c r="R5049" s="27" t="str">
        <f>IF(Table13[[#This Row],[Unit Value]]&lt;=4999,"Low-Value Asset","High-Value Asset")</f>
        <v>Low-Value Asset</v>
      </c>
      <c r="S5049" s="27"/>
      <c r="T5049" s="27"/>
      <c r="U5049" s="27"/>
      <c r="V5049" s="27"/>
      <c r="W5049" s="74"/>
      <c r="X5049" s="82"/>
      <c r="Y5049" s="82"/>
      <c r="Z5049" s="82"/>
      <c r="AA5049" s="82"/>
      <c r="AB50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0" spans="1:28" ht="12.6" x14ac:dyDescent="0.25">
      <c r="A5050" s="41"/>
      <c r="B5050" s="28"/>
      <c r="C5050" s="27"/>
      <c r="D50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0" s="27"/>
      <c r="F5050" s="27"/>
      <c r="G5050" s="29"/>
      <c r="H5050" s="48"/>
      <c r="I5050" s="29"/>
      <c r="J5050" s="29"/>
      <c r="K5050" s="27"/>
      <c r="L5050" s="27"/>
      <c r="M5050" s="27"/>
      <c r="N5050" s="27"/>
      <c r="O5050" s="27"/>
      <c r="P5050" s="30"/>
      <c r="Q5050" s="30">
        <f>Table13[[#This Row],[Unit Value]]*Table13[[#This Row],[Qty | PCount]]</f>
        <v>0</v>
      </c>
      <c r="R5050" s="27" t="str">
        <f>IF(Table13[[#This Row],[Unit Value]]&lt;=4999,"Low-Value Asset","High-Value Asset")</f>
        <v>Low-Value Asset</v>
      </c>
      <c r="S5050" s="27"/>
      <c r="T5050" s="27"/>
      <c r="U5050" s="27"/>
      <c r="V5050" s="27"/>
      <c r="W5050" s="74"/>
      <c r="X5050" s="82"/>
      <c r="Y5050" s="82"/>
      <c r="Z5050" s="82"/>
      <c r="AA5050" s="82"/>
      <c r="AB50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1" spans="1:28" ht="12.6" x14ac:dyDescent="0.25">
      <c r="A5051" s="41"/>
      <c r="B5051" s="28"/>
      <c r="C5051" s="27"/>
      <c r="D50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1" s="27"/>
      <c r="F5051" s="27"/>
      <c r="G5051" s="29"/>
      <c r="H5051" s="48"/>
      <c r="I5051" s="29"/>
      <c r="J5051" s="29"/>
      <c r="K5051" s="27"/>
      <c r="L5051" s="27"/>
      <c r="M5051" s="27"/>
      <c r="N5051" s="27"/>
      <c r="O5051" s="27"/>
      <c r="P5051" s="30"/>
      <c r="Q5051" s="30">
        <f>Table13[[#This Row],[Unit Value]]*Table13[[#This Row],[Qty | PCount]]</f>
        <v>0</v>
      </c>
      <c r="R5051" s="27" t="str">
        <f>IF(Table13[[#This Row],[Unit Value]]&lt;=4999,"Low-Value Asset","High-Value Asset")</f>
        <v>Low-Value Asset</v>
      </c>
      <c r="S5051" s="27"/>
      <c r="T5051" s="27"/>
      <c r="U5051" s="27"/>
      <c r="V5051" s="27"/>
      <c r="W5051" s="74"/>
      <c r="X5051" s="27"/>
      <c r="Y5051" s="27"/>
      <c r="Z5051" s="27"/>
      <c r="AA5051" s="27"/>
      <c r="AB50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2" spans="1:28" ht="12.6" x14ac:dyDescent="0.25">
      <c r="A5052" s="41"/>
      <c r="B5052" s="28"/>
      <c r="C5052" s="27"/>
      <c r="D50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2" s="27"/>
      <c r="F5052" s="27"/>
      <c r="G5052" s="29"/>
      <c r="H5052" s="48"/>
      <c r="I5052" s="29"/>
      <c r="J5052" s="29"/>
      <c r="K5052" s="27"/>
      <c r="L5052" s="27"/>
      <c r="M5052" s="27"/>
      <c r="N5052" s="27"/>
      <c r="O5052" s="27"/>
      <c r="P5052" s="30"/>
      <c r="Q5052" s="30">
        <f>Table13[[#This Row],[Unit Value]]*Table13[[#This Row],[Qty | PCount]]</f>
        <v>0</v>
      </c>
      <c r="R5052" s="27" t="str">
        <f>IF(Table13[[#This Row],[Unit Value]]&lt;=4999,"Low-Value Asset","High-Value Asset")</f>
        <v>Low-Value Asset</v>
      </c>
      <c r="S5052" s="27"/>
      <c r="T5052" s="27"/>
      <c r="U5052" s="27"/>
      <c r="V5052" s="27"/>
      <c r="W5052" s="74"/>
      <c r="X5052" s="27"/>
      <c r="Y5052" s="27"/>
      <c r="Z5052" s="27"/>
      <c r="AA5052" s="27"/>
      <c r="AB50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3" spans="1:28" ht="12.6" x14ac:dyDescent="0.25">
      <c r="A5053" s="41"/>
      <c r="B5053" s="28"/>
      <c r="C5053" s="27"/>
      <c r="D50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3" s="27"/>
      <c r="F5053" s="27"/>
      <c r="G5053" s="29"/>
      <c r="H5053" s="48"/>
      <c r="I5053" s="29"/>
      <c r="J5053" s="29"/>
      <c r="K5053" s="27"/>
      <c r="L5053" s="27"/>
      <c r="M5053" s="27"/>
      <c r="N5053" s="27"/>
      <c r="O5053" s="27"/>
      <c r="P5053" s="30"/>
      <c r="Q5053" s="30">
        <f>Table13[[#This Row],[Unit Value]]*Table13[[#This Row],[Qty | PCount]]</f>
        <v>0</v>
      </c>
      <c r="R5053" s="27" t="str">
        <f>IF(Table13[[#This Row],[Unit Value]]&lt;=4999,"Low-Value Asset","High-Value Asset")</f>
        <v>Low-Value Asset</v>
      </c>
      <c r="S5053" s="27"/>
      <c r="T5053" s="27"/>
      <c r="U5053" s="27"/>
      <c r="V5053" s="27"/>
      <c r="W5053" s="74"/>
      <c r="X5053" s="27"/>
      <c r="Y5053" s="27"/>
      <c r="Z5053" s="27"/>
      <c r="AA5053" s="27"/>
      <c r="AB50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4" spans="1:28" ht="12.6" x14ac:dyDescent="0.25">
      <c r="A5054" s="41"/>
      <c r="B5054" s="28"/>
      <c r="C5054" s="27"/>
      <c r="D50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4" s="27"/>
      <c r="F5054" s="27"/>
      <c r="G5054" s="29"/>
      <c r="H5054" s="48"/>
      <c r="I5054" s="29"/>
      <c r="J5054" s="29"/>
      <c r="K5054" s="27"/>
      <c r="L5054" s="27"/>
      <c r="M5054" s="27"/>
      <c r="N5054" s="27"/>
      <c r="O5054" s="27"/>
      <c r="P5054" s="30"/>
      <c r="Q5054" s="30">
        <f>Table13[[#This Row],[Unit Value]]*Table13[[#This Row],[Qty | PCount]]</f>
        <v>0</v>
      </c>
      <c r="R5054" s="27" t="str">
        <f>IF(Table13[[#This Row],[Unit Value]]&lt;=4999,"Low-Value Asset","High-Value Asset")</f>
        <v>Low-Value Asset</v>
      </c>
      <c r="S5054" s="27"/>
      <c r="T5054" s="27"/>
      <c r="U5054" s="27"/>
      <c r="V5054" s="27"/>
      <c r="W5054" s="74"/>
      <c r="X5054" s="27"/>
      <c r="Y5054" s="27"/>
      <c r="Z5054" s="27"/>
      <c r="AA5054" s="27"/>
      <c r="AB50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5" spans="1:28" ht="12.6" x14ac:dyDescent="0.25">
      <c r="A5055" s="41"/>
      <c r="B5055" s="28"/>
      <c r="C5055" s="27"/>
      <c r="D50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5" s="27"/>
      <c r="F5055" s="27"/>
      <c r="G5055" s="29"/>
      <c r="H5055" s="48"/>
      <c r="I5055" s="29"/>
      <c r="J5055" s="29"/>
      <c r="K5055" s="27"/>
      <c r="L5055" s="27"/>
      <c r="M5055" s="27"/>
      <c r="N5055" s="27"/>
      <c r="O5055" s="27"/>
      <c r="P5055" s="30"/>
      <c r="Q5055" s="30">
        <f>Table13[[#This Row],[Unit Value]]*Table13[[#This Row],[Qty | PCount]]</f>
        <v>0</v>
      </c>
      <c r="R5055" s="27" t="str">
        <f>IF(Table13[[#This Row],[Unit Value]]&lt;=4999,"Low-Value Asset","High-Value Asset")</f>
        <v>Low-Value Asset</v>
      </c>
      <c r="S5055" s="27"/>
      <c r="T5055" s="27"/>
      <c r="U5055" s="27"/>
      <c r="V5055" s="27"/>
      <c r="W5055" s="74"/>
      <c r="X5055" s="27"/>
      <c r="Y5055" s="27"/>
      <c r="Z5055" s="27"/>
      <c r="AA5055" s="27"/>
      <c r="AB50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6" spans="1:28" ht="12.6" x14ac:dyDescent="0.25">
      <c r="A5056" s="41"/>
      <c r="B5056" s="28"/>
      <c r="C5056" s="27"/>
      <c r="D50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6" s="27"/>
      <c r="F5056" s="27"/>
      <c r="G5056" s="29"/>
      <c r="H5056" s="48"/>
      <c r="I5056" s="29"/>
      <c r="J5056" s="29"/>
      <c r="K5056" s="27"/>
      <c r="L5056" s="27"/>
      <c r="M5056" s="27"/>
      <c r="N5056" s="27"/>
      <c r="O5056" s="27"/>
      <c r="P5056" s="30"/>
      <c r="Q5056" s="30">
        <f>Table13[[#This Row],[Unit Value]]*Table13[[#This Row],[Qty | PCount]]</f>
        <v>0</v>
      </c>
      <c r="R5056" s="27" t="str">
        <f>IF(Table13[[#This Row],[Unit Value]]&lt;=4999,"Low-Value Asset","High-Value Asset")</f>
        <v>Low-Value Asset</v>
      </c>
      <c r="S5056" s="27"/>
      <c r="T5056" s="27"/>
      <c r="U5056" s="27"/>
      <c r="V5056" s="27"/>
      <c r="W5056" s="74"/>
      <c r="X5056" s="82"/>
      <c r="Y5056" s="82"/>
      <c r="Z5056" s="82"/>
      <c r="AA5056" s="82"/>
      <c r="AB50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7" spans="1:28" ht="12.6" x14ac:dyDescent="0.25">
      <c r="A5057" s="41"/>
      <c r="B5057" s="28"/>
      <c r="C5057" s="27"/>
      <c r="D50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7" s="27"/>
      <c r="F5057" s="27"/>
      <c r="G5057" s="29"/>
      <c r="H5057" s="48"/>
      <c r="I5057" s="29"/>
      <c r="J5057" s="29"/>
      <c r="K5057" s="27"/>
      <c r="L5057" s="27"/>
      <c r="M5057" s="27"/>
      <c r="N5057" s="27"/>
      <c r="O5057" s="27"/>
      <c r="P5057" s="30"/>
      <c r="Q5057" s="30">
        <f>Table13[[#This Row],[Unit Value]]*Table13[[#This Row],[Qty | PCount]]</f>
        <v>0</v>
      </c>
      <c r="R5057" s="27" t="str">
        <f>IF(Table13[[#This Row],[Unit Value]]&lt;=4999,"Low-Value Asset","High-Value Asset")</f>
        <v>Low-Value Asset</v>
      </c>
      <c r="S5057" s="27"/>
      <c r="T5057" s="27"/>
      <c r="U5057" s="27"/>
      <c r="V5057" s="27"/>
      <c r="W5057" s="74"/>
      <c r="X5057" s="82"/>
      <c r="Y5057" s="82"/>
      <c r="Z5057" s="82"/>
      <c r="AA5057" s="82"/>
      <c r="AB50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8" spans="1:28" ht="12.6" x14ac:dyDescent="0.25">
      <c r="A5058" s="41"/>
      <c r="B5058" s="28"/>
      <c r="C5058" s="27"/>
      <c r="D50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8" s="27"/>
      <c r="F5058" s="27"/>
      <c r="G5058" s="29"/>
      <c r="H5058" s="48"/>
      <c r="I5058" s="29"/>
      <c r="J5058" s="29"/>
      <c r="K5058" s="27"/>
      <c r="L5058" s="27"/>
      <c r="M5058" s="27"/>
      <c r="N5058" s="27"/>
      <c r="O5058" s="27"/>
      <c r="P5058" s="30"/>
      <c r="Q5058" s="30">
        <f>Table13[[#This Row],[Unit Value]]*Table13[[#This Row],[Qty | PCount]]</f>
        <v>0</v>
      </c>
      <c r="R5058" s="27" t="str">
        <f>IF(Table13[[#This Row],[Unit Value]]&lt;=4999,"Low-Value Asset","High-Value Asset")</f>
        <v>Low-Value Asset</v>
      </c>
      <c r="S5058" s="27"/>
      <c r="T5058" s="27"/>
      <c r="U5058" s="27"/>
      <c r="V5058" s="27"/>
      <c r="W5058" s="74"/>
      <c r="X5058" s="82"/>
      <c r="Y5058" s="82"/>
      <c r="Z5058" s="82"/>
      <c r="AA5058" s="82"/>
      <c r="AB50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59" spans="1:28" ht="12.6" x14ac:dyDescent="0.25">
      <c r="A5059" s="41"/>
      <c r="B5059" s="28"/>
      <c r="C5059" s="27"/>
      <c r="D50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59" s="27"/>
      <c r="F5059" s="27"/>
      <c r="G5059" s="29"/>
      <c r="H5059" s="48"/>
      <c r="I5059" s="29"/>
      <c r="J5059" s="29"/>
      <c r="K5059" s="27"/>
      <c r="L5059" s="27"/>
      <c r="M5059" s="27"/>
      <c r="N5059" s="27"/>
      <c r="O5059" s="27"/>
      <c r="P5059" s="30"/>
      <c r="Q5059" s="30">
        <f>Table13[[#This Row],[Unit Value]]*Table13[[#This Row],[Qty | PCount]]</f>
        <v>0</v>
      </c>
      <c r="R5059" s="27" t="str">
        <f>IF(Table13[[#This Row],[Unit Value]]&lt;=4999,"Low-Value Asset","High-Value Asset")</f>
        <v>Low-Value Asset</v>
      </c>
      <c r="S5059" s="27"/>
      <c r="T5059" s="27"/>
      <c r="U5059" s="27"/>
      <c r="V5059" s="27"/>
      <c r="W5059" s="74"/>
      <c r="X5059" s="82"/>
      <c r="Y5059" s="82"/>
      <c r="Z5059" s="82"/>
      <c r="AA5059" s="82"/>
      <c r="AB50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0" spans="1:28" ht="12.6" x14ac:dyDescent="0.25">
      <c r="A5060" s="41"/>
      <c r="B5060" s="28"/>
      <c r="C5060" s="27"/>
      <c r="D50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0" s="27"/>
      <c r="F5060" s="27"/>
      <c r="G5060" s="29"/>
      <c r="H5060" s="48"/>
      <c r="I5060" s="29"/>
      <c r="J5060" s="29"/>
      <c r="K5060" s="27"/>
      <c r="L5060" s="27"/>
      <c r="M5060" s="27"/>
      <c r="N5060" s="27"/>
      <c r="O5060" s="27"/>
      <c r="P5060" s="30"/>
      <c r="Q5060" s="30">
        <f>Table13[[#This Row],[Unit Value]]*Table13[[#This Row],[Qty | PCount]]</f>
        <v>0</v>
      </c>
      <c r="R5060" s="27" t="str">
        <f>IF(Table13[[#This Row],[Unit Value]]&lt;=4999,"Low-Value Asset","High-Value Asset")</f>
        <v>Low-Value Asset</v>
      </c>
      <c r="S5060" s="27"/>
      <c r="T5060" s="27"/>
      <c r="U5060" s="27"/>
      <c r="V5060" s="27"/>
      <c r="W5060" s="74"/>
      <c r="X5060" s="82"/>
      <c r="Y5060" s="82"/>
      <c r="Z5060" s="82"/>
      <c r="AA5060" s="82"/>
      <c r="AB50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1" spans="1:28" ht="12.6" x14ac:dyDescent="0.25">
      <c r="A5061" s="41"/>
      <c r="B5061" s="28"/>
      <c r="C5061" s="27"/>
      <c r="D50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1" s="27"/>
      <c r="F5061" s="27"/>
      <c r="G5061" s="29"/>
      <c r="H5061" s="48"/>
      <c r="I5061" s="29"/>
      <c r="J5061" s="29"/>
      <c r="K5061" s="27"/>
      <c r="L5061" s="27"/>
      <c r="M5061" s="27"/>
      <c r="N5061" s="27"/>
      <c r="O5061" s="27"/>
      <c r="P5061" s="30"/>
      <c r="Q5061" s="30">
        <f>Table13[[#This Row],[Unit Value]]*Table13[[#This Row],[Qty | PCount]]</f>
        <v>0</v>
      </c>
      <c r="R5061" s="27" t="str">
        <f>IF(Table13[[#This Row],[Unit Value]]&lt;=4999,"Low-Value Asset","High-Value Asset")</f>
        <v>Low-Value Asset</v>
      </c>
      <c r="S5061" s="27"/>
      <c r="T5061" s="27"/>
      <c r="U5061" s="27"/>
      <c r="V5061" s="27"/>
      <c r="W5061" s="74"/>
      <c r="X5061" s="27"/>
      <c r="Y5061" s="27"/>
      <c r="Z5061" s="27"/>
      <c r="AA5061" s="27"/>
      <c r="AB50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2" spans="1:28" ht="12.6" x14ac:dyDescent="0.25">
      <c r="A5062" s="41"/>
      <c r="B5062" s="28"/>
      <c r="C5062" s="27"/>
      <c r="D50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2" s="27"/>
      <c r="F5062" s="27"/>
      <c r="G5062" s="29"/>
      <c r="H5062" s="48"/>
      <c r="I5062" s="29"/>
      <c r="J5062" s="29"/>
      <c r="K5062" s="27"/>
      <c r="L5062" s="27"/>
      <c r="M5062" s="27"/>
      <c r="N5062" s="27"/>
      <c r="O5062" s="27"/>
      <c r="P5062" s="30"/>
      <c r="Q5062" s="30">
        <f>Table13[[#This Row],[Unit Value]]*Table13[[#This Row],[Qty | PCount]]</f>
        <v>0</v>
      </c>
      <c r="R5062" s="27" t="str">
        <f>IF(Table13[[#This Row],[Unit Value]]&lt;=4999,"Low-Value Asset","High-Value Asset")</f>
        <v>Low-Value Asset</v>
      </c>
      <c r="S5062" s="27"/>
      <c r="T5062" s="27"/>
      <c r="U5062" s="27"/>
      <c r="V5062" s="27"/>
      <c r="W5062" s="74"/>
      <c r="X5062" s="27"/>
      <c r="Y5062" s="27"/>
      <c r="Z5062" s="27"/>
      <c r="AA5062" s="27"/>
      <c r="AB50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3" spans="1:28" ht="12.6" x14ac:dyDescent="0.25">
      <c r="A5063" s="41"/>
      <c r="B5063" s="28"/>
      <c r="C5063" s="27"/>
      <c r="D50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3" s="27"/>
      <c r="F5063" s="27"/>
      <c r="G5063" s="29"/>
      <c r="H5063" s="48"/>
      <c r="I5063" s="29"/>
      <c r="J5063" s="29"/>
      <c r="K5063" s="27"/>
      <c r="L5063" s="27"/>
      <c r="M5063" s="27"/>
      <c r="N5063" s="27"/>
      <c r="O5063" s="27"/>
      <c r="P5063" s="30"/>
      <c r="Q5063" s="30">
        <f>Table13[[#This Row],[Unit Value]]*Table13[[#This Row],[Qty | PCount]]</f>
        <v>0</v>
      </c>
      <c r="R5063" s="27" t="str">
        <f>IF(Table13[[#This Row],[Unit Value]]&lt;=4999,"Low-Value Asset","High-Value Asset")</f>
        <v>Low-Value Asset</v>
      </c>
      <c r="S5063" s="27"/>
      <c r="T5063" s="27"/>
      <c r="U5063" s="27"/>
      <c r="V5063" s="27"/>
      <c r="W5063" s="74"/>
      <c r="X5063" s="27"/>
      <c r="Y5063" s="27"/>
      <c r="Z5063" s="27"/>
      <c r="AA5063" s="27"/>
      <c r="AB50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4" spans="1:28" ht="12.6" x14ac:dyDescent="0.25">
      <c r="A5064" s="41"/>
      <c r="B5064" s="28"/>
      <c r="C5064" s="27"/>
      <c r="D50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4" s="27"/>
      <c r="F5064" s="27"/>
      <c r="G5064" s="29"/>
      <c r="H5064" s="48"/>
      <c r="I5064" s="29"/>
      <c r="J5064" s="29"/>
      <c r="K5064" s="27"/>
      <c r="L5064" s="27"/>
      <c r="M5064" s="27"/>
      <c r="N5064" s="27"/>
      <c r="O5064" s="27"/>
      <c r="P5064" s="30"/>
      <c r="Q5064" s="30">
        <f>Table13[[#This Row],[Unit Value]]*Table13[[#This Row],[Qty | PCount]]</f>
        <v>0</v>
      </c>
      <c r="R5064" s="27" t="str">
        <f>IF(Table13[[#This Row],[Unit Value]]&lt;=4999,"Low-Value Asset","High-Value Asset")</f>
        <v>Low-Value Asset</v>
      </c>
      <c r="S5064" s="27"/>
      <c r="T5064" s="27"/>
      <c r="U5064" s="27"/>
      <c r="V5064" s="27"/>
      <c r="W5064" s="74"/>
      <c r="X5064" s="27"/>
      <c r="Y5064" s="27"/>
      <c r="Z5064" s="27"/>
      <c r="AA5064" s="27"/>
      <c r="AB50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5" spans="1:28" ht="12.6" x14ac:dyDescent="0.25">
      <c r="A5065" s="41"/>
      <c r="B5065" s="28"/>
      <c r="C5065" s="27"/>
      <c r="D50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5" s="27"/>
      <c r="F5065" s="27"/>
      <c r="G5065" s="29"/>
      <c r="H5065" s="48"/>
      <c r="I5065" s="29"/>
      <c r="J5065" s="29"/>
      <c r="K5065" s="27"/>
      <c r="L5065" s="27"/>
      <c r="M5065" s="27"/>
      <c r="N5065" s="27"/>
      <c r="O5065" s="27"/>
      <c r="P5065" s="30"/>
      <c r="Q5065" s="30">
        <f>Table13[[#This Row],[Unit Value]]*Table13[[#This Row],[Qty | PCount]]</f>
        <v>0</v>
      </c>
      <c r="R5065" s="27" t="str">
        <f>IF(Table13[[#This Row],[Unit Value]]&lt;=4999,"Low-Value Asset","High-Value Asset")</f>
        <v>Low-Value Asset</v>
      </c>
      <c r="S5065" s="27"/>
      <c r="T5065" s="27"/>
      <c r="U5065" s="27"/>
      <c r="V5065" s="27"/>
      <c r="W5065" s="74"/>
      <c r="X5065" s="27"/>
      <c r="Y5065" s="27"/>
      <c r="Z5065" s="27"/>
      <c r="AA5065" s="27"/>
      <c r="AB50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6" spans="1:28" ht="12.6" x14ac:dyDescent="0.25">
      <c r="A5066" s="41"/>
      <c r="B5066" s="28"/>
      <c r="C5066" s="27"/>
      <c r="D50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6" s="27"/>
      <c r="F5066" s="27"/>
      <c r="G5066" s="29"/>
      <c r="H5066" s="48"/>
      <c r="I5066" s="29"/>
      <c r="J5066" s="29"/>
      <c r="K5066" s="27"/>
      <c r="L5066" s="27"/>
      <c r="M5066" s="27"/>
      <c r="N5066" s="27"/>
      <c r="O5066" s="27"/>
      <c r="P5066" s="30"/>
      <c r="Q5066" s="30">
        <f>Table13[[#This Row],[Unit Value]]*Table13[[#This Row],[Qty | PCount]]</f>
        <v>0</v>
      </c>
      <c r="R5066" s="27" t="str">
        <f>IF(Table13[[#This Row],[Unit Value]]&lt;=4999,"Low-Value Asset","High-Value Asset")</f>
        <v>Low-Value Asset</v>
      </c>
      <c r="S5066" s="27"/>
      <c r="T5066" s="27"/>
      <c r="U5066" s="27"/>
      <c r="V5066" s="27"/>
      <c r="W5066" s="74"/>
      <c r="X5066" s="27"/>
      <c r="Y5066" s="27"/>
      <c r="Z5066" s="27"/>
      <c r="AA5066" s="27"/>
      <c r="AB50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7" spans="1:28" ht="12.6" x14ac:dyDescent="0.25">
      <c r="A5067" s="41"/>
      <c r="B5067" s="28"/>
      <c r="C5067" s="27"/>
      <c r="D50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7" s="27"/>
      <c r="F5067" s="27"/>
      <c r="G5067" s="29"/>
      <c r="H5067" s="48"/>
      <c r="I5067" s="29"/>
      <c r="J5067" s="29"/>
      <c r="K5067" s="27"/>
      <c r="L5067" s="27"/>
      <c r="M5067" s="27"/>
      <c r="N5067" s="27"/>
      <c r="O5067" s="27"/>
      <c r="P5067" s="30"/>
      <c r="Q5067" s="30">
        <f>Table13[[#This Row],[Unit Value]]*Table13[[#This Row],[Qty | PCount]]</f>
        <v>0</v>
      </c>
      <c r="R5067" s="27" t="str">
        <f>IF(Table13[[#This Row],[Unit Value]]&lt;=4999,"Low-Value Asset","High-Value Asset")</f>
        <v>Low-Value Asset</v>
      </c>
      <c r="S5067" s="27"/>
      <c r="T5067" s="27"/>
      <c r="U5067" s="27"/>
      <c r="V5067" s="27"/>
      <c r="W5067" s="74"/>
      <c r="X5067" s="27"/>
      <c r="Y5067" s="27"/>
      <c r="Z5067" s="27"/>
      <c r="AA5067" s="27"/>
      <c r="AB50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8" spans="1:28" ht="12.6" x14ac:dyDescent="0.25">
      <c r="A5068" s="41"/>
      <c r="B5068" s="28"/>
      <c r="C5068" s="27"/>
      <c r="D50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8" s="27"/>
      <c r="F5068" s="27"/>
      <c r="G5068" s="29"/>
      <c r="H5068" s="48"/>
      <c r="I5068" s="29"/>
      <c r="J5068" s="29"/>
      <c r="K5068" s="27"/>
      <c r="L5068" s="27"/>
      <c r="M5068" s="27"/>
      <c r="N5068" s="27"/>
      <c r="O5068" s="27"/>
      <c r="P5068" s="30"/>
      <c r="Q5068" s="30">
        <f>Table13[[#This Row],[Unit Value]]*Table13[[#This Row],[Qty | PCount]]</f>
        <v>0</v>
      </c>
      <c r="R5068" s="27" t="str">
        <f>IF(Table13[[#This Row],[Unit Value]]&lt;=4999,"Low-Value Asset","High-Value Asset")</f>
        <v>Low-Value Asset</v>
      </c>
      <c r="S5068" s="27"/>
      <c r="T5068" s="27"/>
      <c r="U5068" s="27"/>
      <c r="V5068" s="27"/>
      <c r="W5068" s="74"/>
      <c r="X5068" s="27"/>
      <c r="Y5068" s="27"/>
      <c r="Z5068" s="27"/>
      <c r="AA5068" s="27"/>
      <c r="AB50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69" spans="1:28" ht="12.6" x14ac:dyDescent="0.25">
      <c r="A5069" s="41"/>
      <c r="B5069" s="28"/>
      <c r="C5069" s="27"/>
      <c r="D50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69" s="27"/>
      <c r="F5069" s="27"/>
      <c r="G5069" s="29"/>
      <c r="H5069" s="48"/>
      <c r="I5069" s="29"/>
      <c r="J5069" s="29"/>
      <c r="K5069" s="27"/>
      <c r="L5069" s="27"/>
      <c r="M5069" s="27"/>
      <c r="N5069" s="27"/>
      <c r="O5069" s="27"/>
      <c r="P5069" s="30"/>
      <c r="Q5069" s="30">
        <f>Table13[[#This Row],[Unit Value]]*Table13[[#This Row],[Qty | PCount]]</f>
        <v>0</v>
      </c>
      <c r="R5069" s="27" t="str">
        <f>IF(Table13[[#This Row],[Unit Value]]&lt;=4999,"Low-Value Asset","High-Value Asset")</f>
        <v>Low-Value Asset</v>
      </c>
      <c r="S5069" s="27"/>
      <c r="T5069" s="27"/>
      <c r="U5069" s="27"/>
      <c r="V5069" s="27"/>
      <c r="W5069" s="74"/>
      <c r="X5069" s="27"/>
      <c r="Y5069" s="27"/>
      <c r="Z5069" s="27"/>
      <c r="AA5069" s="27"/>
      <c r="AB50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0" spans="1:28" ht="12.6" x14ac:dyDescent="0.25">
      <c r="A5070" s="41"/>
      <c r="B5070" s="28"/>
      <c r="C5070" s="27"/>
      <c r="D50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0" s="27"/>
      <c r="F5070" s="27"/>
      <c r="G5070" s="29"/>
      <c r="H5070" s="48"/>
      <c r="I5070" s="29"/>
      <c r="J5070" s="29"/>
      <c r="K5070" s="27"/>
      <c r="L5070" s="27"/>
      <c r="M5070" s="27"/>
      <c r="N5070" s="27"/>
      <c r="O5070" s="27"/>
      <c r="P5070" s="30"/>
      <c r="Q5070" s="30">
        <f>Table13[[#This Row],[Unit Value]]*Table13[[#This Row],[Qty | PCount]]</f>
        <v>0</v>
      </c>
      <c r="R5070" s="27" t="str">
        <f>IF(Table13[[#This Row],[Unit Value]]&lt;=4999,"Low-Value Asset","High-Value Asset")</f>
        <v>Low-Value Asset</v>
      </c>
      <c r="S5070" s="27"/>
      <c r="T5070" s="27"/>
      <c r="U5070" s="27"/>
      <c r="V5070" s="27"/>
      <c r="W5070" s="74"/>
      <c r="X5070" s="27"/>
      <c r="Y5070" s="27"/>
      <c r="Z5070" s="27"/>
      <c r="AA5070" s="27"/>
      <c r="AB50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1" spans="1:28" ht="12.6" x14ac:dyDescent="0.25">
      <c r="A5071" s="41"/>
      <c r="B5071" s="28"/>
      <c r="C5071" s="27"/>
      <c r="D50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1" s="27"/>
      <c r="F5071" s="27"/>
      <c r="G5071" s="29"/>
      <c r="H5071" s="48"/>
      <c r="I5071" s="29"/>
      <c r="J5071" s="29"/>
      <c r="K5071" s="27"/>
      <c r="L5071" s="27"/>
      <c r="M5071" s="27"/>
      <c r="N5071" s="27"/>
      <c r="O5071" s="27"/>
      <c r="P5071" s="30"/>
      <c r="Q5071" s="30">
        <f>Table13[[#This Row],[Unit Value]]*Table13[[#This Row],[Qty | PCount]]</f>
        <v>0</v>
      </c>
      <c r="R5071" s="27" t="str">
        <f>IF(Table13[[#This Row],[Unit Value]]&lt;=4999,"Low-Value Asset","High-Value Asset")</f>
        <v>Low-Value Asset</v>
      </c>
      <c r="S5071" s="27"/>
      <c r="T5071" s="27"/>
      <c r="U5071" s="27"/>
      <c r="V5071" s="27"/>
      <c r="W5071" s="74"/>
      <c r="X5071" s="27"/>
      <c r="Y5071" s="27"/>
      <c r="Z5071" s="27"/>
      <c r="AA5071" s="27"/>
      <c r="AB50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2" spans="1:28" ht="12.6" x14ac:dyDescent="0.25">
      <c r="A5072" s="41"/>
      <c r="B5072" s="28"/>
      <c r="C5072" s="27"/>
      <c r="D50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2" s="27"/>
      <c r="F5072" s="27"/>
      <c r="G5072" s="29"/>
      <c r="H5072" s="48"/>
      <c r="I5072" s="29"/>
      <c r="J5072" s="29"/>
      <c r="K5072" s="27"/>
      <c r="L5072" s="27"/>
      <c r="M5072" s="27"/>
      <c r="N5072" s="27"/>
      <c r="O5072" s="27"/>
      <c r="P5072" s="30"/>
      <c r="Q5072" s="30">
        <f>Table13[[#This Row],[Unit Value]]*Table13[[#This Row],[Qty | PCount]]</f>
        <v>0</v>
      </c>
      <c r="R5072" s="27" t="str">
        <f>IF(Table13[[#This Row],[Unit Value]]&lt;=4999,"Low-Value Asset","High-Value Asset")</f>
        <v>Low-Value Asset</v>
      </c>
      <c r="S5072" s="27"/>
      <c r="T5072" s="27"/>
      <c r="U5072" s="27"/>
      <c r="V5072" s="27"/>
      <c r="W5072" s="74"/>
      <c r="X5072" s="27"/>
      <c r="Y5072" s="27"/>
      <c r="Z5072" s="27"/>
      <c r="AA5072" s="27"/>
      <c r="AB50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3" spans="1:28" ht="12.6" x14ac:dyDescent="0.25">
      <c r="A5073" s="41"/>
      <c r="B5073" s="28"/>
      <c r="C5073" s="27"/>
      <c r="D50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3" s="27"/>
      <c r="F5073" s="27"/>
      <c r="G5073" s="29"/>
      <c r="H5073" s="48"/>
      <c r="I5073" s="29"/>
      <c r="J5073" s="29"/>
      <c r="K5073" s="27"/>
      <c r="L5073" s="27"/>
      <c r="M5073" s="27"/>
      <c r="N5073" s="27"/>
      <c r="O5073" s="27"/>
      <c r="P5073" s="30"/>
      <c r="Q5073" s="30">
        <f>Table13[[#This Row],[Unit Value]]*Table13[[#This Row],[Qty | PCount]]</f>
        <v>0</v>
      </c>
      <c r="R5073" s="27" t="str">
        <f>IF(Table13[[#This Row],[Unit Value]]&lt;=4999,"Low-Value Asset","High-Value Asset")</f>
        <v>Low-Value Asset</v>
      </c>
      <c r="S5073" s="27"/>
      <c r="T5073" s="27"/>
      <c r="U5073" s="27"/>
      <c r="V5073" s="27"/>
      <c r="W5073" s="74"/>
      <c r="X5073" s="27"/>
      <c r="Y5073" s="27"/>
      <c r="Z5073" s="27"/>
      <c r="AA5073" s="27"/>
      <c r="AB50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4" spans="1:28" ht="12.6" x14ac:dyDescent="0.25">
      <c r="A5074" s="41"/>
      <c r="B5074" s="28"/>
      <c r="C5074" s="27"/>
      <c r="D50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4" s="27"/>
      <c r="F5074" s="27"/>
      <c r="G5074" s="29"/>
      <c r="H5074" s="48"/>
      <c r="I5074" s="29"/>
      <c r="J5074" s="29"/>
      <c r="K5074" s="27"/>
      <c r="L5074" s="27"/>
      <c r="M5074" s="27"/>
      <c r="N5074" s="27"/>
      <c r="O5074" s="27"/>
      <c r="P5074" s="30"/>
      <c r="Q5074" s="30">
        <f>Table13[[#This Row],[Unit Value]]*Table13[[#This Row],[Qty | PCount]]</f>
        <v>0</v>
      </c>
      <c r="R5074" s="27" t="str">
        <f>IF(Table13[[#This Row],[Unit Value]]&lt;=4999,"Low-Value Asset","High-Value Asset")</f>
        <v>Low-Value Asset</v>
      </c>
      <c r="S5074" s="27"/>
      <c r="T5074" s="27"/>
      <c r="U5074" s="27"/>
      <c r="V5074" s="27"/>
      <c r="W5074" s="74"/>
      <c r="X5074" s="27"/>
      <c r="Y5074" s="27"/>
      <c r="Z5074" s="27"/>
      <c r="AA5074" s="27"/>
      <c r="AB50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5" spans="1:28" ht="12.6" x14ac:dyDescent="0.25">
      <c r="A5075" s="41"/>
      <c r="B5075" s="28"/>
      <c r="C5075" s="27"/>
      <c r="D50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5" s="27"/>
      <c r="F5075" s="27"/>
      <c r="G5075" s="29"/>
      <c r="H5075" s="48"/>
      <c r="I5075" s="29"/>
      <c r="J5075" s="29"/>
      <c r="K5075" s="27"/>
      <c r="L5075" s="27"/>
      <c r="M5075" s="27"/>
      <c r="N5075" s="27"/>
      <c r="O5075" s="27"/>
      <c r="P5075" s="30"/>
      <c r="Q5075" s="30">
        <f>Table13[[#This Row],[Unit Value]]*Table13[[#This Row],[Qty | PCount]]</f>
        <v>0</v>
      </c>
      <c r="R5075" s="27" t="str">
        <f>IF(Table13[[#This Row],[Unit Value]]&lt;=4999,"Low-Value Asset","High-Value Asset")</f>
        <v>Low-Value Asset</v>
      </c>
      <c r="S5075" s="27"/>
      <c r="T5075" s="27"/>
      <c r="U5075" s="27"/>
      <c r="V5075" s="27"/>
      <c r="W5075" s="74"/>
      <c r="X5075" s="27"/>
      <c r="Y5075" s="27"/>
      <c r="Z5075" s="27"/>
      <c r="AA5075" s="27"/>
      <c r="AB50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6" spans="1:28" ht="12.6" x14ac:dyDescent="0.25">
      <c r="A5076" s="41"/>
      <c r="B5076" s="28"/>
      <c r="C5076" s="27"/>
      <c r="D50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6" s="27"/>
      <c r="F5076" s="27"/>
      <c r="G5076" s="29"/>
      <c r="H5076" s="48"/>
      <c r="I5076" s="29"/>
      <c r="J5076" s="29"/>
      <c r="K5076" s="27"/>
      <c r="L5076" s="27"/>
      <c r="M5076" s="27"/>
      <c r="N5076" s="27"/>
      <c r="O5076" s="27"/>
      <c r="P5076" s="30"/>
      <c r="Q5076" s="30">
        <f>Table13[[#This Row],[Unit Value]]*Table13[[#This Row],[Qty | PCount]]</f>
        <v>0</v>
      </c>
      <c r="R5076" s="27" t="str">
        <f>IF(Table13[[#This Row],[Unit Value]]&lt;=4999,"Low-Value Asset","High-Value Asset")</f>
        <v>Low-Value Asset</v>
      </c>
      <c r="S5076" s="27"/>
      <c r="T5076" s="27"/>
      <c r="U5076" s="27"/>
      <c r="V5076" s="27"/>
      <c r="W5076" s="74"/>
      <c r="X5076" s="27"/>
      <c r="Y5076" s="27"/>
      <c r="Z5076" s="27"/>
      <c r="AA5076" s="27"/>
      <c r="AB50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7" spans="1:28" ht="12.6" x14ac:dyDescent="0.25">
      <c r="A5077" s="41"/>
      <c r="B5077" s="28"/>
      <c r="C5077" s="27"/>
      <c r="D50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7" s="27"/>
      <c r="F5077" s="27"/>
      <c r="G5077" s="29"/>
      <c r="H5077" s="48"/>
      <c r="I5077" s="29"/>
      <c r="J5077" s="29"/>
      <c r="K5077" s="27"/>
      <c r="L5077" s="27"/>
      <c r="M5077" s="27"/>
      <c r="N5077" s="27"/>
      <c r="O5077" s="27"/>
      <c r="P5077" s="30"/>
      <c r="Q5077" s="30">
        <f>Table13[[#This Row],[Unit Value]]*Table13[[#This Row],[Qty | PCount]]</f>
        <v>0</v>
      </c>
      <c r="R5077" s="27" t="str">
        <f>IF(Table13[[#This Row],[Unit Value]]&lt;=4999,"Low-Value Asset","High-Value Asset")</f>
        <v>Low-Value Asset</v>
      </c>
      <c r="S5077" s="27"/>
      <c r="T5077" s="27"/>
      <c r="U5077" s="27"/>
      <c r="V5077" s="27"/>
      <c r="W5077" s="74"/>
      <c r="X5077" s="27"/>
      <c r="Y5077" s="27"/>
      <c r="Z5077" s="27"/>
      <c r="AA5077" s="27"/>
      <c r="AB50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8" spans="1:28" ht="12.6" x14ac:dyDescent="0.25">
      <c r="A5078" s="41"/>
      <c r="B5078" s="28"/>
      <c r="C5078" s="27"/>
      <c r="D50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8" s="27"/>
      <c r="F5078" s="27"/>
      <c r="G5078" s="29"/>
      <c r="H5078" s="48"/>
      <c r="I5078" s="29"/>
      <c r="J5078" s="29"/>
      <c r="K5078" s="27"/>
      <c r="L5078" s="27"/>
      <c r="M5078" s="27"/>
      <c r="N5078" s="27"/>
      <c r="O5078" s="27"/>
      <c r="P5078" s="30"/>
      <c r="Q5078" s="30">
        <f>Table13[[#This Row],[Unit Value]]*Table13[[#This Row],[Qty | PCount]]</f>
        <v>0</v>
      </c>
      <c r="R5078" s="27" t="str">
        <f>IF(Table13[[#This Row],[Unit Value]]&lt;=4999,"Low-Value Asset","High-Value Asset")</f>
        <v>Low-Value Asset</v>
      </c>
      <c r="S5078" s="27"/>
      <c r="T5078" s="27"/>
      <c r="U5078" s="27"/>
      <c r="V5078" s="27"/>
      <c r="W5078" s="74"/>
      <c r="X5078" s="27"/>
      <c r="Y5078" s="27"/>
      <c r="Z5078" s="27"/>
      <c r="AA5078" s="27"/>
      <c r="AB50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79" spans="1:28" ht="12.6" x14ac:dyDescent="0.25">
      <c r="A5079" s="41"/>
      <c r="B5079" s="28"/>
      <c r="C5079" s="27"/>
      <c r="D50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79" s="27"/>
      <c r="F5079" s="27"/>
      <c r="G5079" s="29"/>
      <c r="H5079" s="48"/>
      <c r="I5079" s="29"/>
      <c r="J5079" s="29"/>
      <c r="K5079" s="27"/>
      <c r="L5079" s="27"/>
      <c r="M5079" s="27"/>
      <c r="N5079" s="27"/>
      <c r="O5079" s="27"/>
      <c r="P5079" s="30"/>
      <c r="Q5079" s="30">
        <f>Table13[[#This Row],[Unit Value]]*Table13[[#This Row],[Qty | PCount]]</f>
        <v>0</v>
      </c>
      <c r="R5079" s="27" t="str">
        <f>IF(Table13[[#This Row],[Unit Value]]&lt;=4999,"Low-Value Asset","High-Value Asset")</f>
        <v>Low-Value Asset</v>
      </c>
      <c r="S5079" s="27"/>
      <c r="T5079" s="27"/>
      <c r="U5079" s="27"/>
      <c r="V5079" s="27"/>
      <c r="W5079" s="74"/>
      <c r="X5079" s="27"/>
      <c r="Y5079" s="27"/>
      <c r="Z5079" s="27"/>
      <c r="AA5079" s="27"/>
      <c r="AB50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0" spans="1:28" ht="12.6" x14ac:dyDescent="0.25">
      <c r="A5080" s="41"/>
      <c r="B5080" s="28"/>
      <c r="C5080" s="27"/>
      <c r="D50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0" s="27"/>
      <c r="F5080" s="27"/>
      <c r="G5080" s="29"/>
      <c r="H5080" s="48"/>
      <c r="I5080" s="29"/>
      <c r="J5080" s="29"/>
      <c r="K5080" s="27"/>
      <c r="L5080" s="27"/>
      <c r="M5080" s="27"/>
      <c r="N5080" s="27"/>
      <c r="O5080" s="27"/>
      <c r="P5080" s="30"/>
      <c r="Q5080" s="30">
        <f>Table13[[#This Row],[Unit Value]]*Table13[[#This Row],[Qty | PCount]]</f>
        <v>0</v>
      </c>
      <c r="R5080" s="27" t="str">
        <f>IF(Table13[[#This Row],[Unit Value]]&lt;=4999,"Low-Value Asset","High-Value Asset")</f>
        <v>Low-Value Asset</v>
      </c>
      <c r="S5080" s="27"/>
      <c r="T5080" s="27"/>
      <c r="U5080" s="27"/>
      <c r="V5080" s="27"/>
      <c r="W5080" s="74"/>
      <c r="X5080" s="27"/>
      <c r="Y5080" s="27"/>
      <c r="Z5080" s="27"/>
      <c r="AA5080" s="27"/>
      <c r="AB50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1" spans="1:28" ht="12.6" x14ac:dyDescent="0.25">
      <c r="A5081" s="41"/>
      <c r="B5081" s="28"/>
      <c r="C5081" s="27"/>
      <c r="D50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1" s="27"/>
      <c r="F5081" s="27"/>
      <c r="G5081" s="29"/>
      <c r="H5081" s="48"/>
      <c r="I5081" s="29"/>
      <c r="J5081" s="29"/>
      <c r="K5081" s="27"/>
      <c r="L5081" s="27"/>
      <c r="M5081" s="27"/>
      <c r="N5081" s="27"/>
      <c r="O5081" s="27"/>
      <c r="P5081" s="30"/>
      <c r="Q5081" s="30">
        <f>Table13[[#This Row],[Unit Value]]*Table13[[#This Row],[Qty | PCount]]</f>
        <v>0</v>
      </c>
      <c r="R5081" s="27" t="str">
        <f>IF(Table13[[#This Row],[Unit Value]]&lt;=4999,"Low-Value Asset","High-Value Asset")</f>
        <v>Low-Value Asset</v>
      </c>
      <c r="S5081" s="27"/>
      <c r="T5081" s="27"/>
      <c r="U5081" s="27"/>
      <c r="V5081" s="27"/>
      <c r="W5081" s="74"/>
      <c r="X5081" s="27"/>
      <c r="Y5081" s="27"/>
      <c r="Z5081" s="27"/>
      <c r="AA5081" s="27"/>
      <c r="AB50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2" spans="1:28" ht="12.6" x14ac:dyDescent="0.25">
      <c r="A5082" s="41"/>
      <c r="B5082" s="28"/>
      <c r="C5082" s="27"/>
      <c r="D50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2" s="27"/>
      <c r="F5082" s="27"/>
      <c r="G5082" s="29"/>
      <c r="H5082" s="48"/>
      <c r="I5082" s="29"/>
      <c r="J5082" s="49"/>
      <c r="K5082" s="27"/>
      <c r="L5082" s="27"/>
      <c r="M5082" s="27"/>
      <c r="N5082" s="27"/>
      <c r="O5082" s="27"/>
      <c r="P5082" s="30"/>
      <c r="Q5082" s="30">
        <f>Table13[[#This Row],[Unit Value]]*Table13[[#This Row],[Qty | PCount]]</f>
        <v>0</v>
      </c>
      <c r="R5082" s="27" t="str">
        <f>IF(Table13[[#This Row],[Unit Value]]&lt;=4999,"Low-Value Asset","High-Value Asset")</f>
        <v>Low-Value Asset</v>
      </c>
      <c r="S5082" s="27"/>
      <c r="T5082" s="27"/>
      <c r="U5082" s="27"/>
      <c r="V5082" s="27"/>
      <c r="W5082" s="74"/>
      <c r="X5082" s="27"/>
      <c r="Y5082" s="27"/>
      <c r="Z5082" s="27"/>
      <c r="AA5082" s="27"/>
      <c r="AB50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3" spans="1:28" ht="12.6" x14ac:dyDescent="0.25">
      <c r="A5083" s="41"/>
      <c r="B5083" s="28"/>
      <c r="C5083" s="27"/>
      <c r="D50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3" s="27"/>
      <c r="F5083" s="27"/>
      <c r="G5083" s="29"/>
      <c r="H5083" s="48"/>
      <c r="I5083" s="29"/>
      <c r="J5083" s="49"/>
      <c r="K5083" s="27"/>
      <c r="L5083" s="27"/>
      <c r="M5083" s="27"/>
      <c r="N5083" s="27"/>
      <c r="O5083" s="27"/>
      <c r="P5083" s="30"/>
      <c r="Q5083" s="30">
        <f>Table13[[#This Row],[Unit Value]]*Table13[[#This Row],[Qty | PCount]]</f>
        <v>0</v>
      </c>
      <c r="R5083" s="27" t="str">
        <f>IF(Table13[[#This Row],[Unit Value]]&lt;=4999,"Low-Value Asset","High-Value Asset")</f>
        <v>Low-Value Asset</v>
      </c>
      <c r="S5083" s="27"/>
      <c r="T5083" s="27"/>
      <c r="U5083" s="27"/>
      <c r="V5083" s="27"/>
      <c r="W5083" s="74"/>
      <c r="X5083" s="27"/>
      <c r="Y5083" s="27"/>
      <c r="Z5083" s="27"/>
      <c r="AA5083" s="27"/>
      <c r="AB50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4" spans="1:28" ht="12.6" x14ac:dyDescent="0.25">
      <c r="A5084" s="41"/>
      <c r="B5084" s="28"/>
      <c r="C5084" s="27"/>
      <c r="D50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4" s="27"/>
      <c r="F5084" s="27"/>
      <c r="G5084" s="29"/>
      <c r="H5084" s="48"/>
      <c r="I5084" s="29"/>
      <c r="J5084" s="49"/>
      <c r="K5084" s="27"/>
      <c r="L5084" s="27"/>
      <c r="M5084" s="27"/>
      <c r="N5084" s="27"/>
      <c r="O5084" s="27"/>
      <c r="P5084" s="30"/>
      <c r="Q5084" s="30">
        <f>Table13[[#This Row],[Unit Value]]*Table13[[#This Row],[Qty | PCount]]</f>
        <v>0</v>
      </c>
      <c r="R5084" s="27" t="str">
        <f>IF(Table13[[#This Row],[Unit Value]]&lt;=4999,"Low-Value Asset","High-Value Asset")</f>
        <v>Low-Value Asset</v>
      </c>
      <c r="S5084" s="27"/>
      <c r="T5084" s="27"/>
      <c r="U5084" s="27"/>
      <c r="V5084" s="27"/>
      <c r="W5084" s="74"/>
      <c r="X5084" s="27"/>
      <c r="Y5084" s="27"/>
      <c r="Z5084" s="27"/>
      <c r="AA5084" s="27"/>
      <c r="AB50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5" spans="1:28" ht="12.6" x14ac:dyDescent="0.25">
      <c r="A5085" s="41"/>
      <c r="B5085" s="28"/>
      <c r="C5085" s="27"/>
      <c r="D50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5" s="27"/>
      <c r="F5085" s="27"/>
      <c r="G5085" s="29"/>
      <c r="H5085" s="48"/>
      <c r="I5085" s="29"/>
      <c r="J5085" s="49"/>
      <c r="K5085" s="27"/>
      <c r="L5085" s="27"/>
      <c r="M5085" s="27"/>
      <c r="N5085" s="27"/>
      <c r="O5085" s="27"/>
      <c r="P5085" s="30"/>
      <c r="Q5085" s="30">
        <f>Table13[[#This Row],[Unit Value]]*Table13[[#This Row],[Qty | PCount]]</f>
        <v>0</v>
      </c>
      <c r="R5085" s="27" t="str">
        <f>IF(Table13[[#This Row],[Unit Value]]&lt;=4999,"Low-Value Asset","High-Value Asset")</f>
        <v>Low-Value Asset</v>
      </c>
      <c r="S5085" s="27"/>
      <c r="T5085" s="27"/>
      <c r="U5085" s="27"/>
      <c r="V5085" s="27"/>
      <c r="W5085" s="74"/>
      <c r="X5085" s="27"/>
      <c r="Y5085" s="27"/>
      <c r="Z5085" s="27"/>
      <c r="AA5085" s="27"/>
      <c r="AB50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6" spans="1:28" ht="12.6" x14ac:dyDescent="0.25">
      <c r="A5086" s="41"/>
      <c r="B5086" s="28"/>
      <c r="C5086" s="27"/>
      <c r="D50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6" s="27"/>
      <c r="F5086" s="27"/>
      <c r="G5086" s="29"/>
      <c r="H5086" s="48"/>
      <c r="I5086" s="29"/>
      <c r="J5086" s="49"/>
      <c r="K5086" s="27"/>
      <c r="L5086" s="27"/>
      <c r="M5086" s="27"/>
      <c r="N5086" s="27"/>
      <c r="O5086" s="27"/>
      <c r="P5086" s="30"/>
      <c r="Q5086" s="30">
        <f>Table13[[#This Row],[Unit Value]]*Table13[[#This Row],[Qty | PCount]]</f>
        <v>0</v>
      </c>
      <c r="R5086" s="27" t="str">
        <f>IF(Table13[[#This Row],[Unit Value]]&lt;=4999,"Low-Value Asset","High-Value Asset")</f>
        <v>Low-Value Asset</v>
      </c>
      <c r="S5086" s="27"/>
      <c r="T5086" s="27"/>
      <c r="U5086" s="27"/>
      <c r="V5086" s="27"/>
      <c r="W5086" s="74"/>
      <c r="X5086" s="27"/>
      <c r="Y5086" s="27"/>
      <c r="Z5086" s="27"/>
      <c r="AA5086" s="27"/>
      <c r="AB50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7" spans="1:28" ht="12.6" x14ac:dyDescent="0.25">
      <c r="A5087" s="41"/>
      <c r="B5087" s="28"/>
      <c r="C5087" s="27"/>
      <c r="D50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7" s="27"/>
      <c r="F5087" s="27"/>
      <c r="G5087" s="29"/>
      <c r="H5087" s="48"/>
      <c r="I5087" s="29"/>
      <c r="J5087" s="49"/>
      <c r="K5087" s="27"/>
      <c r="L5087" s="27"/>
      <c r="M5087" s="27"/>
      <c r="N5087" s="27"/>
      <c r="O5087" s="27"/>
      <c r="P5087" s="30"/>
      <c r="Q5087" s="30">
        <f>Table13[[#This Row],[Unit Value]]*Table13[[#This Row],[Qty | PCount]]</f>
        <v>0</v>
      </c>
      <c r="R5087" s="27" t="str">
        <f>IF(Table13[[#This Row],[Unit Value]]&lt;=4999,"Low-Value Asset","High-Value Asset")</f>
        <v>Low-Value Asset</v>
      </c>
      <c r="S5087" s="27"/>
      <c r="T5087" s="27"/>
      <c r="U5087" s="27"/>
      <c r="V5087" s="27"/>
      <c r="W5087" s="74"/>
      <c r="X5087" s="27"/>
      <c r="Y5087" s="27"/>
      <c r="Z5087" s="27"/>
      <c r="AA5087" s="27"/>
      <c r="AB50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8" spans="1:28" ht="12.6" x14ac:dyDescent="0.25">
      <c r="A5088" s="41"/>
      <c r="B5088" s="28"/>
      <c r="C5088" s="27"/>
      <c r="D50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8" s="27"/>
      <c r="F5088" s="27"/>
      <c r="G5088" s="29"/>
      <c r="H5088" s="48"/>
      <c r="I5088" s="29"/>
      <c r="J5088" s="49"/>
      <c r="K5088" s="27"/>
      <c r="L5088" s="27"/>
      <c r="M5088" s="27"/>
      <c r="N5088" s="27"/>
      <c r="O5088" s="27"/>
      <c r="P5088" s="30"/>
      <c r="Q5088" s="30">
        <f>Table13[[#This Row],[Unit Value]]*Table13[[#This Row],[Qty | PCount]]</f>
        <v>0</v>
      </c>
      <c r="R5088" s="27" t="str">
        <f>IF(Table13[[#This Row],[Unit Value]]&lt;=4999,"Low-Value Asset","High-Value Asset")</f>
        <v>Low-Value Asset</v>
      </c>
      <c r="S5088" s="27"/>
      <c r="T5088" s="27"/>
      <c r="U5088" s="27"/>
      <c r="V5088" s="27"/>
      <c r="W5088" s="74"/>
      <c r="X5088" s="27"/>
      <c r="Y5088" s="27"/>
      <c r="Z5088" s="27"/>
      <c r="AA5088" s="27"/>
      <c r="AB50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89" spans="1:28" ht="12.6" x14ac:dyDescent="0.25">
      <c r="A5089" s="41"/>
      <c r="B5089" s="28"/>
      <c r="C5089" s="27"/>
      <c r="D50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89" s="27"/>
      <c r="F5089" s="27"/>
      <c r="G5089" s="29"/>
      <c r="H5089" s="48"/>
      <c r="I5089" s="29"/>
      <c r="J5089" s="49"/>
      <c r="K5089" s="27"/>
      <c r="L5089" s="27"/>
      <c r="M5089" s="27"/>
      <c r="N5089" s="27"/>
      <c r="O5089" s="27"/>
      <c r="P5089" s="30"/>
      <c r="Q5089" s="30">
        <f>Table13[[#This Row],[Unit Value]]*Table13[[#This Row],[Qty | PCount]]</f>
        <v>0</v>
      </c>
      <c r="R5089" s="27" t="str">
        <f>IF(Table13[[#This Row],[Unit Value]]&lt;=4999,"Low-Value Asset","High-Value Asset")</f>
        <v>Low-Value Asset</v>
      </c>
      <c r="S5089" s="27"/>
      <c r="T5089" s="27"/>
      <c r="U5089" s="27"/>
      <c r="V5089" s="27"/>
      <c r="W5089" s="74"/>
      <c r="X5089" s="27"/>
      <c r="Y5089" s="27"/>
      <c r="Z5089" s="27"/>
      <c r="AA5089" s="27"/>
      <c r="AB50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0" spans="1:28" ht="12.6" x14ac:dyDescent="0.25">
      <c r="A5090" s="41"/>
      <c r="B5090" s="28"/>
      <c r="C5090" s="27"/>
      <c r="D50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0" s="27"/>
      <c r="F5090" s="27"/>
      <c r="G5090" s="29"/>
      <c r="H5090" s="48"/>
      <c r="I5090" s="29"/>
      <c r="J5090" s="49"/>
      <c r="K5090" s="27"/>
      <c r="L5090" s="27"/>
      <c r="M5090" s="27"/>
      <c r="N5090" s="27"/>
      <c r="O5090" s="27"/>
      <c r="P5090" s="30"/>
      <c r="Q5090" s="30">
        <f>Table13[[#This Row],[Unit Value]]*Table13[[#This Row],[Qty | PCount]]</f>
        <v>0</v>
      </c>
      <c r="R5090" s="27" t="str">
        <f>IF(Table13[[#This Row],[Unit Value]]&lt;=4999,"Low-Value Asset","High-Value Asset")</f>
        <v>Low-Value Asset</v>
      </c>
      <c r="S5090" s="27"/>
      <c r="T5090" s="27"/>
      <c r="U5090" s="27"/>
      <c r="V5090" s="27"/>
      <c r="W5090" s="74"/>
      <c r="X5090" s="27"/>
      <c r="Y5090" s="27"/>
      <c r="Z5090" s="27"/>
      <c r="AA5090" s="27"/>
      <c r="AB50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1" spans="1:28" ht="12.6" x14ac:dyDescent="0.25">
      <c r="A5091" s="41"/>
      <c r="B5091" s="28"/>
      <c r="C5091" s="27"/>
      <c r="D50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1" s="27"/>
      <c r="F5091" s="27"/>
      <c r="G5091" s="29"/>
      <c r="H5091" s="48"/>
      <c r="I5091" s="29"/>
      <c r="J5091" s="49"/>
      <c r="K5091" s="27"/>
      <c r="L5091" s="27"/>
      <c r="M5091" s="27"/>
      <c r="N5091" s="27"/>
      <c r="O5091" s="27"/>
      <c r="P5091" s="30"/>
      <c r="Q5091" s="30">
        <f>Table13[[#This Row],[Unit Value]]*Table13[[#This Row],[Qty | PCount]]</f>
        <v>0</v>
      </c>
      <c r="R5091" s="27" t="str">
        <f>IF(Table13[[#This Row],[Unit Value]]&lt;=4999,"Low-Value Asset","High-Value Asset")</f>
        <v>Low-Value Asset</v>
      </c>
      <c r="S5091" s="27"/>
      <c r="T5091" s="27"/>
      <c r="U5091" s="27"/>
      <c r="V5091" s="27"/>
      <c r="W5091" s="74"/>
      <c r="X5091" s="27"/>
      <c r="Y5091" s="27"/>
      <c r="Z5091" s="27"/>
      <c r="AA5091" s="27"/>
      <c r="AB50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2" spans="1:28" ht="12.6" x14ac:dyDescent="0.25">
      <c r="A5092" s="41"/>
      <c r="B5092" s="28"/>
      <c r="C5092" s="27"/>
      <c r="D50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2" s="27"/>
      <c r="F5092" s="27"/>
      <c r="G5092" s="29"/>
      <c r="H5092" s="48"/>
      <c r="I5092" s="29"/>
      <c r="J5092" s="49"/>
      <c r="K5092" s="27"/>
      <c r="L5092" s="27"/>
      <c r="M5092" s="27"/>
      <c r="N5092" s="27"/>
      <c r="O5092" s="27"/>
      <c r="P5092" s="30"/>
      <c r="Q5092" s="30">
        <f>Table13[[#This Row],[Unit Value]]*Table13[[#This Row],[Qty | PCount]]</f>
        <v>0</v>
      </c>
      <c r="R5092" s="27" t="str">
        <f>IF(Table13[[#This Row],[Unit Value]]&lt;=4999,"Low-Value Asset","High-Value Asset")</f>
        <v>Low-Value Asset</v>
      </c>
      <c r="S5092" s="27"/>
      <c r="T5092" s="27"/>
      <c r="U5092" s="27"/>
      <c r="V5092" s="27"/>
      <c r="W5092" s="74"/>
      <c r="X5092" s="27"/>
      <c r="Y5092" s="27"/>
      <c r="Z5092" s="27"/>
      <c r="AA5092" s="27"/>
      <c r="AB50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3" spans="1:28" ht="12.6" x14ac:dyDescent="0.25">
      <c r="A5093" s="41"/>
      <c r="B5093" s="28"/>
      <c r="C5093" s="27"/>
      <c r="D50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3" s="27"/>
      <c r="F5093" s="27"/>
      <c r="G5093" s="29"/>
      <c r="H5093" s="48"/>
      <c r="I5093" s="29"/>
      <c r="J5093" s="49"/>
      <c r="K5093" s="27"/>
      <c r="L5093" s="27"/>
      <c r="M5093" s="27"/>
      <c r="N5093" s="27"/>
      <c r="O5093" s="27"/>
      <c r="P5093" s="30"/>
      <c r="Q5093" s="30">
        <f>Table13[[#This Row],[Unit Value]]*Table13[[#This Row],[Qty | PCount]]</f>
        <v>0</v>
      </c>
      <c r="R5093" s="27" t="str">
        <f>IF(Table13[[#This Row],[Unit Value]]&lt;=4999,"Low-Value Asset","High-Value Asset")</f>
        <v>Low-Value Asset</v>
      </c>
      <c r="S5093" s="27"/>
      <c r="T5093" s="27"/>
      <c r="U5093" s="27"/>
      <c r="V5093" s="27"/>
      <c r="W5093" s="74"/>
      <c r="X5093" s="27"/>
      <c r="Y5093" s="27"/>
      <c r="Z5093" s="27"/>
      <c r="AA5093" s="27"/>
      <c r="AB50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4" spans="1:28" ht="12.6" x14ac:dyDescent="0.25">
      <c r="A5094" s="41"/>
      <c r="B5094" s="28"/>
      <c r="C5094" s="27"/>
      <c r="D50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4" s="27"/>
      <c r="F5094" s="27"/>
      <c r="G5094" s="29"/>
      <c r="H5094" s="48"/>
      <c r="I5094" s="29"/>
      <c r="J5094" s="29"/>
      <c r="K5094" s="27"/>
      <c r="L5094" s="27"/>
      <c r="M5094" s="27"/>
      <c r="N5094" s="27"/>
      <c r="O5094" s="27"/>
      <c r="P5094" s="30"/>
      <c r="Q5094" s="30">
        <f>Table13[[#This Row],[Unit Value]]*Table13[[#This Row],[Qty | PCount]]</f>
        <v>0</v>
      </c>
      <c r="R5094" s="27" t="str">
        <f>IF(Table13[[#This Row],[Unit Value]]&lt;=4999,"Low-Value Asset","High-Value Asset")</f>
        <v>Low-Value Asset</v>
      </c>
      <c r="S5094" s="27"/>
      <c r="T5094" s="27"/>
      <c r="U5094" s="27"/>
      <c r="V5094" s="27"/>
      <c r="W5094" s="74"/>
      <c r="X5094" s="27"/>
      <c r="Y5094" s="27"/>
      <c r="Z5094" s="27"/>
      <c r="AA5094" s="27"/>
      <c r="AB50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5" spans="1:28" ht="12.6" x14ac:dyDescent="0.25">
      <c r="A5095" s="41"/>
      <c r="B5095" s="28"/>
      <c r="C5095" s="27"/>
      <c r="D50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5" s="27"/>
      <c r="F5095" s="27"/>
      <c r="G5095" s="29"/>
      <c r="H5095" s="48"/>
      <c r="I5095" s="29"/>
      <c r="J5095" s="29"/>
      <c r="K5095" s="27"/>
      <c r="L5095" s="27"/>
      <c r="M5095" s="27"/>
      <c r="N5095" s="27"/>
      <c r="O5095" s="27"/>
      <c r="P5095" s="30"/>
      <c r="Q5095" s="30">
        <f>Table13[[#This Row],[Unit Value]]*Table13[[#This Row],[Qty | PCount]]</f>
        <v>0</v>
      </c>
      <c r="R5095" s="27" t="str">
        <f>IF(Table13[[#This Row],[Unit Value]]&lt;=4999,"Low-Value Asset","High-Value Asset")</f>
        <v>Low-Value Asset</v>
      </c>
      <c r="S5095" s="27"/>
      <c r="T5095" s="27"/>
      <c r="U5095" s="27"/>
      <c r="V5095" s="27"/>
      <c r="W5095" s="74"/>
      <c r="X5095" s="27"/>
      <c r="Y5095" s="27"/>
      <c r="Z5095" s="27"/>
      <c r="AA5095" s="27"/>
      <c r="AB50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6" spans="1:28" ht="12.6" x14ac:dyDescent="0.25">
      <c r="A5096" s="41"/>
      <c r="B5096" s="28"/>
      <c r="C5096" s="27"/>
      <c r="D50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6" s="27"/>
      <c r="F5096" s="27"/>
      <c r="G5096" s="29"/>
      <c r="H5096" s="48"/>
      <c r="I5096" s="29"/>
      <c r="J5096" s="29"/>
      <c r="K5096" s="27"/>
      <c r="L5096" s="27"/>
      <c r="M5096" s="27"/>
      <c r="N5096" s="27"/>
      <c r="O5096" s="27"/>
      <c r="P5096" s="30"/>
      <c r="Q5096" s="30">
        <f>Table13[[#This Row],[Unit Value]]*Table13[[#This Row],[Qty | PCount]]</f>
        <v>0</v>
      </c>
      <c r="R5096" s="27" t="str">
        <f>IF(Table13[[#This Row],[Unit Value]]&lt;=4999,"Low-Value Asset","High-Value Asset")</f>
        <v>Low-Value Asset</v>
      </c>
      <c r="S5096" s="27"/>
      <c r="T5096" s="27"/>
      <c r="U5096" s="27"/>
      <c r="V5096" s="27"/>
      <c r="W5096" s="74"/>
      <c r="X5096" s="27"/>
      <c r="Y5096" s="27"/>
      <c r="Z5096" s="27"/>
      <c r="AA5096" s="27"/>
      <c r="AB50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7" spans="1:28" ht="12.6" x14ac:dyDescent="0.25">
      <c r="A5097" s="41"/>
      <c r="B5097" s="28"/>
      <c r="C5097" s="27"/>
      <c r="D50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7" s="27"/>
      <c r="F5097" s="27"/>
      <c r="G5097" s="29"/>
      <c r="H5097" s="48"/>
      <c r="I5097" s="29"/>
      <c r="J5097" s="29"/>
      <c r="K5097" s="27"/>
      <c r="L5097" s="27"/>
      <c r="M5097" s="27"/>
      <c r="N5097" s="27"/>
      <c r="O5097" s="27"/>
      <c r="P5097" s="30"/>
      <c r="Q5097" s="30">
        <f>Table13[[#This Row],[Unit Value]]*Table13[[#This Row],[Qty | PCount]]</f>
        <v>0</v>
      </c>
      <c r="R5097" s="27" t="str">
        <f>IF(Table13[[#This Row],[Unit Value]]&lt;=4999,"Low-Value Asset","High-Value Asset")</f>
        <v>Low-Value Asset</v>
      </c>
      <c r="S5097" s="27"/>
      <c r="T5097" s="27"/>
      <c r="U5097" s="27"/>
      <c r="V5097" s="27"/>
      <c r="W5097" s="74"/>
      <c r="X5097" s="27"/>
      <c r="Y5097" s="27"/>
      <c r="Z5097" s="27"/>
      <c r="AA5097" s="27"/>
      <c r="AB50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8" spans="1:28" ht="12.6" x14ac:dyDescent="0.25">
      <c r="A5098" s="41"/>
      <c r="B5098" s="28"/>
      <c r="C5098" s="27"/>
      <c r="D50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8" s="27"/>
      <c r="F5098" s="27"/>
      <c r="G5098" s="29"/>
      <c r="H5098" s="48"/>
      <c r="I5098" s="29"/>
      <c r="J5098" s="29"/>
      <c r="K5098" s="27"/>
      <c r="L5098" s="27"/>
      <c r="M5098" s="27"/>
      <c r="N5098" s="27"/>
      <c r="O5098" s="27"/>
      <c r="P5098" s="30"/>
      <c r="Q5098" s="30">
        <f>Table13[[#This Row],[Unit Value]]*Table13[[#This Row],[Qty | PCount]]</f>
        <v>0</v>
      </c>
      <c r="R5098" s="27" t="str">
        <f>IF(Table13[[#This Row],[Unit Value]]&lt;=4999,"Low-Value Asset","High-Value Asset")</f>
        <v>Low-Value Asset</v>
      </c>
      <c r="S5098" s="27"/>
      <c r="T5098" s="27"/>
      <c r="U5098" s="27"/>
      <c r="V5098" s="27"/>
      <c r="W5098" s="74"/>
      <c r="X5098" s="27"/>
      <c r="Y5098" s="27"/>
      <c r="Z5098" s="27"/>
      <c r="AA5098" s="27"/>
      <c r="AB50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099" spans="1:28" ht="12.6" x14ac:dyDescent="0.25">
      <c r="A5099" s="41"/>
      <c r="B5099" s="28"/>
      <c r="C5099" s="27"/>
      <c r="D50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099" s="27"/>
      <c r="F5099" s="27"/>
      <c r="G5099" s="29"/>
      <c r="H5099" s="48"/>
      <c r="I5099" s="29"/>
      <c r="J5099" s="29"/>
      <c r="K5099" s="27"/>
      <c r="L5099" s="27"/>
      <c r="M5099" s="27"/>
      <c r="N5099" s="27"/>
      <c r="O5099" s="27"/>
      <c r="P5099" s="30"/>
      <c r="Q5099" s="30">
        <f>Table13[[#This Row],[Unit Value]]*Table13[[#This Row],[Qty | PCount]]</f>
        <v>0</v>
      </c>
      <c r="R5099" s="27" t="str">
        <f>IF(Table13[[#This Row],[Unit Value]]&lt;=4999,"Low-Value Asset","High-Value Asset")</f>
        <v>Low-Value Asset</v>
      </c>
      <c r="S5099" s="27"/>
      <c r="T5099" s="27"/>
      <c r="U5099" s="27"/>
      <c r="V5099" s="27"/>
      <c r="W5099" s="74"/>
      <c r="X5099" s="27"/>
      <c r="Y5099" s="27"/>
      <c r="Z5099" s="27"/>
      <c r="AA5099" s="27"/>
      <c r="AB50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0" spans="1:28" ht="12.6" x14ac:dyDescent="0.25">
      <c r="A5100" s="41"/>
      <c r="B5100" s="28"/>
      <c r="C5100" s="27"/>
      <c r="D51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0" s="27"/>
      <c r="F5100" s="27"/>
      <c r="G5100" s="29"/>
      <c r="H5100" s="48"/>
      <c r="I5100" s="29"/>
      <c r="J5100" s="29"/>
      <c r="K5100" s="27"/>
      <c r="L5100" s="27"/>
      <c r="M5100" s="27"/>
      <c r="N5100" s="27"/>
      <c r="O5100" s="27"/>
      <c r="P5100" s="30"/>
      <c r="Q5100" s="30">
        <f>Table13[[#This Row],[Unit Value]]*Table13[[#This Row],[Qty | PCount]]</f>
        <v>0</v>
      </c>
      <c r="R5100" s="27" t="str">
        <f>IF(Table13[[#This Row],[Unit Value]]&lt;=4999,"Low-Value Asset","High-Value Asset")</f>
        <v>Low-Value Asset</v>
      </c>
      <c r="S5100" s="27"/>
      <c r="T5100" s="27"/>
      <c r="U5100" s="27"/>
      <c r="V5100" s="27"/>
      <c r="W5100" s="74"/>
      <c r="X5100" s="27"/>
      <c r="Y5100" s="27"/>
      <c r="Z5100" s="27"/>
      <c r="AA5100" s="27"/>
      <c r="AB51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1" spans="1:28" ht="12.6" x14ac:dyDescent="0.25">
      <c r="A5101" s="41"/>
      <c r="B5101" s="28"/>
      <c r="C5101" s="27"/>
      <c r="D51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1" s="27"/>
      <c r="F5101" s="27"/>
      <c r="G5101" s="29"/>
      <c r="H5101" s="48"/>
      <c r="I5101" s="29"/>
      <c r="J5101" s="29"/>
      <c r="K5101" s="27"/>
      <c r="L5101" s="27"/>
      <c r="M5101" s="27"/>
      <c r="N5101" s="27"/>
      <c r="O5101" s="27"/>
      <c r="P5101" s="30"/>
      <c r="Q5101" s="30">
        <f>Table13[[#This Row],[Unit Value]]*Table13[[#This Row],[Qty | PCount]]</f>
        <v>0</v>
      </c>
      <c r="R5101" s="27" t="str">
        <f>IF(Table13[[#This Row],[Unit Value]]&lt;=4999,"Low-Value Asset","High-Value Asset")</f>
        <v>Low-Value Asset</v>
      </c>
      <c r="S5101" s="27"/>
      <c r="T5101" s="27"/>
      <c r="U5101" s="27"/>
      <c r="V5101" s="27"/>
      <c r="W5101" s="74"/>
      <c r="X5101" s="27"/>
      <c r="Y5101" s="27"/>
      <c r="Z5101" s="27"/>
      <c r="AA5101" s="27"/>
      <c r="AB51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2" spans="1:28" ht="12.6" x14ac:dyDescent="0.25">
      <c r="A5102" s="41"/>
      <c r="B5102" s="28"/>
      <c r="C5102" s="27"/>
      <c r="D51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2" s="27"/>
      <c r="F5102" s="27"/>
      <c r="G5102" s="29"/>
      <c r="H5102" s="48"/>
      <c r="I5102" s="29"/>
      <c r="J5102" s="29"/>
      <c r="K5102" s="27"/>
      <c r="L5102" s="27"/>
      <c r="M5102" s="27"/>
      <c r="N5102" s="27"/>
      <c r="O5102" s="27"/>
      <c r="P5102" s="30"/>
      <c r="Q5102" s="30">
        <f>Table13[[#This Row],[Unit Value]]*Table13[[#This Row],[Qty | PCount]]</f>
        <v>0</v>
      </c>
      <c r="R5102" s="27" t="str">
        <f>IF(Table13[[#This Row],[Unit Value]]&lt;=4999,"Low-Value Asset","High-Value Asset")</f>
        <v>Low-Value Asset</v>
      </c>
      <c r="S5102" s="27"/>
      <c r="T5102" s="27"/>
      <c r="U5102" s="27"/>
      <c r="V5102" s="27"/>
      <c r="W5102" s="74"/>
      <c r="X5102" s="27"/>
      <c r="Y5102" s="27"/>
      <c r="Z5102" s="27"/>
      <c r="AA5102" s="27"/>
      <c r="AB51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3" spans="1:28" ht="12.6" x14ac:dyDescent="0.25">
      <c r="A5103" s="41"/>
      <c r="B5103" s="28"/>
      <c r="C5103" s="27"/>
      <c r="D51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3" s="27"/>
      <c r="F5103" s="27"/>
      <c r="G5103" s="29"/>
      <c r="H5103" s="48"/>
      <c r="I5103" s="29"/>
      <c r="J5103" s="29"/>
      <c r="K5103" s="27"/>
      <c r="L5103" s="27"/>
      <c r="M5103" s="27"/>
      <c r="N5103" s="27"/>
      <c r="O5103" s="27"/>
      <c r="P5103" s="30"/>
      <c r="Q5103" s="30">
        <f>Table13[[#This Row],[Unit Value]]*Table13[[#This Row],[Qty | PCount]]</f>
        <v>0</v>
      </c>
      <c r="R5103" s="27" t="str">
        <f>IF(Table13[[#This Row],[Unit Value]]&lt;=4999,"Low-Value Asset","High-Value Asset")</f>
        <v>Low-Value Asset</v>
      </c>
      <c r="S5103" s="27"/>
      <c r="T5103" s="27"/>
      <c r="U5103" s="27"/>
      <c r="V5103" s="27"/>
      <c r="W5103" s="74"/>
      <c r="X5103" s="27"/>
      <c r="Y5103" s="27"/>
      <c r="Z5103" s="27"/>
      <c r="AA5103" s="27"/>
      <c r="AB51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4" spans="1:28" ht="12.6" x14ac:dyDescent="0.25">
      <c r="A5104" s="41"/>
      <c r="B5104" s="28"/>
      <c r="C5104" s="27"/>
      <c r="D51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4" s="27"/>
      <c r="F5104" s="27"/>
      <c r="G5104" s="29"/>
      <c r="H5104" s="48"/>
      <c r="I5104" s="29"/>
      <c r="J5104" s="29"/>
      <c r="K5104" s="27"/>
      <c r="L5104" s="27"/>
      <c r="M5104" s="27"/>
      <c r="N5104" s="27"/>
      <c r="O5104" s="27"/>
      <c r="P5104" s="30"/>
      <c r="Q5104" s="30">
        <f>Table13[[#This Row],[Unit Value]]*Table13[[#This Row],[Qty | PCount]]</f>
        <v>0</v>
      </c>
      <c r="R5104" s="27" t="str">
        <f>IF(Table13[[#This Row],[Unit Value]]&lt;=4999,"Low-Value Asset","High-Value Asset")</f>
        <v>Low-Value Asset</v>
      </c>
      <c r="S5104" s="27"/>
      <c r="T5104" s="27"/>
      <c r="U5104" s="27"/>
      <c r="V5104" s="27"/>
      <c r="W5104" s="74"/>
      <c r="X5104" s="27"/>
      <c r="Y5104" s="27"/>
      <c r="Z5104" s="27"/>
      <c r="AA5104" s="27"/>
      <c r="AB51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5" spans="1:28" ht="12.6" x14ac:dyDescent="0.25">
      <c r="A5105" s="41"/>
      <c r="B5105" s="28"/>
      <c r="C5105" s="27"/>
      <c r="D51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5" s="27"/>
      <c r="F5105" s="27"/>
      <c r="G5105" s="29"/>
      <c r="H5105" s="48"/>
      <c r="I5105" s="29"/>
      <c r="J5105" s="29"/>
      <c r="K5105" s="27"/>
      <c r="L5105" s="27"/>
      <c r="M5105" s="27"/>
      <c r="N5105" s="27"/>
      <c r="O5105" s="27"/>
      <c r="P5105" s="30"/>
      <c r="Q5105" s="30">
        <f>Table13[[#This Row],[Unit Value]]*Table13[[#This Row],[Qty | PCount]]</f>
        <v>0</v>
      </c>
      <c r="R5105" s="27" t="str">
        <f>IF(Table13[[#This Row],[Unit Value]]&lt;=4999,"Low-Value Asset","High-Value Asset")</f>
        <v>Low-Value Asset</v>
      </c>
      <c r="S5105" s="27"/>
      <c r="T5105" s="27"/>
      <c r="U5105" s="27"/>
      <c r="V5105" s="27"/>
      <c r="W5105" s="74"/>
      <c r="X5105" s="27"/>
      <c r="Y5105" s="27"/>
      <c r="Z5105" s="27"/>
      <c r="AA5105" s="27"/>
      <c r="AB51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6" spans="1:28" ht="12.6" x14ac:dyDescent="0.25">
      <c r="A5106" s="41"/>
      <c r="B5106" s="28"/>
      <c r="C5106" s="27"/>
      <c r="D51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6" s="27"/>
      <c r="F5106" s="27"/>
      <c r="G5106" s="29"/>
      <c r="H5106" s="48"/>
      <c r="I5106" s="29"/>
      <c r="J5106" s="29"/>
      <c r="K5106" s="27"/>
      <c r="L5106" s="27"/>
      <c r="M5106" s="27"/>
      <c r="N5106" s="27"/>
      <c r="O5106" s="27"/>
      <c r="P5106" s="30"/>
      <c r="Q5106" s="30">
        <f>Table13[[#This Row],[Unit Value]]*Table13[[#This Row],[Qty | PCount]]</f>
        <v>0</v>
      </c>
      <c r="R5106" s="27" t="str">
        <f>IF(Table13[[#This Row],[Unit Value]]&lt;=4999,"Low-Value Asset","High-Value Asset")</f>
        <v>Low-Value Asset</v>
      </c>
      <c r="S5106" s="27"/>
      <c r="T5106" s="27"/>
      <c r="U5106" s="27"/>
      <c r="V5106" s="27"/>
      <c r="W5106" s="74"/>
      <c r="X5106" s="27"/>
      <c r="Y5106" s="27"/>
      <c r="Z5106" s="27"/>
      <c r="AA5106" s="27"/>
      <c r="AB51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7" spans="1:28" ht="12.6" x14ac:dyDescent="0.25">
      <c r="A5107" s="41"/>
      <c r="B5107" s="28"/>
      <c r="C5107" s="27"/>
      <c r="D51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7" s="27"/>
      <c r="F5107" s="27"/>
      <c r="G5107" s="29"/>
      <c r="H5107" s="48"/>
      <c r="I5107" s="29"/>
      <c r="J5107" s="29"/>
      <c r="K5107" s="27"/>
      <c r="L5107" s="27"/>
      <c r="M5107" s="27"/>
      <c r="N5107" s="27"/>
      <c r="O5107" s="27"/>
      <c r="P5107" s="30"/>
      <c r="Q5107" s="30">
        <f>Table13[[#This Row],[Unit Value]]*Table13[[#This Row],[Qty | PCount]]</f>
        <v>0</v>
      </c>
      <c r="R5107" s="27" t="str">
        <f>IF(Table13[[#This Row],[Unit Value]]&lt;=4999,"Low-Value Asset","High-Value Asset")</f>
        <v>Low-Value Asset</v>
      </c>
      <c r="S5107" s="27"/>
      <c r="T5107" s="27"/>
      <c r="U5107" s="27"/>
      <c r="V5107" s="27"/>
      <c r="W5107" s="74"/>
      <c r="X5107" s="27"/>
      <c r="Y5107" s="27"/>
      <c r="Z5107" s="27"/>
      <c r="AA5107" s="27"/>
      <c r="AB51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8" spans="1:28" ht="12.6" x14ac:dyDescent="0.25">
      <c r="A5108" s="41"/>
      <c r="B5108" s="28"/>
      <c r="C5108" s="27"/>
      <c r="D51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8" s="27"/>
      <c r="F5108" s="27"/>
      <c r="G5108" s="29"/>
      <c r="H5108" s="48"/>
      <c r="I5108" s="29"/>
      <c r="J5108" s="29"/>
      <c r="K5108" s="27"/>
      <c r="L5108" s="27"/>
      <c r="M5108" s="27"/>
      <c r="N5108" s="27"/>
      <c r="O5108" s="27"/>
      <c r="P5108" s="30"/>
      <c r="Q5108" s="30">
        <f>Table13[[#This Row],[Unit Value]]*Table13[[#This Row],[Qty | PCount]]</f>
        <v>0</v>
      </c>
      <c r="R5108" s="27" t="str">
        <f>IF(Table13[[#This Row],[Unit Value]]&lt;=4999,"Low-Value Asset","High-Value Asset")</f>
        <v>Low-Value Asset</v>
      </c>
      <c r="S5108" s="27"/>
      <c r="T5108" s="27"/>
      <c r="U5108" s="27"/>
      <c r="V5108" s="27"/>
      <c r="W5108" s="74"/>
      <c r="X5108" s="27"/>
      <c r="Y5108" s="27"/>
      <c r="Z5108" s="27"/>
      <c r="AA5108" s="27"/>
      <c r="AB51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09" spans="1:28" ht="12.6" x14ac:dyDescent="0.25">
      <c r="A5109" s="41"/>
      <c r="B5109" s="28"/>
      <c r="C5109" s="27"/>
      <c r="D51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09" s="27"/>
      <c r="F5109" s="27"/>
      <c r="G5109" s="29"/>
      <c r="H5109" s="48"/>
      <c r="I5109" s="29"/>
      <c r="J5109" s="29"/>
      <c r="K5109" s="27"/>
      <c r="L5109" s="27"/>
      <c r="M5109" s="27"/>
      <c r="N5109" s="27"/>
      <c r="O5109" s="27"/>
      <c r="P5109" s="30"/>
      <c r="Q5109" s="30">
        <f>Table13[[#This Row],[Unit Value]]*Table13[[#This Row],[Qty | PCount]]</f>
        <v>0</v>
      </c>
      <c r="R5109" s="27" t="str">
        <f>IF(Table13[[#This Row],[Unit Value]]&lt;=4999,"Low-Value Asset","High-Value Asset")</f>
        <v>Low-Value Asset</v>
      </c>
      <c r="S5109" s="27"/>
      <c r="T5109" s="27"/>
      <c r="U5109" s="27"/>
      <c r="V5109" s="27"/>
      <c r="W5109" s="74"/>
      <c r="X5109" s="27"/>
      <c r="Y5109" s="27"/>
      <c r="Z5109" s="27"/>
      <c r="AA5109" s="27"/>
      <c r="AB51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0" spans="1:28" ht="12.6" x14ac:dyDescent="0.25">
      <c r="A5110" s="41"/>
      <c r="B5110" s="28"/>
      <c r="C5110" s="27"/>
      <c r="D51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0" s="27"/>
      <c r="F5110" s="27"/>
      <c r="G5110" s="29"/>
      <c r="H5110" s="48"/>
      <c r="I5110" s="29"/>
      <c r="J5110" s="29"/>
      <c r="K5110" s="27"/>
      <c r="L5110" s="27"/>
      <c r="M5110" s="27"/>
      <c r="N5110" s="27"/>
      <c r="O5110" s="27"/>
      <c r="P5110" s="30"/>
      <c r="Q5110" s="30">
        <f>Table13[[#This Row],[Unit Value]]*Table13[[#This Row],[Qty | PCount]]</f>
        <v>0</v>
      </c>
      <c r="R5110" s="27" t="str">
        <f>IF(Table13[[#This Row],[Unit Value]]&lt;=4999,"Low-Value Asset","High-Value Asset")</f>
        <v>Low-Value Asset</v>
      </c>
      <c r="S5110" s="27"/>
      <c r="T5110" s="27"/>
      <c r="U5110" s="27"/>
      <c r="V5110" s="27"/>
      <c r="W5110" s="74"/>
      <c r="X5110" s="27"/>
      <c r="Y5110" s="27"/>
      <c r="Z5110" s="27"/>
      <c r="AA5110" s="27"/>
      <c r="AB51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1" spans="1:28" ht="12.6" x14ac:dyDescent="0.25">
      <c r="A5111" s="41"/>
      <c r="B5111" s="28"/>
      <c r="C5111" s="27"/>
      <c r="D51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1" s="27"/>
      <c r="F5111" s="27"/>
      <c r="G5111" s="29"/>
      <c r="H5111" s="48"/>
      <c r="I5111" s="29"/>
      <c r="J5111" s="29"/>
      <c r="K5111" s="27"/>
      <c r="L5111" s="27"/>
      <c r="M5111" s="27"/>
      <c r="N5111" s="27"/>
      <c r="O5111" s="27"/>
      <c r="P5111" s="30"/>
      <c r="Q5111" s="30">
        <f>Table13[[#This Row],[Unit Value]]*Table13[[#This Row],[Qty | PCount]]</f>
        <v>0</v>
      </c>
      <c r="R5111" s="27" t="str">
        <f>IF(Table13[[#This Row],[Unit Value]]&lt;=4999,"Low-Value Asset","High-Value Asset")</f>
        <v>Low-Value Asset</v>
      </c>
      <c r="S5111" s="27"/>
      <c r="T5111" s="27"/>
      <c r="U5111" s="27"/>
      <c r="V5111" s="27"/>
      <c r="W5111" s="74"/>
      <c r="X5111" s="27"/>
      <c r="Y5111" s="27"/>
      <c r="Z5111" s="27"/>
      <c r="AA5111" s="27"/>
      <c r="AB51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2" spans="1:28" ht="12.6" x14ac:dyDescent="0.25">
      <c r="A5112" s="41"/>
      <c r="B5112" s="28"/>
      <c r="C5112" s="27"/>
      <c r="D51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2" s="27"/>
      <c r="F5112" s="27"/>
      <c r="G5112" s="29"/>
      <c r="H5112" s="48"/>
      <c r="I5112" s="29"/>
      <c r="J5112" s="29"/>
      <c r="K5112" s="27"/>
      <c r="L5112" s="27"/>
      <c r="M5112" s="27"/>
      <c r="N5112" s="27"/>
      <c r="O5112" s="27"/>
      <c r="P5112" s="30"/>
      <c r="Q5112" s="30">
        <f>Table13[[#This Row],[Unit Value]]*Table13[[#This Row],[Qty | PCount]]</f>
        <v>0</v>
      </c>
      <c r="R5112" s="27" t="str">
        <f>IF(Table13[[#This Row],[Unit Value]]&lt;=4999,"Low-Value Asset","High-Value Asset")</f>
        <v>Low-Value Asset</v>
      </c>
      <c r="S5112" s="27"/>
      <c r="T5112" s="27"/>
      <c r="U5112" s="27"/>
      <c r="V5112" s="27"/>
      <c r="W5112" s="74"/>
      <c r="X5112" s="27"/>
      <c r="Y5112" s="27"/>
      <c r="Z5112" s="27"/>
      <c r="AA5112" s="27"/>
      <c r="AB51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3" spans="1:28" ht="12.6" x14ac:dyDescent="0.25">
      <c r="A5113" s="41"/>
      <c r="B5113" s="28"/>
      <c r="C5113" s="27"/>
      <c r="D51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3" s="27"/>
      <c r="F5113" s="27"/>
      <c r="G5113" s="29"/>
      <c r="H5113" s="48"/>
      <c r="I5113" s="29"/>
      <c r="J5113" s="29"/>
      <c r="K5113" s="27"/>
      <c r="L5113" s="27"/>
      <c r="M5113" s="27"/>
      <c r="N5113" s="27"/>
      <c r="O5113" s="27"/>
      <c r="P5113" s="30"/>
      <c r="Q5113" s="30">
        <f>Table13[[#This Row],[Unit Value]]*Table13[[#This Row],[Qty | PCount]]</f>
        <v>0</v>
      </c>
      <c r="R5113" s="27" t="str">
        <f>IF(Table13[[#This Row],[Unit Value]]&lt;=4999,"Low-Value Asset","High-Value Asset")</f>
        <v>Low-Value Asset</v>
      </c>
      <c r="S5113" s="27"/>
      <c r="T5113" s="27"/>
      <c r="U5113" s="27"/>
      <c r="V5113" s="27"/>
      <c r="W5113" s="74"/>
      <c r="X5113" s="27"/>
      <c r="Y5113" s="27"/>
      <c r="Z5113" s="27"/>
      <c r="AA5113" s="27"/>
      <c r="AB51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4" spans="1:28" ht="12.6" x14ac:dyDescent="0.25">
      <c r="A5114" s="41"/>
      <c r="B5114" s="28"/>
      <c r="C5114" s="27"/>
      <c r="D51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4" s="27"/>
      <c r="F5114" s="27"/>
      <c r="G5114" s="29"/>
      <c r="H5114" s="48"/>
      <c r="I5114" s="29"/>
      <c r="J5114" s="29"/>
      <c r="K5114" s="27"/>
      <c r="L5114" s="27"/>
      <c r="M5114" s="27"/>
      <c r="N5114" s="27"/>
      <c r="O5114" s="27"/>
      <c r="P5114" s="30"/>
      <c r="Q5114" s="30">
        <f>Table13[[#This Row],[Unit Value]]*Table13[[#This Row],[Qty | PCount]]</f>
        <v>0</v>
      </c>
      <c r="R5114" s="27" t="str">
        <f>IF(Table13[[#This Row],[Unit Value]]&lt;=4999,"Low-Value Asset","High-Value Asset")</f>
        <v>Low-Value Asset</v>
      </c>
      <c r="S5114" s="27"/>
      <c r="T5114" s="27"/>
      <c r="U5114" s="27"/>
      <c r="V5114" s="27"/>
      <c r="W5114" s="74"/>
      <c r="X5114" s="27"/>
      <c r="Y5114" s="27"/>
      <c r="Z5114" s="27"/>
      <c r="AA5114" s="27"/>
      <c r="AB51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5" spans="1:28" ht="12.6" x14ac:dyDescent="0.25">
      <c r="A5115" s="41"/>
      <c r="B5115" s="28"/>
      <c r="C5115" s="27"/>
      <c r="D51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5" s="27"/>
      <c r="F5115" s="27"/>
      <c r="G5115" s="29"/>
      <c r="H5115" s="48"/>
      <c r="I5115" s="29"/>
      <c r="J5115" s="29"/>
      <c r="K5115" s="27"/>
      <c r="L5115" s="27"/>
      <c r="M5115" s="27"/>
      <c r="N5115" s="27"/>
      <c r="O5115" s="27"/>
      <c r="P5115" s="30"/>
      <c r="Q5115" s="30">
        <f>Table13[[#This Row],[Unit Value]]*Table13[[#This Row],[Qty | PCount]]</f>
        <v>0</v>
      </c>
      <c r="R5115" s="27" t="str">
        <f>IF(Table13[[#This Row],[Unit Value]]&lt;=4999,"Low-Value Asset","High-Value Asset")</f>
        <v>Low-Value Asset</v>
      </c>
      <c r="S5115" s="27"/>
      <c r="T5115" s="27"/>
      <c r="U5115" s="27"/>
      <c r="V5115" s="27"/>
      <c r="W5115" s="74"/>
      <c r="X5115" s="27"/>
      <c r="Y5115" s="27"/>
      <c r="Z5115" s="27"/>
      <c r="AA5115" s="27"/>
      <c r="AB51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6" spans="1:28" ht="12.6" x14ac:dyDescent="0.25">
      <c r="A5116" s="41"/>
      <c r="B5116" s="28"/>
      <c r="C5116" s="27"/>
      <c r="D51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6" s="27"/>
      <c r="F5116" s="27"/>
      <c r="G5116" s="29"/>
      <c r="H5116" s="48"/>
      <c r="I5116" s="29"/>
      <c r="J5116" s="29"/>
      <c r="K5116" s="27"/>
      <c r="L5116" s="27"/>
      <c r="M5116" s="27"/>
      <c r="N5116" s="27"/>
      <c r="O5116" s="27"/>
      <c r="P5116" s="30"/>
      <c r="Q5116" s="30">
        <f>Table13[[#This Row],[Unit Value]]*Table13[[#This Row],[Qty | PCount]]</f>
        <v>0</v>
      </c>
      <c r="R5116" s="27" t="str">
        <f>IF(Table13[[#This Row],[Unit Value]]&lt;=4999,"Low-Value Asset","High-Value Asset")</f>
        <v>Low-Value Asset</v>
      </c>
      <c r="S5116" s="27"/>
      <c r="T5116" s="27"/>
      <c r="U5116" s="27"/>
      <c r="V5116" s="27"/>
      <c r="W5116" s="74"/>
      <c r="X5116" s="27"/>
      <c r="Y5116" s="27"/>
      <c r="Z5116" s="27"/>
      <c r="AA5116" s="27"/>
      <c r="AB51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7" spans="1:28" ht="12.6" x14ac:dyDescent="0.25">
      <c r="A5117" s="41"/>
      <c r="B5117" s="28"/>
      <c r="C5117" s="27"/>
      <c r="D51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7" s="27"/>
      <c r="F5117" s="27"/>
      <c r="G5117" s="29"/>
      <c r="H5117" s="48"/>
      <c r="I5117" s="29"/>
      <c r="J5117" s="29"/>
      <c r="K5117" s="27"/>
      <c r="L5117" s="27"/>
      <c r="M5117" s="27"/>
      <c r="N5117" s="27"/>
      <c r="O5117" s="27"/>
      <c r="P5117" s="30"/>
      <c r="Q5117" s="30">
        <f>Table13[[#This Row],[Unit Value]]*Table13[[#This Row],[Qty | PCount]]</f>
        <v>0</v>
      </c>
      <c r="R5117" s="27" t="str">
        <f>IF(Table13[[#This Row],[Unit Value]]&lt;=4999,"Low-Value Asset","High-Value Asset")</f>
        <v>Low-Value Asset</v>
      </c>
      <c r="S5117" s="27"/>
      <c r="T5117" s="27"/>
      <c r="U5117" s="27"/>
      <c r="V5117" s="27"/>
      <c r="W5117" s="74"/>
      <c r="X5117" s="27"/>
      <c r="Y5117" s="27"/>
      <c r="Z5117" s="27"/>
      <c r="AA5117" s="27"/>
      <c r="AB51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8" spans="1:28" ht="12.6" x14ac:dyDescent="0.25">
      <c r="A5118" s="41"/>
      <c r="B5118" s="28"/>
      <c r="C5118" s="27"/>
      <c r="D51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8" s="27"/>
      <c r="F5118" s="27"/>
      <c r="G5118" s="29"/>
      <c r="H5118" s="48"/>
      <c r="I5118" s="29"/>
      <c r="J5118" s="29"/>
      <c r="K5118" s="27"/>
      <c r="L5118" s="27"/>
      <c r="M5118" s="27"/>
      <c r="N5118" s="27"/>
      <c r="O5118" s="27"/>
      <c r="P5118" s="30"/>
      <c r="Q5118" s="30">
        <f>Table13[[#This Row],[Unit Value]]*Table13[[#This Row],[Qty | PCount]]</f>
        <v>0</v>
      </c>
      <c r="R5118" s="27" t="str">
        <f>IF(Table13[[#This Row],[Unit Value]]&lt;=4999,"Low-Value Asset","High-Value Asset")</f>
        <v>Low-Value Asset</v>
      </c>
      <c r="S5118" s="27"/>
      <c r="T5118" s="27"/>
      <c r="U5118" s="27"/>
      <c r="V5118" s="27"/>
      <c r="W5118" s="74"/>
      <c r="X5118" s="27"/>
      <c r="Y5118" s="27"/>
      <c r="Z5118" s="27"/>
      <c r="AA5118" s="27"/>
      <c r="AB51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19" spans="1:28" ht="12.6" x14ac:dyDescent="0.25">
      <c r="A5119" s="41"/>
      <c r="B5119" s="28"/>
      <c r="C5119" s="27"/>
      <c r="D51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19" s="27"/>
      <c r="F5119" s="27"/>
      <c r="G5119" s="29"/>
      <c r="H5119" s="48"/>
      <c r="I5119" s="29"/>
      <c r="J5119" s="29"/>
      <c r="K5119" s="27"/>
      <c r="L5119" s="27"/>
      <c r="M5119" s="27"/>
      <c r="N5119" s="27"/>
      <c r="O5119" s="27"/>
      <c r="P5119" s="30"/>
      <c r="Q5119" s="30">
        <f>Table13[[#This Row],[Unit Value]]*Table13[[#This Row],[Qty | PCount]]</f>
        <v>0</v>
      </c>
      <c r="R5119" s="27" t="str">
        <f>IF(Table13[[#This Row],[Unit Value]]&lt;=4999,"Low-Value Asset","High-Value Asset")</f>
        <v>Low-Value Asset</v>
      </c>
      <c r="S5119" s="27"/>
      <c r="T5119" s="27"/>
      <c r="U5119" s="27"/>
      <c r="V5119" s="27"/>
      <c r="W5119" s="74"/>
      <c r="X5119" s="27"/>
      <c r="Y5119" s="27"/>
      <c r="Z5119" s="27"/>
      <c r="AA5119" s="27"/>
      <c r="AB51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0" spans="1:28" ht="12.6" x14ac:dyDescent="0.25">
      <c r="A5120" s="41"/>
      <c r="B5120" s="28"/>
      <c r="C5120" s="27"/>
      <c r="D51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0" s="27"/>
      <c r="F5120" s="27"/>
      <c r="G5120" s="29"/>
      <c r="H5120" s="48"/>
      <c r="I5120" s="29"/>
      <c r="J5120" s="29"/>
      <c r="K5120" s="27"/>
      <c r="L5120" s="27"/>
      <c r="M5120" s="27"/>
      <c r="N5120" s="27"/>
      <c r="O5120" s="27"/>
      <c r="P5120" s="30"/>
      <c r="Q5120" s="30">
        <f>Table13[[#This Row],[Unit Value]]*Table13[[#This Row],[Qty | PCount]]</f>
        <v>0</v>
      </c>
      <c r="R5120" s="27" t="str">
        <f>IF(Table13[[#This Row],[Unit Value]]&lt;=4999,"Low-Value Asset","High-Value Asset")</f>
        <v>Low-Value Asset</v>
      </c>
      <c r="S5120" s="27"/>
      <c r="T5120" s="27"/>
      <c r="U5120" s="27"/>
      <c r="V5120" s="27"/>
      <c r="W5120" s="74"/>
      <c r="X5120" s="27"/>
      <c r="Y5120" s="27"/>
      <c r="Z5120" s="27"/>
      <c r="AA5120" s="27"/>
      <c r="AB51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1" spans="1:28" ht="12.6" x14ac:dyDescent="0.25">
      <c r="A5121" s="41"/>
      <c r="B5121" s="28"/>
      <c r="C5121" s="27"/>
      <c r="D51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1" s="27"/>
      <c r="F5121" s="27"/>
      <c r="G5121" s="29"/>
      <c r="H5121" s="48"/>
      <c r="I5121" s="29"/>
      <c r="J5121" s="29"/>
      <c r="K5121" s="27"/>
      <c r="L5121" s="27"/>
      <c r="M5121" s="27"/>
      <c r="N5121" s="27"/>
      <c r="O5121" s="27"/>
      <c r="P5121" s="30"/>
      <c r="Q5121" s="30">
        <f>Table13[[#This Row],[Unit Value]]*Table13[[#This Row],[Qty | PCount]]</f>
        <v>0</v>
      </c>
      <c r="R5121" s="27" t="str">
        <f>IF(Table13[[#This Row],[Unit Value]]&lt;=4999,"Low-Value Asset","High-Value Asset")</f>
        <v>Low-Value Asset</v>
      </c>
      <c r="S5121" s="27"/>
      <c r="T5121" s="27"/>
      <c r="U5121" s="27"/>
      <c r="V5121" s="27"/>
      <c r="W5121" s="74"/>
      <c r="X5121" s="27"/>
      <c r="Y5121" s="27"/>
      <c r="Z5121" s="27"/>
      <c r="AA5121" s="27"/>
      <c r="AB51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2" spans="1:28" ht="12.6" x14ac:dyDescent="0.25">
      <c r="A5122" s="41"/>
      <c r="B5122" s="28"/>
      <c r="C5122" s="27"/>
      <c r="D51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2" s="27"/>
      <c r="F5122" s="27"/>
      <c r="G5122" s="29"/>
      <c r="H5122" s="48"/>
      <c r="I5122" s="29"/>
      <c r="J5122" s="29"/>
      <c r="K5122" s="27"/>
      <c r="L5122" s="27"/>
      <c r="M5122" s="27"/>
      <c r="N5122" s="27"/>
      <c r="O5122" s="27"/>
      <c r="P5122" s="30"/>
      <c r="Q5122" s="30">
        <f>Table13[[#This Row],[Unit Value]]*Table13[[#This Row],[Qty | PCount]]</f>
        <v>0</v>
      </c>
      <c r="R5122" s="27" t="str">
        <f>IF(Table13[[#This Row],[Unit Value]]&lt;=4999,"Low-Value Asset","High-Value Asset")</f>
        <v>Low-Value Asset</v>
      </c>
      <c r="S5122" s="27"/>
      <c r="T5122" s="27"/>
      <c r="U5122" s="27"/>
      <c r="V5122" s="27"/>
      <c r="W5122" s="74"/>
      <c r="X5122" s="27"/>
      <c r="Y5122" s="27"/>
      <c r="Z5122" s="27"/>
      <c r="AA5122" s="27"/>
      <c r="AB51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3" spans="1:28" ht="12.6" x14ac:dyDescent="0.25">
      <c r="A5123" s="41"/>
      <c r="B5123" s="28"/>
      <c r="C5123" s="27"/>
      <c r="D51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3" s="27"/>
      <c r="F5123" s="27"/>
      <c r="G5123" s="29"/>
      <c r="H5123" s="48"/>
      <c r="I5123" s="29"/>
      <c r="J5123" s="29"/>
      <c r="K5123" s="27"/>
      <c r="L5123" s="27"/>
      <c r="M5123" s="27"/>
      <c r="N5123" s="27"/>
      <c r="O5123" s="27"/>
      <c r="P5123" s="30"/>
      <c r="Q5123" s="30">
        <f>Table13[[#This Row],[Unit Value]]*Table13[[#This Row],[Qty | PCount]]</f>
        <v>0</v>
      </c>
      <c r="R5123" s="27" t="str">
        <f>IF(Table13[[#This Row],[Unit Value]]&lt;=4999,"Low-Value Asset","High-Value Asset")</f>
        <v>Low-Value Asset</v>
      </c>
      <c r="S5123" s="27"/>
      <c r="T5123" s="27"/>
      <c r="U5123" s="27"/>
      <c r="V5123" s="27"/>
      <c r="W5123" s="74"/>
      <c r="X5123" s="27"/>
      <c r="Y5123" s="27"/>
      <c r="Z5123" s="27"/>
      <c r="AA5123" s="27"/>
      <c r="AB51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4" spans="1:28" ht="12.6" x14ac:dyDescent="0.25">
      <c r="A5124" s="41"/>
      <c r="B5124" s="28"/>
      <c r="C5124" s="27"/>
      <c r="D51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4" s="27"/>
      <c r="F5124" s="27"/>
      <c r="G5124" s="29"/>
      <c r="H5124" s="48"/>
      <c r="I5124" s="29"/>
      <c r="J5124" s="29"/>
      <c r="K5124" s="27"/>
      <c r="L5124" s="27"/>
      <c r="M5124" s="27"/>
      <c r="N5124" s="27"/>
      <c r="O5124" s="27"/>
      <c r="P5124" s="30"/>
      <c r="Q5124" s="30">
        <f>Table13[[#This Row],[Unit Value]]*Table13[[#This Row],[Qty | PCount]]</f>
        <v>0</v>
      </c>
      <c r="R5124" s="27" t="str">
        <f>IF(Table13[[#This Row],[Unit Value]]&lt;=4999,"Low-Value Asset","High-Value Asset")</f>
        <v>Low-Value Asset</v>
      </c>
      <c r="S5124" s="27"/>
      <c r="T5124" s="27"/>
      <c r="U5124" s="27"/>
      <c r="V5124" s="27"/>
      <c r="W5124" s="74"/>
      <c r="X5124" s="27"/>
      <c r="Y5124" s="27"/>
      <c r="Z5124" s="27"/>
      <c r="AA5124" s="27"/>
      <c r="AB51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5" spans="1:28" ht="12.6" x14ac:dyDescent="0.25">
      <c r="A5125" s="41"/>
      <c r="B5125" s="28"/>
      <c r="C5125" s="27"/>
      <c r="D51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5" s="27"/>
      <c r="F5125" s="27"/>
      <c r="G5125" s="29"/>
      <c r="H5125" s="48"/>
      <c r="I5125" s="29"/>
      <c r="J5125" s="29"/>
      <c r="K5125" s="27"/>
      <c r="L5125" s="27"/>
      <c r="M5125" s="27"/>
      <c r="N5125" s="27"/>
      <c r="O5125" s="27"/>
      <c r="P5125" s="30"/>
      <c r="Q5125" s="30">
        <f>Table13[[#This Row],[Unit Value]]*Table13[[#This Row],[Qty | PCount]]</f>
        <v>0</v>
      </c>
      <c r="R5125" s="27" t="str">
        <f>IF(Table13[[#This Row],[Unit Value]]&lt;=4999,"Low-Value Asset","High-Value Asset")</f>
        <v>Low-Value Asset</v>
      </c>
      <c r="S5125" s="27"/>
      <c r="T5125" s="27"/>
      <c r="U5125" s="27"/>
      <c r="V5125" s="27"/>
      <c r="W5125" s="74"/>
      <c r="X5125" s="27"/>
      <c r="Y5125" s="27"/>
      <c r="Z5125" s="27"/>
      <c r="AA5125" s="27"/>
      <c r="AB51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6" spans="1:28" ht="12.6" x14ac:dyDescent="0.25">
      <c r="A5126" s="41"/>
      <c r="B5126" s="28"/>
      <c r="C5126" s="27"/>
      <c r="D51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6" s="27"/>
      <c r="F5126" s="27"/>
      <c r="G5126" s="29"/>
      <c r="H5126" s="48"/>
      <c r="I5126" s="29"/>
      <c r="J5126" s="29"/>
      <c r="K5126" s="27"/>
      <c r="L5126" s="27"/>
      <c r="M5126" s="27"/>
      <c r="N5126" s="27"/>
      <c r="O5126" s="27"/>
      <c r="P5126" s="30"/>
      <c r="Q5126" s="30">
        <f>Table13[[#This Row],[Unit Value]]*Table13[[#This Row],[Qty | PCount]]</f>
        <v>0</v>
      </c>
      <c r="R5126" s="27" t="str">
        <f>IF(Table13[[#This Row],[Unit Value]]&lt;=4999,"Low-Value Asset","High-Value Asset")</f>
        <v>Low-Value Asset</v>
      </c>
      <c r="S5126" s="27"/>
      <c r="T5126" s="27"/>
      <c r="U5126" s="27"/>
      <c r="V5126" s="27"/>
      <c r="W5126" s="74"/>
      <c r="X5126" s="27"/>
      <c r="Y5126" s="27"/>
      <c r="Z5126" s="27"/>
      <c r="AA5126" s="27"/>
      <c r="AB51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7" spans="1:28" ht="12.6" x14ac:dyDescent="0.25">
      <c r="A5127" s="41"/>
      <c r="B5127" s="28"/>
      <c r="C5127" s="27"/>
      <c r="D51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7" s="27"/>
      <c r="F5127" s="27"/>
      <c r="G5127" s="29"/>
      <c r="H5127" s="48"/>
      <c r="I5127" s="29"/>
      <c r="J5127" s="29"/>
      <c r="K5127" s="27"/>
      <c r="L5127" s="27"/>
      <c r="M5127" s="27"/>
      <c r="N5127" s="27"/>
      <c r="O5127" s="27"/>
      <c r="P5127" s="30"/>
      <c r="Q5127" s="30">
        <f>Table13[[#This Row],[Unit Value]]*Table13[[#This Row],[Qty | PCount]]</f>
        <v>0</v>
      </c>
      <c r="R5127" s="27" t="str">
        <f>IF(Table13[[#This Row],[Unit Value]]&lt;=4999,"Low-Value Asset","High-Value Asset")</f>
        <v>Low-Value Asset</v>
      </c>
      <c r="S5127" s="27"/>
      <c r="T5127" s="27"/>
      <c r="U5127" s="27"/>
      <c r="V5127" s="27"/>
      <c r="W5127" s="74"/>
      <c r="X5127" s="27"/>
      <c r="Y5127" s="27"/>
      <c r="Z5127" s="27"/>
      <c r="AA5127" s="27"/>
      <c r="AB51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8" spans="1:28" ht="12.6" x14ac:dyDescent="0.25">
      <c r="A5128" s="41"/>
      <c r="B5128" s="28"/>
      <c r="C5128" s="27"/>
      <c r="D51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8" s="27"/>
      <c r="F5128" s="27"/>
      <c r="G5128" s="29"/>
      <c r="H5128" s="48"/>
      <c r="I5128" s="29"/>
      <c r="J5128" s="29"/>
      <c r="K5128" s="27"/>
      <c r="L5128" s="27"/>
      <c r="M5128" s="27"/>
      <c r="N5128" s="27"/>
      <c r="O5128" s="27"/>
      <c r="P5128" s="30"/>
      <c r="Q5128" s="30">
        <f>Table13[[#This Row],[Unit Value]]*Table13[[#This Row],[Qty | PCount]]</f>
        <v>0</v>
      </c>
      <c r="R5128" s="27" t="str">
        <f>IF(Table13[[#This Row],[Unit Value]]&lt;=4999,"Low-Value Asset","High-Value Asset")</f>
        <v>Low-Value Asset</v>
      </c>
      <c r="S5128" s="27"/>
      <c r="T5128" s="27"/>
      <c r="U5128" s="27"/>
      <c r="V5128" s="27"/>
      <c r="W5128" s="74"/>
      <c r="X5128" s="27"/>
      <c r="Y5128" s="27"/>
      <c r="Z5128" s="27"/>
      <c r="AA5128" s="27"/>
      <c r="AB51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29" spans="1:28" ht="12.6" x14ac:dyDescent="0.25">
      <c r="A5129" s="41"/>
      <c r="B5129" s="28"/>
      <c r="C5129" s="27"/>
      <c r="D51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29" s="27"/>
      <c r="F5129" s="27"/>
      <c r="G5129" s="29"/>
      <c r="H5129" s="48"/>
      <c r="I5129" s="29"/>
      <c r="J5129" s="29"/>
      <c r="K5129" s="27"/>
      <c r="L5129" s="27"/>
      <c r="M5129" s="27"/>
      <c r="N5129" s="27"/>
      <c r="O5129" s="27"/>
      <c r="P5129" s="30"/>
      <c r="Q5129" s="30">
        <f>Table13[[#This Row],[Unit Value]]*Table13[[#This Row],[Qty | PCount]]</f>
        <v>0</v>
      </c>
      <c r="R5129" s="27" t="str">
        <f>IF(Table13[[#This Row],[Unit Value]]&lt;=4999,"Low-Value Asset","High-Value Asset")</f>
        <v>Low-Value Asset</v>
      </c>
      <c r="S5129" s="27"/>
      <c r="T5129" s="27"/>
      <c r="U5129" s="27"/>
      <c r="V5129" s="27"/>
      <c r="W5129" s="74"/>
      <c r="X5129" s="27"/>
      <c r="Y5129" s="27"/>
      <c r="Z5129" s="27"/>
      <c r="AA5129" s="27"/>
      <c r="AB51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0" spans="1:28" ht="12.6" x14ac:dyDescent="0.25">
      <c r="A5130" s="41"/>
      <c r="B5130" s="28"/>
      <c r="C5130" s="27"/>
      <c r="D51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0" s="27"/>
      <c r="F5130" s="27"/>
      <c r="G5130" s="29"/>
      <c r="H5130" s="48"/>
      <c r="I5130" s="29"/>
      <c r="J5130" s="29"/>
      <c r="K5130" s="27"/>
      <c r="L5130" s="27"/>
      <c r="M5130" s="27"/>
      <c r="N5130" s="27"/>
      <c r="O5130" s="27"/>
      <c r="P5130" s="30"/>
      <c r="Q5130" s="30">
        <f>Table13[[#This Row],[Unit Value]]*Table13[[#This Row],[Qty | PCount]]</f>
        <v>0</v>
      </c>
      <c r="R5130" s="27" t="str">
        <f>IF(Table13[[#This Row],[Unit Value]]&lt;=4999,"Low-Value Asset","High-Value Asset")</f>
        <v>Low-Value Asset</v>
      </c>
      <c r="S5130" s="27"/>
      <c r="T5130" s="27"/>
      <c r="U5130" s="27"/>
      <c r="V5130" s="27"/>
      <c r="W5130" s="74"/>
      <c r="X5130" s="27"/>
      <c r="Y5130" s="27"/>
      <c r="Z5130" s="27"/>
      <c r="AA5130" s="27"/>
      <c r="AB51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1" spans="1:28" ht="12.6" x14ac:dyDescent="0.25">
      <c r="A5131" s="41"/>
      <c r="B5131" s="28"/>
      <c r="C5131" s="27"/>
      <c r="D51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1" s="27"/>
      <c r="F5131" s="27"/>
      <c r="G5131" s="29"/>
      <c r="H5131" s="48"/>
      <c r="I5131" s="29"/>
      <c r="J5131" s="29"/>
      <c r="K5131" s="27"/>
      <c r="L5131" s="27"/>
      <c r="M5131" s="27"/>
      <c r="N5131" s="27"/>
      <c r="O5131" s="27"/>
      <c r="P5131" s="30"/>
      <c r="Q5131" s="30">
        <f>Table13[[#This Row],[Unit Value]]*Table13[[#This Row],[Qty | PCount]]</f>
        <v>0</v>
      </c>
      <c r="R5131" s="27" t="str">
        <f>IF(Table13[[#This Row],[Unit Value]]&lt;=4999,"Low-Value Asset","High-Value Asset")</f>
        <v>Low-Value Asset</v>
      </c>
      <c r="S5131" s="27"/>
      <c r="T5131" s="27"/>
      <c r="U5131" s="27"/>
      <c r="V5131" s="27"/>
      <c r="W5131" s="74"/>
      <c r="X5131" s="27"/>
      <c r="Y5131" s="27"/>
      <c r="Z5131" s="27"/>
      <c r="AA5131" s="27"/>
      <c r="AB51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2" spans="1:28" ht="12.6" x14ac:dyDescent="0.25">
      <c r="A5132" s="41"/>
      <c r="B5132" s="28"/>
      <c r="C5132" s="27"/>
      <c r="D51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2" s="27"/>
      <c r="F5132" s="27"/>
      <c r="G5132" s="29"/>
      <c r="H5132" s="48"/>
      <c r="I5132" s="29"/>
      <c r="J5132" s="29"/>
      <c r="K5132" s="27"/>
      <c r="L5132" s="27"/>
      <c r="M5132" s="27"/>
      <c r="N5132" s="27"/>
      <c r="O5132" s="27"/>
      <c r="P5132" s="30"/>
      <c r="Q5132" s="30">
        <f>Table13[[#This Row],[Unit Value]]*Table13[[#This Row],[Qty | PCount]]</f>
        <v>0</v>
      </c>
      <c r="R5132" s="27" t="str">
        <f>IF(Table13[[#This Row],[Unit Value]]&lt;=4999,"Low-Value Asset","High-Value Asset")</f>
        <v>Low-Value Asset</v>
      </c>
      <c r="S5132" s="27"/>
      <c r="T5132" s="27"/>
      <c r="U5132" s="27"/>
      <c r="V5132" s="27"/>
      <c r="W5132" s="74"/>
      <c r="X5132" s="27"/>
      <c r="Y5132" s="27"/>
      <c r="Z5132" s="27"/>
      <c r="AA5132" s="27"/>
      <c r="AB51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3" spans="1:28" ht="12.6" x14ac:dyDescent="0.25">
      <c r="A5133" s="41"/>
      <c r="B5133" s="28"/>
      <c r="C5133" s="27"/>
      <c r="D51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3" s="27"/>
      <c r="F5133" s="27"/>
      <c r="G5133" s="29"/>
      <c r="H5133" s="48"/>
      <c r="I5133" s="29"/>
      <c r="J5133" s="29"/>
      <c r="K5133" s="27"/>
      <c r="L5133" s="27"/>
      <c r="M5133" s="27"/>
      <c r="N5133" s="27"/>
      <c r="O5133" s="27"/>
      <c r="P5133" s="30"/>
      <c r="Q5133" s="30">
        <f>Table13[[#This Row],[Unit Value]]*Table13[[#This Row],[Qty | PCount]]</f>
        <v>0</v>
      </c>
      <c r="R5133" s="27" t="str">
        <f>IF(Table13[[#This Row],[Unit Value]]&lt;=4999,"Low-Value Asset","High-Value Asset")</f>
        <v>Low-Value Asset</v>
      </c>
      <c r="S5133" s="27"/>
      <c r="T5133" s="27"/>
      <c r="U5133" s="27"/>
      <c r="V5133" s="27"/>
      <c r="W5133" s="74"/>
      <c r="X5133" s="27"/>
      <c r="Y5133" s="27"/>
      <c r="Z5133" s="27"/>
      <c r="AA5133" s="27"/>
      <c r="AB51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4" spans="1:28" ht="12.6" x14ac:dyDescent="0.25">
      <c r="A5134" s="41"/>
      <c r="B5134" s="28"/>
      <c r="C5134" s="27"/>
      <c r="D51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4" s="27"/>
      <c r="F5134" s="27"/>
      <c r="G5134" s="29"/>
      <c r="H5134" s="48"/>
      <c r="I5134" s="29"/>
      <c r="J5134" s="29"/>
      <c r="K5134" s="27"/>
      <c r="L5134" s="27"/>
      <c r="M5134" s="27"/>
      <c r="N5134" s="27"/>
      <c r="O5134" s="27"/>
      <c r="P5134" s="30"/>
      <c r="Q5134" s="30">
        <f>Table13[[#This Row],[Unit Value]]*Table13[[#This Row],[Qty | PCount]]</f>
        <v>0</v>
      </c>
      <c r="R5134" s="27" t="str">
        <f>IF(Table13[[#This Row],[Unit Value]]&lt;=4999,"Low-Value Asset","High-Value Asset")</f>
        <v>Low-Value Asset</v>
      </c>
      <c r="S5134" s="27"/>
      <c r="T5134" s="27"/>
      <c r="U5134" s="27"/>
      <c r="V5134" s="27"/>
      <c r="W5134" s="74"/>
      <c r="X5134" s="27"/>
      <c r="Y5134" s="27"/>
      <c r="Z5134" s="27"/>
      <c r="AA5134" s="27"/>
      <c r="AB51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5" spans="1:28" ht="12.6" x14ac:dyDescent="0.25">
      <c r="A5135" s="41"/>
      <c r="B5135" s="28"/>
      <c r="C5135" s="27"/>
      <c r="D51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5" s="27"/>
      <c r="F5135" s="27"/>
      <c r="G5135" s="29"/>
      <c r="H5135" s="48"/>
      <c r="I5135" s="29"/>
      <c r="J5135" s="29"/>
      <c r="K5135" s="27"/>
      <c r="L5135" s="27"/>
      <c r="M5135" s="27"/>
      <c r="N5135" s="27"/>
      <c r="O5135" s="27"/>
      <c r="P5135" s="30"/>
      <c r="Q5135" s="30">
        <f>Table13[[#This Row],[Unit Value]]*Table13[[#This Row],[Qty | PCount]]</f>
        <v>0</v>
      </c>
      <c r="R5135" s="27" t="str">
        <f>IF(Table13[[#This Row],[Unit Value]]&lt;=4999,"Low-Value Asset","High-Value Asset")</f>
        <v>Low-Value Asset</v>
      </c>
      <c r="S5135" s="27"/>
      <c r="T5135" s="27"/>
      <c r="U5135" s="27"/>
      <c r="V5135" s="27"/>
      <c r="W5135" s="74"/>
      <c r="X5135" s="27"/>
      <c r="Y5135" s="27"/>
      <c r="Z5135" s="27"/>
      <c r="AA5135" s="27"/>
      <c r="AB51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6" spans="1:28" ht="12.6" x14ac:dyDescent="0.25">
      <c r="A5136" s="41"/>
      <c r="B5136" s="28"/>
      <c r="C5136" s="27"/>
      <c r="D51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6" s="27"/>
      <c r="F5136" s="27"/>
      <c r="G5136" s="29"/>
      <c r="H5136" s="48"/>
      <c r="I5136" s="29"/>
      <c r="J5136" s="29"/>
      <c r="K5136" s="27"/>
      <c r="L5136" s="27"/>
      <c r="M5136" s="27"/>
      <c r="N5136" s="27"/>
      <c r="O5136" s="27"/>
      <c r="P5136" s="30"/>
      <c r="Q5136" s="30">
        <f>Table13[[#This Row],[Unit Value]]*Table13[[#This Row],[Qty | PCount]]</f>
        <v>0</v>
      </c>
      <c r="R5136" s="27" t="str">
        <f>IF(Table13[[#This Row],[Unit Value]]&lt;=4999,"Low-Value Asset","High-Value Asset")</f>
        <v>Low-Value Asset</v>
      </c>
      <c r="S5136" s="27"/>
      <c r="T5136" s="27"/>
      <c r="U5136" s="27"/>
      <c r="V5136" s="27"/>
      <c r="W5136" s="74"/>
      <c r="X5136" s="27"/>
      <c r="Y5136" s="27"/>
      <c r="Z5136" s="27"/>
      <c r="AA5136" s="27"/>
      <c r="AB51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7" spans="1:28" ht="12.6" x14ac:dyDescent="0.25">
      <c r="A5137" s="41"/>
      <c r="B5137" s="28"/>
      <c r="C5137" s="27"/>
      <c r="D51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7" s="27"/>
      <c r="F5137" s="27"/>
      <c r="G5137" s="29"/>
      <c r="H5137" s="48"/>
      <c r="I5137" s="29"/>
      <c r="J5137" s="29"/>
      <c r="K5137" s="27"/>
      <c r="L5137" s="27"/>
      <c r="M5137" s="27"/>
      <c r="N5137" s="27"/>
      <c r="O5137" s="27"/>
      <c r="P5137" s="30"/>
      <c r="Q5137" s="30">
        <f>Table13[[#This Row],[Unit Value]]*Table13[[#This Row],[Qty | PCount]]</f>
        <v>0</v>
      </c>
      <c r="R5137" s="27" t="str">
        <f>IF(Table13[[#This Row],[Unit Value]]&lt;=4999,"Low-Value Asset","High-Value Asset")</f>
        <v>Low-Value Asset</v>
      </c>
      <c r="S5137" s="27"/>
      <c r="T5137" s="27"/>
      <c r="U5137" s="27"/>
      <c r="V5137" s="27"/>
      <c r="W5137" s="74"/>
      <c r="X5137" s="27"/>
      <c r="Y5137" s="27"/>
      <c r="Z5137" s="27"/>
      <c r="AA5137" s="27"/>
      <c r="AB51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8" spans="1:28" ht="12.6" x14ac:dyDescent="0.25">
      <c r="A5138" s="41"/>
      <c r="B5138" s="28"/>
      <c r="C5138" s="27"/>
      <c r="D51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8" s="27"/>
      <c r="F5138" s="27"/>
      <c r="G5138" s="29"/>
      <c r="H5138" s="48"/>
      <c r="I5138" s="29"/>
      <c r="J5138" s="29"/>
      <c r="K5138" s="27"/>
      <c r="L5138" s="27"/>
      <c r="M5138" s="27"/>
      <c r="N5138" s="27"/>
      <c r="O5138" s="27"/>
      <c r="P5138" s="30"/>
      <c r="Q5138" s="30">
        <f>Table13[[#This Row],[Unit Value]]*Table13[[#This Row],[Qty | PCount]]</f>
        <v>0</v>
      </c>
      <c r="R5138" s="27" t="str">
        <f>IF(Table13[[#This Row],[Unit Value]]&lt;=4999,"Low-Value Asset","High-Value Asset")</f>
        <v>Low-Value Asset</v>
      </c>
      <c r="S5138" s="27"/>
      <c r="T5138" s="27"/>
      <c r="U5138" s="27"/>
      <c r="V5138" s="27"/>
      <c r="W5138" s="74"/>
      <c r="X5138" s="27"/>
      <c r="Y5138" s="27"/>
      <c r="Z5138" s="27"/>
      <c r="AA5138" s="27"/>
      <c r="AB51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39" spans="1:28" ht="12.6" x14ac:dyDescent="0.25">
      <c r="A5139" s="41"/>
      <c r="B5139" s="28"/>
      <c r="C5139" s="27"/>
      <c r="D51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39" s="27"/>
      <c r="F5139" s="27"/>
      <c r="G5139" s="29"/>
      <c r="H5139" s="48"/>
      <c r="I5139" s="29"/>
      <c r="J5139" s="29"/>
      <c r="K5139" s="27"/>
      <c r="L5139" s="27"/>
      <c r="M5139" s="27"/>
      <c r="N5139" s="27"/>
      <c r="O5139" s="27"/>
      <c r="P5139" s="30"/>
      <c r="Q5139" s="30">
        <f>Table13[[#This Row],[Unit Value]]*Table13[[#This Row],[Qty | PCount]]</f>
        <v>0</v>
      </c>
      <c r="R5139" s="27" t="str">
        <f>IF(Table13[[#This Row],[Unit Value]]&lt;=4999,"Low-Value Asset","High-Value Asset")</f>
        <v>Low-Value Asset</v>
      </c>
      <c r="S5139" s="27"/>
      <c r="T5139" s="27"/>
      <c r="U5139" s="27"/>
      <c r="V5139" s="27"/>
      <c r="W5139" s="74"/>
      <c r="X5139" s="27"/>
      <c r="Y5139" s="27"/>
      <c r="Z5139" s="27"/>
      <c r="AA5139" s="27"/>
      <c r="AB51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0" spans="1:28" ht="12.6" x14ac:dyDescent="0.25">
      <c r="A5140" s="41"/>
      <c r="B5140" s="28"/>
      <c r="C5140" s="27"/>
      <c r="D51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0" s="27"/>
      <c r="F5140" s="27"/>
      <c r="G5140" s="29"/>
      <c r="H5140" s="48"/>
      <c r="I5140" s="29"/>
      <c r="J5140" s="29"/>
      <c r="K5140" s="27"/>
      <c r="L5140" s="27"/>
      <c r="M5140" s="27"/>
      <c r="N5140" s="27"/>
      <c r="O5140" s="27"/>
      <c r="P5140" s="30"/>
      <c r="Q5140" s="30">
        <f>Table13[[#This Row],[Unit Value]]*Table13[[#This Row],[Qty | PCount]]</f>
        <v>0</v>
      </c>
      <c r="R5140" s="27" t="str">
        <f>IF(Table13[[#This Row],[Unit Value]]&lt;=4999,"Low-Value Asset","High-Value Asset")</f>
        <v>Low-Value Asset</v>
      </c>
      <c r="S5140" s="27"/>
      <c r="T5140" s="27"/>
      <c r="U5140" s="27"/>
      <c r="V5140" s="27"/>
      <c r="W5140" s="74"/>
      <c r="X5140" s="27"/>
      <c r="Y5140" s="27"/>
      <c r="Z5140" s="27"/>
      <c r="AA5140" s="27"/>
      <c r="AB51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1" spans="1:28" ht="12.6" x14ac:dyDescent="0.25">
      <c r="A5141" s="41"/>
      <c r="B5141" s="28"/>
      <c r="C5141" s="27"/>
      <c r="D51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1" s="27"/>
      <c r="F5141" s="27"/>
      <c r="G5141" s="29"/>
      <c r="H5141" s="48"/>
      <c r="I5141" s="29"/>
      <c r="J5141" s="29"/>
      <c r="K5141" s="27"/>
      <c r="L5141" s="27"/>
      <c r="M5141" s="27"/>
      <c r="N5141" s="27"/>
      <c r="O5141" s="27"/>
      <c r="P5141" s="30"/>
      <c r="Q5141" s="30">
        <f>Table13[[#This Row],[Unit Value]]*Table13[[#This Row],[Qty | PCount]]</f>
        <v>0</v>
      </c>
      <c r="R5141" s="27" t="str">
        <f>IF(Table13[[#This Row],[Unit Value]]&lt;=4999,"Low-Value Asset","High-Value Asset")</f>
        <v>Low-Value Asset</v>
      </c>
      <c r="S5141" s="27"/>
      <c r="T5141" s="27"/>
      <c r="U5141" s="27"/>
      <c r="V5141" s="27"/>
      <c r="W5141" s="74"/>
      <c r="X5141" s="27"/>
      <c r="Y5141" s="27"/>
      <c r="Z5141" s="27"/>
      <c r="AA5141" s="27"/>
      <c r="AB51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2" spans="1:28" ht="12.6" x14ac:dyDescent="0.25">
      <c r="A5142" s="41"/>
      <c r="B5142" s="28"/>
      <c r="C5142" s="27"/>
      <c r="D51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2" s="27"/>
      <c r="F5142" s="27"/>
      <c r="G5142" s="29"/>
      <c r="H5142" s="48"/>
      <c r="I5142" s="29"/>
      <c r="J5142" s="29"/>
      <c r="K5142" s="27"/>
      <c r="L5142" s="27"/>
      <c r="M5142" s="27"/>
      <c r="N5142" s="27"/>
      <c r="O5142" s="27"/>
      <c r="P5142" s="30"/>
      <c r="Q5142" s="30">
        <f>Table13[[#This Row],[Unit Value]]*Table13[[#This Row],[Qty | PCount]]</f>
        <v>0</v>
      </c>
      <c r="R5142" s="27" t="str">
        <f>IF(Table13[[#This Row],[Unit Value]]&lt;=4999,"Low-Value Asset","High-Value Asset")</f>
        <v>Low-Value Asset</v>
      </c>
      <c r="S5142" s="27"/>
      <c r="T5142" s="27"/>
      <c r="U5142" s="27"/>
      <c r="V5142" s="27"/>
      <c r="W5142" s="74"/>
      <c r="X5142" s="27"/>
      <c r="Y5142" s="27"/>
      <c r="Z5142" s="27"/>
      <c r="AA5142" s="27"/>
      <c r="AB51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3" spans="1:28" ht="12.6" x14ac:dyDescent="0.25">
      <c r="A5143" s="41"/>
      <c r="B5143" s="28"/>
      <c r="C5143" s="27"/>
      <c r="D51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3" s="27"/>
      <c r="F5143" s="27"/>
      <c r="G5143" s="29"/>
      <c r="H5143" s="48"/>
      <c r="I5143" s="29"/>
      <c r="J5143" s="29"/>
      <c r="K5143" s="27"/>
      <c r="L5143" s="27"/>
      <c r="M5143" s="27"/>
      <c r="N5143" s="27"/>
      <c r="O5143" s="27"/>
      <c r="P5143" s="30"/>
      <c r="Q5143" s="30">
        <f>Table13[[#This Row],[Unit Value]]*Table13[[#This Row],[Qty | PCount]]</f>
        <v>0</v>
      </c>
      <c r="R5143" s="27" t="str">
        <f>IF(Table13[[#This Row],[Unit Value]]&lt;=4999,"Low-Value Asset","High-Value Asset")</f>
        <v>Low-Value Asset</v>
      </c>
      <c r="S5143" s="27"/>
      <c r="T5143" s="27"/>
      <c r="U5143" s="27"/>
      <c r="V5143" s="27"/>
      <c r="W5143" s="74"/>
      <c r="X5143" s="27"/>
      <c r="Y5143" s="27"/>
      <c r="Z5143" s="27"/>
      <c r="AA5143" s="27"/>
      <c r="AB51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4" spans="1:28" ht="12.6" x14ac:dyDescent="0.25">
      <c r="A5144" s="41"/>
      <c r="B5144" s="28"/>
      <c r="C5144" s="27"/>
      <c r="D51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4" s="27"/>
      <c r="F5144" s="27"/>
      <c r="G5144" s="29"/>
      <c r="H5144" s="48"/>
      <c r="I5144" s="29"/>
      <c r="J5144" s="29"/>
      <c r="K5144" s="27"/>
      <c r="L5144" s="27"/>
      <c r="M5144" s="27"/>
      <c r="N5144" s="27"/>
      <c r="O5144" s="27"/>
      <c r="P5144" s="30"/>
      <c r="Q5144" s="30">
        <f>Table13[[#This Row],[Unit Value]]*Table13[[#This Row],[Qty | PCount]]</f>
        <v>0</v>
      </c>
      <c r="R5144" s="27" t="str">
        <f>IF(Table13[[#This Row],[Unit Value]]&lt;=4999,"Low-Value Asset","High-Value Asset")</f>
        <v>Low-Value Asset</v>
      </c>
      <c r="S5144" s="27"/>
      <c r="T5144" s="27"/>
      <c r="U5144" s="27"/>
      <c r="V5144" s="27"/>
      <c r="W5144" s="74"/>
      <c r="X5144" s="27"/>
      <c r="Y5144" s="27"/>
      <c r="Z5144" s="27"/>
      <c r="AA5144" s="27"/>
      <c r="AB51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5" spans="1:28" ht="12.6" x14ac:dyDescent="0.25">
      <c r="A5145" s="41"/>
      <c r="B5145" s="28"/>
      <c r="C5145" s="27"/>
      <c r="D51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5" s="27"/>
      <c r="F5145" s="27"/>
      <c r="G5145" s="29"/>
      <c r="H5145" s="48"/>
      <c r="I5145" s="29"/>
      <c r="J5145" s="29"/>
      <c r="K5145" s="27"/>
      <c r="L5145" s="27"/>
      <c r="M5145" s="27"/>
      <c r="N5145" s="27"/>
      <c r="O5145" s="27"/>
      <c r="P5145" s="30"/>
      <c r="Q5145" s="30">
        <f>Table13[[#This Row],[Unit Value]]*Table13[[#This Row],[Qty | PCount]]</f>
        <v>0</v>
      </c>
      <c r="R5145" s="27" t="str">
        <f>IF(Table13[[#This Row],[Unit Value]]&lt;=4999,"Low-Value Asset","High-Value Asset")</f>
        <v>Low-Value Asset</v>
      </c>
      <c r="S5145" s="27"/>
      <c r="T5145" s="27"/>
      <c r="U5145" s="27"/>
      <c r="V5145" s="27"/>
      <c r="W5145" s="74"/>
      <c r="X5145" s="27"/>
      <c r="Y5145" s="27"/>
      <c r="Z5145" s="27"/>
      <c r="AA5145" s="27"/>
      <c r="AB51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6" spans="1:28" ht="12.6" x14ac:dyDescent="0.25">
      <c r="A5146" s="41"/>
      <c r="B5146" s="28"/>
      <c r="C5146" s="27"/>
      <c r="D51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6" s="27"/>
      <c r="F5146" s="27"/>
      <c r="G5146" s="29"/>
      <c r="H5146" s="48"/>
      <c r="I5146" s="29"/>
      <c r="J5146" s="29"/>
      <c r="K5146" s="27"/>
      <c r="L5146" s="27"/>
      <c r="M5146" s="27"/>
      <c r="N5146" s="27"/>
      <c r="O5146" s="27"/>
      <c r="P5146" s="30"/>
      <c r="Q5146" s="30">
        <f>Table13[[#This Row],[Unit Value]]*Table13[[#This Row],[Qty | PCount]]</f>
        <v>0</v>
      </c>
      <c r="R5146" s="27" t="str">
        <f>IF(Table13[[#This Row],[Unit Value]]&lt;=4999,"Low-Value Asset","High-Value Asset")</f>
        <v>Low-Value Asset</v>
      </c>
      <c r="S5146" s="27"/>
      <c r="T5146" s="27"/>
      <c r="U5146" s="27"/>
      <c r="V5146" s="27"/>
      <c r="W5146" s="74"/>
      <c r="X5146" s="27"/>
      <c r="Y5146" s="27"/>
      <c r="Z5146" s="27"/>
      <c r="AA5146" s="27"/>
      <c r="AB51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7" spans="1:28" ht="12.6" x14ac:dyDescent="0.25">
      <c r="A5147" s="41"/>
      <c r="B5147" s="28"/>
      <c r="C5147" s="27"/>
      <c r="D51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7" s="27"/>
      <c r="F5147" s="27"/>
      <c r="G5147" s="29"/>
      <c r="H5147" s="48"/>
      <c r="I5147" s="29"/>
      <c r="J5147" s="29"/>
      <c r="K5147" s="27"/>
      <c r="L5147" s="27"/>
      <c r="M5147" s="27"/>
      <c r="N5147" s="27"/>
      <c r="O5147" s="27"/>
      <c r="P5147" s="30"/>
      <c r="Q5147" s="30">
        <f>Table13[[#This Row],[Unit Value]]*Table13[[#This Row],[Qty | PCount]]</f>
        <v>0</v>
      </c>
      <c r="R5147" s="27" t="str">
        <f>IF(Table13[[#This Row],[Unit Value]]&lt;=4999,"Low-Value Asset","High-Value Asset")</f>
        <v>Low-Value Asset</v>
      </c>
      <c r="S5147" s="27"/>
      <c r="T5147" s="27"/>
      <c r="U5147" s="27"/>
      <c r="V5147" s="27"/>
      <c r="W5147" s="74"/>
      <c r="X5147" s="27"/>
      <c r="Y5147" s="27"/>
      <c r="Z5147" s="27"/>
      <c r="AA5147" s="27"/>
      <c r="AB51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8" spans="1:28" ht="12.6" x14ac:dyDescent="0.25">
      <c r="A5148" s="41"/>
      <c r="B5148" s="28"/>
      <c r="C5148" s="27"/>
      <c r="D51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8" s="27"/>
      <c r="F5148" s="27"/>
      <c r="G5148" s="29"/>
      <c r="H5148" s="48"/>
      <c r="I5148" s="29"/>
      <c r="J5148" s="29"/>
      <c r="K5148" s="27"/>
      <c r="L5148" s="27"/>
      <c r="M5148" s="27"/>
      <c r="N5148" s="27"/>
      <c r="O5148" s="27"/>
      <c r="P5148" s="30"/>
      <c r="Q5148" s="30">
        <f>Table13[[#This Row],[Unit Value]]*Table13[[#This Row],[Qty | PCount]]</f>
        <v>0</v>
      </c>
      <c r="R5148" s="27" t="str">
        <f>IF(Table13[[#This Row],[Unit Value]]&lt;=4999,"Low-Value Asset","High-Value Asset")</f>
        <v>Low-Value Asset</v>
      </c>
      <c r="S5148" s="27"/>
      <c r="T5148" s="27"/>
      <c r="U5148" s="27"/>
      <c r="V5148" s="27"/>
      <c r="W5148" s="74"/>
      <c r="X5148" s="27"/>
      <c r="Y5148" s="27"/>
      <c r="Z5148" s="27"/>
      <c r="AA5148" s="27"/>
      <c r="AB51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49" spans="1:28" ht="12.6" x14ac:dyDescent="0.25">
      <c r="A5149" s="41"/>
      <c r="B5149" s="28"/>
      <c r="C5149" s="27"/>
      <c r="D51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49" s="27"/>
      <c r="F5149" s="27"/>
      <c r="G5149" s="29"/>
      <c r="H5149" s="48"/>
      <c r="I5149" s="29"/>
      <c r="J5149" s="29"/>
      <c r="K5149" s="27"/>
      <c r="L5149" s="27"/>
      <c r="M5149" s="27"/>
      <c r="N5149" s="27"/>
      <c r="O5149" s="27"/>
      <c r="P5149" s="30"/>
      <c r="Q5149" s="30">
        <f>Table13[[#This Row],[Unit Value]]*Table13[[#This Row],[Qty | PCount]]</f>
        <v>0</v>
      </c>
      <c r="R5149" s="27" t="str">
        <f>IF(Table13[[#This Row],[Unit Value]]&lt;=4999,"Low-Value Asset","High-Value Asset")</f>
        <v>Low-Value Asset</v>
      </c>
      <c r="S5149" s="27"/>
      <c r="T5149" s="27"/>
      <c r="U5149" s="27"/>
      <c r="V5149" s="27"/>
      <c r="W5149" s="74"/>
      <c r="X5149" s="27"/>
      <c r="Y5149" s="27"/>
      <c r="Z5149" s="27"/>
      <c r="AA5149" s="27"/>
      <c r="AB51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0" spans="1:28" ht="12.6" x14ac:dyDescent="0.25">
      <c r="A5150" s="41"/>
      <c r="B5150" s="28"/>
      <c r="C5150" s="27"/>
      <c r="D5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0" s="27"/>
      <c r="F5150" s="27"/>
      <c r="G5150" s="29"/>
      <c r="H5150" s="48"/>
      <c r="I5150" s="29"/>
      <c r="J5150" s="29"/>
      <c r="K5150" s="27"/>
      <c r="L5150" s="27"/>
      <c r="M5150" s="27"/>
      <c r="N5150" s="27"/>
      <c r="O5150" s="27"/>
      <c r="P5150" s="30"/>
      <c r="Q5150" s="30">
        <f>Table13[[#This Row],[Unit Value]]*Table13[[#This Row],[Qty | PCount]]</f>
        <v>0</v>
      </c>
      <c r="R5150" s="27" t="str">
        <f>IF(Table13[[#This Row],[Unit Value]]&lt;=4999,"Low-Value Asset","High-Value Asset")</f>
        <v>Low-Value Asset</v>
      </c>
      <c r="S5150" s="27"/>
      <c r="T5150" s="27"/>
      <c r="U5150" s="27"/>
      <c r="V5150" s="27"/>
      <c r="W5150" s="74"/>
      <c r="X5150" s="27"/>
      <c r="Y5150" s="27"/>
      <c r="Z5150" s="27"/>
      <c r="AA5150" s="27"/>
      <c r="AB5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1" spans="1:28" ht="12.6" x14ac:dyDescent="0.25">
      <c r="A5151" s="41"/>
      <c r="B5151" s="28"/>
      <c r="C5151" s="27"/>
      <c r="D5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1" s="27"/>
      <c r="F5151" s="27"/>
      <c r="G5151" s="29"/>
      <c r="H5151" s="48"/>
      <c r="I5151" s="29"/>
      <c r="J5151" s="29"/>
      <c r="K5151" s="27"/>
      <c r="L5151" s="27"/>
      <c r="M5151" s="27"/>
      <c r="N5151" s="27"/>
      <c r="O5151" s="27"/>
      <c r="P5151" s="30"/>
      <c r="Q5151" s="30">
        <f>Table13[[#This Row],[Unit Value]]*Table13[[#This Row],[Qty | PCount]]</f>
        <v>0</v>
      </c>
      <c r="R5151" s="27" t="str">
        <f>IF(Table13[[#This Row],[Unit Value]]&lt;=4999,"Low-Value Asset","High-Value Asset")</f>
        <v>Low-Value Asset</v>
      </c>
      <c r="S5151" s="27"/>
      <c r="T5151" s="27"/>
      <c r="U5151" s="27"/>
      <c r="V5151" s="27"/>
      <c r="W5151" s="74"/>
      <c r="X5151" s="27"/>
      <c r="Y5151" s="27"/>
      <c r="Z5151" s="27"/>
      <c r="AA5151" s="27"/>
      <c r="AB5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2" spans="1:28" ht="12.6" x14ac:dyDescent="0.25">
      <c r="A5152" s="41"/>
      <c r="B5152" s="28"/>
      <c r="C5152" s="27"/>
      <c r="D5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2" s="27"/>
      <c r="F5152" s="27"/>
      <c r="G5152" s="29"/>
      <c r="H5152" s="48"/>
      <c r="I5152" s="29"/>
      <c r="J5152" s="29"/>
      <c r="K5152" s="27"/>
      <c r="L5152" s="27"/>
      <c r="M5152" s="27"/>
      <c r="N5152" s="27"/>
      <c r="O5152" s="27"/>
      <c r="P5152" s="30"/>
      <c r="Q5152" s="30">
        <f>Table13[[#This Row],[Unit Value]]*Table13[[#This Row],[Qty | PCount]]</f>
        <v>0</v>
      </c>
      <c r="R5152" s="27" t="str">
        <f>IF(Table13[[#This Row],[Unit Value]]&lt;=4999,"Low-Value Asset","High-Value Asset")</f>
        <v>Low-Value Asset</v>
      </c>
      <c r="S5152" s="27"/>
      <c r="T5152" s="27"/>
      <c r="U5152" s="27"/>
      <c r="V5152" s="27"/>
      <c r="W5152" s="74"/>
      <c r="X5152" s="27"/>
      <c r="Y5152" s="27"/>
      <c r="Z5152" s="27"/>
      <c r="AA5152" s="27"/>
      <c r="AB5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3" spans="1:28" ht="12.6" x14ac:dyDescent="0.25">
      <c r="A5153" s="41"/>
      <c r="B5153" s="28"/>
      <c r="C5153" s="27"/>
      <c r="D5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3" s="27"/>
      <c r="F5153" s="27"/>
      <c r="G5153" s="29"/>
      <c r="H5153" s="48"/>
      <c r="I5153" s="29"/>
      <c r="J5153" s="29"/>
      <c r="K5153" s="27"/>
      <c r="L5153" s="27"/>
      <c r="M5153" s="27"/>
      <c r="N5153" s="27"/>
      <c r="O5153" s="27"/>
      <c r="P5153" s="30"/>
      <c r="Q5153" s="30">
        <f>Table13[[#This Row],[Unit Value]]*Table13[[#This Row],[Qty | PCount]]</f>
        <v>0</v>
      </c>
      <c r="R5153" s="27" t="str">
        <f>IF(Table13[[#This Row],[Unit Value]]&lt;=4999,"Low-Value Asset","High-Value Asset")</f>
        <v>Low-Value Asset</v>
      </c>
      <c r="S5153" s="27"/>
      <c r="T5153" s="27"/>
      <c r="U5153" s="27"/>
      <c r="V5153" s="27"/>
      <c r="W5153" s="74"/>
      <c r="X5153" s="27"/>
      <c r="Y5153" s="27"/>
      <c r="Z5153" s="27"/>
      <c r="AA5153" s="27"/>
      <c r="AB5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4" spans="1:28" ht="12.6" x14ac:dyDescent="0.25">
      <c r="A5154" s="41"/>
      <c r="B5154" s="28"/>
      <c r="C5154" s="27"/>
      <c r="D5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4" s="27"/>
      <c r="F5154" s="27"/>
      <c r="G5154" s="29"/>
      <c r="H5154" s="48"/>
      <c r="I5154" s="29"/>
      <c r="J5154" s="29"/>
      <c r="K5154" s="27"/>
      <c r="L5154" s="27"/>
      <c r="M5154" s="27"/>
      <c r="N5154" s="27"/>
      <c r="O5154" s="27"/>
      <c r="P5154" s="30"/>
      <c r="Q5154" s="30">
        <f>Table13[[#This Row],[Unit Value]]*Table13[[#This Row],[Qty | PCount]]</f>
        <v>0</v>
      </c>
      <c r="R5154" s="27" t="str">
        <f>IF(Table13[[#This Row],[Unit Value]]&lt;=4999,"Low-Value Asset","High-Value Asset")</f>
        <v>Low-Value Asset</v>
      </c>
      <c r="S5154" s="27"/>
      <c r="T5154" s="27"/>
      <c r="U5154" s="27"/>
      <c r="V5154" s="27"/>
      <c r="W5154" s="74"/>
      <c r="X5154" s="82"/>
      <c r="Y5154" s="82"/>
      <c r="Z5154" s="82"/>
      <c r="AA5154" s="82"/>
      <c r="AB5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5" spans="1:28" ht="12.6" x14ac:dyDescent="0.25">
      <c r="A5155" s="41"/>
      <c r="B5155" s="28"/>
      <c r="C5155" s="27"/>
      <c r="D5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5" s="27"/>
      <c r="F5155" s="27"/>
      <c r="G5155" s="29"/>
      <c r="H5155" s="48"/>
      <c r="I5155" s="29"/>
      <c r="J5155" s="29"/>
      <c r="K5155" s="27"/>
      <c r="L5155" s="27"/>
      <c r="M5155" s="27"/>
      <c r="N5155" s="27"/>
      <c r="O5155" s="27"/>
      <c r="P5155" s="30"/>
      <c r="Q5155" s="30">
        <f>Table13[[#This Row],[Unit Value]]*Table13[[#This Row],[Qty | PCount]]</f>
        <v>0</v>
      </c>
      <c r="R5155" s="27" t="str">
        <f>IF(Table13[[#This Row],[Unit Value]]&lt;=4999,"Low-Value Asset","High-Value Asset")</f>
        <v>Low-Value Asset</v>
      </c>
      <c r="S5155" s="27"/>
      <c r="T5155" s="27"/>
      <c r="U5155" s="27"/>
      <c r="V5155" s="27"/>
      <c r="W5155" s="74"/>
      <c r="X5155" s="82"/>
      <c r="Y5155" s="82"/>
      <c r="Z5155" s="82"/>
      <c r="AA5155" s="82"/>
      <c r="AB5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6" spans="1:28" ht="12.6" x14ac:dyDescent="0.25">
      <c r="A5156" s="41"/>
      <c r="B5156" s="28"/>
      <c r="C5156" s="27"/>
      <c r="D5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6" s="27"/>
      <c r="F5156" s="27"/>
      <c r="G5156" s="29"/>
      <c r="H5156" s="48"/>
      <c r="I5156" s="29"/>
      <c r="J5156" s="29"/>
      <c r="K5156" s="27"/>
      <c r="L5156" s="27"/>
      <c r="M5156" s="27"/>
      <c r="N5156" s="27"/>
      <c r="O5156" s="27"/>
      <c r="P5156" s="30"/>
      <c r="Q5156" s="30">
        <f>Table13[[#This Row],[Unit Value]]*Table13[[#This Row],[Qty | PCount]]</f>
        <v>0</v>
      </c>
      <c r="R5156" s="27" t="str">
        <f>IF(Table13[[#This Row],[Unit Value]]&lt;=4999,"Low-Value Asset","High-Value Asset")</f>
        <v>Low-Value Asset</v>
      </c>
      <c r="S5156" s="27"/>
      <c r="T5156" s="27"/>
      <c r="U5156" s="27"/>
      <c r="V5156" s="27"/>
      <c r="W5156" s="74"/>
      <c r="X5156" s="27"/>
      <c r="Y5156" s="27"/>
      <c r="Z5156" s="27"/>
      <c r="AA5156" s="27"/>
      <c r="AB5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7" spans="1:28" ht="12.6" x14ac:dyDescent="0.25">
      <c r="A5157" s="41"/>
      <c r="B5157" s="28"/>
      <c r="C5157" s="27"/>
      <c r="D5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7" s="27"/>
      <c r="F5157" s="27"/>
      <c r="G5157" s="29"/>
      <c r="H5157" s="48"/>
      <c r="I5157" s="29"/>
      <c r="J5157" s="29"/>
      <c r="K5157" s="27"/>
      <c r="L5157" s="27"/>
      <c r="M5157" s="27"/>
      <c r="N5157" s="27"/>
      <c r="O5157" s="27"/>
      <c r="P5157" s="30"/>
      <c r="Q5157" s="30">
        <f>Table13[[#This Row],[Unit Value]]*Table13[[#This Row],[Qty | PCount]]</f>
        <v>0</v>
      </c>
      <c r="R5157" s="27" t="str">
        <f>IF(Table13[[#This Row],[Unit Value]]&lt;=4999,"Low-Value Asset","High-Value Asset")</f>
        <v>Low-Value Asset</v>
      </c>
      <c r="S5157" s="27"/>
      <c r="T5157" s="27"/>
      <c r="U5157" s="27"/>
      <c r="V5157" s="27"/>
      <c r="W5157" s="74"/>
      <c r="X5157" s="27"/>
      <c r="Y5157" s="27"/>
      <c r="Z5157" s="27"/>
      <c r="AA5157" s="27"/>
      <c r="AB5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8" spans="1:28" ht="12.6" x14ac:dyDescent="0.25">
      <c r="A5158" s="41"/>
      <c r="B5158" s="28"/>
      <c r="C5158" s="27"/>
      <c r="D5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8" s="27"/>
      <c r="F5158" s="27"/>
      <c r="G5158" s="29"/>
      <c r="H5158" s="48"/>
      <c r="I5158" s="29"/>
      <c r="J5158" s="29"/>
      <c r="K5158" s="27"/>
      <c r="L5158" s="27"/>
      <c r="M5158" s="27"/>
      <c r="N5158" s="27"/>
      <c r="O5158" s="27"/>
      <c r="P5158" s="30"/>
      <c r="Q5158" s="30">
        <f>Table13[[#This Row],[Unit Value]]*Table13[[#This Row],[Qty | PCount]]</f>
        <v>0</v>
      </c>
      <c r="R5158" s="27" t="str">
        <f>IF(Table13[[#This Row],[Unit Value]]&lt;=4999,"Low-Value Asset","High-Value Asset")</f>
        <v>Low-Value Asset</v>
      </c>
      <c r="S5158" s="27"/>
      <c r="T5158" s="27"/>
      <c r="U5158" s="27"/>
      <c r="V5158" s="27"/>
      <c r="W5158" s="74"/>
      <c r="X5158" s="82"/>
      <c r="Y5158" s="82"/>
      <c r="Z5158" s="82"/>
      <c r="AA5158" s="82"/>
      <c r="AB5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59" spans="1:28" ht="12.6" x14ac:dyDescent="0.25">
      <c r="A5159" s="41"/>
      <c r="B5159" s="28"/>
      <c r="C5159" s="27"/>
      <c r="D5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59" s="27"/>
      <c r="F5159" s="27"/>
      <c r="G5159" s="29"/>
      <c r="H5159" s="48"/>
      <c r="I5159" s="29"/>
      <c r="J5159" s="29"/>
      <c r="K5159" s="27"/>
      <c r="L5159" s="27"/>
      <c r="M5159" s="27"/>
      <c r="N5159" s="27"/>
      <c r="O5159" s="27"/>
      <c r="P5159" s="30"/>
      <c r="Q5159" s="30">
        <f>Table13[[#This Row],[Unit Value]]*Table13[[#This Row],[Qty | PCount]]</f>
        <v>0</v>
      </c>
      <c r="R5159" s="27" t="str">
        <f>IF(Table13[[#This Row],[Unit Value]]&lt;=4999,"Low-Value Asset","High-Value Asset")</f>
        <v>Low-Value Asset</v>
      </c>
      <c r="S5159" s="27"/>
      <c r="T5159" s="27"/>
      <c r="U5159" s="27"/>
      <c r="V5159" s="27"/>
      <c r="W5159" s="74"/>
      <c r="X5159" s="82"/>
      <c r="Y5159" s="82"/>
      <c r="Z5159" s="82"/>
      <c r="AA5159" s="82"/>
      <c r="AB5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0" spans="1:28" ht="12.6" x14ac:dyDescent="0.25">
      <c r="A5160" s="41"/>
      <c r="B5160" s="28"/>
      <c r="C5160" s="27"/>
      <c r="D5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0" s="27"/>
      <c r="F5160" s="27"/>
      <c r="G5160" s="29"/>
      <c r="H5160" s="48"/>
      <c r="I5160" s="29"/>
      <c r="J5160" s="29"/>
      <c r="K5160" s="27"/>
      <c r="L5160" s="27"/>
      <c r="M5160" s="27"/>
      <c r="N5160" s="27"/>
      <c r="O5160" s="27"/>
      <c r="P5160" s="30"/>
      <c r="Q5160" s="30">
        <f>Table13[[#This Row],[Unit Value]]*Table13[[#This Row],[Qty | PCount]]</f>
        <v>0</v>
      </c>
      <c r="R5160" s="27" t="str">
        <f>IF(Table13[[#This Row],[Unit Value]]&lt;=4999,"Low-Value Asset","High-Value Asset")</f>
        <v>Low-Value Asset</v>
      </c>
      <c r="S5160" s="27"/>
      <c r="T5160" s="27"/>
      <c r="U5160" s="27"/>
      <c r="V5160" s="27"/>
      <c r="W5160" s="74"/>
      <c r="X5160" s="27"/>
      <c r="Y5160" s="27"/>
      <c r="Z5160" s="27"/>
      <c r="AA5160" s="27"/>
      <c r="AB5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1" spans="1:28" ht="12.6" x14ac:dyDescent="0.25">
      <c r="A5161" s="41"/>
      <c r="B5161" s="28"/>
      <c r="C5161" s="27"/>
      <c r="D5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1" s="27"/>
      <c r="F5161" s="27"/>
      <c r="G5161" s="29"/>
      <c r="H5161" s="48"/>
      <c r="I5161" s="29"/>
      <c r="J5161" s="29"/>
      <c r="K5161" s="27"/>
      <c r="L5161" s="27"/>
      <c r="M5161" s="27"/>
      <c r="N5161" s="27"/>
      <c r="O5161" s="27"/>
      <c r="P5161" s="30"/>
      <c r="Q5161" s="30">
        <f>Table13[[#This Row],[Unit Value]]*Table13[[#This Row],[Qty | PCount]]</f>
        <v>0</v>
      </c>
      <c r="R5161" s="27" t="str">
        <f>IF(Table13[[#This Row],[Unit Value]]&lt;=4999,"Low-Value Asset","High-Value Asset")</f>
        <v>Low-Value Asset</v>
      </c>
      <c r="S5161" s="27"/>
      <c r="T5161" s="27"/>
      <c r="U5161" s="27"/>
      <c r="V5161" s="27"/>
      <c r="W5161" s="74"/>
      <c r="X5161" s="27"/>
      <c r="Y5161" s="27"/>
      <c r="Z5161" s="27"/>
      <c r="AA5161" s="27"/>
      <c r="AB5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2" spans="1:28" ht="12.6" x14ac:dyDescent="0.25">
      <c r="A5162" s="41"/>
      <c r="B5162" s="28"/>
      <c r="C5162" s="27"/>
      <c r="D5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2" s="27"/>
      <c r="F5162" s="27"/>
      <c r="G5162" s="29"/>
      <c r="H5162" s="48"/>
      <c r="I5162" s="29"/>
      <c r="J5162" s="29"/>
      <c r="K5162" s="27"/>
      <c r="L5162" s="27"/>
      <c r="M5162" s="27"/>
      <c r="N5162" s="27"/>
      <c r="O5162" s="27"/>
      <c r="P5162" s="30"/>
      <c r="Q5162" s="30">
        <f>Table13[[#This Row],[Unit Value]]*Table13[[#This Row],[Qty | PCount]]</f>
        <v>0</v>
      </c>
      <c r="R5162" s="27" t="str">
        <f>IF(Table13[[#This Row],[Unit Value]]&lt;=4999,"Low-Value Asset","High-Value Asset")</f>
        <v>Low-Value Asset</v>
      </c>
      <c r="S5162" s="27"/>
      <c r="T5162" s="27"/>
      <c r="U5162" s="27"/>
      <c r="V5162" s="27"/>
      <c r="W5162" s="74"/>
      <c r="X5162" s="82"/>
      <c r="Y5162" s="82"/>
      <c r="Z5162" s="82"/>
      <c r="AA5162" s="82"/>
      <c r="AB5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3" spans="1:28" ht="12.6" x14ac:dyDescent="0.25">
      <c r="A5163" s="41"/>
      <c r="B5163" s="28"/>
      <c r="C5163" s="27"/>
      <c r="D5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3" s="27"/>
      <c r="F5163" s="27"/>
      <c r="G5163" s="29"/>
      <c r="H5163" s="48"/>
      <c r="I5163" s="29"/>
      <c r="J5163" s="29"/>
      <c r="K5163" s="27"/>
      <c r="L5163" s="27"/>
      <c r="M5163" s="27"/>
      <c r="N5163" s="27"/>
      <c r="O5163" s="27"/>
      <c r="P5163" s="30"/>
      <c r="Q5163" s="30">
        <f>Table13[[#This Row],[Unit Value]]*Table13[[#This Row],[Qty | PCount]]</f>
        <v>0</v>
      </c>
      <c r="R5163" s="27" t="str">
        <f>IF(Table13[[#This Row],[Unit Value]]&lt;=4999,"Low-Value Asset","High-Value Asset")</f>
        <v>Low-Value Asset</v>
      </c>
      <c r="S5163" s="27"/>
      <c r="T5163" s="27"/>
      <c r="U5163" s="27"/>
      <c r="V5163" s="27"/>
      <c r="W5163" s="74"/>
      <c r="X5163" s="82"/>
      <c r="Y5163" s="82"/>
      <c r="Z5163" s="82"/>
      <c r="AA5163" s="82"/>
      <c r="AB5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4" spans="1:28" ht="12.6" x14ac:dyDescent="0.25">
      <c r="A5164" s="41"/>
      <c r="B5164" s="28"/>
      <c r="C5164" s="27"/>
      <c r="D5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4" s="27"/>
      <c r="F5164" s="27"/>
      <c r="G5164" s="29"/>
      <c r="H5164" s="48"/>
      <c r="I5164" s="29"/>
      <c r="J5164" s="29"/>
      <c r="K5164" s="27"/>
      <c r="L5164" s="27"/>
      <c r="M5164" s="27"/>
      <c r="N5164" s="27"/>
      <c r="O5164" s="27"/>
      <c r="P5164" s="30"/>
      <c r="Q5164" s="30">
        <f>Table13[[#This Row],[Unit Value]]*Table13[[#This Row],[Qty | PCount]]</f>
        <v>0</v>
      </c>
      <c r="R5164" s="27" t="str">
        <f>IF(Table13[[#This Row],[Unit Value]]&lt;=4999,"Low-Value Asset","High-Value Asset")</f>
        <v>Low-Value Asset</v>
      </c>
      <c r="S5164" s="27"/>
      <c r="T5164" s="27"/>
      <c r="U5164" s="27"/>
      <c r="V5164" s="27"/>
      <c r="W5164" s="74"/>
      <c r="X5164" s="27"/>
      <c r="Y5164" s="27"/>
      <c r="Z5164" s="27"/>
      <c r="AA5164" s="27"/>
      <c r="AB5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5" spans="1:28" ht="12.6" x14ac:dyDescent="0.25">
      <c r="A5165" s="41"/>
      <c r="B5165" s="28"/>
      <c r="C5165" s="27"/>
      <c r="D5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5" s="27"/>
      <c r="F5165" s="27"/>
      <c r="G5165" s="29"/>
      <c r="H5165" s="48"/>
      <c r="I5165" s="29"/>
      <c r="J5165" s="29"/>
      <c r="K5165" s="27"/>
      <c r="L5165" s="27"/>
      <c r="M5165" s="27"/>
      <c r="N5165" s="27"/>
      <c r="O5165" s="27"/>
      <c r="P5165" s="30"/>
      <c r="Q5165" s="30">
        <f>Table13[[#This Row],[Unit Value]]*Table13[[#This Row],[Qty | PCount]]</f>
        <v>0</v>
      </c>
      <c r="R5165" s="27" t="str">
        <f>IF(Table13[[#This Row],[Unit Value]]&lt;=4999,"Low-Value Asset","High-Value Asset")</f>
        <v>Low-Value Asset</v>
      </c>
      <c r="S5165" s="27"/>
      <c r="T5165" s="27"/>
      <c r="U5165" s="27"/>
      <c r="V5165" s="27"/>
      <c r="W5165" s="74"/>
      <c r="X5165" s="27"/>
      <c r="Y5165" s="27"/>
      <c r="Z5165" s="27"/>
      <c r="AA5165" s="27"/>
      <c r="AB5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6" spans="1:28" ht="12.6" x14ac:dyDescent="0.25">
      <c r="A5166" s="41"/>
      <c r="B5166" s="28"/>
      <c r="C5166" s="27"/>
      <c r="D5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6" s="27"/>
      <c r="F5166" s="27"/>
      <c r="G5166" s="29"/>
      <c r="H5166" s="48"/>
      <c r="I5166" s="29"/>
      <c r="J5166" s="29"/>
      <c r="K5166" s="27"/>
      <c r="L5166" s="27"/>
      <c r="M5166" s="27"/>
      <c r="N5166" s="27"/>
      <c r="O5166" s="27"/>
      <c r="P5166" s="30"/>
      <c r="Q5166" s="30">
        <f>Table13[[#This Row],[Unit Value]]*Table13[[#This Row],[Qty | PCount]]</f>
        <v>0</v>
      </c>
      <c r="R5166" s="27" t="str">
        <f>IF(Table13[[#This Row],[Unit Value]]&lt;=4999,"Low-Value Asset","High-Value Asset")</f>
        <v>Low-Value Asset</v>
      </c>
      <c r="S5166" s="27"/>
      <c r="T5166" s="27"/>
      <c r="U5166" s="27"/>
      <c r="V5166" s="27"/>
      <c r="W5166" s="74"/>
      <c r="X5166" s="82"/>
      <c r="Y5166" s="82"/>
      <c r="Z5166" s="82"/>
      <c r="AA5166" s="82"/>
      <c r="AB5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7" spans="1:28" ht="12.6" x14ac:dyDescent="0.25">
      <c r="A5167" s="41"/>
      <c r="B5167" s="28"/>
      <c r="C5167" s="27"/>
      <c r="D5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7" s="27"/>
      <c r="F5167" s="27"/>
      <c r="G5167" s="29"/>
      <c r="H5167" s="48"/>
      <c r="I5167" s="29"/>
      <c r="J5167" s="29"/>
      <c r="K5167" s="27"/>
      <c r="L5167" s="27"/>
      <c r="M5167" s="27"/>
      <c r="N5167" s="27"/>
      <c r="O5167" s="27"/>
      <c r="P5167" s="30"/>
      <c r="Q5167" s="30">
        <f>Table13[[#This Row],[Unit Value]]*Table13[[#This Row],[Qty | PCount]]</f>
        <v>0</v>
      </c>
      <c r="R5167" s="27" t="str">
        <f>IF(Table13[[#This Row],[Unit Value]]&lt;=4999,"Low-Value Asset","High-Value Asset")</f>
        <v>Low-Value Asset</v>
      </c>
      <c r="S5167" s="27"/>
      <c r="T5167" s="27"/>
      <c r="U5167" s="27"/>
      <c r="V5167" s="27"/>
      <c r="W5167" s="74"/>
      <c r="X5167" s="82"/>
      <c r="Y5167" s="82"/>
      <c r="Z5167" s="82"/>
      <c r="AA5167" s="82"/>
      <c r="AB5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8" spans="1:28" ht="12.6" x14ac:dyDescent="0.25">
      <c r="A5168" s="41"/>
      <c r="B5168" s="28"/>
      <c r="C5168" s="27"/>
      <c r="D5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8" s="27"/>
      <c r="F5168" s="27"/>
      <c r="G5168" s="29"/>
      <c r="H5168" s="48"/>
      <c r="I5168" s="29"/>
      <c r="J5168" s="29"/>
      <c r="K5168" s="27"/>
      <c r="L5168" s="27"/>
      <c r="M5168" s="27"/>
      <c r="N5168" s="27"/>
      <c r="O5168" s="27"/>
      <c r="P5168" s="30"/>
      <c r="Q5168" s="30">
        <f>Table13[[#This Row],[Unit Value]]*Table13[[#This Row],[Qty | PCount]]</f>
        <v>0</v>
      </c>
      <c r="R5168" s="27" t="str">
        <f>IF(Table13[[#This Row],[Unit Value]]&lt;=4999,"Low-Value Asset","High-Value Asset")</f>
        <v>Low-Value Asset</v>
      </c>
      <c r="S5168" s="27"/>
      <c r="T5168" s="27"/>
      <c r="U5168" s="27"/>
      <c r="V5168" s="27"/>
      <c r="W5168" s="74"/>
      <c r="X5168" s="27"/>
      <c r="Y5168" s="27"/>
      <c r="Z5168" s="27"/>
      <c r="AA5168" s="27"/>
      <c r="AB5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69" spans="1:28" ht="12.6" x14ac:dyDescent="0.25">
      <c r="A5169" s="41"/>
      <c r="B5169" s="28"/>
      <c r="C5169" s="27"/>
      <c r="D5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69" s="27"/>
      <c r="F5169" s="27"/>
      <c r="G5169" s="29"/>
      <c r="H5169" s="48"/>
      <c r="I5169" s="29"/>
      <c r="J5169" s="29"/>
      <c r="K5169" s="27"/>
      <c r="L5169" s="27"/>
      <c r="M5169" s="27"/>
      <c r="N5169" s="27"/>
      <c r="O5169" s="27"/>
      <c r="P5169" s="30"/>
      <c r="Q5169" s="30">
        <f>Table13[[#This Row],[Unit Value]]*Table13[[#This Row],[Qty | PCount]]</f>
        <v>0</v>
      </c>
      <c r="R5169" s="27" t="str">
        <f>IF(Table13[[#This Row],[Unit Value]]&lt;=4999,"Low-Value Asset","High-Value Asset")</f>
        <v>Low-Value Asset</v>
      </c>
      <c r="S5169" s="27"/>
      <c r="T5169" s="27"/>
      <c r="U5169" s="27"/>
      <c r="V5169" s="27"/>
      <c r="W5169" s="74"/>
      <c r="X5169" s="27"/>
      <c r="Y5169" s="27"/>
      <c r="Z5169" s="27"/>
      <c r="AA5169" s="27"/>
      <c r="AB5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0" spans="1:28" ht="12.6" x14ac:dyDescent="0.25">
      <c r="A5170" s="41"/>
      <c r="B5170" s="28"/>
      <c r="C5170" s="27"/>
      <c r="D5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0" s="27"/>
      <c r="F5170" s="27"/>
      <c r="G5170" s="29"/>
      <c r="H5170" s="48"/>
      <c r="I5170" s="29"/>
      <c r="J5170" s="29"/>
      <c r="K5170" s="27"/>
      <c r="L5170" s="27"/>
      <c r="M5170" s="27"/>
      <c r="N5170" s="27"/>
      <c r="O5170" s="27"/>
      <c r="P5170" s="30"/>
      <c r="Q5170" s="30">
        <f>Table13[[#This Row],[Unit Value]]*Table13[[#This Row],[Qty | PCount]]</f>
        <v>0</v>
      </c>
      <c r="R5170" s="27" t="str">
        <f>IF(Table13[[#This Row],[Unit Value]]&lt;=4999,"Low-Value Asset","High-Value Asset")</f>
        <v>Low-Value Asset</v>
      </c>
      <c r="S5170" s="27"/>
      <c r="T5170" s="27"/>
      <c r="U5170" s="27"/>
      <c r="V5170" s="27"/>
      <c r="W5170" s="74"/>
      <c r="X5170" s="82"/>
      <c r="Y5170" s="82"/>
      <c r="Z5170" s="82"/>
      <c r="AA5170" s="82"/>
      <c r="AB5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1" spans="1:28" ht="12.6" x14ac:dyDescent="0.25">
      <c r="A5171" s="41"/>
      <c r="B5171" s="28"/>
      <c r="C5171" s="27"/>
      <c r="D5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1" s="27"/>
      <c r="F5171" s="27"/>
      <c r="G5171" s="29"/>
      <c r="H5171" s="48"/>
      <c r="I5171" s="29"/>
      <c r="J5171" s="29"/>
      <c r="K5171" s="27"/>
      <c r="L5171" s="27"/>
      <c r="M5171" s="27"/>
      <c r="N5171" s="27"/>
      <c r="O5171" s="27"/>
      <c r="P5171" s="30"/>
      <c r="Q5171" s="30">
        <f>Table13[[#This Row],[Unit Value]]*Table13[[#This Row],[Qty | PCount]]</f>
        <v>0</v>
      </c>
      <c r="R5171" s="27" t="str">
        <f>IF(Table13[[#This Row],[Unit Value]]&lt;=4999,"Low-Value Asset","High-Value Asset")</f>
        <v>Low-Value Asset</v>
      </c>
      <c r="S5171" s="27"/>
      <c r="T5171" s="27"/>
      <c r="U5171" s="27"/>
      <c r="V5171" s="27"/>
      <c r="W5171" s="74"/>
      <c r="X5171" s="82"/>
      <c r="Y5171" s="82"/>
      <c r="Z5171" s="82"/>
      <c r="AA5171" s="82"/>
      <c r="AB5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2" spans="1:28" ht="12.6" x14ac:dyDescent="0.25">
      <c r="A5172" s="41"/>
      <c r="B5172" s="28"/>
      <c r="C5172" s="27"/>
      <c r="D5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2" s="27"/>
      <c r="F5172" s="27"/>
      <c r="G5172" s="29"/>
      <c r="H5172" s="48"/>
      <c r="I5172" s="29"/>
      <c r="J5172" s="29"/>
      <c r="K5172" s="27"/>
      <c r="L5172" s="27"/>
      <c r="M5172" s="27"/>
      <c r="N5172" s="27"/>
      <c r="O5172" s="27"/>
      <c r="P5172" s="30"/>
      <c r="Q5172" s="30">
        <f>Table13[[#This Row],[Unit Value]]*Table13[[#This Row],[Qty | PCount]]</f>
        <v>0</v>
      </c>
      <c r="R5172" s="27" t="str">
        <f>IF(Table13[[#This Row],[Unit Value]]&lt;=4999,"Low-Value Asset","High-Value Asset")</f>
        <v>Low-Value Asset</v>
      </c>
      <c r="S5172" s="27"/>
      <c r="T5172" s="27"/>
      <c r="U5172" s="27"/>
      <c r="V5172" s="27"/>
      <c r="W5172" s="74"/>
      <c r="X5172" s="27"/>
      <c r="Y5172" s="27"/>
      <c r="Z5172" s="27"/>
      <c r="AA5172" s="27"/>
      <c r="AB5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3" spans="1:28" ht="12.6" x14ac:dyDescent="0.25">
      <c r="A5173" s="41"/>
      <c r="B5173" s="28"/>
      <c r="C5173" s="27"/>
      <c r="D5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3" s="27"/>
      <c r="F5173" s="27"/>
      <c r="G5173" s="29"/>
      <c r="H5173" s="48"/>
      <c r="I5173" s="29"/>
      <c r="J5173" s="29"/>
      <c r="K5173" s="27"/>
      <c r="L5173" s="27"/>
      <c r="M5173" s="27"/>
      <c r="N5173" s="27"/>
      <c r="O5173" s="27"/>
      <c r="P5173" s="30"/>
      <c r="Q5173" s="30">
        <f>Table13[[#This Row],[Unit Value]]*Table13[[#This Row],[Qty | PCount]]</f>
        <v>0</v>
      </c>
      <c r="R5173" s="27" t="str">
        <f>IF(Table13[[#This Row],[Unit Value]]&lt;=4999,"Low-Value Asset","High-Value Asset")</f>
        <v>Low-Value Asset</v>
      </c>
      <c r="S5173" s="27"/>
      <c r="T5173" s="27"/>
      <c r="U5173" s="27"/>
      <c r="V5173" s="27"/>
      <c r="W5173" s="74"/>
      <c r="X5173" s="27"/>
      <c r="Y5173" s="27"/>
      <c r="Z5173" s="27"/>
      <c r="AA5173" s="27"/>
      <c r="AB5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4" spans="1:28" ht="12.6" x14ac:dyDescent="0.25">
      <c r="A5174" s="41"/>
      <c r="B5174" s="28"/>
      <c r="C5174" s="27"/>
      <c r="D5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4" s="27"/>
      <c r="F5174" s="27"/>
      <c r="G5174" s="29"/>
      <c r="H5174" s="48"/>
      <c r="I5174" s="29"/>
      <c r="J5174" s="29"/>
      <c r="K5174" s="27"/>
      <c r="L5174" s="27"/>
      <c r="M5174" s="27"/>
      <c r="N5174" s="27"/>
      <c r="O5174" s="27"/>
      <c r="P5174" s="30"/>
      <c r="Q5174" s="30">
        <f>Table13[[#This Row],[Unit Value]]*Table13[[#This Row],[Qty | PCount]]</f>
        <v>0</v>
      </c>
      <c r="R5174" s="27" t="str">
        <f>IF(Table13[[#This Row],[Unit Value]]&lt;=4999,"Low-Value Asset","High-Value Asset")</f>
        <v>Low-Value Asset</v>
      </c>
      <c r="S5174" s="27"/>
      <c r="T5174" s="27"/>
      <c r="U5174" s="27"/>
      <c r="V5174" s="27"/>
      <c r="W5174" s="74"/>
      <c r="X5174" s="82"/>
      <c r="Y5174" s="82"/>
      <c r="Z5174" s="82"/>
      <c r="AA5174" s="82"/>
      <c r="AB5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5" spans="1:28" ht="12.6" x14ac:dyDescent="0.25">
      <c r="A5175" s="41"/>
      <c r="B5175" s="28"/>
      <c r="C5175" s="27"/>
      <c r="D5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5" s="27"/>
      <c r="F5175" s="27"/>
      <c r="G5175" s="29"/>
      <c r="H5175" s="48"/>
      <c r="I5175" s="29"/>
      <c r="J5175" s="29"/>
      <c r="K5175" s="27"/>
      <c r="L5175" s="27"/>
      <c r="M5175" s="27"/>
      <c r="N5175" s="27"/>
      <c r="O5175" s="27"/>
      <c r="P5175" s="30"/>
      <c r="Q5175" s="30">
        <f>Table13[[#This Row],[Unit Value]]*Table13[[#This Row],[Qty | PCount]]</f>
        <v>0</v>
      </c>
      <c r="R5175" s="27" t="str">
        <f>IF(Table13[[#This Row],[Unit Value]]&lt;=4999,"Low-Value Asset","High-Value Asset")</f>
        <v>Low-Value Asset</v>
      </c>
      <c r="S5175" s="27"/>
      <c r="T5175" s="27"/>
      <c r="U5175" s="27"/>
      <c r="V5175" s="27"/>
      <c r="W5175" s="74"/>
      <c r="X5175" s="82"/>
      <c r="Y5175" s="82"/>
      <c r="Z5175" s="82"/>
      <c r="AA5175" s="82"/>
      <c r="AB5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6" spans="1:28" ht="12.6" x14ac:dyDescent="0.25">
      <c r="A5176" s="41"/>
      <c r="B5176" s="28"/>
      <c r="C5176" s="27"/>
      <c r="D5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6" s="27"/>
      <c r="F5176" s="27"/>
      <c r="G5176" s="29"/>
      <c r="H5176" s="48"/>
      <c r="I5176" s="29"/>
      <c r="J5176" s="29"/>
      <c r="K5176" s="27"/>
      <c r="L5176" s="27"/>
      <c r="M5176" s="27"/>
      <c r="N5176" s="27"/>
      <c r="O5176" s="27"/>
      <c r="P5176" s="30"/>
      <c r="Q5176" s="30">
        <f>Table13[[#This Row],[Unit Value]]*Table13[[#This Row],[Qty | PCount]]</f>
        <v>0</v>
      </c>
      <c r="R5176" s="27" t="str">
        <f>IF(Table13[[#This Row],[Unit Value]]&lt;=4999,"Low-Value Asset","High-Value Asset")</f>
        <v>Low-Value Asset</v>
      </c>
      <c r="S5176" s="27"/>
      <c r="T5176" s="27"/>
      <c r="U5176" s="27"/>
      <c r="V5176" s="27"/>
      <c r="W5176" s="74"/>
      <c r="X5176" s="27"/>
      <c r="Y5176" s="27"/>
      <c r="Z5176" s="27"/>
      <c r="AA5176" s="27"/>
      <c r="AB5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7" spans="1:28" ht="12.6" x14ac:dyDescent="0.25">
      <c r="A5177" s="41"/>
      <c r="B5177" s="28"/>
      <c r="C5177" s="27"/>
      <c r="D5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7" s="27"/>
      <c r="F5177" s="27"/>
      <c r="G5177" s="29"/>
      <c r="H5177" s="48"/>
      <c r="I5177" s="29"/>
      <c r="J5177" s="29"/>
      <c r="K5177" s="27"/>
      <c r="L5177" s="27"/>
      <c r="M5177" s="27"/>
      <c r="N5177" s="27"/>
      <c r="O5177" s="27"/>
      <c r="P5177" s="30"/>
      <c r="Q5177" s="30">
        <f>Table13[[#This Row],[Unit Value]]*Table13[[#This Row],[Qty | PCount]]</f>
        <v>0</v>
      </c>
      <c r="R5177" s="27" t="str">
        <f>IF(Table13[[#This Row],[Unit Value]]&lt;=4999,"Low-Value Asset","High-Value Asset")</f>
        <v>Low-Value Asset</v>
      </c>
      <c r="S5177" s="27"/>
      <c r="T5177" s="27"/>
      <c r="U5177" s="27"/>
      <c r="V5177" s="27"/>
      <c r="W5177" s="74"/>
      <c r="X5177" s="27"/>
      <c r="Y5177" s="27"/>
      <c r="Z5177" s="27"/>
      <c r="AA5177" s="27"/>
      <c r="AB5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8" spans="1:28" ht="12.6" x14ac:dyDescent="0.25">
      <c r="A5178" s="41"/>
      <c r="B5178" s="28"/>
      <c r="C5178" s="27"/>
      <c r="D5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8" s="27"/>
      <c r="F5178" s="27"/>
      <c r="G5178" s="29"/>
      <c r="H5178" s="48"/>
      <c r="I5178" s="29"/>
      <c r="J5178" s="29"/>
      <c r="K5178" s="27"/>
      <c r="L5178" s="27"/>
      <c r="M5178" s="27"/>
      <c r="N5178" s="27"/>
      <c r="O5178" s="27"/>
      <c r="P5178" s="30"/>
      <c r="Q5178" s="30">
        <f>Table13[[#This Row],[Unit Value]]*Table13[[#This Row],[Qty | PCount]]</f>
        <v>0</v>
      </c>
      <c r="R5178" s="27" t="str">
        <f>IF(Table13[[#This Row],[Unit Value]]&lt;=4999,"Low-Value Asset","High-Value Asset")</f>
        <v>Low-Value Asset</v>
      </c>
      <c r="S5178" s="27"/>
      <c r="T5178" s="27"/>
      <c r="U5178" s="27"/>
      <c r="V5178" s="27"/>
      <c r="W5178" s="74"/>
      <c r="X5178" s="27"/>
      <c r="Y5178" s="27"/>
      <c r="Z5178" s="27"/>
      <c r="AA5178" s="27"/>
      <c r="AB5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79" spans="1:28" ht="12.6" x14ac:dyDescent="0.25">
      <c r="A5179" s="41"/>
      <c r="B5179" s="28"/>
      <c r="C5179" s="27"/>
      <c r="D5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79" s="27"/>
      <c r="F5179" s="27"/>
      <c r="G5179" s="29"/>
      <c r="H5179" s="48"/>
      <c r="I5179" s="29"/>
      <c r="J5179" s="29"/>
      <c r="K5179" s="27"/>
      <c r="L5179" s="27"/>
      <c r="M5179" s="27"/>
      <c r="N5179" s="27"/>
      <c r="O5179" s="27"/>
      <c r="P5179" s="30"/>
      <c r="Q5179" s="30">
        <f>Table13[[#This Row],[Unit Value]]*Table13[[#This Row],[Qty | PCount]]</f>
        <v>0</v>
      </c>
      <c r="R5179" s="27" t="str">
        <f>IF(Table13[[#This Row],[Unit Value]]&lt;=4999,"Low-Value Asset","High-Value Asset")</f>
        <v>Low-Value Asset</v>
      </c>
      <c r="S5179" s="27"/>
      <c r="T5179" s="27"/>
      <c r="U5179" s="27"/>
      <c r="V5179" s="27"/>
      <c r="W5179" s="74"/>
      <c r="X5179" s="27"/>
      <c r="Y5179" s="27"/>
      <c r="Z5179" s="27"/>
      <c r="AA5179" s="27"/>
      <c r="AB5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0" spans="1:28" ht="12.6" x14ac:dyDescent="0.25">
      <c r="A5180" s="41"/>
      <c r="B5180" s="28"/>
      <c r="C5180" s="27"/>
      <c r="D5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0" s="27"/>
      <c r="F5180" s="27"/>
      <c r="G5180" s="29"/>
      <c r="H5180" s="48"/>
      <c r="I5180" s="29"/>
      <c r="J5180" s="29"/>
      <c r="K5180" s="27"/>
      <c r="L5180" s="27"/>
      <c r="M5180" s="27"/>
      <c r="N5180" s="27"/>
      <c r="O5180" s="27"/>
      <c r="P5180" s="30"/>
      <c r="Q5180" s="30">
        <f>Table13[[#This Row],[Unit Value]]*Table13[[#This Row],[Qty | PCount]]</f>
        <v>0</v>
      </c>
      <c r="R5180" s="27" t="str">
        <f>IF(Table13[[#This Row],[Unit Value]]&lt;=4999,"Low-Value Asset","High-Value Asset")</f>
        <v>Low-Value Asset</v>
      </c>
      <c r="S5180" s="27"/>
      <c r="T5180" s="27"/>
      <c r="U5180" s="27"/>
      <c r="V5180" s="27"/>
      <c r="W5180" s="74"/>
      <c r="X5180" s="27"/>
      <c r="Y5180" s="27"/>
      <c r="Z5180" s="27"/>
      <c r="AA5180" s="27"/>
      <c r="AB5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1" spans="1:28" ht="12.6" x14ac:dyDescent="0.25">
      <c r="A5181" s="41"/>
      <c r="B5181" s="28"/>
      <c r="C5181" s="27"/>
      <c r="D5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1" s="27"/>
      <c r="F5181" s="27"/>
      <c r="G5181" s="29"/>
      <c r="H5181" s="48"/>
      <c r="I5181" s="29"/>
      <c r="J5181" s="29"/>
      <c r="K5181" s="27"/>
      <c r="L5181" s="27"/>
      <c r="M5181" s="27"/>
      <c r="N5181" s="27"/>
      <c r="O5181" s="27"/>
      <c r="P5181" s="30"/>
      <c r="Q5181" s="30">
        <f>Table13[[#This Row],[Unit Value]]*Table13[[#This Row],[Qty | PCount]]</f>
        <v>0</v>
      </c>
      <c r="R5181" s="27" t="str">
        <f>IF(Table13[[#This Row],[Unit Value]]&lt;=4999,"Low-Value Asset","High-Value Asset")</f>
        <v>Low-Value Asset</v>
      </c>
      <c r="S5181" s="27"/>
      <c r="T5181" s="27"/>
      <c r="U5181" s="27"/>
      <c r="V5181" s="27"/>
      <c r="W5181" s="74"/>
      <c r="X5181" s="27"/>
      <c r="Y5181" s="27"/>
      <c r="Z5181" s="27"/>
      <c r="AA5181" s="27"/>
      <c r="AB5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2" spans="1:28" ht="12.6" x14ac:dyDescent="0.25">
      <c r="A5182" s="53"/>
      <c r="B5182" s="54"/>
      <c r="C5182" s="55"/>
      <c r="D518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2" s="55"/>
      <c r="F5182" s="55"/>
      <c r="G5182" s="56"/>
      <c r="H5182" s="91"/>
      <c r="I5182" s="56"/>
      <c r="J5182" s="56"/>
      <c r="K5182" s="55"/>
      <c r="L5182" s="55"/>
      <c r="M5182" s="55"/>
      <c r="N5182" s="55"/>
      <c r="O5182" s="55"/>
      <c r="P5182" s="57"/>
      <c r="Q5182" s="57">
        <f>Table13[[#This Row],[Unit Value]]*Table13[[#This Row],[Qty | PCount]]</f>
        <v>0</v>
      </c>
      <c r="R5182" s="55" t="str">
        <f>IF(Table13[[#This Row],[Unit Value]]&lt;=4999,"Low-Value Asset","High-Value Asset")</f>
        <v>Low-Value Asset</v>
      </c>
      <c r="S5182" s="55"/>
      <c r="T5182" s="55"/>
      <c r="U5182" s="55"/>
      <c r="V5182" s="55"/>
      <c r="W5182" s="76"/>
      <c r="X5182" s="55"/>
      <c r="Y5182" s="55"/>
      <c r="Z5182" s="55"/>
      <c r="AA5182" s="55"/>
      <c r="AB518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3" spans="1:28" ht="12.6" x14ac:dyDescent="0.25">
      <c r="A5183" s="53"/>
      <c r="B5183" s="54"/>
      <c r="C5183" s="55"/>
      <c r="D518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3" s="55"/>
      <c r="F5183" s="55"/>
      <c r="G5183" s="56"/>
      <c r="H5183" s="91"/>
      <c r="I5183" s="56"/>
      <c r="J5183" s="56"/>
      <c r="K5183" s="55"/>
      <c r="L5183" s="55"/>
      <c r="M5183" s="55"/>
      <c r="N5183" s="55"/>
      <c r="O5183" s="55"/>
      <c r="P5183" s="57"/>
      <c r="Q5183" s="57">
        <f>Table13[[#This Row],[Unit Value]]*Table13[[#This Row],[Qty | PCount]]</f>
        <v>0</v>
      </c>
      <c r="R5183" s="55" t="str">
        <f>IF(Table13[[#This Row],[Unit Value]]&lt;=4999,"Low-Value Asset","High-Value Asset")</f>
        <v>Low-Value Asset</v>
      </c>
      <c r="S5183" s="55"/>
      <c r="T5183" s="55"/>
      <c r="U5183" s="55"/>
      <c r="V5183" s="55"/>
      <c r="W5183" s="76"/>
      <c r="X5183" s="55"/>
      <c r="Y5183" s="55"/>
      <c r="Z5183" s="55"/>
      <c r="AA5183" s="55"/>
      <c r="AB518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4" spans="1:28" ht="12.6" x14ac:dyDescent="0.25">
      <c r="A5184" s="53"/>
      <c r="B5184" s="54"/>
      <c r="C5184" s="55"/>
      <c r="D518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4" s="55"/>
      <c r="F5184" s="55"/>
      <c r="G5184" s="56"/>
      <c r="H5184" s="91"/>
      <c r="I5184" s="56"/>
      <c r="J5184" s="56"/>
      <c r="K5184" s="55"/>
      <c r="L5184" s="55"/>
      <c r="M5184" s="55"/>
      <c r="N5184" s="55"/>
      <c r="O5184" s="55"/>
      <c r="P5184" s="57"/>
      <c r="Q5184" s="57">
        <f>Table13[[#This Row],[Unit Value]]*Table13[[#This Row],[Qty | PCount]]</f>
        <v>0</v>
      </c>
      <c r="R5184" s="55" t="str">
        <f>IF(Table13[[#This Row],[Unit Value]]&lt;=4999,"Low-Value Asset","High-Value Asset")</f>
        <v>Low-Value Asset</v>
      </c>
      <c r="S5184" s="55"/>
      <c r="T5184" s="55"/>
      <c r="U5184" s="55"/>
      <c r="V5184" s="55"/>
      <c r="W5184" s="76"/>
      <c r="X5184" s="55"/>
      <c r="Y5184" s="55"/>
      <c r="Z5184" s="55"/>
      <c r="AA5184" s="55"/>
      <c r="AB518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5" spans="1:28" ht="12.6" x14ac:dyDescent="0.25">
      <c r="A5185" s="53"/>
      <c r="B5185" s="54"/>
      <c r="C5185" s="55"/>
      <c r="D518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5" s="55"/>
      <c r="F5185" s="55"/>
      <c r="G5185" s="56"/>
      <c r="H5185" s="91"/>
      <c r="I5185" s="56"/>
      <c r="J5185" s="56"/>
      <c r="K5185" s="55"/>
      <c r="L5185" s="55"/>
      <c r="M5185" s="55"/>
      <c r="N5185" s="55"/>
      <c r="O5185" s="55"/>
      <c r="P5185" s="57"/>
      <c r="Q5185" s="57">
        <f>Table13[[#This Row],[Unit Value]]*Table13[[#This Row],[Qty | PCount]]</f>
        <v>0</v>
      </c>
      <c r="R5185" s="55" t="str">
        <f>IF(Table13[[#This Row],[Unit Value]]&lt;=4999,"Low-Value Asset","High-Value Asset")</f>
        <v>Low-Value Asset</v>
      </c>
      <c r="S5185" s="55"/>
      <c r="T5185" s="55"/>
      <c r="U5185" s="55"/>
      <c r="V5185" s="55"/>
      <c r="W5185" s="76"/>
      <c r="X5185" s="55"/>
      <c r="Y5185" s="55"/>
      <c r="Z5185" s="55"/>
      <c r="AA5185" s="55"/>
      <c r="AB518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6" spans="1:28" ht="12.6" x14ac:dyDescent="0.25">
      <c r="A5186" s="53"/>
      <c r="B5186" s="54"/>
      <c r="C5186" s="55"/>
      <c r="D518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6" s="55"/>
      <c r="F5186" s="55"/>
      <c r="G5186" s="56"/>
      <c r="H5186" s="91"/>
      <c r="I5186" s="56"/>
      <c r="J5186" s="56"/>
      <c r="K5186" s="55"/>
      <c r="L5186" s="55"/>
      <c r="M5186" s="55"/>
      <c r="N5186" s="55"/>
      <c r="O5186" s="55"/>
      <c r="P5186" s="57"/>
      <c r="Q5186" s="57">
        <f>Table13[[#This Row],[Unit Value]]*Table13[[#This Row],[Qty | PCount]]</f>
        <v>0</v>
      </c>
      <c r="R5186" s="55" t="str">
        <f>IF(Table13[[#This Row],[Unit Value]]&lt;=4999,"Low-Value Asset","High-Value Asset")</f>
        <v>Low-Value Asset</v>
      </c>
      <c r="S5186" s="55"/>
      <c r="T5186" s="55"/>
      <c r="U5186" s="55"/>
      <c r="V5186" s="55"/>
      <c r="W5186" s="76"/>
      <c r="X5186" s="55"/>
      <c r="Y5186" s="55"/>
      <c r="Z5186" s="55"/>
      <c r="AA5186" s="55"/>
      <c r="AB518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7" spans="1:28" ht="12.6" x14ac:dyDescent="0.25">
      <c r="A5187" s="53"/>
      <c r="B5187" s="54"/>
      <c r="C5187" s="55"/>
      <c r="D518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7" s="55"/>
      <c r="F5187" s="55"/>
      <c r="G5187" s="56"/>
      <c r="H5187" s="91"/>
      <c r="I5187" s="56"/>
      <c r="J5187" s="56"/>
      <c r="K5187" s="55"/>
      <c r="L5187" s="55"/>
      <c r="M5187" s="55"/>
      <c r="N5187" s="55"/>
      <c r="O5187" s="55"/>
      <c r="P5187" s="57"/>
      <c r="Q5187" s="57">
        <f>Table13[[#This Row],[Unit Value]]*Table13[[#This Row],[Qty | PCount]]</f>
        <v>0</v>
      </c>
      <c r="R5187" s="55" t="str">
        <f>IF(Table13[[#This Row],[Unit Value]]&lt;=4999,"Low-Value Asset","High-Value Asset")</f>
        <v>Low-Value Asset</v>
      </c>
      <c r="S5187" s="55"/>
      <c r="T5187" s="55"/>
      <c r="U5187" s="55"/>
      <c r="V5187" s="55"/>
      <c r="W5187" s="76"/>
      <c r="X5187" s="55"/>
      <c r="Y5187" s="55"/>
      <c r="Z5187" s="55"/>
      <c r="AA5187" s="55"/>
      <c r="AB518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8" spans="1:28" ht="12.6" x14ac:dyDescent="0.25">
      <c r="A5188" s="53"/>
      <c r="B5188" s="54"/>
      <c r="C5188" s="55"/>
      <c r="D518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8" s="55"/>
      <c r="F5188" s="55"/>
      <c r="G5188" s="56"/>
      <c r="H5188" s="91"/>
      <c r="I5188" s="56"/>
      <c r="J5188" s="56"/>
      <c r="K5188" s="55"/>
      <c r="L5188" s="55"/>
      <c r="M5188" s="55"/>
      <c r="N5188" s="55"/>
      <c r="O5188" s="55"/>
      <c r="P5188" s="57"/>
      <c r="Q5188" s="57">
        <f>Table13[[#This Row],[Unit Value]]*Table13[[#This Row],[Qty | PCount]]</f>
        <v>0</v>
      </c>
      <c r="R5188" s="55" t="str">
        <f>IF(Table13[[#This Row],[Unit Value]]&lt;=4999,"Low-Value Asset","High-Value Asset")</f>
        <v>Low-Value Asset</v>
      </c>
      <c r="S5188" s="55"/>
      <c r="T5188" s="55"/>
      <c r="U5188" s="55"/>
      <c r="V5188" s="55"/>
      <c r="W5188" s="76"/>
      <c r="X5188" s="55"/>
      <c r="Y5188" s="55"/>
      <c r="Z5188" s="55"/>
      <c r="AA5188" s="55"/>
      <c r="AB518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89" spans="1:28" ht="12.6" x14ac:dyDescent="0.25">
      <c r="A5189" s="53"/>
      <c r="B5189" s="54"/>
      <c r="C5189" s="55"/>
      <c r="D518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89" s="55"/>
      <c r="F5189" s="55"/>
      <c r="G5189" s="56"/>
      <c r="H5189" s="91"/>
      <c r="I5189" s="56"/>
      <c r="J5189" s="56"/>
      <c r="K5189" s="55"/>
      <c r="L5189" s="55"/>
      <c r="M5189" s="55"/>
      <c r="N5189" s="55"/>
      <c r="O5189" s="55"/>
      <c r="P5189" s="57"/>
      <c r="Q5189" s="57">
        <f>Table13[[#This Row],[Unit Value]]*Table13[[#This Row],[Qty | PCount]]</f>
        <v>0</v>
      </c>
      <c r="R5189" s="55" t="str">
        <f>IF(Table13[[#This Row],[Unit Value]]&lt;=4999,"Low-Value Asset","High-Value Asset")</f>
        <v>Low-Value Asset</v>
      </c>
      <c r="S5189" s="55"/>
      <c r="T5189" s="55"/>
      <c r="U5189" s="55"/>
      <c r="V5189" s="55"/>
      <c r="W5189" s="76"/>
      <c r="X5189" s="55"/>
      <c r="Y5189" s="55"/>
      <c r="Z5189" s="55"/>
      <c r="AA5189" s="55"/>
      <c r="AB518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0" spans="1:28" ht="12.6" x14ac:dyDescent="0.25">
      <c r="A5190" s="53"/>
      <c r="B5190" s="54"/>
      <c r="C5190" s="55"/>
      <c r="D519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0" s="55"/>
      <c r="F5190" s="55"/>
      <c r="G5190" s="56"/>
      <c r="H5190" s="91"/>
      <c r="I5190" s="56"/>
      <c r="J5190" s="56"/>
      <c r="K5190" s="55"/>
      <c r="L5190" s="55"/>
      <c r="M5190" s="55"/>
      <c r="N5190" s="55"/>
      <c r="O5190" s="55"/>
      <c r="P5190" s="57"/>
      <c r="Q5190" s="57">
        <f>Table13[[#This Row],[Unit Value]]*Table13[[#This Row],[Qty | PCount]]</f>
        <v>0</v>
      </c>
      <c r="R5190" s="55" t="str">
        <f>IF(Table13[[#This Row],[Unit Value]]&lt;=4999,"Low-Value Asset","High-Value Asset")</f>
        <v>Low-Value Asset</v>
      </c>
      <c r="S5190" s="55"/>
      <c r="T5190" s="55"/>
      <c r="U5190" s="55"/>
      <c r="V5190" s="55"/>
      <c r="W5190" s="76"/>
      <c r="X5190" s="55"/>
      <c r="Y5190" s="55"/>
      <c r="Z5190" s="55"/>
      <c r="AA5190" s="55"/>
      <c r="AB519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1" spans="1:28" ht="12.6" x14ac:dyDescent="0.25">
      <c r="A5191" s="53"/>
      <c r="B5191" s="54"/>
      <c r="C5191" s="55"/>
      <c r="D519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1" s="55"/>
      <c r="F5191" s="55"/>
      <c r="G5191" s="56"/>
      <c r="H5191" s="91"/>
      <c r="I5191" s="56"/>
      <c r="J5191" s="56"/>
      <c r="K5191" s="55"/>
      <c r="L5191" s="55"/>
      <c r="M5191" s="55"/>
      <c r="N5191" s="55"/>
      <c r="O5191" s="55"/>
      <c r="P5191" s="57"/>
      <c r="Q5191" s="57">
        <f>Table13[[#This Row],[Unit Value]]*Table13[[#This Row],[Qty | PCount]]</f>
        <v>0</v>
      </c>
      <c r="R5191" s="55" t="str">
        <f>IF(Table13[[#This Row],[Unit Value]]&lt;=4999,"Low-Value Asset","High-Value Asset")</f>
        <v>Low-Value Asset</v>
      </c>
      <c r="S5191" s="55"/>
      <c r="T5191" s="55"/>
      <c r="U5191" s="55"/>
      <c r="V5191" s="55"/>
      <c r="W5191" s="76"/>
      <c r="X5191" s="55"/>
      <c r="Y5191" s="55"/>
      <c r="Z5191" s="55"/>
      <c r="AA5191" s="55"/>
      <c r="AB519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2" spans="1:28" ht="12.6" x14ac:dyDescent="0.25">
      <c r="A5192" s="53"/>
      <c r="B5192" s="54"/>
      <c r="C5192" s="55"/>
      <c r="D519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2" s="55"/>
      <c r="F5192" s="55"/>
      <c r="G5192" s="56"/>
      <c r="H5192" s="91"/>
      <c r="I5192" s="56"/>
      <c r="J5192" s="56"/>
      <c r="K5192" s="55"/>
      <c r="L5192" s="55"/>
      <c r="M5192" s="55"/>
      <c r="N5192" s="55"/>
      <c r="O5192" s="55"/>
      <c r="P5192" s="57"/>
      <c r="Q5192" s="57">
        <f>Table13[[#This Row],[Unit Value]]*Table13[[#This Row],[Qty | PCount]]</f>
        <v>0</v>
      </c>
      <c r="R5192" s="55" t="str">
        <f>IF(Table13[[#This Row],[Unit Value]]&lt;=4999,"Low-Value Asset","High-Value Asset")</f>
        <v>Low-Value Asset</v>
      </c>
      <c r="S5192" s="55"/>
      <c r="T5192" s="55"/>
      <c r="U5192" s="55"/>
      <c r="V5192" s="55"/>
      <c r="W5192" s="76"/>
      <c r="X5192" s="55"/>
      <c r="Y5192" s="55"/>
      <c r="Z5192" s="55"/>
      <c r="AA5192" s="55"/>
      <c r="AB519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3" spans="1:28" ht="12.6" x14ac:dyDescent="0.25">
      <c r="A5193" s="53"/>
      <c r="B5193" s="54"/>
      <c r="C5193" s="55"/>
      <c r="D519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3" s="55"/>
      <c r="F5193" s="55"/>
      <c r="G5193" s="56"/>
      <c r="H5193" s="91"/>
      <c r="I5193" s="56"/>
      <c r="J5193" s="56"/>
      <c r="K5193" s="55"/>
      <c r="L5193" s="55"/>
      <c r="M5193" s="55"/>
      <c r="N5193" s="55"/>
      <c r="O5193" s="55"/>
      <c r="P5193" s="57"/>
      <c r="Q5193" s="57">
        <f>Table13[[#This Row],[Unit Value]]*Table13[[#This Row],[Qty | PCount]]</f>
        <v>0</v>
      </c>
      <c r="R5193" s="55" t="str">
        <f>IF(Table13[[#This Row],[Unit Value]]&lt;=4999,"Low-Value Asset","High-Value Asset")</f>
        <v>Low-Value Asset</v>
      </c>
      <c r="S5193" s="55"/>
      <c r="T5193" s="55"/>
      <c r="U5193" s="55"/>
      <c r="V5193" s="55"/>
      <c r="W5193" s="76"/>
      <c r="X5193" s="55"/>
      <c r="Y5193" s="55"/>
      <c r="Z5193" s="55"/>
      <c r="AA5193" s="55"/>
      <c r="AB519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4" spans="1:28" ht="12.6" x14ac:dyDescent="0.25">
      <c r="A5194" s="53"/>
      <c r="B5194" s="54"/>
      <c r="C5194" s="55"/>
      <c r="D519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4" s="55"/>
      <c r="F5194" s="55"/>
      <c r="G5194" s="56"/>
      <c r="H5194" s="91"/>
      <c r="I5194" s="56"/>
      <c r="J5194" s="56"/>
      <c r="K5194" s="55"/>
      <c r="L5194" s="55"/>
      <c r="M5194" s="55"/>
      <c r="N5194" s="55"/>
      <c r="O5194" s="55"/>
      <c r="P5194" s="57"/>
      <c r="Q5194" s="57">
        <f>Table13[[#This Row],[Unit Value]]*Table13[[#This Row],[Qty | PCount]]</f>
        <v>0</v>
      </c>
      <c r="R5194" s="55" t="str">
        <f>IF(Table13[[#This Row],[Unit Value]]&lt;=4999,"Low-Value Asset","High-Value Asset")</f>
        <v>Low-Value Asset</v>
      </c>
      <c r="S5194" s="55"/>
      <c r="T5194" s="55"/>
      <c r="U5194" s="55"/>
      <c r="V5194" s="55"/>
      <c r="W5194" s="76"/>
      <c r="X5194" s="55"/>
      <c r="Y5194" s="55"/>
      <c r="Z5194" s="55"/>
      <c r="AA5194" s="55"/>
      <c r="AB519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5" spans="1:28" ht="12.6" x14ac:dyDescent="0.25">
      <c r="A5195" s="53"/>
      <c r="B5195" s="54"/>
      <c r="C5195" s="55"/>
      <c r="D519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5" s="55"/>
      <c r="F5195" s="55"/>
      <c r="G5195" s="56"/>
      <c r="H5195" s="91"/>
      <c r="I5195" s="56"/>
      <c r="J5195" s="56"/>
      <c r="K5195" s="55"/>
      <c r="L5195" s="55"/>
      <c r="M5195" s="55"/>
      <c r="N5195" s="55"/>
      <c r="O5195" s="55"/>
      <c r="P5195" s="57"/>
      <c r="Q5195" s="57">
        <f>Table13[[#This Row],[Unit Value]]*Table13[[#This Row],[Qty | PCount]]</f>
        <v>0</v>
      </c>
      <c r="R5195" s="55" t="str">
        <f>IF(Table13[[#This Row],[Unit Value]]&lt;=4999,"Low-Value Asset","High-Value Asset")</f>
        <v>Low-Value Asset</v>
      </c>
      <c r="S5195" s="55"/>
      <c r="T5195" s="55"/>
      <c r="U5195" s="55"/>
      <c r="V5195" s="55"/>
      <c r="W5195" s="76"/>
      <c r="X5195" s="55"/>
      <c r="Y5195" s="55"/>
      <c r="Z5195" s="55"/>
      <c r="AA5195" s="55"/>
      <c r="AB519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6" spans="1:28" ht="12.6" x14ac:dyDescent="0.25">
      <c r="A5196" s="53"/>
      <c r="B5196" s="54"/>
      <c r="C5196" s="55"/>
      <c r="D519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6" s="55"/>
      <c r="F5196" s="55"/>
      <c r="G5196" s="56"/>
      <c r="H5196" s="91"/>
      <c r="I5196" s="56"/>
      <c r="J5196" s="56"/>
      <c r="K5196" s="55"/>
      <c r="L5196" s="55"/>
      <c r="M5196" s="55"/>
      <c r="N5196" s="55"/>
      <c r="O5196" s="55"/>
      <c r="P5196" s="57"/>
      <c r="Q5196" s="57">
        <f>Table13[[#This Row],[Unit Value]]*Table13[[#This Row],[Qty | PCount]]</f>
        <v>0</v>
      </c>
      <c r="R5196" s="55" t="str">
        <f>IF(Table13[[#This Row],[Unit Value]]&lt;=4999,"Low-Value Asset","High-Value Asset")</f>
        <v>Low-Value Asset</v>
      </c>
      <c r="S5196" s="55"/>
      <c r="T5196" s="55"/>
      <c r="U5196" s="55"/>
      <c r="V5196" s="55"/>
      <c r="W5196" s="76"/>
      <c r="X5196" s="55"/>
      <c r="Y5196" s="55"/>
      <c r="Z5196" s="55"/>
      <c r="AA5196" s="55"/>
      <c r="AB519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7" spans="1:28" ht="12.6" x14ac:dyDescent="0.25">
      <c r="A5197" s="53"/>
      <c r="B5197" s="54"/>
      <c r="C5197" s="55"/>
      <c r="D519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7" s="55"/>
      <c r="F5197" s="55"/>
      <c r="G5197" s="56"/>
      <c r="H5197" s="91"/>
      <c r="I5197" s="56"/>
      <c r="J5197" s="56"/>
      <c r="K5197" s="55"/>
      <c r="L5197" s="55"/>
      <c r="M5197" s="55"/>
      <c r="N5197" s="55"/>
      <c r="O5197" s="55"/>
      <c r="P5197" s="57"/>
      <c r="Q5197" s="57">
        <f>Table13[[#This Row],[Unit Value]]*Table13[[#This Row],[Qty | PCount]]</f>
        <v>0</v>
      </c>
      <c r="R5197" s="55" t="str">
        <f>IF(Table13[[#This Row],[Unit Value]]&lt;=4999,"Low-Value Asset","High-Value Asset")</f>
        <v>Low-Value Asset</v>
      </c>
      <c r="S5197" s="55"/>
      <c r="T5197" s="55"/>
      <c r="U5197" s="55"/>
      <c r="V5197" s="55"/>
      <c r="W5197" s="76"/>
      <c r="X5197" s="55"/>
      <c r="Y5197" s="55"/>
      <c r="Z5197" s="55"/>
      <c r="AA5197" s="55"/>
      <c r="AB519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8" spans="1:28" ht="12.6" x14ac:dyDescent="0.25">
      <c r="A5198" s="53"/>
      <c r="B5198" s="54"/>
      <c r="C5198" s="55"/>
      <c r="D519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8" s="55"/>
      <c r="F5198" s="55"/>
      <c r="G5198" s="56"/>
      <c r="H5198" s="91"/>
      <c r="I5198" s="56"/>
      <c r="J5198" s="56"/>
      <c r="K5198" s="55"/>
      <c r="L5198" s="55"/>
      <c r="M5198" s="55"/>
      <c r="N5198" s="55"/>
      <c r="O5198" s="55"/>
      <c r="P5198" s="57"/>
      <c r="Q5198" s="57">
        <f>Table13[[#This Row],[Unit Value]]*Table13[[#This Row],[Qty | PCount]]</f>
        <v>0</v>
      </c>
      <c r="R5198" s="55" t="str">
        <f>IF(Table13[[#This Row],[Unit Value]]&lt;=4999,"Low-Value Asset","High-Value Asset")</f>
        <v>Low-Value Asset</v>
      </c>
      <c r="S5198" s="55"/>
      <c r="T5198" s="55"/>
      <c r="U5198" s="55"/>
      <c r="V5198" s="55"/>
      <c r="W5198" s="76"/>
      <c r="X5198" s="55"/>
      <c r="Y5198" s="55"/>
      <c r="Z5198" s="55"/>
      <c r="AA5198" s="55"/>
      <c r="AB519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199" spans="1:28" ht="12.6" x14ac:dyDescent="0.25">
      <c r="A5199" s="53"/>
      <c r="B5199" s="54"/>
      <c r="C5199" s="55"/>
      <c r="D519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199" s="55"/>
      <c r="F5199" s="55"/>
      <c r="G5199" s="56"/>
      <c r="H5199" s="91"/>
      <c r="I5199" s="56"/>
      <c r="J5199" s="56"/>
      <c r="K5199" s="55"/>
      <c r="L5199" s="55"/>
      <c r="M5199" s="55"/>
      <c r="N5199" s="55"/>
      <c r="O5199" s="55"/>
      <c r="P5199" s="57"/>
      <c r="Q5199" s="57">
        <f>Table13[[#This Row],[Unit Value]]*Table13[[#This Row],[Qty | PCount]]</f>
        <v>0</v>
      </c>
      <c r="R5199" s="55" t="str">
        <f>IF(Table13[[#This Row],[Unit Value]]&lt;=4999,"Low-Value Asset","High-Value Asset")</f>
        <v>Low-Value Asset</v>
      </c>
      <c r="S5199" s="55"/>
      <c r="T5199" s="55"/>
      <c r="U5199" s="55"/>
      <c r="V5199" s="55"/>
      <c r="W5199" s="76"/>
      <c r="X5199" s="55"/>
      <c r="Y5199" s="55"/>
      <c r="Z5199" s="55"/>
      <c r="AA5199" s="55"/>
      <c r="AB519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0" spans="1:28" ht="12.6" x14ac:dyDescent="0.25">
      <c r="A5200" s="53"/>
      <c r="B5200" s="54"/>
      <c r="C5200" s="55"/>
      <c r="D520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0" s="55"/>
      <c r="F5200" s="55"/>
      <c r="G5200" s="56"/>
      <c r="H5200" s="91"/>
      <c r="I5200" s="56"/>
      <c r="J5200" s="56"/>
      <c r="K5200" s="55"/>
      <c r="L5200" s="55"/>
      <c r="M5200" s="55"/>
      <c r="N5200" s="55"/>
      <c r="O5200" s="55"/>
      <c r="P5200" s="57"/>
      <c r="Q5200" s="57">
        <f>Table13[[#This Row],[Unit Value]]*Table13[[#This Row],[Qty | PCount]]</f>
        <v>0</v>
      </c>
      <c r="R5200" s="55" t="str">
        <f>IF(Table13[[#This Row],[Unit Value]]&lt;=4999,"Low-Value Asset","High-Value Asset")</f>
        <v>Low-Value Asset</v>
      </c>
      <c r="S5200" s="55"/>
      <c r="T5200" s="55"/>
      <c r="U5200" s="55"/>
      <c r="V5200" s="55"/>
      <c r="W5200" s="76"/>
      <c r="X5200" s="55"/>
      <c r="Y5200" s="55"/>
      <c r="Z5200" s="55"/>
      <c r="AA5200" s="55"/>
      <c r="AB520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1" spans="1:28" ht="12.6" x14ac:dyDescent="0.25">
      <c r="A5201" s="53"/>
      <c r="B5201" s="54"/>
      <c r="C5201" s="55"/>
      <c r="D520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1" s="55"/>
      <c r="F5201" s="55"/>
      <c r="G5201" s="56"/>
      <c r="H5201" s="91"/>
      <c r="I5201" s="56"/>
      <c r="J5201" s="56"/>
      <c r="K5201" s="55"/>
      <c r="L5201" s="55"/>
      <c r="M5201" s="55"/>
      <c r="N5201" s="55"/>
      <c r="O5201" s="55"/>
      <c r="P5201" s="57"/>
      <c r="Q5201" s="57">
        <f>Table13[[#This Row],[Unit Value]]*Table13[[#This Row],[Qty | PCount]]</f>
        <v>0</v>
      </c>
      <c r="R5201" s="55" t="str">
        <f>IF(Table13[[#This Row],[Unit Value]]&lt;=4999,"Low-Value Asset","High-Value Asset")</f>
        <v>Low-Value Asset</v>
      </c>
      <c r="S5201" s="55"/>
      <c r="T5201" s="55"/>
      <c r="U5201" s="55"/>
      <c r="V5201" s="55"/>
      <c r="W5201" s="76"/>
      <c r="X5201" s="55"/>
      <c r="Y5201" s="55"/>
      <c r="Z5201" s="55"/>
      <c r="AA5201" s="55"/>
      <c r="AB520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2" spans="1:28" ht="12.6" x14ac:dyDescent="0.25">
      <c r="A5202" s="53"/>
      <c r="B5202" s="54"/>
      <c r="C5202" s="55"/>
      <c r="D520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2" s="55"/>
      <c r="F5202" s="55"/>
      <c r="G5202" s="56"/>
      <c r="H5202" s="91"/>
      <c r="I5202" s="56"/>
      <c r="J5202" s="56"/>
      <c r="K5202" s="55"/>
      <c r="L5202" s="55"/>
      <c r="M5202" s="55"/>
      <c r="N5202" s="55"/>
      <c r="O5202" s="55"/>
      <c r="P5202" s="57"/>
      <c r="Q5202" s="57">
        <f>Table13[[#This Row],[Unit Value]]*Table13[[#This Row],[Qty | PCount]]</f>
        <v>0</v>
      </c>
      <c r="R5202" s="55" t="str">
        <f>IF(Table13[[#This Row],[Unit Value]]&lt;=4999,"Low-Value Asset","High-Value Asset")</f>
        <v>Low-Value Asset</v>
      </c>
      <c r="S5202" s="55"/>
      <c r="T5202" s="55"/>
      <c r="U5202" s="55"/>
      <c r="V5202" s="55"/>
      <c r="W5202" s="76"/>
      <c r="X5202" s="55"/>
      <c r="Y5202" s="55"/>
      <c r="Z5202" s="55"/>
      <c r="AA5202" s="55"/>
      <c r="AB520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3" spans="1:28" ht="12.6" x14ac:dyDescent="0.25">
      <c r="A5203" s="53"/>
      <c r="B5203" s="54"/>
      <c r="C5203" s="55"/>
      <c r="D520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3" s="55"/>
      <c r="F5203" s="55"/>
      <c r="G5203" s="56"/>
      <c r="H5203" s="91"/>
      <c r="I5203" s="56"/>
      <c r="J5203" s="56"/>
      <c r="K5203" s="55"/>
      <c r="L5203" s="55"/>
      <c r="M5203" s="55"/>
      <c r="N5203" s="55"/>
      <c r="O5203" s="55"/>
      <c r="P5203" s="57"/>
      <c r="Q5203" s="57">
        <f>Table13[[#This Row],[Unit Value]]*Table13[[#This Row],[Qty | PCount]]</f>
        <v>0</v>
      </c>
      <c r="R5203" s="55" t="str">
        <f>IF(Table13[[#This Row],[Unit Value]]&lt;=4999,"Low-Value Asset","High-Value Asset")</f>
        <v>Low-Value Asset</v>
      </c>
      <c r="S5203" s="55"/>
      <c r="T5203" s="55"/>
      <c r="U5203" s="55"/>
      <c r="V5203" s="55"/>
      <c r="W5203" s="76"/>
      <c r="X5203" s="55"/>
      <c r="Y5203" s="55"/>
      <c r="Z5203" s="55"/>
      <c r="AA5203" s="55"/>
      <c r="AB520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4" spans="1:28" ht="12.6" x14ac:dyDescent="0.25">
      <c r="A5204" s="53"/>
      <c r="B5204" s="54"/>
      <c r="C5204" s="55"/>
      <c r="D520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4" s="55"/>
      <c r="F5204" s="55"/>
      <c r="G5204" s="56"/>
      <c r="H5204" s="91"/>
      <c r="I5204" s="56"/>
      <c r="J5204" s="56"/>
      <c r="K5204" s="55"/>
      <c r="L5204" s="55"/>
      <c r="M5204" s="55"/>
      <c r="N5204" s="55"/>
      <c r="O5204" s="55"/>
      <c r="P5204" s="57"/>
      <c r="Q5204" s="57">
        <f>Table13[[#This Row],[Unit Value]]*Table13[[#This Row],[Qty | PCount]]</f>
        <v>0</v>
      </c>
      <c r="R5204" s="55" t="str">
        <f>IF(Table13[[#This Row],[Unit Value]]&lt;=4999,"Low-Value Asset","High-Value Asset")</f>
        <v>Low-Value Asset</v>
      </c>
      <c r="S5204" s="55"/>
      <c r="T5204" s="55"/>
      <c r="U5204" s="55"/>
      <c r="V5204" s="55"/>
      <c r="W5204" s="76"/>
      <c r="X5204" s="55"/>
      <c r="Y5204" s="55"/>
      <c r="Z5204" s="55"/>
      <c r="AA5204" s="55"/>
      <c r="AB520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5" spans="1:28" ht="12.6" x14ac:dyDescent="0.25">
      <c r="A5205" s="53"/>
      <c r="B5205" s="54"/>
      <c r="C5205" s="55"/>
      <c r="D520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5" s="55"/>
      <c r="F5205" s="55"/>
      <c r="G5205" s="56"/>
      <c r="H5205" s="91"/>
      <c r="I5205" s="56"/>
      <c r="J5205" s="56"/>
      <c r="K5205" s="55"/>
      <c r="L5205" s="55"/>
      <c r="M5205" s="55"/>
      <c r="N5205" s="55"/>
      <c r="O5205" s="55"/>
      <c r="P5205" s="57"/>
      <c r="Q5205" s="57">
        <f>Table13[[#This Row],[Unit Value]]*Table13[[#This Row],[Qty | PCount]]</f>
        <v>0</v>
      </c>
      <c r="R5205" s="55" t="str">
        <f>IF(Table13[[#This Row],[Unit Value]]&lt;=4999,"Low-Value Asset","High-Value Asset")</f>
        <v>Low-Value Asset</v>
      </c>
      <c r="S5205" s="55"/>
      <c r="T5205" s="55"/>
      <c r="U5205" s="55"/>
      <c r="V5205" s="55"/>
      <c r="W5205" s="76"/>
      <c r="X5205" s="55"/>
      <c r="Y5205" s="55"/>
      <c r="Z5205" s="55"/>
      <c r="AA5205" s="55"/>
      <c r="AB520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6" spans="1:28" ht="12.6" x14ac:dyDescent="0.25">
      <c r="A5206" s="53"/>
      <c r="B5206" s="54"/>
      <c r="C5206" s="55"/>
      <c r="D520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6" s="55"/>
      <c r="F5206" s="55"/>
      <c r="G5206" s="56"/>
      <c r="H5206" s="91"/>
      <c r="I5206" s="56"/>
      <c r="J5206" s="56"/>
      <c r="K5206" s="55"/>
      <c r="L5206" s="55"/>
      <c r="M5206" s="55"/>
      <c r="N5206" s="55"/>
      <c r="O5206" s="55"/>
      <c r="P5206" s="57"/>
      <c r="Q5206" s="57">
        <f>Table13[[#This Row],[Unit Value]]*Table13[[#This Row],[Qty | PCount]]</f>
        <v>0</v>
      </c>
      <c r="R5206" s="55" t="str">
        <f>IF(Table13[[#This Row],[Unit Value]]&lt;=4999,"Low-Value Asset","High-Value Asset")</f>
        <v>Low-Value Asset</v>
      </c>
      <c r="S5206" s="55"/>
      <c r="T5206" s="55"/>
      <c r="U5206" s="55"/>
      <c r="V5206" s="55"/>
      <c r="W5206" s="76"/>
      <c r="X5206" s="55"/>
      <c r="Y5206" s="55"/>
      <c r="Z5206" s="55"/>
      <c r="AA5206" s="55"/>
      <c r="AB520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7" spans="1:28" ht="12.6" x14ac:dyDescent="0.25">
      <c r="A5207" s="53"/>
      <c r="B5207" s="54"/>
      <c r="C5207" s="55"/>
      <c r="D520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7" s="55"/>
      <c r="F5207" s="55"/>
      <c r="G5207" s="56"/>
      <c r="H5207" s="91"/>
      <c r="I5207" s="56"/>
      <c r="J5207" s="56"/>
      <c r="K5207" s="55"/>
      <c r="L5207" s="55"/>
      <c r="M5207" s="55"/>
      <c r="N5207" s="55"/>
      <c r="O5207" s="55"/>
      <c r="P5207" s="57"/>
      <c r="Q5207" s="57">
        <f>Table13[[#This Row],[Unit Value]]*Table13[[#This Row],[Qty | PCount]]</f>
        <v>0</v>
      </c>
      <c r="R5207" s="55" t="str">
        <f>IF(Table13[[#This Row],[Unit Value]]&lt;=4999,"Low-Value Asset","High-Value Asset")</f>
        <v>Low-Value Asset</v>
      </c>
      <c r="S5207" s="55"/>
      <c r="T5207" s="55"/>
      <c r="U5207" s="55"/>
      <c r="V5207" s="55"/>
      <c r="W5207" s="76"/>
      <c r="X5207" s="55"/>
      <c r="Y5207" s="55"/>
      <c r="Z5207" s="55"/>
      <c r="AA5207" s="55"/>
      <c r="AB520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8" spans="1:28" ht="12.6" x14ac:dyDescent="0.25">
      <c r="A5208" s="53"/>
      <c r="B5208" s="54"/>
      <c r="C5208" s="55"/>
      <c r="D520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8" s="55"/>
      <c r="F5208" s="55"/>
      <c r="G5208" s="56"/>
      <c r="H5208" s="91"/>
      <c r="I5208" s="56"/>
      <c r="J5208" s="56"/>
      <c r="K5208" s="55"/>
      <c r="L5208" s="55"/>
      <c r="M5208" s="55"/>
      <c r="N5208" s="55"/>
      <c r="O5208" s="55"/>
      <c r="P5208" s="57"/>
      <c r="Q5208" s="57">
        <f>Table13[[#This Row],[Unit Value]]*Table13[[#This Row],[Qty | PCount]]</f>
        <v>0</v>
      </c>
      <c r="R5208" s="55" t="str">
        <f>IF(Table13[[#This Row],[Unit Value]]&lt;=4999,"Low-Value Asset","High-Value Asset")</f>
        <v>Low-Value Asset</v>
      </c>
      <c r="S5208" s="55"/>
      <c r="T5208" s="55"/>
      <c r="U5208" s="55"/>
      <c r="V5208" s="55"/>
      <c r="W5208" s="76"/>
      <c r="X5208" s="55"/>
      <c r="Y5208" s="55"/>
      <c r="Z5208" s="55"/>
      <c r="AA5208" s="55"/>
      <c r="AB520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09" spans="1:28" ht="12.6" x14ac:dyDescent="0.25">
      <c r="A5209" s="53"/>
      <c r="B5209" s="54"/>
      <c r="C5209" s="55"/>
      <c r="D520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09" s="55"/>
      <c r="F5209" s="55"/>
      <c r="G5209" s="56"/>
      <c r="H5209" s="91"/>
      <c r="I5209" s="56"/>
      <c r="J5209" s="56"/>
      <c r="K5209" s="55"/>
      <c r="L5209" s="55"/>
      <c r="M5209" s="55"/>
      <c r="N5209" s="55"/>
      <c r="O5209" s="55"/>
      <c r="P5209" s="57"/>
      <c r="Q5209" s="57">
        <f>Table13[[#This Row],[Unit Value]]*Table13[[#This Row],[Qty | PCount]]</f>
        <v>0</v>
      </c>
      <c r="R5209" s="55" t="str">
        <f>IF(Table13[[#This Row],[Unit Value]]&lt;=4999,"Low-Value Asset","High-Value Asset")</f>
        <v>Low-Value Asset</v>
      </c>
      <c r="S5209" s="55"/>
      <c r="T5209" s="55"/>
      <c r="U5209" s="55"/>
      <c r="V5209" s="55"/>
      <c r="W5209" s="76"/>
      <c r="X5209" s="55"/>
      <c r="Y5209" s="55"/>
      <c r="Z5209" s="55"/>
      <c r="AA5209" s="55"/>
      <c r="AB520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0" spans="1:28" ht="12.6" x14ac:dyDescent="0.25">
      <c r="A5210" s="53"/>
      <c r="B5210" s="54"/>
      <c r="C5210" s="55"/>
      <c r="D521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0" s="55"/>
      <c r="F5210" s="55"/>
      <c r="G5210" s="56"/>
      <c r="H5210" s="91"/>
      <c r="I5210" s="56"/>
      <c r="J5210" s="56"/>
      <c r="K5210" s="55"/>
      <c r="L5210" s="55"/>
      <c r="M5210" s="55"/>
      <c r="N5210" s="55"/>
      <c r="O5210" s="55"/>
      <c r="P5210" s="57"/>
      <c r="Q5210" s="57">
        <f>Table13[[#This Row],[Unit Value]]*Table13[[#This Row],[Qty | PCount]]</f>
        <v>0</v>
      </c>
      <c r="R5210" s="55" t="str">
        <f>IF(Table13[[#This Row],[Unit Value]]&lt;=4999,"Low-Value Asset","High-Value Asset")</f>
        <v>Low-Value Asset</v>
      </c>
      <c r="S5210" s="55"/>
      <c r="T5210" s="55"/>
      <c r="U5210" s="55"/>
      <c r="V5210" s="55"/>
      <c r="W5210" s="76"/>
      <c r="X5210" s="55"/>
      <c r="Y5210" s="55"/>
      <c r="Z5210" s="55"/>
      <c r="AA5210" s="55"/>
      <c r="AB521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1" spans="1:28" ht="12.6" x14ac:dyDescent="0.25">
      <c r="A5211" s="53"/>
      <c r="B5211" s="54"/>
      <c r="C5211" s="55"/>
      <c r="D521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1" s="55"/>
      <c r="F5211" s="55"/>
      <c r="G5211" s="56"/>
      <c r="H5211" s="91"/>
      <c r="I5211" s="56"/>
      <c r="J5211" s="56"/>
      <c r="K5211" s="55"/>
      <c r="L5211" s="55"/>
      <c r="M5211" s="55"/>
      <c r="N5211" s="55"/>
      <c r="O5211" s="55"/>
      <c r="P5211" s="57"/>
      <c r="Q5211" s="57">
        <f>Table13[[#This Row],[Unit Value]]*Table13[[#This Row],[Qty | PCount]]</f>
        <v>0</v>
      </c>
      <c r="R5211" s="55" t="str">
        <f>IF(Table13[[#This Row],[Unit Value]]&lt;=4999,"Low-Value Asset","High-Value Asset")</f>
        <v>Low-Value Asset</v>
      </c>
      <c r="S5211" s="55"/>
      <c r="T5211" s="55"/>
      <c r="U5211" s="55"/>
      <c r="V5211" s="55"/>
      <c r="W5211" s="76"/>
      <c r="X5211" s="55"/>
      <c r="Y5211" s="55"/>
      <c r="Z5211" s="55"/>
      <c r="AA5211" s="55"/>
      <c r="AB521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2" spans="1:28" ht="12.6" x14ac:dyDescent="0.25">
      <c r="A5212" s="53"/>
      <c r="B5212" s="54"/>
      <c r="C5212" s="55"/>
      <c r="D521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2" s="55"/>
      <c r="F5212" s="55"/>
      <c r="G5212" s="56"/>
      <c r="H5212" s="91"/>
      <c r="I5212" s="56"/>
      <c r="J5212" s="56"/>
      <c r="K5212" s="55"/>
      <c r="L5212" s="55"/>
      <c r="M5212" s="55"/>
      <c r="N5212" s="55"/>
      <c r="O5212" s="55"/>
      <c r="P5212" s="57"/>
      <c r="Q5212" s="57">
        <f>Table13[[#This Row],[Unit Value]]*Table13[[#This Row],[Qty | PCount]]</f>
        <v>0</v>
      </c>
      <c r="R5212" s="55" t="str">
        <f>IF(Table13[[#This Row],[Unit Value]]&lt;=4999,"Low-Value Asset","High-Value Asset")</f>
        <v>Low-Value Asset</v>
      </c>
      <c r="S5212" s="55"/>
      <c r="T5212" s="55"/>
      <c r="U5212" s="55"/>
      <c r="V5212" s="55"/>
      <c r="W5212" s="76"/>
      <c r="X5212" s="55"/>
      <c r="Y5212" s="55"/>
      <c r="Z5212" s="55"/>
      <c r="AA5212" s="55"/>
      <c r="AB521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3" spans="1:28" ht="12.6" x14ac:dyDescent="0.25">
      <c r="A5213" s="53"/>
      <c r="B5213" s="54"/>
      <c r="C5213" s="55"/>
      <c r="D521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3" s="55"/>
      <c r="F5213" s="55"/>
      <c r="G5213" s="56"/>
      <c r="H5213" s="91"/>
      <c r="I5213" s="56"/>
      <c r="J5213" s="56"/>
      <c r="K5213" s="55"/>
      <c r="L5213" s="55"/>
      <c r="M5213" s="55"/>
      <c r="N5213" s="55"/>
      <c r="O5213" s="55"/>
      <c r="P5213" s="57"/>
      <c r="Q5213" s="57">
        <f>Table13[[#This Row],[Unit Value]]*Table13[[#This Row],[Qty | PCount]]</f>
        <v>0</v>
      </c>
      <c r="R5213" s="55" t="str">
        <f>IF(Table13[[#This Row],[Unit Value]]&lt;=4999,"Low-Value Asset","High-Value Asset")</f>
        <v>Low-Value Asset</v>
      </c>
      <c r="S5213" s="55"/>
      <c r="T5213" s="55"/>
      <c r="U5213" s="55"/>
      <c r="V5213" s="55"/>
      <c r="W5213" s="76"/>
      <c r="X5213" s="55"/>
      <c r="Y5213" s="55"/>
      <c r="Z5213" s="55"/>
      <c r="AA5213" s="55"/>
      <c r="AB521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4" spans="1:28" ht="12.6" x14ac:dyDescent="0.25">
      <c r="A5214" s="53"/>
      <c r="B5214" s="54"/>
      <c r="C5214" s="55"/>
      <c r="D521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4" s="55"/>
      <c r="F5214" s="55"/>
      <c r="G5214" s="56"/>
      <c r="H5214" s="91"/>
      <c r="I5214" s="56"/>
      <c r="J5214" s="56"/>
      <c r="K5214" s="55"/>
      <c r="L5214" s="55"/>
      <c r="M5214" s="55"/>
      <c r="N5214" s="55"/>
      <c r="O5214" s="55"/>
      <c r="P5214" s="57"/>
      <c r="Q5214" s="57">
        <f>Table13[[#This Row],[Unit Value]]*Table13[[#This Row],[Qty | PCount]]</f>
        <v>0</v>
      </c>
      <c r="R5214" s="55" t="str">
        <f>IF(Table13[[#This Row],[Unit Value]]&lt;=4999,"Low-Value Asset","High-Value Asset")</f>
        <v>Low-Value Asset</v>
      </c>
      <c r="S5214" s="55"/>
      <c r="T5214" s="55"/>
      <c r="U5214" s="55"/>
      <c r="V5214" s="55"/>
      <c r="W5214" s="76"/>
      <c r="X5214" s="55"/>
      <c r="Y5214" s="55"/>
      <c r="Z5214" s="55"/>
      <c r="AA5214" s="55"/>
      <c r="AB521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5" spans="1:28" ht="12.6" x14ac:dyDescent="0.25">
      <c r="A5215" s="53"/>
      <c r="B5215" s="54"/>
      <c r="C5215" s="55"/>
      <c r="D521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5" s="55"/>
      <c r="F5215" s="55"/>
      <c r="G5215" s="56"/>
      <c r="H5215" s="91"/>
      <c r="I5215" s="56"/>
      <c r="J5215" s="56"/>
      <c r="K5215" s="55"/>
      <c r="L5215" s="55"/>
      <c r="M5215" s="55"/>
      <c r="N5215" s="55"/>
      <c r="O5215" s="55"/>
      <c r="P5215" s="57"/>
      <c r="Q5215" s="57">
        <f>Table13[[#This Row],[Unit Value]]*Table13[[#This Row],[Qty | PCount]]</f>
        <v>0</v>
      </c>
      <c r="R5215" s="55" t="str">
        <f>IF(Table13[[#This Row],[Unit Value]]&lt;=4999,"Low-Value Asset","High-Value Asset")</f>
        <v>Low-Value Asset</v>
      </c>
      <c r="S5215" s="55"/>
      <c r="T5215" s="55"/>
      <c r="U5215" s="55"/>
      <c r="V5215" s="55"/>
      <c r="W5215" s="76"/>
      <c r="X5215" s="55"/>
      <c r="Y5215" s="55"/>
      <c r="Z5215" s="55"/>
      <c r="AA5215" s="55"/>
      <c r="AB521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6" spans="1:28" ht="12.6" x14ac:dyDescent="0.25">
      <c r="A5216" s="53"/>
      <c r="B5216" s="54"/>
      <c r="C5216" s="55"/>
      <c r="D521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6" s="55"/>
      <c r="F5216" s="55"/>
      <c r="G5216" s="56"/>
      <c r="H5216" s="91"/>
      <c r="I5216" s="56"/>
      <c r="J5216" s="56"/>
      <c r="K5216" s="55"/>
      <c r="L5216" s="55"/>
      <c r="M5216" s="55"/>
      <c r="N5216" s="55"/>
      <c r="O5216" s="55"/>
      <c r="P5216" s="57"/>
      <c r="Q5216" s="57">
        <f>Table13[[#This Row],[Unit Value]]*Table13[[#This Row],[Qty | PCount]]</f>
        <v>0</v>
      </c>
      <c r="R5216" s="55" t="str">
        <f>IF(Table13[[#This Row],[Unit Value]]&lt;=4999,"Low-Value Asset","High-Value Asset")</f>
        <v>Low-Value Asset</v>
      </c>
      <c r="S5216" s="55"/>
      <c r="T5216" s="55"/>
      <c r="U5216" s="55"/>
      <c r="V5216" s="55"/>
      <c r="W5216" s="76"/>
      <c r="X5216" s="55"/>
      <c r="Y5216" s="55"/>
      <c r="Z5216" s="55"/>
      <c r="AA5216" s="55"/>
      <c r="AB521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7" spans="1:28" ht="12.6" x14ac:dyDescent="0.25">
      <c r="A5217" s="53"/>
      <c r="B5217" s="54"/>
      <c r="C5217" s="55"/>
      <c r="D521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7" s="55"/>
      <c r="F5217" s="55"/>
      <c r="G5217" s="56"/>
      <c r="H5217" s="91"/>
      <c r="I5217" s="56"/>
      <c r="J5217" s="56"/>
      <c r="K5217" s="55"/>
      <c r="L5217" s="55"/>
      <c r="M5217" s="55"/>
      <c r="N5217" s="55"/>
      <c r="O5217" s="55"/>
      <c r="P5217" s="57"/>
      <c r="Q5217" s="57">
        <f>Table13[[#This Row],[Unit Value]]*Table13[[#This Row],[Qty | PCount]]</f>
        <v>0</v>
      </c>
      <c r="R5217" s="55" t="str">
        <f>IF(Table13[[#This Row],[Unit Value]]&lt;=4999,"Low-Value Asset","High-Value Asset")</f>
        <v>Low-Value Asset</v>
      </c>
      <c r="S5217" s="55"/>
      <c r="T5217" s="55"/>
      <c r="U5217" s="55"/>
      <c r="V5217" s="55"/>
      <c r="W5217" s="76"/>
      <c r="X5217" s="55"/>
      <c r="Y5217" s="55"/>
      <c r="Z5217" s="55"/>
      <c r="AA5217" s="55"/>
      <c r="AB521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8" spans="1:28" ht="12.6" x14ac:dyDescent="0.25">
      <c r="A5218" s="53"/>
      <c r="B5218" s="54"/>
      <c r="C5218" s="55"/>
      <c r="D521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8" s="55"/>
      <c r="F5218" s="55"/>
      <c r="G5218" s="56"/>
      <c r="H5218" s="91"/>
      <c r="I5218" s="56"/>
      <c r="J5218" s="56"/>
      <c r="K5218" s="55"/>
      <c r="L5218" s="55"/>
      <c r="M5218" s="55"/>
      <c r="N5218" s="55"/>
      <c r="O5218" s="55"/>
      <c r="P5218" s="57"/>
      <c r="Q5218" s="57">
        <f>Table13[[#This Row],[Unit Value]]*Table13[[#This Row],[Qty | PCount]]</f>
        <v>0</v>
      </c>
      <c r="R5218" s="55" t="str">
        <f>IF(Table13[[#This Row],[Unit Value]]&lt;=4999,"Low-Value Asset","High-Value Asset")</f>
        <v>Low-Value Asset</v>
      </c>
      <c r="S5218" s="55"/>
      <c r="T5218" s="55"/>
      <c r="U5218" s="55"/>
      <c r="V5218" s="55"/>
      <c r="W5218" s="76"/>
      <c r="X5218" s="55"/>
      <c r="Y5218" s="55"/>
      <c r="Z5218" s="55"/>
      <c r="AA5218" s="55"/>
      <c r="AB521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19" spans="1:28" ht="12.6" x14ac:dyDescent="0.25">
      <c r="A5219" s="53"/>
      <c r="B5219" s="54"/>
      <c r="C5219" s="55"/>
      <c r="D521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19" s="55"/>
      <c r="F5219" s="55"/>
      <c r="G5219" s="56"/>
      <c r="H5219" s="91"/>
      <c r="I5219" s="56"/>
      <c r="J5219" s="56"/>
      <c r="K5219" s="55"/>
      <c r="L5219" s="55"/>
      <c r="M5219" s="55"/>
      <c r="N5219" s="55"/>
      <c r="O5219" s="55"/>
      <c r="P5219" s="57"/>
      <c r="Q5219" s="57">
        <f>Table13[[#This Row],[Unit Value]]*Table13[[#This Row],[Qty | PCount]]</f>
        <v>0</v>
      </c>
      <c r="R5219" s="55" t="str">
        <f>IF(Table13[[#This Row],[Unit Value]]&lt;=4999,"Low-Value Asset","High-Value Asset")</f>
        <v>Low-Value Asset</v>
      </c>
      <c r="S5219" s="55"/>
      <c r="T5219" s="55"/>
      <c r="U5219" s="55"/>
      <c r="V5219" s="55"/>
      <c r="W5219" s="76"/>
      <c r="X5219" s="55"/>
      <c r="Y5219" s="55"/>
      <c r="Z5219" s="55"/>
      <c r="AA5219" s="55"/>
      <c r="AB521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0" spans="1:28" ht="12.6" x14ac:dyDescent="0.25">
      <c r="A5220" s="53"/>
      <c r="B5220" s="54"/>
      <c r="C5220" s="55"/>
      <c r="D522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0" s="55"/>
      <c r="F5220" s="55"/>
      <c r="G5220" s="56"/>
      <c r="H5220" s="91"/>
      <c r="I5220" s="56"/>
      <c r="J5220" s="56"/>
      <c r="K5220" s="55"/>
      <c r="L5220" s="55"/>
      <c r="M5220" s="55"/>
      <c r="N5220" s="55"/>
      <c r="O5220" s="55"/>
      <c r="P5220" s="57"/>
      <c r="Q5220" s="57">
        <f>Table13[[#This Row],[Unit Value]]*Table13[[#This Row],[Qty | PCount]]</f>
        <v>0</v>
      </c>
      <c r="R5220" s="55" t="str">
        <f>IF(Table13[[#This Row],[Unit Value]]&lt;=4999,"Low-Value Asset","High-Value Asset")</f>
        <v>Low-Value Asset</v>
      </c>
      <c r="S5220" s="55"/>
      <c r="T5220" s="55"/>
      <c r="U5220" s="55"/>
      <c r="V5220" s="55"/>
      <c r="W5220" s="76"/>
      <c r="X5220" s="55"/>
      <c r="Y5220" s="55"/>
      <c r="Z5220" s="55"/>
      <c r="AA5220" s="55"/>
      <c r="AB522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1" spans="1:28" ht="12.6" x14ac:dyDescent="0.25">
      <c r="A5221" s="53"/>
      <c r="B5221" s="54"/>
      <c r="C5221" s="55"/>
      <c r="D522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1" s="55"/>
      <c r="F5221" s="55"/>
      <c r="G5221" s="56"/>
      <c r="H5221" s="91"/>
      <c r="I5221" s="56"/>
      <c r="J5221" s="56"/>
      <c r="K5221" s="55"/>
      <c r="L5221" s="55"/>
      <c r="M5221" s="55"/>
      <c r="N5221" s="55"/>
      <c r="O5221" s="55"/>
      <c r="P5221" s="57"/>
      <c r="Q5221" s="57">
        <f>Table13[[#This Row],[Unit Value]]*Table13[[#This Row],[Qty | PCount]]</f>
        <v>0</v>
      </c>
      <c r="R5221" s="55" t="str">
        <f>IF(Table13[[#This Row],[Unit Value]]&lt;=4999,"Low-Value Asset","High-Value Asset")</f>
        <v>Low-Value Asset</v>
      </c>
      <c r="S5221" s="55"/>
      <c r="T5221" s="55"/>
      <c r="U5221" s="55"/>
      <c r="V5221" s="55"/>
      <c r="W5221" s="76"/>
      <c r="X5221" s="55"/>
      <c r="Y5221" s="55"/>
      <c r="Z5221" s="55"/>
      <c r="AA5221" s="55"/>
      <c r="AB522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2" spans="1:28" ht="12.6" x14ac:dyDescent="0.25">
      <c r="A5222" s="53"/>
      <c r="B5222" s="54"/>
      <c r="C5222" s="55"/>
      <c r="D522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2" s="55"/>
      <c r="F5222" s="55"/>
      <c r="G5222" s="56"/>
      <c r="H5222" s="91"/>
      <c r="I5222" s="56"/>
      <c r="J5222" s="56"/>
      <c r="K5222" s="55"/>
      <c r="L5222" s="55"/>
      <c r="M5222" s="55"/>
      <c r="N5222" s="55"/>
      <c r="O5222" s="55"/>
      <c r="P5222" s="57"/>
      <c r="Q5222" s="57">
        <f>Table13[[#This Row],[Unit Value]]*Table13[[#This Row],[Qty | PCount]]</f>
        <v>0</v>
      </c>
      <c r="R5222" s="55" t="str">
        <f>IF(Table13[[#This Row],[Unit Value]]&lt;=4999,"Low-Value Asset","High-Value Asset")</f>
        <v>Low-Value Asset</v>
      </c>
      <c r="S5222" s="55"/>
      <c r="T5222" s="55"/>
      <c r="U5222" s="55"/>
      <c r="V5222" s="55"/>
      <c r="W5222" s="76"/>
      <c r="X5222" s="55"/>
      <c r="Y5222" s="55"/>
      <c r="Z5222" s="55"/>
      <c r="AA5222" s="55"/>
      <c r="AB522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3" spans="1:28" ht="12.6" x14ac:dyDescent="0.25">
      <c r="A5223" s="53"/>
      <c r="B5223" s="54"/>
      <c r="C5223" s="55"/>
      <c r="D522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3" s="55"/>
      <c r="F5223" s="55"/>
      <c r="G5223" s="56"/>
      <c r="H5223" s="91"/>
      <c r="I5223" s="56"/>
      <c r="J5223" s="56"/>
      <c r="K5223" s="55"/>
      <c r="L5223" s="55"/>
      <c r="M5223" s="55"/>
      <c r="N5223" s="55"/>
      <c r="O5223" s="55"/>
      <c r="P5223" s="57"/>
      <c r="Q5223" s="57">
        <f>Table13[[#This Row],[Unit Value]]*Table13[[#This Row],[Qty | PCount]]</f>
        <v>0</v>
      </c>
      <c r="R5223" s="55" t="str">
        <f>IF(Table13[[#This Row],[Unit Value]]&lt;=4999,"Low-Value Asset","High-Value Asset")</f>
        <v>Low-Value Asset</v>
      </c>
      <c r="S5223" s="55"/>
      <c r="T5223" s="55"/>
      <c r="U5223" s="55"/>
      <c r="V5223" s="55"/>
      <c r="W5223" s="76"/>
      <c r="X5223" s="55"/>
      <c r="Y5223" s="55"/>
      <c r="Z5223" s="55"/>
      <c r="AA5223" s="55"/>
      <c r="AB522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4" spans="1:28" ht="12.6" x14ac:dyDescent="0.25">
      <c r="A5224" s="53"/>
      <c r="B5224" s="54"/>
      <c r="C5224" s="55"/>
      <c r="D522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4" s="55"/>
      <c r="F5224" s="55"/>
      <c r="G5224" s="56"/>
      <c r="H5224" s="91"/>
      <c r="I5224" s="56"/>
      <c r="J5224" s="56"/>
      <c r="K5224" s="55"/>
      <c r="L5224" s="55"/>
      <c r="M5224" s="55"/>
      <c r="N5224" s="55"/>
      <c r="O5224" s="55"/>
      <c r="P5224" s="57"/>
      <c r="Q5224" s="57">
        <f>Table13[[#This Row],[Unit Value]]*Table13[[#This Row],[Qty | PCount]]</f>
        <v>0</v>
      </c>
      <c r="R5224" s="55" t="str">
        <f>IF(Table13[[#This Row],[Unit Value]]&lt;=4999,"Low-Value Asset","High-Value Asset")</f>
        <v>Low-Value Asset</v>
      </c>
      <c r="S5224" s="55"/>
      <c r="T5224" s="55"/>
      <c r="U5224" s="55"/>
      <c r="V5224" s="55"/>
      <c r="W5224" s="76"/>
      <c r="X5224" s="55"/>
      <c r="Y5224" s="55"/>
      <c r="Z5224" s="55"/>
      <c r="AA5224" s="55"/>
      <c r="AB522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5" spans="1:28" ht="12.6" x14ac:dyDescent="0.25">
      <c r="A5225" s="53"/>
      <c r="B5225" s="54"/>
      <c r="C5225" s="55"/>
      <c r="D522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5" s="55"/>
      <c r="F5225" s="55"/>
      <c r="G5225" s="56"/>
      <c r="H5225" s="91"/>
      <c r="I5225" s="56"/>
      <c r="J5225" s="56"/>
      <c r="K5225" s="55"/>
      <c r="L5225" s="55"/>
      <c r="M5225" s="55"/>
      <c r="N5225" s="55"/>
      <c r="O5225" s="55"/>
      <c r="P5225" s="57"/>
      <c r="Q5225" s="57">
        <f>Table13[[#This Row],[Unit Value]]*Table13[[#This Row],[Qty | PCount]]</f>
        <v>0</v>
      </c>
      <c r="R5225" s="55" t="str">
        <f>IF(Table13[[#This Row],[Unit Value]]&lt;=4999,"Low-Value Asset","High-Value Asset")</f>
        <v>Low-Value Asset</v>
      </c>
      <c r="S5225" s="55"/>
      <c r="T5225" s="55"/>
      <c r="U5225" s="55"/>
      <c r="V5225" s="55"/>
      <c r="W5225" s="76"/>
      <c r="X5225" s="55"/>
      <c r="Y5225" s="55"/>
      <c r="Z5225" s="55"/>
      <c r="AA5225" s="55"/>
      <c r="AB522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6" spans="1:28" ht="12.6" x14ac:dyDescent="0.25">
      <c r="A5226" s="53"/>
      <c r="B5226" s="54"/>
      <c r="C5226" s="55"/>
      <c r="D522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6" s="55"/>
      <c r="F5226" s="55"/>
      <c r="G5226" s="56"/>
      <c r="H5226" s="91"/>
      <c r="I5226" s="56"/>
      <c r="J5226" s="56"/>
      <c r="K5226" s="55"/>
      <c r="L5226" s="55"/>
      <c r="M5226" s="55"/>
      <c r="N5226" s="55"/>
      <c r="O5226" s="55"/>
      <c r="P5226" s="57"/>
      <c r="Q5226" s="57">
        <f>Table13[[#This Row],[Unit Value]]*Table13[[#This Row],[Qty | PCount]]</f>
        <v>0</v>
      </c>
      <c r="R5226" s="55" t="str">
        <f>IF(Table13[[#This Row],[Unit Value]]&lt;=4999,"Low-Value Asset","High-Value Asset")</f>
        <v>Low-Value Asset</v>
      </c>
      <c r="S5226" s="55"/>
      <c r="T5226" s="55"/>
      <c r="U5226" s="55"/>
      <c r="V5226" s="55"/>
      <c r="W5226" s="76"/>
      <c r="X5226" s="55"/>
      <c r="Y5226" s="55"/>
      <c r="Z5226" s="55"/>
      <c r="AA5226" s="55"/>
      <c r="AB522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7" spans="1:28" ht="12.6" x14ac:dyDescent="0.25">
      <c r="A5227" s="53"/>
      <c r="B5227" s="54"/>
      <c r="C5227" s="55"/>
      <c r="D522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7" s="55"/>
      <c r="F5227" s="55"/>
      <c r="G5227" s="56"/>
      <c r="H5227" s="91"/>
      <c r="I5227" s="56"/>
      <c r="J5227" s="56"/>
      <c r="K5227" s="55"/>
      <c r="L5227" s="55"/>
      <c r="M5227" s="55"/>
      <c r="N5227" s="55"/>
      <c r="O5227" s="55"/>
      <c r="P5227" s="57"/>
      <c r="Q5227" s="57">
        <f>Table13[[#This Row],[Unit Value]]*Table13[[#This Row],[Qty | PCount]]</f>
        <v>0</v>
      </c>
      <c r="R5227" s="55" t="str">
        <f>IF(Table13[[#This Row],[Unit Value]]&lt;=4999,"Low-Value Asset","High-Value Asset")</f>
        <v>Low-Value Asset</v>
      </c>
      <c r="S5227" s="55"/>
      <c r="T5227" s="55"/>
      <c r="U5227" s="55"/>
      <c r="V5227" s="55"/>
      <c r="W5227" s="76"/>
      <c r="X5227" s="55"/>
      <c r="Y5227" s="55"/>
      <c r="Z5227" s="55"/>
      <c r="AA5227" s="55"/>
      <c r="AB522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8" spans="1:28" ht="12.6" x14ac:dyDescent="0.25">
      <c r="A5228" s="53"/>
      <c r="B5228" s="54"/>
      <c r="C5228" s="55"/>
      <c r="D522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8" s="55"/>
      <c r="F5228" s="55"/>
      <c r="G5228" s="56"/>
      <c r="H5228" s="91"/>
      <c r="I5228" s="56"/>
      <c r="J5228" s="56"/>
      <c r="K5228" s="55"/>
      <c r="L5228" s="55"/>
      <c r="M5228" s="55"/>
      <c r="N5228" s="55"/>
      <c r="O5228" s="55"/>
      <c r="P5228" s="57"/>
      <c r="Q5228" s="57">
        <f>Table13[[#This Row],[Unit Value]]*Table13[[#This Row],[Qty | PCount]]</f>
        <v>0</v>
      </c>
      <c r="R5228" s="55" t="str">
        <f>IF(Table13[[#This Row],[Unit Value]]&lt;=4999,"Low-Value Asset","High-Value Asset")</f>
        <v>Low-Value Asset</v>
      </c>
      <c r="S5228" s="55"/>
      <c r="T5228" s="55"/>
      <c r="U5228" s="55"/>
      <c r="V5228" s="55"/>
      <c r="W5228" s="76"/>
      <c r="X5228" s="55"/>
      <c r="Y5228" s="55"/>
      <c r="Z5228" s="55"/>
      <c r="AA5228" s="55"/>
      <c r="AB522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29" spans="1:28" ht="12.6" x14ac:dyDescent="0.25">
      <c r="A5229" s="53"/>
      <c r="B5229" s="54"/>
      <c r="C5229" s="55"/>
      <c r="D522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29" s="55"/>
      <c r="F5229" s="55"/>
      <c r="G5229" s="56"/>
      <c r="H5229" s="91"/>
      <c r="I5229" s="56"/>
      <c r="J5229" s="56"/>
      <c r="K5229" s="55"/>
      <c r="L5229" s="55"/>
      <c r="M5229" s="55"/>
      <c r="N5229" s="55"/>
      <c r="O5229" s="55"/>
      <c r="P5229" s="57"/>
      <c r="Q5229" s="57">
        <f>Table13[[#This Row],[Unit Value]]*Table13[[#This Row],[Qty | PCount]]</f>
        <v>0</v>
      </c>
      <c r="R5229" s="55" t="str">
        <f>IF(Table13[[#This Row],[Unit Value]]&lt;=4999,"Low-Value Asset","High-Value Asset")</f>
        <v>Low-Value Asset</v>
      </c>
      <c r="S5229" s="55"/>
      <c r="T5229" s="55"/>
      <c r="U5229" s="55"/>
      <c r="V5229" s="55"/>
      <c r="W5229" s="76"/>
      <c r="X5229" s="55"/>
      <c r="Y5229" s="55"/>
      <c r="Z5229" s="55"/>
      <c r="AA5229" s="55"/>
      <c r="AB522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0" spans="1:28" ht="12.6" x14ac:dyDescent="0.25">
      <c r="A5230" s="53"/>
      <c r="B5230" s="54"/>
      <c r="C5230" s="55"/>
      <c r="D523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0" s="55"/>
      <c r="F5230" s="55"/>
      <c r="G5230" s="56"/>
      <c r="H5230" s="91"/>
      <c r="I5230" s="56"/>
      <c r="J5230" s="56"/>
      <c r="K5230" s="55"/>
      <c r="L5230" s="55"/>
      <c r="M5230" s="55"/>
      <c r="N5230" s="55"/>
      <c r="O5230" s="55"/>
      <c r="P5230" s="57"/>
      <c r="Q5230" s="57">
        <f>Table13[[#This Row],[Unit Value]]*Table13[[#This Row],[Qty | PCount]]</f>
        <v>0</v>
      </c>
      <c r="R5230" s="55" t="str">
        <f>IF(Table13[[#This Row],[Unit Value]]&lt;=4999,"Low-Value Asset","High-Value Asset")</f>
        <v>Low-Value Asset</v>
      </c>
      <c r="S5230" s="55"/>
      <c r="T5230" s="55"/>
      <c r="U5230" s="55"/>
      <c r="V5230" s="55"/>
      <c r="W5230" s="76"/>
      <c r="X5230" s="55"/>
      <c r="Y5230" s="55"/>
      <c r="Z5230" s="55"/>
      <c r="AA5230" s="55"/>
      <c r="AB523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1" spans="1:28" ht="12.6" x14ac:dyDescent="0.25">
      <c r="A5231" s="53"/>
      <c r="B5231" s="54"/>
      <c r="C5231" s="55"/>
      <c r="D523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1" s="55"/>
      <c r="F5231" s="55"/>
      <c r="G5231" s="56"/>
      <c r="H5231" s="91"/>
      <c r="I5231" s="56"/>
      <c r="J5231" s="56"/>
      <c r="K5231" s="55"/>
      <c r="L5231" s="55"/>
      <c r="M5231" s="55"/>
      <c r="N5231" s="55"/>
      <c r="O5231" s="55"/>
      <c r="P5231" s="57"/>
      <c r="Q5231" s="57">
        <f>Table13[[#This Row],[Unit Value]]*Table13[[#This Row],[Qty | PCount]]</f>
        <v>0</v>
      </c>
      <c r="R5231" s="55" t="str">
        <f>IF(Table13[[#This Row],[Unit Value]]&lt;=4999,"Low-Value Asset","High-Value Asset")</f>
        <v>Low-Value Asset</v>
      </c>
      <c r="S5231" s="55"/>
      <c r="T5231" s="55"/>
      <c r="U5231" s="55"/>
      <c r="V5231" s="55"/>
      <c r="W5231" s="76"/>
      <c r="X5231" s="55"/>
      <c r="Y5231" s="55"/>
      <c r="Z5231" s="55"/>
      <c r="AA5231" s="55"/>
      <c r="AB523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2" spans="1:28" ht="12.6" x14ac:dyDescent="0.25">
      <c r="A5232" s="53"/>
      <c r="B5232" s="54"/>
      <c r="C5232" s="55"/>
      <c r="D523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2" s="55"/>
      <c r="F5232" s="55"/>
      <c r="G5232" s="56"/>
      <c r="H5232" s="91"/>
      <c r="I5232" s="56"/>
      <c r="J5232" s="56"/>
      <c r="K5232" s="55"/>
      <c r="L5232" s="55"/>
      <c r="M5232" s="55"/>
      <c r="N5232" s="55"/>
      <c r="O5232" s="55"/>
      <c r="P5232" s="57"/>
      <c r="Q5232" s="57">
        <f>Table13[[#This Row],[Unit Value]]*Table13[[#This Row],[Qty | PCount]]</f>
        <v>0</v>
      </c>
      <c r="R5232" s="55" t="str">
        <f>IF(Table13[[#This Row],[Unit Value]]&lt;=4999,"Low-Value Asset","High-Value Asset")</f>
        <v>Low-Value Asset</v>
      </c>
      <c r="S5232" s="55"/>
      <c r="T5232" s="55"/>
      <c r="U5232" s="55"/>
      <c r="V5232" s="55"/>
      <c r="W5232" s="76"/>
      <c r="X5232" s="55"/>
      <c r="Y5232" s="55"/>
      <c r="Z5232" s="55"/>
      <c r="AA5232" s="55"/>
      <c r="AB523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3" spans="1:28" ht="12.6" x14ac:dyDescent="0.25">
      <c r="A5233" s="53"/>
      <c r="B5233" s="54"/>
      <c r="C5233" s="55"/>
      <c r="D523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3" s="55"/>
      <c r="F5233" s="55"/>
      <c r="G5233" s="56"/>
      <c r="H5233" s="91"/>
      <c r="I5233" s="56"/>
      <c r="J5233" s="56"/>
      <c r="K5233" s="55"/>
      <c r="L5233" s="55"/>
      <c r="M5233" s="55"/>
      <c r="N5233" s="55"/>
      <c r="O5233" s="55"/>
      <c r="P5233" s="57"/>
      <c r="Q5233" s="57">
        <f>Table13[[#This Row],[Unit Value]]*Table13[[#This Row],[Qty | PCount]]</f>
        <v>0</v>
      </c>
      <c r="R5233" s="55" t="str">
        <f>IF(Table13[[#This Row],[Unit Value]]&lt;=4999,"Low-Value Asset","High-Value Asset")</f>
        <v>Low-Value Asset</v>
      </c>
      <c r="S5233" s="55"/>
      <c r="T5233" s="55"/>
      <c r="U5233" s="55"/>
      <c r="V5233" s="55"/>
      <c r="W5233" s="76"/>
      <c r="X5233" s="55"/>
      <c r="Y5233" s="55"/>
      <c r="Z5233" s="55"/>
      <c r="AA5233" s="55"/>
      <c r="AB523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4" spans="1:28" ht="12.6" x14ac:dyDescent="0.25">
      <c r="A5234" s="53"/>
      <c r="B5234" s="54"/>
      <c r="C5234" s="55"/>
      <c r="D523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4" s="55"/>
      <c r="F5234" s="55"/>
      <c r="G5234" s="56"/>
      <c r="H5234" s="91"/>
      <c r="I5234" s="56"/>
      <c r="J5234" s="56"/>
      <c r="K5234" s="55"/>
      <c r="L5234" s="55"/>
      <c r="M5234" s="55"/>
      <c r="N5234" s="55"/>
      <c r="O5234" s="55"/>
      <c r="P5234" s="57"/>
      <c r="Q5234" s="57">
        <f>Table13[[#This Row],[Unit Value]]*Table13[[#This Row],[Qty | PCount]]</f>
        <v>0</v>
      </c>
      <c r="R5234" s="55" t="str">
        <f>IF(Table13[[#This Row],[Unit Value]]&lt;=4999,"Low-Value Asset","High-Value Asset")</f>
        <v>Low-Value Asset</v>
      </c>
      <c r="S5234" s="55"/>
      <c r="T5234" s="55"/>
      <c r="U5234" s="55"/>
      <c r="V5234" s="55"/>
      <c r="W5234" s="76"/>
      <c r="X5234" s="55"/>
      <c r="Y5234" s="55"/>
      <c r="Z5234" s="55"/>
      <c r="AA5234" s="55"/>
      <c r="AB523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5" spans="1:28" ht="12.6" x14ac:dyDescent="0.25">
      <c r="A5235" s="53"/>
      <c r="B5235" s="54"/>
      <c r="C5235" s="55"/>
      <c r="D523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5" s="55"/>
      <c r="F5235" s="55"/>
      <c r="G5235" s="56"/>
      <c r="H5235" s="91"/>
      <c r="I5235" s="56"/>
      <c r="J5235" s="56"/>
      <c r="K5235" s="55"/>
      <c r="L5235" s="55"/>
      <c r="M5235" s="55"/>
      <c r="N5235" s="55"/>
      <c r="O5235" s="55"/>
      <c r="P5235" s="57"/>
      <c r="Q5235" s="57">
        <f>Table13[[#This Row],[Unit Value]]*Table13[[#This Row],[Qty | PCount]]</f>
        <v>0</v>
      </c>
      <c r="R5235" s="55" t="str">
        <f>IF(Table13[[#This Row],[Unit Value]]&lt;=4999,"Low-Value Asset","High-Value Asset")</f>
        <v>Low-Value Asset</v>
      </c>
      <c r="S5235" s="55"/>
      <c r="T5235" s="55"/>
      <c r="U5235" s="55"/>
      <c r="V5235" s="55"/>
      <c r="W5235" s="76"/>
      <c r="X5235" s="55"/>
      <c r="Y5235" s="55"/>
      <c r="Z5235" s="55"/>
      <c r="AA5235" s="55"/>
      <c r="AB523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6" spans="1:28" ht="12.6" x14ac:dyDescent="0.25">
      <c r="A5236" s="53"/>
      <c r="B5236" s="54"/>
      <c r="C5236" s="55"/>
      <c r="D523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6" s="55"/>
      <c r="F5236" s="55"/>
      <c r="G5236" s="56"/>
      <c r="H5236" s="91"/>
      <c r="I5236" s="56"/>
      <c r="J5236" s="56"/>
      <c r="K5236" s="55"/>
      <c r="L5236" s="55"/>
      <c r="M5236" s="55"/>
      <c r="N5236" s="55"/>
      <c r="O5236" s="55"/>
      <c r="P5236" s="57"/>
      <c r="Q5236" s="57">
        <f>Table13[[#This Row],[Unit Value]]*Table13[[#This Row],[Qty | PCount]]</f>
        <v>0</v>
      </c>
      <c r="R5236" s="55" t="str">
        <f>IF(Table13[[#This Row],[Unit Value]]&lt;=4999,"Low-Value Asset","High-Value Asset")</f>
        <v>Low-Value Asset</v>
      </c>
      <c r="S5236" s="55"/>
      <c r="T5236" s="55"/>
      <c r="U5236" s="55"/>
      <c r="V5236" s="55"/>
      <c r="W5236" s="76"/>
      <c r="X5236" s="55"/>
      <c r="Y5236" s="55"/>
      <c r="Z5236" s="55"/>
      <c r="AA5236" s="55"/>
      <c r="AB523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7" spans="1:28" ht="12.6" x14ac:dyDescent="0.25">
      <c r="A5237" s="53"/>
      <c r="B5237" s="54"/>
      <c r="C5237" s="55"/>
      <c r="D523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7" s="55"/>
      <c r="F5237" s="55"/>
      <c r="G5237" s="56"/>
      <c r="H5237" s="91"/>
      <c r="I5237" s="56"/>
      <c r="J5237" s="56"/>
      <c r="K5237" s="55"/>
      <c r="L5237" s="55"/>
      <c r="M5237" s="55"/>
      <c r="N5237" s="55"/>
      <c r="O5237" s="55"/>
      <c r="P5237" s="57"/>
      <c r="Q5237" s="57">
        <f>Table13[[#This Row],[Unit Value]]*Table13[[#This Row],[Qty | PCount]]</f>
        <v>0</v>
      </c>
      <c r="R5237" s="55" t="str">
        <f>IF(Table13[[#This Row],[Unit Value]]&lt;=4999,"Low-Value Asset","High-Value Asset")</f>
        <v>Low-Value Asset</v>
      </c>
      <c r="S5237" s="55"/>
      <c r="T5237" s="55"/>
      <c r="U5237" s="55"/>
      <c r="V5237" s="55"/>
      <c r="W5237" s="76"/>
      <c r="X5237" s="55"/>
      <c r="Y5237" s="55"/>
      <c r="Z5237" s="55"/>
      <c r="AA5237" s="55"/>
      <c r="AB523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8" spans="1:28" ht="12.6" x14ac:dyDescent="0.25">
      <c r="A5238" s="53"/>
      <c r="B5238" s="54"/>
      <c r="C5238" s="55"/>
      <c r="D523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8" s="55"/>
      <c r="F5238" s="55"/>
      <c r="G5238" s="56"/>
      <c r="H5238" s="91"/>
      <c r="I5238" s="56"/>
      <c r="J5238" s="56"/>
      <c r="K5238" s="55"/>
      <c r="L5238" s="55"/>
      <c r="M5238" s="55"/>
      <c r="N5238" s="55"/>
      <c r="O5238" s="55"/>
      <c r="P5238" s="57"/>
      <c r="Q5238" s="57">
        <f>Table13[[#This Row],[Unit Value]]*Table13[[#This Row],[Qty | PCount]]</f>
        <v>0</v>
      </c>
      <c r="R5238" s="55" t="str">
        <f>IF(Table13[[#This Row],[Unit Value]]&lt;=4999,"Low-Value Asset","High-Value Asset")</f>
        <v>Low-Value Asset</v>
      </c>
      <c r="S5238" s="55"/>
      <c r="T5238" s="55"/>
      <c r="U5238" s="55"/>
      <c r="V5238" s="55"/>
      <c r="W5238" s="76"/>
      <c r="X5238" s="55"/>
      <c r="Y5238" s="55"/>
      <c r="Z5238" s="55"/>
      <c r="AA5238" s="55"/>
      <c r="AB523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39" spans="1:28" ht="12.6" x14ac:dyDescent="0.25">
      <c r="A5239" s="53"/>
      <c r="B5239" s="54"/>
      <c r="C5239" s="55"/>
      <c r="D523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39" s="55"/>
      <c r="F5239" s="55"/>
      <c r="G5239" s="56"/>
      <c r="H5239" s="91"/>
      <c r="I5239" s="56"/>
      <c r="J5239" s="56"/>
      <c r="K5239" s="55"/>
      <c r="L5239" s="55"/>
      <c r="M5239" s="55"/>
      <c r="N5239" s="55"/>
      <c r="O5239" s="55"/>
      <c r="P5239" s="57"/>
      <c r="Q5239" s="57">
        <f>Table13[[#This Row],[Unit Value]]*Table13[[#This Row],[Qty | PCount]]</f>
        <v>0</v>
      </c>
      <c r="R5239" s="55" t="str">
        <f>IF(Table13[[#This Row],[Unit Value]]&lt;=4999,"Low-Value Asset","High-Value Asset")</f>
        <v>Low-Value Asset</v>
      </c>
      <c r="S5239" s="55"/>
      <c r="T5239" s="55"/>
      <c r="U5239" s="55"/>
      <c r="V5239" s="55"/>
      <c r="W5239" s="76"/>
      <c r="X5239" s="55"/>
      <c r="Y5239" s="55"/>
      <c r="Z5239" s="55"/>
      <c r="AA5239" s="55"/>
      <c r="AB523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0" spans="1:28" ht="12.6" x14ac:dyDescent="0.25">
      <c r="A5240" s="53"/>
      <c r="B5240" s="54"/>
      <c r="C5240" s="55"/>
      <c r="D524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0" s="55"/>
      <c r="F5240" s="55"/>
      <c r="G5240" s="56"/>
      <c r="H5240" s="91"/>
      <c r="I5240" s="56"/>
      <c r="J5240" s="56"/>
      <c r="K5240" s="55"/>
      <c r="L5240" s="55"/>
      <c r="M5240" s="55"/>
      <c r="N5240" s="55"/>
      <c r="O5240" s="55"/>
      <c r="P5240" s="57"/>
      <c r="Q5240" s="57">
        <f>Table13[[#This Row],[Unit Value]]*Table13[[#This Row],[Qty | PCount]]</f>
        <v>0</v>
      </c>
      <c r="R5240" s="55" t="str">
        <f>IF(Table13[[#This Row],[Unit Value]]&lt;=4999,"Low-Value Asset","High-Value Asset")</f>
        <v>Low-Value Asset</v>
      </c>
      <c r="S5240" s="55"/>
      <c r="T5240" s="55"/>
      <c r="U5240" s="55"/>
      <c r="V5240" s="55"/>
      <c r="W5240" s="76"/>
      <c r="X5240" s="55"/>
      <c r="Y5240" s="55"/>
      <c r="Z5240" s="55"/>
      <c r="AA5240" s="55"/>
      <c r="AB524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1" spans="1:28" ht="12.6" x14ac:dyDescent="0.25">
      <c r="A5241" s="53"/>
      <c r="B5241" s="54"/>
      <c r="C5241" s="55"/>
      <c r="D524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1" s="55"/>
      <c r="F5241" s="55"/>
      <c r="G5241" s="56"/>
      <c r="H5241" s="91"/>
      <c r="I5241" s="56"/>
      <c r="J5241" s="56"/>
      <c r="K5241" s="55"/>
      <c r="L5241" s="55"/>
      <c r="M5241" s="55"/>
      <c r="N5241" s="55"/>
      <c r="O5241" s="55"/>
      <c r="P5241" s="57"/>
      <c r="Q5241" s="57">
        <f>Table13[[#This Row],[Unit Value]]*Table13[[#This Row],[Qty | PCount]]</f>
        <v>0</v>
      </c>
      <c r="R5241" s="55" t="str">
        <f>IF(Table13[[#This Row],[Unit Value]]&lt;=4999,"Low-Value Asset","High-Value Asset")</f>
        <v>Low-Value Asset</v>
      </c>
      <c r="S5241" s="55"/>
      <c r="T5241" s="55"/>
      <c r="U5241" s="55"/>
      <c r="V5241" s="55"/>
      <c r="W5241" s="76"/>
      <c r="X5241" s="55"/>
      <c r="Y5241" s="55"/>
      <c r="Z5241" s="55"/>
      <c r="AA5241" s="55"/>
      <c r="AB524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2" spans="1:28" ht="12.6" x14ac:dyDescent="0.25">
      <c r="A5242" s="53"/>
      <c r="B5242" s="54"/>
      <c r="C5242" s="55"/>
      <c r="D524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2" s="55"/>
      <c r="F5242" s="55"/>
      <c r="G5242" s="56"/>
      <c r="H5242" s="91"/>
      <c r="I5242" s="56"/>
      <c r="J5242" s="56"/>
      <c r="K5242" s="55"/>
      <c r="L5242" s="55"/>
      <c r="M5242" s="55"/>
      <c r="N5242" s="55"/>
      <c r="O5242" s="55"/>
      <c r="P5242" s="57"/>
      <c r="Q5242" s="57">
        <f>Table13[[#This Row],[Unit Value]]*Table13[[#This Row],[Qty | PCount]]</f>
        <v>0</v>
      </c>
      <c r="R5242" s="55" t="str">
        <f>IF(Table13[[#This Row],[Unit Value]]&lt;=4999,"Low-Value Asset","High-Value Asset")</f>
        <v>Low-Value Asset</v>
      </c>
      <c r="S5242" s="55"/>
      <c r="T5242" s="55"/>
      <c r="U5242" s="55"/>
      <c r="V5242" s="55"/>
      <c r="W5242" s="76"/>
      <c r="X5242" s="55"/>
      <c r="Y5242" s="55"/>
      <c r="Z5242" s="55"/>
      <c r="AA5242" s="55"/>
      <c r="AB524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3" spans="1:28" ht="12.6" x14ac:dyDescent="0.25">
      <c r="A5243" s="53"/>
      <c r="B5243" s="54"/>
      <c r="C5243" s="55"/>
      <c r="D524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3" s="55"/>
      <c r="F5243" s="55"/>
      <c r="G5243" s="56"/>
      <c r="H5243" s="91"/>
      <c r="I5243" s="56"/>
      <c r="J5243" s="56"/>
      <c r="K5243" s="55"/>
      <c r="L5243" s="55"/>
      <c r="M5243" s="55"/>
      <c r="N5243" s="55"/>
      <c r="O5243" s="55"/>
      <c r="P5243" s="57"/>
      <c r="Q5243" s="57">
        <f>Table13[[#This Row],[Unit Value]]*Table13[[#This Row],[Qty | PCount]]</f>
        <v>0</v>
      </c>
      <c r="R5243" s="55" t="str">
        <f>IF(Table13[[#This Row],[Unit Value]]&lt;=4999,"Low-Value Asset","High-Value Asset")</f>
        <v>Low-Value Asset</v>
      </c>
      <c r="S5243" s="55"/>
      <c r="T5243" s="55"/>
      <c r="U5243" s="55"/>
      <c r="V5243" s="55"/>
      <c r="W5243" s="76"/>
      <c r="X5243" s="55"/>
      <c r="Y5243" s="55"/>
      <c r="Z5243" s="55"/>
      <c r="AA5243" s="55"/>
      <c r="AB524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4" spans="1:28" ht="12.6" x14ac:dyDescent="0.25">
      <c r="A5244" s="53"/>
      <c r="B5244" s="54"/>
      <c r="C5244" s="55"/>
      <c r="D524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4" s="55"/>
      <c r="F5244" s="55"/>
      <c r="G5244" s="56"/>
      <c r="H5244" s="91"/>
      <c r="I5244" s="56"/>
      <c r="J5244" s="56"/>
      <c r="K5244" s="55"/>
      <c r="L5244" s="55"/>
      <c r="M5244" s="55"/>
      <c r="N5244" s="55"/>
      <c r="O5244" s="55"/>
      <c r="P5244" s="57"/>
      <c r="Q5244" s="57">
        <f>Table13[[#This Row],[Unit Value]]*Table13[[#This Row],[Qty | PCount]]</f>
        <v>0</v>
      </c>
      <c r="R5244" s="55" t="str">
        <f>IF(Table13[[#This Row],[Unit Value]]&lt;=4999,"Low-Value Asset","High-Value Asset")</f>
        <v>Low-Value Asset</v>
      </c>
      <c r="S5244" s="55"/>
      <c r="T5244" s="55"/>
      <c r="U5244" s="55"/>
      <c r="V5244" s="55"/>
      <c r="W5244" s="76"/>
      <c r="X5244" s="55"/>
      <c r="Y5244" s="55"/>
      <c r="Z5244" s="55"/>
      <c r="AA5244" s="55"/>
      <c r="AB524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5" spans="1:28" ht="12.6" x14ac:dyDescent="0.25">
      <c r="A5245" s="53"/>
      <c r="B5245" s="54"/>
      <c r="C5245" s="55"/>
      <c r="D524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5" s="55"/>
      <c r="F5245" s="55"/>
      <c r="G5245" s="56"/>
      <c r="H5245" s="91"/>
      <c r="I5245" s="56"/>
      <c r="J5245" s="56"/>
      <c r="K5245" s="55"/>
      <c r="L5245" s="55"/>
      <c r="M5245" s="55"/>
      <c r="N5245" s="55"/>
      <c r="O5245" s="55"/>
      <c r="P5245" s="57"/>
      <c r="Q5245" s="57">
        <f>Table13[[#This Row],[Unit Value]]*Table13[[#This Row],[Qty | PCount]]</f>
        <v>0</v>
      </c>
      <c r="R5245" s="55" t="str">
        <f>IF(Table13[[#This Row],[Unit Value]]&lt;=4999,"Low-Value Asset","High-Value Asset")</f>
        <v>Low-Value Asset</v>
      </c>
      <c r="S5245" s="55"/>
      <c r="T5245" s="55"/>
      <c r="U5245" s="55"/>
      <c r="V5245" s="55"/>
      <c r="W5245" s="76"/>
      <c r="X5245" s="55"/>
      <c r="Y5245" s="55"/>
      <c r="Z5245" s="55"/>
      <c r="AA5245" s="55"/>
      <c r="AB524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6" spans="1:28" ht="12.6" x14ac:dyDescent="0.25">
      <c r="A5246" s="53"/>
      <c r="B5246" s="54"/>
      <c r="C5246" s="55"/>
      <c r="D524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6" s="55"/>
      <c r="F5246" s="55"/>
      <c r="G5246" s="56"/>
      <c r="H5246" s="91"/>
      <c r="I5246" s="56"/>
      <c r="J5246" s="56"/>
      <c r="K5246" s="55"/>
      <c r="L5246" s="55"/>
      <c r="M5246" s="55"/>
      <c r="N5246" s="55"/>
      <c r="O5246" s="55"/>
      <c r="P5246" s="57"/>
      <c r="Q5246" s="57">
        <f>Table13[[#This Row],[Unit Value]]*Table13[[#This Row],[Qty | PCount]]</f>
        <v>0</v>
      </c>
      <c r="R5246" s="55" t="str">
        <f>IF(Table13[[#This Row],[Unit Value]]&lt;=4999,"Low-Value Asset","High-Value Asset")</f>
        <v>Low-Value Asset</v>
      </c>
      <c r="S5246" s="55"/>
      <c r="T5246" s="55"/>
      <c r="U5246" s="55"/>
      <c r="V5246" s="55"/>
      <c r="W5246" s="76"/>
      <c r="X5246" s="55"/>
      <c r="Y5246" s="55"/>
      <c r="Z5246" s="55"/>
      <c r="AA5246" s="55"/>
      <c r="AB524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7" spans="1:28" ht="12.6" x14ac:dyDescent="0.25">
      <c r="A5247" s="53"/>
      <c r="B5247" s="54"/>
      <c r="C5247" s="55"/>
      <c r="D524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7" s="55"/>
      <c r="F5247" s="55"/>
      <c r="G5247" s="56"/>
      <c r="H5247" s="91"/>
      <c r="I5247" s="56"/>
      <c r="J5247" s="56"/>
      <c r="K5247" s="55"/>
      <c r="L5247" s="55"/>
      <c r="M5247" s="55"/>
      <c r="N5247" s="55"/>
      <c r="O5247" s="55"/>
      <c r="P5247" s="57"/>
      <c r="Q5247" s="57">
        <f>Table13[[#This Row],[Unit Value]]*Table13[[#This Row],[Qty | PCount]]</f>
        <v>0</v>
      </c>
      <c r="R5247" s="55" t="str">
        <f>IF(Table13[[#This Row],[Unit Value]]&lt;=4999,"Low-Value Asset","High-Value Asset")</f>
        <v>Low-Value Asset</v>
      </c>
      <c r="S5247" s="55"/>
      <c r="T5247" s="55"/>
      <c r="U5247" s="55"/>
      <c r="V5247" s="55"/>
      <c r="W5247" s="76"/>
      <c r="X5247" s="55"/>
      <c r="Y5247" s="55"/>
      <c r="Z5247" s="55"/>
      <c r="AA5247" s="55"/>
      <c r="AB524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8" spans="1:28" ht="12.6" x14ac:dyDescent="0.25">
      <c r="A5248" s="53"/>
      <c r="B5248" s="54"/>
      <c r="C5248" s="55"/>
      <c r="D524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8" s="55"/>
      <c r="F5248" s="55"/>
      <c r="G5248" s="56"/>
      <c r="H5248" s="91"/>
      <c r="I5248" s="56"/>
      <c r="J5248" s="56"/>
      <c r="K5248" s="55"/>
      <c r="L5248" s="55"/>
      <c r="M5248" s="55"/>
      <c r="N5248" s="55"/>
      <c r="O5248" s="55"/>
      <c r="P5248" s="57"/>
      <c r="Q5248" s="57">
        <f>Table13[[#This Row],[Unit Value]]*Table13[[#This Row],[Qty | PCount]]</f>
        <v>0</v>
      </c>
      <c r="R5248" s="55" t="str">
        <f>IF(Table13[[#This Row],[Unit Value]]&lt;=4999,"Low-Value Asset","High-Value Asset")</f>
        <v>Low-Value Asset</v>
      </c>
      <c r="S5248" s="55"/>
      <c r="T5248" s="55"/>
      <c r="U5248" s="55"/>
      <c r="V5248" s="55"/>
      <c r="W5248" s="76"/>
      <c r="X5248" s="55"/>
      <c r="Y5248" s="55"/>
      <c r="Z5248" s="55"/>
      <c r="AA5248" s="55"/>
      <c r="AB524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49" spans="1:28" ht="12.6" x14ac:dyDescent="0.25">
      <c r="A5249" s="53"/>
      <c r="B5249" s="54"/>
      <c r="C5249" s="55"/>
      <c r="D524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49" s="55"/>
      <c r="F5249" s="55"/>
      <c r="G5249" s="56"/>
      <c r="H5249" s="91"/>
      <c r="I5249" s="56"/>
      <c r="J5249" s="56"/>
      <c r="K5249" s="55"/>
      <c r="L5249" s="55"/>
      <c r="M5249" s="55"/>
      <c r="N5249" s="55"/>
      <c r="O5249" s="55"/>
      <c r="P5249" s="57"/>
      <c r="Q5249" s="57">
        <f>Table13[[#This Row],[Unit Value]]*Table13[[#This Row],[Qty | PCount]]</f>
        <v>0</v>
      </c>
      <c r="R5249" s="55" t="str">
        <f>IF(Table13[[#This Row],[Unit Value]]&lt;=4999,"Low-Value Asset","High-Value Asset")</f>
        <v>Low-Value Asset</v>
      </c>
      <c r="S5249" s="55"/>
      <c r="T5249" s="55"/>
      <c r="U5249" s="55"/>
      <c r="V5249" s="55"/>
      <c r="W5249" s="76"/>
      <c r="X5249" s="55"/>
      <c r="Y5249" s="55"/>
      <c r="Z5249" s="55"/>
      <c r="AA5249" s="55"/>
      <c r="AB524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0" spans="1:28" ht="12.6" x14ac:dyDescent="0.25">
      <c r="A5250" s="53"/>
      <c r="B5250" s="54"/>
      <c r="C5250" s="55"/>
      <c r="D525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0" s="55"/>
      <c r="F5250" s="55"/>
      <c r="G5250" s="56"/>
      <c r="H5250" s="91"/>
      <c r="I5250" s="56"/>
      <c r="J5250" s="56"/>
      <c r="K5250" s="55"/>
      <c r="L5250" s="55"/>
      <c r="M5250" s="55"/>
      <c r="N5250" s="55"/>
      <c r="O5250" s="55"/>
      <c r="P5250" s="57"/>
      <c r="Q5250" s="57">
        <f>Table13[[#This Row],[Unit Value]]*Table13[[#This Row],[Qty | PCount]]</f>
        <v>0</v>
      </c>
      <c r="R5250" s="55" t="str">
        <f>IF(Table13[[#This Row],[Unit Value]]&lt;=4999,"Low-Value Asset","High-Value Asset")</f>
        <v>Low-Value Asset</v>
      </c>
      <c r="S5250" s="55"/>
      <c r="T5250" s="55"/>
      <c r="U5250" s="55"/>
      <c r="V5250" s="55"/>
      <c r="W5250" s="76"/>
      <c r="X5250" s="55"/>
      <c r="Y5250" s="55"/>
      <c r="Z5250" s="55"/>
      <c r="AA5250" s="55"/>
      <c r="AB525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1" spans="1:28" ht="12.6" x14ac:dyDescent="0.25">
      <c r="A5251" s="53"/>
      <c r="B5251" s="54"/>
      <c r="C5251" s="55"/>
      <c r="D525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1" s="55"/>
      <c r="F5251" s="55"/>
      <c r="G5251" s="56"/>
      <c r="H5251" s="91"/>
      <c r="I5251" s="56"/>
      <c r="J5251" s="56"/>
      <c r="K5251" s="55"/>
      <c r="L5251" s="55"/>
      <c r="M5251" s="55"/>
      <c r="N5251" s="55"/>
      <c r="O5251" s="55"/>
      <c r="P5251" s="57"/>
      <c r="Q5251" s="57">
        <f>Table13[[#This Row],[Unit Value]]*Table13[[#This Row],[Qty | PCount]]</f>
        <v>0</v>
      </c>
      <c r="R5251" s="55" t="str">
        <f>IF(Table13[[#This Row],[Unit Value]]&lt;=4999,"Low-Value Asset","High-Value Asset")</f>
        <v>Low-Value Asset</v>
      </c>
      <c r="S5251" s="55"/>
      <c r="T5251" s="55"/>
      <c r="U5251" s="55"/>
      <c r="V5251" s="55"/>
      <c r="W5251" s="76"/>
      <c r="X5251" s="55"/>
      <c r="Y5251" s="55"/>
      <c r="Z5251" s="55"/>
      <c r="AA5251" s="55"/>
      <c r="AB525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2" spans="1:28" ht="12.6" x14ac:dyDescent="0.25">
      <c r="A5252" s="53"/>
      <c r="B5252" s="54"/>
      <c r="C5252" s="55"/>
      <c r="D525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2" s="55"/>
      <c r="F5252" s="55"/>
      <c r="G5252" s="56"/>
      <c r="H5252" s="91"/>
      <c r="I5252" s="56"/>
      <c r="J5252" s="56"/>
      <c r="K5252" s="55"/>
      <c r="L5252" s="55"/>
      <c r="M5252" s="55"/>
      <c r="N5252" s="55"/>
      <c r="O5252" s="55"/>
      <c r="P5252" s="57"/>
      <c r="Q5252" s="57">
        <f>Table13[[#This Row],[Unit Value]]*Table13[[#This Row],[Qty | PCount]]</f>
        <v>0</v>
      </c>
      <c r="R5252" s="55" t="str">
        <f>IF(Table13[[#This Row],[Unit Value]]&lt;=4999,"Low-Value Asset","High-Value Asset")</f>
        <v>Low-Value Asset</v>
      </c>
      <c r="S5252" s="55"/>
      <c r="T5252" s="55"/>
      <c r="U5252" s="55"/>
      <c r="V5252" s="55"/>
      <c r="W5252" s="76"/>
      <c r="X5252" s="55"/>
      <c r="Y5252" s="55"/>
      <c r="Z5252" s="55"/>
      <c r="AA5252" s="55"/>
      <c r="AB525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3" spans="1:28" ht="12.6" x14ac:dyDescent="0.25">
      <c r="A5253" s="53"/>
      <c r="B5253" s="54"/>
      <c r="C5253" s="55"/>
      <c r="D525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3" s="55"/>
      <c r="F5253" s="55"/>
      <c r="G5253" s="56"/>
      <c r="H5253" s="91"/>
      <c r="I5253" s="56"/>
      <c r="J5253" s="56"/>
      <c r="K5253" s="55"/>
      <c r="L5253" s="55"/>
      <c r="M5253" s="55"/>
      <c r="N5253" s="55"/>
      <c r="O5253" s="55"/>
      <c r="P5253" s="57"/>
      <c r="Q5253" s="57">
        <f>Table13[[#This Row],[Unit Value]]*Table13[[#This Row],[Qty | PCount]]</f>
        <v>0</v>
      </c>
      <c r="R5253" s="55" t="str">
        <f>IF(Table13[[#This Row],[Unit Value]]&lt;=4999,"Low-Value Asset","High-Value Asset")</f>
        <v>Low-Value Asset</v>
      </c>
      <c r="S5253" s="55"/>
      <c r="T5253" s="55"/>
      <c r="U5253" s="55"/>
      <c r="V5253" s="55"/>
      <c r="W5253" s="76"/>
      <c r="X5253" s="55"/>
      <c r="Y5253" s="55"/>
      <c r="Z5253" s="55"/>
      <c r="AA5253" s="55"/>
      <c r="AB525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4" spans="1:28" ht="12.6" x14ac:dyDescent="0.25">
      <c r="A5254" s="53"/>
      <c r="B5254" s="54"/>
      <c r="C5254" s="55"/>
      <c r="D525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4" s="55"/>
      <c r="F5254" s="55"/>
      <c r="G5254" s="56"/>
      <c r="H5254" s="91"/>
      <c r="I5254" s="56"/>
      <c r="J5254" s="56"/>
      <c r="K5254" s="55"/>
      <c r="L5254" s="55"/>
      <c r="M5254" s="55"/>
      <c r="N5254" s="55"/>
      <c r="O5254" s="55"/>
      <c r="P5254" s="57"/>
      <c r="Q5254" s="57">
        <f>Table13[[#This Row],[Unit Value]]*Table13[[#This Row],[Qty | PCount]]</f>
        <v>0</v>
      </c>
      <c r="R5254" s="55" t="str">
        <f>IF(Table13[[#This Row],[Unit Value]]&lt;=4999,"Low-Value Asset","High-Value Asset")</f>
        <v>Low-Value Asset</v>
      </c>
      <c r="S5254" s="55"/>
      <c r="T5254" s="55"/>
      <c r="U5254" s="55"/>
      <c r="V5254" s="55"/>
      <c r="W5254" s="76"/>
      <c r="X5254" s="55"/>
      <c r="Y5254" s="55"/>
      <c r="Z5254" s="55"/>
      <c r="AA5254" s="55"/>
      <c r="AB525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5" spans="1:28" ht="12.6" x14ac:dyDescent="0.25">
      <c r="A5255" s="53"/>
      <c r="B5255" s="54"/>
      <c r="C5255" s="55"/>
      <c r="D525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5" s="55"/>
      <c r="F5255" s="55"/>
      <c r="G5255" s="56"/>
      <c r="H5255" s="91"/>
      <c r="I5255" s="56"/>
      <c r="J5255" s="56"/>
      <c r="K5255" s="55"/>
      <c r="L5255" s="55"/>
      <c r="M5255" s="55"/>
      <c r="N5255" s="55"/>
      <c r="O5255" s="55"/>
      <c r="P5255" s="57"/>
      <c r="Q5255" s="57">
        <f>Table13[[#This Row],[Unit Value]]*Table13[[#This Row],[Qty | PCount]]</f>
        <v>0</v>
      </c>
      <c r="R5255" s="55" t="str">
        <f>IF(Table13[[#This Row],[Unit Value]]&lt;=4999,"Low-Value Asset","High-Value Asset")</f>
        <v>Low-Value Asset</v>
      </c>
      <c r="S5255" s="55"/>
      <c r="T5255" s="55"/>
      <c r="U5255" s="55"/>
      <c r="V5255" s="55"/>
      <c r="W5255" s="76"/>
      <c r="X5255" s="55"/>
      <c r="Y5255" s="55"/>
      <c r="Z5255" s="55"/>
      <c r="AA5255" s="55"/>
      <c r="AB525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6" spans="1:28" ht="12.6" x14ac:dyDescent="0.25">
      <c r="A5256" s="53"/>
      <c r="B5256" s="54"/>
      <c r="C5256" s="55"/>
      <c r="D525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6" s="55"/>
      <c r="F5256" s="55"/>
      <c r="G5256" s="56"/>
      <c r="H5256" s="91"/>
      <c r="I5256" s="56"/>
      <c r="J5256" s="56"/>
      <c r="K5256" s="55"/>
      <c r="L5256" s="55"/>
      <c r="M5256" s="55"/>
      <c r="N5256" s="55"/>
      <c r="O5256" s="55"/>
      <c r="P5256" s="57"/>
      <c r="Q5256" s="57">
        <f>Table13[[#This Row],[Unit Value]]*Table13[[#This Row],[Qty | PCount]]</f>
        <v>0</v>
      </c>
      <c r="R5256" s="55" t="str">
        <f>IF(Table13[[#This Row],[Unit Value]]&lt;=4999,"Low-Value Asset","High-Value Asset")</f>
        <v>Low-Value Asset</v>
      </c>
      <c r="S5256" s="55"/>
      <c r="T5256" s="55"/>
      <c r="U5256" s="55"/>
      <c r="V5256" s="55"/>
      <c r="W5256" s="76"/>
      <c r="X5256" s="55"/>
      <c r="Y5256" s="55"/>
      <c r="Z5256" s="55"/>
      <c r="AA5256" s="55"/>
      <c r="AB525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7" spans="1:28" ht="12.6" x14ac:dyDescent="0.25">
      <c r="A5257" s="53"/>
      <c r="B5257" s="54"/>
      <c r="C5257" s="55"/>
      <c r="D525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7" s="55"/>
      <c r="F5257" s="55"/>
      <c r="G5257" s="56"/>
      <c r="H5257" s="91"/>
      <c r="I5257" s="56"/>
      <c r="J5257" s="56"/>
      <c r="K5257" s="55"/>
      <c r="L5257" s="55"/>
      <c r="M5257" s="55"/>
      <c r="N5257" s="55"/>
      <c r="O5257" s="55"/>
      <c r="P5257" s="57"/>
      <c r="Q5257" s="57">
        <f>Table13[[#This Row],[Unit Value]]*Table13[[#This Row],[Qty | PCount]]</f>
        <v>0</v>
      </c>
      <c r="R5257" s="55" t="str">
        <f>IF(Table13[[#This Row],[Unit Value]]&lt;=4999,"Low-Value Asset","High-Value Asset")</f>
        <v>Low-Value Asset</v>
      </c>
      <c r="S5257" s="55"/>
      <c r="T5257" s="55"/>
      <c r="U5257" s="55"/>
      <c r="V5257" s="55"/>
      <c r="W5257" s="76"/>
      <c r="X5257" s="55"/>
      <c r="Y5257" s="55"/>
      <c r="Z5257" s="55"/>
      <c r="AA5257" s="55"/>
      <c r="AB525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8" spans="1:28" ht="12.6" x14ac:dyDescent="0.25">
      <c r="A5258" s="53"/>
      <c r="B5258" s="54"/>
      <c r="C5258" s="55"/>
      <c r="D525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8" s="55"/>
      <c r="F5258" s="55"/>
      <c r="G5258" s="56"/>
      <c r="H5258" s="91"/>
      <c r="I5258" s="56"/>
      <c r="J5258" s="56"/>
      <c r="K5258" s="55"/>
      <c r="L5258" s="55"/>
      <c r="M5258" s="55"/>
      <c r="N5258" s="55"/>
      <c r="O5258" s="55"/>
      <c r="P5258" s="57"/>
      <c r="Q5258" s="57">
        <f>Table13[[#This Row],[Unit Value]]*Table13[[#This Row],[Qty | PCount]]</f>
        <v>0</v>
      </c>
      <c r="R5258" s="55" t="str">
        <f>IF(Table13[[#This Row],[Unit Value]]&lt;=4999,"Low-Value Asset","High-Value Asset")</f>
        <v>Low-Value Asset</v>
      </c>
      <c r="S5258" s="55"/>
      <c r="T5258" s="55"/>
      <c r="U5258" s="55"/>
      <c r="V5258" s="55"/>
      <c r="W5258" s="76"/>
      <c r="X5258" s="55"/>
      <c r="Y5258" s="55"/>
      <c r="Z5258" s="55"/>
      <c r="AA5258" s="55"/>
      <c r="AB525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59" spans="1:28" ht="12.6" x14ac:dyDescent="0.25">
      <c r="A5259" s="53"/>
      <c r="B5259" s="54"/>
      <c r="C5259" s="55"/>
      <c r="D525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59" s="55"/>
      <c r="F5259" s="55"/>
      <c r="G5259" s="56"/>
      <c r="H5259" s="91"/>
      <c r="I5259" s="56"/>
      <c r="J5259" s="56"/>
      <c r="K5259" s="55"/>
      <c r="L5259" s="55"/>
      <c r="M5259" s="55"/>
      <c r="N5259" s="55"/>
      <c r="O5259" s="55"/>
      <c r="P5259" s="57"/>
      <c r="Q5259" s="57">
        <f>Table13[[#This Row],[Unit Value]]*Table13[[#This Row],[Qty | PCount]]</f>
        <v>0</v>
      </c>
      <c r="R5259" s="55" t="str">
        <f>IF(Table13[[#This Row],[Unit Value]]&lt;=4999,"Low-Value Asset","High-Value Asset")</f>
        <v>Low-Value Asset</v>
      </c>
      <c r="S5259" s="55"/>
      <c r="T5259" s="55"/>
      <c r="U5259" s="55"/>
      <c r="V5259" s="55"/>
      <c r="W5259" s="76"/>
      <c r="X5259" s="55"/>
      <c r="Y5259" s="55"/>
      <c r="Z5259" s="55"/>
      <c r="AA5259" s="55"/>
      <c r="AB525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0" spans="1:28" ht="12.6" x14ac:dyDescent="0.25">
      <c r="A5260" s="53"/>
      <c r="B5260" s="54"/>
      <c r="C5260" s="55"/>
      <c r="D526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0" s="55"/>
      <c r="F5260" s="55"/>
      <c r="G5260" s="56"/>
      <c r="H5260" s="91"/>
      <c r="I5260" s="56"/>
      <c r="J5260" s="56"/>
      <c r="K5260" s="55"/>
      <c r="L5260" s="55"/>
      <c r="M5260" s="55"/>
      <c r="N5260" s="55"/>
      <c r="O5260" s="55"/>
      <c r="P5260" s="57"/>
      <c r="Q5260" s="57">
        <f>Table13[[#This Row],[Unit Value]]*Table13[[#This Row],[Qty | PCount]]</f>
        <v>0</v>
      </c>
      <c r="R5260" s="55" t="str">
        <f>IF(Table13[[#This Row],[Unit Value]]&lt;=4999,"Low-Value Asset","High-Value Asset")</f>
        <v>Low-Value Asset</v>
      </c>
      <c r="S5260" s="55"/>
      <c r="T5260" s="55"/>
      <c r="U5260" s="55"/>
      <c r="V5260" s="55"/>
      <c r="W5260" s="76"/>
      <c r="X5260" s="55"/>
      <c r="Y5260" s="55"/>
      <c r="Z5260" s="55"/>
      <c r="AA5260" s="55"/>
      <c r="AB526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1" spans="1:28" ht="12.6" x14ac:dyDescent="0.25">
      <c r="A5261" s="53"/>
      <c r="B5261" s="54"/>
      <c r="C5261" s="55"/>
      <c r="D526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1" s="55"/>
      <c r="F5261" s="55"/>
      <c r="G5261" s="56"/>
      <c r="H5261" s="91"/>
      <c r="I5261" s="56"/>
      <c r="J5261" s="56"/>
      <c r="K5261" s="55"/>
      <c r="L5261" s="55"/>
      <c r="M5261" s="55"/>
      <c r="N5261" s="55"/>
      <c r="O5261" s="55"/>
      <c r="P5261" s="57"/>
      <c r="Q5261" s="57">
        <f>Table13[[#This Row],[Unit Value]]*Table13[[#This Row],[Qty | PCount]]</f>
        <v>0</v>
      </c>
      <c r="R5261" s="55" t="str">
        <f>IF(Table13[[#This Row],[Unit Value]]&lt;=4999,"Low-Value Asset","High-Value Asset")</f>
        <v>Low-Value Asset</v>
      </c>
      <c r="S5261" s="55"/>
      <c r="T5261" s="55"/>
      <c r="U5261" s="55"/>
      <c r="V5261" s="55"/>
      <c r="W5261" s="76"/>
      <c r="X5261" s="55"/>
      <c r="Y5261" s="55"/>
      <c r="Z5261" s="55"/>
      <c r="AA5261" s="55"/>
      <c r="AB526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2" spans="1:28" ht="12.6" x14ac:dyDescent="0.25">
      <c r="A5262" s="53"/>
      <c r="B5262" s="54"/>
      <c r="C5262" s="55"/>
      <c r="D526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2" s="55"/>
      <c r="F5262" s="55"/>
      <c r="G5262" s="56"/>
      <c r="H5262" s="91"/>
      <c r="I5262" s="56"/>
      <c r="J5262" s="56"/>
      <c r="K5262" s="55"/>
      <c r="L5262" s="55"/>
      <c r="M5262" s="55"/>
      <c r="N5262" s="55"/>
      <c r="O5262" s="55"/>
      <c r="P5262" s="57"/>
      <c r="Q5262" s="57">
        <f>Table13[[#This Row],[Unit Value]]*Table13[[#This Row],[Qty | PCount]]</f>
        <v>0</v>
      </c>
      <c r="R5262" s="55" t="str">
        <f>IF(Table13[[#This Row],[Unit Value]]&lt;=4999,"Low-Value Asset","High-Value Asset")</f>
        <v>Low-Value Asset</v>
      </c>
      <c r="S5262" s="55"/>
      <c r="T5262" s="55"/>
      <c r="U5262" s="55"/>
      <c r="V5262" s="55"/>
      <c r="W5262" s="76"/>
      <c r="X5262" s="55"/>
      <c r="Y5262" s="55"/>
      <c r="Z5262" s="55"/>
      <c r="AA5262" s="55"/>
      <c r="AB526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3" spans="1:28" ht="12.6" x14ac:dyDescent="0.25">
      <c r="A5263" s="53"/>
      <c r="B5263" s="54"/>
      <c r="C5263" s="55"/>
      <c r="D526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3" s="55"/>
      <c r="F5263" s="55"/>
      <c r="G5263" s="56"/>
      <c r="H5263" s="91"/>
      <c r="I5263" s="56"/>
      <c r="J5263" s="56"/>
      <c r="K5263" s="55"/>
      <c r="L5263" s="55"/>
      <c r="M5263" s="55"/>
      <c r="N5263" s="55"/>
      <c r="O5263" s="55"/>
      <c r="P5263" s="57"/>
      <c r="Q5263" s="57">
        <f>Table13[[#This Row],[Unit Value]]*Table13[[#This Row],[Qty | PCount]]</f>
        <v>0</v>
      </c>
      <c r="R5263" s="55" t="str">
        <f>IF(Table13[[#This Row],[Unit Value]]&lt;=4999,"Low-Value Asset","High-Value Asset")</f>
        <v>Low-Value Asset</v>
      </c>
      <c r="S5263" s="55"/>
      <c r="T5263" s="55"/>
      <c r="U5263" s="55"/>
      <c r="V5263" s="55"/>
      <c r="W5263" s="76"/>
      <c r="X5263" s="55"/>
      <c r="Y5263" s="55"/>
      <c r="Z5263" s="55"/>
      <c r="AA5263" s="55"/>
      <c r="AB526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4" spans="1:28" ht="12.6" x14ac:dyDescent="0.25">
      <c r="A5264" s="53"/>
      <c r="B5264" s="54"/>
      <c r="C5264" s="55"/>
      <c r="D526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4" s="55"/>
      <c r="F5264" s="55"/>
      <c r="G5264" s="56"/>
      <c r="H5264" s="91"/>
      <c r="I5264" s="56"/>
      <c r="J5264" s="56"/>
      <c r="K5264" s="55"/>
      <c r="L5264" s="55"/>
      <c r="M5264" s="55"/>
      <c r="N5264" s="55"/>
      <c r="O5264" s="55"/>
      <c r="P5264" s="57"/>
      <c r="Q5264" s="57">
        <f>Table13[[#This Row],[Unit Value]]*Table13[[#This Row],[Qty | PCount]]</f>
        <v>0</v>
      </c>
      <c r="R5264" s="55" t="str">
        <f>IF(Table13[[#This Row],[Unit Value]]&lt;=4999,"Low-Value Asset","High-Value Asset")</f>
        <v>Low-Value Asset</v>
      </c>
      <c r="S5264" s="55"/>
      <c r="T5264" s="55"/>
      <c r="U5264" s="55"/>
      <c r="V5264" s="55"/>
      <c r="W5264" s="76"/>
      <c r="X5264" s="55"/>
      <c r="Y5264" s="55"/>
      <c r="Z5264" s="55"/>
      <c r="AA5264" s="55"/>
      <c r="AB526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5" spans="1:28" ht="12.6" x14ac:dyDescent="0.25">
      <c r="A5265" s="53"/>
      <c r="B5265" s="54"/>
      <c r="C5265" s="55"/>
      <c r="D526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5" s="55"/>
      <c r="F5265" s="55"/>
      <c r="G5265" s="56"/>
      <c r="H5265" s="91"/>
      <c r="I5265" s="56"/>
      <c r="J5265" s="56"/>
      <c r="K5265" s="55"/>
      <c r="L5265" s="55"/>
      <c r="M5265" s="55"/>
      <c r="N5265" s="55"/>
      <c r="O5265" s="55"/>
      <c r="P5265" s="57"/>
      <c r="Q5265" s="57">
        <f>Table13[[#This Row],[Unit Value]]*Table13[[#This Row],[Qty | PCount]]</f>
        <v>0</v>
      </c>
      <c r="R5265" s="55" t="str">
        <f>IF(Table13[[#This Row],[Unit Value]]&lt;=4999,"Low-Value Asset","High-Value Asset")</f>
        <v>Low-Value Asset</v>
      </c>
      <c r="S5265" s="55"/>
      <c r="T5265" s="55"/>
      <c r="U5265" s="55"/>
      <c r="V5265" s="55"/>
      <c r="W5265" s="76"/>
      <c r="X5265" s="55"/>
      <c r="Y5265" s="55"/>
      <c r="Z5265" s="55"/>
      <c r="AA5265" s="55"/>
      <c r="AB526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6" spans="1:28" ht="12.6" x14ac:dyDescent="0.25">
      <c r="A5266" s="53"/>
      <c r="B5266" s="54"/>
      <c r="C5266" s="55"/>
      <c r="D526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6" s="55"/>
      <c r="F5266" s="55"/>
      <c r="G5266" s="56"/>
      <c r="H5266" s="91"/>
      <c r="I5266" s="56"/>
      <c r="J5266" s="56"/>
      <c r="K5266" s="55"/>
      <c r="L5266" s="55"/>
      <c r="M5266" s="55"/>
      <c r="N5266" s="55"/>
      <c r="O5266" s="55"/>
      <c r="P5266" s="57"/>
      <c r="Q5266" s="57">
        <f>Table13[[#This Row],[Unit Value]]*Table13[[#This Row],[Qty | PCount]]</f>
        <v>0</v>
      </c>
      <c r="R5266" s="55" t="str">
        <f>IF(Table13[[#This Row],[Unit Value]]&lt;=4999,"Low-Value Asset","High-Value Asset")</f>
        <v>Low-Value Asset</v>
      </c>
      <c r="S5266" s="55"/>
      <c r="T5266" s="55"/>
      <c r="U5266" s="55"/>
      <c r="V5266" s="55"/>
      <c r="W5266" s="76"/>
      <c r="X5266" s="55"/>
      <c r="Y5266" s="55"/>
      <c r="Z5266" s="55"/>
      <c r="AA5266" s="55"/>
      <c r="AB526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7" spans="1:28" ht="12.6" x14ac:dyDescent="0.25">
      <c r="A5267" s="53"/>
      <c r="B5267" s="54"/>
      <c r="C5267" s="55"/>
      <c r="D526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7" s="55"/>
      <c r="F5267" s="55"/>
      <c r="G5267" s="56"/>
      <c r="H5267" s="91"/>
      <c r="I5267" s="56"/>
      <c r="J5267" s="56"/>
      <c r="K5267" s="55"/>
      <c r="L5267" s="55"/>
      <c r="M5267" s="55"/>
      <c r="N5267" s="55"/>
      <c r="O5267" s="55"/>
      <c r="P5267" s="57"/>
      <c r="Q5267" s="57">
        <f>Table13[[#This Row],[Unit Value]]*Table13[[#This Row],[Qty | PCount]]</f>
        <v>0</v>
      </c>
      <c r="R5267" s="55" t="str">
        <f>IF(Table13[[#This Row],[Unit Value]]&lt;=4999,"Low-Value Asset","High-Value Asset")</f>
        <v>Low-Value Asset</v>
      </c>
      <c r="S5267" s="55"/>
      <c r="T5267" s="55"/>
      <c r="U5267" s="55"/>
      <c r="V5267" s="55"/>
      <c r="W5267" s="76"/>
      <c r="X5267" s="55"/>
      <c r="Y5267" s="55"/>
      <c r="Z5267" s="55"/>
      <c r="AA5267" s="55"/>
      <c r="AB526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8" spans="1:28" ht="12.6" x14ac:dyDescent="0.25">
      <c r="A5268" s="53"/>
      <c r="B5268" s="54"/>
      <c r="C5268" s="55"/>
      <c r="D526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8" s="55"/>
      <c r="F5268" s="55"/>
      <c r="G5268" s="56"/>
      <c r="H5268" s="91"/>
      <c r="I5268" s="56"/>
      <c r="J5268" s="56"/>
      <c r="K5268" s="55"/>
      <c r="L5268" s="55"/>
      <c r="M5268" s="55"/>
      <c r="N5268" s="55"/>
      <c r="O5268" s="55"/>
      <c r="P5268" s="57"/>
      <c r="Q5268" s="57">
        <f>Table13[[#This Row],[Unit Value]]*Table13[[#This Row],[Qty | PCount]]</f>
        <v>0</v>
      </c>
      <c r="R5268" s="55" t="str">
        <f>IF(Table13[[#This Row],[Unit Value]]&lt;=4999,"Low-Value Asset","High-Value Asset")</f>
        <v>Low-Value Asset</v>
      </c>
      <c r="S5268" s="55"/>
      <c r="T5268" s="55"/>
      <c r="U5268" s="55"/>
      <c r="V5268" s="55"/>
      <c r="W5268" s="76"/>
      <c r="X5268" s="55"/>
      <c r="Y5268" s="55"/>
      <c r="Z5268" s="55"/>
      <c r="AA5268" s="55"/>
      <c r="AB526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69" spans="1:28" ht="12.6" x14ac:dyDescent="0.25">
      <c r="A5269" s="53"/>
      <c r="B5269" s="54"/>
      <c r="C5269" s="55"/>
      <c r="D526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69" s="55"/>
      <c r="F5269" s="55"/>
      <c r="G5269" s="56"/>
      <c r="H5269" s="91"/>
      <c r="I5269" s="56"/>
      <c r="J5269" s="56"/>
      <c r="K5269" s="55"/>
      <c r="L5269" s="55"/>
      <c r="M5269" s="55"/>
      <c r="N5269" s="55"/>
      <c r="O5269" s="55"/>
      <c r="P5269" s="57"/>
      <c r="Q5269" s="57">
        <f>Table13[[#This Row],[Unit Value]]*Table13[[#This Row],[Qty | PCount]]</f>
        <v>0</v>
      </c>
      <c r="R5269" s="55" t="str">
        <f>IF(Table13[[#This Row],[Unit Value]]&lt;=4999,"Low-Value Asset","High-Value Asset")</f>
        <v>Low-Value Asset</v>
      </c>
      <c r="S5269" s="55"/>
      <c r="T5269" s="55"/>
      <c r="U5269" s="55"/>
      <c r="V5269" s="55"/>
      <c r="W5269" s="76"/>
      <c r="X5269" s="55"/>
      <c r="Y5269" s="55"/>
      <c r="Z5269" s="55"/>
      <c r="AA5269" s="55"/>
      <c r="AB526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0" spans="1:28" ht="12.6" x14ac:dyDescent="0.25">
      <c r="A5270" s="53"/>
      <c r="B5270" s="54"/>
      <c r="C5270" s="55"/>
      <c r="D527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0" s="55"/>
      <c r="F5270" s="55"/>
      <c r="G5270" s="56"/>
      <c r="H5270" s="91"/>
      <c r="I5270" s="56"/>
      <c r="J5270" s="56"/>
      <c r="K5270" s="55"/>
      <c r="L5270" s="55"/>
      <c r="M5270" s="55"/>
      <c r="N5270" s="55"/>
      <c r="O5270" s="55"/>
      <c r="P5270" s="57"/>
      <c r="Q5270" s="57">
        <f>Table13[[#This Row],[Unit Value]]*Table13[[#This Row],[Qty | PCount]]</f>
        <v>0</v>
      </c>
      <c r="R5270" s="55" t="str">
        <f>IF(Table13[[#This Row],[Unit Value]]&lt;=4999,"Low-Value Asset","High-Value Asset")</f>
        <v>Low-Value Asset</v>
      </c>
      <c r="S5270" s="55"/>
      <c r="T5270" s="55"/>
      <c r="U5270" s="55"/>
      <c r="V5270" s="55"/>
      <c r="W5270" s="76"/>
      <c r="X5270" s="55"/>
      <c r="Y5270" s="55"/>
      <c r="Z5270" s="55"/>
      <c r="AA5270" s="55"/>
      <c r="AB527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1" spans="1:28" ht="12.6" x14ac:dyDescent="0.25">
      <c r="A5271" s="53"/>
      <c r="B5271" s="54"/>
      <c r="C5271" s="55"/>
      <c r="D527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1" s="55"/>
      <c r="F5271" s="55"/>
      <c r="G5271" s="56"/>
      <c r="H5271" s="91"/>
      <c r="I5271" s="56"/>
      <c r="J5271" s="56"/>
      <c r="K5271" s="55"/>
      <c r="L5271" s="55"/>
      <c r="M5271" s="55"/>
      <c r="N5271" s="55"/>
      <c r="O5271" s="55"/>
      <c r="P5271" s="57"/>
      <c r="Q5271" s="57">
        <f>Table13[[#This Row],[Unit Value]]*Table13[[#This Row],[Qty | PCount]]</f>
        <v>0</v>
      </c>
      <c r="R5271" s="55" t="str">
        <f>IF(Table13[[#This Row],[Unit Value]]&lt;=4999,"Low-Value Asset","High-Value Asset")</f>
        <v>Low-Value Asset</v>
      </c>
      <c r="S5271" s="55"/>
      <c r="T5271" s="55"/>
      <c r="U5271" s="55"/>
      <c r="V5271" s="55"/>
      <c r="W5271" s="76"/>
      <c r="X5271" s="55"/>
      <c r="Y5271" s="55"/>
      <c r="Z5271" s="55"/>
      <c r="AA5271" s="55"/>
      <c r="AB527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2" spans="1:28" ht="12.6" x14ac:dyDescent="0.25">
      <c r="A5272" s="53"/>
      <c r="B5272" s="54"/>
      <c r="C5272" s="55"/>
      <c r="D527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2" s="55"/>
      <c r="F5272" s="55"/>
      <c r="G5272" s="56"/>
      <c r="H5272" s="91"/>
      <c r="I5272" s="56"/>
      <c r="J5272" s="56"/>
      <c r="K5272" s="55"/>
      <c r="L5272" s="55"/>
      <c r="M5272" s="55"/>
      <c r="N5272" s="55"/>
      <c r="O5272" s="55"/>
      <c r="P5272" s="57"/>
      <c r="Q5272" s="57">
        <f>Table13[[#This Row],[Unit Value]]*Table13[[#This Row],[Qty | PCount]]</f>
        <v>0</v>
      </c>
      <c r="R5272" s="55" t="str">
        <f>IF(Table13[[#This Row],[Unit Value]]&lt;=4999,"Low-Value Asset","High-Value Asset")</f>
        <v>Low-Value Asset</v>
      </c>
      <c r="S5272" s="55"/>
      <c r="T5272" s="55"/>
      <c r="U5272" s="55"/>
      <c r="V5272" s="55"/>
      <c r="W5272" s="76"/>
      <c r="X5272" s="55"/>
      <c r="Y5272" s="55"/>
      <c r="Z5272" s="55"/>
      <c r="AA5272" s="55"/>
      <c r="AB527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3" spans="1:28" ht="12.6" x14ac:dyDescent="0.25">
      <c r="A5273" s="53"/>
      <c r="B5273" s="54"/>
      <c r="C5273" s="55"/>
      <c r="D527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3" s="55"/>
      <c r="F5273" s="55"/>
      <c r="G5273" s="56"/>
      <c r="H5273" s="91"/>
      <c r="I5273" s="56"/>
      <c r="J5273" s="56"/>
      <c r="K5273" s="55"/>
      <c r="L5273" s="55"/>
      <c r="M5273" s="55"/>
      <c r="N5273" s="55"/>
      <c r="O5273" s="55"/>
      <c r="P5273" s="57"/>
      <c r="Q5273" s="57">
        <f>Table13[[#This Row],[Unit Value]]*Table13[[#This Row],[Qty | PCount]]</f>
        <v>0</v>
      </c>
      <c r="R5273" s="55" t="str">
        <f>IF(Table13[[#This Row],[Unit Value]]&lt;=4999,"Low-Value Asset","High-Value Asset")</f>
        <v>Low-Value Asset</v>
      </c>
      <c r="S5273" s="55"/>
      <c r="T5273" s="55"/>
      <c r="U5273" s="55"/>
      <c r="V5273" s="55"/>
      <c r="W5273" s="76"/>
      <c r="X5273" s="55"/>
      <c r="Y5273" s="55"/>
      <c r="Z5273" s="55"/>
      <c r="AA5273" s="55"/>
      <c r="AB527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4" spans="1:28" ht="12.6" x14ac:dyDescent="0.25">
      <c r="A5274" s="53"/>
      <c r="B5274" s="54"/>
      <c r="C5274" s="55"/>
      <c r="D527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4" s="55"/>
      <c r="F5274" s="55"/>
      <c r="G5274" s="56"/>
      <c r="H5274" s="91"/>
      <c r="I5274" s="56"/>
      <c r="J5274" s="56"/>
      <c r="K5274" s="55"/>
      <c r="L5274" s="55"/>
      <c r="M5274" s="55"/>
      <c r="N5274" s="55"/>
      <c r="O5274" s="55"/>
      <c r="P5274" s="57"/>
      <c r="Q5274" s="57">
        <f>Table13[[#This Row],[Unit Value]]*Table13[[#This Row],[Qty | PCount]]</f>
        <v>0</v>
      </c>
      <c r="R5274" s="55" t="str">
        <f>IF(Table13[[#This Row],[Unit Value]]&lt;=4999,"Low-Value Asset","High-Value Asset")</f>
        <v>Low-Value Asset</v>
      </c>
      <c r="S5274" s="55"/>
      <c r="T5274" s="55"/>
      <c r="U5274" s="55"/>
      <c r="V5274" s="55"/>
      <c r="W5274" s="76"/>
      <c r="X5274" s="55"/>
      <c r="Y5274" s="55"/>
      <c r="Z5274" s="55"/>
      <c r="AA5274" s="55"/>
      <c r="AB527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5" spans="1:28" ht="12.6" x14ac:dyDescent="0.25">
      <c r="A5275" s="53"/>
      <c r="B5275" s="54"/>
      <c r="C5275" s="55"/>
      <c r="D527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5" s="55"/>
      <c r="F5275" s="55"/>
      <c r="G5275" s="56"/>
      <c r="H5275" s="91"/>
      <c r="I5275" s="56"/>
      <c r="J5275" s="56"/>
      <c r="K5275" s="55"/>
      <c r="L5275" s="55"/>
      <c r="M5275" s="55"/>
      <c r="N5275" s="55"/>
      <c r="O5275" s="55"/>
      <c r="P5275" s="57"/>
      <c r="Q5275" s="57">
        <f>Table13[[#This Row],[Unit Value]]*Table13[[#This Row],[Qty | PCount]]</f>
        <v>0</v>
      </c>
      <c r="R5275" s="55" t="str">
        <f>IF(Table13[[#This Row],[Unit Value]]&lt;=4999,"Low-Value Asset","High-Value Asset")</f>
        <v>Low-Value Asset</v>
      </c>
      <c r="S5275" s="55"/>
      <c r="T5275" s="55"/>
      <c r="U5275" s="55"/>
      <c r="V5275" s="55"/>
      <c r="W5275" s="76"/>
      <c r="X5275" s="55"/>
      <c r="Y5275" s="55"/>
      <c r="Z5275" s="55"/>
      <c r="AA5275" s="55"/>
      <c r="AB527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6" spans="1:28" ht="12.6" x14ac:dyDescent="0.25">
      <c r="A5276" s="53"/>
      <c r="B5276" s="54"/>
      <c r="C5276" s="55"/>
      <c r="D527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6" s="55"/>
      <c r="F5276" s="55"/>
      <c r="G5276" s="56"/>
      <c r="H5276" s="91"/>
      <c r="I5276" s="56"/>
      <c r="J5276" s="56"/>
      <c r="K5276" s="55"/>
      <c r="L5276" s="55"/>
      <c r="M5276" s="55"/>
      <c r="N5276" s="55"/>
      <c r="O5276" s="55"/>
      <c r="P5276" s="57"/>
      <c r="Q5276" s="57">
        <f>Table13[[#This Row],[Unit Value]]*Table13[[#This Row],[Qty | PCount]]</f>
        <v>0</v>
      </c>
      <c r="R5276" s="55" t="str">
        <f>IF(Table13[[#This Row],[Unit Value]]&lt;=4999,"Low-Value Asset","High-Value Asset")</f>
        <v>Low-Value Asset</v>
      </c>
      <c r="S5276" s="55"/>
      <c r="T5276" s="55"/>
      <c r="U5276" s="55"/>
      <c r="V5276" s="55"/>
      <c r="W5276" s="76"/>
      <c r="X5276" s="55"/>
      <c r="Y5276" s="55"/>
      <c r="Z5276" s="55"/>
      <c r="AA5276" s="55"/>
      <c r="AB527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7" spans="1:28" ht="12.6" x14ac:dyDescent="0.25">
      <c r="A5277" s="53"/>
      <c r="B5277" s="54"/>
      <c r="C5277" s="55"/>
      <c r="D527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7" s="55"/>
      <c r="F5277" s="55"/>
      <c r="G5277" s="56"/>
      <c r="H5277" s="91"/>
      <c r="I5277" s="56"/>
      <c r="J5277" s="56"/>
      <c r="K5277" s="55"/>
      <c r="L5277" s="55"/>
      <c r="M5277" s="55"/>
      <c r="N5277" s="55"/>
      <c r="O5277" s="55"/>
      <c r="P5277" s="57"/>
      <c r="Q5277" s="57">
        <f>Table13[[#This Row],[Unit Value]]*Table13[[#This Row],[Qty | PCount]]</f>
        <v>0</v>
      </c>
      <c r="R5277" s="55" t="str">
        <f>IF(Table13[[#This Row],[Unit Value]]&lt;=4999,"Low-Value Asset","High-Value Asset")</f>
        <v>Low-Value Asset</v>
      </c>
      <c r="S5277" s="55"/>
      <c r="T5277" s="55"/>
      <c r="U5277" s="55"/>
      <c r="V5277" s="55"/>
      <c r="W5277" s="76"/>
      <c r="X5277" s="55"/>
      <c r="Y5277" s="55"/>
      <c r="Z5277" s="55"/>
      <c r="AA5277" s="55"/>
      <c r="AB527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8" spans="1:28" ht="12.6" x14ac:dyDescent="0.25">
      <c r="A5278" s="53"/>
      <c r="B5278" s="54"/>
      <c r="C5278" s="55"/>
      <c r="D527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8" s="55"/>
      <c r="F5278" s="55"/>
      <c r="G5278" s="56"/>
      <c r="H5278" s="91"/>
      <c r="I5278" s="56"/>
      <c r="J5278" s="56"/>
      <c r="K5278" s="55"/>
      <c r="L5278" s="55"/>
      <c r="M5278" s="55"/>
      <c r="N5278" s="55"/>
      <c r="O5278" s="55"/>
      <c r="P5278" s="57"/>
      <c r="Q5278" s="57">
        <f>Table13[[#This Row],[Unit Value]]*Table13[[#This Row],[Qty | PCount]]</f>
        <v>0</v>
      </c>
      <c r="R5278" s="55" t="str">
        <f>IF(Table13[[#This Row],[Unit Value]]&lt;=4999,"Low-Value Asset","High-Value Asset")</f>
        <v>Low-Value Asset</v>
      </c>
      <c r="S5278" s="55"/>
      <c r="T5278" s="55"/>
      <c r="U5278" s="55"/>
      <c r="V5278" s="55"/>
      <c r="W5278" s="76"/>
      <c r="X5278" s="55"/>
      <c r="Y5278" s="55"/>
      <c r="Z5278" s="55"/>
      <c r="AA5278" s="55"/>
      <c r="AB527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79" spans="1:28" ht="12.6" x14ac:dyDescent="0.25">
      <c r="A5279" s="53"/>
      <c r="B5279" s="54"/>
      <c r="C5279" s="55"/>
      <c r="D527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79" s="55"/>
      <c r="F5279" s="55"/>
      <c r="G5279" s="56"/>
      <c r="H5279" s="91"/>
      <c r="I5279" s="56"/>
      <c r="J5279" s="56"/>
      <c r="K5279" s="55"/>
      <c r="L5279" s="55"/>
      <c r="M5279" s="55"/>
      <c r="N5279" s="55"/>
      <c r="O5279" s="55"/>
      <c r="P5279" s="57"/>
      <c r="Q5279" s="57">
        <f>Table13[[#This Row],[Unit Value]]*Table13[[#This Row],[Qty | PCount]]</f>
        <v>0</v>
      </c>
      <c r="R5279" s="55" t="str">
        <f>IF(Table13[[#This Row],[Unit Value]]&lt;=4999,"Low-Value Asset","High-Value Asset")</f>
        <v>Low-Value Asset</v>
      </c>
      <c r="S5279" s="55"/>
      <c r="T5279" s="55"/>
      <c r="U5279" s="55"/>
      <c r="V5279" s="55"/>
      <c r="W5279" s="76"/>
      <c r="X5279" s="55"/>
      <c r="Y5279" s="55"/>
      <c r="Z5279" s="55"/>
      <c r="AA5279" s="55"/>
      <c r="AB527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0" spans="1:28" ht="12.6" x14ac:dyDescent="0.25">
      <c r="A5280" s="53"/>
      <c r="B5280" s="54"/>
      <c r="C5280" s="55"/>
      <c r="D528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0" s="55"/>
      <c r="F5280" s="55"/>
      <c r="G5280" s="56"/>
      <c r="H5280" s="91"/>
      <c r="I5280" s="56"/>
      <c r="J5280" s="56"/>
      <c r="K5280" s="55"/>
      <c r="L5280" s="55"/>
      <c r="M5280" s="55"/>
      <c r="N5280" s="55"/>
      <c r="O5280" s="55"/>
      <c r="P5280" s="57"/>
      <c r="Q5280" s="57">
        <f>Table13[[#This Row],[Unit Value]]*Table13[[#This Row],[Qty | PCount]]</f>
        <v>0</v>
      </c>
      <c r="R5280" s="55" t="str">
        <f>IF(Table13[[#This Row],[Unit Value]]&lt;=4999,"Low-Value Asset","High-Value Asset")</f>
        <v>Low-Value Asset</v>
      </c>
      <c r="S5280" s="55"/>
      <c r="T5280" s="55"/>
      <c r="U5280" s="55"/>
      <c r="V5280" s="55"/>
      <c r="W5280" s="76"/>
      <c r="X5280" s="55"/>
      <c r="Y5280" s="55"/>
      <c r="Z5280" s="55"/>
      <c r="AA5280" s="55"/>
      <c r="AB528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1" spans="1:28" ht="12.6" x14ac:dyDescent="0.25">
      <c r="A5281" s="53"/>
      <c r="B5281" s="54"/>
      <c r="C5281" s="55"/>
      <c r="D528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1" s="55"/>
      <c r="F5281" s="55"/>
      <c r="G5281" s="56"/>
      <c r="H5281" s="91"/>
      <c r="I5281" s="56"/>
      <c r="J5281" s="56"/>
      <c r="K5281" s="55"/>
      <c r="L5281" s="55"/>
      <c r="M5281" s="55"/>
      <c r="N5281" s="55"/>
      <c r="O5281" s="55"/>
      <c r="P5281" s="57"/>
      <c r="Q5281" s="57">
        <f>Table13[[#This Row],[Unit Value]]*Table13[[#This Row],[Qty | PCount]]</f>
        <v>0</v>
      </c>
      <c r="R5281" s="55" t="str">
        <f>IF(Table13[[#This Row],[Unit Value]]&lt;=4999,"Low-Value Asset","High-Value Asset")</f>
        <v>Low-Value Asset</v>
      </c>
      <c r="S5281" s="55"/>
      <c r="T5281" s="55"/>
      <c r="U5281" s="55"/>
      <c r="V5281" s="55"/>
      <c r="W5281" s="76"/>
      <c r="X5281" s="55"/>
      <c r="Y5281" s="55"/>
      <c r="Z5281" s="55"/>
      <c r="AA5281" s="55"/>
      <c r="AB528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2" spans="1:28" ht="12.6" x14ac:dyDescent="0.25">
      <c r="A5282" s="58"/>
      <c r="B5282" s="59"/>
      <c r="C5282" s="60"/>
      <c r="D528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2" s="60"/>
      <c r="F5282" s="60"/>
      <c r="G5282" s="61"/>
      <c r="H5282" s="92"/>
      <c r="I5282" s="61"/>
      <c r="J5282" s="61"/>
      <c r="K5282" s="60"/>
      <c r="L5282" s="60"/>
      <c r="M5282" s="60"/>
      <c r="N5282" s="60"/>
      <c r="O5282" s="60"/>
      <c r="P5282" s="62"/>
      <c r="Q5282" s="62">
        <f>Table13[[#This Row],[Unit Value]]*Table13[[#This Row],[Qty | PCount]]</f>
        <v>0</v>
      </c>
      <c r="R5282" s="60" t="str">
        <f>IF(Table13[[#This Row],[Unit Value]]&lt;=4999,"Low-Value Asset","High-Value Asset")</f>
        <v>Low-Value Asset</v>
      </c>
      <c r="S5282" s="60"/>
      <c r="T5282" s="60"/>
      <c r="U5282" s="60"/>
      <c r="V5282" s="60"/>
      <c r="W5282" s="77"/>
      <c r="X5282" s="60"/>
      <c r="Y5282" s="60"/>
      <c r="Z5282" s="60"/>
      <c r="AA5282" s="60"/>
      <c r="AB528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3" spans="1:28" ht="12.6" x14ac:dyDescent="0.25">
      <c r="A5283" s="58"/>
      <c r="B5283" s="59"/>
      <c r="C5283" s="60"/>
      <c r="D528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3" s="60"/>
      <c r="F5283" s="60"/>
      <c r="G5283" s="61"/>
      <c r="H5283" s="92"/>
      <c r="I5283" s="61"/>
      <c r="J5283" s="61"/>
      <c r="K5283" s="60"/>
      <c r="L5283" s="60"/>
      <c r="M5283" s="60"/>
      <c r="N5283" s="60"/>
      <c r="O5283" s="60"/>
      <c r="P5283" s="62"/>
      <c r="Q5283" s="62">
        <f>Table13[[#This Row],[Unit Value]]*Table13[[#This Row],[Qty | PCount]]</f>
        <v>0</v>
      </c>
      <c r="R5283" s="60" t="str">
        <f>IF(Table13[[#This Row],[Unit Value]]&lt;=4999,"Low-Value Asset","High-Value Asset")</f>
        <v>Low-Value Asset</v>
      </c>
      <c r="S5283" s="60"/>
      <c r="T5283" s="60"/>
      <c r="U5283" s="60"/>
      <c r="V5283" s="60"/>
      <c r="W5283" s="77"/>
      <c r="X5283" s="60"/>
      <c r="Y5283" s="60"/>
      <c r="Z5283" s="60"/>
      <c r="AA5283" s="60"/>
      <c r="AB528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4" spans="1:28" ht="12.6" x14ac:dyDescent="0.25">
      <c r="A5284" s="58"/>
      <c r="B5284" s="59"/>
      <c r="C5284" s="60"/>
      <c r="D528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4" s="60"/>
      <c r="F5284" s="60"/>
      <c r="G5284" s="61"/>
      <c r="H5284" s="92"/>
      <c r="I5284" s="61"/>
      <c r="J5284" s="61"/>
      <c r="K5284" s="60"/>
      <c r="L5284" s="60"/>
      <c r="M5284" s="60"/>
      <c r="N5284" s="60"/>
      <c r="O5284" s="60"/>
      <c r="P5284" s="62"/>
      <c r="Q5284" s="62">
        <f>Table13[[#This Row],[Unit Value]]*Table13[[#This Row],[Qty | PCount]]</f>
        <v>0</v>
      </c>
      <c r="R5284" s="60" t="str">
        <f>IF(Table13[[#This Row],[Unit Value]]&lt;=4999,"Low-Value Asset","High-Value Asset")</f>
        <v>Low-Value Asset</v>
      </c>
      <c r="S5284" s="60"/>
      <c r="T5284" s="60"/>
      <c r="U5284" s="60"/>
      <c r="V5284" s="60"/>
      <c r="W5284" s="77"/>
      <c r="X5284" s="60"/>
      <c r="Y5284" s="60"/>
      <c r="Z5284" s="60"/>
      <c r="AA5284" s="60"/>
      <c r="AB528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5" spans="1:28" ht="12.6" x14ac:dyDescent="0.25">
      <c r="A5285" s="58"/>
      <c r="B5285" s="59"/>
      <c r="C5285" s="60"/>
      <c r="D528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5" s="60"/>
      <c r="F5285" s="60"/>
      <c r="G5285" s="61"/>
      <c r="H5285" s="92"/>
      <c r="I5285" s="61"/>
      <c r="J5285" s="61"/>
      <c r="K5285" s="60"/>
      <c r="L5285" s="60"/>
      <c r="M5285" s="60"/>
      <c r="N5285" s="60"/>
      <c r="O5285" s="60"/>
      <c r="P5285" s="62"/>
      <c r="Q5285" s="62">
        <f>Table13[[#This Row],[Unit Value]]*Table13[[#This Row],[Qty | PCount]]</f>
        <v>0</v>
      </c>
      <c r="R5285" s="60" t="str">
        <f>IF(Table13[[#This Row],[Unit Value]]&lt;=4999,"Low-Value Asset","High-Value Asset")</f>
        <v>Low-Value Asset</v>
      </c>
      <c r="S5285" s="60"/>
      <c r="T5285" s="60"/>
      <c r="U5285" s="60"/>
      <c r="V5285" s="60"/>
      <c r="W5285" s="77"/>
      <c r="X5285" s="60"/>
      <c r="Y5285" s="60"/>
      <c r="Z5285" s="60"/>
      <c r="AA5285" s="60"/>
      <c r="AB528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6" spans="1:28" ht="12.6" x14ac:dyDescent="0.25">
      <c r="A5286" s="58"/>
      <c r="B5286" s="59"/>
      <c r="C5286" s="60"/>
      <c r="D528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6" s="60"/>
      <c r="F5286" s="60"/>
      <c r="G5286" s="61"/>
      <c r="H5286" s="92"/>
      <c r="I5286" s="61"/>
      <c r="J5286" s="61"/>
      <c r="K5286" s="60"/>
      <c r="L5286" s="60"/>
      <c r="M5286" s="60"/>
      <c r="N5286" s="60"/>
      <c r="O5286" s="60"/>
      <c r="P5286" s="62"/>
      <c r="Q5286" s="62">
        <f>Table13[[#This Row],[Unit Value]]*Table13[[#This Row],[Qty | PCount]]</f>
        <v>0</v>
      </c>
      <c r="R5286" s="60" t="str">
        <f>IF(Table13[[#This Row],[Unit Value]]&lt;=4999,"Low-Value Asset","High-Value Asset")</f>
        <v>Low-Value Asset</v>
      </c>
      <c r="S5286" s="60"/>
      <c r="T5286" s="60"/>
      <c r="U5286" s="60"/>
      <c r="V5286" s="60"/>
      <c r="W5286" s="77"/>
      <c r="X5286" s="60"/>
      <c r="Y5286" s="60"/>
      <c r="Z5286" s="60"/>
      <c r="AA5286" s="60"/>
      <c r="AB528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7" spans="1:28" ht="12.6" x14ac:dyDescent="0.25">
      <c r="A5287" s="58"/>
      <c r="B5287" s="59"/>
      <c r="C5287" s="60"/>
      <c r="D528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7" s="60"/>
      <c r="F5287" s="60"/>
      <c r="G5287" s="61"/>
      <c r="H5287" s="92"/>
      <c r="I5287" s="61"/>
      <c r="J5287" s="61"/>
      <c r="K5287" s="60"/>
      <c r="L5287" s="60"/>
      <c r="M5287" s="60"/>
      <c r="N5287" s="60"/>
      <c r="O5287" s="60"/>
      <c r="P5287" s="62"/>
      <c r="Q5287" s="62">
        <f>Table13[[#This Row],[Unit Value]]*Table13[[#This Row],[Qty | PCount]]</f>
        <v>0</v>
      </c>
      <c r="R5287" s="60" t="str">
        <f>IF(Table13[[#This Row],[Unit Value]]&lt;=4999,"Low-Value Asset","High-Value Asset")</f>
        <v>Low-Value Asset</v>
      </c>
      <c r="S5287" s="60"/>
      <c r="T5287" s="60"/>
      <c r="U5287" s="60"/>
      <c r="V5287" s="60"/>
      <c r="W5287" s="77"/>
      <c r="X5287" s="60"/>
      <c r="Y5287" s="60"/>
      <c r="Z5287" s="60"/>
      <c r="AA5287" s="60"/>
      <c r="AB528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8" spans="1:28" ht="12.6" x14ac:dyDescent="0.25">
      <c r="A5288" s="58"/>
      <c r="B5288" s="59"/>
      <c r="C5288" s="60"/>
      <c r="D528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8" s="60"/>
      <c r="F5288" s="60"/>
      <c r="G5288" s="61"/>
      <c r="H5288" s="92"/>
      <c r="I5288" s="61"/>
      <c r="J5288" s="61"/>
      <c r="K5288" s="60"/>
      <c r="L5288" s="60"/>
      <c r="M5288" s="60"/>
      <c r="N5288" s="60"/>
      <c r="O5288" s="60"/>
      <c r="P5288" s="62"/>
      <c r="Q5288" s="62">
        <f>Table13[[#This Row],[Unit Value]]*Table13[[#This Row],[Qty | PCount]]</f>
        <v>0</v>
      </c>
      <c r="R5288" s="60" t="str">
        <f>IF(Table13[[#This Row],[Unit Value]]&lt;=4999,"Low-Value Asset","High-Value Asset")</f>
        <v>Low-Value Asset</v>
      </c>
      <c r="S5288" s="60"/>
      <c r="T5288" s="60"/>
      <c r="U5288" s="60"/>
      <c r="V5288" s="60"/>
      <c r="W5288" s="77"/>
      <c r="X5288" s="60"/>
      <c r="Y5288" s="60"/>
      <c r="Z5288" s="60"/>
      <c r="AA5288" s="60"/>
      <c r="AB528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89" spans="1:28" ht="12.6" x14ac:dyDescent="0.25">
      <c r="A5289" s="58"/>
      <c r="B5289" s="59"/>
      <c r="C5289" s="60"/>
      <c r="D528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89" s="60"/>
      <c r="F5289" s="60"/>
      <c r="G5289" s="61"/>
      <c r="H5289" s="92"/>
      <c r="I5289" s="61"/>
      <c r="J5289" s="61"/>
      <c r="K5289" s="60"/>
      <c r="L5289" s="60"/>
      <c r="M5289" s="60"/>
      <c r="N5289" s="60"/>
      <c r="O5289" s="60"/>
      <c r="P5289" s="62"/>
      <c r="Q5289" s="62">
        <f>Table13[[#This Row],[Unit Value]]*Table13[[#This Row],[Qty | PCount]]</f>
        <v>0</v>
      </c>
      <c r="R5289" s="60" t="str">
        <f>IF(Table13[[#This Row],[Unit Value]]&lt;=4999,"Low-Value Asset","High-Value Asset")</f>
        <v>Low-Value Asset</v>
      </c>
      <c r="S5289" s="60"/>
      <c r="T5289" s="60"/>
      <c r="U5289" s="60"/>
      <c r="V5289" s="60"/>
      <c r="W5289" s="77"/>
      <c r="X5289" s="60"/>
      <c r="Y5289" s="60"/>
      <c r="Z5289" s="60"/>
      <c r="AA5289" s="60"/>
      <c r="AB528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0" spans="1:28" ht="12.6" x14ac:dyDescent="0.25">
      <c r="A5290" s="58"/>
      <c r="B5290" s="59"/>
      <c r="C5290" s="60"/>
      <c r="D529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0" s="60"/>
      <c r="F5290" s="60"/>
      <c r="G5290" s="61"/>
      <c r="H5290" s="92"/>
      <c r="I5290" s="61"/>
      <c r="J5290" s="61"/>
      <c r="K5290" s="60"/>
      <c r="L5290" s="60"/>
      <c r="M5290" s="60"/>
      <c r="N5290" s="60"/>
      <c r="O5290" s="60"/>
      <c r="P5290" s="62"/>
      <c r="Q5290" s="62">
        <f>Table13[[#This Row],[Unit Value]]*Table13[[#This Row],[Qty | PCount]]</f>
        <v>0</v>
      </c>
      <c r="R5290" s="60" t="str">
        <f>IF(Table13[[#This Row],[Unit Value]]&lt;=4999,"Low-Value Asset","High-Value Asset")</f>
        <v>Low-Value Asset</v>
      </c>
      <c r="S5290" s="60"/>
      <c r="T5290" s="60"/>
      <c r="U5290" s="60"/>
      <c r="V5290" s="60"/>
      <c r="W5290" s="77"/>
      <c r="X5290" s="60"/>
      <c r="Y5290" s="60"/>
      <c r="Z5290" s="60"/>
      <c r="AA5290" s="60"/>
      <c r="AB529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1" spans="1:28" ht="12.6" x14ac:dyDescent="0.25">
      <c r="A5291" s="58"/>
      <c r="B5291" s="59"/>
      <c r="C5291" s="60"/>
      <c r="D529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1" s="60"/>
      <c r="F5291" s="60"/>
      <c r="G5291" s="61"/>
      <c r="H5291" s="92"/>
      <c r="I5291" s="61"/>
      <c r="J5291" s="61"/>
      <c r="K5291" s="60"/>
      <c r="L5291" s="60"/>
      <c r="M5291" s="60"/>
      <c r="N5291" s="60"/>
      <c r="O5291" s="60"/>
      <c r="P5291" s="62"/>
      <c r="Q5291" s="62">
        <f>Table13[[#This Row],[Unit Value]]*Table13[[#This Row],[Qty | PCount]]</f>
        <v>0</v>
      </c>
      <c r="R5291" s="60" t="str">
        <f>IF(Table13[[#This Row],[Unit Value]]&lt;=4999,"Low-Value Asset","High-Value Asset")</f>
        <v>Low-Value Asset</v>
      </c>
      <c r="S5291" s="60"/>
      <c r="T5291" s="60"/>
      <c r="U5291" s="60"/>
      <c r="V5291" s="60"/>
      <c r="W5291" s="77"/>
      <c r="X5291" s="60"/>
      <c r="Y5291" s="60"/>
      <c r="Z5291" s="60"/>
      <c r="AA5291" s="60"/>
      <c r="AB529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2" spans="1:28" ht="12.6" x14ac:dyDescent="0.25">
      <c r="A5292" s="58"/>
      <c r="B5292" s="59"/>
      <c r="C5292" s="60"/>
      <c r="D529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2" s="60"/>
      <c r="F5292" s="60"/>
      <c r="G5292" s="61"/>
      <c r="H5292" s="92"/>
      <c r="I5292" s="61"/>
      <c r="J5292" s="61"/>
      <c r="K5292" s="60"/>
      <c r="L5292" s="60"/>
      <c r="M5292" s="60"/>
      <c r="N5292" s="60"/>
      <c r="O5292" s="60"/>
      <c r="P5292" s="62"/>
      <c r="Q5292" s="62">
        <f>Table13[[#This Row],[Unit Value]]*Table13[[#This Row],[Qty | PCount]]</f>
        <v>0</v>
      </c>
      <c r="R5292" s="60" t="str">
        <f>IF(Table13[[#This Row],[Unit Value]]&lt;=4999,"Low-Value Asset","High-Value Asset")</f>
        <v>Low-Value Asset</v>
      </c>
      <c r="S5292" s="60"/>
      <c r="T5292" s="60"/>
      <c r="U5292" s="60"/>
      <c r="V5292" s="60"/>
      <c r="W5292" s="77"/>
      <c r="X5292" s="60"/>
      <c r="Y5292" s="60"/>
      <c r="Z5292" s="60"/>
      <c r="AA5292" s="60"/>
      <c r="AB529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3" spans="1:28" ht="12.6" x14ac:dyDescent="0.25">
      <c r="A5293" s="58"/>
      <c r="B5293" s="59"/>
      <c r="C5293" s="60"/>
      <c r="D529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3" s="60"/>
      <c r="F5293" s="60"/>
      <c r="G5293" s="61"/>
      <c r="H5293" s="92"/>
      <c r="I5293" s="61"/>
      <c r="J5293" s="61"/>
      <c r="K5293" s="60"/>
      <c r="L5293" s="60"/>
      <c r="M5293" s="60"/>
      <c r="N5293" s="60"/>
      <c r="O5293" s="60"/>
      <c r="P5293" s="62"/>
      <c r="Q5293" s="62">
        <f>Table13[[#This Row],[Unit Value]]*Table13[[#This Row],[Qty | PCount]]</f>
        <v>0</v>
      </c>
      <c r="R5293" s="60" t="str">
        <f>IF(Table13[[#This Row],[Unit Value]]&lt;=4999,"Low-Value Asset","High-Value Asset")</f>
        <v>Low-Value Asset</v>
      </c>
      <c r="S5293" s="60"/>
      <c r="T5293" s="60"/>
      <c r="U5293" s="60"/>
      <c r="V5293" s="60"/>
      <c r="W5293" s="77"/>
      <c r="X5293" s="60"/>
      <c r="Y5293" s="60"/>
      <c r="Z5293" s="60"/>
      <c r="AA5293" s="60"/>
      <c r="AB529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4" spans="1:28" ht="12.6" x14ac:dyDescent="0.25">
      <c r="A5294" s="58"/>
      <c r="B5294" s="59"/>
      <c r="C5294" s="60"/>
      <c r="D529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4" s="60"/>
      <c r="F5294" s="60"/>
      <c r="G5294" s="61"/>
      <c r="H5294" s="92"/>
      <c r="I5294" s="61"/>
      <c r="J5294" s="61"/>
      <c r="K5294" s="60"/>
      <c r="L5294" s="60"/>
      <c r="M5294" s="60"/>
      <c r="N5294" s="60"/>
      <c r="O5294" s="60"/>
      <c r="P5294" s="62"/>
      <c r="Q5294" s="62">
        <f>Table13[[#This Row],[Unit Value]]*Table13[[#This Row],[Qty | PCount]]</f>
        <v>0</v>
      </c>
      <c r="R5294" s="60" t="str">
        <f>IF(Table13[[#This Row],[Unit Value]]&lt;=4999,"Low-Value Asset","High-Value Asset")</f>
        <v>Low-Value Asset</v>
      </c>
      <c r="S5294" s="60"/>
      <c r="T5294" s="60"/>
      <c r="U5294" s="60"/>
      <c r="V5294" s="60"/>
      <c r="W5294" s="77"/>
      <c r="X5294" s="60"/>
      <c r="Y5294" s="60"/>
      <c r="Z5294" s="60"/>
      <c r="AA5294" s="60"/>
      <c r="AB529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5" spans="1:28" ht="12.6" x14ac:dyDescent="0.25">
      <c r="A5295" s="58"/>
      <c r="B5295" s="59"/>
      <c r="C5295" s="60"/>
      <c r="D529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5" s="60"/>
      <c r="F5295" s="60"/>
      <c r="G5295" s="61"/>
      <c r="H5295" s="92"/>
      <c r="I5295" s="61"/>
      <c r="J5295" s="61"/>
      <c r="K5295" s="60"/>
      <c r="L5295" s="60"/>
      <c r="M5295" s="60"/>
      <c r="N5295" s="60"/>
      <c r="O5295" s="60"/>
      <c r="P5295" s="62"/>
      <c r="Q5295" s="62">
        <f>Table13[[#This Row],[Unit Value]]*Table13[[#This Row],[Qty | PCount]]</f>
        <v>0</v>
      </c>
      <c r="R5295" s="60" t="str">
        <f>IF(Table13[[#This Row],[Unit Value]]&lt;=4999,"Low-Value Asset","High-Value Asset")</f>
        <v>Low-Value Asset</v>
      </c>
      <c r="S5295" s="60"/>
      <c r="T5295" s="60"/>
      <c r="U5295" s="60"/>
      <c r="V5295" s="60"/>
      <c r="W5295" s="77"/>
      <c r="X5295" s="60"/>
      <c r="Y5295" s="60"/>
      <c r="Z5295" s="60"/>
      <c r="AA5295" s="60"/>
      <c r="AB529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6" spans="1:28" ht="12.6" x14ac:dyDescent="0.25">
      <c r="A5296" s="58"/>
      <c r="B5296" s="59"/>
      <c r="C5296" s="60"/>
      <c r="D529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6" s="60"/>
      <c r="F5296" s="60"/>
      <c r="G5296" s="61"/>
      <c r="H5296" s="92"/>
      <c r="I5296" s="61"/>
      <c r="J5296" s="61"/>
      <c r="K5296" s="60"/>
      <c r="L5296" s="60"/>
      <c r="M5296" s="60"/>
      <c r="N5296" s="60"/>
      <c r="O5296" s="60"/>
      <c r="P5296" s="62"/>
      <c r="Q5296" s="62">
        <f>Table13[[#This Row],[Unit Value]]*Table13[[#This Row],[Qty | PCount]]</f>
        <v>0</v>
      </c>
      <c r="R5296" s="60" t="str">
        <f>IF(Table13[[#This Row],[Unit Value]]&lt;=4999,"Low-Value Asset","High-Value Asset")</f>
        <v>Low-Value Asset</v>
      </c>
      <c r="S5296" s="60"/>
      <c r="T5296" s="60"/>
      <c r="U5296" s="60"/>
      <c r="V5296" s="60"/>
      <c r="W5296" s="77"/>
      <c r="X5296" s="60"/>
      <c r="Y5296" s="60"/>
      <c r="Z5296" s="60"/>
      <c r="AA5296" s="60"/>
      <c r="AB529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7" spans="1:28" ht="12.6" x14ac:dyDescent="0.25">
      <c r="A5297" s="58"/>
      <c r="B5297" s="59"/>
      <c r="C5297" s="60"/>
      <c r="D529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7" s="60"/>
      <c r="F5297" s="60"/>
      <c r="G5297" s="61"/>
      <c r="H5297" s="92"/>
      <c r="I5297" s="61"/>
      <c r="J5297" s="61"/>
      <c r="K5297" s="60"/>
      <c r="L5297" s="60"/>
      <c r="M5297" s="60"/>
      <c r="N5297" s="60"/>
      <c r="O5297" s="60"/>
      <c r="P5297" s="62"/>
      <c r="Q5297" s="62">
        <f>Table13[[#This Row],[Unit Value]]*Table13[[#This Row],[Qty | PCount]]</f>
        <v>0</v>
      </c>
      <c r="R5297" s="60" t="str">
        <f>IF(Table13[[#This Row],[Unit Value]]&lt;=4999,"Low-Value Asset","High-Value Asset")</f>
        <v>Low-Value Asset</v>
      </c>
      <c r="S5297" s="60"/>
      <c r="T5297" s="60"/>
      <c r="U5297" s="60"/>
      <c r="V5297" s="60"/>
      <c r="W5297" s="77"/>
      <c r="X5297" s="60"/>
      <c r="Y5297" s="60"/>
      <c r="Z5297" s="60"/>
      <c r="AA5297" s="60"/>
      <c r="AB529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8" spans="1:28" ht="12.6" x14ac:dyDescent="0.25">
      <c r="A5298" s="58"/>
      <c r="B5298" s="59"/>
      <c r="C5298" s="60"/>
      <c r="D529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8" s="60"/>
      <c r="F5298" s="60"/>
      <c r="G5298" s="61"/>
      <c r="H5298" s="92"/>
      <c r="I5298" s="61"/>
      <c r="J5298" s="61"/>
      <c r="K5298" s="60"/>
      <c r="L5298" s="60"/>
      <c r="M5298" s="60"/>
      <c r="N5298" s="60"/>
      <c r="O5298" s="60"/>
      <c r="P5298" s="62"/>
      <c r="Q5298" s="62">
        <f>Table13[[#This Row],[Unit Value]]*Table13[[#This Row],[Qty | PCount]]</f>
        <v>0</v>
      </c>
      <c r="R5298" s="60" t="str">
        <f>IF(Table13[[#This Row],[Unit Value]]&lt;=4999,"Low-Value Asset","High-Value Asset")</f>
        <v>Low-Value Asset</v>
      </c>
      <c r="S5298" s="60"/>
      <c r="T5298" s="60"/>
      <c r="U5298" s="60"/>
      <c r="V5298" s="60"/>
      <c r="W5298" s="77"/>
      <c r="X5298" s="60"/>
      <c r="Y5298" s="60"/>
      <c r="Z5298" s="60"/>
      <c r="AA5298" s="60"/>
      <c r="AB529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299" spans="1:28" ht="12.6" x14ac:dyDescent="0.25">
      <c r="A5299" s="58"/>
      <c r="B5299" s="59"/>
      <c r="C5299" s="60"/>
      <c r="D529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299" s="60"/>
      <c r="F5299" s="60"/>
      <c r="G5299" s="61"/>
      <c r="H5299" s="92"/>
      <c r="I5299" s="61"/>
      <c r="J5299" s="61"/>
      <c r="K5299" s="60"/>
      <c r="L5299" s="60"/>
      <c r="M5299" s="60"/>
      <c r="N5299" s="60"/>
      <c r="O5299" s="60"/>
      <c r="P5299" s="62"/>
      <c r="Q5299" s="62">
        <f>Table13[[#This Row],[Unit Value]]*Table13[[#This Row],[Qty | PCount]]</f>
        <v>0</v>
      </c>
      <c r="R5299" s="60" t="str">
        <f>IF(Table13[[#This Row],[Unit Value]]&lt;=4999,"Low-Value Asset","High-Value Asset")</f>
        <v>Low-Value Asset</v>
      </c>
      <c r="S5299" s="60"/>
      <c r="T5299" s="60"/>
      <c r="U5299" s="60"/>
      <c r="V5299" s="60"/>
      <c r="W5299" s="77"/>
      <c r="X5299" s="60"/>
      <c r="Y5299" s="60"/>
      <c r="Z5299" s="60"/>
      <c r="AA5299" s="60"/>
      <c r="AB529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0" spans="1:28" ht="12.6" x14ac:dyDescent="0.25">
      <c r="A5300" s="58"/>
      <c r="B5300" s="59"/>
      <c r="C5300" s="60"/>
      <c r="D530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0" s="60"/>
      <c r="F5300" s="60"/>
      <c r="G5300" s="61"/>
      <c r="H5300" s="92"/>
      <c r="I5300" s="61"/>
      <c r="J5300" s="61"/>
      <c r="K5300" s="60"/>
      <c r="L5300" s="60"/>
      <c r="M5300" s="60"/>
      <c r="N5300" s="60"/>
      <c r="O5300" s="60"/>
      <c r="P5300" s="62"/>
      <c r="Q5300" s="62">
        <f>Table13[[#This Row],[Unit Value]]*Table13[[#This Row],[Qty | PCount]]</f>
        <v>0</v>
      </c>
      <c r="R5300" s="60" t="str">
        <f>IF(Table13[[#This Row],[Unit Value]]&lt;=4999,"Low-Value Asset","High-Value Asset")</f>
        <v>Low-Value Asset</v>
      </c>
      <c r="S5300" s="60"/>
      <c r="T5300" s="60"/>
      <c r="U5300" s="60"/>
      <c r="V5300" s="60"/>
      <c r="W5300" s="77"/>
      <c r="X5300" s="60"/>
      <c r="Y5300" s="60"/>
      <c r="Z5300" s="60"/>
      <c r="AA5300" s="60"/>
      <c r="AB530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1" spans="1:28" ht="12.6" x14ac:dyDescent="0.25">
      <c r="A5301" s="58"/>
      <c r="B5301" s="59"/>
      <c r="C5301" s="60"/>
      <c r="D530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1" s="60"/>
      <c r="F5301" s="60"/>
      <c r="G5301" s="61"/>
      <c r="H5301" s="92"/>
      <c r="I5301" s="61"/>
      <c r="J5301" s="61"/>
      <c r="K5301" s="60"/>
      <c r="L5301" s="60"/>
      <c r="M5301" s="60"/>
      <c r="N5301" s="60"/>
      <c r="O5301" s="60"/>
      <c r="P5301" s="62"/>
      <c r="Q5301" s="62">
        <f>Table13[[#This Row],[Unit Value]]*Table13[[#This Row],[Qty | PCount]]</f>
        <v>0</v>
      </c>
      <c r="R5301" s="60" t="str">
        <f>IF(Table13[[#This Row],[Unit Value]]&lt;=4999,"Low-Value Asset","High-Value Asset")</f>
        <v>Low-Value Asset</v>
      </c>
      <c r="S5301" s="60"/>
      <c r="T5301" s="60"/>
      <c r="U5301" s="60"/>
      <c r="V5301" s="60"/>
      <c r="W5301" s="77"/>
      <c r="X5301" s="60"/>
      <c r="Y5301" s="60"/>
      <c r="Z5301" s="60"/>
      <c r="AA5301" s="60"/>
      <c r="AB530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2" spans="1:28" ht="12.6" x14ac:dyDescent="0.25">
      <c r="A5302" s="58"/>
      <c r="B5302" s="59"/>
      <c r="C5302" s="60"/>
      <c r="D530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2" s="60"/>
      <c r="F5302" s="60"/>
      <c r="G5302" s="61"/>
      <c r="H5302" s="92"/>
      <c r="I5302" s="61"/>
      <c r="J5302" s="61"/>
      <c r="K5302" s="60"/>
      <c r="L5302" s="60"/>
      <c r="M5302" s="60"/>
      <c r="N5302" s="60"/>
      <c r="O5302" s="60"/>
      <c r="P5302" s="62"/>
      <c r="Q5302" s="62">
        <f>Table13[[#This Row],[Unit Value]]*Table13[[#This Row],[Qty | PCount]]</f>
        <v>0</v>
      </c>
      <c r="R5302" s="60" t="str">
        <f>IF(Table13[[#This Row],[Unit Value]]&lt;=4999,"Low-Value Asset","High-Value Asset")</f>
        <v>Low-Value Asset</v>
      </c>
      <c r="S5302" s="60"/>
      <c r="T5302" s="60"/>
      <c r="U5302" s="60"/>
      <c r="V5302" s="60"/>
      <c r="W5302" s="77"/>
      <c r="X5302" s="60"/>
      <c r="Y5302" s="60"/>
      <c r="Z5302" s="60"/>
      <c r="AA5302" s="60"/>
      <c r="AB530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3" spans="1:28" ht="12.6" x14ac:dyDescent="0.25">
      <c r="A5303" s="58"/>
      <c r="B5303" s="59"/>
      <c r="C5303" s="60"/>
      <c r="D530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3" s="60"/>
      <c r="F5303" s="60"/>
      <c r="G5303" s="61"/>
      <c r="H5303" s="92"/>
      <c r="I5303" s="61"/>
      <c r="J5303" s="61"/>
      <c r="K5303" s="60"/>
      <c r="L5303" s="60"/>
      <c r="M5303" s="60"/>
      <c r="N5303" s="60"/>
      <c r="O5303" s="60"/>
      <c r="P5303" s="62"/>
      <c r="Q5303" s="62">
        <f>Table13[[#This Row],[Unit Value]]*Table13[[#This Row],[Qty | PCount]]</f>
        <v>0</v>
      </c>
      <c r="R5303" s="60" t="str">
        <f>IF(Table13[[#This Row],[Unit Value]]&lt;=4999,"Low-Value Asset","High-Value Asset")</f>
        <v>Low-Value Asset</v>
      </c>
      <c r="S5303" s="60"/>
      <c r="T5303" s="60"/>
      <c r="U5303" s="60"/>
      <c r="V5303" s="60"/>
      <c r="W5303" s="77"/>
      <c r="X5303" s="60"/>
      <c r="Y5303" s="60"/>
      <c r="Z5303" s="60"/>
      <c r="AA5303" s="60"/>
      <c r="AB530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4" spans="1:28" ht="12.6" x14ac:dyDescent="0.25">
      <c r="A5304" s="58"/>
      <c r="B5304" s="59"/>
      <c r="C5304" s="60"/>
      <c r="D530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4" s="60"/>
      <c r="F5304" s="60"/>
      <c r="G5304" s="61"/>
      <c r="H5304" s="92"/>
      <c r="I5304" s="61"/>
      <c r="J5304" s="61"/>
      <c r="K5304" s="60"/>
      <c r="L5304" s="60"/>
      <c r="M5304" s="60"/>
      <c r="N5304" s="60"/>
      <c r="O5304" s="60"/>
      <c r="P5304" s="62"/>
      <c r="Q5304" s="62">
        <f>Table13[[#This Row],[Unit Value]]*Table13[[#This Row],[Qty | PCount]]</f>
        <v>0</v>
      </c>
      <c r="R5304" s="60" t="str">
        <f>IF(Table13[[#This Row],[Unit Value]]&lt;=4999,"Low-Value Asset","High-Value Asset")</f>
        <v>Low-Value Asset</v>
      </c>
      <c r="S5304" s="60"/>
      <c r="T5304" s="60"/>
      <c r="U5304" s="60"/>
      <c r="V5304" s="60"/>
      <c r="W5304" s="77"/>
      <c r="X5304" s="60"/>
      <c r="Y5304" s="60"/>
      <c r="Z5304" s="60"/>
      <c r="AA5304" s="60"/>
      <c r="AB530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5" spans="1:28" ht="12.6" x14ac:dyDescent="0.25">
      <c r="A5305" s="58"/>
      <c r="B5305" s="59"/>
      <c r="C5305" s="60"/>
      <c r="D530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5" s="60"/>
      <c r="F5305" s="60"/>
      <c r="G5305" s="61"/>
      <c r="H5305" s="92"/>
      <c r="I5305" s="61"/>
      <c r="J5305" s="61"/>
      <c r="K5305" s="60"/>
      <c r="L5305" s="60"/>
      <c r="M5305" s="60"/>
      <c r="N5305" s="60"/>
      <c r="O5305" s="60"/>
      <c r="P5305" s="62"/>
      <c r="Q5305" s="62">
        <f>Table13[[#This Row],[Unit Value]]*Table13[[#This Row],[Qty | PCount]]</f>
        <v>0</v>
      </c>
      <c r="R5305" s="60" t="str">
        <f>IF(Table13[[#This Row],[Unit Value]]&lt;=4999,"Low-Value Asset","High-Value Asset")</f>
        <v>Low-Value Asset</v>
      </c>
      <c r="S5305" s="60"/>
      <c r="T5305" s="60"/>
      <c r="U5305" s="60"/>
      <c r="V5305" s="60"/>
      <c r="W5305" s="77"/>
      <c r="X5305" s="60"/>
      <c r="Y5305" s="60"/>
      <c r="Z5305" s="60"/>
      <c r="AA5305" s="60"/>
      <c r="AB530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6" spans="1:28" ht="12.6" x14ac:dyDescent="0.25">
      <c r="A5306" s="58"/>
      <c r="B5306" s="59"/>
      <c r="C5306" s="60"/>
      <c r="D530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6" s="60"/>
      <c r="F5306" s="60"/>
      <c r="G5306" s="61"/>
      <c r="H5306" s="92"/>
      <c r="I5306" s="61"/>
      <c r="J5306" s="61"/>
      <c r="K5306" s="60"/>
      <c r="L5306" s="60"/>
      <c r="M5306" s="60"/>
      <c r="N5306" s="60"/>
      <c r="O5306" s="60"/>
      <c r="P5306" s="62"/>
      <c r="Q5306" s="62">
        <f>Table13[[#This Row],[Unit Value]]*Table13[[#This Row],[Qty | PCount]]</f>
        <v>0</v>
      </c>
      <c r="R5306" s="60" t="str">
        <f>IF(Table13[[#This Row],[Unit Value]]&lt;=4999,"Low-Value Asset","High-Value Asset")</f>
        <v>Low-Value Asset</v>
      </c>
      <c r="S5306" s="60"/>
      <c r="T5306" s="60"/>
      <c r="U5306" s="60"/>
      <c r="V5306" s="60"/>
      <c r="W5306" s="77"/>
      <c r="X5306" s="60"/>
      <c r="Y5306" s="60"/>
      <c r="Z5306" s="60"/>
      <c r="AA5306" s="60"/>
      <c r="AB530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7" spans="1:28" ht="12.6" x14ac:dyDescent="0.25">
      <c r="A5307" s="58"/>
      <c r="B5307" s="59"/>
      <c r="C5307" s="60"/>
      <c r="D530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7" s="60"/>
      <c r="F5307" s="60"/>
      <c r="G5307" s="61"/>
      <c r="H5307" s="92"/>
      <c r="I5307" s="61"/>
      <c r="J5307" s="61"/>
      <c r="K5307" s="60"/>
      <c r="L5307" s="60"/>
      <c r="M5307" s="60"/>
      <c r="N5307" s="60"/>
      <c r="O5307" s="60"/>
      <c r="P5307" s="62"/>
      <c r="Q5307" s="62">
        <f>Table13[[#This Row],[Unit Value]]*Table13[[#This Row],[Qty | PCount]]</f>
        <v>0</v>
      </c>
      <c r="R5307" s="60" t="str">
        <f>IF(Table13[[#This Row],[Unit Value]]&lt;=4999,"Low-Value Asset","High-Value Asset")</f>
        <v>Low-Value Asset</v>
      </c>
      <c r="S5307" s="60"/>
      <c r="T5307" s="60"/>
      <c r="U5307" s="60"/>
      <c r="V5307" s="60"/>
      <c r="W5307" s="77"/>
      <c r="X5307" s="60"/>
      <c r="Y5307" s="60"/>
      <c r="Z5307" s="60"/>
      <c r="AA5307" s="60"/>
      <c r="AB530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8" spans="1:28" ht="12.6" x14ac:dyDescent="0.25">
      <c r="A5308" s="58"/>
      <c r="B5308" s="59"/>
      <c r="C5308" s="60"/>
      <c r="D530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8" s="60"/>
      <c r="F5308" s="60"/>
      <c r="G5308" s="61"/>
      <c r="H5308" s="92"/>
      <c r="I5308" s="61"/>
      <c r="J5308" s="61"/>
      <c r="K5308" s="60"/>
      <c r="L5308" s="60"/>
      <c r="M5308" s="60"/>
      <c r="N5308" s="60"/>
      <c r="O5308" s="60"/>
      <c r="P5308" s="62"/>
      <c r="Q5308" s="62">
        <f>Table13[[#This Row],[Unit Value]]*Table13[[#This Row],[Qty | PCount]]</f>
        <v>0</v>
      </c>
      <c r="R5308" s="60" t="str">
        <f>IF(Table13[[#This Row],[Unit Value]]&lt;=4999,"Low-Value Asset","High-Value Asset")</f>
        <v>Low-Value Asset</v>
      </c>
      <c r="S5308" s="60"/>
      <c r="T5308" s="60"/>
      <c r="U5308" s="60"/>
      <c r="V5308" s="60"/>
      <c r="W5308" s="77"/>
      <c r="X5308" s="60"/>
      <c r="Y5308" s="60"/>
      <c r="Z5308" s="60"/>
      <c r="AA5308" s="60"/>
      <c r="AB530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09" spans="1:28" ht="12.6" x14ac:dyDescent="0.25">
      <c r="A5309" s="58"/>
      <c r="B5309" s="59"/>
      <c r="C5309" s="60"/>
      <c r="D530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09" s="60"/>
      <c r="F5309" s="60"/>
      <c r="G5309" s="61"/>
      <c r="H5309" s="92"/>
      <c r="I5309" s="61"/>
      <c r="J5309" s="61"/>
      <c r="K5309" s="60"/>
      <c r="L5309" s="60"/>
      <c r="M5309" s="60"/>
      <c r="N5309" s="60"/>
      <c r="O5309" s="60"/>
      <c r="P5309" s="62"/>
      <c r="Q5309" s="62">
        <f>Table13[[#This Row],[Unit Value]]*Table13[[#This Row],[Qty | PCount]]</f>
        <v>0</v>
      </c>
      <c r="R5309" s="60" t="str">
        <f>IF(Table13[[#This Row],[Unit Value]]&lt;=4999,"Low-Value Asset","High-Value Asset")</f>
        <v>Low-Value Asset</v>
      </c>
      <c r="S5309" s="60"/>
      <c r="T5309" s="60"/>
      <c r="U5309" s="60"/>
      <c r="V5309" s="60"/>
      <c r="W5309" s="77"/>
      <c r="X5309" s="60"/>
      <c r="Y5309" s="60"/>
      <c r="Z5309" s="60"/>
      <c r="AA5309" s="60"/>
      <c r="AB530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0" spans="1:28" ht="12.6" x14ac:dyDescent="0.25">
      <c r="A5310" s="58"/>
      <c r="B5310" s="59"/>
      <c r="C5310" s="60"/>
      <c r="D531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0" s="60"/>
      <c r="F5310" s="60"/>
      <c r="G5310" s="61"/>
      <c r="H5310" s="92"/>
      <c r="I5310" s="61"/>
      <c r="J5310" s="61"/>
      <c r="K5310" s="60"/>
      <c r="L5310" s="60"/>
      <c r="M5310" s="60"/>
      <c r="N5310" s="60"/>
      <c r="O5310" s="60"/>
      <c r="P5310" s="62"/>
      <c r="Q5310" s="62">
        <f>Table13[[#This Row],[Unit Value]]*Table13[[#This Row],[Qty | PCount]]</f>
        <v>0</v>
      </c>
      <c r="R5310" s="60" t="str">
        <f>IF(Table13[[#This Row],[Unit Value]]&lt;=4999,"Low-Value Asset","High-Value Asset")</f>
        <v>Low-Value Asset</v>
      </c>
      <c r="S5310" s="60"/>
      <c r="T5310" s="60"/>
      <c r="U5310" s="60"/>
      <c r="V5310" s="60"/>
      <c r="W5310" s="77"/>
      <c r="X5310" s="60"/>
      <c r="Y5310" s="60"/>
      <c r="Z5310" s="60"/>
      <c r="AA5310" s="60"/>
      <c r="AB531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1" spans="1:28" ht="12.6" x14ac:dyDescent="0.25">
      <c r="A5311" s="58"/>
      <c r="B5311" s="59"/>
      <c r="C5311" s="60"/>
      <c r="D531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1" s="60"/>
      <c r="F5311" s="60"/>
      <c r="G5311" s="61"/>
      <c r="H5311" s="92"/>
      <c r="I5311" s="61"/>
      <c r="J5311" s="61"/>
      <c r="K5311" s="60"/>
      <c r="L5311" s="60"/>
      <c r="M5311" s="60"/>
      <c r="N5311" s="60"/>
      <c r="O5311" s="60"/>
      <c r="P5311" s="62"/>
      <c r="Q5311" s="62">
        <f>Table13[[#This Row],[Unit Value]]*Table13[[#This Row],[Qty | PCount]]</f>
        <v>0</v>
      </c>
      <c r="R5311" s="60" t="str">
        <f>IF(Table13[[#This Row],[Unit Value]]&lt;=4999,"Low-Value Asset","High-Value Asset")</f>
        <v>Low-Value Asset</v>
      </c>
      <c r="S5311" s="60"/>
      <c r="T5311" s="60"/>
      <c r="U5311" s="60"/>
      <c r="V5311" s="60"/>
      <c r="W5311" s="77"/>
      <c r="X5311" s="60"/>
      <c r="Y5311" s="60"/>
      <c r="Z5311" s="60"/>
      <c r="AA5311" s="60"/>
      <c r="AB531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2" spans="1:28" ht="12.6" x14ac:dyDescent="0.25">
      <c r="A5312" s="58"/>
      <c r="B5312" s="59"/>
      <c r="C5312" s="60"/>
      <c r="D531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2" s="60"/>
      <c r="F5312" s="60"/>
      <c r="G5312" s="61"/>
      <c r="H5312" s="92"/>
      <c r="I5312" s="61"/>
      <c r="J5312" s="61"/>
      <c r="K5312" s="60"/>
      <c r="L5312" s="60"/>
      <c r="M5312" s="60"/>
      <c r="N5312" s="60"/>
      <c r="O5312" s="60"/>
      <c r="P5312" s="62"/>
      <c r="Q5312" s="62">
        <f>Table13[[#This Row],[Unit Value]]*Table13[[#This Row],[Qty | PCount]]</f>
        <v>0</v>
      </c>
      <c r="R5312" s="60" t="str">
        <f>IF(Table13[[#This Row],[Unit Value]]&lt;=4999,"Low-Value Asset","High-Value Asset")</f>
        <v>Low-Value Asset</v>
      </c>
      <c r="S5312" s="60"/>
      <c r="T5312" s="60"/>
      <c r="U5312" s="60"/>
      <c r="V5312" s="60"/>
      <c r="W5312" s="77"/>
      <c r="X5312" s="60"/>
      <c r="Y5312" s="60"/>
      <c r="Z5312" s="60"/>
      <c r="AA5312" s="60"/>
      <c r="AB531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3" spans="1:28" ht="12.6" x14ac:dyDescent="0.25">
      <c r="A5313" s="58"/>
      <c r="B5313" s="59"/>
      <c r="C5313" s="60"/>
      <c r="D531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3" s="60"/>
      <c r="F5313" s="60"/>
      <c r="G5313" s="61"/>
      <c r="H5313" s="92"/>
      <c r="I5313" s="61"/>
      <c r="J5313" s="61"/>
      <c r="K5313" s="60"/>
      <c r="L5313" s="60"/>
      <c r="M5313" s="60"/>
      <c r="N5313" s="60"/>
      <c r="O5313" s="60"/>
      <c r="P5313" s="62"/>
      <c r="Q5313" s="62">
        <f>Table13[[#This Row],[Unit Value]]*Table13[[#This Row],[Qty | PCount]]</f>
        <v>0</v>
      </c>
      <c r="R5313" s="60" t="str">
        <f>IF(Table13[[#This Row],[Unit Value]]&lt;=4999,"Low-Value Asset","High-Value Asset")</f>
        <v>Low-Value Asset</v>
      </c>
      <c r="S5313" s="60"/>
      <c r="T5313" s="60"/>
      <c r="U5313" s="60"/>
      <c r="V5313" s="60"/>
      <c r="W5313" s="77"/>
      <c r="X5313" s="60"/>
      <c r="Y5313" s="60"/>
      <c r="Z5313" s="60"/>
      <c r="AA5313" s="60"/>
      <c r="AB531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4" spans="1:28" ht="12.6" x14ac:dyDescent="0.25">
      <c r="A5314" s="58"/>
      <c r="B5314" s="59"/>
      <c r="C5314" s="60"/>
      <c r="D531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4" s="60"/>
      <c r="F5314" s="60"/>
      <c r="G5314" s="61"/>
      <c r="H5314" s="92"/>
      <c r="I5314" s="61"/>
      <c r="J5314" s="61"/>
      <c r="K5314" s="60"/>
      <c r="L5314" s="60"/>
      <c r="M5314" s="60"/>
      <c r="N5314" s="60"/>
      <c r="O5314" s="60"/>
      <c r="P5314" s="62"/>
      <c r="Q5314" s="62">
        <f>Table13[[#This Row],[Unit Value]]*Table13[[#This Row],[Qty | PCount]]</f>
        <v>0</v>
      </c>
      <c r="R5314" s="60" t="str">
        <f>IF(Table13[[#This Row],[Unit Value]]&lt;=4999,"Low-Value Asset","High-Value Asset")</f>
        <v>Low-Value Asset</v>
      </c>
      <c r="S5314" s="60"/>
      <c r="T5314" s="60"/>
      <c r="U5314" s="60"/>
      <c r="V5314" s="60"/>
      <c r="W5314" s="77"/>
      <c r="X5314" s="60"/>
      <c r="Y5314" s="60"/>
      <c r="Z5314" s="60"/>
      <c r="AA5314" s="60"/>
      <c r="AB531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5" spans="1:28" ht="12.6" x14ac:dyDescent="0.25">
      <c r="A5315" s="58"/>
      <c r="B5315" s="59"/>
      <c r="C5315" s="60"/>
      <c r="D531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5" s="60"/>
      <c r="F5315" s="60"/>
      <c r="G5315" s="61"/>
      <c r="H5315" s="92"/>
      <c r="I5315" s="61"/>
      <c r="J5315" s="61"/>
      <c r="K5315" s="60"/>
      <c r="L5315" s="60"/>
      <c r="M5315" s="60"/>
      <c r="N5315" s="60"/>
      <c r="O5315" s="60"/>
      <c r="P5315" s="62"/>
      <c r="Q5315" s="62">
        <f>Table13[[#This Row],[Unit Value]]*Table13[[#This Row],[Qty | PCount]]</f>
        <v>0</v>
      </c>
      <c r="R5315" s="60" t="str">
        <f>IF(Table13[[#This Row],[Unit Value]]&lt;=4999,"Low-Value Asset","High-Value Asset")</f>
        <v>Low-Value Asset</v>
      </c>
      <c r="S5315" s="60"/>
      <c r="T5315" s="60"/>
      <c r="U5315" s="60"/>
      <c r="V5315" s="60"/>
      <c r="W5315" s="77"/>
      <c r="X5315" s="60"/>
      <c r="Y5315" s="60"/>
      <c r="Z5315" s="60"/>
      <c r="AA5315" s="60"/>
      <c r="AB531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6" spans="1:28" ht="12.6" x14ac:dyDescent="0.25">
      <c r="A5316" s="58"/>
      <c r="B5316" s="59"/>
      <c r="C5316" s="60"/>
      <c r="D531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6" s="60"/>
      <c r="F5316" s="60"/>
      <c r="G5316" s="61"/>
      <c r="H5316" s="92"/>
      <c r="I5316" s="61"/>
      <c r="J5316" s="61"/>
      <c r="K5316" s="60"/>
      <c r="L5316" s="60"/>
      <c r="M5316" s="60"/>
      <c r="N5316" s="60"/>
      <c r="O5316" s="60"/>
      <c r="P5316" s="62"/>
      <c r="Q5316" s="62">
        <f>Table13[[#This Row],[Unit Value]]*Table13[[#This Row],[Qty | PCount]]</f>
        <v>0</v>
      </c>
      <c r="R5316" s="60" t="str">
        <f>IF(Table13[[#This Row],[Unit Value]]&lt;=4999,"Low-Value Asset","High-Value Asset")</f>
        <v>Low-Value Asset</v>
      </c>
      <c r="S5316" s="60"/>
      <c r="T5316" s="60"/>
      <c r="U5316" s="60"/>
      <c r="V5316" s="60"/>
      <c r="W5316" s="77"/>
      <c r="X5316" s="60"/>
      <c r="Y5316" s="60"/>
      <c r="Z5316" s="60"/>
      <c r="AA5316" s="60"/>
      <c r="AB531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7" spans="1:28" ht="12.6" x14ac:dyDescent="0.25">
      <c r="A5317" s="58"/>
      <c r="B5317" s="59"/>
      <c r="C5317" s="60"/>
      <c r="D531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7" s="60"/>
      <c r="F5317" s="60"/>
      <c r="G5317" s="61"/>
      <c r="H5317" s="92"/>
      <c r="I5317" s="61"/>
      <c r="J5317" s="61"/>
      <c r="K5317" s="60"/>
      <c r="L5317" s="60"/>
      <c r="M5317" s="60"/>
      <c r="N5317" s="60"/>
      <c r="O5317" s="60"/>
      <c r="P5317" s="62"/>
      <c r="Q5317" s="62">
        <f>Table13[[#This Row],[Unit Value]]*Table13[[#This Row],[Qty | PCount]]</f>
        <v>0</v>
      </c>
      <c r="R5317" s="60" t="str">
        <f>IF(Table13[[#This Row],[Unit Value]]&lt;=4999,"Low-Value Asset","High-Value Asset")</f>
        <v>Low-Value Asset</v>
      </c>
      <c r="S5317" s="60"/>
      <c r="T5317" s="60"/>
      <c r="U5317" s="60"/>
      <c r="V5317" s="60"/>
      <c r="W5317" s="77"/>
      <c r="X5317" s="60"/>
      <c r="Y5317" s="60"/>
      <c r="Z5317" s="60"/>
      <c r="AA5317" s="60"/>
      <c r="AB531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8" spans="1:28" ht="12.6" x14ac:dyDescent="0.25">
      <c r="A5318" s="58"/>
      <c r="B5318" s="59"/>
      <c r="C5318" s="60"/>
      <c r="D531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8" s="60"/>
      <c r="F5318" s="60"/>
      <c r="G5318" s="61"/>
      <c r="H5318" s="92"/>
      <c r="I5318" s="61"/>
      <c r="J5318" s="61"/>
      <c r="K5318" s="60"/>
      <c r="L5318" s="60"/>
      <c r="M5318" s="60"/>
      <c r="N5318" s="60"/>
      <c r="O5318" s="60"/>
      <c r="P5318" s="62"/>
      <c r="Q5318" s="62">
        <f>Table13[[#This Row],[Unit Value]]*Table13[[#This Row],[Qty | PCount]]</f>
        <v>0</v>
      </c>
      <c r="R5318" s="60" t="str">
        <f>IF(Table13[[#This Row],[Unit Value]]&lt;=4999,"Low-Value Asset","High-Value Asset")</f>
        <v>Low-Value Asset</v>
      </c>
      <c r="S5318" s="60"/>
      <c r="T5318" s="60"/>
      <c r="U5318" s="60"/>
      <c r="V5318" s="60"/>
      <c r="W5318" s="77"/>
      <c r="X5318" s="60"/>
      <c r="Y5318" s="60"/>
      <c r="Z5318" s="60"/>
      <c r="AA5318" s="60"/>
      <c r="AB531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19" spans="1:28" ht="12.6" x14ac:dyDescent="0.25">
      <c r="A5319" s="58"/>
      <c r="B5319" s="59"/>
      <c r="C5319" s="60"/>
      <c r="D531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19" s="60"/>
      <c r="F5319" s="60"/>
      <c r="G5319" s="61"/>
      <c r="H5319" s="92"/>
      <c r="I5319" s="61"/>
      <c r="J5319" s="61"/>
      <c r="K5319" s="60"/>
      <c r="L5319" s="60"/>
      <c r="M5319" s="60"/>
      <c r="N5319" s="60"/>
      <c r="O5319" s="60"/>
      <c r="P5319" s="62"/>
      <c r="Q5319" s="62">
        <f>Table13[[#This Row],[Unit Value]]*Table13[[#This Row],[Qty | PCount]]</f>
        <v>0</v>
      </c>
      <c r="R5319" s="60" t="str">
        <f>IF(Table13[[#This Row],[Unit Value]]&lt;=4999,"Low-Value Asset","High-Value Asset")</f>
        <v>Low-Value Asset</v>
      </c>
      <c r="S5319" s="60"/>
      <c r="T5319" s="60"/>
      <c r="U5319" s="60"/>
      <c r="V5319" s="60"/>
      <c r="W5319" s="77"/>
      <c r="X5319" s="60"/>
      <c r="Y5319" s="60"/>
      <c r="Z5319" s="60"/>
      <c r="AA5319" s="60"/>
      <c r="AB531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0" spans="1:28" ht="12.6" x14ac:dyDescent="0.25">
      <c r="A5320" s="58"/>
      <c r="B5320" s="59"/>
      <c r="C5320" s="60"/>
      <c r="D532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0" s="60"/>
      <c r="F5320" s="60"/>
      <c r="G5320" s="61"/>
      <c r="H5320" s="92"/>
      <c r="I5320" s="61"/>
      <c r="J5320" s="61"/>
      <c r="K5320" s="60"/>
      <c r="L5320" s="60"/>
      <c r="M5320" s="60"/>
      <c r="N5320" s="60"/>
      <c r="O5320" s="60"/>
      <c r="P5320" s="62"/>
      <c r="Q5320" s="62">
        <f>Table13[[#This Row],[Unit Value]]*Table13[[#This Row],[Qty | PCount]]</f>
        <v>0</v>
      </c>
      <c r="R5320" s="60" t="str">
        <f>IF(Table13[[#This Row],[Unit Value]]&lt;=4999,"Low-Value Asset","High-Value Asset")</f>
        <v>Low-Value Asset</v>
      </c>
      <c r="S5320" s="60"/>
      <c r="T5320" s="60"/>
      <c r="U5320" s="60"/>
      <c r="V5320" s="60"/>
      <c r="W5320" s="77"/>
      <c r="X5320" s="60"/>
      <c r="Y5320" s="60"/>
      <c r="Z5320" s="60"/>
      <c r="AA5320" s="60"/>
      <c r="AB532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1" spans="1:28" ht="12.6" x14ac:dyDescent="0.25">
      <c r="A5321" s="58"/>
      <c r="B5321" s="59"/>
      <c r="C5321" s="60"/>
      <c r="D532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1" s="60"/>
      <c r="F5321" s="60"/>
      <c r="G5321" s="61"/>
      <c r="H5321" s="92"/>
      <c r="I5321" s="61"/>
      <c r="J5321" s="61"/>
      <c r="K5321" s="60"/>
      <c r="L5321" s="60"/>
      <c r="M5321" s="60"/>
      <c r="N5321" s="60"/>
      <c r="O5321" s="60"/>
      <c r="P5321" s="62"/>
      <c r="Q5321" s="62">
        <f>Table13[[#This Row],[Unit Value]]*Table13[[#This Row],[Qty | PCount]]</f>
        <v>0</v>
      </c>
      <c r="R5321" s="60" t="str">
        <f>IF(Table13[[#This Row],[Unit Value]]&lt;=4999,"Low-Value Asset","High-Value Asset")</f>
        <v>Low-Value Asset</v>
      </c>
      <c r="S5321" s="60"/>
      <c r="T5321" s="60"/>
      <c r="U5321" s="60"/>
      <c r="V5321" s="60"/>
      <c r="W5321" s="77"/>
      <c r="X5321" s="60"/>
      <c r="Y5321" s="60"/>
      <c r="Z5321" s="60"/>
      <c r="AA5321" s="60"/>
      <c r="AB532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2" spans="1:28" ht="12.6" x14ac:dyDescent="0.25">
      <c r="A5322" s="58"/>
      <c r="B5322" s="59"/>
      <c r="C5322" s="60"/>
      <c r="D532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2" s="60"/>
      <c r="F5322" s="60"/>
      <c r="G5322" s="61"/>
      <c r="H5322" s="92"/>
      <c r="I5322" s="61"/>
      <c r="J5322" s="61"/>
      <c r="K5322" s="60"/>
      <c r="L5322" s="60"/>
      <c r="M5322" s="60"/>
      <c r="N5322" s="60"/>
      <c r="O5322" s="60"/>
      <c r="P5322" s="62"/>
      <c r="Q5322" s="62">
        <f>Table13[[#This Row],[Unit Value]]*Table13[[#This Row],[Qty | PCount]]</f>
        <v>0</v>
      </c>
      <c r="R5322" s="60" t="str">
        <f>IF(Table13[[#This Row],[Unit Value]]&lt;=4999,"Low-Value Asset","High-Value Asset")</f>
        <v>Low-Value Asset</v>
      </c>
      <c r="S5322" s="60"/>
      <c r="T5322" s="60"/>
      <c r="U5322" s="60"/>
      <c r="V5322" s="60"/>
      <c r="W5322" s="77"/>
      <c r="X5322" s="60"/>
      <c r="Y5322" s="60"/>
      <c r="Z5322" s="60"/>
      <c r="AA5322" s="60"/>
      <c r="AB532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3" spans="1:28" ht="12.6" x14ac:dyDescent="0.25">
      <c r="A5323" s="58"/>
      <c r="B5323" s="59"/>
      <c r="C5323" s="60"/>
      <c r="D532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3" s="60"/>
      <c r="F5323" s="60"/>
      <c r="G5323" s="61"/>
      <c r="H5323" s="92"/>
      <c r="I5323" s="61"/>
      <c r="J5323" s="61"/>
      <c r="K5323" s="60"/>
      <c r="L5323" s="60"/>
      <c r="M5323" s="60"/>
      <c r="N5323" s="60"/>
      <c r="O5323" s="60"/>
      <c r="P5323" s="62"/>
      <c r="Q5323" s="62">
        <f>Table13[[#This Row],[Unit Value]]*Table13[[#This Row],[Qty | PCount]]</f>
        <v>0</v>
      </c>
      <c r="R5323" s="60" t="str">
        <f>IF(Table13[[#This Row],[Unit Value]]&lt;=4999,"Low-Value Asset","High-Value Asset")</f>
        <v>Low-Value Asset</v>
      </c>
      <c r="S5323" s="60"/>
      <c r="T5323" s="60"/>
      <c r="U5323" s="60"/>
      <c r="V5323" s="60"/>
      <c r="W5323" s="77"/>
      <c r="X5323" s="60"/>
      <c r="Y5323" s="60"/>
      <c r="Z5323" s="60"/>
      <c r="AA5323" s="60"/>
      <c r="AB532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4" spans="1:28" ht="12.6" x14ac:dyDescent="0.25">
      <c r="A5324" s="58"/>
      <c r="B5324" s="59"/>
      <c r="C5324" s="60"/>
      <c r="D532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4" s="60"/>
      <c r="F5324" s="60"/>
      <c r="G5324" s="61"/>
      <c r="H5324" s="92"/>
      <c r="I5324" s="61"/>
      <c r="J5324" s="61"/>
      <c r="K5324" s="60"/>
      <c r="L5324" s="60"/>
      <c r="M5324" s="60"/>
      <c r="N5324" s="60"/>
      <c r="O5324" s="60"/>
      <c r="P5324" s="62"/>
      <c r="Q5324" s="62">
        <f>Table13[[#This Row],[Unit Value]]*Table13[[#This Row],[Qty | PCount]]</f>
        <v>0</v>
      </c>
      <c r="R5324" s="60" t="str">
        <f>IF(Table13[[#This Row],[Unit Value]]&lt;=4999,"Low-Value Asset","High-Value Asset")</f>
        <v>Low-Value Asset</v>
      </c>
      <c r="S5324" s="60"/>
      <c r="T5324" s="60"/>
      <c r="U5324" s="60"/>
      <c r="V5324" s="60"/>
      <c r="W5324" s="77"/>
      <c r="X5324" s="60"/>
      <c r="Y5324" s="60"/>
      <c r="Z5324" s="60"/>
      <c r="AA5324" s="60"/>
      <c r="AB532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5" spans="1:28" ht="12.6" x14ac:dyDescent="0.25">
      <c r="A5325" s="58"/>
      <c r="B5325" s="59"/>
      <c r="C5325" s="60"/>
      <c r="D532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5" s="60"/>
      <c r="F5325" s="60"/>
      <c r="G5325" s="61"/>
      <c r="H5325" s="92"/>
      <c r="I5325" s="61"/>
      <c r="J5325" s="61"/>
      <c r="K5325" s="60"/>
      <c r="L5325" s="60"/>
      <c r="M5325" s="60"/>
      <c r="N5325" s="60"/>
      <c r="O5325" s="60"/>
      <c r="P5325" s="62"/>
      <c r="Q5325" s="62">
        <f>Table13[[#This Row],[Unit Value]]*Table13[[#This Row],[Qty | PCount]]</f>
        <v>0</v>
      </c>
      <c r="R5325" s="60" t="str">
        <f>IF(Table13[[#This Row],[Unit Value]]&lt;=4999,"Low-Value Asset","High-Value Asset")</f>
        <v>Low-Value Asset</v>
      </c>
      <c r="S5325" s="60"/>
      <c r="T5325" s="60"/>
      <c r="U5325" s="60"/>
      <c r="V5325" s="60"/>
      <c r="W5325" s="77"/>
      <c r="X5325" s="60"/>
      <c r="Y5325" s="60"/>
      <c r="Z5325" s="60"/>
      <c r="AA5325" s="60"/>
      <c r="AB532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6" spans="1:28" ht="12.6" x14ac:dyDescent="0.25">
      <c r="A5326" s="58"/>
      <c r="B5326" s="59"/>
      <c r="C5326" s="60"/>
      <c r="D532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6" s="60"/>
      <c r="F5326" s="60"/>
      <c r="G5326" s="61"/>
      <c r="H5326" s="92"/>
      <c r="I5326" s="61"/>
      <c r="J5326" s="61"/>
      <c r="K5326" s="60"/>
      <c r="L5326" s="60"/>
      <c r="M5326" s="60"/>
      <c r="N5326" s="60"/>
      <c r="O5326" s="60"/>
      <c r="P5326" s="62"/>
      <c r="Q5326" s="62">
        <f>Table13[[#This Row],[Unit Value]]*Table13[[#This Row],[Qty | PCount]]</f>
        <v>0</v>
      </c>
      <c r="R5326" s="60" t="str">
        <f>IF(Table13[[#This Row],[Unit Value]]&lt;=4999,"Low-Value Asset","High-Value Asset")</f>
        <v>Low-Value Asset</v>
      </c>
      <c r="S5326" s="60"/>
      <c r="T5326" s="60"/>
      <c r="U5326" s="60"/>
      <c r="V5326" s="60"/>
      <c r="W5326" s="77"/>
      <c r="X5326" s="60"/>
      <c r="Y5326" s="60"/>
      <c r="Z5326" s="60"/>
      <c r="AA5326" s="60"/>
      <c r="AB532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7" spans="1:28" ht="12.6" x14ac:dyDescent="0.25">
      <c r="A5327" s="58"/>
      <c r="B5327" s="59"/>
      <c r="C5327" s="60"/>
      <c r="D532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7" s="60"/>
      <c r="F5327" s="60"/>
      <c r="G5327" s="61"/>
      <c r="H5327" s="92"/>
      <c r="I5327" s="61"/>
      <c r="J5327" s="61"/>
      <c r="K5327" s="60"/>
      <c r="L5327" s="60"/>
      <c r="M5327" s="60"/>
      <c r="N5327" s="60"/>
      <c r="O5327" s="60"/>
      <c r="P5327" s="62"/>
      <c r="Q5327" s="62">
        <f>Table13[[#This Row],[Unit Value]]*Table13[[#This Row],[Qty | PCount]]</f>
        <v>0</v>
      </c>
      <c r="R5327" s="60" t="str">
        <f>IF(Table13[[#This Row],[Unit Value]]&lt;=4999,"Low-Value Asset","High-Value Asset")</f>
        <v>Low-Value Asset</v>
      </c>
      <c r="S5327" s="60"/>
      <c r="T5327" s="60"/>
      <c r="U5327" s="60"/>
      <c r="V5327" s="60"/>
      <c r="W5327" s="77"/>
      <c r="X5327" s="60"/>
      <c r="Y5327" s="60"/>
      <c r="Z5327" s="60"/>
      <c r="AA5327" s="60"/>
      <c r="AB532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8" spans="1:28" ht="12.6" x14ac:dyDescent="0.25">
      <c r="A5328" s="58"/>
      <c r="B5328" s="59"/>
      <c r="C5328" s="60"/>
      <c r="D532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8" s="60"/>
      <c r="F5328" s="60"/>
      <c r="G5328" s="61"/>
      <c r="H5328" s="92"/>
      <c r="I5328" s="61"/>
      <c r="J5328" s="61"/>
      <c r="K5328" s="60"/>
      <c r="L5328" s="60"/>
      <c r="M5328" s="60"/>
      <c r="N5328" s="60"/>
      <c r="O5328" s="60"/>
      <c r="P5328" s="62"/>
      <c r="Q5328" s="62">
        <f>Table13[[#This Row],[Unit Value]]*Table13[[#This Row],[Qty | PCount]]</f>
        <v>0</v>
      </c>
      <c r="R5328" s="60" t="str">
        <f>IF(Table13[[#This Row],[Unit Value]]&lt;=4999,"Low-Value Asset","High-Value Asset")</f>
        <v>Low-Value Asset</v>
      </c>
      <c r="S5328" s="60"/>
      <c r="T5328" s="60"/>
      <c r="U5328" s="60"/>
      <c r="V5328" s="60"/>
      <c r="W5328" s="77"/>
      <c r="X5328" s="60"/>
      <c r="Y5328" s="60"/>
      <c r="Z5328" s="60"/>
      <c r="AA5328" s="60"/>
      <c r="AB532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29" spans="1:28" ht="12.6" x14ac:dyDescent="0.25">
      <c r="A5329" s="58"/>
      <c r="B5329" s="59"/>
      <c r="C5329" s="60"/>
      <c r="D532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29" s="60"/>
      <c r="F5329" s="60"/>
      <c r="G5329" s="61"/>
      <c r="H5329" s="92"/>
      <c r="I5329" s="61"/>
      <c r="J5329" s="61"/>
      <c r="K5329" s="60"/>
      <c r="L5329" s="60"/>
      <c r="M5329" s="60"/>
      <c r="N5329" s="60"/>
      <c r="O5329" s="60"/>
      <c r="P5329" s="62"/>
      <c r="Q5329" s="62">
        <f>Table13[[#This Row],[Unit Value]]*Table13[[#This Row],[Qty | PCount]]</f>
        <v>0</v>
      </c>
      <c r="R5329" s="60" t="str">
        <f>IF(Table13[[#This Row],[Unit Value]]&lt;=4999,"Low-Value Asset","High-Value Asset")</f>
        <v>Low-Value Asset</v>
      </c>
      <c r="S5329" s="60"/>
      <c r="T5329" s="60"/>
      <c r="U5329" s="60"/>
      <c r="V5329" s="60"/>
      <c r="W5329" s="77"/>
      <c r="X5329" s="60"/>
      <c r="Y5329" s="60"/>
      <c r="Z5329" s="60"/>
      <c r="AA5329" s="60"/>
      <c r="AB532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0" spans="1:28" ht="12.6" x14ac:dyDescent="0.25">
      <c r="A5330" s="58"/>
      <c r="B5330" s="59"/>
      <c r="C5330" s="60"/>
      <c r="D533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0" s="60"/>
      <c r="F5330" s="60"/>
      <c r="G5330" s="61"/>
      <c r="H5330" s="92"/>
      <c r="I5330" s="61"/>
      <c r="J5330" s="61"/>
      <c r="K5330" s="60"/>
      <c r="L5330" s="60"/>
      <c r="M5330" s="60"/>
      <c r="N5330" s="60"/>
      <c r="O5330" s="60"/>
      <c r="P5330" s="62"/>
      <c r="Q5330" s="62">
        <f>Table13[[#This Row],[Unit Value]]*Table13[[#This Row],[Qty | PCount]]</f>
        <v>0</v>
      </c>
      <c r="R5330" s="60" t="str">
        <f>IF(Table13[[#This Row],[Unit Value]]&lt;=4999,"Low-Value Asset","High-Value Asset")</f>
        <v>Low-Value Asset</v>
      </c>
      <c r="S5330" s="60"/>
      <c r="T5330" s="60"/>
      <c r="U5330" s="60"/>
      <c r="V5330" s="60"/>
      <c r="W5330" s="77"/>
      <c r="X5330" s="60"/>
      <c r="Y5330" s="60"/>
      <c r="Z5330" s="60"/>
      <c r="AA5330" s="60"/>
      <c r="AB533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1" spans="1:28" ht="12.6" x14ac:dyDescent="0.25">
      <c r="A5331" s="58"/>
      <c r="B5331" s="59"/>
      <c r="C5331" s="60"/>
      <c r="D533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1" s="60"/>
      <c r="F5331" s="60"/>
      <c r="G5331" s="61"/>
      <c r="H5331" s="92"/>
      <c r="I5331" s="61"/>
      <c r="J5331" s="61"/>
      <c r="K5331" s="60"/>
      <c r="L5331" s="60"/>
      <c r="M5331" s="60"/>
      <c r="N5331" s="60"/>
      <c r="O5331" s="60"/>
      <c r="P5331" s="62"/>
      <c r="Q5331" s="62">
        <f>Table13[[#This Row],[Unit Value]]*Table13[[#This Row],[Qty | PCount]]</f>
        <v>0</v>
      </c>
      <c r="R5331" s="60" t="str">
        <f>IF(Table13[[#This Row],[Unit Value]]&lt;=4999,"Low-Value Asset","High-Value Asset")</f>
        <v>Low-Value Asset</v>
      </c>
      <c r="S5331" s="60"/>
      <c r="T5331" s="60"/>
      <c r="U5331" s="60"/>
      <c r="V5331" s="60"/>
      <c r="W5331" s="77"/>
      <c r="X5331" s="60"/>
      <c r="Y5331" s="60"/>
      <c r="Z5331" s="60"/>
      <c r="AA5331" s="60"/>
      <c r="AB533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2" spans="1:28" ht="12.6" x14ac:dyDescent="0.25">
      <c r="A5332" s="58"/>
      <c r="B5332" s="59"/>
      <c r="C5332" s="60"/>
      <c r="D533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2" s="60"/>
      <c r="F5332" s="60"/>
      <c r="G5332" s="61"/>
      <c r="H5332" s="92"/>
      <c r="I5332" s="61"/>
      <c r="J5332" s="61"/>
      <c r="K5332" s="60"/>
      <c r="L5332" s="60"/>
      <c r="M5332" s="60"/>
      <c r="N5332" s="60"/>
      <c r="O5332" s="60"/>
      <c r="P5332" s="62"/>
      <c r="Q5332" s="62">
        <f>Table13[[#This Row],[Unit Value]]*Table13[[#This Row],[Qty | PCount]]</f>
        <v>0</v>
      </c>
      <c r="R5332" s="60" t="str">
        <f>IF(Table13[[#This Row],[Unit Value]]&lt;=4999,"Low-Value Asset","High-Value Asset")</f>
        <v>Low-Value Asset</v>
      </c>
      <c r="S5332" s="60"/>
      <c r="T5332" s="60"/>
      <c r="U5332" s="60"/>
      <c r="V5332" s="60"/>
      <c r="W5332" s="77"/>
      <c r="X5332" s="60"/>
      <c r="Y5332" s="60"/>
      <c r="Z5332" s="60"/>
      <c r="AA5332" s="60"/>
      <c r="AB533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3" spans="1:28" ht="12.6" x14ac:dyDescent="0.25">
      <c r="A5333" s="58"/>
      <c r="B5333" s="59"/>
      <c r="C5333" s="60"/>
      <c r="D533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3" s="60"/>
      <c r="F5333" s="60"/>
      <c r="G5333" s="61"/>
      <c r="H5333" s="92"/>
      <c r="I5333" s="61"/>
      <c r="J5333" s="61"/>
      <c r="K5333" s="60"/>
      <c r="L5333" s="60"/>
      <c r="M5333" s="60"/>
      <c r="N5333" s="60"/>
      <c r="O5333" s="60"/>
      <c r="P5333" s="62"/>
      <c r="Q5333" s="62">
        <f>Table13[[#This Row],[Unit Value]]*Table13[[#This Row],[Qty | PCount]]</f>
        <v>0</v>
      </c>
      <c r="R5333" s="60" t="str">
        <f>IF(Table13[[#This Row],[Unit Value]]&lt;=4999,"Low-Value Asset","High-Value Asset")</f>
        <v>Low-Value Asset</v>
      </c>
      <c r="S5333" s="60"/>
      <c r="T5333" s="60"/>
      <c r="U5333" s="60"/>
      <c r="V5333" s="60"/>
      <c r="W5333" s="77"/>
      <c r="X5333" s="60"/>
      <c r="Y5333" s="60"/>
      <c r="Z5333" s="60"/>
      <c r="AA5333" s="60"/>
      <c r="AB533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4" spans="1:28" ht="12.6" x14ac:dyDescent="0.25">
      <c r="A5334" s="58"/>
      <c r="B5334" s="59"/>
      <c r="C5334" s="60"/>
      <c r="D533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4" s="60"/>
      <c r="F5334" s="60"/>
      <c r="G5334" s="61"/>
      <c r="H5334" s="92"/>
      <c r="I5334" s="61"/>
      <c r="J5334" s="61"/>
      <c r="K5334" s="60"/>
      <c r="L5334" s="60"/>
      <c r="M5334" s="60"/>
      <c r="N5334" s="60"/>
      <c r="O5334" s="60"/>
      <c r="P5334" s="62"/>
      <c r="Q5334" s="62">
        <f>Table13[[#This Row],[Unit Value]]*Table13[[#This Row],[Qty | PCount]]</f>
        <v>0</v>
      </c>
      <c r="R5334" s="60" t="str">
        <f>IF(Table13[[#This Row],[Unit Value]]&lt;=4999,"Low-Value Asset","High-Value Asset")</f>
        <v>Low-Value Asset</v>
      </c>
      <c r="S5334" s="60"/>
      <c r="T5334" s="60"/>
      <c r="U5334" s="60"/>
      <c r="V5334" s="60"/>
      <c r="W5334" s="77"/>
      <c r="X5334" s="60"/>
      <c r="Y5334" s="60"/>
      <c r="Z5334" s="60"/>
      <c r="AA5334" s="60"/>
      <c r="AB533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5" spans="1:28" ht="12.6" x14ac:dyDescent="0.25">
      <c r="A5335" s="58"/>
      <c r="B5335" s="59"/>
      <c r="C5335" s="60"/>
      <c r="D533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5" s="60"/>
      <c r="F5335" s="60"/>
      <c r="G5335" s="61"/>
      <c r="H5335" s="92"/>
      <c r="I5335" s="61"/>
      <c r="J5335" s="61"/>
      <c r="K5335" s="60"/>
      <c r="L5335" s="60"/>
      <c r="M5335" s="60"/>
      <c r="N5335" s="60"/>
      <c r="O5335" s="60"/>
      <c r="P5335" s="62"/>
      <c r="Q5335" s="62">
        <f>Table13[[#This Row],[Unit Value]]*Table13[[#This Row],[Qty | PCount]]</f>
        <v>0</v>
      </c>
      <c r="R5335" s="60" t="str">
        <f>IF(Table13[[#This Row],[Unit Value]]&lt;=4999,"Low-Value Asset","High-Value Asset")</f>
        <v>Low-Value Asset</v>
      </c>
      <c r="S5335" s="60"/>
      <c r="T5335" s="60"/>
      <c r="U5335" s="60"/>
      <c r="V5335" s="60"/>
      <c r="W5335" s="77"/>
      <c r="X5335" s="60"/>
      <c r="Y5335" s="60"/>
      <c r="Z5335" s="60"/>
      <c r="AA5335" s="60"/>
      <c r="AB533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6" spans="1:28" ht="12.6" x14ac:dyDescent="0.25">
      <c r="A5336" s="58"/>
      <c r="B5336" s="59"/>
      <c r="C5336" s="60"/>
      <c r="D533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6" s="60"/>
      <c r="F5336" s="60"/>
      <c r="G5336" s="61"/>
      <c r="H5336" s="92"/>
      <c r="I5336" s="61"/>
      <c r="J5336" s="61"/>
      <c r="K5336" s="60"/>
      <c r="L5336" s="60"/>
      <c r="M5336" s="60"/>
      <c r="N5336" s="60"/>
      <c r="O5336" s="60"/>
      <c r="P5336" s="62"/>
      <c r="Q5336" s="62">
        <f>Table13[[#This Row],[Unit Value]]*Table13[[#This Row],[Qty | PCount]]</f>
        <v>0</v>
      </c>
      <c r="R5336" s="60" t="str">
        <f>IF(Table13[[#This Row],[Unit Value]]&lt;=4999,"Low-Value Asset","High-Value Asset")</f>
        <v>Low-Value Asset</v>
      </c>
      <c r="S5336" s="60"/>
      <c r="T5336" s="60"/>
      <c r="U5336" s="60"/>
      <c r="V5336" s="60"/>
      <c r="W5336" s="77"/>
      <c r="X5336" s="60"/>
      <c r="Y5336" s="60"/>
      <c r="Z5336" s="60"/>
      <c r="AA5336" s="60"/>
      <c r="AB533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7" spans="1:28" ht="12.6" x14ac:dyDescent="0.25">
      <c r="A5337" s="58"/>
      <c r="B5337" s="59"/>
      <c r="C5337" s="60"/>
      <c r="D533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7" s="60"/>
      <c r="F5337" s="60"/>
      <c r="G5337" s="61"/>
      <c r="H5337" s="92"/>
      <c r="I5337" s="61"/>
      <c r="J5337" s="61"/>
      <c r="K5337" s="60"/>
      <c r="L5337" s="60"/>
      <c r="M5337" s="60"/>
      <c r="N5337" s="60"/>
      <c r="O5337" s="60"/>
      <c r="P5337" s="62"/>
      <c r="Q5337" s="62">
        <f>Table13[[#This Row],[Unit Value]]*Table13[[#This Row],[Qty | PCount]]</f>
        <v>0</v>
      </c>
      <c r="R5337" s="60" t="str">
        <f>IF(Table13[[#This Row],[Unit Value]]&lt;=4999,"Low-Value Asset","High-Value Asset")</f>
        <v>Low-Value Asset</v>
      </c>
      <c r="S5337" s="60"/>
      <c r="T5337" s="60"/>
      <c r="U5337" s="60"/>
      <c r="V5337" s="60"/>
      <c r="W5337" s="77"/>
      <c r="X5337" s="60"/>
      <c r="Y5337" s="60"/>
      <c r="Z5337" s="60"/>
      <c r="AA5337" s="60"/>
      <c r="AB533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8" spans="1:28" ht="12.6" x14ac:dyDescent="0.25">
      <c r="A5338" s="58"/>
      <c r="B5338" s="59"/>
      <c r="C5338" s="60"/>
      <c r="D533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8" s="60"/>
      <c r="F5338" s="60"/>
      <c r="G5338" s="61"/>
      <c r="H5338" s="92"/>
      <c r="I5338" s="61"/>
      <c r="J5338" s="61"/>
      <c r="K5338" s="60"/>
      <c r="L5338" s="60"/>
      <c r="M5338" s="60"/>
      <c r="N5338" s="60"/>
      <c r="O5338" s="60"/>
      <c r="P5338" s="62"/>
      <c r="Q5338" s="62">
        <f>Table13[[#This Row],[Unit Value]]*Table13[[#This Row],[Qty | PCount]]</f>
        <v>0</v>
      </c>
      <c r="R5338" s="60" t="str">
        <f>IF(Table13[[#This Row],[Unit Value]]&lt;=4999,"Low-Value Asset","High-Value Asset")</f>
        <v>Low-Value Asset</v>
      </c>
      <c r="S5338" s="60"/>
      <c r="T5338" s="60"/>
      <c r="U5338" s="60"/>
      <c r="V5338" s="60"/>
      <c r="W5338" s="77"/>
      <c r="X5338" s="60"/>
      <c r="Y5338" s="60"/>
      <c r="Z5338" s="60"/>
      <c r="AA5338" s="60"/>
      <c r="AB533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39" spans="1:28" ht="12.6" x14ac:dyDescent="0.25">
      <c r="A5339" s="58"/>
      <c r="B5339" s="59"/>
      <c r="C5339" s="60"/>
      <c r="D533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39" s="60"/>
      <c r="F5339" s="60"/>
      <c r="G5339" s="61"/>
      <c r="H5339" s="92"/>
      <c r="I5339" s="61"/>
      <c r="J5339" s="61"/>
      <c r="K5339" s="60"/>
      <c r="L5339" s="60"/>
      <c r="M5339" s="60"/>
      <c r="N5339" s="60"/>
      <c r="O5339" s="60"/>
      <c r="P5339" s="62"/>
      <c r="Q5339" s="62">
        <f>Table13[[#This Row],[Unit Value]]*Table13[[#This Row],[Qty | PCount]]</f>
        <v>0</v>
      </c>
      <c r="R5339" s="60" t="str">
        <f>IF(Table13[[#This Row],[Unit Value]]&lt;=4999,"Low-Value Asset","High-Value Asset")</f>
        <v>Low-Value Asset</v>
      </c>
      <c r="S5339" s="60"/>
      <c r="T5339" s="60"/>
      <c r="U5339" s="60"/>
      <c r="V5339" s="60"/>
      <c r="W5339" s="77"/>
      <c r="X5339" s="60"/>
      <c r="Y5339" s="60"/>
      <c r="Z5339" s="60"/>
      <c r="AA5339" s="60"/>
      <c r="AB533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0" spans="1:28" ht="12.6" x14ac:dyDescent="0.25">
      <c r="A5340" s="58"/>
      <c r="B5340" s="59"/>
      <c r="C5340" s="60"/>
      <c r="D534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0" s="60"/>
      <c r="F5340" s="60"/>
      <c r="G5340" s="61"/>
      <c r="H5340" s="92"/>
      <c r="I5340" s="61"/>
      <c r="J5340" s="61"/>
      <c r="K5340" s="60"/>
      <c r="L5340" s="60"/>
      <c r="M5340" s="60"/>
      <c r="N5340" s="60"/>
      <c r="O5340" s="60"/>
      <c r="P5340" s="62"/>
      <c r="Q5340" s="62">
        <f>Table13[[#This Row],[Unit Value]]*Table13[[#This Row],[Qty | PCount]]</f>
        <v>0</v>
      </c>
      <c r="R5340" s="60" t="str">
        <f>IF(Table13[[#This Row],[Unit Value]]&lt;=4999,"Low-Value Asset","High-Value Asset")</f>
        <v>Low-Value Asset</v>
      </c>
      <c r="S5340" s="60"/>
      <c r="T5340" s="60"/>
      <c r="U5340" s="60"/>
      <c r="V5340" s="60"/>
      <c r="W5340" s="77"/>
      <c r="X5340" s="60"/>
      <c r="Y5340" s="60"/>
      <c r="Z5340" s="60"/>
      <c r="AA5340" s="60"/>
      <c r="AB534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1" spans="1:28" ht="12.6" x14ac:dyDescent="0.25">
      <c r="A5341" s="58"/>
      <c r="B5341" s="59"/>
      <c r="C5341" s="60"/>
      <c r="D534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1" s="60"/>
      <c r="F5341" s="60"/>
      <c r="G5341" s="61"/>
      <c r="H5341" s="92"/>
      <c r="I5341" s="61"/>
      <c r="J5341" s="61"/>
      <c r="K5341" s="60"/>
      <c r="L5341" s="60"/>
      <c r="M5341" s="60"/>
      <c r="N5341" s="60"/>
      <c r="O5341" s="60"/>
      <c r="P5341" s="62"/>
      <c r="Q5341" s="62">
        <f>Table13[[#This Row],[Unit Value]]*Table13[[#This Row],[Qty | PCount]]</f>
        <v>0</v>
      </c>
      <c r="R5341" s="60" t="str">
        <f>IF(Table13[[#This Row],[Unit Value]]&lt;=4999,"Low-Value Asset","High-Value Asset")</f>
        <v>Low-Value Asset</v>
      </c>
      <c r="S5341" s="60"/>
      <c r="T5341" s="60"/>
      <c r="U5341" s="60"/>
      <c r="V5341" s="60"/>
      <c r="W5341" s="77"/>
      <c r="X5341" s="60"/>
      <c r="Y5341" s="60"/>
      <c r="Z5341" s="60"/>
      <c r="AA5341" s="60"/>
      <c r="AB534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2" spans="1:28" ht="12.6" x14ac:dyDescent="0.25">
      <c r="A5342" s="58"/>
      <c r="B5342" s="59"/>
      <c r="C5342" s="60"/>
      <c r="D534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2" s="60"/>
      <c r="F5342" s="60"/>
      <c r="G5342" s="61"/>
      <c r="H5342" s="92"/>
      <c r="I5342" s="61"/>
      <c r="J5342" s="61"/>
      <c r="K5342" s="60"/>
      <c r="L5342" s="60"/>
      <c r="M5342" s="60"/>
      <c r="N5342" s="60"/>
      <c r="O5342" s="60"/>
      <c r="P5342" s="62"/>
      <c r="Q5342" s="62">
        <f>Table13[[#This Row],[Unit Value]]*Table13[[#This Row],[Qty | PCount]]</f>
        <v>0</v>
      </c>
      <c r="R5342" s="60" t="str">
        <f>IF(Table13[[#This Row],[Unit Value]]&lt;=4999,"Low-Value Asset","High-Value Asset")</f>
        <v>Low-Value Asset</v>
      </c>
      <c r="S5342" s="60"/>
      <c r="T5342" s="60"/>
      <c r="U5342" s="60"/>
      <c r="V5342" s="60"/>
      <c r="W5342" s="77"/>
      <c r="X5342" s="60"/>
      <c r="Y5342" s="60"/>
      <c r="Z5342" s="60"/>
      <c r="AA5342" s="60"/>
      <c r="AB534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3" spans="1:28" ht="12.6" x14ac:dyDescent="0.25">
      <c r="A5343" s="58"/>
      <c r="B5343" s="59"/>
      <c r="C5343" s="60"/>
      <c r="D534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3" s="60"/>
      <c r="F5343" s="60"/>
      <c r="G5343" s="61"/>
      <c r="H5343" s="92"/>
      <c r="I5343" s="61"/>
      <c r="J5343" s="61"/>
      <c r="K5343" s="60"/>
      <c r="L5343" s="60"/>
      <c r="M5343" s="60"/>
      <c r="N5343" s="60"/>
      <c r="O5343" s="60"/>
      <c r="P5343" s="62"/>
      <c r="Q5343" s="62">
        <f>Table13[[#This Row],[Unit Value]]*Table13[[#This Row],[Qty | PCount]]</f>
        <v>0</v>
      </c>
      <c r="R5343" s="60" t="str">
        <f>IF(Table13[[#This Row],[Unit Value]]&lt;=4999,"Low-Value Asset","High-Value Asset")</f>
        <v>Low-Value Asset</v>
      </c>
      <c r="S5343" s="60"/>
      <c r="T5343" s="60"/>
      <c r="U5343" s="60"/>
      <c r="V5343" s="60"/>
      <c r="W5343" s="77"/>
      <c r="X5343" s="60"/>
      <c r="Y5343" s="60"/>
      <c r="Z5343" s="60"/>
      <c r="AA5343" s="60"/>
      <c r="AB534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4" spans="1:28" ht="12.6" x14ac:dyDescent="0.25">
      <c r="A5344" s="58"/>
      <c r="B5344" s="59"/>
      <c r="C5344" s="60"/>
      <c r="D534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4" s="60"/>
      <c r="F5344" s="60"/>
      <c r="G5344" s="61"/>
      <c r="H5344" s="92"/>
      <c r="I5344" s="61"/>
      <c r="J5344" s="61"/>
      <c r="K5344" s="60"/>
      <c r="L5344" s="60"/>
      <c r="M5344" s="60"/>
      <c r="N5344" s="60"/>
      <c r="O5344" s="60"/>
      <c r="P5344" s="62"/>
      <c r="Q5344" s="62">
        <f>Table13[[#This Row],[Unit Value]]*Table13[[#This Row],[Qty | PCount]]</f>
        <v>0</v>
      </c>
      <c r="R5344" s="60" t="str">
        <f>IF(Table13[[#This Row],[Unit Value]]&lt;=4999,"Low-Value Asset","High-Value Asset")</f>
        <v>Low-Value Asset</v>
      </c>
      <c r="S5344" s="60"/>
      <c r="T5344" s="60"/>
      <c r="U5344" s="60"/>
      <c r="V5344" s="60"/>
      <c r="W5344" s="77"/>
      <c r="X5344" s="60"/>
      <c r="Y5344" s="60"/>
      <c r="Z5344" s="60"/>
      <c r="AA5344" s="60"/>
      <c r="AB534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5" spans="1:28" ht="12.6" x14ac:dyDescent="0.25">
      <c r="A5345" s="58"/>
      <c r="B5345" s="59"/>
      <c r="C5345" s="60"/>
      <c r="D534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5" s="60"/>
      <c r="F5345" s="60"/>
      <c r="G5345" s="61"/>
      <c r="H5345" s="92"/>
      <c r="I5345" s="61"/>
      <c r="J5345" s="61"/>
      <c r="K5345" s="60"/>
      <c r="L5345" s="60"/>
      <c r="M5345" s="60"/>
      <c r="N5345" s="60"/>
      <c r="O5345" s="60"/>
      <c r="P5345" s="62"/>
      <c r="Q5345" s="62">
        <f>Table13[[#This Row],[Unit Value]]*Table13[[#This Row],[Qty | PCount]]</f>
        <v>0</v>
      </c>
      <c r="R5345" s="60" t="str">
        <f>IF(Table13[[#This Row],[Unit Value]]&lt;=4999,"Low-Value Asset","High-Value Asset")</f>
        <v>Low-Value Asset</v>
      </c>
      <c r="S5345" s="60"/>
      <c r="T5345" s="60"/>
      <c r="U5345" s="60"/>
      <c r="V5345" s="60"/>
      <c r="W5345" s="77"/>
      <c r="X5345" s="60"/>
      <c r="Y5345" s="60"/>
      <c r="Z5345" s="60"/>
      <c r="AA5345" s="60"/>
      <c r="AB534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6" spans="1:28" ht="12.6" x14ac:dyDescent="0.25">
      <c r="A5346" s="58"/>
      <c r="B5346" s="59"/>
      <c r="C5346" s="60"/>
      <c r="D534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6" s="60"/>
      <c r="F5346" s="60"/>
      <c r="G5346" s="61"/>
      <c r="H5346" s="92"/>
      <c r="I5346" s="61"/>
      <c r="J5346" s="61"/>
      <c r="K5346" s="60"/>
      <c r="L5346" s="60"/>
      <c r="M5346" s="60"/>
      <c r="N5346" s="60"/>
      <c r="O5346" s="60"/>
      <c r="P5346" s="62"/>
      <c r="Q5346" s="62">
        <f>Table13[[#This Row],[Unit Value]]*Table13[[#This Row],[Qty | PCount]]</f>
        <v>0</v>
      </c>
      <c r="R5346" s="60" t="str">
        <f>IF(Table13[[#This Row],[Unit Value]]&lt;=4999,"Low-Value Asset","High-Value Asset")</f>
        <v>Low-Value Asset</v>
      </c>
      <c r="S5346" s="60"/>
      <c r="T5346" s="60"/>
      <c r="U5346" s="60"/>
      <c r="V5346" s="60"/>
      <c r="W5346" s="77"/>
      <c r="X5346" s="60"/>
      <c r="Y5346" s="60"/>
      <c r="Z5346" s="60"/>
      <c r="AA5346" s="60"/>
      <c r="AB534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7" spans="1:28" ht="12.6" x14ac:dyDescent="0.25">
      <c r="A5347" s="58"/>
      <c r="B5347" s="59"/>
      <c r="C5347" s="60"/>
      <c r="D534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7" s="60"/>
      <c r="F5347" s="60"/>
      <c r="G5347" s="61"/>
      <c r="H5347" s="92"/>
      <c r="I5347" s="61"/>
      <c r="J5347" s="61"/>
      <c r="K5347" s="60"/>
      <c r="L5347" s="60"/>
      <c r="M5347" s="60"/>
      <c r="N5347" s="60"/>
      <c r="O5347" s="60"/>
      <c r="P5347" s="62"/>
      <c r="Q5347" s="62">
        <f>Table13[[#This Row],[Unit Value]]*Table13[[#This Row],[Qty | PCount]]</f>
        <v>0</v>
      </c>
      <c r="R5347" s="60" t="str">
        <f>IF(Table13[[#This Row],[Unit Value]]&lt;=4999,"Low-Value Asset","High-Value Asset")</f>
        <v>Low-Value Asset</v>
      </c>
      <c r="S5347" s="60"/>
      <c r="T5347" s="60"/>
      <c r="U5347" s="60"/>
      <c r="V5347" s="60"/>
      <c r="W5347" s="77"/>
      <c r="X5347" s="60"/>
      <c r="Y5347" s="60"/>
      <c r="Z5347" s="60"/>
      <c r="AA5347" s="60"/>
      <c r="AB534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8" spans="1:28" ht="12.6" x14ac:dyDescent="0.25">
      <c r="A5348" s="58"/>
      <c r="B5348" s="59"/>
      <c r="C5348" s="60"/>
      <c r="D534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8" s="60"/>
      <c r="F5348" s="60"/>
      <c r="G5348" s="61"/>
      <c r="H5348" s="92"/>
      <c r="I5348" s="61"/>
      <c r="J5348" s="61"/>
      <c r="K5348" s="60"/>
      <c r="L5348" s="60"/>
      <c r="M5348" s="60"/>
      <c r="N5348" s="60"/>
      <c r="O5348" s="60"/>
      <c r="P5348" s="62"/>
      <c r="Q5348" s="62">
        <f>Table13[[#This Row],[Unit Value]]*Table13[[#This Row],[Qty | PCount]]</f>
        <v>0</v>
      </c>
      <c r="R5348" s="60" t="str">
        <f>IF(Table13[[#This Row],[Unit Value]]&lt;=4999,"Low-Value Asset","High-Value Asset")</f>
        <v>Low-Value Asset</v>
      </c>
      <c r="S5348" s="60"/>
      <c r="T5348" s="60"/>
      <c r="U5348" s="60"/>
      <c r="V5348" s="60"/>
      <c r="W5348" s="77"/>
      <c r="X5348" s="60"/>
      <c r="Y5348" s="60"/>
      <c r="Z5348" s="60"/>
      <c r="AA5348" s="60"/>
      <c r="AB534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49" spans="1:28" ht="12.6" x14ac:dyDescent="0.25">
      <c r="A5349" s="58"/>
      <c r="B5349" s="59"/>
      <c r="C5349" s="60"/>
      <c r="D534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49" s="60"/>
      <c r="F5349" s="60"/>
      <c r="G5349" s="61"/>
      <c r="H5349" s="92"/>
      <c r="I5349" s="61"/>
      <c r="J5349" s="61"/>
      <c r="K5349" s="60"/>
      <c r="L5349" s="60"/>
      <c r="M5349" s="60"/>
      <c r="N5349" s="60"/>
      <c r="O5349" s="60"/>
      <c r="P5349" s="62"/>
      <c r="Q5349" s="62">
        <f>Table13[[#This Row],[Unit Value]]*Table13[[#This Row],[Qty | PCount]]</f>
        <v>0</v>
      </c>
      <c r="R5349" s="60" t="str">
        <f>IF(Table13[[#This Row],[Unit Value]]&lt;=4999,"Low-Value Asset","High-Value Asset")</f>
        <v>Low-Value Asset</v>
      </c>
      <c r="S5349" s="60"/>
      <c r="T5349" s="60"/>
      <c r="U5349" s="60"/>
      <c r="V5349" s="60"/>
      <c r="W5349" s="77"/>
      <c r="X5349" s="60"/>
      <c r="Y5349" s="60"/>
      <c r="Z5349" s="60"/>
      <c r="AA5349" s="60"/>
      <c r="AB534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0" spans="1:28" ht="12.6" x14ac:dyDescent="0.25">
      <c r="A5350" s="58"/>
      <c r="B5350" s="59"/>
      <c r="C5350" s="60"/>
      <c r="D535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0" s="60"/>
      <c r="F5350" s="60"/>
      <c r="G5350" s="61"/>
      <c r="H5350" s="92"/>
      <c r="I5350" s="61"/>
      <c r="J5350" s="61"/>
      <c r="K5350" s="60"/>
      <c r="L5350" s="60"/>
      <c r="M5350" s="60"/>
      <c r="N5350" s="60"/>
      <c r="O5350" s="60"/>
      <c r="P5350" s="62"/>
      <c r="Q5350" s="62">
        <f>Table13[[#This Row],[Unit Value]]*Table13[[#This Row],[Qty | PCount]]</f>
        <v>0</v>
      </c>
      <c r="R5350" s="60" t="str">
        <f>IF(Table13[[#This Row],[Unit Value]]&lt;=4999,"Low-Value Asset","High-Value Asset")</f>
        <v>Low-Value Asset</v>
      </c>
      <c r="S5350" s="60"/>
      <c r="T5350" s="60"/>
      <c r="U5350" s="60"/>
      <c r="V5350" s="60"/>
      <c r="W5350" s="77"/>
      <c r="X5350" s="60"/>
      <c r="Y5350" s="60"/>
      <c r="Z5350" s="60"/>
      <c r="AA5350" s="60"/>
      <c r="AB535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1" spans="1:28" ht="12.6" x14ac:dyDescent="0.25">
      <c r="A5351" s="58"/>
      <c r="B5351" s="59"/>
      <c r="C5351" s="60"/>
      <c r="D535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1" s="60"/>
      <c r="F5351" s="60"/>
      <c r="G5351" s="61"/>
      <c r="H5351" s="92"/>
      <c r="I5351" s="61"/>
      <c r="J5351" s="61"/>
      <c r="K5351" s="60"/>
      <c r="L5351" s="60"/>
      <c r="M5351" s="60"/>
      <c r="N5351" s="60"/>
      <c r="O5351" s="60"/>
      <c r="P5351" s="62"/>
      <c r="Q5351" s="62">
        <f>Table13[[#This Row],[Unit Value]]*Table13[[#This Row],[Qty | PCount]]</f>
        <v>0</v>
      </c>
      <c r="R5351" s="60" t="str">
        <f>IF(Table13[[#This Row],[Unit Value]]&lt;=4999,"Low-Value Asset","High-Value Asset")</f>
        <v>Low-Value Asset</v>
      </c>
      <c r="S5351" s="60"/>
      <c r="T5351" s="60"/>
      <c r="U5351" s="60"/>
      <c r="V5351" s="60"/>
      <c r="W5351" s="77"/>
      <c r="X5351" s="60"/>
      <c r="Y5351" s="60"/>
      <c r="Z5351" s="60"/>
      <c r="AA5351" s="60"/>
      <c r="AB535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2" spans="1:28" ht="12.6" x14ac:dyDescent="0.25">
      <c r="A5352" s="58"/>
      <c r="B5352" s="59"/>
      <c r="C5352" s="60"/>
      <c r="D535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2" s="60"/>
      <c r="F5352" s="60"/>
      <c r="G5352" s="61"/>
      <c r="H5352" s="92"/>
      <c r="I5352" s="61"/>
      <c r="J5352" s="61"/>
      <c r="K5352" s="60"/>
      <c r="L5352" s="60"/>
      <c r="M5352" s="60"/>
      <c r="N5352" s="60"/>
      <c r="O5352" s="60"/>
      <c r="P5352" s="62"/>
      <c r="Q5352" s="62">
        <f>Table13[[#This Row],[Unit Value]]*Table13[[#This Row],[Qty | PCount]]</f>
        <v>0</v>
      </c>
      <c r="R5352" s="60" t="str">
        <f>IF(Table13[[#This Row],[Unit Value]]&lt;=4999,"Low-Value Asset","High-Value Asset")</f>
        <v>Low-Value Asset</v>
      </c>
      <c r="S5352" s="60"/>
      <c r="T5352" s="60"/>
      <c r="U5352" s="60"/>
      <c r="V5352" s="60"/>
      <c r="W5352" s="77"/>
      <c r="X5352" s="60"/>
      <c r="Y5352" s="60"/>
      <c r="Z5352" s="60"/>
      <c r="AA5352" s="60"/>
      <c r="AB535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3" spans="1:28" ht="12.6" x14ac:dyDescent="0.25">
      <c r="A5353" s="58"/>
      <c r="B5353" s="59"/>
      <c r="C5353" s="60"/>
      <c r="D535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3" s="60"/>
      <c r="F5353" s="60"/>
      <c r="G5353" s="61"/>
      <c r="H5353" s="92"/>
      <c r="I5353" s="61"/>
      <c r="J5353" s="61"/>
      <c r="K5353" s="60"/>
      <c r="L5353" s="60"/>
      <c r="M5353" s="60"/>
      <c r="N5353" s="60"/>
      <c r="O5353" s="60"/>
      <c r="P5353" s="62"/>
      <c r="Q5353" s="62">
        <f>Table13[[#This Row],[Unit Value]]*Table13[[#This Row],[Qty | PCount]]</f>
        <v>0</v>
      </c>
      <c r="R5353" s="60" t="str">
        <f>IF(Table13[[#This Row],[Unit Value]]&lt;=4999,"Low-Value Asset","High-Value Asset")</f>
        <v>Low-Value Asset</v>
      </c>
      <c r="S5353" s="60"/>
      <c r="T5353" s="60"/>
      <c r="U5353" s="60"/>
      <c r="V5353" s="60"/>
      <c r="W5353" s="77"/>
      <c r="X5353" s="60"/>
      <c r="Y5353" s="60"/>
      <c r="Z5353" s="60"/>
      <c r="AA5353" s="60"/>
      <c r="AB535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4" spans="1:28" ht="12.6" x14ac:dyDescent="0.25">
      <c r="A5354" s="58"/>
      <c r="B5354" s="59"/>
      <c r="C5354" s="60"/>
      <c r="D535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4" s="60"/>
      <c r="F5354" s="60"/>
      <c r="G5354" s="61"/>
      <c r="H5354" s="92"/>
      <c r="I5354" s="61"/>
      <c r="J5354" s="61"/>
      <c r="K5354" s="60"/>
      <c r="L5354" s="60"/>
      <c r="M5354" s="60"/>
      <c r="N5354" s="60"/>
      <c r="O5354" s="60"/>
      <c r="P5354" s="62"/>
      <c r="Q5354" s="62">
        <f>Table13[[#This Row],[Unit Value]]*Table13[[#This Row],[Qty | PCount]]</f>
        <v>0</v>
      </c>
      <c r="R5354" s="60" t="str">
        <f>IF(Table13[[#This Row],[Unit Value]]&lt;=4999,"Low-Value Asset","High-Value Asset")</f>
        <v>Low-Value Asset</v>
      </c>
      <c r="S5354" s="60"/>
      <c r="T5354" s="60"/>
      <c r="U5354" s="60"/>
      <c r="V5354" s="60"/>
      <c r="W5354" s="77"/>
      <c r="X5354" s="60"/>
      <c r="Y5354" s="60"/>
      <c r="Z5354" s="60"/>
      <c r="AA5354" s="60"/>
      <c r="AB535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5" spans="1:28" ht="12.6" x14ac:dyDescent="0.25">
      <c r="A5355" s="58"/>
      <c r="B5355" s="59"/>
      <c r="C5355" s="60"/>
      <c r="D535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5" s="60"/>
      <c r="F5355" s="60"/>
      <c r="G5355" s="61"/>
      <c r="H5355" s="92"/>
      <c r="I5355" s="61"/>
      <c r="J5355" s="61"/>
      <c r="K5355" s="60"/>
      <c r="L5355" s="60"/>
      <c r="M5355" s="60"/>
      <c r="N5355" s="60"/>
      <c r="O5355" s="60"/>
      <c r="P5355" s="62"/>
      <c r="Q5355" s="62">
        <f>Table13[[#This Row],[Unit Value]]*Table13[[#This Row],[Qty | PCount]]</f>
        <v>0</v>
      </c>
      <c r="R5355" s="60" t="str">
        <f>IF(Table13[[#This Row],[Unit Value]]&lt;=4999,"Low-Value Asset","High-Value Asset")</f>
        <v>Low-Value Asset</v>
      </c>
      <c r="S5355" s="60"/>
      <c r="T5355" s="60"/>
      <c r="U5355" s="60"/>
      <c r="V5355" s="60"/>
      <c r="W5355" s="77"/>
      <c r="X5355" s="60"/>
      <c r="Y5355" s="60"/>
      <c r="Z5355" s="60"/>
      <c r="AA5355" s="60"/>
      <c r="AB535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6" spans="1:28" ht="12.6" x14ac:dyDescent="0.25">
      <c r="A5356" s="58"/>
      <c r="B5356" s="59"/>
      <c r="C5356" s="60"/>
      <c r="D535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6" s="60"/>
      <c r="F5356" s="60"/>
      <c r="G5356" s="61"/>
      <c r="H5356" s="92"/>
      <c r="I5356" s="61"/>
      <c r="J5356" s="61"/>
      <c r="K5356" s="60"/>
      <c r="L5356" s="60"/>
      <c r="M5356" s="60"/>
      <c r="N5356" s="60"/>
      <c r="O5356" s="60"/>
      <c r="P5356" s="62"/>
      <c r="Q5356" s="62">
        <f>Table13[[#This Row],[Unit Value]]*Table13[[#This Row],[Qty | PCount]]</f>
        <v>0</v>
      </c>
      <c r="R5356" s="60" t="str">
        <f>IF(Table13[[#This Row],[Unit Value]]&lt;=4999,"Low-Value Asset","High-Value Asset")</f>
        <v>Low-Value Asset</v>
      </c>
      <c r="S5356" s="60"/>
      <c r="T5356" s="60"/>
      <c r="U5356" s="60"/>
      <c r="V5356" s="60"/>
      <c r="W5356" s="77"/>
      <c r="X5356" s="60"/>
      <c r="Y5356" s="60"/>
      <c r="Z5356" s="60"/>
      <c r="AA5356" s="60"/>
      <c r="AB535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7" spans="1:28" ht="12.6" x14ac:dyDescent="0.25">
      <c r="A5357" s="58"/>
      <c r="B5357" s="59"/>
      <c r="C5357" s="60"/>
      <c r="D535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7" s="60"/>
      <c r="F5357" s="60"/>
      <c r="G5357" s="61"/>
      <c r="H5357" s="92"/>
      <c r="I5357" s="61"/>
      <c r="J5357" s="61"/>
      <c r="K5357" s="60"/>
      <c r="L5357" s="60"/>
      <c r="M5357" s="60"/>
      <c r="N5357" s="60"/>
      <c r="O5357" s="60"/>
      <c r="P5357" s="62"/>
      <c r="Q5357" s="62">
        <f>Table13[[#This Row],[Unit Value]]*Table13[[#This Row],[Qty | PCount]]</f>
        <v>0</v>
      </c>
      <c r="R5357" s="60" t="str">
        <f>IF(Table13[[#This Row],[Unit Value]]&lt;=4999,"Low-Value Asset","High-Value Asset")</f>
        <v>Low-Value Asset</v>
      </c>
      <c r="S5357" s="60"/>
      <c r="T5357" s="60"/>
      <c r="U5357" s="60"/>
      <c r="V5357" s="60"/>
      <c r="W5357" s="77"/>
      <c r="X5357" s="60"/>
      <c r="Y5357" s="60"/>
      <c r="Z5357" s="60"/>
      <c r="AA5357" s="60"/>
      <c r="AB535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8" spans="1:28" ht="12.6" x14ac:dyDescent="0.25">
      <c r="A5358" s="58"/>
      <c r="B5358" s="59"/>
      <c r="C5358" s="60"/>
      <c r="D535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8" s="60"/>
      <c r="F5358" s="60"/>
      <c r="G5358" s="61"/>
      <c r="H5358" s="92"/>
      <c r="I5358" s="61"/>
      <c r="J5358" s="61"/>
      <c r="K5358" s="60"/>
      <c r="L5358" s="60"/>
      <c r="M5358" s="60"/>
      <c r="N5358" s="60"/>
      <c r="O5358" s="60"/>
      <c r="P5358" s="62"/>
      <c r="Q5358" s="62">
        <f>Table13[[#This Row],[Unit Value]]*Table13[[#This Row],[Qty | PCount]]</f>
        <v>0</v>
      </c>
      <c r="R5358" s="60" t="str">
        <f>IF(Table13[[#This Row],[Unit Value]]&lt;=4999,"Low-Value Asset","High-Value Asset")</f>
        <v>Low-Value Asset</v>
      </c>
      <c r="S5358" s="60"/>
      <c r="T5358" s="60"/>
      <c r="U5358" s="60"/>
      <c r="V5358" s="60"/>
      <c r="W5358" s="77"/>
      <c r="X5358" s="60"/>
      <c r="Y5358" s="60"/>
      <c r="Z5358" s="60"/>
      <c r="AA5358" s="60"/>
      <c r="AB535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59" spans="1:28" ht="12.6" x14ac:dyDescent="0.25">
      <c r="A5359" s="58"/>
      <c r="B5359" s="59"/>
      <c r="C5359" s="60"/>
      <c r="D535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59" s="60"/>
      <c r="F5359" s="60"/>
      <c r="G5359" s="61"/>
      <c r="H5359" s="92"/>
      <c r="I5359" s="61"/>
      <c r="J5359" s="61"/>
      <c r="K5359" s="60"/>
      <c r="L5359" s="60"/>
      <c r="M5359" s="60"/>
      <c r="N5359" s="60"/>
      <c r="O5359" s="60"/>
      <c r="P5359" s="62"/>
      <c r="Q5359" s="62">
        <f>Table13[[#This Row],[Unit Value]]*Table13[[#This Row],[Qty | PCount]]</f>
        <v>0</v>
      </c>
      <c r="R5359" s="60" t="str">
        <f>IF(Table13[[#This Row],[Unit Value]]&lt;=4999,"Low-Value Asset","High-Value Asset")</f>
        <v>Low-Value Asset</v>
      </c>
      <c r="S5359" s="60"/>
      <c r="T5359" s="60"/>
      <c r="U5359" s="60"/>
      <c r="V5359" s="60"/>
      <c r="W5359" s="77"/>
      <c r="X5359" s="60"/>
      <c r="Y5359" s="60"/>
      <c r="Z5359" s="60"/>
      <c r="AA5359" s="60"/>
      <c r="AB535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0" spans="1:28" ht="12.6" x14ac:dyDescent="0.25">
      <c r="A5360" s="58"/>
      <c r="B5360" s="59"/>
      <c r="C5360" s="60"/>
      <c r="D536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0" s="60"/>
      <c r="F5360" s="60"/>
      <c r="G5360" s="61"/>
      <c r="H5360" s="92"/>
      <c r="I5360" s="61"/>
      <c r="J5360" s="61"/>
      <c r="K5360" s="60"/>
      <c r="L5360" s="60"/>
      <c r="M5360" s="60"/>
      <c r="N5360" s="60"/>
      <c r="O5360" s="60"/>
      <c r="P5360" s="62"/>
      <c r="Q5360" s="62">
        <f>Table13[[#This Row],[Unit Value]]*Table13[[#This Row],[Qty | PCount]]</f>
        <v>0</v>
      </c>
      <c r="R5360" s="60" t="str">
        <f>IF(Table13[[#This Row],[Unit Value]]&lt;=4999,"Low-Value Asset","High-Value Asset")</f>
        <v>Low-Value Asset</v>
      </c>
      <c r="S5360" s="60"/>
      <c r="T5360" s="60"/>
      <c r="U5360" s="60"/>
      <c r="V5360" s="60"/>
      <c r="W5360" s="77"/>
      <c r="X5360" s="60"/>
      <c r="Y5360" s="60"/>
      <c r="Z5360" s="60"/>
      <c r="AA5360" s="60"/>
      <c r="AB536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1" spans="1:28" ht="12.6" x14ac:dyDescent="0.25">
      <c r="A5361" s="58"/>
      <c r="B5361" s="59"/>
      <c r="C5361" s="60"/>
      <c r="D536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1" s="60"/>
      <c r="F5361" s="60"/>
      <c r="G5361" s="61"/>
      <c r="H5361" s="92"/>
      <c r="I5361" s="61"/>
      <c r="J5361" s="61"/>
      <c r="K5361" s="60"/>
      <c r="L5361" s="60"/>
      <c r="M5361" s="60"/>
      <c r="N5361" s="60"/>
      <c r="O5361" s="60"/>
      <c r="P5361" s="62"/>
      <c r="Q5361" s="62">
        <f>Table13[[#This Row],[Unit Value]]*Table13[[#This Row],[Qty | PCount]]</f>
        <v>0</v>
      </c>
      <c r="R5361" s="60" t="str">
        <f>IF(Table13[[#This Row],[Unit Value]]&lt;=4999,"Low-Value Asset","High-Value Asset")</f>
        <v>Low-Value Asset</v>
      </c>
      <c r="S5361" s="60"/>
      <c r="T5361" s="60"/>
      <c r="U5361" s="60"/>
      <c r="V5361" s="60"/>
      <c r="W5361" s="77"/>
      <c r="X5361" s="60"/>
      <c r="Y5361" s="60"/>
      <c r="Z5361" s="60"/>
      <c r="AA5361" s="60"/>
      <c r="AB536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2" spans="1:28" ht="12.6" x14ac:dyDescent="0.25">
      <c r="A5362" s="58"/>
      <c r="B5362" s="59"/>
      <c r="C5362" s="60"/>
      <c r="D536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2" s="60"/>
      <c r="F5362" s="60"/>
      <c r="G5362" s="61"/>
      <c r="H5362" s="92"/>
      <c r="I5362" s="61"/>
      <c r="J5362" s="61"/>
      <c r="K5362" s="60"/>
      <c r="L5362" s="60"/>
      <c r="M5362" s="60"/>
      <c r="N5362" s="60"/>
      <c r="O5362" s="60"/>
      <c r="P5362" s="62"/>
      <c r="Q5362" s="62">
        <f>Table13[[#This Row],[Unit Value]]*Table13[[#This Row],[Qty | PCount]]</f>
        <v>0</v>
      </c>
      <c r="R5362" s="60" t="str">
        <f>IF(Table13[[#This Row],[Unit Value]]&lt;=4999,"Low-Value Asset","High-Value Asset")</f>
        <v>Low-Value Asset</v>
      </c>
      <c r="S5362" s="60"/>
      <c r="T5362" s="60"/>
      <c r="U5362" s="60"/>
      <c r="V5362" s="60"/>
      <c r="W5362" s="77"/>
      <c r="X5362" s="60"/>
      <c r="Y5362" s="60"/>
      <c r="Z5362" s="60"/>
      <c r="AA5362" s="60"/>
      <c r="AB536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3" spans="1:28" ht="12.6" x14ac:dyDescent="0.25">
      <c r="A5363" s="58"/>
      <c r="B5363" s="59"/>
      <c r="C5363" s="60"/>
      <c r="D536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3" s="60"/>
      <c r="F5363" s="60"/>
      <c r="G5363" s="61"/>
      <c r="H5363" s="92"/>
      <c r="I5363" s="61"/>
      <c r="J5363" s="61"/>
      <c r="K5363" s="60"/>
      <c r="L5363" s="60"/>
      <c r="M5363" s="60"/>
      <c r="N5363" s="60"/>
      <c r="O5363" s="60"/>
      <c r="P5363" s="62"/>
      <c r="Q5363" s="62">
        <f>Table13[[#This Row],[Unit Value]]*Table13[[#This Row],[Qty | PCount]]</f>
        <v>0</v>
      </c>
      <c r="R5363" s="60" t="str">
        <f>IF(Table13[[#This Row],[Unit Value]]&lt;=4999,"Low-Value Asset","High-Value Asset")</f>
        <v>Low-Value Asset</v>
      </c>
      <c r="S5363" s="60"/>
      <c r="T5363" s="60"/>
      <c r="U5363" s="60"/>
      <c r="V5363" s="60"/>
      <c r="W5363" s="77"/>
      <c r="X5363" s="60"/>
      <c r="Y5363" s="60"/>
      <c r="Z5363" s="60"/>
      <c r="AA5363" s="60"/>
      <c r="AB536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4" spans="1:28" ht="12.6" x14ac:dyDescent="0.25">
      <c r="A5364" s="58"/>
      <c r="B5364" s="59"/>
      <c r="C5364" s="60"/>
      <c r="D536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4" s="60"/>
      <c r="F5364" s="60"/>
      <c r="G5364" s="61"/>
      <c r="H5364" s="92"/>
      <c r="I5364" s="61"/>
      <c r="J5364" s="61"/>
      <c r="K5364" s="60"/>
      <c r="L5364" s="60"/>
      <c r="M5364" s="60"/>
      <c r="N5364" s="60"/>
      <c r="O5364" s="60"/>
      <c r="P5364" s="62"/>
      <c r="Q5364" s="62">
        <f>Table13[[#This Row],[Unit Value]]*Table13[[#This Row],[Qty | PCount]]</f>
        <v>0</v>
      </c>
      <c r="R5364" s="60" t="str">
        <f>IF(Table13[[#This Row],[Unit Value]]&lt;=4999,"Low-Value Asset","High-Value Asset")</f>
        <v>Low-Value Asset</v>
      </c>
      <c r="S5364" s="60"/>
      <c r="T5364" s="60"/>
      <c r="U5364" s="60"/>
      <c r="V5364" s="60"/>
      <c r="W5364" s="77"/>
      <c r="X5364" s="60"/>
      <c r="Y5364" s="60"/>
      <c r="Z5364" s="60"/>
      <c r="AA5364" s="60"/>
      <c r="AB536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5" spans="1:28" ht="12.6" x14ac:dyDescent="0.25">
      <c r="A5365" s="58"/>
      <c r="B5365" s="59"/>
      <c r="C5365" s="60"/>
      <c r="D536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5" s="60"/>
      <c r="F5365" s="60"/>
      <c r="G5365" s="61"/>
      <c r="H5365" s="92"/>
      <c r="I5365" s="61"/>
      <c r="J5365" s="61"/>
      <c r="K5365" s="60"/>
      <c r="L5365" s="60"/>
      <c r="M5365" s="60"/>
      <c r="N5365" s="60"/>
      <c r="O5365" s="60"/>
      <c r="P5365" s="62"/>
      <c r="Q5365" s="62">
        <f>Table13[[#This Row],[Unit Value]]*Table13[[#This Row],[Qty | PCount]]</f>
        <v>0</v>
      </c>
      <c r="R5365" s="60" t="str">
        <f>IF(Table13[[#This Row],[Unit Value]]&lt;=4999,"Low-Value Asset","High-Value Asset")</f>
        <v>Low-Value Asset</v>
      </c>
      <c r="S5365" s="60"/>
      <c r="T5365" s="60"/>
      <c r="U5365" s="60"/>
      <c r="V5365" s="60"/>
      <c r="W5365" s="77"/>
      <c r="X5365" s="60"/>
      <c r="Y5365" s="60"/>
      <c r="Z5365" s="60"/>
      <c r="AA5365" s="60"/>
      <c r="AB536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6" spans="1:28" ht="12.6" x14ac:dyDescent="0.25">
      <c r="A5366" s="58"/>
      <c r="B5366" s="59"/>
      <c r="C5366" s="60"/>
      <c r="D536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6" s="60"/>
      <c r="F5366" s="60"/>
      <c r="G5366" s="61"/>
      <c r="H5366" s="92"/>
      <c r="I5366" s="61"/>
      <c r="J5366" s="61"/>
      <c r="K5366" s="60"/>
      <c r="L5366" s="60"/>
      <c r="M5366" s="60"/>
      <c r="N5366" s="60"/>
      <c r="O5366" s="60"/>
      <c r="P5366" s="62"/>
      <c r="Q5366" s="62">
        <f>Table13[[#This Row],[Unit Value]]*Table13[[#This Row],[Qty | PCount]]</f>
        <v>0</v>
      </c>
      <c r="R5366" s="60" t="str">
        <f>IF(Table13[[#This Row],[Unit Value]]&lt;=4999,"Low-Value Asset","High-Value Asset")</f>
        <v>Low-Value Asset</v>
      </c>
      <c r="S5366" s="60"/>
      <c r="T5366" s="60"/>
      <c r="U5366" s="60"/>
      <c r="V5366" s="60"/>
      <c r="W5366" s="77"/>
      <c r="X5366" s="60"/>
      <c r="Y5366" s="60"/>
      <c r="Z5366" s="60"/>
      <c r="AA5366" s="60"/>
      <c r="AB536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7" spans="1:28" ht="12.6" x14ac:dyDescent="0.25">
      <c r="A5367" s="58"/>
      <c r="B5367" s="59"/>
      <c r="C5367" s="60"/>
      <c r="D536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7" s="60"/>
      <c r="F5367" s="60"/>
      <c r="G5367" s="61"/>
      <c r="H5367" s="92"/>
      <c r="I5367" s="61"/>
      <c r="J5367" s="61"/>
      <c r="K5367" s="60"/>
      <c r="L5367" s="60"/>
      <c r="M5367" s="60"/>
      <c r="N5367" s="60"/>
      <c r="O5367" s="60"/>
      <c r="P5367" s="62"/>
      <c r="Q5367" s="62">
        <f>Table13[[#This Row],[Unit Value]]*Table13[[#This Row],[Qty | PCount]]</f>
        <v>0</v>
      </c>
      <c r="R5367" s="60" t="str">
        <f>IF(Table13[[#This Row],[Unit Value]]&lt;=4999,"Low-Value Asset","High-Value Asset")</f>
        <v>Low-Value Asset</v>
      </c>
      <c r="S5367" s="60"/>
      <c r="T5367" s="60"/>
      <c r="U5367" s="60"/>
      <c r="V5367" s="60"/>
      <c r="W5367" s="77"/>
      <c r="X5367" s="60"/>
      <c r="Y5367" s="60"/>
      <c r="Z5367" s="60"/>
      <c r="AA5367" s="60"/>
      <c r="AB536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8" spans="1:28" ht="12.6" x14ac:dyDescent="0.25">
      <c r="A5368" s="58"/>
      <c r="B5368" s="59"/>
      <c r="C5368" s="60"/>
      <c r="D536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8" s="60"/>
      <c r="F5368" s="60"/>
      <c r="G5368" s="61"/>
      <c r="H5368" s="92"/>
      <c r="I5368" s="61"/>
      <c r="J5368" s="61"/>
      <c r="K5368" s="60"/>
      <c r="L5368" s="60"/>
      <c r="M5368" s="60"/>
      <c r="N5368" s="60"/>
      <c r="O5368" s="60"/>
      <c r="P5368" s="62"/>
      <c r="Q5368" s="62">
        <f>Table13[[#This Row],[Unit Value]]*Table13[[#This Row],[Qty | PCount]]</f>
        <v>0</v>
      </c>
      <c r="R5368" s="60" t="str">
        <f>IF(Table13[[#This Row],[Unit Value]]&lt;=4999,"Low-Value Asset","High-Value Asset")</f>
        <v>Low-Value Asset</v>
      </c>
      <c r="S5368" s="60"/>
      <c r="T5368" s="60"/>
      <c r="U5368" s="60"/>
      <c r="V5368" s="60"/>
      <c r="W5368" s="77"/>
      <c r="X5368" s="60"/>
      <c r="Y5368" s="60"/>
      <c r="Z5368" s="60"/>
      <c r="AA5368" s="60"/>
      <c r="AB536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69" spans="1:28" ht="12.6" x14ac:dyDescent="0.25">
      <c r="A5369" s="58"/>
      <c r="B5369" s="59"/>
      <c r="C5369" s="60"/>
      <c r="D536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69" s="60"/>
      <c r="F5369" s="60"/>
      <c r="G5369" s="61"/>
      <c r="H5369" s="92"/>
      <c r="I5369" s="61"/>
      <c r="J5369" s="61"/>
      <c r="K5369" s="60"/>
      <c r="L5369" s="60"/>
      <c r="M5369" s="60"/>
      <c r="N5369" s="60"/>
      <c r="O5369" s="60"/>
      <c r="P5369" s="62"/>
      <c r="Q5369" s="62">
        <f>Table13[[#This Row],[Unit Value]]*Table13[[#This Row],[Qty | PCount]]</f>
        <v>0</v>
      </c>
      <c r="R5369" s="60" t="str">
        <f>IF(Table13[[#This Row],[Unit Value]]&lt;=4999,"Low-Value Asset","High-Value Asset")</f>
        <v>Low-Value Asset</v>
      </c>
      <c r="S5369" s="60"/>
      <c r="T5369" s="60"/>
      <c r="U5369" s="60"/>
      <c r="V5369" s="60"/>
      <c r="W5369" s="77"/>
      <c r="X5369" s="60"/>
      <c r="Y5369" s="60"/>
      <c r="Z5369" s="60"/>
      <c r="AA5369" s="60"/>
      <c r="AB536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0" spans="1:28" ht="12.6" x14ac:dyDescent="0.25">
      <c r="A5370" s="58"/>
      <c r="B5370" s="59"/>
      <c r="C5370" s="60"/>
      <c r="D537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0" s="60"/>
      <c r="F5370" s="60"/>
      <c r="G5370" s="61"/>
      <c r="H5370" s="92"/>
      <c r="I5370" s="61"/>
      <c r="J5370" s="61"/>
      <c r="K5370" s="60"/>
      <c r="L5370" s="60"/>
      <c r="M5370" s="60"/>
      <c r="N5370" s="60"/>
      <c r="O5370" s="60"/>
      <c r="P5370" s="62"/>
      <c r="Q5370" s="62">
        <f>Table13[[#This Row],[Unit Value]]*Table13[[#This Row],[Qty | PCount]]</f>
        <v>0</v>
      </c>
      <c r="R5370" s="60" t="str">
        <f>IF(Table13[[#This Row],[Unit Value]]&lt;=4999,"Low-Value Asset","High-Value Asset")</f>
        <v>Low-Value Asset</v>
      </c>
      <c r="S5370" s="60"/>
      <c r="T5370" s="60"/>
      <c r="U5370" s="60"/>
      <c r="V5370" s="60"/>
      <c r="W5370" s="77"/>
      <c r="X5370" s="60"/>
      <c r="Y5370" s="60"/>
      <c r="Z5370" s="60"/>
      <c r="AA5370" s="60"/>
      <c r="AB537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1" spans="1:28" ht="12.6" x14ac:dyDescent="0.25">
      <c r="A5371" s="58"/>
      <c r="B5371" s="59"/>
      <c r="C5371" s="60"/>
      <c r="D537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1" s="60"/>
      <c r="F5371" s="60"/>
      <c r="G5371" s="61"/>
      <c r="H5371" s="92"/>
      <c r="I5371" s="61"/>
      <c r="J5371" s="61"/>
      <c r="K5371" s="60"/>
      <c r="L5371" s="60"/>
      <c r="M5371" s="60"/>
      <c r="N5371" s="60"/>
      <c r="O5371" s="60"/>
      <c r="P5371" s="62"/>
      <c r="Q5371" s="62">
        <f>Table13[[#This Row],[Unit Value]]*Table13[[#This Row],[Qty | PCount]]</f>
        <v>0</v>
      </c>
      <c r="R5371" s="60" t="str">
        <f>IF(Table13[[#This Row],[Unit Value]]&lt;=4999,"Low-Value Asset","High-Value Asset")</f>
        <v>Low-Value Asset</v>
      </c>
      <c r="S5371" s="60"/>
      <c r="T5371" s="60"/>
      <c r="U5371" s="60"/>
      <c r="V5371" s="60"/>
      <c r="W5371" s="77"/>
      <c r="X5371" s="60"/>
      <c r="Y5371" s="60"/>
      <c r="Z5371" s="60"/>
      <c r="AA5371" s="60"/>
      <c r="AB537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2" spans="1:28" ht="12.6" x14ac:dyDescent="0.25">
      <c r="A5372" s="58"/>
      <c r="B5372" s="59"/>
      <c r="C5372" s="60"/>
      <c r="D5372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2" s="60"/>
      <c r="F5372" s="60"/>
      <c r="G5372" s="61"/>
      <c r="H5372" s="92"/>
      <c r="I5372" s="61"/>
      <c r="J5372" s="61"/>
      <c r="K5372" s="60"/>
      <c r="L5372" s="60"/>
      <c r="M5372" s="60"/>
      <c r="N5372" s="60"/>
      <c r="O5372" s="60"/>
      <c r="P5372" s="62"/>
      <c r="Q5372" s="62">
        <f>Table13[[#This Row],[Unit Value]]*Table13[[#This Row],[Qty | PCount]]</f>
        <v>0</v>
      </c>
      <c r="R5372" s="60" t="str">
        <f>IF(Table13[[#This Row],[Unit Value]]&lt;=4999,"Low-Value Asset","High-Value Asset")</f>
        <v>Low-Value Asset</v>
      </c>
      <c r="S5372" s="60"/>
      <c r="T5372" s="60"/>
      <c r="U5372" s="60"/>
      <c r="V5372" s="60"/>
      <c r="W5372" s="77"/>
      <c r="X5372" s="60"/>
      <c r="Y5372" s="60"/>
      <c r="Z5372" s="60"/>
      <c r="AA5372" s="60"/>
      <c r="AB5372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3" spans="1:28" ht="12.6" x14ac:dyDescent="0.25">
      <c r="A5373" s="58"/>
      <c r="B5373" s="59"/>
      <c r="C5373" s="60"/>
      <c r="D5373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3" s="60"/>
      <c r="F5373" s="60"/>
      <c r="G5373" s="61"/>
      <c r="H5373" s="92"/>
      <c r="I5373" s="61"/>
      <c r="J5373" s="61"/>
      <c r="K5373" s="60"/>
      <c r="L5373" s="60"/>
      <c r="M5373" s="60"/>
      <c r="N5373" s="60"/>
      <c r="O5373" s="60"/>
      <c r="P5373" s="62"/>
      <c r="Q5373" s="62">
        <f>Table13[[#This Row],[Unit Value]]*Table13[[#This Row],[Qty | PCount]]</f>
        <v>0</v>
      </c>
      <c r="R5373" s="60" t="str">
        <f>IF(Table13[[#This Row],[Unit Value]]&lt;=4999,"Low-Value Asset","High-Value Asset")</f>
        <v>Low-Value Asset</v>
      </c>
      <c r="S5373" s="60"/>
      <c r="T5373" s="60"/>
      <c r="U5373" s="60"/>
      <c r="V5373" s="60"/>
      <c r="W5373" s="77"/>
      <c r="X5373" s="60"/>
      <c r="Y5373" s="60"/>
      <c r="Z5373" s="60"/>
      <c r="AA5373" s="60"/>
      <c r="AB5373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4" spans="1:28" ht="12.6" x14ac:dyDescent="0.25">
      <c r="A5374" s="58"/>
      <c r="B5374" s="59"/>
      <c r="C5374" s="60"/>
      <c r="D5374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4" s="60"/>
      <c r="F5374" s="60"/>
      <c r="G5374" s="61"/>
      <c r="H5374" s="92"/>
      <c r="I5374" s="61"/>
      <c r="J5374" s="61"/>
      <c r="K5374" s="60"/>
      <c r="L5374" s="60"/>
      <c r="M5374" s="60"/>
      <c r="N5374" s="60"/>
      <c r="O5374" s="60"/>
      <c r="P5374" s="62"/>
      <c r="Q5374" s="62">
        <f>Table13[[#This Row],[Unit Value]]*Table13[[#This Row],[Qty | PCount]]</f>
        <v>0</v>
      </c>
      <c r="R5374" s="60" t="str">
        <f>IF(Table13[[#This Row],[Unit Value]]&lt;=4999,"Low-Value Asset","High-Value Asset")</f>
        <v>Low-Value Asset</v>
      </c>
      <c r="S5374" s="60"/>
      <c r="T5374" s="60"/>
      <c r="U5374" s="60"/>
      <c r="V5374" s="60"/>
      <c r="W5374" s="77"/>
      <c r="X5374" s="60"/>
      <c r="Y5374" s="60"/>
      <c r="Z5374" s="60"/>
      <c r="AA5374" s="60"/>
      <c r="AB5374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5" spans="1:28" ht="12.6" x14ac:dyDescent="0.25">
      <c r="A5375" s="58"/>
      <c r="B5375" s="59"/>
      <c r="C5375" s="60"/>
      <c r="D5375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5" s="60"/>
      <c r="F5375" s="60"/>
      <c r="G5375" s="61"/>
      <c r="H5375" s="92"/>
      <c r="I5375" s="61"/>
      <c r="J5375" s="61"/>
      <c r="K5375" s="60"/>
      <c r="L5375" s="60"/>
      <c r="M5375" s="60"/>
      <c r="N5375" s="60"/>
      <c r="O5375" s="60"/>
      <c r="P5375" s="62"/>
      <c r="Q5375" s="62">
        <f>Table13[[#This Row],[Unit Value]]*Table13[[#This Row],[Qty | PCount]]</f>
        <v>0</v>
      </c>
      <c r="R5375" s="60" t="str">
        <f>IF(Table13[[#This Row],[Unit Value]]&lt;=4999,"Low-Value Asset","High-Value Asset")</f>
        <v>Low-Value Asset</v>
      </c>
      <c r="S5375" s="60"/>
      <c r="T5375" s="60"/>
      <c r="U5375" s="60"/>
      <c r="V5375" s="60"/>
      <c r="W5375" s="77"/>
      <c r="X5375" s="60"/>
      <c r="Y5375" s="60"/>
      <c r="Z5375" s="60"/>
      <c r="AA5375" s="60"/>
      <c r="AB5375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6" spans="1:28" ht="12.6" x14ac:dyDescent="0.25">
      <c r="A5376" s="58"/>
      <c r="B5376" s="59"/>
      <c r="C5376" s="60"/>
      <c r="D5376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6" s="60"/>
      <c r="F5376" s="60"/>
      <c r="G5376" s="61"/>
      <c r="H5376" s="92"/>
      <c r="I5376" s="61"/>
      <c r="J5376" s="61"/>
      <c r="K5376" s="60"/>
      <c r="L5376" s="60"/>
      <c r="M5376" s="60"/>
      <c r="N5376" s="60"/>
      <c r="O5376" s="60"/>
      <c r="P5376" s="62"/>
      <c r="Q5376" s="62">
        <f>Table13[[#This Row],[Unit Value]]*Table13[[#This Row],[Qty | PCount]]</f>
        <v>0</v>
      </c>
      <c r="R5376" s="60" t="str">
        <f>IF(Table13[[#This Row],[Unit Value]]&lt;=4999,"Low-Value Asset","High-Value Asset")</f>
        <v>Low-Value Asset</v>
      </c>
      <c r="S5376" s="60"/>
      <c r="T5376" s="60"/>
      <c r="U5376" s="60"/>
      <c r="V5376" s="60"/>
      <c r="W5376" s="77"/>
      <c r="X5376" s="60"/>
      <c r="Y5376" s="60"/>
      <c r="Z5376" s="60"/>
      <c r="AA5376" s="60"/>
      <c r="AB5376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7" spans="1:28" ht="12.6" x14ac:dyDescent="0.25">
      <c r="A5377" s="58"/>
      <c r="B5377" s="59"/>
      <c r="C5377" s="60"/>
      <c r="D5377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7" s="60"/>
      <c r="F5377" s="60"/>
      <c r="G5377" s="61"/>
      <c r="H5377" s="92"/>
      <c r="I5377" s="61"/>
      <c r="J5377" s="61"/>
      <c r="K5377" s="60"/>
      <c r="L5377" s="60"/>
      <c r="M5377" s="60"/>
      <c r="N5377" s="60"/>
      <c r="O5377" s="60"/>
      <c r="P5377" s="62"/>
      <c r="Q5377" s="62">
        <f>Table13[[#This Row],[Unit Value]]*Table13[[#This Row],[Qty | PCount]]</f>
        <v>0</v>
      </c>
      <c r="R5377" s="60" t="str">
        <f>IF(Table13[[#This Row],[Unit Value]]&lt;=4999,"Low-Value Asset","High-Value Asset")</f>
        <v>Low-Value Asset</v>
      </c>
      <c r="S5377" s="60"/>
      <c r="T5377" s="60"/>
      <c r="U5377" s="60"/>
      <c r="V5377" s="60"/>
      <c r="W5377" s="77"/>
      <c r="X5377" s="60"/>
      <c r="Y5377" s="60"/>
      <c r="Z5377" s="60"/>
      <c r="AA5377" s="60"/>
      <c r="AB5377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8" spans="1:28" ht="12.6" x14ac:dyDescent="0.25">
      <c r="A5378" s="58"/>
      <c r="B5378" s="59"/>
      <c r="C5378" s="60"/>
      <c r="D5378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8" s="60"/>
      <c r="F5378" s="60"/>
      <c r="G5378" s="61"/>
      <c r="H5378" s="92"/>
      <c r="I5378" s="61"/>
      <c r="J5378" s="61"/>
      <c r="K5378" s="60"/>
      <c r="L5378" s="60"/>
      <c r="M5378" s="60"/>
      <c r="N5378" s="60"/>
      <c r="O5378" s="60"/>
      <c r="P5378" s="62"/>
      <c r="Q5378" s="62">
        <f>Table13[[#This Row],[Unit Value]]*Table13[[#This Row],[Qty | PCount]]</f>
        <v>0</v>
      </c>
      <c r="R5378" s="60" t="str">
        <f>IF(Table13[[#This Row],[Unit Value]]&lt;=4999,"Low-Value Asset","High-Value Asset")</f>
        <v>Low-Value Asset</v>
      </c>
      <c r="S5378" s="60"/>
      <c r="T5378" s="60"/>
      <c r="U5378" s="60"/>
      <c r="V5378" s="60"/>
      <c r="W5378" s="77"/>
      <c r="X5378" s="60"/>
      <c r="Y5378" s="60"/>
      <c r="Z5378" s="60"/>
      <c r="AA5378" s="60"/>
      <c r="AB5378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79" spans="1:28" ht="12.6" x14ac:dyDescent="0.25">
      <c r="A5379" s="58"/>
      <c r="B5379" s="59"/>
      <c r="C5379" s="60"/>
      <c r="D5379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79" s="60"/>
      <c r="F5379" s="60"/>
      <c r="G5379" s="61"/>
      <c r="H5379" s="92"/>
      <c r="I5379" s="61"/>
      <c r="J5379" s="61"/>
      <c r="K5379" s="60"/>
      <c r="L5379" s="60"/>
      <c r="M5379" s="60"/>
      <c r="N5379" s="60"/>
      <c r="O5379" s="60"/>
      <c r="P5379" s="62"/>
      <c r="Q5379" s="62">
        <f>Table13[[#This Row],[Unit Value]]*Table13[[#This Row],[Qty | PCount]]</f>
        <v>0</v>
      </c>
      <c r="R5379" s="60" t="str">
        <f>IF(Table13[[#This Row],[Unit Value]]&lt;=4999,"Low-Value Asset","High-Value Asset")</f>
        <v>Low-Value Asset</v>
      </c>
      <c r="S5379" s="60"/>
      <c r="T5379" s="60"/>
      <c r="U5379" s="60"/>
      <c r="V5379" s="60"/>
      <c r="W5379" s="77"/>
      <c r="X5379" s="60"/>
      <c r="Y5379" s="60"/>
      <c r="Z5379" s="60"/>
      <c r="AA5379" s="60"/>
      <c r="AB5379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0" spans="1:28" ht="12.6" x14ac:dyDescent="0.25">
      <c r="A5380" s="58"/>
      <c r="B5380" s="59"/>
      <c r="C5380" s="60"/>
      <c r="D5380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0" s="60"/>
      <c r="F5380" s="60"/>
      <c r="G5380" s="61"/>
      <c r="H5380" s="92"/>
      <c r="I5380" s="61"/>
      <c r="J5380" s="61"/>
      <c r="K5380" s="60"/>
      <c r="L5380" s="60"/>
      <c r="M5380" s="60"/>
      <c r="N5380" s="60"/>
      <c r="O5380" s="60"/>
      <c r="P5380" s="62"/>
      <c r="Q5380" s="62">
        <f>Table13[[#This Row],[Unit Value]]*Table13[[#This Row],[Qty | PCount]]</f>
        <v>0</v>
      </c>
      <c r="R5380" s="60" t="str">
        <f>IF(Table13[[#This Row],[Unit Value]]&lt;=4999,"Low-Value Asset","High-Value Asset")</f>
        <v>Low-Value Asset</v>
      </c>
      <c r="S5380" s="60"/>
      <c r="T5380" s="60"/>
      <c r="U5380" s="60"/>
      <c r="V5380" s="60"/>
      <c r="W5380" s="77"/>
      <c r="X5380" s="60"/>
      <c r="Y5380" s="60"/>
      <c r="Z5380" s="60"/>
      <c r="AA5380" s="60"/>
      <c r="AB5380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1" spans="1:28" ht="12.6" x14ac:dyDescent="0.25">
      <c r="A5381" s="58"/>
      <c r="B5381" s="59"/>
      <c r="C5381" s="60"/>
      <c r="D5381" s="6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1" s="60"/>
      <c r="F5381" s="60"/>
      <c r="G5381" s="61"/>
      <c r="H5381" s="92"/>
      <c r="I5381" s="61"/>
      <c r="J5381" s="61"/>
      <c r="K5381" s="60"/>
      <c r="L5381" s="60"/>
      <c r="M5381" s="60"/>
      <c r="N5381" s="60"/>
      <c r="O5381" s="60"/>
      <c r="P5381" s="62"/>
      <c r="Q5381" s="62">
        <f>Table13[[#This Row],[Unit Value]]*Table13[[#This Row],[Qty | PCount]]</f>
        <v>0</v>
      </c>
      <c r="R5381" s="60" t="str">
        <f>IF(Table13[[#This Row],[Unit Value]]&lt;=4999,"Low-Value Asset","High-Value Asset")</f>
        <v>Low-Value Asset</v>
      </c>
      <c r="S5381" s="60"/>
      <c r="T5381" s="60"/>
      <c r="U5381" s="60"/>
      <c r="V5381" s="60"/>
      <c r="W5381" s="77"/>
      <c r="X5381" s="60"/>
      <c r="Y5381" s="60"/>
      <c r="Z5381" s="60"/>
      <c r="AA5381" s="60"/>
      <c r="AB5381" s="6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2" spans="1:28" ht="12.6" x14ac:dyDescent="0.25">
      <c r="A5382" s="50"/>
      <c r="B5382" s="51"/>
      <c r="C5382" s="40"/>
      <c r="D538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2" s="40"/>
      <c r="F5382" s="40"/>
      <c r="G5382" s="52"/>
      <c r="H5382" s="93"/>
      <c r="I5382" s="52"/>
      <c r="J5382" s="52"/>
      <c r="K5382" s="40"/>
      <c r="L5382" s="40"/>
      <c r="M5382" s="40"/>
      <c r="N5382" s="40"/>
      <c r="O5382" s="40"/>
      <c r="P5382" s="38"/>
      <c r="Q5382" s="38">
        <f>Table13[[#This Row],[Unit Value]]*Table13[[#This Row],[Qty | PCount]]</f>
        <v>0</v>
      </c>
      <c r="R5382" s="40" t="str">
        <f>IF(Table13[[#This Row],[Unit Value]]&lt;=4999,"Low-Value Asset","High-Value Asset")</f>
        <v>Low-Value Asset</v>
      </c>
      <c r="S5382" s="40"/>
      <c r="T5382" s="40"/>
      <c r="U5382" s="40"/>
      <c r="V5382" s="40"/>
      <c r="W5382" s="75"/>
      <c r="X5382" s="40"/>
      <c r="Y5382" s="40"/>
      <c r="Z5382" s="40"/>
      <c r="AA5382" s="40"/>
      <c r="AB538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3" spans="1:28" ht="12.6" x14ac:dyDescent="0.25">
      <c r="A5383" s="50"/>
      <c r="B5383" s="51"/>
      <c r="C5383" s="40"/>
      <c r="D538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3" s="40"/>
      <c r="F5383" s="40"/>
      <c r="G5383" s="52"/>
      <c r="H5383" s="93"/>
      <c r="I5383" s="52"/>
      <c r="J5383" s="52"/>
      <c r="K5383" s="40"/>
      <c r="L5383" s="40"/>
      <c r="M5383" s="40"/>
      <c r="N5383" s="40"/>
      <c r="O5383" s="40"/>
      <c r="P5383" s="38"/>
      <c r="Q5383" s="38">
        <f>Table13[[#This Row],[Unit Value]]*Table13[[#This Row],[Qty | PCount]]</f>
        <v>0</v>
      </c>
      <c r="R5383" s="40" t="str">
        <f>IF(Table13[[#This Row],[Unit Value]]&lt;=4999,"Low-Value Asset","High-Value Asset")</f>
        <v>Low-Value Asset</v>
      </c>
      <c r="S5383" s="40"/>
      <c r="T5383" s="40"/>
      <c r="U5383" s="40"/>
      <c r="V5383" s="40"/>
      <c r="W5383" s="75"/>
      <c r="X5383" s="40"/>
      <c r="Y5383" s="40"/>
      <c r="Z5383" s="40"/>
      <c r="AA5383" s="40"/>
      <c r="AB538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4" spans="1:28" ht="12.6" x14ac:dyDescent="0.25">
      <c r="A5384" s="50"/>
      <c r="B5384" s="51"/>
      <c r="C5384" s="40"/>
      <c r="D538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4" s="40"/>
      <c r="F5384" s="40"/>
      <c r="G5384" s="52"/>
      <c r="H5384" s="93"/>
      <c r="I5384" s="52"/>
      <c r="J5384" s="52"/>
      <c r="K5384" s="40"/>
      <c r="L5384" s="40"/>
      <c r="M5384" s="40"/>
      <c r="N5384" s="40"/>
      <c r="O5384" s="40"/>
      <c r="P5384" s="38"/>
      <c r="Q5384" s="38">
        <f>Table13[[#This Row],[Unit Value]]*Table13[[#This Row],[Qty | PCount]]</f>
        <v>0</v>
      </c>
      <c r="R5384" s="40" t="str">
        <f>IF(Table13[[#This Row],[Unit Value]]&lt;=4999,"Low-Value Asset","High-Value Asset")</f>
        <v>Low-Value Asset</v>
      </c>
      <c r="S5384" s="40"/>
      <c r="T5384" s="40"/>
      <c r="U5384" s="40"/>
      <c r="V5384" s="40"/>
      <c r="W5384" s="75"/>
      <c r="X5384" s="40"/>
      <c r="Y5384" s="40"/>
      <c r="Z5384" s="40"/>
      <c r="AA5384" s="40"/>
      <c r="AB538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5" spans="1:28" ht="12.6" x14ac:dyDescent="0.25">
      <c r="A5385" s="50"/>
      <c r="B5385" s="51"/>
      <c r="C5385" s="40"/>
      <c r="D538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5" s="40"/>
      <c r="F5385" s="40"/>
      <c r="G5385" s="52"/>
      <c r="H5385" s="93"/>
      <c r="I5385" s="52"/>
      <c r="J5385" s="52"/>
      <c r="K5385" s="40"/>
      <c r="L5385" s="40"/>
      <c r="M5385" s="40"/>
      <c r="N5385" s="40"/>
      <c r="O5385" s="40"/>
      <c r="P5385" s="38"/>
      <c r="Q5385" s="38">
        <f>Table13[[#This Row],[Unit Value]]*Table13[[#This Row],[Qty | PCount]]</f>
        <v>0</v>
      </c>
      <c r="R5385" s="40" t="str">
        <f>IF(Table13[[#This Row],[Unit Value]]&lt;=4999,"Low-Value Asset","High-Value Asset")</f>
        <v>Low-Value Asset</v>
      </c>
      <c r="S5385" s="40"/>
      <c r="T5385" s="40"/>
      <c r="U5385" s="40"/>
      <c r="V5385" s="40"/>
      <c r="W5385" s="75"/>
      <c r="X5385" s="40"/>
      <c r="Y5385" s="40"/>
      <c r="Z5385" s="40"/>
      <c r="AA5385" s="40"/>
      <c r="AB538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6" spans="1:28" ht="12.6" x14ac:dyDescent="0.25">
      <c r="A5386" s="50"/>
      <c r="B5386" s="51"/>
      <c r="C5386" s="40"/>
      <c r="D53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6" s="40"/>
      <c r="F5386" s="40"/>
      <c r="G5386" s="52"/>
      <c r="H5386" s="93"/>
      <c r="I5386" s="52"/>
      <c r="J5386" s="52"/>
      <c r="K5386" s="40"/>
      <c r="L5386" s="40"/>
      <c r="M5386" s="40"/>
      <c r="N5386" s="40"/>
      <c r="O5386" s="40"/>
      <c r="P5386" s="38"/>
      <c r="Q5386" s="38">
        <f>Table13[[#This Row],[Unit Value]]*Table13[[#This Row],[Qty | PCount]]</f>
        <v>0</v>
      </c>
      <c r="R5386" s="40" t="str">
        <f>IF(Table13[[#This Row],[Unit Value]]&lt;=4999,"Low-Value Asset","High-Value Asset")</f>
        <v>Low-Value Asset</v>
      </c>
      <c r="S5386" s="40"/>
      <c r="T5386" s="40"/>
      <c r="U5386" s="40"/>
      <c r="V5386" s="40"/>
      <c r="W5386" s="75"/>
      <c r="X5386" s="40"/>
      <c r="Y5386" s="40"/>
      <c r="Z5386" s="40"/>
      <c r="AA5386" s="40"/>
      <c r="AB53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7" spans="1:28" ht="12.6" x14ac:dyDescent="0.25">
      <c r="A5387" s="50"/>
      <c r="B5387" s="51"/>
      <c r="C5387" s="40"/>
      <c r="D53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7" s="40"/>
      <c r="F5387" s="40"/>
      <c r="G5387" s="52"/>
      <c r="H5387" s="93"/>
      <c r="I5387" s="52"/>
      <c r="J5387" s="52"/>
      <c r="K5387" s="40"/>
      <c r="L5387" s="40"/>
      <c r="M5387" s="40"/>
      <c r="N5387" s="40"/>
      <c r="O5387" s="40"/>
      <c r="P5387" s="38"/>
      <c r="Q5387" s="38">
        <f>Table13[[#This Row],[Unit Value]]*Table13[[#This Row],[Qty | PCount]]</f>
        <v>0</v>
      </c>
      <c r="R5387" s="40" t="str">
        <f>IF(Table13[[#This Row],[Unit Value]]&lt;=4999,"Low-Value Asset","High-Value Asset")</f>
        <v>Low-Value Asset</v>
      </c>
      <c r="S5387" s="40"/>
      <c r="T5387" s="40"/>
      <c r="U5387" s="40"/>
      <c r="V5387" s="40"/>
      <c r="W5387" s="75"/>
      <c r="X5387" s="40"/>
      <c r="Y5387" s="40"/>
      <c r="Z5387" s="40"/>
      <c r="AA5387" s="40"/>
      <c r="AB53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8" spans="1:28" ht="12.6" x14ac:dyDescent="0.25">
      <c r="A5388" s="50"/>
      <c r="B5388" s="51"/>
      <c r="C5388" s="40"/>
      <c r="D53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8" s="40"/>
      <c r="F5388" s="40"/>
      <c r="G5388" s="52"/>
      <c r="H5388" s="93"/>
      <c r="I5388" s="52"/>
      <c r="J5388" s="52"/>
      <c r="K5388" s="40"/>
      <c r="L5388" s="40"/>
      <c r="M5388" s="40"/>
      <c r="N5388" s="40"/>
      <c r="O5388" s="40"/>
      <c r="P5388" s="38"/>
      <c r="Q5388" s="38">
        <f>Table13[[#This Row],[Unit Value]]*Table13[[#This Row],[Qty | PCount]]</f>
        <v>0</v>
      </c>
      <c r="R5388" s="40" t="str">
        <f>IF(Table13[[#This Row],[Unit Value]]&lt;=4999,"Low-Value Asset","High-Value Asset")</f>
        <v>Low-Value Asset</v>
      </c>
      <c r="S5388" s="40"/>
      <c r="T5388" s="40"/>
      <c r="U5388" s="40"/>
      <c r="V5388" s="40"/>
      <c r="W5388" s="75"/>
      <c r="X5388" s="40"/>
      <c r="Y5388" s="40"/>
      <c r="Z5388" s="40"/>
      <c r="AA5388" s="40"/>
      <c r="AB53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89" spans="1:28" ht="12.6" x14ac:dyDescent="0.25">
      <c r="A5389" s="50"/>
      <c r="B5389" s="51"/>
      <c r="C5389" s="40"/>
      <c r="D53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89" s="40"/>
      <c r="F5389" s="40"/>
      <c r="G5389" s="52"/>
      <c r="H5389" s="93"/>
      <c r="I5389" s="52"/>
      <c r="J5389" s="52"/>
      <c r="K5389" s="40"/>
      <c r="L5389" s="40"/>
      <c r="M5389" s="40"/>
      <c r="N5389" s="40"/>
      <c r="O5389" s="40"/>
      <c r="P5389" s="38"/>
      <c r="Q5389" s="38">
        <f>Table13[[#This Row],[Unit Value]]*Table13[[#This Row],[Qty | PCount]]</f>
        <v>0</v>
      </c>
      <c r="R5389" s="40" t="str">
        <f>IF(Table13[[#This Row],[Unit Value]]&lt;=4999,"Low-Value Asset","High-Value Asset")</f>
        <v>Low-Value Asset</v>
      </c>
      <c r="S5389" s="40"/>
      <c r="T5389" s="40"/>
      <c r="U5389" s="40"/>
      <c r="V5389" s="40"/>
      <c r="W5389" s="75"/>
      <c r="X5389" s="40"/>
      <c r="Y5389" s="40"/>
      <c r="Z5389" s="40"/>
      <c r="AA5389" s="40"/>
      <c r="AB53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0" spans="1:28" ht="12.6" x14ac:dyDescent="0.25">
      <c r="A5390" s="50"/>
      <c r="B5390" s="51"/>
      <c r="C5390" s="40"/>
      <c r="D53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0" s="40"/>
      <c r="F5390" s="40"/>
      <c r="G5390" s="52"/>
      <c r="H5390" s="93"/>
      <c r="I5390" s="52"/>
      <c r="J5390" s="52"/>
      <c r="K5390" s="40"/>
      <c r="L5390" s="40"/>
      <c r="M5390" s="40"/>
      <c r="N5390" s="40"/>
      <c r="O5390" s="40"/>
      <c r="P5390" s="38"/>
      <c r="Q5390" s="38">
        <f>Table13[[#This Row],[Unit Value]]*Table13[[#This Row],[Qty | PCount]]</f>
        <v>0</v>
      </c>
      <c r="R5390" s="40" t="str">
        <f>IF(Table13[[#This Row],[Unit Value]]&lt;=4999,"Low-Value Asset","High-Value Asset")</f>
        <v>Low-Value Asset</v>
      </c>
      <c r="S5390" s="40"/>
      <c r="T5390" s="40"/>
      <c r="U5390" s="40"/>
      <c r="V5390" s="40"/>
      <c r="W5390" s="75"/>
      <c r="X5390" s="40"/>
      <c r="Y5390" s="40"/>
      <c r="Z5390" s="40"/>
      <c r="AA5390" s="40"/>
      <c r="AB53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1" spans="1:28" ht="12.6" x14ac:dyDescent="0.25">
      <c r="A5391" s="50"/>
      <c r="B5391" s="51"/>
      <c r="C5391" s="40"/>
      <c r="D53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1" s="40"/>
      <c r="F5391" s="40"/>
      <c r="G5391" s="52"/>
      <c r="H5391" s="93"/>
      <c r="I5391" s="52"/>
      <c r="J5391" s="52"/>
      <c r="K5391" s="40"/>
      <c r="L5391" s="40"/>
      <c r="M5391" s="40"/>
      <c r="N5391" s="40"/>
      <c r="O5391" s="40"/>
      <c r="P5391" s="38"/>
      <c r="Q5391" s="38">
        <f>Table13[[#This Row],[Unit Value]]*Table13[[#This Row],[Qty | PCount]]</f>
        <v>0</v>
      </c>
      <c r="R5391" s="40" t="str">
        <f>IF(Table13[[#This Row],[Unit Value]]&lt;=4999,"Low-Value Asset","High-Value Asset")</f>
        <v>Low-Value Asset</v>
      </c>
      <c r="S5391" s="40"/>
      <c r="T5391" s="40"/>
      <c r="U5391" s="40"/>
      <c r="V5391" s="40"/>
      <c r="W5391" s="75"/>
      <c r="X5391" s="40"/>
      <c r="Y5391" s="40"/>
      <c r="Z5391" s="40"/>
      <c r="AA5391" s="40"/>
      <c r="AB53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2" spans="1:28" ht="12.6" x14ac:dyDescent="0.25">
      <c r="A5392" s="50"/>
      <c r="B5392" s="51"/>
      <c r="C5392" s="40"/>
      <c r="D539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2" s="40"/>
      <c r="F5392" s="40"/>
      <c r="G5392" s="52"/>
      <c r="H5392" s="93"/>
      <c r="I5392" s="52"/>
      <c r="J5392" s="52"/>
      <c r="K5392" s="40"/>
      <c r="L5392" s="40"/>
      <c r="M5392" s="40"/>
      <c r="N5392" s="40"/>
      <c r="O5392" s="40"/>
      <c r="P5392" s="38"/>
      <c r="Q5392" s="38">
        <f>Table13[[#This Row],[Unit Value]]*Table13[[#This Row],[Qty | PCount]]</f>
        <v>0</v>
      </c>
      <c r="R5392" s="40" t="str">
        <f>IF(Table13[[#This Row],[Unit Value]]&lt;=4999,"Low-Value Asset","High-Value Asset")</f>
        <v>Low-Value Asset</v>
      </c>
      <c r="S5392" s="40"/>
      <c r="T5392" s="40"/>
      <c r="U5392" s="40"/>
      <c r="V5392" s="40"/>
      <c r="W5392" s="75"/>
      <c r="X5392" s="40"/>
      <c r="Y5392" s="40"/>
      <c r="Z5392" s="40"/>
      <c r="AA5392" s="40"/>
      <c r="AB539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3" spans="1:28" ht="12.6" x14ac:dyDescent="0.25">
      <c r="A5393" s="50"/>
      <c r="B5393" s="51"/>
      <c r="C5393" s="40"/>
      <c r="D539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3" s="40"/>
      <c r="F5393" s="40"/>
      <c r="G5393" s="52"/>
      <c r="H5393" s="93"/>
      <c r="I5393" s="52"/>
      <c r="J5393" s="52"/>
      <c r="K5393" s="40"/>
      <c r="L5393" s="40"/>
      <c r="M5393" s="40"/>
      <c r="N5393" s="40"/>
      <c r="O5393" s="40"/>
      <c r="P5393" s="38"/>
      <c r="Q5393" s="38">
        <f>Table13[[#This Row],[Unit Value]]*Table13[[#This Row],[Qty | PCount]]</f>
        <v>0</v>
      </c>
      <c r="R5393" s="40" t="str">
        <f>IF(Table13[[#This Row],[Unit Value]]&lt;=4999,"Low-Value Asset","High-Value Asset")</f>
        <v>Low-Value Asset</v>
      </c>
      <c r="S5393" s="40"/>
      <c r="T5393" s="40"/>
      <c r="U5393" s="40"/>
      <c r="V5393" s="40"/>
      <c r="W5393" s="75"/>
      <c r="X5393" s="40"/>
      <c r="Y5393" s="40"/>
      <c r="Z5393" s="40"/>
      <c r="AA5393" s="40"/>
      <c r="AB539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4" spans="1:28" ht="12.6" x14ac:dyDescent="0.25">
      <c r="A5394" s="50"/>
      <c r="B5394" s="51"/>
      <c r="C5394" s="40"/>
      <c r="D539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4" s="40"/>
      <c r="F5394" s="40"/>
      <c r="G5394" s="52"/>
      <c r="H5394" s="93"/>
      <c r="I5394" s="52"/>
      <c r="J5394" s="52"/>
      <c r="K5394" s="40"/>
      <c r="L5394" s="40"/>
      <c r="M5394" s="40"/>
      <c r="N5394" s="40"/>
      <c r="O5394" s="40"/>
      <c r="P5394" s="38"/>
      <c r="Q5394" s="38">
        <f>Table13[[#This Row],[Unit Value]]*Table13[[#This Row],[Qty | PCount]]</f>
        <v>0</v>
      </c>
      <c r="R5394" s="40" t="str">
        <f>IF(Table13[[#This Row],[Unit Value]]&lt;=4999,"Low-Value Asset","High-Value Asset")</f>
        <v>Low-Value Asset</v>
      </c>
      <c r="S5394" s="40"/>
      <c r="T5394" s="40"/>
      <c r="U5394" s="40"/>
      <c r="V5394" s="40"/>
      <c r="W5394" s="75"/>
      <c r="X5394" s="40"/>
      <c r="Y5394" s="40"/>
      <c r="Z5394" s="40"/>
      <c r="AA5394" s="40"/>
      <c r="AB539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5" spans="1:28" ht="12.6" x14ac:dyDescent="0.25">
      <c r="A5395" s="50"/>
      <c r="B5395" s="51"/>
      <c r="C5395" s="40"/>
      <c r="D539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5" s="40"/>
      <c r="F5395" s="40"/>
      <c r="G5395" s="52"/>
      <c r="H5395" s="93"/>
      <c r="I5395" s="52"/>
      <c r="J5395" s="52"/>
      <c r="K5395" s="40"/>
      <c r="L5395" s="40"/>
      <c r="M5395" s="40"/>
      <c r="N5395" s="40"/>
      <c r="O5395" s="40"/>
      <c r="P5395" s="38"/>
      <c r="Q5395" s="38">
        <f>Table13[[#This Row],[Unit Value]]*Table13[[#This Row],[Qty | PCount]]</f>
        <v>0</v>
      </c>
      <c r="R5395" s="40" t="str">
        <f>IF(Table13[[#This Row],[Unit Value]]&lt;=4999,"Low-Value Asset","High-Value Asset")</f>
        <v>Low-Value Asset</v>
      </c>
      <c r="S5395" s="40"/>
      <c r="T5395" s="40"/>
      <c r="U5395" s="40"/>
      <c r="V5395" s="40"/>
      <c r="W5395" s="75"/>
      <c r="X5395" s="40"/>
      <c r="Y5395" s="40"/>
      <c r="Z5395" s="40"/>
      <c r="AA5395" s="40"/>
      <c r="AB539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6" spans="1:28" ht="12.6" x14ac:dyDescent="0.25">
      <c r="A5396" s="50"/>
      <c r="B5396" s="51"/>
      <c r="C5396" s="40"/>
      <c r="D539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6" s="40"/>
      <c r="F5396" s="40"/>
      <c r="G5396" s="52"/>
      <c r="H5396" s="93"/>
      <c r="I5396" s="52"/>
      <c r="J5396" s="52"/>
      <c r="K5396" s="40"/>
      <c r="L5396" s="40"/>
      <c r="M5396" s="40"/>
      <c r="N5396" s="40"/>
      <c r="O5396" s="40"/>
      <c r="P5396" s="38"/>
      <c r="Q5396" s="38">
        <f>Table13[[#This Row],[Unit Value]]*Table13[[#This Row],[Qty | PCount]]</f>
        <v>0</v>
      </c>
      <c r="R5396" s="40" t="str">
        <f>IF(Table13[[#This Row],[Unit Value]]&lt;=4999,"Low-Value Asset","High-Value Asset")</f>
        <v>Low-Value Asset</v>
      </c>
      <c r="S5396" s="40"/>
      <c r="T5396" s="40"/>
      <c r="U5396" s="40"/>
      <c r="V5396" s="40"/>
      <c r="W5396" s="75"/>
      <c r="X5396" s="40"/>
      <c r="Y5396" s="40"/>
      <c r="Z5396" s="40"/>
      <c r="AA5396" s="40"/>
      <c r="AB539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7" spans="1:28" ht="12.6" x14ac:dyDescent="0.25">
      <c r="A5397" s="50"/>
      <c r="B5397" s="51"/>
      <c r="C5397" s="40"/>
      <c r="D539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7" s="40"/>
      <c r="F5397" s="40"/>
      <c r="G5397" s="52"/>
      <c r="H5397" s="93"/>
      <c r="I5397" s="52"/>
      <c r="J5397" s="52"/>
      <c r="K5397" s="40"/>
      <c r="L5397" s="40"/>
      <c r="M5397" s="40"/>
      <c r="N5397" s="40"/>
      <c r="O5397" s="40"/>
      <c r="P5397" s="38"/>
      <c r="Q5397" s="38">
        <f>Table13[[#This Row],[Unit Value]]*Table13[[#This Row],[Qty | PCount]]</f>
        <v>0</v>
      </c>
      <c r="R5397" s="40" t="str">
        <f>IF(Table13[[#This Row],[Unit Value]]&lt;=4999,"Low-Value Asset","High-Value Asset")</f>
        <v>Low-Value Asset</v>
      </c>
      <c r="S5397" s="40"/>
      <c r="T5397" s="40"/>
      <c r="U5397" s="40"/>
      <c r="V5397" s="40"/>
      <c r="W5397" s="75"/>
      <c r="X5397" s="40"/>
      <c r="Y5397" s="40"/>
      <c r="Z5397" s="40"/>
      <c r="AA5397" s="40"/>
      <c r="AB539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8" spans="1:28" ht="12.6" x14ac:dyDescent="0.25">
      <c r="A5398" s="50"/>
      <c r="B5398" s="51"/>
      <c r="C5398" s="40"/>
      <c r="D539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8" s="40"/>
      <c r="F5398" s="40"/>
      <c r="G5398" s="52"/>
      <c r="H5398" s="93"/>
      <c r="I5398" s="52"/>
      <c r="J5398" s="52"/>
      <c r="K5398" s="40"/>
      <c r="L5398" s="40"/>
      <c r="M5398" s="40"/>
      <c r="N5398" s="40"/>
      <c r="O5398" s="40"/>
      <c r="P5398" s="38"/>
      <c r="Q5398" s="38">
        <f>Table13[[#This Row],[Unit Value]]*Table13[[#This Row],[Qty | PCount]]</f>
        <v>0</v>
      </c>
      <c r="R5398" s="40" t="str">
        <f>IF(Table13[[#This Row],[Unit Value]]&lt;=4999,"Low-Value Asset","High-Value Asset")</f>
        <v>Low-Value Asset</v>
      </c>
      <c r="S5398" s="40"/>
      <c r="T5398" s="40"/>
      <c r="U5398" s="40"/>
      <c r="V5398" s="40"/>
      <c r="W5398" s="75"/>
      <c r="X5398" s="40"/>
      <c r="Y5398" s="40"/>
      <c r="Z5398" s="40"/>
      <c r="AA5398" s="40"/>
      <c r="AB539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399" spans="1:28" ht="12.6" x14ac:dyDescent="0.25">
      <c r="A5399" s="50"/>
      <c r="B5399" s="51"/>
      <c r="C5399" s="40"/>
      <c r="D539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399" s="40"/>
      <c r="F5399" s="40"/>
      <c r="G5399" s="52"/>
      <c r="H5399" s="93"/>
      <c r="I5399" s="52"/>
      <c r="J5399" s="52"/>
      <c r="K5399" s="40"/>
      <c r="L5399" s="40"/>
      <c r="M5399" s="40"/>
      <c r="N5399" s="40"/>
      <c r="O5399" s="40"/>
      <c r="P5399" s="38"/>
      <c r="Q5399" s="38">
        <f>Table13[[#This Row],[Unit Value]]*Table13[[#This Row],[Qty | PCount]]</f>
        <v>0</v>
      </c>
      <c r="R5399" s="40" t="str">
        <f>IF(Table13[[#This Row],[Unit Value]]&lt;=4999,"Low-Value Asset","High-Value Asset")</f>
        <v>Low-Value Asset</v>
      </c>
      <c r="S5399" s="40"/>
      <c r="T5399" s="40"/>
      <c r="U5399" s="40"/>
      <c r="V5399" s="40"/>
      <c r="W5399" s="75"/>
      <c r="X5399" s="40"/>
      <c r="Y5399" s="40"/>
      <c r="Z5399" s="40"/>
      <c r="AA5399" s="40"/>
      <c r="AB539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0" spans="1:28" ht="12.6" x14ac:dyDescent="0.25">
      <c r="A5400" s="50"/>
      <c r="B5400" s="51"/>
      <c r="C5400" s="40"/>
      <c r="D540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0" s="40"/>
      <c r="F5400" s="40"/>
      <c r="G5400" s="52"/>
      <c r="H5400" s="93"/>
      <c r="I5400" s="52"/>
      <c r="J5400" s="52"/>
      <c r="K5400" s="40"/>
      <c r="L5400" s="40"/>
      <c r="M5400" s="40"/>
      <c r="N5400" s="40"/>
      <c r="O5400" s="40"/>
      <c r="P5400" s="38"/>
      <c r="Q5400" s="38">
        <f>Table13[[#This Row],[Unit Value]]*Table13[[#This Row],[Qty | PCount]]</f>
        <v>0</v>
      </c>
      <c r="R5400" s="40" t="str">
        <f>IF(Table13[[#This Row],[Unit Value]]&lt;=4999,"Low-Value Asset","High-Value Asset")</f>
        <v>Low-Value Asset</v>
      </c>
      <c r="S5400" s="40"/>
      <c r="T5400" s="40"/>
      <c r="U5400" s="40"/>
      <c r="V5400" s="40"/>
      <c r="W5400" s="75"/>
      <c r="X5400" s="40"/>
      <c r="Y5400" s="40"/>
      <c r="Z5400" s="40"/>
      <c r="AA5400" s="40"/>
      <c r="AB540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1" spans="1:28" ht="12.6" x14ac:dyDescent="0.25">
      <c r="A5401" s="50"/>
      <c r="B5401" s="51"/>
      <c r="C5401" s="40"/>
      <c r="D540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1" s="40"/>
      <c r="F5401" s="40"/>
      <c r="G5401" s="52"/>
      <c r="H5401" s="93"/>
      <c r="I5401" s="52"/>
      <c r="J5401" s="52"/>
      <c r="K5401" s="40"/>
      <c r="L5401" s="40"/>
      <c r="M5401" s="40"/>
      <c r="N5401" s="40"/>
      <c r="O5401" s="40"/>
      <c r="P5401" s="38"/>
      <c r="Q5401" s="38">
        <f>Table13[[#This Row],[Unit Value]]*Table13[[#This Row],[Qty | PCount]]</f>
        <v>0</v>
      </c>
      <c r="R5401" s="40" t="str">
        <f>IF(Table13[[#This Row],[Unit Value]]&lt;=4999,"Low-Value Asset","High-Value Asset")</f>
        <v>Low-Value Asset</v>
      </c>
      <c r="S5401" s="40"/>
      <c r="T5401" s="40"/>
      <c r="U5401" s="40"/>
      <c r="V5401" s="40"/>
      <c r="W5401" s="75"/>
      <c r="X5401" s="40"/>
      <c r="Y5401" s="40"/>
      <c r="Z5401" s="40"/>
      <c r="AA5401" s="40"/>
      <c r="AB540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2" spans="1:28" ht="12.6" x14ac:dyDescent="0.25">
      <c r="A5402" s="50"/>
      <c r="B5402" s="51"/>
      <c r="C5402" s="40"/>
      <c r="D540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2" s="40"/>
      <c r="F5402" s="40"/>
      <c r="G5402" s="52"/>
      <c r="H5402" s="93"/>
      <c r="I5402" s="52"/>
      <c r="J5402" s="52"/>
      <c r="K5402" s="40"/>
      <c r="L5402" s="40"/>
      <c r="M5402" s="40"/>
      <c r="N5402" s="40"/>
      <c r="O5402" s="40"/>
      <c r="P5402" s="38"/>
      <c r="Q5402" s="38">
        <f>Table13[[#This Row],[Unit Value]]*Table13[[#This Row],[Qty | PCount]]</f>
        <v>0</v>
      </c>
      <c r="R5402" s="40" t="str">
        <f>IF(Table13[[#This Row],[Unit Value]]&lt;=4999,"Low-Value Asset","High-Value Asset")</f>
        <v>Low-Value Asset</v>
      </c>
      <c r="S5402" s="40"/>
      <c r="T5402" s="40"/>
      <c r="U5402" s="40"/>
      <c r="V5402" s="40"/>
      <c r="W5402" s="75"/>
      <c r="X5402" s="40"/>
      <c r="Y5402" s="40"/>
      <c r="Z5402" s="40"/>
      <c r="AA5402" s="40"/>
      <c r="AB540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3" spans="1:28" ht="12.6" x14ac:dyDescent="0.25">
      <c r="A5403" s="50"/>
      <c r="B5403" s="51"/>
      <c r="C5403" s="40"/>
      <c r="D540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3" s="40"/>
      <c r="F5403" s="40"/>
      <c r="G5403" s="52"/>
      <c r="H5403" s="93"/>
      <c r="I5403" s="52"/>
      <c r="J5403" s="52"/>
      <c r="K5403" s="40"/>
      <c r="L5403" s="40"/>
      <c r="M5403" s="40"/>
      <c r="N5403" s="40"/>
      <c r="O5403" s="40"/>
      <c r="P5403" s="38"/>
      <c r="Q5403" s="38">
        <f>Table13[[#This Row],[Unit Value]]*Table13[[#This Row],[Qty | PCount]]</f>
        <v>0</v>
      </c>
      <c r="R5403" s="40" t="str">
        <f>IF(Table13[[#This Row],[Unit Value]]&lt;=4999,"Low-Value Asset","High-Value Asset")</f>
        <v>Low-Value Asset</v>
      </c>
      <c r="S5403" s="40"/>
      <c r="T5403" s="40"/>
      <c r="U5403" s="40"/>
      <c r="V5403" s="40"/>
      <c r="W5403" s="75"/>
      <c r="X5403" s="40"/>
      <c r="Y5403" s="40"/>
      <c r="Z5403" s="40"/>
      <c r="AA5403" s="40"/>
      <c r="AB540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4" spans="1:28" ht="12.6" x14ac:dyDescent="0.25">
      <c r="A5404" s="50"/>
      <c r="B5404" s="51"/>
      <c r="C5404" s="40"/>
      <c r="D540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4" s="40"/>
      <c r="F5404" s="40"/>
      <c r="G5404" s="52"/>
      <c r="H5404" s="93"/>
      <c r="I5404" s="52"/>
      <c r="J5404" s="52"/>
      <c r="K5404" s="40"/>
      <c r="L5404" s="40"/>
      <c r="M5404" s="40"/>
      <c r="N5404" s="40"/>
      <c r="O5404" s="40"/>
      <c r="P5404" s="38"/>
      <c r="Q5404" s="38">
        <f>Table13[[#This Row],[Unit Value]]*Table13[[#This Row],[Qty | PCount]]</f>
        <v>0</v>
      </c>
      <c r="R5404" s="40" t="str">
        <f>IF(Table13[[#This Row],[Unit Value]]&lt;=4999,"Low-Value Asset","High-Value Asset")</f>
        <v>Low-Value Asset</v>
      </c>
      <c r="S5404" s="40"/>
      <c r="T5404" s="40"/>
      <c r="U5404" s="40"/>
      <c r="V5404" s="40"/>
      <c r="W5404" s="75"/>
      <c r="X5404" s="40"/>
      <c r="Y5404" s="40"/>
      <c r="Z5404" s="40"/>
      <c r="AA5404" s="40"/>
      <c r="AB540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5" spans="1:28" ht="12.6" x14ac:dyDescent="0.25">
      <c r="A5405" s="50"/>
      <c r="B5405" s="51"/>
      <c r="C5405" s="40"/>
      <c r="D540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5" s="40"/>
      <c r="F5405" s="40"/>
      <c r="G5405" s="52"/>
      <c r="H5405" s="93"/>
      <c r="I5405" s="52"/>
      <c r="J5405" s="52"/>
      <c r="K5405" s="40"/>
      <c r="L5405" s="40"/>
      <c r="M5405" s="40"/>
      <c r="N5405" s="40"/>
      <c r="O5405" s="40"/>
      <c r="P5405" s="38"/>
      <c r="Q5405" s="38">
        <f>Table13[[#This Row],[Unit Value]]*Table13[[#This Row],[Qty | PCount]]</f>
        <v>0</v>
      </c>
      <c r="R5405" s="40" t="str">
        <f>IF(Table13[[#This Row],[Unit Value]]&lt;=4999,"Low-Value Asset","High-Value Asset")</f>
        <v>Low-Value Asset</v>
      </c>
      <c r="S5405" s="40"/>
      <c r="T5405" s="40"/>
      <c r="U5405" s="40"/>
      <c r="V5405" s="40"/>
      <c r="W5405" s="75"/>
      <c r="X5405" s="40"/>
      <c r="Y5405" s="40"/>
      <c r="Z5405" s="40"/>
      <c r="AA5405" s="40"/>
      <c r="AB540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6" spans="1:28" ht="12.6" x14ac:dyDescent="0.25">
      <c r="A5406" s="50"/>
      <c r="B5406" s="51"/>
      <c r="C5406" s="40"/>
      <c r="D540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6" s="40"/>
      <c r="F5406" s="40"/>
      <c r="G5406" s="52"/>
      <c r="H5406" s="93"/>
      <c r="I5406" s="52"/>
      <c r="J5406" s="52"/>
      <c r="K5406" s="40"/>
      <c r="L5406" s="40"/>
      <c r="M5406" s="40"/>
      <c r="N5406" s="40"/>
      <c r="O5406" s="40"/>
      <c r="P5406" s="38"/>
      <c r="Q5406" s="38">
        <f>Table13[[#This Row],[Unit Value]]*Table13[[#This Row],[Qty | PCount]]</f>
        <v>0</v>
      </c>
      <c r="R5406" s="40" t="str">
        <f>IF(Table13[[#This Row],[Unit Value]]&lt;=4999,"Low-Value Asset","High-Value Asset")</f>
        <v>Low-Value Asset</v>
      </c>
      <c r="S5406" s="40"/>
      <c r="T5406" s="40"/>
      <c r="U5406" s="40"/>
      <c r="V5406" s="40"/>
      <c r="W5406" s="75"/>
      <c r="X5406" s="40"/>
      <c r="Y5406" s="40"/>
      <c r="Z5406" s="40"/>
      <c r="AA5406" s="40"/>
      <c r="AB540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7" spans="1:28" ht="12.6" x14ac:dyDescent="0.25">
      <c r="A5407" s="50"/>
      <c r="B5407" s="51"/>
      <c r="C5407" s="40"/>
      <c r="D540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7" s="40"/>
      <c r="F5407" s="40"/>
      <c r="G5407" s="52"/>
      <c r="H5407" s="93"/>
      <c r="I5407" s="52"/>
      <c r="J5407" s="52"/>
      <c r="K5407" s="40"/>
      <c r="L5407" s="40"/>
      <c r="M5407" s="40"/>
      <c r="N5407" s="40"/>
      <c r="O5407" s="40"/>
      <c r="P5407" s="38"/>
      <c r="Q5407" s="38">
        <f>Table13[[#This Row],[Unit Value]]*Table13[[#This Row],[Qty | PCount]]</f>
        <v>0</v>
      </c>
      <c r="R5407" s="40" t="str">
        <f>IF(Table13[[#This Row],[Unit Value]]&lt;=4999,"Low-Value Asset","High-Value Asset")</f>
        <v>Low-Value Asset</v>
      </c>
      <c r="S5407" s="40"/>
      <c r="T5407" s="40"/>
      <c r="U5407" s="40"/>
      <c r="V5407" s="40"/>
      <c r="W5407" s="75"/>
      <c r="X5407" s="40"/>
      <c r="Y5407" s="40"/>
      <c r="Z5407" s="40"/>
      <c r="AA5407" s="40"/>
      <c r="AB540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8" spans="1:28" ht="12.6" x14ac:dyDescent="0.25">
      <c r="A5408" s="50"/>
      <c r="B5408" s="51"/>
      <c r="C5408" s="40"/>
      <c r="D540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8" s="40"/>
      <c r="F5408" s="40"/>
      <c r="G5408" s="52"/>
      <c r="H5408" s="93"/>
      <c r="I5408" s="52"/>
      <c r="J5408" s="52"/>
      <c r="K5408" s="40"/>
      <c r="L5408" s="40"/>
      <c r="M5408" s="40"/>
      <c r="N5408" s="40"/>
      <c r="O5408" s="40"/>
      <c r="P5408" s="38"/>
      <c r="Q5408" s="38">
        <f>Table13[[#This Row],[Unit Value]]*Table13[[#This Row],[Qty | PCount]]</f>
        <v>0</v>
      </c>
      <c r="R5408" s="40" t="str">
        <f>IF(Table13[[#This Row],[Unit Value]]&lt;=4999,"Low-Value Asset","High-Value Asset")</f>
        <v>Low-Value Asset</v>
      </c>
      <c r="S5408" s="40"/>
      <c r="T5408" s="40"/>
      <c r="U5408" s="40"/>
      <c r="V5408" s="40"/>
      <c r="W5408" s="75"/>
      <c r="X5408" s="40"/>
      <c r="Y5408" s="40"/>
      <c r="Z5408" s="40"/>
      <c r="AA5408" s="40"/>
      <c r="AB540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09" spans="1:28" ht="12.6" x14ac:dyDescent="0.25">
      <c r="A5409" s="50"/>
      <c r="B5409" s="51"/>
      <c r="C5409" s="40"/>
      <c r="D540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09" s="40"/>
      <c r="F5409" s="40"/>
      <c r="G5409" s="52"/>
      <c r="H5409" s="93"/>
      <c r="I5409" s="52"/>
      <c r="J5409" s="52"/>
      <c r="K5409" s="40"/>
      <c r="L5409" s="40"/>
      <c r="M5409" s="40"/>
      <c r="N5409" s="40"/>
      <c r="O5409" s="40"/>
      <c r="P5409" s="38"/>
      <c r="Q5409" s="38">
        <f>Table13[[#This Row],[Unit Value]]*Table13[[#This Row],[Qty | PCount]]</f>
        <v>0</v>
      </c>
      <c r="R5409" s="40" t="str">
        <f>IF(Table13[[#This Row],[Unit Value]]&lt;=4999,"Low-Value Asset","High-Value Asset")</f>
        <v>Low-Value Asset</v>
      </c>
      <c r="S5409" s="40"/>
      <c r="T5409" s="40"/>
      <c r="U5409" s="40"/>
      <c r="V5409" s="40"/>
      <c r="W5409" s="75"/>
      <c r="X5409" s="40"/>
      <c r="Y5409" s="40"/>
      <c r="Z5409" s="40"/>
      <c r="AA5409" s="40"/>
      <c r="AB540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0" spans="1:28" ht="12.6" x14ac:dyDescent="0.25">
      <c r="A5410" s="50"/>
      <c r="B5410" s="51"/>
      <c r="C5410" s="40"/>
      <c r="D541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0" s="40"/>
      <c r="F5410" s="40"/>
      <c r="G5410" s="52"/>
      <c r="H5410" s="93"/>
      <c r="I5410" s="52"/>
      <c r="J5410" s="52"/>
      <c r="K5410" s="40"/>
      <c r="L5410" s="40"/>
      <c r="M5410" s="40"/>
      <c r="N5410" s="40"/>
      <c r="O5410" s="40"/>
      <c r="P5410" s="38"/>
      <c r="Q5410" s="38">
        <f>Table13[[#This Row],[Unit Value]]*Table13[[#This Row],[Qty | PCount]]</f>
        <v>0</v>
      </c>
      <c r="R5410" s="40" t="str">
        <f>IF(Table13[[#This Row],[Unit Value]]&lt;=4999,"Low-Value Asset","High-Value Asset")</f>
        <v>Low-Value Asset</v>
      </c>
      <c r="S5410" s="40"/>
      <c r="T5410" s="40"/>
      <c r="U5410" s="40"/>
      <c r="V5410" s="40"/>
      <c r="W5410" s="75"/>
      <c r="X5410" s="40"/>
      <c r="Y5410" s="40"/>
      <c r="Z5410" s="40"/>
      <c r="AA5410" s="40"/>
      <c r="AB541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1" spans="1:28" ht="12.6" x14ac:dyDescent="0.25">
      <c r="A5411" s="50"/>
      <c r="B5411" s="51"/>
      <c r="C5411" s="40"/>
      <c r="D541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1" s="40"/>
      <c r="F5411" s="40"/>
      <c r="G5411" s="52"/>
      <c r="H5411" s="93"/>
      <c r="I5411" s="52"/>
      <c r="J5411" s="52"/>
      <c r="K5411" s="40"/>
      <c r="L5411" s="40"/>
      <c r="M5411" s="40"/>
      <c r="N5411" s="40"/>
      <c r="O5411" s="40"/>
      <c r="P5411" s="38"/>
      <c r="Q5411" s="38">
        <f>Table13[[#This Row],[Unit Value]]*Table13[[#This Row],[Qty | PCount]]</f>
        <v>0</v>
      </c>
      <c r="R5411" s="40" t="str">
        <f>IF(Table13[[#This Row],[Unit Value]]&lt;=4999,"Low-Value Asset","High-Value Asset")</f>
        <v>Low-Value Asset</v>
      </c>
      <c r="S5411" s="40"/>
      <c r="T5411" s="40"/>
      <c r="U5411" s="40"/>
      <c r="V5411" s="40"/>
      <c r="W5411" s="75"/>
      <c r="X5411" s="40"/>
      <c r="Y5411" s="40"/>
      <c r="Z5411" s="40"/>
      <c r="AA5411" s="40"/>
      <c r="AB541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2" spans="1:28" ht="12.6" x14ac:dyDescent="0.25">
      <c r="A5412" s="50"/>
      <c r="B5412" s="51"/>
      <c r="C5412" s="40"/>
      <c r="D541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2" s="40"/>
      <c r="F5412" s="40"/>
      <c r="G5412" s="52"/>
      <c r="H5412" s="93"/>
      <c r="I5412" s="52"/>
      <c r="J5412" s="52"/>
      <c r="K5412" s="40"/>
      <c r="L5412" s="40"/>
      <c r="M5412" s="40"/>
      <c r="N5412" s="40"/>
      <c r="O5412" s="40"/>
      <c r="P5412" s="38"/>
      <c r="Q5412" s="38">
        <f>Table13[[#This Row],[Unit Value]]*Table13[[#This Row],[Qty | PCount]]</f>
        <v>0</v>
      </c>
      <c r="R5412" s="40" t="str">
        <f>IF(Table13[[#This Row],[Unit Value]]&lt;=4999,"Low-Value Asset","High-Value Asset")</f>
        <v>Low-Value Asset</v>
      </c>
      <c r="S5412" s="40"/>
      <c r="T5412" s="40"/>
      <c r="U5412" s="40"/>
      <c r="V5412" s="40"/>
      <c r="W5412" s="75"/>
      <c r="X5412" s="40"/>
      <c r="Y5412" s="40"/>
      <c r="Z5412" s="40"/>
      <c r="AA5412" s="40"/>
      <c r="AB541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3" spans="1:28" ht="12.6" x14ac:dyDescent="0.25">
      <c r="A5413" s="50"/>
      <c r="B5413" s="51"/>
      <c r="C5413" s="40"/>
      <c r="D541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3" s="40"/>
      <c r="F5413" s="40"/>
      <c r="G5413" s="52"/>
      <c r="H5413" s="93"/>
      <c r="I5413" s="52"/>
      <c r="J5413" s="52"/>
      <c r="K5413" s="40"/>
      <c r="L5413" s="40"/>
      <c r="M5413" s="40"/>
      <c r="N5413" s="40"/>
      <c r="O5413" s="40"/>
      <c r="P5413" s="38"/>
      <c r="Q5413" s="38">
        <f>Table13[[#This Row],[Unit Value]]*Table13[[#This Row],[Qty | PCount]]</f>
        <v>0</v>
      </c>
      <c r="R5413" s="40" t="str">
        <f>IF(Table13[[#This Row],[Unit Value]]&lt;=4999,"Low-Value Asset","High-Value Asset")</f>
        <v>Low-Value Asset</v>
      </c>
      <c r="S5413" s="40"/>
      <c r="T5413" s="40"/>
      <c r="U5413" s="40"/>
      <c r="V5413" s="40"/>
      <c r="W5413" s="75"/>
      <c r="X5413" s="40"/>
      <c r="Y5413" s="40"/>
      <c r="Z5413" s="40"/>
      <c r="AA5413" s="40"/>
      <c r="AB541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4" spans="1:28" ht="12.6" x14ac:dyDescent="0.25">
      <c r="A5414" s="50"/>
      <c r="B5414" s="51"/>
      <c r="C5414" s="40"/>
      <c r="D541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4" s="40"/>
      <c r="F5414" s="40"/>
      <c r="G5414" s="52"/>
      <c r="H5414" s="93"/>
      <c r="I5414" s="52"/>
      <c r="J5414" s="52"/>
      <c r="K5414" s="40"/>
      <c r="L5414" s="40"/>
      <c r="M5414" s="40"/>
      <c r="N5414" s="40"/>
      <c r="O5414" s="40"/>
      <c r="P5414" s="38"/>
      <c r="Q5414" s="38">
        <f>Table13[[#This Row],[Unit Value]]*Table13[[#This Row],[Qty | PCount]]</f>
        <v>0</v>
      </c>
      <c r="R5414" s="40" t="str">
        <f>IF(Table13[[#This Row],[Unit Value]]&lt;=4999,"Low-Value Asset","High-Value Asset")</f>
        <v>Low-Value Asset</v>
      </c>
      <c r="S5414" s="40"/>
      <c r="T5414" s="40"/>
      <c r="U5414" s="40"/>
      <c r="V5414" s="40"/>
      <c r="W5414" s="75"/>
      <c r="X5414" s="40"/>
      <c r="Y5414" s="40"/>
      <c r="Z5414" s="40"/>
      <c r="AA5414" s="40"/>
      <c r="AB541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5" spans="1:28" ht="12.6" x14ac:dyDescent="0.25">
      <c r="A5415" s="50"/>
      <c r="B5415" s="51"/>
      <c r="C5415" s="40"/>
      <c r="D541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5" s="40"/>
      <c r="F5415" s="40"/>
      <c r="G5415" s="52"/>
      <c r="H5415" s="93"/>
      <c r="I5415" s="52"/>
      <c r="J5415" s="52"/>
      <c r="K5415" s="40"/>
      <c r="L5415" s="40"/>
      <c r="M5415" s="40"/>
      <c r="N5415" s="40"/>
      <c r="O5415" s="40"/>
      <c r="P5415" s="38"/>
      <c r="Q5415" s="38">
        <f>Table13[[#This Row],[Unit Value]]*Table13[[#This Row],[Qty | PCount]]</f>
        <v>0</v>
      </c>
      <c r="R5415" s="40" t="str">
        <f>IF(Table13[[#This Row],[Unit Value]]&lt;=4999,"Low-Value Asset","High-Value Asset")</f>
        <v>Low-Value Asset</v>
      </c>
      <c r="S5415" s="40"/>
      <c r="T5415" s="40"/>
      <c r="U5415" s="40"/>
      <c r="V5415" s="40"/>
      <c r="W5415" s="75"/>
      <c r="X5415" s="40"/>
      <c r="Y5415" s="40"/>
      <c r="Z5415" s="40"/>
      <c r="AA5415" s="40"/>
      <c r="AB541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6" spans="1:28" ht="12.6" x14ac:dyDescent="0.25">
      <c r="A5416" s="50"/>
      <c r="B5416" s="51"/>
      <c r="C5416" s="40"/>
      <c r="D541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6" s="40"/>
      <c r="F5416" s="40"/>
      <c r="G5416" s="52"/>
      <c r="H5416" s="93"/>
      <c r="I5416" s="52"/>
      <c r="J5416" s="52"/>
      <c r="K5416" s="40"/>
      <c r="L5416" s="40"/>
      <c r="M5416" s="40"/>
      <c r="N5416" s="40"/>
      <c r="O5416" s="40"/>
      <c r="P5416" s="38"/>
      <c r="Q5416" s="38">
        <f>Table13[[#This Row],[Unit Value]]*Table13[[#This Row],[Qty | PCount]]</f>
        <v>0</v>
      </c>
      <c r="R5416" s="40" t="str">
        <f>IF(Table13[[#This Row],[Unit Value]]&lt;=4999,"Low-Value Asset","High-Value Asset")</f>
        <v>Low-Value Asset</v>
      </c>
      <c r="S5416" s="40"/>
      <c r="T5416" s="40"/>
      <c r="U5416" s="40"/>
      <c r="V5416" s="40"/>
      <c r="W5416" s="75"/>
      <c r="X5416" s="40"/>
      <c r="Y5416" s="40"/>
      <c r="Z5416" s="40"/>
      <c r="AA5416" s="40"/>
      <c r="AB541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7" spans="1:28" ht="12.6" x14ac:dyDescent="0.25">
      <c r="A5417" s="50"/>
      <c r="B5417" s="51"/>
      <c r="C5417" s="40"/>
      <c r="D541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7" s="40"/>
      <c r="F5417" s="40"/>
      <c r="G5417" s="52"/>
      <c r="H5417" s="93"/>
      <c r="I5417" s="52"/>
      <c r="J5417" s="52"/>
      <c r="K5417" s="40"/>
      <c r="L5417" s="40"/>
      <c r="M5417" s="40"/>
      <c r="N5417" s="40"/>
      <c r="O5417" s="40"/>
      <c r="P5417" s="38"/>
      <c r="Q5417" s="38">
        <f>Table13[[#This Row],[Unit Value]]*Table13[[#This Row],[Qty | PCount]]</f>
        <v>0</v>
      </c>
      <c r="R5417" s="40" t="str">
        <f>IF(Table13[[#This Row],[Unit Value]]&lt;=4999,"Low-Value Asset","High-Value Asset")</f>
        <v>Low-Value Asset</v>
      </c>
      <c r="S5417" s="40"/>
      <c r="T5417" s="40"/>
      <c r="U5417" s="40"/>
      <c r="V5417" s="40"/>
      <c r="W5417" s="75"/>
      <c r="X5417" s="40"/>
      <c r="Y5417" s="40"/>
      <c r="Z5417" s="40"/>
      <c r="AA5417" s="40"/>
      <c r="AB541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8" spans="1:28" ht="12.6" x14ac:dyDescent="0.25">
      <c r="A5418" s="50"/>
      <c r="B5418" s="51"/>
      <c r="C5418" s="40"/>
      <c r="D541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8" s="40"/>
      <c r="F5418" s="40"/>
      <c r="G5418" s="52"/>
      <c r="H5418" s="93"/>
      <c r="I5418" s="52"/>
      <c r="J5418" s="52"/>
      <c r="K5418" s="40"/>
      <c r="L5418" s="40"/>
      <c r="M5418" s="40"/>
      <c r="N5418" s="40"/>
      <c r="O5418" s="40"/>
      <c r="P5418" s="38"/>
      <c r="Q5418" s="38">
        <f>Table13[[#This Row],[Unit Value]]*Table13[[#This Row],[Qty | PCount]]</f>
        <v>0</v>
      </c>
      <c r="R5418" s="40" t="str">
        <f>IF(Table13[[#This Row],[Unit Value]]&lt;=4999,"Low-Value Asset","High-Value Asset")</f>
        <v>Low-Value Asset</v>
      </c>
      <c r="S5418" s="40"/>
      <c r="T5418" s="40"/>
      <c r="U5418" s="40"/>
      <c r="V5418" s="40"/>
      <c r="W5418" s="75"/>
      <c r="X5418" s="40"/>
      <c r="Y5418" s="40"/>
      <c r="Z5418" s="40"/>
      <c r="AA5418" s="40"/>
      <c r="AB541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19" spans="1:28" ht="12.6" x14ac:dyDescent="0.25">
      <c r="A5419" s="50"/>
      <c r="B5419" s="51"/>
      <c r="C5419" s="40"/>
      <c r="D541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19" s="40"/>
      <c r="F5419" s="40"/>
      <c r="G5419" s="52"/>
      <c r="H5419" s="93"/>
      <c r="I5419" s="52"/>
      <c r="J5419" s="52"/>
      <c r="K5419" s="40"/>
      <c r="L5419" s="40"/>
      <c r="M5419" s="40"/>
      <c r="N5419" s="40"/>
      <c r="O5419" s="40"/>
      <c r="P5419" s="38"/>
      <c r="Q5419" s="38">
        <f>Table13[[#This Row],[Unit Value]]*Table13[[#This Row],[Qty | PCount]]</f>
        <v>0</v>
      </c>
      <c r="R5419" s="40" t="str">
        <f>IF(Table13[[#This Row],[Unit Value]]&lt;=4999,"Low-Value Asset","High-Value Asset")</f>
        <v>Low-Value Asset</v>
      </c>
      <c r="S5419" s="40"/>
      <c r="T5419" s="40"/>
      <c r="U5419" s="40"/>
      <c r="V5419" s="40"/>
      <c r="W5419" s="75"/>
      <c r="X5419" s="40"/>
      <c r="Y5419" s="40"/>
      <c r="Z5419" s="40"/>
      <c r="AA5419" s="40"/>
      <c r="AB541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0" spans="1:28" ht="12.6" x14ac:dyDescent="0.25">
      <c r="A5420" s="50"/>
      <c r="B5420" s="51"/>
      <c r="C5420" s="40"/>
      <c r="D542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0" s="40"/>
      <c r="F5420" s="40"/>
      <c r="G5420" s="52"/>
      <c r="H5420" s="93"/>
      <c r="I5420" s="52"/>
      <c r="J5420" s="52"/>
      <c r="K5420" s="40"/>
      <c r="L5420" s="40"/>
      <c r="M5420" s="40"/>
      <c r="N5420" s="40"/>
      <c r="O5420" s="40"/>
      <c r="P5420" s="38"/>
      <c r="Q5420" s="38">
        <f>Table13[[#This Row],[Unit Value]]*Table13[[#This Row],[Qty | PCount]]</f>
        <v>0</v>
      </c>
      <c r="R5420" s="40" t="str">
        <f>IF(Table13[[#This Row],[Unit Value]]&lt;=4999,"Low-Value Asset","High-Value Asset")</f>
        <v>Low-Value Asset</v>
      </c>
      <c r="S5420" s="40"/>
      <c r="T5420" s="40"/>
      <c r="U5420" s="40"/>
      <c r="V5420" s="40"/>
      <c r="W5420" s="75"/>
      <c r="X5420" s="40"/>
      <c r="Y5420" s="40"/>
      <c r="Z5420" s="40"/>
      <c r="AA5420" s="40"/>
      <c r="AB542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1" spans="1:28" ht="12.6" x14ac:dyDescent="0.25">
      <c r="A5421" s="50"/>
      <c r="B5421" s="51"/>
      <c r="C5421" s="40"/>
      <c r="D542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1" s="40"/>
      <c r="F5421" s="40"/>
      <c r="G5421" s="52"/>
      <c r="H5421" s="93"/>
      <c r="I5421" s="52"/>
      <c r="J5421" s="52"/>
      <c r="K5421" s="40"/>
      <c r="L5421" s="40"/>
      <c r="M5421" s="40"/>
      <c r="N5421" s="40"/>
      <c r="O5421" s="40"/>
      <c r="P5421" s="38"/>
      <c r="Q5421" s="38">
        <f>Table13[[#This Row],[Unit Value]]*Table13[[#This Row],[Qty | PCount]]</f>
        <v>0</v>
      </c>
      <c r="R5421" s="40" t="str">
        <f>IF(Table13[[#This Row],[Unit Value]]&lt;=4999,"Low-Value Asset","High-Value Asset")</f>
        <v>Low-Value Asset</v>
      </c>
      <c r="S5421" s="40"/>
      <c r="T5421" s="40"/>
      <c r="U5421" s="40"/>
      <c r="V5421" s="40"/>
      <c r="W5421" s="75"/>
      <c r="X5421" s="40"/>
      <c r="Y5421" s="40"/>
      <c r="Z5421" s="40"/>
      <c r="AA5421" s="40"/>
      <c r="AB542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2" spans="1:28" ht="12.6" x14ac:dyDescent="0.25">
      <c r="A5422" s="50"/>
      <c r="B5422" s="51"/>
      <c r="C5422" s="40"/>
      <c r="D542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2" s="40"/>
      <c r="F5422" s="40"/>
      <c r="G5422" s="52"/>
      <c r="H5422" s="93"/>
      <c r="I5422" s="52"/>
      <c r="J5422" s="52"/>
      <c r="K5422" s="40"/>
      <c r="L5422" s="40"/>
      <c r="M5422" s="40"/>
      <c r="N5422" s="40"/>
      <c r="O5422" s="40"/>
      <c r="P5422" s="38"/>
      <c r="Q5422" s="38">
        <f>Table13[[#This Row],[Unit Value]]*Table13[[#This Row],[Qty | PCount]]</f>
        <v>0</v>
      </c>
      <c r="R5422" s="40" t="str">
        <f>IF(Table13[[#This Row],[Unit Value]]&lt;=4999,"Low-Value Asset","High-Value Asset")</f>
        <v>Low-Value Asset</v>
      </c>
      <c r="S5422" s="40"/>
      <c r="T5422" s="40"/>
      <c r="U5422" s="40"/>
      <c r="V5422" s="40"/>
      <c r="W5422" s="75"/>
      <c r="X5422" s="40"/>
      <c r="Y5422" s="40"/>
      <c r="Z5422" s="40"/>
      <c r="AA5422" s="40"/>
      <c r="AB542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3" spans="1:28" ht="12.6" x14ac:dyDescent="0.25">
      <c r="A5423" s="50"/>
      <c r="B5423" s="51"/>
      <c r="C5423" s="40"/>
      <c r="D542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3" s="40"/>
      <c r="F5423" s="40"/>
      <c r="G5423" s="52"/>
      <c r="H5423" s="93"/>
      <c r="I5423" s="52"/>
      <c r="J5423" s="52"/>
      <c r="K5423" s="40"/>
      <c r="L5423" s="40"/>
      <c r="M5423" s="40"/>
      <c r="N5423" s="40"/>
      <c r="O5423" s="40"/>
      <c r="P5423" s="38"/>
      <c r="Q5423" s="38">
        <f>Table13[[#This Row],[Unit Value]]*Table13[[#This Row],[Qty | PCount]]</f>
        <v>0</v>
      </c>
      <c r="R5423" s="40" t="str">
        <f>IF(Table13[[#This Row],[Unit Value]]&lt;=4999,"Low-Value Asset","High-Value Asset")</f>
        <v>Low-Value Asset</v>
      </c>
      <c r="S5423" s="40"/>
      <c r="T5423" s="40"/>
      <c r="U5423" s="40"/>
      <c r="V5423" s="40"/>
      <c r="W5423" s="75"/>
      <c r="X5423" s="40"/>
      <c r="Y5423" s="40"/>
      <c r="Z5423" s="40"/>
      <c r="AA5423" s="40"/>
      <c r="AB542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4" spans="1:28" ht="12.6" x14ac:dyDescent="0.25">
      <c r="A5424" s="50"/>
      <c r="B5424" s="51"/>
      <c r="C5424" s="40"/>
      <c r="D542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4" s="40"/>
      <c r="F5424" s="40"/>
      <c r="G5424" s="52"/>
      <c r="H5424" s="93"/>
      <c r="I5424" s="52"/>
      <c r="J5424" s="52"/>
      <c r="K5424" s="40"/>
      <c r="L5424" s="40"/>
      <c r="M5424" s="40"/>
      <c r="N5424" s="40"/>
      <c r="O5424" s="40"/>
      <c r="P5424" s="38"/>
      <c r="Q5424" s="38">
        <f>Table13[[#This Row],[Unit Value]]*Table13[[#This Row],[Qty | PCount]]</f>
        <v>0</v>
      </c>
      <c r="R5424" s="40" t="str">
        <f>IF(Table13[[#This Row],[Unit Value]]&lt;=4999,"Low-Value Asset","High-Value Asset")</f>
        <v>Low-Value Asset</v>
      </c>
      <c r="S5424" s="40"/>
      <c r="T5424" s="40"/>
      <c r="U5424" s="40"/>
      <c r="V5424" s="40"/>
      <c r="W5424" s="75"/>
      <c r="X5424" s="40"/>
      <c r="Y5424" s="40"/>
      <c r="Z5424" s="40"/>
      <c r="AA5424" s="40"/>
      <c r="AB542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5" spans="1:28" ht="12.6" x14ac:dyDescent="0.25">
      <c r="A5425" s="50"/>
      <c r="B5425" s="51"/>
      <c r="C5425" s="40"/>
      <c r="D542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5" s="40"/>
      <c r="F5425" s="40"/>
      <c r="G5425" s="52"/>
      <c r="H5425" s="93"/>
      <c r="I5425" s="52"/>
      <c r="J5425" s="52"/>
      <c r="K5425" s="40"/>
      <c r="L5425" s="40"/>
      <c r="M5425" s="40"/>
      <c r="N5425" s="40"/>
      <c r="O5425" s="40"/>
      <c r="P5425" s="38"/>
      <c r="Q5425" s="38">
        <f>Table13[[#This Row],[Unit Value]]*Table13[[#This Row],[Qty | PCount]]</f>
        <v>0</v>
      </c>
      <c r="R5425" s="40" t="str">
        <f>IF(Table13[[#This Row],[Unit Value]]&lt;=4999,"Low-Value Asset","High-Value Asset")</f>
        <v>Low-Value Asset</v>
      </c>
      <c r="S5425" s="40"/>
      <c r="T5425" s="40"/>
      <c r="U5425" s="40"/>
      <c r="V5425" s="40"/>
      <c r="W5425" s="75"/>
      <c r="X5425" s="40"/>
      <c r="Y5425" s="40"/>
      <c r="Z5425" s="40"/>
      <c r="AA5425" s="40"/>
      <c r="AB542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6" spans="1:28" ht="12.6" x14ac:dyDescent="0.25">
      <c r="A5426" s="50"/>
      <c r="B5426" s="51"/>
      <c r="C5426" s="40"/>
      <c r="D542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6" s="40"/>
      <c r="F5426" s="40"/>
      <c r="G5426" s="52"/>
      <c r="H5426" s="93"/>
      <c r="I5426" s="52"/>
      <c r="J5426" s="52"/>
      <c r="K5426" s="40"/>
      <c r="L5426" s="40"/>
      <c r="M5426" s="40"/>
      <c r="N5426" s="40"/>
      <c r="O5426" s="40"/>
      <c r="P5426" s="38"/>
      <c r="Q5426" s="38">
        <f>Table13[[#This Row],[Unit Value]]*Table13[[#This Row],[Qty | PCount]]</f>
        <v>0</v>
      </c>
      <c r="R5426" s="40" t="str">
        <f>IF(Table13[[#This Row],[Unit Value]]&lt;=4999,"Low-Value Asset","High-Value Asset")</f>
        <v>Low-Value Asset</v>
      </c>
      <c r="S5426" s="40"/>
      <c r="T5426" s="40"/>
      <c r="U5426" s="40"/>
      <c r="V5426" s="40"/>
      <c r="W5426" s="75"/>
      <c r="X5426" s="40"/>
      <c r="Y5426" s="40"/>
      <c r="Z5426" s="40"/>
      <c r="AA5426" s="40"/>
      <c r="AB542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7" spans="1:28" ht="12.6" x14ac:dyDescent="0.25">
      <c r="A5427" s="50"/>
      <c r="B5427" s="51"/>
      <c r="C5427" s="40"/>
      <c r="D542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7" s="40"/>
      <c r="F5427" s="40"/>
      <c r="G5427" s="52"/>
      <c r="H5427" s="93"/>
      <c r="I5427" s="52"/>
      <c r="J5427" s="52"/>
      <c r="K5427" s="40"/>
      <c r="L5427" s="40"/>
      <c r="M5427" s="40"/>
      <c r="N5427" s="40"/>
      <c r="O5427" s="40"/>
      <c r="P5427" s="38"/>
      <c r="Q5427" s="38">
        <f>Table13[[#This Row],[Unit Value]]*Table13[[#This Row],[Qty | PCount]]</f>
        <v>0</v>
      </c>
      <c r="R5427" s="40" t="str">
        <f>IF(Table13[[#This Row],[Unit Value]]&lt;=4999,"Low-Value Asset","High-Value Asset")</f>
        <v>Low-Value Asset</v>
      </c>
      <c r="S5427" s="40"/>
      <c r="T5427" s="40"/>
      <c r="U5427" s="40"/>
      <c r="V5427" s="40"/>
      <c r="W5427" s="75"/>
      <c r="X5427" s="40"/>
      <c r="Y5427" s="40"/>
      <c r="Z5427" s="40"/>
      <c r="AA5427" s="40"/>
      <c r="AB542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8" spans="1:28" ht="12.6" x14ac:dyDescent="0.25">
      <c r="A5428" s="50"/>
      <c r="B5428" s="51"/>
      <c r="C5428" s="40"/>
      <c r="D542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8" s="40"/>
      <c r="F5428" s="40"/>
      <c r="G5428" s="52"/>
      <c r="H5428" s="93"/>
      <c r="I5428" s="52"/>
      <c r="J5428" s="52"/>
      <c r="K5428" s="40"/>
      <c r="L5428" s="40"/>
      <c r="M5428" s="40"/>
      <c r="N5428" s="40"/>
      <c r="O5428" s="40"/>
      <c r="P5428" s="38"/>
      <c r="Q5428" s="38">
        <f>Table13[[#This Row],[Unit Value]]*Table13[[#This Row],[Qty | PCount]]</f>
        <v>0</v>
      </c>
      <c r="R5428" s="40" t="str">
        <f>IF(Table13[[#This Row],[Unit Value]]&lt;=4999,"Low-Value Asset","High-Value Asset")</f>
        <v>Low-Value Asset</v>
      </c>
      <c r="S5428" s="40"/>
      <c r="T5428" s="40"/>
      <c r="U5428" s="40"/>
      <c r="V5428" s="40"/>
      <c r="W5428" s="75"/>
      <c r="X5428" s="40"/>
      <c r="Y5428" s="40"/>
      <c r="Z5428" s="40"/>
      <c r="AA5428" s="40"/>
      <c r="AB542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29" spans="1:28" ht="12.6" x14ac:dyDescent="0.25">
      <c r="A5429" s="50"/>
      <c r="B5429" s="51"/>
      <c r="C5429" s="40"/>
      <c r="D542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29" s="40"/>
      <c r="F5429" s="40"/>
      <c r="G5429" s="52"/>
      <c r="H5429" s="93"/>
      <c r="I5429" s="52"/>
      <c r="J5429" s="52"/>
      <c r="K5429" s="40"/>
      <c r="L5429" s="40"/>
      <c r="M5429" s="40"/>
      <c r="N5429" s="40"/>
      <c r="O5429" s="40"/>
      <c r="P5429" s="38"/>
      <c r="Q5429" s="38">
        <f>Table13[[#This Row],[Unit Value]]*Table13[[#This Row],[Qty | PCount]]</f>
        <v>0</v>
      </c>
      <c r="R5429" s="40" t="str">
        <f>IF(Table13[[#This Row],[Unit Value]]&lt;=4999,"Low-Value Asset","High-Value Asset")</f>
        <v>Low-Value Asset</v>
      </c>
      <c r="S5429" s="40"/>
      <c r="T5429" s="40"/>
      <c r="U5429" s="40"/>
      <c r="V5429" s="40"/>
      <c r="W5429" s="75"/>
      <c r="X5429" s="40"/>
      <c r="Y5429" s="40"/>
      <c r="Z5429" s="40"/>
      <c r="AA5429" s="40"/>
      <c r="AB542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0" spans="1:28" ht="12.6" x14ac:dyDescent="0.25">
      <c r="A5430" s="50"/>
      <c r="B5430" s="51"/>
      <c r="C5430" s="40"/>
      <c r="D543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0" s="40"/>
      <c r="F5430" s="40"/>
      <c r="G5430" s="52"/>
      <c r="H5430" s="93"/>
      <c r="I5430" s="52"/>
      <c r="J5430" s="52"/>
      <c r="K5430" s="40"/>
      <c r="L5430" s="40"/>
      <c r="M5430" s="40"/>
      <c r="N5430" s="40"/>
      <c r="O5430" s="40"/>
      <c r="P5430" s="38"/>
      <c r="Q5430" s="38">
        <f>Table13[[#This Row],[Unit Value]]*Table13[[#This Row],[Qty | PCount]]</f>
        <v>0</v>
      </c>
      <c r="R5430" s="40" t="str">
        <f>IF(Table13[[#This Row],[Unit Value]]&lt;=4999,"Low-Value Asset","High-Value Asset")</f>
        <v>Low-Value Asset</v>
      </c>
      <c r="S5430" s="40"/>
      <c r="T5430" s="40"/>
      <c r="U5430" s="40"/>
      <c r="V5430" s="40"/>
      <c r="W5430" s="75"/>
      <c r="X5430" s="40"/>
      <c r="Y5430" s="40"/>
      <c r="Z5430" s="40"/>
      <c r="AA5430" s="40"/>
      <c r="AB543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1" spans="1:28" ht="12.6" x14ac:dyDescent="0.25">
      <c r="A5431" s="50"/>
      <c r="B5431" s="51"/>
      <c r="C5431" s="40"/>
      <c r="D543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1" s="40"/>
      <c r="F5431" s="40"/>
      <c r="G5431" s="52"/>
      <c r="H5431" s="93"/>
      <c r="I5431" s="52"/>
      <c r="J5431" s="52"/>
      <c r="K5431" s="40"/>
      <c r="L5431" s="40"/>
      <c r="M5431" s="40"/>
      <c r="N5431" s="40"/>
      <c r="O5431" s="40"/>
      <c r="P5431" s="38"/>
      <c r="Q5431" s="38">
        <f>Table13[[#This Row],[Unit Value]]*Table13[[#This Row],[Qty | PCount]]</f>
        <v>0</v>
      </c>
      <c r="R5431" s="40" t="str">
        <f>IF(Table13[[#This Row],[Unit Value]]&lt;=4999,"Low-Value Asset","High-Value Asset")</f>
        <v>Low-Value Asset</v>
      </c>
      <c r="S5431" s="40"/>
      <c r="T5431" s="40"/>
      <c r="U5431" s="40"/>
      <c r="V5431" s="40"/>
      <c r="W5431" s="75"/>
      <c r="X5431" s="40"/>
      <c r="Y5431" s="40"/>
      <c r="Z5431" s="40"/>
      <c r="AA5431" s="40"/>
      <c r="AB543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2" spans="1:28" ht="12.6" x14ac:dyDescent="0.25">
      <c r="A5432" s="50"/>
      <c r="B5432" s="51"/>
      <c r="C5432" s="40"/>
      <c r="D543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2" s="40"/>
      <c r="F5432" s="40"/>
      <c r="G5432" s="52"/>
      <c r="H5432" s="93"/>
      <c r="I5432" s="52"/>
      <c r="J5432" s="52"/>
      <c r="K5432" s="40"/>
      <c r="L5432" s="40"/>
      <c r="M5432" s="40"/>
      <c r="N5432" s="40"/>
      <c r="O5432" s="40"/>
      <c r="P5432" s="38"/>
      <c r="Q5432" s="38">
        <f>Table13[[#This Row],[Unit Value]]*Table13[[#This Row],[Qty | PCount]]</f>
        <v>0</v>
      </c>
      <c r="R5432" s="40" t="str">
        <f>IF(Table13[[#This Row],[Unit Value]]&lt;=4999,"Low-Value Asset","High-Value Asset")</f>
        <v>Low-Value Asset</v>
      </c>
      <c r="S5432" s="40"/>
      <c r="T5432" s="40"/>
      <c r="U5432" s="40"/>
      <c r="V5432" s="40"/>
      <c r="W5432" s="75"/>
      <c r="X5432" s="40"/>
      <c r="Y5432" s="40"/>
      <c r="Z5432" s="40"/>
      <c r="AA5432" s="40"/>
      <c r="AB543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3" spans="1:28" ht="12.6" x14ac:dyDescent="0.25">
      <c r="A5433" s="50"/>
      <c r="B5433" s="51"/>
      <c r="C5433" s="40"/>
      <c r="D543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3" s="40"/>
      <c r="F5433" s="40"/>
      <c r="G5433" s="52"/>
      <c r="H5433" s="93"/>
      <c r="I5433" s="52"/>
      <c r="J5433" s="52"/>
      <c r="K5433" s="40"/>
      <c r="L5433" s="40"/>
      <c r="M5433" s="40"/>
      <c r="N5433" s="40"/>
      <c r="O5433" s="40"/>
      <c r="P5433" s="38"/>
      <c r="Q5433" s="38">
        <f>Table13[[#This Row],[Unit Value]]*Table13[[#This Row],[Qty | PCount]]</f>
        <v>0</v>
      </c>
      <c r="R5433" s="40" t="str">
        <f>IF(Table13[[#This Row],[Unit Value]]&lt;=4999,"Low-Value Asset","High-Value Asset")</f>
        <v>Low-Value Asset</v>
      </c>
      <c r="S5433" s="40"/>
      <c r="T5433" s="40"/>
      <c r="U5433" s="40"/>
      <c r="V5433" s="40"/>
      <c r="W5433" s="75"/>
      <c r="X5433" s="40"/>
      <c r="Y5433" s="40"/>
      <c r="Z5433" s="40"/>
      <c r="AA5433" s="40"/>
      <c r="AB543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4" spans="1:28" ht="12.6" x14ac:dyDescent="0.25">
      <c r="A5434" s="50"/>
      <c r="B5434" s="51"/>
      <c r="C5434" s="40"/>
      <c r="D543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4" s="40"/>
      <c r="F5434" s="40"/>
      <c r="G5434" s="52"/>
      <c r="H5434" s="93"/>
      <c r="I5434" s="52"/>
      <c r="J5434" s="52"/>
      <c r="K5434" s="40"/>
      <c r="L5434" s="40"/>
      <c r="M5434" s="40"/>
      <c r="N5434" s="40"/>
      <c r="O5434" s="40"/>
      <c r="P5434" s="38"/>
      <c r="Q5434" s="38">
        <f>Table13[[#This Row],[Unit Value]]*Table13[[#This Row],[Qty | PCount]]</f>
        <v>0</v>
      </c>
      <c r="R5434" s="40" t="str">
        <f>IF(Table13[[#This Row],[Unit Value]]&lt;=4999,"Low-Value Asset","High-Value Asset")</f>
        <v>Low-Value Asset</v>
      </c>
      <c r="S5434" s="40"/>
      <c r="T5434" s="40"/>
      <c r="U5434" s="40"/>
      <c r="V5434" s="40"/>
      <c r="W5434" s="75"/>
      <c r="X5434" s="40"/>
      <c r="Y5434" s="40"/>
      <c r="Z5434" s="40"/>
      <c r="AA5434" s="40"/>
      <c r="AB543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5" spans="1:28" ht="12.6" x14ac:dyDescent="0.25">
      <c r="A5435" s="50"/>
      <c r="B5435" s="51"/>
      <c r="C5435" s="40"/>
      <c r="D543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5" s="40"/>
      <c r="F5435" s="40"/>
      <c r="G5435" s="52"/>
      <c r="H5435" s="93"/>
      <c r="I5435" s="52"/>
      <c r="J5435" s="52"/>
      <c r="K5435" s="40"/>
      <c r="L5435" s="40"/>
      <c r="M5435" s="40"/>
      <c r="N5435" s="40"/>
      <c r="O5435" s="40"/>
      <c r="P5435" s="38"/>
      <c r="Q5435" s="38">
        <f>Table13[[#This Row],[Unit Value]]*Table13[[#This Row],[Qty | PCount]]</f>
        <v>0</v>
      </c>
      <c r="R5435" s="40" t="str">
        <f>IF(Table13[[#This Row],[Unit Value]]&lt;=4999,"Low-Value Asset","High-Value Asset")</f>
        <v>Low-Value Asset</v>
      </c>
      <c r="S5435" s="40"/>
      <c r="T5435" s="40"/>
      <c r="U5435" s="40"/>
      <c r="V5435" s="40"/>
      <c r="W5435" s="75"/>
      <c r="X5435" s="40"/>
      <c r="Y5435" s="40"/>
      <c r="Z5435" s="40"/>
      <c r="AA5435" s="40"/>
      <c r="AB543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6" spans="1:28" ht="12.6" x14ac:dyDescent="0.25">
      <c r="A5436" s="50"/>
      <c r="B5436" s="51"/>
      <c r="C5436" s="40"/>
      <c r="D543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6" s="40"/>
      <c r="F5436" s="40"/>
      <c r="G5436" s="52"/>
      <c r="H5436" s="93"/>
      <c r="I5436" s="52"/>
      <c r="J5436" s="52"/>
      <c r="K5436" s="40"/>
      <c r="L5436" s="40"/>
      <c r="M5436" s="40"/>
      <c r="N5436" s="40"/>
      <c r="O5436" s="40"/>
      <c r="P5436" s="38"/>
      <c r="Q5436" s="38">
        <f>Table13[[#This Row],[Unit Value]]*Table13[[#This Row],[Qty | PCount]]</f>
        <v>0</v>
      </c>
      <c r="R5436" s="40" t="str">
        <f>IF(Table13[[#This Row],[Unit Value]]&lt;=4999,"Low-Value Asset","High-Value Asset")</f>
        <v>Low-Value Asset</v>
      </c>
      <c r="S5436" s="40"/>
      <c r="T5436" s="40"/>
      <c r="U5436" s="40"/>
      <c r="V5436" s="40"/>
      <c r="W5436" s="75"/>
      <c r="X5436" s="40"/>
      <c r="Y5436" s="40"/>
      <c r="Z5436" s="40"/>
      <c r="AA5436" s="40"/>
      <c r="AB543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7" spans="1:28" ht="12.6" x14ac:dyDescent="0.25">
      <c r="A5437" s="50"/>
      <c r="B5437" s="51"/>
      <c r="C5437" s="40"/>
      <c r="D543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7" s="40"/>
      <c r="F5437" s="40"/>
      <c r="G5437" s="52"/>
      <c r="H5437" s="93"/>
      <c r="I5437" s="52"/>
      <c r="J5437" s="52"/>
      <c r="K5437" s="40"/>
      <c r="L5437" s="40"/>
      <c r="M5437" s="40"/>
      <c r="N5437" s="40"/>
      <c r="O5437" s="40"/>
      <c r="P5437" s="38"/>
      <c r="Q5437" s="38">
        <f>Table13[[#This Row],[Unit Value]]*Table13[[#This Row],[Qty | PCount]]</f>
        <v>0</v>
      </c>
      <c r="R5437" s="40" t="str">
        <f>IF(Table13[[#This Row],[Unit Value]]&lt;=4999,"Low-Value Asset","High-Value Asset")</f>
        <v>Low-Value Asset</v>
      </c>
      <c r="S5437" s="40"/>
      <c r="T5437" s="40"/>
      <c r="U5437" s="40"/>
      <c r="V5437" s="40"/>
      <c r="W5437" s="75"/>
      <c r="X5437" s="40"/>
      <c r="Y5437" s="40"/>
      <c r="Z5437" s="40"/>
      <c r="AA5437" s="40"/>
      <c r="AB543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8" spans="1:28" ht="12.6" x14ac:dyDescent="0.25">
      <c r="A5438" s="50"/>
      <c r="B5438" s="51"/>
      <c r="C5438" s="40"/>
      <c r="D543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8" s="40"/>
      <c r="F5438" s="40"/>
      <c r="G5438" s="52"/>
      <c r="H5438" s="93"/>
      <c r="I5438" s="52"/>
      <c r="J5438" s="52"/>
      <c r="K5438" s="40"/>
      <c r="L5438" s="40"/>
      <c r="M5438" s="40"/>
      <c r="N5438" s="40"/>
      <c r="O5438" s="40"/>
      <c r="P5438" s="38"/>
      <c r="Q5438" s="38">
        <f>Table13[[#This Row],[Unit Value]]*Table13[[#This Row],[Qty | PCount]]</f>
        <v>0</v>
      </c>
      <c r="R5438" s="40" t="str">
        <f>IF(Table13[[#This Row],[Unit Value]]&lt;=4999,"Low-Value Asset","High-Value Asset")</f>
        <v>Low-Value Asset</v>
      </c>
      <c r="S5438" s="40"/>
      <c r="T5438" s="40"/>
      <c r="U5438" s="40"/>
      <c r="V5438" s="40"/>
      <c r="W5438" s="75"/>
      <c r="X5438" s="40"/>
      <c r="Y5438" s="40"/>
      <c r="Z5438" s="40"/>
      <c r="AA5438" s="40"/>
      <c r="AB543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39" spans="1:28" ht="12.6" x14ac:dyDescent="0.25">
      <c r="A5439" s="50"/>
      <c r="B5439" s="51"/>
      <c r="C5439" s="40"/>
      <c r="D543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39" s="40"/>
      <c r="F5439" s="40"/>
      <c r="G5439" s="52"/>
      <c r="H5439" s="93"/>
      <c r="I5439" s="52"/>
      <c r="J5439" s="52"/>
      <c r="K5439" s="40"/>
      <c r="L5439" s="40"/>
      <c r="M5439" s="40"/>
      <c r="N5439" s="40"/>
      <c r="O5439" s="40"/>
      <c r="P5439" s="38"/>
      <c r="Q5439" s="38">
        <f>Table13[[#This Row],[Unit Value]]*Table13[[#This Row],[Qty | PCount]]</f>
        <v>0</v>
      </c>
      <c r="R5439" s="40" t="str">
        <f>IF(Table13[[#This Row],[Unit Value]]&lt;=4999,"Low-Value Asset","High-Value Asset")</f>
        <v>Low-Value Asset</v>
      </c>
      <c r="S5439" s="40"/>
      <c r="T5439" s="40"/>
      <c r="U5439" s="40"/>
      <c r="V5439" s="40"/>
      <c r="W5439" s="75"/>
      <c r="X5439" s="40"/>
      <c r="Y5439" s="40"/>
      <c r="Z5439" s="40"/>
      <c r="AA5439" s="40"/>
      <c r="AB543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0" spans="1:28" ht="12.6" x14ac:dyDescent="0.25">
      <c r="A5440" s="50"/>
      <c r="B5440" s="51"/>
      <c r="C5440" s="40"/>
      <c r="D544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0" s="40"/>
      <c r="F5440" s="40"/>
      <c r="G5440" s="52"/>
      <c r="H5440" s="93"/>
      <c r="I5440" s="52"/>
      <c r="J5440" s="52"/>
      <c r="K5440" s="40"/>
      <c r="L5440" s="40"/>
      <c r="M5440" s="40"/>
      <c r="N5440" s="40"/>
      <c r="O5440" s="40"/>
      <c r="P5440" s="38"/>
      <c r="Q5440" s="38">
        <f>Table13[[#This Row],[Unit Value]]*Table13[[#This Row],[Qty | PCount]]</f>
        <v>0</v>
      </c>
      <c r="R5440" s="40" t="str">
        <f>IF(Table13[[#This Row],[Unit Value]]&lt;=4999,"Low-Value Asset","High-Value Asset")</f>
        <v>Low-Value Asset</v>
      </c>
      <c r="S5440" s="40"/>
      <c r="T5440" s="40"/>
      <c r="U5440" s="40"/>
      <c r="V5440" s="40"/>
      <c r="W5440" s="75"/>
      <c r="X5440" s="40"/>
      <c r="Y5440" s="40"/>
      <c r="Z5440" s="40"/>
      <c r="AA5440" s="40"/>
      <c r="AB544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1" spans="1:28" ht="12.6" x14ac:dyDescent="0.25">
      <c r="A5441" s="50"/>
      <c r="B5441" s="51"/>
      <c r="C5441" s="40"/>
      <c r="D544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1" s="40"/>
      <c r="F5441" s="40"/>
      <c r="G5441" s="52"/>
      <c r="H5441" s="93"/>
      <c r="I5441" s="52"/>
      <c r="J5441" s="52"/>
      <c r="K5441" s="40"/>
      <c r="L5441" s="40"/>
      <c r="M5441" s="40"/>
      <c r="N5441" s="40"/>
      <c r="O5441" s="40"/>
      <c r="P5441" s="38"/>
      <c r="Q5441" s="38">
        <f>Table13[[#This Row],[Unit Value]]*Table13[[#This Row],[Qty | PCount]]</f>
        <v>0</v>
      </c>
      <c r="R5441" s="40" t="str">
        <f>IF(Table13[[#This Row],[Unit Value]]&lt;=4999,"Low-Value Asset","High-Value Asset")</f>
        <v>Low-Value Asset</v>
      </c>
      <c r="S5441" s="40"/>
      <c r="T5441" s="40"/>
      <c r="U5441" s="40"/>
      <c r="V5441" s="40"/>
      <c r="W5441" s="75"/>
      <c r="X5441" s="40"/>
      <c r="Y5441" s="40"/>
      <c r="Z5441" s="40"/>
      <c r="AA5441" s="40"/>
      <c r="AB544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2" spans="1:28" ht="12.6" x14ac:dyDescent="0.25">
      <c r="A5442" s="50"/>
      <c r="B5442" s="51"/>
      <c r="C5442" s="40"/>
      <c r="D544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2" s="40"/>
      <c r="F5442" s="40"/>
      <c r="G5442" s="52"/>
      <c r="H5442" s="93"/>
      <c r="I5442" s="52"/>
      <c r="J5442" s="52"/>
      <c r="K5442" s="40"/>
      <c r="L5442" s="40"/>
      <c r="M5442" s="40"/>
      <c r="N5442" s="40"/>
      <c r="O5442" s="40"/>
      <c r="P5442" s="38"/>
      <c r="Q5442" s="38">
        <f>Table13[[#This Row],[Unit Value]]*Table13[[#This Row],[Qty | PCount]]</f>
        <v>0</v>
      </c>
      <c r="R5442" s="40" t="str">
        <f>IF(Table13[[#This Row],[Unit Value]]&lt;=4999,"Low-Value Asset","High-Value Asset")</f>
        <v>Low-Value Asset</v>
      </c>
      <c r="S5442" s="40"/>
      <c r="T5442" s="40"/>
      <c r="U5442" s="40"/>
      <c r="V5442" s="40"/>
      <c r="W5442" s="75"/>
      <c r="X5442" s="40"/>
      <c r="Y5442" s="40"/>
      <c r="Z5442" s="40"/>
      <c r="AA5442" s="40"/>
      <c r="AB544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3" spans="1:28" ht="12.6" x14ac:dyDescent="0.25">
      <c r="A5443" s="50"/>
      <c r="B5443" s="51"/>
      <c r="C5443" s="40"/>
      <c r="D544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3" s="40"/>
      <c r="F5443" s="40"/>
      <c r="G5443" s="52"/>
      <c r="H5443" s="93"/>
      <c r="I5443" s="52"/>
      <c r="J5443" s="52"/>
      <c r="K5443" s="40"/>
      <c r="L5443" s="40"/>
      <c r="M5443" s="40"/>
      <c r="N5443" s="40"/>
      <c r="O5443" s="40"/>
      <c r="P5443" s="38"/>
      <c r="Q5443" s="38">
        <f>Table13[[#This Row],[Unit Value]]*Table13[[#This Row],[Qty | PCount]]</f>
        <v>0</v>
      </c>
      <c r="R5443" s="40" t="str">
        <f>IF(Table13[[#This Row],[Unit Value]]&lt;=4999,"Low-Value Asset","High-Value Asset")</f>
        <v>Low-Value Asset</v>
      </c>
      <c r="S5443" s="40"/>
      <c r="T5443" s="40"/>
      <c r="U5443" s="40"/>
      <c r="V5443" s="40"/>
      <c r="W5443" s="75"/>
      <c r="X5443" s="40"/>
      <c r="Y5443" s="40"/>
      <c r="Z5443" s="40"/>
      <c r="AA5443" s="40"/>
      <c r="AB544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4" spans="1:28" ht="12.6" x14ac:dyDescent="0.25">
      <c r="A5444" s="50"/>
      <c r="B5444" s="51"/>
      <c r="C5444" s="40"/>
      <c r="D544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4" s="40"/>
      <c r="F5444" s="40"/>
      <c r="G5444" s="52"/>
      <c r="H5444" s="93"/>
      <c r="I5444" s="52"/>
      <c r="J5444" s="52"/>
      <c r="K5444" s="40"/>
      <c r="L5444" s="40"/>
      <c r="M5444" s="40"/>
      <c r="N5444" s="40"/>
      <c r="O5444" s="40"/>
      <c r="P5444" s="38"/>
      <c r="Q5444" s="38">
        <f>Table13[[#This Row],[Unit Value]]*Table13[[#This Row],[Qty | PCount]]</f>
        <v>0</v>
      </c>
      <c r="R5444" s="40" t="str">
        <f>IF(Table13[[#This Row],[Unit Value]]&lt;=4999,"Low-Value Asset","High-Value Asset")</f>
        <v>Low-Value Asset</v>
      </c>
      <c r="S5444" s="40"/>
      <c r="T5444" s="40"/>
      <c r="U5444" s="40"/>
      <c r="V5444" s="40"/>
      <c r="W5444" s="75"/>
      <c r="X5444" s="40"/>
      <c r="Y5444" s="40"/>
      <c r="Z5444" s="40"/>
      <c r="AA5444" s="40"/>
      <c r="AB544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5" spans="1:28" ht="12.6" x14ac:dyDescent="0.25">
      <c r="A5445" s="50"/>
      <c r="B5445" s="51"/>
      <c r="C5445" s="40"/>
      <c r="D544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5" s="40"/>
      <c r="F5445" s="40"/>
      <c r="G5445" s="52"/>
      <c r="H5445" s="93"/>
      <c r="I5445" s="52"/>
      <c r="J5445" s="52"/>
      <c r="K5445" s="40"/>
      <c r="L5445" s="40"/>
      <c r="M5445" s="40"/>
      <c r="N5445" s="40"/>
      <c r="O5445" s="40"/>
      <c r="P5445" s="38"/>
      <c r="Q5445" s="38">
        <f>Table13[[#This Row],[Unit Value]]*Table13[[#This Row],[Qty | PCount]]</f>
        <v>0</v>
      </c>
      <c r="R5445" s="40" t="str">
        <f>IF(Table13[[#This Row],[Unit Value]]&lt;=4999,"Low-Value Asset","High-Value Asset")</f>
        <v>Low-Value Asset</v>
      </c>
      <c r="S5445" s="40"/>
      <c r="T5445" s="40"/>
      <c r="U5445" s="40"/>
      <c r="V5445" s="40"/>
      <c r="W5445" s="75"/>
      <c r="X5445" s="40"/>
      <c r="Y5445" s="40"/>
      <c r="Z5445" s="40"/>
      <c r="AA5445" s="40"/>
      <c r="AB544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6" spans="1:28" ht="12.6" x14ac:dyDescent="0.25">
      <c r="A5446" s="50"/>
      <c r="B5446" s="51"/>
      <c r="C5446" s="40"/>
      <c r="D544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6" s="40"/>
      <c r="F5446" s="40"/>
      <c r="G5446" s="52"/>
      <c r="H5446" s="93"/>
      <c r="I5446" s="52"/>
      <c r="J5446" s="52"/>
      <c r="K5446" s="40"/>
      <c r="L5446" s="40"/>
      <c r="M5446" s="40"/>
      <c r="N5446" s="40"/>
      <c r="O5446" s="40"/>
      <c r="P5446" s="38"/>
      <c r="Q5446" s="38">
        <f>Table13[[#This Row],[Unit Value]]*Table13[[#This Row],[Qty | PCount]]</f>
        <v>0</v>
      </c>
      <c r="R5446" s="40" t="str">
        <f>IF(Table13[[#This Row],[Unit Value]]&lt;=4999,"Low-Value Asset","High-Value Asset")</f>
        <v>Low-Value Asset</v>
      </c>
      <c r="S5446" s="40"/>
      <c r="T5446" s="40"/>
      <c r="U5446" s="40"/>
      <c r="V5446" s="40"/>
      <c r="W5446" s="75"/>
      <c r="X5446" s="40"/>
      <c r="Y5446" s="40"/>
      <c r="Z5446" s="40"/>
      <c r="AA5446" s="40"/>
      <c r="AB544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7" spans="1:28" ht="12.6" x14ac:dyDescent="0.25">
      <c r="A5447" s="50"/>
      <c r="B5447" s="51"/>
      <c r="C5447" s="40"/>
      <c r="D544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7" s="40"/>
      <c r="F5447" s="40"/>
      <c r="G5447" s="52"/>
      <c r="H5447" s="93"/>
      <c r="I5447" s="52"/>
      <c r="J5447" s="52"/>
      <c r="K5447" s="40"/>
      <c r="L5447" s="40"/>
      <c r="M5447" s="40"/>
      <c r="N5447" s="40"/>
      <c r="O5447" s="40"/>
      <c r="P5447" s="38"/>
      <c r="Q5447" s="38">
        <f>Table13[[#This Row],[Unit Value]]*Table13[[#This Row],[Qty | PCount]]</f>
        <v>0</v>
      </c>
      <c r="R5447" s="40" t="str">
        <f>IF(Table13[[#This Row],[Unit Value]]&lt;=4999,"Low-Value Asset","High-Value Asset")</f>
        <v>Low-Value Asset</v>
      </c>
      <c r="S5447" s="40"/>
      <c r="T5447" s="40"/>
      <c r="U5447" s="40"/>
      <c r="V5447" s="40"/>
      <c r="W5447" s="75"/>
      <c r="X5447" s="40"/>
      <c r="Y5447" s="40"/>
      <c r="Z5447" s="40"/>
      <c r="AA5447" s="40"/>
      <c r="AB544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8" spans="1:28" ht="12.6" x14ac:dyDescent="0.25">
      <c r="A5448" s="50"/>
      <c r="B5448" s="51"/>
      <c r="C5448" s="40"/>
      <c r="D544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8" s="40"/>
      <c r="F5448" s="40"/>
      <c r="G5448" s="52"/>
      <c r="H5448" s="93"/>
      <c r="I5448" s="52"/>
      <c r="J5448" s="52"/>
      <c r="K5448" s="40"/>
      <c r="L5448" s="40"/>
      <c r="M5448" s="40"/>
      <c r="N5448" s="40"/>
      <c r="O5448" s="40"/>
      <c r="P5448" s="38"/>
      <c r="Q5448" s="38">
        <f>Table13[[#This Row],[Unit Value]]*Table13[[#This Row],[Qty | PCount]]</f>
        <v>0</v>
      </c>
      <c r="R5448" s="40" t="str">
        <f>IF(Table13[[#This Row],[Unit Value]]&lt;=4999,"Low-Value Asset","High-Value Asset")</f>
        <v>Low-Value Asset</v>
      </c>
      <c r="S5448" s="40"/>
      <c r="T5448" s="40"/>
      <c r="U5448" s="40"/>
      <c r="V5448" s="40"/>
      <c r="W5448" s="75"/>
      <c r="X5448" s="40"/>
      <c r="Y5448" s="40"/>
      <c r="Z5448" s="40"/>
      <c r="AA5448" s="40"/>
      <c r="AB544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49" spans="1:28" ht="12.6" x14ac:dyDescent="0.25">
      <c r="A5449" s="50"/>
      <c r="B5449" s="51"/>
      <c r="C5449" s="40"/>
      <c r="D544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49" s="40"/>
      <c r="F5449" s="40"/>
      <c r="G5449" s="52"/>
      <c r="H5449" s="93"/>
      <c r="I5449" s="52"/>
      <c r="J5449" s="52"/>
      <c r="K5449" s="40"/>
      <c r="L5449" s="40"/>
      <c r="M5449" s="40"/>
      <c r="N5449" s="40"/>
      <c r="O5449" s="40"/>
      <c r="P5449" s="38"/>
      <c r="Q5449" s="38">
        <f>Table13[[#This Row],[Unit Value]]*Table13[[#This Row],[Qty | PCount]]</f>
        <v>0</v>
      </c>
      <c r="R5449" s="40" t="str">
        <f>IF(Table13[[#This Row],[Unit Value]]&lt;=4999,"Low-Value Asset","High-Value Asset")</f>
        <v>Low-Value Asset</v>
      </c>
      <c r="S5449" s="40"/>
      <c r="T5449" s="40"/>
      <c r="U5449" s="40"/>
      <c r="V5449" s="40"/>
      <c r="W5449" s="75"/>
      <c r="X5449" s="40"/>
      <c r="Y5449" s="40"/>
      <c r="Z5449" s="40"/>
      <c r="AA5449" s="40"/>
      <c r="AB544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0" spans="1:28" ht="12.6" x14ac:dyDescent="0.25">
      <c r="A5450" s="50"/>
      <c r="B5450" s="51"/>
      <c r="C5450" s="40"/>
      <c r="D545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0" s="40"/>
      <c r="F5450" s="40"/>
      <c r="G5450" s="52"/>
      <c r="H5450" s="93"/>
      <c r="I5450" s="52"/>
      <c r="J5450" s="52"/>
      <c r="K5450" s="40"/>
      <c r="L5450" s="40"/>
      <c r="M5450" s="40"/>
      <c r="N5450" s="40"/>
      <c r="O5450" s="40"/>
      <c r="P5450" s="38"/>
      <c r="Q5450" s="38">
        <f>Table13[[#This Row],[Unit Value]]*Table13[[#This Row],[Qty | PCount]]</f>
        <v>0</v>
      </c>
      <c r="R5450" s="40" t="str">
        <f>IF(Table13[[#This Row],[Unit Value]]&lt;=4999,"Low-Value Asset","High-Value Asset")</f>
        <v>Low-Value Asset</v>
      </c>
      <c r="S5450" s="40"/>
      <c r="T5450" s="40"/>
      <c r="U5450" s="40"/>
      <c r="V5450" s="40"/>
      <c r="W5450" s="75"/>
      <c r="X5450" s="40"/>
      <c r="Y5450" s="40"/>
      <c r="Z5450" s="40"/>
      <c r="AA5450" s="40"/>
      <c r="AB545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1" spans="1:28" ht="12.6" x14ac:dyDescent="0.25">
      <c r="A5451" s="50"/>
      <c r="B5451" s="51"/>
      <c r="C5451" s="40"/>
      <c r="D545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1" s="40"/>
      <c r="F5451" s="40"/>
      <c r="G5451" s="52"/>
      <c r="H5451" s="93"/>
      <c r="I5451" s="52"/>
      <c r="J5451" s="52"/>
      <c r="K5451" s="40"/>
      <c r="L5451" s="40"/>
      <c r="M5451" s="40"/>
      <c r="N5451" s="40"/>
      <c r="O5451" s="40"/>
      <c r="P5451" s="38"/>
      <c r="Q5451" s="38">
        <f>Table13[[#This Row],[Unit Value]]*Table13[[#This Row],[Qty | PCount]]</f>
        <v>0</v>
      </c>
      <c r="R5451" s="40" t="str">
        <f>IF(Table13[[#This Row],[Unit Value]]&lt;=4999,"Low-Value Asset","High-Value Asset")</f>
        <v>Low-Value Asset</v>
      </c>
      <c r="S5451" s="40"/>
      <c r="T5451" s="40"/>
      <c r="U5451" s="40"/>
      <c r="V5451" s="40"/>
      <c r="W5451" s="75"/>
      <c r="X5451" s="40"/>
      <c r="Y5451" s="40"/>
      <c r="Z5451" s="40"/>
      <c r="AA5451" s="40"/>
      <c r="AB545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2" spans="1:28" ht="12.6" x14ac:dyDescent="0.25">
      <c r="A5452" s="50"/>
      <c r="B5452" s="51"/>
      <c r="C5452" s="40"/>
      <c r="D545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2" s="40"/>
      <c r="F5452" s="40"/>
      <c r="G5452" s="52"/>
      <c r="H5452" s="93"/>
      <c r="I5452" s="52"/>
      <c r="J5452" s="52"/>
      <c r="K5452" s="40"/>
      <c r="L5452" s="40"/>
      <c r="M5452" s="40"/>
      <c r="N5452" s="40"/>
      <c r="O5452" s="40"/>
      <c r="P5452" s="38"/>
      <c r="Q5452" s="38">
        <f>Table13[[#This Row],[Unit Value]]*Table13[[#This Row],[Qty | PCount]]</f>
        <v>0</v>
      </c>
      <c r="R5452" s="40" t="str">
        <f>IF(Table13[[#This Row],[Unit Value]]&lt;=4999,"Low-Value Asset","High-Value Asset")</f>
        <v>Low-Value Asset</v>
      </c>
      <c r="S5452" s="40"/>
      <c r="T5452" s="40"/>
      <c r="U5452" s="40"/>
      <c r="V5452" s="40"/>
      <c r="W5452" s="75"/>
      <c r="X5452" s="40"/>
      <c r="Y5452" s="40"/>
      <c r="Z5452" s="40"/>
      <c r="AA5452" s="40"/>
      <c r="AB545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3" spans="1:28" ht="12.6" x14ac:dyDescent="0.25">
      <c r="A5453" s="50"/>
      <c r="B5453" s="51"/>
      <c r="C5453" s="40"/>
      <c r="D545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3" s="40"/>
      <c r="F5453" s="40"/>
      <c r="G5453" s="52"/>
      <c r="H5453" s="93"/>
      <c r="I5453" s="52"/>
      <c r="J5453" s="52"/>
      <c r="K5453" s="40"/>
      <c r="L5453" s="40"/>
      <c r="M5453" s="40"/>
      <c r="N5453" s="40"/>
      <c r="O5453" s="40"/>
      <c r="P5453" s="38"/>
      <c r="Q5453" s="38">
        <f>Table13[[#This Row],[Unit Value]]*Table13[[#This Row],[Qty | PCount]]</f>
        <v>0</v>
      </c>
      <c r="R5453" s="40" t="str">
        <f>IF(Table13[[#This Row],[Unit Value]]&lt;=4999,"Low-Value Asset","High-Value Asset")</f>
        <v>Low-Value Asset</v>
      </c>
      <c r="S5453" s="40"/>
      <c r="T5453" s="40"/>
      <c r="U5453" s="40"/>
      <c r="V5453" s="40"/>
      <c r="W5453" s="75"/>
      <c r="X5453" s="40"/>
      <c r="Y5453" s="40"/>
      <c r="Z5453" s="40"/>
      <c r="AA5453" s="40"/>
      <c r="AB545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4" spans="1:28" ht="12.6" x14ac:dyDescent="0.25">
      <c r="A5454" s="50"/>
      <c r="B5454" s="51"/>
      <c r="C5454" s="40"/>
      <c r="D545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4" s="40"/>
      <c r="F5454" s="40"/>
      <c r="G5454" s="52"/>
      <c r="H5454" s="93"/>
      <c r="I5454" s="52"/>
      <c r="J5454" s="52"/>
      <c r="K5454" s="40"/>
      <c r="L5454" s="40"/>
      <c r="M5454" s="40"/>
      <c r="N5454" s="40"/>
      <c r="O5454" s="40"/>
      <c r="P5454" s="38"/>
      <c r="Q5454" s="38">
        <f>Table13[[#This Row],[Unit Value]]*Table13[[#This Row],[Qty | PCount]]</f>
        <v>0</v>
      </c>
      <c r="R5454" s="40" t="str">
        <f>IF(Table13[[#This Row],[Unit Value]]&lt;=4999,"Low-Value Asset","High-Value Asset")</f>
        <v>Low-Value Asset</v>
      </c>
      <c r="S5454" s="40"/>
      <c r="T5454" s="40"/>
      <c r="U5454" s="40"/>
      <c r="V5454" s="40"/>
      <c r="W5454" s="75"/>
      <c r="X5454" s="40"/>
      <c r="Y5454" s="40"/>
      <c r="Z5454" s="40"/>
      <c r="AA5454" s="40"/>
      <c r="AB545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5" spans="1:28" ht="12.6" x14ac:dyDescent="0.25">
      <c r="A5455" s="50"/>
      <c r="B5455" s="51"/>
      <c r="C5455" s="40"/>
      <c r="D545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5" s="40"/>
      <c r="F5455" s="40"/>
      <c r="G5455" s="52"/>
      <c r="H5455" s="93"/>
      <c r="I5455" s="52"/>
      <c r="J5455" s="52"/>
      <c r="K5455" s="40"/>
      <c r="L5455" s="40"/>
      <c r="M5455" s="40"/>
      <c r="N5455" s="40"/>
      <c r="O5455" s="40"/>
      <c r="P5455" s="38"/>
      <c r="Q5455" s="38">
        <f>Table13[[#This Row],[Unit Value]]*Table13[[#This Row],[Qty | PCount]]</f>
        <v>0</v>
      </c>
      <c r="R5455" s="40" t="str">
        <f>IF(Table13[[#This Row],[Unit Value]]&lt;=4999,"Low-Value Asset","High-Value Asset")</f>
        <v>Low-Value Asset</v>
      </c>
      <c r="S5455" s="40"/>
      <c r="T5455" s="40"/>
      <c r="U5455" s="40"/>
      <c r="V5455" s="40"/>
      <c r="W5455" s="75"/>
      <c r="X5455" s="40"/>
      <c r="Y5455" s="40"/>
      <c r="Z5455" s="40"/>
      <c r="AA5455" s="40"/>
      <c r="AB545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6" spans="1:28" ht="12.6" x14ac:dyDescent="0.25">
      <c r="A5456" s="50"/>
      <c r="B5456" s="51"/>
      <c r="C5456" s="40"/>
      <c r="D545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6" s="40"/>
      <c r="F5456" s="40"/>
      <c r="G5456" s="52"/>
      <c r="H5456" s="93"/>
      <c r="I5456" s="52"/>
      <c r="J5456" s="52"/>
      <c r="K5456" s="40"/>
      <c r="L5456" s="40"/>
      <c r="M5456" s="40"/>
      <c r="N5456" s="40"/>
      <c r="O5456" s="40"/>
      <c r="P5456" s="38"/>
      <c r="Q5456" s="38">
        <f>Table13[[#This Row],[Unit Value]]*Table13[[#This Row],[Qty | PCount]]</f>
        <v>0</v>
      </c>
      <c r="R5456" s="40" t="str">
        <f>IF(Table13[[#This Row],[Unit Value]]&lt;=4999,"Low-Value Asset","High-Value Asset")</f>
        <v>Low-Value Asset</v>
      </c>
      <c r="S5456" s="40"/>
      <c r="T5456" s="40"/>
      <c r="U5456" s="40"/>
      <c r="V5456" s="40"/>
      <c r="W5456" s="75"/>
      <c r="X5456" s="40"/>
      <c r="Y5456" s="40"/>
      <c r="Z5456" s="40"/>
      <c r="AA5456" s="40"/>
      <c r="AB545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7" spans="1:28" ht="12.6" x14ac:dyDescent="0.25">
      <c r="A5457" s="50"/>
      <c r="B5457" s="51"/>
      <c r="C5457" s="40"/>
      <c r="D545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7" s="40"/>
      <c r="F5457" s="40"/>
      <c r="G5457" s="52"/>
      <c r="H5457" s="93"/>
      <c r="I5457" s="52"/>
      <c r="J5457" s="52"/>
      <c r="K5457" s="40"/>
      <c r="L5457" s="40"/>
      <c r="M5457" s="40"/>
      <c r="N5457" s="40"/>
      <c r="O5457" s="40"/>
      <c r="P5457" s="38"/>
      <c r="Q5457" s="38">
        <f>Table13[[#This Row],[Unit Value]]*Table13[[#This Row],[Qty | PCount]]</f>
        <v>0</v>
      </c>
      <c r="R5457" s="40" t="str">
        <f>IF(Table13[[#This Row],[Unit Value]]&lt;=4999,"Low-Value Asset","High-Value Asset")</f>
        <v>Low-Value Asset</v>
      </c>
      <c r="S5457" s="40"/>
      <c r="T5457" s="40"/>
      <c r="U5457" s="40"/>
      <c r="V5457" s="40"/>
      <c r="W5457" s="75"/>
      <c r="X5457" s="40"/>
      <c r="Y5457" s="40"/>
      <c r="Z5457" s="40"/>
      <c r="AA5457" s="40"/>
      <c r="AB545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8" spans="1:28" ht="12.6" x14ac:dyDescent="0.25">
      <c r="A5458" s="50"/>
      <c r="B5458" s="51"/>
      <c r="C5458" s="40"/>
      <c r="D545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8" s="40"/>
      <c r="F5458" s="40"/>
      <c r="G5458" s="52"/>
      <c r="H5458" s="93"/>
      <c r="I5458" s="52"/>
      <c r="J5458" s="52"/>
      <c r="K5458" s="40"/>
      <c r="L5458" s="40"/>
      <c r="M5458" s="40"/>
      <c r="N5458" s="40"/>
      <c r="O5458" s="40"/>
      <c r="P5458" s="38"/>
      <c r="Q5458" s="38">
        <f>Table13[[#This Row],[Unit Value]]*Table13[[#This Row],[Qty | PCount]]</f>
        <v>0</v>
      </c>
      <c r="R5458" s="40" t="str">
        <f>IF(Table13[[#This Row],[Unit Value]]&lt;=4999,"Low-Value Asset","High-Value Asset")</f>
        <v>Low-Value Asset</v>
      </c>
      <c r="S5458" s="40"/>
      <c r="T5458" s="40"/>
      <c r="U5458" s="40"/>
      <c r="V5458" s="40"/>
      <c r="W5458" s="75"/>
      <c r="X5458" s="40"/>
      <c r="Y5458" s="40"/>
      <c r="Z5458" s="40"/>
      <c r="AA5458" s="40"/>
      <c r="AB545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59" spans="1:28" ht="12.6" x14ac:dyDescent="0.25">
      <c r="A5459" s="50"/>
      <c r="B5459" s="51"/>
      <c r="C5459" s="40"/>
      <c r="D545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59" s="40"/>
      <c r="F5459" s="40"/>
      <c r="G5459" s="52"/>
      <c r="H5459" s="93"/>
      <c r="I5459" s="52"/>
      <c r="J5459" s="52"/>
      <c r="K5459" s="40"/>
      <c r="L5459" s="40"/>
      <c r="M5459" s="40"/>
      <c r="N5459" s="40"/>
      <c r="O5459" s="40"/>
      <c r="P5459" s="38"/>
      <c r="Q5459" s="38">
        <f>Table13[[#This Row],[Unit Value]]*Table13[[#This Row],[Qty | PCount]]</f>
        <v>0</v>
      </c>
      <c r="R5459" s="40" t="str">
        <f>IF(Table13[[#This Row],[Unit Value]]&lt;=4999,"Low-Value Asset","High-Value Asset")</f>
        <v>Low-Value Asset</v>
      </c>
      <c r="S5459" s="40"/>
      <c r="T5459" s="40"/>
      <c r="U5459" s="40"/>
      <c r="V5459" s="40"/>
      <c r="W5459" s="75"/>
      <c r="X5459" s="40"/>
      <c r="Y5459" s="40"/>
      <c r="Z5459" s="40"/>
      <c r="AA5459" s="40"/>
      <c r="AB545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0" spans="1:28" ht="12.6" x14ac:dyDescent="0.25">
      <c r="A5460" s="50"/>
      <c r="B5460" s="51"/>
      <c r="C5460" s="40"/>
      <c r="D546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0" s="40"/>
      <c r="F5460" s="40"/>
      <c r="G5460" s="52"/>
      <c r="H5460" s="93"/>
      <c r="I5460" s="52"/>
      <c r="J5460" s="52"/>
      <c r="K5460" s="40"/>
      <c r="L5460" s="40"/>
      <c r="M5460" s="40"/>
      <c r="N5460" s="40"/>
      <c r="O5460" s="40"/>
      <c r="P5460" s="38"/>
      <c r="Q5460" s="38">
        <f>Table13[[#This Row],[Unit Value]]*Table13[[#This Row],[Qty | PCount]]</f>
        <v>0</v>
      </c>
      <c r="R5460" s="40" t="str">
        <f>IF(Table13[[#This Row],[Unit Value]]&lt;=4999,"Low-Value Asset","High-Value Asset")</f>
        <v>Low-Value Asset</v>
      </c>
      <c r="S5460" s="40"/>
      <c r="T5460" s="40"/>
      <c r="U5460" s="40"/>
      <c r="V5460" s="40"/>
      <c r="W5460" s="75"/>
      <c r="X5460" s="40"/>
      <c r="Y5460" s="40"/>
      <c r="Z5460" s="40"/>
      <c r="AA5460" s="40"/>
      <c r="AB546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1" spans="1:28" ht="12.6" x14ac:dyDescent="0.25">
      <c r="A5461" s="50"/>
      <c r="B5461" s="51"/>
      <c r="C5461" s="40"/>
      <c r="D546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1" s="40"/>
      <c r="F5461" s="40"/>
      <c r="G5461" s="52"/>
      <c r="H5461" s="93"/>
      <c r="I5461" s="52"/>
      <c r="J5461" s="52"/>
      <c r="K5461" s="40"/>
      <c r="L5461" s="40"/>
      <c r="M5461" s="40"/>
      <c r="N5461" s="40"/>
      <c r="O5461" s="40"/>
      <c r="P5461" s="38"/>
      <c r="Q5461" s="38">
        <f>Table13[[#This Row],[Unit Value]]*Table13[[#This Row],[Qty | PCount]]</f>
        <v>0</v>
      </c>
      <c r="R5461" s="40" t="str">
        <f>IF(Table13[[#This Row],[Unit Value]]&lt;=4999,"Low-Value Asset","High-Value Asset")</f>
        <v>Low-Value Asset</v>
      </c>
      <c r="S5461" s="40"/>
      <c r="T5461" s="40"/>
      <c r="U5461" s="40"/>
      <c r="V5461" s="40"/>
      <c r="W5461" s="75"/>
      <c r="X5461" s="40"/>
      <c r="Y5461" s="40"/>
      <c r="Z5461" s="40"/>
      <c r="AA5461" s="40"/>
      <c r="AB546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2" spans="1:28" ht="12.6" x14ac:dyDescent="0.25">
      <c r="A5462" s="50"/>
      <c r="B5462" s="51"/>
      <c r="C5462" s="40"/>
      <c r="D546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2" s="40"/>
      <c r="F5462" s="40"/>
      <c r="G5462" s="52"/>
      <c r="H5462" s="93"/>
      <c r="I5462" s="52"/>
      <c r="J5462" s="52"/>
      <c r="K5462" s="40"/>
      <c r="L5462" s="40"/>
      <c r="M5462" s="40"/>
      <c r="N5462" s="40"/>
      <c r="O5462" s="40"/>
      <c r="P5462" s="38"/>
      <c r="Q5462" s="38">
        <f>Table13[[#This Row],[Unit Value]]*Table13[[#This Row],[Qty | PCount]]</f>
        <v>0</v>
      </c>
      <c r="R5462" s="40" t="str">
        <f>IF(Table13[[#This Row],[Unit Value]]&lt;=4999,"Low-Value Asset","High-Value Asset")</f>
        <v>Low-Value Asset</v>
      </c>
      <c r="S5462" s="40"/>
      <c r="T5462" s="40"/>
      <c r="U5462" s="40"/>
      <c r="V5462" s="40"/>
      <c r="W5462" s="75"/>
      <c r="X5462" s="40"/>
      <c r="Y5462" s="40"/>
      <c r="Z5462" s="40"/>
      <c r="AA5462" s="40"/>
      <c r="AB546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3" spans="1:28" ht="12.6" x14ac:dyDescent="0.25">
      <c r="A5463" s="50"/>
      <c r="B5463" s="51"/>
      <c r="C5463" s="40"/>
      <c r="D546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3" s="40"/>
      <c r="F5463" s="40"/>
      <c r="G5463" s="52"/>
      <c r="H5463" s="93"/>
      <c r="I5463" s="52"/>
      <c r="J5463" s="52"/>
      <c r="K5463" s="40"/>
      <c r="L5463" s="40"/>
      <c r="M5463" s="40"/>
      <c r="N5463" s="40"/>
      <c r="O5463" s="40"/>
      <c r="P5463" s="38"/>
      <c r="Q5463" s="38">
        <f>Table13[[#This Row],[Unit Value]]*Table13[[#This Row],[Qty | PCount]]</f>
        <v>0</v>
      </c>
      <c r="R5463" s="40" t="str">
        <f>IF(Table13[[#This Row],[Unit Value]]&lt;=4999,"Low-Value Asset","High-Value Asset")</f>
        <v>Low-Value Asset</v>
      </c>
      <c r="S5463" s="40"/>
      <c r="T5463" s="40"/>
      <c r="U5463" s="40"/>
      <c r="V5463" s="40"/>
      <c r="W5463" s="75"/>
      <c r="X5463" s="40"/>
      <c r="Y5463" s="40"/>
      <c r="Z5463" s="40"/>
      <c r="AA5463" s="40"/>
      <c r="AB546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4" spans="1:28" ht="12.6" x14ac:dyDescent="0.25">
      <c r="A5464" s="50"/>
      <c r="B5464" s="51"/>
      <c r="C5464" s="40"/>
      <c r="D546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4" s="40"/>
      <c r="F5464" s="40"/>
      <c r="G5464" s="52"/>
      <c r="H5464" s="93"/>
      <c r="I5464" s="52"/>
      <c r="J5464" s="52"/>
      <c r="K5464" s="40"/>
      <c r="L5464" s="40"/>
      <c r="M5464" s="40"/>
      <c r="N5464" s="40"/>
      <c r="O5464" s="40"/>
      <c r="P5464" s="38"/>
      <c r="Q5464" s="38">
        <f>Table13[[#This Row],[Unit Value]]*Table13[[#This Row],[Qty | PCount]]</f>
        <v>0</v>
      </c>
      <c r="R5464" s="40" t="str">
        <f>IF(Table13[[#This Row],[Unit Value]]&lt;=4999,"Low-Value Asset","High-Value Asset")</f>
        <v>Low-Value Asset</v>
      </c>
      <c r="S5464" s="40"/>
      <c r="T5464" s="40"/>
      <c r="U5464" s="40"/>
      <c r="V5464" s="40"/>
      <c r="W5464" s="75"/>
      <c r="X5464" s="40"/>
      <c r="Y5464" s="40"/>
      <c r="Z5464" s="40"/>
      <c r="AA5464" s="40"/>
      <c r="AB546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5" spans="1:28" ht="12.6" x14ac:dyDescent="0.25">
      <c r="A5465" s="50"/>
      <c r="B5465" s="51"/>
      <c r="C5465" s="40"/>
      <c r="D546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5" s="40"/>
      <c r="F5465" s="40"/>
      <c r="G5465" s="52"/>
      <c r="H5465" s="93"/>
      <c r="I5465" s="52"/>
      <c r="J5465" s="52"/>
      <c r="K5465" s="40"/>
      <c r="L5465" s="40"/>
      <c r="M5465" s="40"/>
      <c r="N5465" s="40"/>
      <c r="O5465" s="40"/>
      <c r="P5465" s="38"/>
      <c r="Q5465" s="38">
        <f>Table13[[#This Row],[Unit Value]]*Table13[[#This Row],[Qty | PCount]]</f>
        <v>0</v>
      </c>
      <c r="R5465" s="40" t="str">
        <f>IF(Table13[[#This Row],[Unit Value]]&lt;=4999,"Low-Value Asset","High-Value Asset")</f>
        <v>Low-Value Asset</v>
      </c>
      <c r="S5465" s="40"/>
      <c r="T5465" s="40"/>
      <c r="U5465" s="40"/>
      <c r="V5465" s="40"/>
      <c r="W5465" s="75"/>
      <c r="X5465" s="40"/>
      <c r="Y5465" s="40"/>
      <c r="Z5465" s="40"/>
      <c r="AA5465" s="40"/>
      <c r="AB546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6" spans="1:28" ht="12.6" x14ac:dyDescent="0.25">
      <c r="A5466" s="50"/>
      <c r="B5466" s="51"/>
      <c r="C5466" s="40"/>
      <c r="D546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6" s="40"/>
      <c r="F5466" s="40"/>
      <c r="G5466" s="52"/>
      <c r="H5466" s="93"/>
      <c r="I5466" s="52"/>
      <c r="J5466" s="52"/>
      <c r="K5466" s="40"/>
      <c r="L5466" s="40"/>
      <c r="M5466" s="40"/>
      <c r="N5466" s="40"/>
      <c r="O5466" s="40"/>
      <c r="P5466" s="38"/>
      <c r="Q5466" s="38">
        <f>Table13[[#This Row],[Unit Value]]*Table13[[#This Row],[Qty | PCount]]</f>
        <v>0</v>
      </c>
      <c r="R5466" s="40" t="str">
        <f>IF(Table13[[#This Row],[Unit Value]]&lt;=4999,"Low-Value Asset","High-Value Asset")</f>
        <v>Low-Value Asset</v>
      </c>
      <c r="S5466" s="40"/>
      <c r="T5466" s="40"/>
      <c r="U5466" s="40"/>
      <c r="V5466" s="40"/>
      <c r="W5466" s="75"/>
      <c r="X5466" s="40"/>
      <c r="Y5466" s="40"/>
      <c r="Z5466" s="40"/>
      <c r="AA5466" s="40"/>
      <c r="AB546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7" spans="1:28" ht="12.6" x14ac:dyDescent="0.25">
      <c r="A5467" s="50"/>
      <c r="B5467" s="51"/>
      <c r="C5467" s="40"/>
      <c r="D546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7" s="40"/>
      <c r="F5467" s="40"/>
      <c r="G5467" s="52"/>
      <c r="H5467" s="93"/>
      <c r="I5467" s="52"/>
      <c r="J5467" s="52"/>
      <c r="K5467" s="40"/>
      <c r="L5467" s="40"/>
      <c r="M5467" s="40"/>
      <c r="N5467" s="40"/>
      <c r="O5467" s="40"/>
      <c r="P5467" s="38"/>
      <c r="Q5467" s="38">
        <f>Table13[[#This Row],[Unit Value]]*Table13[[#This Row],[Qty | PCount]]</f>
        <v>0</v>
      </c>
      <c r="R5467" s="40" t="str">
        <f>IF(Table13[[#This Row],[Unit Value]]&lt;=4999,"Low-Value Asset","High-Value Asset")</f>
        <v>Low-Value Asset</v>
      </c>
      <c r="S5467" s="40"/>
      <c r="T5467" s="40"/>
      <c r="U5467" s="40"/>
      <c r="V5467" s="40"/>
      <c r="W5467" s="75"/>
      <c r="X5467" s="40"/>
      <c r="Y5467" s="40"/>
      <c r="Z5467" s="40"/>
      <c r="AA5467" s="40"/>
      <c r="AB546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8" spans="1:28" ht="12.6" x14ac:dyDescent="0.25">
      <c r="A5468" s="50"/>
      <c r="B5468" s="51"/>
      <c r="C5468" s="40"/>
      <c r="D546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8" s="40"/>
      <c r="F5468" s="40"/>
      <c r="G5468" s="52"/>
      <c r="H5468" s="93"/>
      <c r="I5468" s="52"/>
      <c r="J5468" s="52"/>
      <c r="K5468" s="40"/>
      <c r="L5468" s="40"/>
      <c r="M5468" s="40"/>
      <c r="N5468" s="40"/>
      <c r="O5468" s="40"/>
      <c r="P5468" s="38"/>
      <c r="Q5468" s="38">
        <f>Table13[[#This Row],[Unit Value]]*Table13[[#This Row],[Qty | PCount]]</f>
        <v>0</v>
      </c>
      <c r="R5468" s="40" t="str">
        <f>IF(Table13[[#This Row],[Unit Value]]&lt;=4999,"Low-Value Asset","High-Value Asset")</f>
        <v>Low-Value Asset</v>
      </c>
      <c r="S5468" s="40"/>
      <c r="T5468" s="40"/>
      <c r="U5468" s="40"/>
      <c r="V5468" s="40"/>
      <c r="W5468" s="75"/>
      <c r="X5468" s="40"/>
      <c r="Y5468" s="40"/>
      <c r="Z5468" s="40"/>
      <c r="AA5468" s="40"/>
      <c r="AB546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69" spans="1:28" ht="12.6" x14ac:dyDescent="0.25">
      <c r="A5469" s="50"/>
      <c r="B5469" s="51"/>
      <c r="C5469" s="40"/>
      <c r="D546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69" s="40"/>
      <c r="F5469" s="40"/>
      <c r="G5469" s="52"/>
      <c r="H5469" s="93"/>
      <c r="I5469" s="52"/>
      <c r="J5469" s="52"/>
      <c r="K5469" s="40"/>
      <c r="L5469" s="40"/>
      <c r="M5469" s="40"/>
      <c r="N5469" s="40"/>
      <c r="O5469" s="40"/>
      <c r="P5469" s="38"/>
      <c r="Q5469" s="38">
        <f>Table13[[#This Row],[Unit Value]]*Table13[[#This Row],[Qty | PCount]]</f>
        <v>0</v>
      </c>
      <c r="R5469" s="40" t="str">
        <f>IF(Table13[[#This Row],[Unit Value]]&lt;=4999,"Low-Value Asset","High-Value Asset")</f>
        <v>Low-Value Asset</v>
      </c>
      <c r="S5469" s="40"/>
      <c r="T5469" s="40"/>
      <c r="U5469" s="40"/>
      <c r="V5469" s="40"/>
      <c r="W5469" s="75"/>
      <c r="X5469" s="40"/>
      <c r="Y5469" s="40"/>
      <c r="Z5469" s="40"/>
      <c r="AA5469" s="40"/>
      <c r="AB546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0" spans="1:28" ht="12.6" x14ac:dyDescent="0.25">
      <c r="A5470" s="50"/>
      <c r="B5470" s="51"/>
      <c r="C5470" s="40"/>
      <c r="D547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0" s="40"/>
      <c r="F5470" s="40"/>
      <c r="G5470" s="52"/>
      <c r="H5470" s="93"/>
      <c r="I5470" s="52"/>
      <c r="J5470" s="52"/>
      <c r="K5470" s="40"/>
      <c r="L5470" s="40"/>
      <c r="M5470" s="40"/>
      <c r="N5470" s="40"/>
      <c r="O5470" s="40"/>
      <c r="P5470" s="38"/>
      <c r="Q5470" s="38">
        <f>Table13[[#This Row],[Unit Value]]*Table13[[#This Row],[Qty | PCount]]</f>
        <v>0</v>
      </c>
      <c r="R5470" s="40" t="str">
        <f>IF(Table13[[#This Row],[Unit Value]]&lt;=4999,"Low-Value Asset","High-Value Asset")</f>
        <v>Low-Value Asset</v>
      </c>
      <c r="S5470" s="40"/>
      <c r="T5470" s="40"/>
      <c r="U5470" s="40"/>
      <c r="V5470" s="40"/>
      <c r="W5470" s="75"/>
      <c r="X5470" s="40"/>
      <c r="Y5470" s="40"/>
      <c r="Z5470" s="40"/>
      <c r="AA5470" s="40"/>
      <c r="AB547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1" spans="1:28" ht="12.6" x14ac:dyDescent="0.25">
      <c r="A5471" s="50"/>
      <c r="B5471" s="51"/>
      <c r="C5471" s="40"/>
      <c r="D547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1" s="40"/>
      <c r="F5471" s="40"/>
      <c r="G5471" s="52"/>
      <c r="H5471" s="93"/>
      <c r="I5471" s="52"/>
      <c r="J5471" s="52"/>
      <c r="K5471" s="40"/>
      <c r="L5471" s="40"/>
      <c r="M5471" s="40"/>
      <c r="N5471" s="40"/>
      <c r="O5471" s="40"/>
      <c r="P5471" s="38"/>
      <c r="Q5471" s="38">
        <f>Table13[[#This Row],[Unit Value]]*Table13[[#This Row],[Qty | PCount]]</f>
        <v>0</v>
      </c>
      <c r="R5471" s="40" t="str">
        <f>IF(Table13[[#This Row],[Unit Value]]&lt;=4999,"Low-Value Asset","High-Value Asset")</f>
        <v>Low-Value Asset</v>
      </c>
      <c r="S5471" s="40"/>
      <c r="T5471" s="40"/>
      <c r="U5471" s="40"/>
      <c r="V5471" s="40"/>
      <c r="W5471" s="75"/>
      <c r="X5471" s="40"/>
      <c r="Y5471" s="40"/>
      <c r="Z5471" s="40"/>
      <c r="AA5471" s="40"/>
      <c r="AB547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2" spans="1:28" ht="12.6" x14ac:dyDescent="0.25">
      <c r="A5472" s="50"/>
      <c r="B5472" s="51"/>
      <c r="C5472" s="40"/>
      <c r="D547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2" s="40"/>
      <c r="F5472" s="40"/>
      <c r="G5472" s="52"/>
      <c r="H5472" s="93"/>
      <c r="I5472" s="52"/>
      <c r="J5472" s="52"/>
      <c r="K5472" s="40"/>
      <c r="L5472" s="40"/>
      <c r="M5472" s="40"/>
      <c r="N5472" s="40"/>
      <c r="O5472" s="40"/>
      <c r="P5472" s="38"/>
      <c r="Q5472" s="38">
        <f>Table13[[#This Row],[Unit Value]]*Table13[[#This Row],[Qty | PCount]]</f>
        <v>0</v>
      </c>
      <c r="R5472" s="40" t="str">
        <f>IF(Table13[[#This Row],[Unit Value]]&lt;=4999,"Low-Value Asset","High-Value Asset")</f>
        <v>Low-Value Asset</v>
      </c>
      <c r="S5472" s="40"/>
      <c r="T5472" s="40"/>
      <c r="U5472" s="40"/>
      <c r="V5472" s="40"/>
      <c r="W5472" s="75"/>
      <c r="X5472" s="40"/>
      <c r="Y5472" s="40"/>
      <c r="Z5472" s="40"/>
      <c r="AA5472" s="40"/>
      <c r="AB547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3" spans="1:28" ht="12.6" x14ac:dyDescent="0.25">
      <c r="A5473" s="50"/>
      <c r="B5473" s="51"/>
      <c r="C5473" s="40"/>
      <c r="D547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3" s="40"/>
      <c r="F5473" s="40"/>
      <c r="G5473" s="52"/>
      <c r="H5473" s="93"/>
      <c r="I5473" s="52"/>
      <c r="J5473" s="52"/>
      <c r="K5473" s="40"/>
      <c r="L5473" s="40"/>
      <c r="M5473" s="40"/>
      <c r="N5473" s="40"/>
      <c r="O5473" s="40"/>
      <c r="P5473" s="38"/>
      <c r="Q5473" s="38">
        <f>Table13[[#This Row],[Unit Value]]*Table13[[#This Row],[Qty | PCount]]</f>
        <v>0</v>
      </c>
      <c r="R5473" s="40" t="str">
        <f>IF(Table13[[#This Row],[Unit Value]]&lt;=4999,"Low-Value Asset","High-Value Asset")</f>
        <v>Low-Value Asset</v>
      </c>
      <c r="S5473" s="40"/>
      <c r="T5473" s="40"/>
      <c r="U5473" s="40"/>
      <c r="V5473" s="40"/>
      <c r="W5473" s="75"/>
      <c r="X5473" s="40"/>
      <c r="Y5473" s="40"/>
      <c r="Z5473" s="40"/>
      <c r="AA5473" s="40"/>
      <c r="AB547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4" spans="1:28" ht="12.6" x14ac:dyDescent="0.25">
      <c r="A5474" s="50"/>
      <c r="B5474" s="51"/>
      <c r="C5474" s="40"/>
      <c r="D547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4" s="40"/>
      <c r="F5474" s="40"/>
      <c r="G5474" s="52"/>
      <c r="H5474" s="93"/>
      <c r="I5474" s="52"/>
      <c r="J5474" s="52"/>
      <c r="K5474" s="40"/>
      <c r="L5474" s="40"/>
      <c r="M5474" s="40"/>
      <c r="N5474" s="40"/>
      <c r="O5474" s="40"/>
      <c r="P5474" s="38"/>
      <c r="Q5474" s="38">
        <f>Table13[[#This Row],[Unit Value]]*Table13[[#This Row],[Qty | PCount]]</f>
        <v>0</v>
      </c>
      <c r="R5474" s="40" t="str">
        <f>IF(Table13[[#This Row],[Unit Value]]&lt;=4999,"Low-Value Asset","High-Value Asset")</f>
        <v>Low-Value Asset</v>
      </c>
      <c r="S5474" s="40"/>
      <c r="T5474" s="40"/>
      <c r="U5474" s="40"/>
      <c r="V5474" s="40"/>
      <c r="W5474" s="75"/>
      <c r="X5474" s="40"/>
      <c r="Y5474" s="40"/>
      <c r="Z5474" s="40"/>
      <c r="AA5474" s="40"/>
      <c r="AB547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5" spans="1:28" ht="12.6" x14ac:dyDescent="0.25">
      <c r="A5475" s="50"/>
      <c r="B5475" s="51"/>
      <c r="C5475" s="40"/>
      <c r="D547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5" s="40"/>
      <c r="F5475" s="40"/>
      <c r="G5475" s="52"/>
      <c r="H5475" s="93"/>
      <c r="I5475" s="52"/>
      <c r="J5475" s="52"/>
      <c r="K5475" s="40"/>
      <c r="L5475" s="40"/>
      <c r="M5475" s="40"/>
      <c r="N5475" s="40"/>
      <c r="O5475" s="40"/>
      <c r="P5475" s="38"/>
      <c r="Q5475" s="38">
        <f>Table13[[#This Row],[Unit Value]]*Table13[[#This Row],[Qty | PCount]]</f>
        <v>0</v>
      </c>
      <c r="R5475" s="40" t="str">
        <f>IF(Table13[[#This Row],[Unit Value]]&lt;=4999,"Low-Value Asset","High-Value Asset")</f>
        <v>Low-Value Asset</v>
      </c>
      <c r="S5475" s="40"/>
      <c r="T5475" s="40"/>
      <c r="U5475" s="40"/>
      <c r="V5475" s="40"/>
      <c r="W5475" s="75"/>
      <c r="X5475" s="40"/>
      <c r="Y5475" s="40"/>
      <c r="Z5475" s="40"/>
      <c r="AA5475" s="40"/>
      <c r="AB547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6" spans="1:28" ht="12.6" x14ac:dyDescent="0.25">
      <c r="A5476" s="50"/>
      <c r="B5476" s="51"/>
      <c r="C5476" s="40"/>
      <c r="D547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6" s="40"/>
      <c r="F5476" s="40"/>
      <c r="G5476" s="52"/>
      <c r="H5476" s="93"/>
      <c r="I5476" s="52"/>
      <c r="J5476" s="52"/>
      <c r="K5476" s="40"/>
      <c r="L5476" s="40"/>
      <c r="M5476" s="40"/>
      <c r="N5476" s="40"/>
      <c r="O5476" s="40"/>
      <c r="P5476" s="38"/>
      <c r="Q5476" s="38">
        <f>Table13[[#This Row],[Unit Value]]*Table13[[#This Row],[Qty | PCount]]</f>
        <v>0</v>
      </c>
      <c r="R5476" s="40" t="str">
        <f>IF(Table13[[#This Row],[Unit Value]]&lt;=4999,"Low-Value Asset","High-Value Asset")</f>
        <v>Low-Value Asset</v>
      </c>
      <c r="S5476" s="40"/>
      <c r="T5476" s="40"/>
      <c r="U5476" s="40"/>
      <c r="V5476" s="40"/>
      <c r="W5476" s="75"/>
      <c r="X5476" s="40"/>
      <c r="Y5476" s="40"/>
      <c r="Z5476" s="40"/>
      <c r="AA5476" s="40"/>
      <c r="AB547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7" spans="1:28" ht="12.6" x14ac:dyDescent="0.25">
      <c r="A5477" s="50"/>
      <c r="B5477" s="51"/>
      <c r="C5477" s="40"/>
      <c r="D547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7" s="40"/>
      <c r="F5477" s="40"/>
      <c r="G5477" s="52"/>
      <c r="H5477" s="93"/>
      <c r="I5477" s="52"/>
      <c r="J5477" s="52"/>
      <c r="K5477" s="40"/>
      <c r="L5477" s="40"/>
      <c r="M5477" s="40"/>
      <c r="N5477" s="40"/>
      <c r="O5477" s="40"/>
      <c r="P5477" s="38"/>
      <c r="Q5477" s="38">
        <f>Table13[[#This Row],[Unit Value]]*Table13[[#This Row],[Qty | PCount]]</f>
        <v>0</v>
      </c>
      <c r="R5477" s="40" t="str">
        <f>IF(Table13[[#This Row],[Unit Value]]&lt;=4999,"Low-Value Asset","High-Value Asset")</f>
        <v>Low-Value Asset</v>
      </c>
      <c r="S5477" s="40"/>
      <c r="T5477" s="40"/>
      <c r="U5477" s="40"/>
      <c r="V5477" s="40"/>
      <c r="W5477" s="75"/>
      <c r="X5477" s="40"/>
      <c r="Y5477" s="40"/>
      <c r="Z5477" s="40"/>
      <c r="AA5477" s="40"/>
      <c r="AB547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8" spans="1:28" ht="12.6" x14ac:dyDescent="0.25">
      <c r="A5478" s="50"/>
      <c r="B5478" s="51"/>
      <c r="C5478" s="40"/>
      <c r="D547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8" s="40"/>
      <c r="F5478" s="40"/>
      <c r="G5478" s="52"/>
      <c r="H5478" s="93"/>
      <c r="I5478" s="52"/>
      <c r="J5478" s="52"/>
      <c r="K5478" s="40"/>
      <c r="L5478" s="40"/>
      <c r="M5478" s="40"/>
      <c r="N5478" s="40"/>
      <c r="O5478" s="40"/>
      <c r="P5478" s="38"/>
      <c r="Q5478" s="38">
        <f>Table13[[#This Row],[Unit Value]]*Table13[[#This Row],[Qty | PCount]]</f>
        <v>0</v>
      </c>
      <c r="R5478" s="40" t="str">
        <f>IF(Table13[[#This Row],[Unit Value]]&lt;=4999,"Low-Value Asset","High-Value Asset")</f>
        <v>Low-Value Asset</v>
      </c>
      <c r="S5478" s="40"/>
      <c r="T5478" s="40"/>
      <c r="U5478" s="40"/>
      <c r="V5478" s="40"/>
      <c r="W5478" s="75"/>
      <c r="X5478" s="40"/>
      <c r="Y5478" s="40"/>
      <c r="Z5478" s="40"/>
      <c r="AA5478" s="40"/>
      <c r="AB547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79" spans="1:28" ht="12.6" x14ac:dyDescent="0.25">
      <c r="A5479" s="50"/>
      <c r="B5479" s="51"/>
      <c r="C5479" s="40"/>
      <c r="D547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79" s="40"/>
      <c r="F5479" s="40"/>
      <c r="G5479" s="52"/>
      <c r="H5479" s="93"/>
      <c r="I5479" s="52"/>
      <c r="J5479" s="52"/>
      <c r="K5479" s="40"/>
      <c r="L5479" s="40"/>
      <c r="M5479" s="40"/>
      <c r="N5479" s="40"/>
      <c r="O5479" s="40"/>
      <c r="P5479" s="38"/>
      <c r="Q5479" s="38">
        <f>Table13[[#This Row],[Unit Value]]*Table13[[#This Row],[Qty | PCount]]</f>
        <v>0</v>
      </c>
      <c r="R5479" s="40" t="str">
        <f>IF(Table13[[#This Row],[Unit Value]]&lt;=4999,"Low-Value Asset","High-Value Asset")</f>
        <v>Low-Value Asset</v>
      </c>
      <c r="S5479" s="40"/>
      <c r="T5479" s="40"/>
      <c r="U5479" s="40"/>
      <c r="V5479" s="40"/>
      <c r="W5479" s="75"/>
      <c r="X5479" s="40"/>
      <c r="Y5479" s="40"/>
      <c r="Z5479" s="40"/>
      <c r="AA5479" s="40"/>
      <c r="AB547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0" spans="1:28" ht="12.6" x14ac:dyDescent="0.25">
      <c r="A5480" s="50"/>
      <c r="B5480" s="51"/>
      <c r="C5480" s="40"/>
      <c r="D548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0" s="40"/>
      <c r="F5480" s="40"/>
      <c r="G5480" s="52"/>
      <c r="H5480" s="93"/>
      <c r="I5480" s="52"/>
      <c r="J5480" s="52"/>
      <c r="K5480" s="40"/>
      <c r="L5480" s="40"/>
      <c r="M5480" s="40"/>
      <c r="N5480" s="40"/>
      <c r="O5480" s="40"/>
      <c r="P5480" s="38"/>
      <c r="Q5480" s="38">
        <f>Table13[[#This Row],[Unit Value]]*Table13[[#This Row],[Qty | PCount]]</f>
        <v>0</v>
      </c>
      <c r="R5480" s="40" t="str">
        <f>IF(Table13[[#This Row],[Unit Value]]&lt;=4999,"Low-Value Asset","High-Value Asset")</f>
        <v>Low-Value Asset</v>
      </c>
      <c r="S5480" s="40"/>
      <c r="T5480" s="40"/>
      <c r="U5480" s="40"/>
      <c r="V5480" s="40"/>
      <c r="W5480" s="75"/>
      <c r="X5480" s="40"/>
      <c r="Y5480" s="40"/>
      <c r="Z5480" s="40"/>
      <c r="AA5480" s="40"/>
      <c r="AB548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1" spans="1:28" ht="12.6" x14ac:dyDescent="0.25">
      <c r="A5481" s="50"/>
      <c r="B5481" s="51"/>
      <c r="C5481" s="40"/>
      <c r="D548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1" s="40"/>
      <c r="F5481" s="40"/>
      <c r="G5481" s="52"/>
      <c r="H5481" s="93"/>
      <c r="I5481" s="52"/>
      <c r="J5481" s="52"/>
      <c r="K5481" s="40"/>
      <c r="L5481" s="40"/>
      <c r="M5481" s="40"/>
      <c r="N5481" s="40"/>
      <c r="O5481" s="40"/>
      <c r="P5481" s="38"/>
      <c r="Q5481" s="38">
        <f>Table13[[#This Row],[Unit Value]]*Table13[[#This Row],[Qty | PCount]]</f>
        <v>0</v>
      </c>
      <c r="R5481" s="40" t="str">
        <f>IF(Table13[[#This Row],[Unit Value]]&lt;=4999,"Low-Value Asset","High-Value Asset")</f>
        <v>Low-Value Asset</v>
      </c>
      <c r="S5481" s="40"/>
      <c r="T5481" s="40"/>
      <c r="U5481" s="40"/>
      <c r="V5481" s="40"/>
      <c r="W5481" s="75"/>
      <c r="X5481" s="40"/>
      <c r="Y5481" s="40"/>
      <c r="Z5481" s="40"/>
      <c r="AA5481" s="40"/>
      <c r="AB548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2" spans="1:28" ht="12.6" x14ac:dyDescent="0.25">
      <c r="A5482" s="94"/>
      <c r="B5482" s="95"/>
      <c r="C5482" s="96"/>
      <c r="D548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2" s="96"/>
      <c r="F5482" s="96"/>
      <c r="G5482" s="97"/>
      <c r="H5482" s="98"/>
      <c r="I5482" s="97"/>
      <c r="J5482" s="97"/>
      <c r="K5482" s="96"/>
      <c r="L5482" s="96"/>
      <c r="M5482" s="96"/>
      <c r="N5482" s="96"/>
      <c r="O5482" s="96"/>
      <c r="P5482" s="99"/>
      <c r="Q5482" s="99">
        <f>Table13[[#This Row],[Unit Value]]*Table13[[#This Row],[Qty | PCount]]</f>
        <v>0</v>
      </c>
      <c r="R5482" s="96" t="str">
        <f>IF(Table13[[#This Row],[Unit Value]]&lt;=4999,"Low-Value Asset","High-Value Asset")</f>
        <v>Low-Value Asset</v>
      </c>
      <c r="S5482" s="96"/>
      <c r="T5482" s="96"/>
      <c r="U5482" s="96"/>
      <c r="V5482" s="96"/>
      <c r="W5482" s="100"/>
      <c r="X5482" s="96"/>
      <c r="Y5482" s="96"/>
      <c r="Z5482" s="96"/>
      <c r="AA5482" s="96"/>
      <c r="AB548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3" spans="1:28" ht="12.6" x14ac:dyDescent="0.25">
      <c r="A5483" s="94"/>
      <c r="B5483" s="95"/>
      <c r="C5483" s="96"/>
      <c r="D548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3" s="96"/>
      <c r="F5483" s="96"/>
      <c r="G5483" s="97"/>
      <c r="H5483" s="98"/>
      <c r="I5483" s="97"/>
      <c r="J5483" s="97"/>
      <c r="K5483" s="96"/>
      <c r="L5483" s="96"/>
      <c r="M5483" s="96"/>
      <c r="N5483" s="96"/>
      <c r="O5483" s="96"/>
      <c r="P5483" s="99"/>
      <c r="Q5483" s="99">
        <f>Table13[[#This Row],[Unit Value]]*Table13[[#This Row],[Qty | PCount]]</f>
        <v>0</v>
      </c>
      <c r="R5483" s="96" t="str">
        <f>IF(Table13[[#This Row],[Unit Value]]&lt;=4999,"Low-Value Asset","High-Value Asset")</f>
        <v>Low-Value Asset</v>
      </c>
      <c r="S5483" s="96"/>
      <c r="T5483" s="96"/>
      <c r="U5483" s="96"/>
      <c r="V5483" s="96"/>
      <c r="W5483" s="100"/>
      <c r="X5483" s="96"/>
      <c r="Y5483" s="96"/>
      <c r="Z5483" s="96"/>
      <c r="AA5483" s="96"/>
      <c r="AB548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4" spans="1:28" ht="12.6" x14ac:dyDescent="0.25">
      <c r="A5484" s="94"/>
      <c r="B5484" s="95"/>
      <c r="C5484" s="96"/>
      <c r="D548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4" s="96"/>
      <c r="F5484" s="96"/>
      <c r="G5484" s="97"/>
      <c r="H5484" s="98"/>
      <c r="I5484" s="97"/>
      <c r="J5484" s="97"/>
      <c r="K5484" s="96"/>
      <c r="L5484" s="96"/>
      <c r="M5484" s="96"/>
      <c r="N5484" s="96"/>
      <c r="O5484" s="96"/>
      <c r="P5484" s="99"/>
      <c r="Q5484" s="99">
        <f>Table13[[#This Row],[Unit Value]]*Table13[[#This Row],[Qty | PCount]]</f>
        <v>0</v>
      </c>
      <c r="R5484" s="96" t="str">
        <f>IF(Table13[[#This Row],[Unit Value]]&lt;=4999,"Low-Value Asset","High-Value Asset")</f>
        <v>Low-Value Asset</v>
      </c>
      <c r="S5484" s="96"/>
      <c r="T5484" s="96"/>
      <c r="U5484" s="96"/>
      <c r="V5484" s="96"/>
      <c r="W5484" s="100"/>
      <c r="X5484" s="96"/>
      <c r="Y5484" s="96"/>
      <c r="Z5484" s="96"/>
      <c r="AA5484" s="96"/>
      <c r="AB548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5" spans="1:28" ht="12.6" x14ac:dyDescent="0.25">
      <c r="A5485" s="94"/>
      <c r="B5485" s="95"/>
      <c r="C5485" s="96"/>
      <c r="D548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5" s="96"/>
      <c r="F5485" s="96"/>
      <c r="G5485" s="97"/>
      <c r="H5485" s="98"/>
      <c r="I5485" s="97"/>
      <c r="J5485" s="97"/>
      <c r="K5485" s="96"/>
      <c r="L5485" s="96"/>
      <c r="M5485" s="96"/>
      <c r="N5485" s="96"/>
      <c r="O5485" s="96"/>
      <c r="P5485" s="99"/>
      <c r="Q5485" s="99">
        <f>Table13[[#This Row],[Unit Value]]*Table13[[#This Row],[Qty | PCount]]</f>
        <v>0</v>
      </c>
      <c r="R5485" s="96" t="str">
        <f>IF(Table13[[#This Row],[Unit Value]]&lt;=4999,"Low-Value Asset","High-Value Asset")</f>
        <v>Low-Value Asset</v>
      </c>
      <c r="S5485" s="96"/>
      <c r="T5485" s="96"/>
      <c r="U5485" s="96"/>
      <c r="V5485" s="96"/>
      <c r="W5485" s="100"/>
      <c r="X5485" s="96"/>
      <c r="Y5485" s="96"/>
      <c r="Z5485" s="96"/>
      <c r="AA5485" s="96"/>
      <c r="AB548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6" spans="1:28" ht="12.6" x14ac:dyDescent="0.25">
      <c r="A5486" s="94"/>
      <c r="B5486" s="95"/>
      <c r="C5486" s="96"/>
      <c r="D548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6" s="96"/>
      <c r="F5486" s="96"/>
      <c r="G5486" s="97"/>
      <c r="H5486" s="98"/>
      <c r="I5486" s="97"/>
      <c r="J5486" s="97"/>
      <c r="K5486" s="96"/>
      <c r="L5486" s="96"/>
      <c r="M5486" s="96"/>
      <c r="N5486" s="96"/>
      <c r="O5486" s="96"/>
      <c r="P5486" s="99"/>
      <c r="Q5486" s="99">
        <f>Table13[[#This Row],[Unit Value]]*Table13[[#This Row],[Qty | PCount]]</f>
        <v>0</v>
      </c>
      <c r="R5486" s="96" t="str">
        <f>IF(Table13[[#This Row],[Unit Value]]&lt;=4999,"Low-Value Asset","High-Value Asset")</f>
        <v>Low-Value Asset</v>
      </c>
      <c r="S5486" s="96"/>
      <c r="T5486" s="96"/>
      <c r="U5486" s="96"/>
      <c r="V5486" s="96"/>
      <c r="W5486" s="100"/>
      <c r="X5486" s="96"/>
      <c r="Y5486" s="96"/>
      <c r="Z5486" s="96"/>
      <c r="AA5486" s="96"/>
      <c r="AB548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7" spans="1:28" ht="12.6" x14ac:dyDescent="0.25">
      <c r="A5487" s="94"/>
      <c r="B5487" s="95"/>
      <c r="C5487" s="96"/>
      <c r="D548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7" s="96"/>
      <c r="F5487" s="96"/>
      <c r="G5487" s="97"/>
      <c r="H5487" s="98"/>
      <c r="I5487" s="97"/>
      <c r="J5487" s="97"/>
      <c r="K5487" s="96"/>
      <c r="L5487" s="96"/>
      <c r="M5487" s="96"/>
      <c r="N5487" s="96"/>
      <c r="O5487" s="96"/>
      <c r="P5487" s="99"/>
      <c r="Q5487" s="99">
        <f>Table13[[#This Row],[Unit Value]]*Table13[[#This Row],[Qty | PCount]]</f>
        <v>0</v>
      </c>
      <c r="R5487" s="96" t="str">
        <f>IF(Table13[[#This Row],[Unit Value]]&lt;=4999,"Low-Value Asset","High-Value Asset")</f>
        <v>Low-Value Asset</v>
      </c>
      <c r="S5487" s="96"/>
      <c r="T5487" s="96"/>
      <c r="U5487" s="96"/>
      <c r="V5487" s="96"/>
      <c r="W5487" s="100"/>
      <c r="X5487" s="96"/>
      <c r="Y5487" s="96"/>
      <c r="Z5487" s="96"/>
      <c r="AA5487" s="96"/>
      <c r="AB548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8" spans="1:28" ht="12.6" x14ac:dyDescent="0.25">
      <c r="A5488" s="94"/>
      <c r="B5488" s="95"/>
      <c r="C5488" s="96"/>
      <c r="D548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8" s="96"/>
      <c r="F5488" s="96"/>
      <c r="G5488" s="97"/>
      <c r="H5488" s="98"/>
      <c r="I5488" s="97"/>
      <c r="J5488" s="97"/>
      <c r="K5488" s="96"/>
      <c r="L5488" s="96"/>
      <c r="M5488" s="96"/>
      <c r="N5488" s="96"/>
      <c r="O5488" s="96"/>
      <c r="P5488" s="99"/>
      <c r="Q5488" s="99">
        <f>Table13[[#This Row],[Unit Value]]*Table13[[#This Row],[Qty | PCount]]</f>
        <v>0</v>
      </c>
      <c r="R5488" s="96" t="str">
        <f>IF(Table13[[#This Row],[Unit Value]]&lt;=4999,"Low-Value Asset","High-Value Asset")</f>
        <v>Low-Value Asset</v>
      </c>
      <c r="S5488" s="96"/>
      <c r="T5488" s="96"/>
      <c r="U5488" s="96"/>
      <c r="V5488" s="96"/>
      <c r="W5488" s="100"/>
      <c r="X5488" s="96"/>
      <c r="Y5488" s="96"/>
      <c r="Z5488" s="96"/>
      <c r="AA5488" s="96"/>
      <c r="AB548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89" spans="1:28" ht="12.6" x14ac:dyDescent="0.25">
      <c r="A5489" s="94"/>
      <c r="B5489" s="95"/>
      <c r="C5489" s="96"/>
      <c r="D548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89" s="96"/>
      <c r="F5489" s="96"/>
      <c r="G5489" s="97"/>
      <c r="H5489" s="98"/>
      <c r="I5489" s="97"/>
      <c r="J5489" s="97"/>
      <c r="K5489" s="96"/>
      <c r="L5489" s="96"/>
      <c r="M5489" s="96"/>
      <c r="N5489" s="96"/>
      <c r="O5489" s="96"/>
      <c r="P5489" s="99"/>
      <c r="Q5489" s="99">
        <f>Table13[[#This Row],[Unit Value]]*Table13[[#This Row],[Qty | PCount]]</f>
        <v>0</v>
      </c>
      <c r="R5489" s="96" t="str">
        <f>IF(Table13[[#This Row],[Unit Value]]&lt;=4999,"Low-Value Asset","High-Value Asset")</f>
        <v>Low-Value Asset</v>
      </c>
      <c r="S5489" s="96"/>
      <c r="T5489" s="96"/>
      <c r="U5489" s="96"/>
      <c r="V5489" s="96"/>
      <c r="W5489" s="100"/>
      <c r="X5489" s="96"/>
      <c r="Y5489" s="96"/>
      <c r="Z5489" s="96"/>
      <c r="AA5489" s="96"/>
      <c r="AB548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0" spans="1:28" ht="12.6" x14ac:dyDescent="0.25">
      <c r="A5490" s="94"/>
      <c r="B5490" s="95"/>
      <c r="C5490" s="96"/>
      <c r="D549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0" s="96"/>
      <c r="F5490" s="96"/>
      <c r="G5490" s="97"/>
      <c r="H5490" s="98"/>
      <c r="I5490" s="97"/>
      <c r="J5490" s="97"/>
      <c r="K5490" s="96"/>
      <c r="L5490" s="96"/>
      <c r="M5490" s="96"/>
      <c r="N5490" s="96"/>
      <c r="O5490" s="96"/>
      <c r="P5490" s="99"/>
      <c r="Q5490" s="99">
        <f>Table13[[#This Row],[Unit Value]]*Table13[[#This Row],[Qty | PCount]]</f>
        <v>0</v>
      </c>
      <c r="R5490" s="96" t="str">
        <f>IF(Table13[[#This Row],[Unit Value]]&lt;=4999,"Low-Value Asset","High-Value Asset")</f>
        <v>Low-Value Asset</v>
      </c>
      <c r="S5490" s="96"/>
      <c r="T5490" s="96"/>
      <c r="U5490" s="96"/>
      <c r="V5490" s="96"/>
      <c r="W5490" s="100"/>
      <c r="X5490" s="96"/>
      <c r="Y5490" s="96"/>
      <c r="Z5490" s="96"/>
      <c r="AA5490" s="96"/>
      <c r="AB549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1" spans="1:28" ht="12.6" x14ac:dyDescent="0.25">
      <c r="A5491" s="94"/>
      <c r="B5491" s="95"/>
      <c r="C5491" s="96"/>
      <c r="D549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1" s="96"/>
      <c r="F5491" s="96"/>
      <c r="G5491" s="97"/>
      <c r="H5491" s="98"/>
      <c r="I5491" s="97"/>
      <c r="J5491" s="97"/>
      <c r="K5491" s="96"/>
      <c r="L5491" s="96"/>
      <c r="M5491" s="96"/>
      <c r="N5491" s="96"/>
      <c r="O5491" s="96"/>
      <c r="P5491" s="99"/>
      <c r="Q5491" s="99">
        <f>Table13[[#This Row],[Unit Value]]*Table13[[#This Row],[Qty | PCount]]</f>
        <v>0</v>
      </c>
      <c r="R5491" s="96" t="str">
        <f>IF(Table13[[#This Row],[Unit Value]]&lt;=4999,"Low-Value Asset","High-Value Asset")</f>
        <v>Low-Value Asset</v>
      </c>
      <c r="S5491" s="96"/>
      <c r="T5491" s="96"/>
      <c r="U5491" s="96"/>
      <c r="V5491" s="96"/>
      <c r="W5491" s="100"/>
      <c r="X5491" s="96"/>
      <c r="Y5491" s="96"/>
      <c r="Z5491" s="96"/>
      <c r="AA5491" s="96"/>
      <c r="AB549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2" spans="1:28" ht="12.6" x14ac:dyDescent="0.25">
      <c r="A5492" s="94"/>
      <c r="B5492" s="95"/>
      <c r="C5492" s="96"/>
      <c r="D549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2" s="96"/>
      <c r="F5492" s="96"/>
      <c r="G5492" s="97"/>
      <c r="H5492" s="98"/>
      <c r="I5492" s="97"/>
      <c r="J5492" s="97"/>
      <c r="K5492" s="96"/>
      <c r="L5492" s="96"/>
      <c r="M5492" s="96"/>
      <c r="N5492" s="96"/>
      <c r="O5492" s="96"/>
      <c r="P5492" s="99"/>
      <c r="Q5492" s="99">
        <f>Table13[[#This Row],[Unit Value]]*Table13[[#This Row],[Qty | PCount]]</f>
        <v>0</v>
      </c>
      <c r="R5492" s="96" t="str">
        <f>IF(Table13[[#This Row],[Unit Value]]&lt;=4999,"Low-Value Asset","High-Value Asset")</f>
        <v>Low-Value Asset</v>
      </c>
      <c r="S5492" s="96"/>
      <c r="T5492" s="96"/>
      <c r="U5492" s="96"/>
      <c r="V5492" s="96"/>
      <c r="W5492" s="100"/>
      <c r="X5492" s="96"/>
      <c r="Y5492" s="96"/>
      <c r="Z5492" s="96"/>
      <c r="AA5492" s="96"/>
      <c r="AB549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3" spans="1:28" ht="12.6" x14ac:dyDescent="0.25">
      <c r="A5493" s="94"/>
      <c r="B5493" s="95"/>
      <c r="C5493" s="96"/>
      <c r="D549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3" s="96"/>
      <c r="F5493" s="96"/>
      <c r="G5493" s="97"/>
      <c r="H5493" s="98"/>
      <c r="I5493" s="97"/>
      <c r="J5493" s="97"/>
      <c r="K5493" s="96"/>
      <c r="L5493" s="96"/>
      <c r="M5493" s="96"/>
      <c r="N5493" s="96"/>
      <c r="O5493" s="96"/>
      <c r="P5493" s="99"/>
      <c r="Q5493" s="99">
        <f>Table13[[#This Row],[Unit Value]]*Table13[[#This Row],[Qty | PCount]]</f>
        <v>0</v>
      </c>
      <c r="R5493" s="96" t="str">
        <f>IF(Table13[[#This Row],[Unit Value]]&lt;=4999,"Low-Value Asset","High-Value Asset")</f>
        <v>Low-Value Asset</v>
      </c>
      <c r="S5493" s="96"/>
      <c r="T5493" s="96"/>
      <c r="U5493" s="96"/>
      <c r="V5493" s="96"/>
      <c r="W5493" s="100"/>
      <c r="X5493" s="96"/>
      <c r="Y5493" s="96"/>
      <c r="Z5493" s="96"/>
      <c r="AA5493" s="96"/>
      <c r="AB549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4" spans="1:28" ht="12.6" x14ac:dyDescent="0.25">
      <c r="A5494" s="94"/>
      <c r="B5494" s="95"/>
      <c r="C5494" s="96"/>
      <c r="D549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4" s="96"/>
      <c r="F5494" s="96"/>
      <c r="G5494" s="97"/>
      <c r="H5494" s="98"/>
      <c r="I5494" s="97"/>
      <c r="J5494" s="97"/>
      <c r="K5494" s="96"/>
      <c r="L5494" s="96"/>
      <c r="M5494" s="96"/>
      <c r="N5494" s="96"/>
      <c r="O5494" s="96"/>
      <c r="P5494" s="99"/>
      <c r="Q5494" s="99">
        <f>Table13[[#This Row],[Unit Value]]*Table13[[#This Row],[Qty | PCount]]</f>
        <v>0</v>
      </c>
      <c r="R5494" s="96" t="str">
        <f>IF(Table13[[#This Row],[Unit Value]]&lt;=4999,"Low-Value Asset","High-Value Asset")</f>
        <v>Low-Value Asset</v>
      </c>
      <c r="S5494" s="96"/>
      <c r="T5494" s="96"/>
      <c r="U5494" s="96"/>
      <c r="V5494" s="96"/>
      <c r="W5494" s="100"/>
      <c r="X5494" s="96"/>
      <c r="Y5494" s="96"/>
      <c r="Z5494" s="96"/>
      <c r="AA5494" s="96"/>
      <c r="AB549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5" spans="1:28" ht="12.6" x14ac:dyDescent="0.25">
      <c r="A5495" s="94"/>
      <c r="B5495" s="95"/>
      <c r="C5495" s="96"/>
      <c r="D549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5" s="96"/>
      <c r="F5495" s="96"/>
      <c r="G5495" s="97"/>
      <c r="H5495" s="98"/>
      <c r="I5495" s="97"/>
      <c r="J5495" s="97"/>
      <c r="K5495" s="96"/>
      <c r="L5495" s="96"/>
      <c r="M5495" s="96"/>
      <c r="N5495" s="96"/>
      <c r="O5495" s="96"/>
      <c r="P5495" s="99"/>
      <c r="Q5495" s="99">
        <f>Table13[[#This Row],[Unit Value]]*Table13[[#This Row],[Qty | PCount]]</f>
        <v>0</v>
      </c>
      <c r="R5495" s="96" t="str">
        <f>IF(Table13[[#This Row],[Unit Value]]&lt;=4999,"Low-Value Asset","High-Value Asset")</f>
        <v>Low-Value Asset</v>
      </c>
      <c r="S5495" s="96"/>
      <c r="T5495" s="96"/>
      <c r="U5495" s="96"/>
      <c r="V5495" s="96"/>
      <c r="W5495" s="100"/>
      <c r="X5495" s="96"/>
      <c r="Y5495" s="96"/>
      <c r="Z5495" s="96"/>
      <c r="AA5495" s="96"/>
      <c r="AB549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6" spans="1:28" ht="12.6" x14ac:dyDescent="0.25">
      <c r="A5496" s="94"/>
      <c r="B5496" s="95"/>
      <c r="C5496" s="96"/>
      <c r="D549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6" s="96"/>
      <c r="F5496" s="96"/>
      <c r="G5496" s="97"/>
      <c r="H5496" s="98"/>
      <c r="I5496" s="97"/>
      <c r="J5496" s="97"/>
      <c r="K5496" s="96"/>
      <c r="L5496" s="96"/>
      <c r="M5496" s="96"/>
      <c r="N5496" s="96"/>
      <c r="O5496" s="96"/>
      <c r="P5496" s="99"/>
      <c r="Q5496" s="99">
        <f>Table13[[#This Row],[Unit Value]]*Table13[[#This Row],[Qty | PCount]]</f>
        <v>0</v>
      </c>
      <c r="R5496" s="96" t="str">
        <f>IF(Table13[[#This Row],[Unit Value]]&lt;=4999,"Low-Value Asset","High-Value Asset")</f>
        <v>Low-Value Asset</v>
      </c>
      <c r="S5496" s="96"/>
      <c r="T5496" s="96"/>
      <c r="U5496" s="96"/>
      <c r="V5496" s="96"/>
      <c r="W5496" s="100"/>
      <c r="X5496" s="96"/>
      <c r="Y5496" s="96"/>
      <c r="Z5496" s="96"/>
      <c r="AA5496" s="96"/>
      <c r="AB549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7" spans="1:28" ht="12.6" x14ac:dyDescent="0.25">
      <c r="A5497" s="94"/>
      <c r="B5497" s="95"/>
      <c r="C5497" s="96"/>
      <c r="D549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7" s="96"/>
      <c r="F5497" s="96"/>
      <c r="G5497" s="97"/>
      <c r="H5497" s="98"/>
      <c r="I5497" s="97"/>
      <c r="J5497" s="97"/>
      <c r="K5497" s="96"/>
      <c r="L5497" s="96"/>
      <c r="M5497" s="96"/>
      <c r="N5497" s="96"/>
      <c r="O5497" s="96"/>
      <c r="P5497" s="99"/>
      <c r="Q5497" s="99">
        <f>Table13[[#This Row],[Unit Value]]*Table13[[#This Row],[Qty | PCount]]</f>
        <v>0</v>
      </c>
      <c r="R5497" s="96" t="str">
        <f>IF(Table13[[#This Row],[Unit Value]]&lt;=4999,"Low-Value Asset","High-Value Asset")</f>
        <v>Low-Value Asset</v>
      </c>
      <c r="S5497" s="96"/>
      <c r="T5497" s="96"/>
      <c r="U5497" s="96"/>
      <c r="V5497" s="96"/>
      <c r="W5497" s="100"/>
      <c r="X5497" s="96"/>
      <c r="Y5497" s="96"/>
      <c r="Z5497" s="96"/>
      <c r="AA5497" s="96"/>
      <c r="AB549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8" spans="1:28" ht="12.6" x14ac:dyDescent="0.25">
      <c r="A5498" s="94"/>
      <c r="B5498" s="95"/>
      <c r="C5498" s="96"/>
      <c r="D549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8" s="96"/>
      <c r="F5498" s="96"/>
      <c r="G5498" s="97"/>
      <c r="H5498" s="98"/>
      <c r="I5498" s="97"/>
      <c r="J5498" s="97"/>
      <c r="K5498" s="96"/>
      <c r="L5498" s="96"/>
      <c r="M5498" s="96"/>
      <c r="N5498" s="96"/>
      <c r="O5498" s="96"/>
      <c r="P5498" s="99"/>
      <c r="Q5498" s="99">
        <f>Table13[[#This Row],[Unit Value]]*Table13[[#This Row],[Qty | PCount]]</f>
        <v>0</v>
      </c>
      <c r="R5498" s="96" t="str">
        <f>IF(Table13[[#This Row],[Unit Value]]&lt;=4999,"Low-Value Asset","High-Value Asset")</f>
        <v>Low-Value Asset</v>
      </c>
      <c r="S5498" s="96"/>
      <c r="T5498" s="96"/>
      <c r="U5498" s="96"/>
      <c r="V5498" s="96"/>
      <c r="W5498" s="100"/>
      <c r="X5498" s="96"/>
      <c r="Y5498" s="96"/>
      <c r="Z5498" s="96"/>
      <c r="AA5498" s="96"/>
      <c r="AB549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499" spans="1:28" ht="12.6" x14ac:dyDescent="0.25">
      <c r="A5499" s="94"/>
      <c r="B5499" s="95"/>
      <c r="C5499" s="96"/>
      <c r="D549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499" s="96"/>
      <c r="F5499" s="96"/>
      <c r="G5499" s="97"/>
      <c r="H5499" s="98"/>
      <c r="I5499" s="97"/>
      <c r="J5499" s="97"/>
      <c r="K5499" s="96"/>
      <c r="L5499" s="96"/>
      <c r="M5499" s="96"/>
      <c r="N5499" s="96"/>
      <c r="O5499" s="96"/>
      <c r="P5499" s="99"/>
      <c r="Q5499" s="99">
        <f>Table13[[#This Row],[Unit Value]]*Table13[[#This Row],[Qty | PCount]]</f>
        <v>0</v>
      </c>
      <c r="R5499" s="96" t="str">
        <f>IF(Table13[[#This Row],[Unit Value]]&lt;=4999,"Low-Value Asset","High-Value Asset")</f>
        <v>Low-Value Asset</v>
      </c>
      <c r="S5499" s="96"/>
      <c r="T5499" s="96"/>
      <c r="U5499" s="96"/>
      <c r="V5499" s="96"/>
      <c r="W5499" s="100"/>
      <c r="X5499" s="96"/>
      <c r="Y5499" s="96"/>
      <c r="Z5499" s="96"/>
      <c r="AA5499" s="96"/>
      <c r="AB549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0" spans="1:28" ht="12.6" x14ac:dyDescent="0.25">
      <c r="A5500" s="94"/>
      <c r="B5500" s="95"/>
      <c r="C5500" s="96"/>
      <c r="D550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0" s="96"/>
      <c r="F5500" s="96"/>
      <c r="G5500" s="97"/>
      <c r="H5500" s="98"/>
      <c r="I5500" s="97"/>
      <c r="J5500" s="97"/>
      <c r="K5500" s="96"/>
      <c r="L5500" s="96"/>
      <c r="M5500" s="96"/>
      <c r="N5500" s="96"/>
      <c r="O5500" s="96"/>
      <c r="P5500" s="99"/>
      <c r="Q5500" s="99">
        <f>Table13[[#This Row],[Unit Value]]*Table13[[#This Row],[Qty | PCount]]</f>
        <v>0</v>
      </c>
      <c r="R5500" s="96" t="str">
        <f>IF(Table13[[#This Row],[Unit Value]]&lt;=4999,"Low-Value Asset","High-Value Asset")</f>
        <v>Low-Value Asset</v>
      </c>
      <c r="S5500" s="96"/>
      <c r="T5500" s="96"/>
      <c r="U5500" s="96"/>
      <c r="V5500" s="96"/>
      <c r="W5500" s="100"/>
      <c r="X5500" s="96"/>
      <c r="Y5500" s="96"/>
      <c r="Z5500" s="96"/>
      <c r="AA5500" s="96"/>
      <c r="AB550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1" spans="1:28" ht="12.6" x14ac:dyDescent="0.25">
      <c r="A5501" s="94"/>
      <c r="B5501" s="95"/>
      <c r="C5501" s="96"/>
      <c r="D550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1" s="96"/>
      <c r="F5501" s="96"/>
      <c r="G5501" s="97"/>
      <c r="H5501" s="98"/>
      <c r="I5501" s="97"/>
      <c r="J5501" s="97"/>
      <c r="K5501" s="96"/>
      <c r="L5501" s="96"/>
      <c r="M5501" s="96"/>
      <c r="N5501" s="96"/>
      <c r="O5501" s="96"/>
      <c r="P5501" s="99"/>
      <c r="Q5501" s="99">
        <f>Table13[[#This Row],[Unit Value]]*Table13[[#This Row],[Qty | PCount]]</f>
        <v>0</v>
      </c>
      <c r="R5501" s="96" t="str">
        <f>IF(Table13[[#This Row],[Unit Value]]&lt;=4999,"Low-Value Asset","High-Value Asset")</f>
        <v>Low-Value Asset</v>
      </c>
      <c r="S5501" s="96"/>
      <c r="T5501" s="96"/>
      <c r="U5501" s="96"/>
      <c r="V5501" s="96"/>
      <c r="W5501" s="100"/>
      <c r="X5501" s="96"/>
      <c r="Y5501" s="96"/>
      <c r="Z5501" s="96"/>
      <c r="AA5501" s="96"/>
      <c r="AB550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2" spans="1:28" ht="12.6" x14ac:dyDescent="0.25">
      <c r="A5502" s="94"/>
      <c r="B5502" s="95"/>
      <c r="C5502" s="96"/>
      <c r="D550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2" s="96"/>
      <c r="F5502" s="96"/>
      <c r="G5502" s="97"/>
      <c r="H5502" s="98"/>
      <c r="I5502" s="97"/>
      <c r="J5502" s="97"/>
      <c r="K5502" s="96"/>
      <c r="L5502" s="96"/>
      <c r="M5502" s="96"/>
      <c r="N5502" s="96"/>
      <c r="O5502" s="96"/>
      <c r="P5502" s="99"/>
      <c r="Q5502" s="99">
        <f>Table13[[#This Row],[Unit Value]]*Table13[[#This Row],[Qty | PCount]]</f>
        <v>0</v>
      </c>
      <c r="R5502" s="96" t="str">
        <f>IF(Table13[[#This Row],[Unit Value]]&lt;=4999,"Low-Value Asset","High-Value Asset")</f>
        <v>Low-Value Asset</v>
      </c>
      <c r="S5502" s="96"/>
      <c r="T5502" s="96"/>
      <c r="U5502" s="96"/>
      <c r="V5502" s="96"/>
      <c r="W5502" s="100"/>
      <c r="X5502" s="96"/>
      <c r="Y5502" s="96"/>
      <c r="Z5502" s="96"/>
      <c r="AA5502" s="96"/>
      <c r="AB550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3" spans="1:28" ht="12.6" x14ac:dyDescent="0.25">
      <c r="A5503" s="94"/>
      <c r="B5503" s="95"/>
      <c r="C5503" s="96"/>
      <c r="D550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3" s="96"/>
      <c r="F5503" s="96"/>
      <c r="G5503" s="97"/>
      <c r="H5503" s="98"/>
      <c r="I5503" s="97"/>
      <c r="J5503" s="97"/>
      <c r="K5503" s="96"/>
      <c r="L5503" s="96"/>
      <c r="M5503" s="96"/>
      <c r="N5503" s="96"/>
      <c r="O5503" s="96"/>
      <c r="P5503" s="99"/>
      <c r="Q5503" s="99">
        <f>Table13[[#This Row],[Unit Value]]*Table13[[#This Row],[Qty | PCount]]</f>
        <v>0</v>
      </c>
      <c r="R5503" s="96" t="str">
        <f>IF(Table13[[#This Row],[Unit Value]]&lt;=4999,"Low-Value Asset","High-Value Asset")</f>
        <v>Low-Value Asset</v>
      </c>
      <c r="S5503" s="96"/>
      <c r="T5503" s="96"/>
      <c r="U5503" s="96"/>
      <c r="V5503" s="96"/>
      <c r="W5503" s="100"/>
      <c r="X5503" s="96"/>
      <c r="Y5503" s="96"/>
      <c r="Z5503" s="96"/>
      <c r="AA5503" s="96"/>
      <c r="AB550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4" spans="1:28" ht="12.6" x14ac:dyDescent="0.25">
      <c r="A5504" s="94"/>
      <c r="B5504" s="95"/>
      <c r="C5504" s="96"/>
      <c r="D550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4" s="96"/>
      <c r="F5504" s="96"/>
      <c r="G5504" s="97"/>
      <c r="H5504" s="98"/>
      <c r="I5504" s="97"/>
      <c r="J5504" s="97"/>
      <c r="K5504" s="96"/>
      <c r="L5504" s="96"/>
      <c r="M5504" s="96"/>
      <c r="N5504" s="96"/>
      <c r="O5504" s="96"/>
      <c r="P5504" s="99"/>
      <c r="Q5504" s="99">
        <f>Table13[[#This Row],[Unit Value]]*Table13[[#This Row],[Qty | PCount]]</f>
        <v>0</v>
      </c>
      <c r="R5504" s="96" t="str">
        <f>IF(Table13[[#This Row],[Unit Value]]&lt;=4999,"Low-Value Asset","High-Value Asset")</f>
        <v>Low-Value Asset</v>
      </c>
      <c r="S5504" s="96"/>
      <c r="T5504" s="96"/>
      <c r="U5504" s="96"/>
      <c r="V5504" s="96"/>
      <c r="W5504" s="100"/>
      <c r="X5504" s="96"/>
      <c r="Y5504" s="96"/>
      <c r="Z5504" s="96"/>
      <c r="AA5504" s="96"/>
      <c r="AB550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5" spans="1:28" ht="12.6" x14ac:dyDescent="0.25">
      <c r="A5505" s="94"/>
      <c r="B5505" s="95"/>
      <c r="C5505" s="96"/>
      <c r="D550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5" s="96"/>
      <c r="F5505" s="96"/>
      <c r="G5505" s="97"/>
      <c r="H5505" s="98"/>
      <c r="I5505" s="97"/>
      <c r="J5505" s="97"/>
      <c r="K5505" s="96"/>
      <c r="L5505" s="96"/>
      <c r="M5505" s="96"/>
      <c r="N5505" s="96"/>
      <c r="O5505" s="96"/>
      <c r="P5505" s="99"/>
      <c r="Q5505" s="99">
        <f>Table13[[#This Row],[Unit Value]]*Table13[[#This Row],[Qty | PCount]]</f>
        <v>0</v>
      </c>
      <c r="R5505" s="96" t="str">
        <f>IF(Table13[[#This Row],[Unit Value]]&lt;=4999,"Low-Value Asset","High-Value Asset")</f>
        <v>Low-Value Asset</v>
      </c>
      <c r="S5505" s="96"/>
      <c r="T5505" s="96"/>
      <c r="U5505" s="96"/>
      <c r="V5505" s="96"/>
      <c r="W5505" s="100"/>
      <c r="X5505" s="96"/>
      <c r="Y5505" s="96"/>
      <c r="Z5505" s="96"/>
      <c r="AA5505" s="96"/>
      <c r="AB550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6" spans="1:28" ht="12.6" x14ac:dyDescent="0.25">
      <c r="A5506" s="94"/>
      <c r="B5506" s="95"/>
      <c r="C5506" s="96"/>
      <c r="D550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6" s="96"/>
      <c r="F5506" s="96"/>
      <c r="G5506" s="97"/>
      <c r="H5506" s="98"/>
      <c r="I5506" s="97"/>
      <c r="J5506" s="97"/>
      <c r="K5506" s="96"/>
      <c r="L5506" s="96"/>
      <c r="M5506" s="96"/>
      <c r="N5506" s="96"/>
      <c r="O5506" s="96"/>
      <c r="P5506" s="99"/>
      <c r="Q5506" s="99">
        <f>Table13[[#This Row],[Unit Value]]*Table13[[#This Row],[Qty | PCount]]</f>
        <v>0</v>
      </c>
      <c r="R5506" s="96" t="str">
        <f>IF(Table13[[#This Row],[Unit Value]]&lt;=4999,"Low-Value Asset","High-Value Asset")</f>
        <v>Low-Value Asset</v>
      </c>
      <c r="S5506" s="96"/>
      <c r="T5506" s="96"/>
      <c r="U5506" s="96"/>
      <c r="V5506" s="96"/>
      <c r="W5506" s="100"/>
      <c r="X5506" s="96"/>
      <c r="Y5506" s="96"/>
      <c r="Z5506" s="96"/>
      <c r="AA5506" s="96"/>
      <c r="AB550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7" spans="1:28" ht="12.6" x14ac:dyDescent="0.25">
      <c r="A5507" s="94"/>
      <c r="B5507" s="95"/>
      <c r="C5507" s="96"/>
      <c r="D550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7" s="96"/>
      <c r="F5507" s="96"/>
      <c r="G5507" s="97"/>
      <c r="H5507" s="98"/>
      <c r="I5507" s="97"/>
      <c r="J5507" s="97"/>
      <c r="K5507" s="96"/>
      <c r="L5507" s="96"/>
      <c r="M5507" s="96"/>
      <c r="N5507" s="96"/>
      <c r="O5507" s="96"/>
      <c r="P5507" s="99"/>
      <c r="Q5507" s="99">
        <f>Table13[[#This Row],[Unit Value]]*Table13[[#This Row],[Qty | PCount]]</f>
        <v>0</v>
      </c>
      <c r="R5507" s="96" t="str">
        <f>IF(Table13[[#This Row],[Unit Value]]&lt;=4999,"Low-Value Asset","High-Value Asset")</f>
        <v>Low-Value Asset</v>
      </c>
      <c r="S5507" s="96"/>
      <c r="T5507" s="96"/>
      <c r="U5507" s="96"/>
      <c r="V5507" s="96"/>
      <c r="W5507" s="100"/>
      <c r="X5507" s="96"/>
      <c r="Y5507" s="96"/>
      <c r="Z5507" s="96"/>
      <c r="AA5507" s="96"/>
      <c r="AB550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8" spans="1:28" ht="12.6" x14ac:dyDescent="0.25">
      <c r="A5508" s="94"/>
      <c r="B5508" s="95"/>
      <c r="C5508" s="96"/>
      <c r="D550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8" s="96"/>
      <c r="F5508" s="96"/>
      <c r="G5508" s="97"/>
      <c r="H5508" s="98"/>
      <c r="I5508" s="97"/>
      <c r="J5508" s="97"/>
      <c r="K5508" s="96"/>
      <c r="L5508" s="96"/>
      <c r="M5508" s="96"/>
      <c r="N5508" s="96"/>
      <c r="O5508" s="96"/>
      <c r="P5508" s="99"/>
      <c r="Q5508" s="99">
        <f>Table13[[#This Row],[Unit Value]]*Table13[[#This Row],[Qty | PCount]]</f>
        <v>0</v>
      </c>
      <c r="R5508" s="96" t="str">
        <f>IF(Table13[[#This Row],[Unit Value]]&lt;=4999,"Low-Value Asset","High-Value Asset")</f>
        <v>Low-Value Asset</v>
      </c>
      <c r="S5508" s="96"/>
      <c r="T5508" s="96"/>
      <c r="U5508" s="96"/>
      <c r="V5508" s="96"/>
      <c r="W5508" s="100"/>
      <c r="X5508" s="96"/>
      <c r="Y5508" s="96"/>
      <c r="Z5508" s="96"/>
      <c r="AA5508" s="96"/>
      <c r="AB550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09" spans="1:28" ht="12.6" x14ac:dyDescent="0.25">
      <c r="A5509" s="94"/>
      <c r="B5509" s="95"/>
      <c r="C5509" s="96"/>
      <c r="D550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09" s="96"/>
      <c r="F5509" s="96"/>
      <c r="G5509" s="97"/>
      <c r="H5509" s="98"/>
      <c r="I5509" s="97"/>
      <c r="J5509" s="97"/>
      <c r="K5509" s="96"/>
      <c r="L5509" s="96"/>
      <c r="M5509" s="96"/>
      <c r="N5509" s="96"/>
      <c r="O5509" s="96"/>
      <c r="P5509" s="99"/>
      <c r="Q5509" s="99">
        <f>Table13[[#This Row],[Unit Value]]*Table13[[#This Row],[Qty | PCount]]</f>
        <v>0</v>
      </c>
      <c r="R5509" s="96" t="str">
        <f>IF(Table13[[#This Row],[Unit Value]]&lt;=4999,"Low-Value Asset","High-Value Asset")</f>
        <v>Low-Value Asset</v>
      </c>
      <c r="S5509" s="96"/>
      <c r="T5509" s="96"/>
      <c r="U5509" s="96"/>
      <c r="V5509" s="96"/>
      <c r="W5509" s="100"/>
      <c r="X5509" s="96"/>
      <c r="Y5509" s="96"/>
      <c r="Z5509" s="96"/>
      <c r="AA5509" s="96"/>
      <c r="AB550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0" spans="1:28" ht="12.6" x14ac:dyDescent="0.25">
      <c r="A5510" s="94"/>
      <c r="B5510" s="95"/>
      <c r="C5510" s="96"/>
      <c r="D551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0" s="96"/>
      <c r="F5510" s="96"/>
      <c r="G5510" s="97"/>
      <c r="H5510" s="98"/>
      <c r="I5510" s="97"/>
      <c r="J5510" s="97"/>
      <c r="K5510" s="96"/>
      <c r="L5510" s="96"/>
      <c r="M5510" s="96"/>
      <c r="N5510" s="96"/>
      <c r="O5510" s="96"/>
      <c r="P5510" s="99"/>
      <c r="Q5510" s="99">
        <f>Table13[[#This Row],[Unit Value]]*Table13[[#This Row],[Qty | PCount]]</f>
        <v>0</v>
      </c>
      <c r="R5510" s="96" t="str">
        <f>IF(Table13[[#This Row],[Unit Value]]&lt;=4999,"Low-Value Asset","High-Value Asset")</f>
        <v>Low-Value Asset</v>
      </c>
      <c r="S5510" s="96"/>
      <c r="T5510" s="96"/>
      <c r="U5510" s="96"/>
      <c r="V5510" s="96"/>
      <c r="W5510" s="100"/>
      <c r="X5510" s="96"/>
      <c r="Y5510" s="96"/>
      <c r="Z5510" s="96"/>
      <c r="AA5510" s="96"/>
      <c r="AB551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1" spans="1:28" ht="12.6" x14ac:dyDescent="0.25">
      <c r="A5511" s="94"/>
      <c r="B5511" s="95"/>
      <c r="C5511" s="96"/>
      <c r="D551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1" s="96"/>
      <c r="F5511" s="96"/>
      <c r="G5511" s="97"/>
      <c r="H5511" s="98"/>
      <c r="I5511" s="97"/>
      <c r="J5511" s="97"/>
      <c r="K5511" s="96"/>
      <c r="L5511" s="96"/>
      <c r="M5511" s="96"/>
      <c r="N5511" s="96"/>
      <c r="O5511" s="96"/>
      <c r="P5511" s="99"/>
      <c r="Q5511" s="99">
        <f>Table13[[#This Row],[Unit Value]]*Table13[[#This Row],[Qty | PCount]]</f>
        <v>0</v>
      </c>
      <c r="R5511" s="96" t="str">
        <f>IF(Table13[[#This Row],[Unit Value]]&lt;=4999,"Low-Value Asset","High-Value Asset")</f>
        <v>Low-Value Asset</v>
      </c>
      <c r="S5511" s="96"/>
      <c r="T5511" s="96"/>
      <c r="U5511" s="96"/>
      <c r="V5511" s="96"/>
      <c r="W5511" s="100"/>
      <c r="X5511" s="96"/>
      <c r="Y5511" s="96"/>
      <c r="Z5511" s="96"/>
      <c r="AA5511" s="96"/>
      <c r="AB551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2" spans="1:28" ht="12.6" x14ac:dyDescent="0.25">
      <c r="A5512" s="94"/>
      <c r="B5512" s="95"/>
      <c r="C5512" s="96"/>
      <c r="D551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2" s="96"/>
      <c r="F5512" s="96"/>
      <c r="G5512" s="97"/>
      <c r="H5512" s="98"/>
      <c r="I5512" s="97"/>
      <c r="J5512" s="97"/>
      <c r="K5512" s="96"/>
      <c r="L5512" s="96"/>
      <c r="M5512" s="96"/>
      <c r="N5512" s="96"/>
      <c r="O5512" s="96"/>
      <c r="P5512" s="99"/>
      <c r="Q5512" s="99">
        <f>Table13[[#This Row],[Unit Value]]*Table13[[#This Row],[Qty | PCount]]</f>
        <v>0</v>
      </c>
      <c r="R5512" s="96" t="str">
        <f>IF(Table13[[#This Row],[Unit Value]]&lt;=4999,"Low-Value Asset","High-Value Asset")</f>
        <v>Low-Value Asset</v>
      </c>
      <c r="S5512" s="96"/>
      <c r="T5512" s="96"/>
      <c r="U5512" s="96"/>
      <c r="V5512" s="96"/>
      <c r="W5512" s="100"/>
      <c r="X5512" s="96"/>
      <c r="Y5512" s="96"/>
      <c r="Z5512" s="96"/>
      <c r="AA5512" s="96"/>
      <c r="AB551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3" spans="1:28" ht="12.6" x14ac:dyDescent="0.25">
      <c r="A5513" s="94"/>
      <c r="B5513" s="95"/>
      <c r="C5513" s="96"/>
      <c r="D551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3" s="96"/>
      <c r="F5513" s="96"/>
      <c r="G5513" s="97"/>
      <c r="H5513" s="98"/>
      <c r="I5513" s="97"/>
      <c r="J5513" s="97"/>
      <c r="K5513" s="96"/>
      <c r="L5513" s="96"/>
      <c r="M5513" s="96"/>
      <c r="N5513" s="96"/>
      <c r="O5513" s="96"/>
      <c r="P5513" s="99"/>
      <c r="Q5513" s="99">
        <f>Table13[[#This Row],[Unit Value]]*Table13[[#This Row],[Qty | PCount]]</f>
        <v>0</v>
      </c>
      <c r="R5513" s="96" t="str">
        <f>IF(Table13[[#This Row],[Unit Value]]&lt;=4999,"Low-Value Asset","High-Value Asset")</f>
        <v>Low-Value Asset</v>
      </c>
      <c r="S5513" s="96"/>
      <c r="T5513" s="96"/>
      <c r="U5513" s="96"/>
      <c r="V5513" s="96"/>
      <c r="W5513" s="100"/>
      <c r="X5513" s="96"/>
      <c r="Y5513" s="96"/>
      <c r="Z5513" s="96"/>
      <c r="AA5513" s="96"/>
      <c r="AB551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4" spans="1:28" ht="12.6" x14ac:dyDescent="0.25">
      <c r="A5514" s="94"/>
      <c r="B5514" s="95"/>
      <c r="C5514" s="96"/>
      <c r="D551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4" s="96"/>
      <c r="F5514" s="96"/>
      <c r="G5514" s="97"/>
      <c r="H5514" s="98"/>
      <c r="I5514" s="97"/>
      <c r="J5514" s="97"/>
      <c r="K5514" s="96"/>
      <c r="L5514" s="96"/>
      <c r="M5514" s="96"/>
      <c r="N5514" s="96"/>
      <c r="O5514" s="96"/>
      <c r="P5514" s="99"/>
      <c r="Q5514" s="99">
        <f>Table13[[#This Row],[Unit Value]]*Table13[[#This Row],[Qty | PCount]]</f>
        <v>0</v>
      </c>
      <c r="R5514" s="96" t="str">
        <f>IF(Table13[[#This Row],[Unit Value]]&lt;=4999,"Low-Value Asset","High-Value Asset")</f>
        <v>Low-Value Asset</v>
      </c>
      <c r="S5514" s="96"/>
      <c r="T5514" s="96"/>
      <c r="U5514" s="96"/>
      <c r="V5514" s="96"/>
      <c r="W5514" s="100"/>
      <c r="X5514" s="96"/>
      <c r="Y5514" s="96"/>
      <c r="Z5514" s="96"/>
      <c r="AA5514" s="96"/>
      <c r="AB551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5" spans="1:28" ht="12.6" x14ac:dyDescent="0.25">
      <c r="A5515" s="94"/>
      <c r="B5515" s="95"/>
      <c r="C5515" s="96"/>
      <c r="D551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5" s="96"/>
      <c r="F5515" s="96"/>
      <c r="G5515" s="97"/>
      <c r="H5515" s="98"/>
      <c r="I5515" s="97"/>
      <c r="J5515" s="97"/>
      <c r="K5515" s="96"/>
      <c r="L5515" s="96"/>
      <c r="M5515" s="96"/>
      <c r="N5515" s="96"/>
      <c r="O5515" s="96"/>
      <c r="P5515" s="99"/>
      <c r="Q5515" s="99">
        <f>Table13[[#This Row],[Unit Value]]*Table13[[#This Row],[Qty | PCount]]</f>
        <v>0</v>
      </c>
      <c r="R5515" s="96" t="str">
        <f>IF(Table13[[#This Row],[Unit Value]]&lt;=4999,"Low-Value Asset","High-Value Asset")</f>
        <v>Low-Value Asset</v>
      </c>
      <c r="S5515" s="96"/>
      <c r="T5515" s="96"/>
      <c r="U5515" s="96"/>
      <c r="V5515" s="96"/>
      <c r="W5515" s="100"/>
      <c r="X5515" s="96"/>
      <c r="Y5515" s="96"/>
      <c r="Z5515" s="96"/>
      <c r="AA5515" s="96"/>
      <c r="AB551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6" spans="1:28" ht="12.6" x14ac:dyDescent="0.25">
      <c r="A5516" s="94"/>
      <c r="B5516" s="95"/>
      <c r="C5516" s="96"/>
      <c r="D551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6" s="96"/>
      <c r="F5516" s="96"/>
      <c r="G5516" s="97"/>
      <c r="H5516" s="98"/>
      <c r="I5516" s="97"/>
      <c r="J5516" s="97"/>
      <c r="K5516" s="96"/>
      <c r="L5516" s="96"/>
      <c r="M5516" s="96"/>
      <c r="N5516" s="96"/>
      <c r="O5516" s="96"/>
      <c r="P5516" s="99"/>
      <c r="Q5516" s="99">
        <f>Table13[[#This Row],[Unit Value]]*Table13[[#This Row],[Qty | PCount]]</f>
        <v>0</v>
      </c>
      <c r="R5516" s="96" t="str">
        <f>IF(Table13[[#This Row],[Unit Value]]&lt;=4999,"Low-Value Asset","High-Value Asset")</f>
        <v>Low-Value Asset</v>
      </c>
      <c r="S5516" s="96"/>
      <c r="T5516" s="96"/>
      <c r="U5516" s="96"/>
      <c r="V5516" s="96"/>
      <c r="W5516" s="100"/>
      <c r="X5516" s="96"/>
      <c r="Y5516" s="96"/>
      <c r="Z5516" s="96"/>
      <c r="AA5516" s="96"/>
      <c r="AB551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7" spans="1:28" ht="12.6" x14ac:dyDescent="0.25">
      <c r="A5517" s="94"/>
      <c r="B5517" s="95"/>
      <c r="C5517" s="96"/>
      <c r="D551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7" s="96"/>
      <c r="F5517" s="96"/>
      <c r="G5517" s="97"/>
      <c r="H5517" s="98"/>
      <c r="I5517" s="97"/>
      <c r="J5517" s="97"/>
      <c r="K5517" s="96"/>
      <c r="L5517" s="96"/>
      <c r="M5517" s="96"/>
      <c r="N5517" s="96"/>
      <c r="O5517" s="96"/>
      <c r="P5517" s="99"/>
      <c r="Q5517" s="99">
        <f>Table13[[#This Row],[Unit Value]]*Table13[[#This Row],[Qty | PCount]]</f>
        <v>0</v>
      </c>
      <c r="R5517" s="96" t="str">
        <f>IF(Table13[[#This Row],[Unit Value]]&lt;=4999,"Low-Value Asset","High-Value Asset")</f>
        <v>Low-Value Asset</v>
      </c>
      <c r="S5517" s="96"/>
      <c r="T5517" s="96"/>
      <c r="U5517" s="96"/>
      <c r="V5517" s="96"/>
      <c r="W5517" s="100"/>
      <c r="X5517" s="96"/>
      <c r="Y5517" s="96"/>
      <c r="Z5517" s="96"/>
      <c r="AA5517" s="96"/>
      <c r="AB551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8" spans="1:28" ht="12.6" x14ac:dyDescent="0.25">
      <c r="A5518" s="94"/>
      <c r="B5518" s="95"/>
      <c r="C5518" s="96"/>
      <c r="D551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8" s="96"/>
      <c r="F5518" s="96"/>
      <c r="G5518" s="97"/>
      <c r="H5518" s="98"/>
      <c r="I5518" s="97"/>
      <c r="J5518" s="97"/>
      <c r="K5518" s="96"/>
      <c r="L5518" s="96"/>
      <c r="M5518" s="96"/>
      <c r="N5518" s="96"/>
      <c r="O5518" s="96"/>
      <c r="P5518" s="99"/>
      <c r="Q5518" s="99">
        <f>Table13[[#This Row],[Unit Value]]*Table13[[#This Row],[Qty | PCount]]</f>
        <v>0</v>
      </c>
      <c r="R5518" s="96" t="str">
        <f>IF(Table13[[#This Row],[Unit Value]]&lt;=4999,"Low-Value Asset","High-Value Asset")</f>
        <v>Low-Value Asset</v>
      </c>
      <c r="S5518" s="96"/>
      <c r="T5518" s="96"/>
      <c r="U5518" s="96"/>
      <c r="V5518" s="96"/>
      <c r="W5518" s="100"/>
      <c r="X5518" s="96"/>
      <c r="Y5518" s="96"/>
      <c r="Z5518" s="96"/>
      <c r="AA5518" s="96"/>
      <c r="AB551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19" spans="1:28" ht="12.6" x14ac:dyDescent="0.25">
      <c r="A5519" s="94"/>
      <c r="B5519" s="95"/>
      <c r="C5519" s="96"/>
      <c r="D551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19" s="96"/>
      <c r="F5519" s="96"/>
      <c r="G5519" s="97"/>
      <c r="H5519" s="98"/>
      <c r="I5519" s="97"/>
      <c r="J5519" s="97"/>
      <c r="K5519" s="96"/>
      <c r="L5519" s="96"/>
      <c r="M5519" s="96"/>
      <c r="N5519" s="96"/>
      <c r="O5519" s="96"/>
      <c r="P5519" s="99"/>
      <c r="Q5519" s="99">
        <f>Table13[[#This Row],[Unit Value]]*Table13[[#This Row],[Qty | PCount]]</f>
        <v>0</v>
      </c>
      <c r="R5519" s="96" t="str">
        <f>IF(Table13[[#This Row],[Unit Value]]&lt;=4999,"Low-Value Asset","High-Value Asset")</f>
        <v>Low-Value Asset</v>
      </c>
      <c r="S5519" s="96"/>
      <c r="T5519" s="96"/>
      <c r="U5519" s="96"/>
      <c r="V5519" s="96"/>
      <c r="W5519" s="100"/>
      <c r="X5519" s="96"/>
      <c r="Y5519" s="96"/>
      <c r="Z5519" s="96"/>
      <c r="AA5519" s="96"/>
      <c r="AB551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0" spans="1:28" ht="12.6" x14ac:dyDescent="0.25">
      <c r="A5520" s="94"/>
      <c r="B5520" s="95"/>
      <c r="C5520" s="96"/>
      <c r="D552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0" s="96"/>
      <c r="F5520" s="96"/>
      <c r="G5520" s="97"/>
      <c r="H5520" s="98"/>
      <c r="I5520" s="97"/>
      <c r="J5520" s="97"/>
      <c r="K5520" s="96"/>
      <c r="L5520" s="96"/>
      <c r="M5520" s="96"/>
      <c r="N5520" s="96"/>
      <c r="O5520" s="96"/>
      <c r="P5520" s="99"/>
      <c r="Q5520" s="99">
        <f>Table13[[#This Row],[Unit Value]]*Table13[[#This Row],[Qty | PCount]]</f>
        <v>0</v>
      </c>
      <c r="R5520" s="96" t="str">
        <f>IF(Table13[[#This Row],[Unit Value]]&lt;=4999,"Low-Value Asset","High-Value Asset")</f>
        <v>Low-Value Asset</v>
      </c>
      <c r="S5520" s="96"/>
      <c r="T5520" s="96"/>
      <c r="U5520" s="96"/>
      <c r="V5520" s="96"/>
      <c r="W5520" s="100"/>
      <c r="X5520" s="96"/>
      <c r="Y5520" s="96"/>
      <c r="Z5520" s="96"/>
      <c r="AA5520" s="96"/>
      <c r="AB552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1" spans="1:28" ht="12.6" x14ac:dyDescent="0.25">
      <c r="A5521" s="94"/>
      <c r="B5521" s="95"/>
      <c r="C5521" s="96"/>
      <c r="D552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1" s="96"/>
      <c r="F5521" s="96"/>
      <c r="G5521" s="97"/>
      <c r="H5521" s="98"/>
      <c r="I5521" s="97"/>
      <c r="J5521" s="97"/>
      <c r="K5521" s="96"/>
      <c r="L5521" s="96"/>
      <c r="M5521" s="96"/>
      <c r="N5521" s="96"/>
      <c r="O5521" s="96"/>
      <c r="P5521" s="99"/>
      <c r="Q5521" s="99">
        <f>Table13[[#This Row],[Unit Value]]*Table13[[#This Row],[Qty | PCount]]</f>
        <v>0</v>
      </c>
      <c r="R5521" s="96" t="str">
        <f>IF(Table13[[#This Row],[Unit Value]]&lt;=4999,"Low-Value Asset","High-Value Asset")</f>
        <v>Low-Value Asset</v>
      </c>
      <c r="S5521" s="96"/>
      <c r="T5521" s="96"/>
      <c r="U5521" s="96"/>
      <c r="V5521" s="96"/>
      <c r="W5521" s="100"/>
      <c r="X5521" s="96"/>
      <c r="Y5521" s="96"/>
      <c r="Z5521" s="96"/>
      <c r="AA5521" s="96"/>
      <c r="AB552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2" spans="1:28" ht="12.6" x14ac:dyDescent="0.25">
      <c r="A5522" s="94"/>
      <c r="B5522" s="95"/>
      <c r="C5522" s="96"/>
      <c r="D552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2" s="96"/>
      <c r="F5522" s="96"/>
      <c r="G5522" s="97"/>
      <c r="H5522" s="98"/>
      <c r="I5522" s="97"/>
      <c r="J5522" s="97"/>
      <c r="K5522" s="96"/>
      <c r="L5522" s="96"/>
      <c r="M5522" s="96"/>
      <c r="N5522" s="96"/>
      <c r="O5522" s="96"/>
      <c r="P5522" s="99"/>
      <c r="Q5522" s="99">
        <f>Table13[[#This Row],[Unit Value]]*Table13[[#This Row],[Qty | PCount]]</f>
        <v>0</v>
      </c>
      <c r="R5522" s="96" t="str">
        <f>IF(Table13[[#This Row],[Unit Value]]&lt;=4999,"Low-Value Asset","High-Value Asset")</f>
        <v>Low-Value Asset</v>
      </c>
      <c r="S5522" s="96"/>
      <c r="T5522" s="96"/>
      <c r="U5522" s="96"/>
      <c r="V5522" s="96"/>
      <c r="W5522" s="100"/>
      <c r="X5522" s="96"/>
      <c r="Y5522" s="96"/>
      <c r="Z5522" s="96"/>
      <c r="AA5522" s="96"/>
      <c r="AB552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3" spans="1:28" ht="12.6" x14ac:dyDescent="0.25">
      <c r="A5523" s="94"/>
      <c r="B5523" s="95"/>
      <c r="C5523" s="96"/>
      <c r="D552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3" s="96"/>
      <c r="F5523" s="96"/>
      <c r="G5523" s="97"/>
      <c r="H5523" s="98"/>
      <c r="I5523" s="97"/>
      <c r="J5523" s="97"/>
      <c r="K5523" s="96"/>
      <c r="L5523" s="96"/>
      <c r="M5523" s="96"/>
      <c r="N5523" s="96"/>
      <c r="O5523" s="96"/>
      <c r="P5523" s="99"/>
      <c r="Q5523" s="99">
        <f>Table13[[#This Row],[Unit Value]]*Table13[[#This Row],[Qty | PCount]]</f>
        <v>0</v>
      </c>
      <c r="R5523" s="96" t="str">
        <f>IF(Table13[[#This Row],[Unit Value]]&lt;=4999,"Low-Value Asset","High-Value Asset")</f>
        <v>Low-Value Asset</v>
      </c>
      <c r="S5523" s="96"/>
      <c r="T5523" s="96"/>
      <c r="U5523" s="96"/>
      <c r="V5523" s="96"/>
      <c r="W5523" s="100"/>
      <c r="X5523" s="96"/>
      <c r="Y5523" s="96"/>
      <c r="Z5523" s="96"/>
      <c r="AA5523" s="96"/>
      <c r="AB552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4" spans="1:28" ht="12.6" x14ac:dyDescent="0.25">
      <c r="A5524" s="94"/>
      <c r="B5524" s="95"/>
      <c r="C5524" s="96"/>
      <c r="D552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4" s="96"/>
      <c r="F5524" s="96"/>
      <c r="G5524" s="97"/>
      <c r="H5524" s="98"/>
      <c r="I5524" s="97"/>
      <c r="J5524" s="97"/>
      <c r="K5524" s="96"/>
      <c r="L5524" s="96"/>
      <c r="M5524" s="96"/>
      <c r="N5524" s="96"/>
      <c r="O5524" s="96"/>
      <c r="P5524" s="99"/>
      <c r="Q5524" s="99">
        <f>Table13[[#This Row],[Unit Value]]*Table13[[#This Row],[Qty | PCount]]</f>
        <v>0</v>
      </c>
      <c r="R5524" s="96" t="str">
        <f>IF(Table13[[#This Row],[Unit Value]]&lt;=4999,"Low-Value Asset","High-Value Asset")</f>
        <v>Low-Value Asset</v>
      </c>
      <c r="S5524" s="96"/>
      <c r="T5524" s="96"/>
      <c r="U5524" s="96"/>
      <c r="V5524" s="96"/>
      <c r="W5524" s="100"/>
      <c r="X5524" s="96"/>
      <c r="Y5524" s="96"/>
      <c r="Z5524" s="96"/>
      <c r="AA5524" s="96"/>
      <c r="AB552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5" spans="1:28" ht="12.6" x14ac:dyDescent="0.25">
      <c r="A5525" s="94"/>
      <c r="B5525" s="95"/>
      <c r="C5525" s="96"/>
      <c r="D552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5" s="96"/>
      <c r="F5525" s="96"/>
      <c r="G5525" s="97"/>
      <c r="H5525" s="98"/>
      <c r="I5525" s="97"/>
      <c r="J5525" s="97"/>
      <c r="K5525" s="96"/>
      <c r="L5525" s="96"/>
      <c r="M5525" s="96"/>
      <c r="N5525" s="96"/>
      <c r="O5525" s="96"/>
      <c r="P5525" s="99"/>
      <c r="Q5525" s="99">
        <f>Table13[[#This Row],[Unit Value]]*Table13[[#This Row],[Qty | PCount]]</f>
        <v>0</v>
      </c>
      <c r="R5525" s="96" t="str">
        <f>IF(Table13[[#This Row],[Unit Value]]&lt;=4999,"Low-Value Asset","High-Value Asset")</f>
        <v>Low-Value Asset</v>
      </c>
      <c r="S5525" s="96"/>
      <c r="T5525" s="96"/>
      <c r="U5525" s="96"/>
      <c r="V5525" s="96"/>
      <c r="W5525" s="100"/>
      <c r="X5525" s="96"/>
      <c r="Y5525" s="96"/>
      <c r="Z5525" s="96"/>
      <c r="AA5525" s="96"/>
      <c r="AB552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6" spans="1:28" ht="12.6" x14ac:dyDescent="0.25">
      <c r="A5526" s="94"/>
      <c r="B5526" s="95"/>
      <c r="C5526" s="96"/>
      <c r="D552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6" s="96"/>
      <c r="F5526" s="96"/>
      <c r="G5526" s="97"/>
      <c r="H5526" s="98"/>
      <c r="I5526" s="97"/>
      <c r="J5526" s="97"/>
      <c r="K5526" s="96"/>
      <c r="L5526" s="96"/>
      <c r="M5526" s="96"/>
      <c r="N5526" s="96"/>
      <c r="O5526" s="96"/>
      <c r="P5526" s="99"/>
      <c r="Q5526" s="99">
        <f>Table13[[#This Row],[Unit Value]]*Table13[[#This Row],[Qty | PCount]]</f>
        <v>0</v>
      </c>
      <c r="R5526" s="96" t="str">
        <f>IF(Table13[[#This Row],[Unit Value]]&lt;=4999,"Low-Value Asset","High-Value Asset")</f>
        <v>Low-Value Asset</v>
      </c>
      <c r="S5526" s="96"/>
      <c r="T5526" s="96"/>
      <c r="U5526" s="96"/>
      <c r="V5526" s="96"/>
      <c r="W5526" s="100"/>
      <c r="X5526" s="96"/>
      <c r="Y5526" s="96"/>
      <c r="Z5526" s="96"/>
      <c r="AA5526" s="96"/>
      <c r="AB552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7" spans="1:28" ht="12.6" x14ac:dyDescent="0.25">
      <c r="A5527" s="94"/>
      <c r="B5527" s="95"/>
      <c r="C5527" s="96"/>
      <c r="D552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7" s="96"/>
      <c r="F5527" s="96"/>
      <c r="G5527" s="97"/>
      <c r="H5527" s="98"/>
      <c r="I5527" s="97"/>
      <c r="J5527" s="97"/>
      <c r="K5527" s="96"/>
      <c r="L5527" s="96"/>
      <c r="M5527" s="96"/>
      <c r="N5527" s="96"/>
      <c r="O5527" s="96"/>
      <c r="P5527" s="99"/>
      <c r="Q5527" s="99">
        <f>Table13[[#This Row],[Unit Value]]*Table13[[#This Row],[Qty | PCount]]</f>
        <v>0</v>
      </c>
      <c r="R5527" s="96" t="str">
        <f>IF(Table13[[#This Row],[Unit Value]]&lt;=4999,"Low-Value Asset","High-Value Asset")</f>
        <v>Low-Value Asset</v>
      </c>
      <c r="S5527" s="96"/>
      <c r="T5527" s="96"/>
      <c r="U5527" s="96"/>
      <c r="V5527" s="96"/>
      <c r="W5527" s="100"/>
      <c r="X5527" s="96"/>
      <c r="Y5527" s="96"/>
      <c r="Z5527" s="96"/>
      <c r="AA5527" s="96"/>
      <c r="AB552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8" spans="1:28" ht="12.6" x14ac:dyDescent="0.25">
      <c r="A5528" s="94"/>
      <c r="B5528" s="95"/>
      <c r="C5528" s="96"/>
      <c r="D552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8" s="96"/>
      <c r="F5528" s="96"/>
      <c r="G5528" s="97"/>
      <c r="H5528" s="98"/>
      <c r="I5528" s="97"/>
      <c r="J5528" s="97"/>
      <c r="K5528" s="96"/>
      <c r="L5528" s="96"/>
      <c r="M5528" s="96"/>
      <c r="N5528" s="96"/>
      <c r="O5528" s="96"/>
      <c r="P5528" s="99"/>
      <c r="Q5528" s="99">
        <f>Table13[[#This Row],[Unit Value]]*Table13[[#This Row],[Qty | PCount]]</f>
        <v>0</v>
      </c>
      <c r="R5528" s="96" t="str">
        <f>IF(Table13[[#This Row],[Unit Value]]&lt;=4999,"Low-Value Asset","High-Value Asset")</f>
        <v>Low-Value Asset</v>
      </c>
      <c r="S5528" s="96"/>
      <c r="T5528" s="96"/>
      <c r="U5528" s="96"/>
      <c r="V5528" s="96"/>
      <c r="W5528" s="100"/>
      <c r="X5528" s="96"/>
      <c r="Y5528" s="96"/>
      <c r="Z5528" s="96"/>
      <c r="AA5528" s="96"/>
      <c r="AB552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29" spans="1:28" ht="12.6" x14ac:dyDescent="0.25">
      <c r="A5529" s="94"/>
      <c r="B5529" s="95"/>
      <c r="C5529" s="96"/>
      <c r="D552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29" s="96"/>
      <c r="F5529" s="96"/>
      <c r="G5529" s="97"/>
      <c r="H5529" s="98"/>
      <c r="I5529" s="97"/>
      <c r="J5529" s="97"/>
      <c r="K5529" s="96"/>
      <c r="L5529" s="96"/>
      <c r="M5529" s="96"/>
      <c r="N5529" s="96"/>
      <c r="O5529" s="96"/>
      <c r="P5529" s="99"/>
      <c r="Q5529" s="99">
        <f>Table13[[#This Row],[Unit Value]]*Table13[[#This Row],[Qty | PCount]]</f>
        <v>0</v>
      </c>
      <c r="R5529" s="96" t="str">
        <f>IF(Table13[[#This Row],[Unit Value]]&lt;=4999,"Low-Value Asset","High-Value Asset")</f>
        <v>Low-Value Asset</v>
      </c>
      <c r="S5529" s="96"/>
      <c r="T5529" s="96"/>
      <c r="U5529" s="96"/>
      <c r="V5529" s="96"/>
      <c r="W5529" s="100"/>
      <c r="X5529" s="96"/>
      <c r="Y5529" s="96"/>
      <c r="Z5529" s="96"/>
      <c r="AA5529" s="96"/>
      <c r="AB552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0" spans="1:28" ht="12.6" x14ac:dyDescent="0.25">
      <c r="A5530" s="94"/>
      <c r="B5530" s="95"/>
      <c r="C5530" s="96"/>
      <c r="D553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0" s="96"/>
      <c r="F5530" s="96"/>
      <c r="G5530" s="97"/>
      <c r="H5530" s="98"/>
      <c r="I5530" s="97"/>
      <c r="J5530" s="97"/>
      <c r="K5530" s="96"/>
      <c r="L5530" s="96"/>
      <c r="M5530" s="96"/>
      <c r="N5530" s="96"/>
      <c r="O5530" s="96"/>
      <c r="P5530" s="99"/>
      <c r="Q5530" s="99">
        <f>Table13[[#This Row],[Unit Value]]*Table13[[#This Row],[Qty | PCount]]</f>
        <v>0</v>
      </c>
      <c r="R5530" s="96" t="str">
        <f>IF(Table13[[#This Row],[Unit Value]]&lt;=4999,"Low-Value Asset","High-Value Asset")</f>
        <v>Low-Value Asset</v>
      </c>
      <c r="S5530" s="96"/>
      <c r="T5530" s="96"/>
      <c r="U5530" s="96"/>
      <c r="V5530" s="96"/>
      <c r="W5530" s="100"/>
      <c r="X5530" s="96"/>
      <c r="Y5530" s="96"/>
      <c r="Z5530" s="96"/>
      <c r="AA5530" s="96"/>
      <c r="AB553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1" spans="1:28" ht="12.6" x14ac:dyDescent="0.25">
      <c r="A5531" s="94"/>
      <c r="B5531" s="95"/>
      <c r="C5531" s="96"/>
      <c r="D553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1" s="96"/>
      <c r="F5531" s="96"/>
      <c r="G5531" s="97"/>
      <c r="H5531" s="98"/>
      <c r="I5531" s="97"/>
      <c r="J5531" s="97"/>
      <c r="K5531" s="96"/>
      <c r="L5531" s="96"/>
      <c r="M5531" s="96"/>
      <c r="N5531" s="96"/>
      <c r="O5531" s="96"/>
      <c r="P5531" s="99"/>
      <c r="Q5531" s="99">
        <f>Table13[[#This Row],[Unit Value]]*Table13[[#This Row],[Qty | PCount]]</f>
        <v>0</v>
      </c>
      <c r="R5531" s="96" t="str">
        <f>IF(Table13[[#This Row],[Unit Value]]&lt;=4999,"Low-Value Asset","High-Value Asset")</f>
        <v>Low-Value Asset</v>
      </c>
      <c r="S5531" s="96"/>
      <c r="T5531" s="96"/>
      <c r="U5531" s="96"/>
      <c r="V5531" s="96"/>
      <c r="W5531" s="100"/>
      <c r="X5531" s="96"/>
      <c r="Y5531" s="96"/>
      <c r="Z5531" s="96"/>
      <c r="AA5531" s="96"/>
      <c r="AB553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2" spans="1:28" ht="12.6" x14ac:dyDescent="0.25">
      <c r="A5532" s="94"/>
      <c r="B5532" s="95"/>
      <c r="C5532" s="96"/>
      <c r="D553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2" s="96"/>
      <c r="F5532" s="96"/>
      <c r="G5532" s="97"/>
      <c r="H5532" s="98"/>
      <c r="I5532" s="97"/>
      <c r="J5532" s="97"/>
      <c r="K5532" s="96"/>
      <c r="L5532" s="96"/>
      <c r="M5532" s="96"/>
      <c r="N5532" s="96"/>
      <c r="O5532" s="96"/>
      <c r="P5532" s="99"/>
      <c r="Q5532" s="99">
        <f>Table13[[#This Row],[Unit Value]]*Table13[[#This Row],[Qty | PCount]]</f>
        <v>0</v>
      </c>
      <c r="R5532" s="96" t="str">
        <f>IF(Table13[[#This Row],[Unit Value]]&lt;=4999,"Low-Value Asset","High-Value Asset")</f>
        <v>Low-Value Asset</v>
      </c>
      <c r="S5532" s="96"/>
      <c r="T5532" s="96"/>
      <c r="U5532" s="96"/>
      <c r="V5532" s="96"/>
      <c r="W5532" s="100"/>
      <c r="X5532" s="96"/>
      <c r="Y5532" s="96"/>
      <c r="Z5532" s="96"/>
      <c r="AA5532" s="96"/>
      <c r="AB553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3" spans="1:28" ht="12.6" x14ac:dyDescent="0.25">
      <c r="A5533" s="94"/>
      <c r="B5533" s="95"/>
      <c r="C5533" s="96"/>
      <c r="D553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3" s="96"/>
      <c r="F5533" s="96"/>
      <c r="G5533" s="97"/>
      <c r="H5533" s="98"/>
      <c r="I5533" s="97"/>
      <c r="J5533" s="97"/>
      <c r="K5533" s="96"/>
      <c r="L5533" s="96"/>
      <c r="M5533" s="96"/>
      <c r="N5533" s="96"/>
      <c r="O5533" s="96"/>
      <c r="P5533" s="99"/>
      <c r="Q5533" s="99">
        <f>Table13[[#This Row],[Unit Value]]*Table13[[#This Row],[Qty | PCount]]</f>
        <v>0</v>
      </c>
      <c r="R5533" s="96" t="str">
        <f>IF(Table13[[#This Row],[Unit Value]]&lt;=4999,"Low-Value Asset","High-Value Asset")</f>
        <v>Low-Value Asset</v>
      </c>
      <c r="S5533" s="96"/>
      <c r="T5533" s="96"/>
      <c r="U5533" s="96"/>
      <c r="V5533" s="96"/>
      <c r="W5533" s="100"/>
      <c r="X5533" s="96"/>
      <c r="Y5533" s="96"/>
      <c r="Z5533" s="96"/>
      <c r="AA5533" s="96"/>
      <c r="AB553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4" spans="1:28" ht="12.6" x14ac:dyDescent="0.25">
      <c r="A5534" s="94"/>
      <c r="B5534" s="95"/>
      <c r="C5534" s="96"/>
      <c r="D553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4" s="96"/>
      <c r="F5534" s="96"/>
      <c r="G5534" s="97"/>
      <c r="H5534" s="98"/>
      <c r="I5534" s="97"/>
      <c r="J5534" s="97"/>
      <c r="K5534" s="96"/>
      <c r="L5534" s="96"/>
      <c r="M5534" s="96"/>
      <c r="N5534" s="96"/>
      <c r="O5534" s="96"/>
      <c r="P5534" s="99"/>
      <c r="Q5534" s="99">
        <f>Table13[[#This Row],[Unit Value]]*Table13[[#This Row],[Qty | PCount]]</f>
        <v>0</v>
      </c>
      <c r="R5534" s="96" t="str">
        <f>IF(Table13[[#This Row],[Unit Value]]&lt;=4999,"Low-Value Asset","High-Value Asset")</f>
        <v>Low-Value Asset</v>
      </c>
      <c r="S5534" s="96"/>
      <c r="T5534" s="96"/>
      <c r="U5534" s="96"/>
      <c r="V5534" s="96"/>
      <c r="W5534" s="100"/>
      <c r="X5534" s="96"/>
      <c r="Y5534" s="96"/>
      <c r="Z5534" s="96"/>
      <c r="AA5534" s="96"/>
      <c r="AB553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5" spans="1:28" ht="12.6" x14ac:dyDescent="0.25">
      <c r="A5535" s="94"/>
      <c r="B5535" s="95"/>
      <c r="C5535" s="96"/>
      <c r="D553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5" s="96"/>
      <c r="F5535" s="96"/>
      <c r="G5535" s="97"/>
      <c r="H5535" s="98"/>
      <c r="I5535" s="97"/>
      <c r="J5535" s="97"/>
      <c r="K5535" s="96"/>
      <c r="L5535" s="96"/>
      <c r="M5535" s="96"/>
      <c r="N5535" s="96"/>
      <c r="O5535" s="96"/>
      <c r="P5535" s="99"/>
      <c r="Q5535" s="99">
        <f>Table13[[#This Row],[Unit Value]]*Table13[[#This Row],[Qty | PCount]]</f>
        <v>0</v>
      </c>
      <c r="R5535" s="96" t="str">
        <f>IF(Table13[[#This Row],[Unit Value]]&lt;=4999,"Low-Value Asset","High-Value Asset")</f>
        <v>Low-Value Asset</v>
      </c>
      <c r="S5535" s="96"/>
      <c r="T5535" s="96"/>
      <c r="U5535" s="96"/>
      <c r="V5535" s="96"/>
      <c r="W5535" s="100"/>
      <c r="X5535" s="96"/>
      <c r="Y5535" s="96"/>
      <c r="Z5535" s="96"/>
      <c r="AA5535" s="96"/>
      <c r="AB553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6" spans="1:28" ht="12.6" x14ac:dyDescent="0.25">
      <c r="A5536" s="94"/>
      <c r="B5536" s="95"/>
      <c r="C5536" s="96"/>
      <c r="D553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6" s="96"/>
      <c r="F5536" s="96"/>
      <c r="G5536" s="97"/>
      <c r="H5536" s="98"/>
      <c r="I5536" s="97"/>
      <c r="J5536" s="97"/>
      <c r="K5536" s="96"/>
      <c r="L5536" s="96"/>
      <c r="M5536" s="96"/>
      <c r="N5536" s="96"/>
      <c r="O5536" s="96"/>
      <c r="P5536" s="99"/>
      <c r="Q5536" s="99">
        <f>Table13[[#This Row],[Unit Value]]*Table13[[#This Row],[Qty | PCount]]</f>
        <v>0</v>
      </c>
      <c r="R5536" s="96" t="str">
        <f>IF(Table13[[#This Row],[Unit Value]]&lt;=4999,"Low-Value Asset","High-Value Asset")</f>
        <v>Low-Value Asset</v>
      </c>
      <c r="S5536" s="96"/>
      <c r="T5536" s="96"/>
      <c r="U5536" s="96"/>
      <c r="V5536" s="96"/>
      <c r="W5536" s="100"/>
      <c r="X5536" s="96"/>
      <c r="Y5536" s="96"/>
      <c r="Z5536" s="96"/>
      <c r="AA5536" s="96"/>
      <c r="AB553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7" spans="1:28" ht="12.6" x14ac:dyDescent="0.25">
      <c r="A5537" s="94"/>
      <c r="B5537" s="95"/>
      <c r="C5537" s="96"/>
      <c r="D553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7" s="96"/>
      <c r="F5537" s="96"/>
      <c r="G5537" s="97"/>
      <c r="H5537" s="98"/>
      <c r="I5537" s="97"/>
      <c r="J5537" s="97"/>
      <c r="K5537" s="96"/>
      <c r="L5537" s="96"/>
      <c r="M5537" s="96"/>
      <c r="N5537" s="96"/>
      <c r="O5537" s="96"/>
      <c r="P5537" s="99"/>
      <c r="Q5537" s="99">
        <f>Table13[[#This Row],[Unit Value]]*Table13[[#This Row],[Qty | PCount]]</f>
        <v>0</v>
      </c>
      <c r="R5537" s="96" t="str">
        <f>IF(Table13[[#This Row],[Unit Value]]&lt;=4999,"Low-Value Asset","High-Value Asset")</f>
        <v>Low-Value Asset</v>
      </c>
      <c r="S5537" s="96"/>
      <c r="T5537" s="96"/>
      <c r="U5537" s="96"/>
      <c r="V5537" s="96"/>
      <c r="W5537" s="100"/>
      <c r="X5537" s="96"/>
      <c r="Y5537" s="96"/>
      <c r="Z5537" s="96"/>
      <c r="AA5537" s="96"/>
      <c r="AB553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8" spans="1:28" ht="12.6" x14ac:dyDescent="0.25">
      <c r="A5538" s="94"/>
      <c r="B5538" s="95"/>
      <c r="C5538" s="96"/>
      <c r="D553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8" s="96"/>
      <c r="F5538" s="96"/>
      <c r="G5538" s="97"/>
      <c r="H5538" s="98"/>
      <c r="I5538" s="97"/>
      <c r="J5538" s="97"/>
      <c r="K5538" s="96"/>
      <c r="L5538" s="96"/>
      <c r="M5538" s="96"/>
      <c r="N5538" s="96"/>
      <c r="O5538" s="96"/>
      <c r="P5538" s="99"/>
      <c r="Q5538" s="99">
        <f>Table13[[#This Row],[Unit Value]]*Table13[[#This Row],[Qty | PCount]]</f>
        <v>0</v>
      </c>
      <c r="R5538" s="96" t="str">
        <f>IF(Table13[[#This Row],[Unit Value]]&lt;=4999,"Low-Value Asset","High-Value Asset")</f>
        <v>Low-Value Asset</v>
      </c>
      <c r="S5538" s="96"/>
      <c r="T5538" s="96"/>
      <c r="U5538" s="96"/>
      <c r="V5538" s="96"/>
      <c r="W5538" s="100"/>
      <c r="X5538" s="96"/>
      <c r="Y5538" s="96"/>
      <c r="Z5538" s="96"/>
      <c r="AA5538" s="96"/>
      <c r="AB553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39" spans="1:28" ht="12.6" x14ac:dyDescent="0.25">
      <c r="A5539" s="94"/>
      <c r="B5539" s="95"/>
      <c r="C5539" s="96"/>
      <c r="D553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39" s="96"/>
      <c r="F5539" s="96"/>
      <c r="G5539" s="97"/>
      <c r="H5539" s="98"/>
      <c r="I5539" s="97"/>
      <c r="J5539" s="97"/>
      <c r="K5539" s="96"/>
      <c r="L5539" s="96"/>
      <c r="M5539" s="96"/>
      <c r="N5539" s="96"/>
      <c r="O5539" s="96"/>
      <c r="P5539" s="99"/>
      <c r="Q5539" s="99">
        <f>Table13[[#This Row],[Unit Value]]*Table13[[#This Row],[Qty | PCount]]</f>
        <v>0</v>
      </c>
      <c r="R5539" s="96" t="str">
        <f>IF(Table13[[#This Row],[Unit Value]]&lt;=4999,"Low-Value Asset","High-Value Asset")</f>
        <v>Low-Value Asset</v>
      </c>
      <c r="S5539" s="96"/>
      <c r="T5539" s="96"/>
      <c r="U5539" s="96"/>
      <c r="V5539" s="96"/>
      <c r="W5539" s="100"/>
      <c r="X5539" s="96"/>
      <c r="Y5539" s="96"/>
      <c r="Z5539" s="96"/>
      <c r="AA5539" s="96"/>
      <c r="AB553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0" spans="1:28" ht="12.6" x14ac:dyDescent="0.25">
      <c r="A5540" s="94"/>
      <c r="B5540" s="95"/>
      <c r="C5540" s="96"/>
      <c r="D554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0" s="96"/>
      <c r="F5540" s="96"/>
      <c r="G5540" s="97"/>
      <c r="H5540" s="98"/>
      <c r="I5540" s="97"/>
      <c r="J5540" s="97"/>
      <c r="K5540" s="96"/>
      <c r="L5540" s="96"/>
      <c r="M5540" s="96"/>
      <c r="N5540" s="96"/>
      <c r="O5540" s="96"/>
      <c r="P5540" s="99"/>
      <c r="Q5540" s="99">
        <f>Table13[[#This Row],[Unit Value]]*Table13[[#This Row],[Qty | PCount]]</f>
        <v>0</v>
      </c>
      <c r="R5540" s="96" t="str">
        <f>IF(Table13[[#This Row],[Unit Value]]&lt;=4999,"Low-Value Asset","High-Value Asset")</f>
        <v>Low-Value Asset</v>
      </c>
      <c r="S5540" s="96"/>
      <c r="T5540" s="96"/>
      <c r="U5540" s="96"/>
      <c r="V5540" s="96"/>
      <c r="W5540" s="100"/>
      <c r="X5540" s="96"/>
      <c r="Y5540" s="96"/>
      <c r="Z5540" s="96"/>
      <c r="AA5540" s="96"/>
      <c r="AB554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1" spans="1:28" ht="12.6" x14ac:dyDescent="0.25">
      <c r="A5541" s="94"/>
      <c r="B5541" s="95"/>
      <c r="C5541" s="96"/>
      <c r="D554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1" s="96"/>
      <c r="F5541" s="96"/>
      <c r="G5541" s="97"/>
      <c r="H5541" s="98"/>
      <c r="I5541" s="97"/>
      <c r="J5541" s="97"/>
      <c r="K5541" s="96"/>
      <c r="L5541" s="96"/>
      <c r="M5541" s="96"/>
      <c r="N5541" s="96"/>
      <c r="O5541" s="96"/>
      <c r="P5541" s="99"/>
      <c r="Q5541" s="99">
        <f>Table13[[#This Row],[Unit Value]]*Table13[[#This Row],[Qty | PCount]]</f>
        <v>0</v>
      </c>
      <c r="R5541" s="96" t="str">
        <f>IF(Table13[[#This Row],[Unit Value]]&lt;=4999,"Low-Value Asset","High-Value Asset")</f>
        <v>Low-Value Asset</v>
      </c>
      <c r="S5541" s="96"/>
      <c r="T5541" s="96"/>
      <c r="U5541" s="96"/>
      <c r="V5541" s="96"/>
      <c r="W5541" s="100"/>
      <c r="X5541" s="96"/>
      <c r="Y5541" s="96"/>
      <c r="Z5541" s="96"/>
      <c r="AA5541" s="96"/>
      <c r="AB554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2" spans="1:28" ht="12.6" x14ac:dyDescent="0.25">
      <c r="A5542" s="94"/>
      <c r="B5542" s="95"/>
      <c r="C5542" s="96"/>
      <c r="D554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2" s="96"/>
      <c r="F5542" s="96"/>
      <c r="G5542" s="97"/>
      <c r="H5542" s="98"/>
      <c r="I5542" s="97"/>
      <c r="J5542" s="97"/>
      <c r="K5542" s="96"/>
      <c r="L5542" s="96"/>
      <c r="M5542" s="96"/>
      <c r="N5542" s="96"/>
      <c r="O5542" s="96"/>
      <c r="P5542" s="99"/>
      <c r="Q5542" s="99">
        <f>Table13[[#This Row],[Unit Value]]*Table13[[#This Row],[Qty | PCount]]</f>
        <v>0</v>
      </c>
      <c r="R5542" s="96" t="str">
        <f>IF(Table13[[#This Row],[Unit Value]]&lt;=4999,"Low-Value Asset","High-Value Asset")</f>
        <v>Low-Value Asset</v>
      </c>
      <c r="S5542" s="96"/>
      <c r="T5542" s="96"/>
      <c r="U5542" s="96"/>
      <c r="V5542" s="96"/>
      <c r="W5542" s="100"/>
      <c r="X5542" s="96"/>
      <c r="Y5542" s="96"/>
      <c r="Z5542" s="96"/>
      <c r="AA5542" s="96"/>
      <c r="AB554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3" spans="1:28" ht="12.6" x14ac:dyDescent="0.25">
      <c r="A5543" s="94"/>
      <c r="B5543" s="95"/>
      <c r="C5543" s="96"/>
      <c r="D554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3" s="96"/>
      <c r="F5543" s="96"/>
      <c r="G5543" s="97"/>
      <c r="H5543" s="98"/>
      <c r="I5543" s="97"/>
      <c r="J5543" s="97"/>
      <c r="K5543" s="96"/>
      <c r="L5543" s="96"/>
      <c r="M5543" s="96"/>
      <c r="N5543" s="96"/>
      <c r="O5543" s="96"/>
      <c r="P5543" s="99"/>
      <c r="Q5543" s="99">
        <f>Table13[[#This Row],[Unit Value]]*Table13[[#This Row],[Qty | PCount]]</f>
        <v>0</v>
      </c>
      <c r="R5543" s="96" t="str">
        <f>IF(Table13[[#This Row],[Unit Value]]&lt;=4999,"Low-Value Asset","High-Value Asset")</f>
        <v>Low-Value Asset</v>
      </c>
      <c r="S5543" s="96"/>
      <c r="T5543" s="96"/>
      <c r="U5543" s="96"/>
      <c r="V5543" s="96"/>
      <c r="W5543" s="100"/>
      <c r="X5543" s="96"/>
      <c r="Y5543" s="96"/>
      <c r="Z5543" s="96"/>
      <c r="AA5543" s="96"/>
      <c r="AB554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4" spans="1:28" ht="12.6" x14ac:dyDescent="0.25">
      <c r="A5544" s="94"/>
      <c r="B5544" s="95"/>
      <c r="C5544" s="96"/>
      <c r="D554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4" s="96"/>
      <c r="F5544" s="96"/>
      <c r="G5544" s="97"/>
      <c r="H5544" s="98"/>
      <c r="I5544" s="97"/>
      <c r="J5544" s="97"/>
      <c r="K5544" s="96"/>
      <c r="L5544" s="96"/>
      <c r="M5544" s="96"/>
      <c r="N5544" s="96"/>
      <c r="O5544" s="96"/>
      <c r="P5544" s="99"/>
      <c r="Q5544" s="99">
        <f>Table13[[#This Row],[Unit Value]]*Table13[[#This Row],[Qty | PCount]]</f>
        <v>0</v>
      </c>
      <c r="R5544" s="96" t="str">
        <f>IF(Table13[[#This Row],[Unit Value]]&lt;=4999,"Low-Value Asset","High-Value Asset")</f>
        <v>Low-Value Asset</v>
      </c>
      <c r="S5544" s="96"/>
      <c r="T5544" s="96"/>
      <c r="U5544" s="96"/>
      <c r="V5544" s="96"/>
      <c r="W5544" s="100"/>
      <c r="X5544" s="96"/>
      <c r="Y5544" s="96"/>
      <c r="Z5544" s="96"/>
      <c r="AA5544" s="96"/>
      <c r="AB554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5" spans="1:28" ht="12.6" x14ac:dyDescent="0.25">
      <c r="A5545" s="94"/>
      <c r="B5545" s="95"/>
      <c r="C5545" s="96"/>
      <c r="D554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5" s="96"/>
      <c r="F5545" s="96"/>
      <c r="G5545" s="97"/>
      <c r="H5545" s="98"/>
      <c r="I5545" s="97"/>
      <c r="J5545" s="97"/>
      <c r="K5545" s="96"/>
      <c r="L5545" s="96"/>
      <c r="M5545" s="96"/>
      <c r="N5545" s="96"/>
      <c r="O5545" s="96"/>
      <c r="P5545" s="99"/>
      <c r="Q5545" s="99">
        <f>Table13[[#This Row],[Unit Value]]*Table13[[#This Row],[Qty | PCount]]</f>
        <v>0</v>
      </c>
      <c r="R5545" s="96" t="str">
        <f>IF(Table13[[#This Row],[Unit Value]]&lt;=4999,"Low-Value Asset","High-Value Asset")</f>
        <v>Low-Value Asset</v>
      </c>
      <c r="S5545" s="96"/>
      <c r="T5545" s="96"/>
      <c r="U5545" s="96"/>
      <c r="V5545" s="96"/>
      <c r="W5545" s="100"/>
      <c r="X5545" s="96"/>
      <c r="Y5545" s="96"/>
      <c r="Z5545" s="96"/>
      <c r="AA5545" s="96"/>
      <c r="AB554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6" spans="1:28" ht="12.6" x14ac:dyDescent="0.25">
      <c r="A5546" s="94"/>
      <c r="B5546" s="95"/>
      <c r="C5546" s="96"/>
      <c r="D554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6" s="96"/>
      <c r="F5546" s="96"/>
      <c r="G5546" s="97"/>
      <c r="H5546" s="98"/>
      <c r="I5546" s="97"/>
      <c r="J5546" s="97"/>
      <c r="K5546" s="96"/>
      <c r="L5546" s="96"/>
      <c r="M5546" s="96"/>
      <c r="N5546" s="96"/>
      <c r="O5546" s="96"/>
      <c r="P5546" s="99"/>
      <c r="Q5546" s="99">
        <f>Table13[[#This Row],[Unit Value]]*Table13[[#This Row],[Qty | PCount]]</f>
        <v>0</v>
      </c>
      <c r="R5546" s="96" t="str">
        <f>IF(Table13[[#This Row],[Unit Value]]&lt;=4999,"Low-Value Asset","High-Value Asset")</f>
        <v>Low-Value Asset</v>
      </c>
      <c r="S5546" s="96"/>
      <c r="T5546" s="96"/>
      <c r="U5546" s="96"/>
      <c r="V5546" s="96"/>
      <c r="W5546" s="100"/>
      <c r="X5546" s="96"/>
      <c r="Y5546" s="96"/>
      <c r="Z5546" s="96"/>
      <c r="AA5546" s="96"/>
      <c r="AB554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7" spans="1:28" ht="12.6" x14ac:dyDescent="0.25">
      <c r="A5547" s="94"/>
      <c r="B5547" s="95"/>
      <c r="C5547" s="96"/>
      <c r="D554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7" s="96"/>
      <c r="F5547" s="96"/>
      <c r="G5547" s="97"/>
      <c r="H5547" s="98"/>
      <c r="I5547" s="97"/>
      <c r="J5547" s="97"/>
      <c r="K5547" s="96"/>
      <c r="L5547" s="96"/>
      <c r="M5547" s="96"/>
      <c r="N5547" s="96"/>
      <c r="O5547" s="96"/>
      <c r="P5547" s="99"/>
      <c r="Q5547" s="99">
        <f>Table13[[#This Row],[Unit Value]]*Table13[[#This Row],[Qty | PCount]]</f>
        <v>0</v>
      </c>
      <c r="R5547" s="96" t="str">
        <f>IF(Table13[[#This Row],[Unit Value]]&lt;=4999,"Low-Value Asset","High-Value Asset")</f>
        <v>Low-Value Asset</v>
      </c>
      <c r="S5547" s="96"/>
      <c r="T5547" s="96"/>
      <c r="U5547" s="96"/>
      <c r="V5547" s="96"/>
      <c r="W5547" s="100"/>
      <c r="X5547" s="96"/>
      <c r="Y5547" s="96"/>
      <c r="Z5547" s="96"/>
      <c r="AA5547" s="96"/>
      <c r="AB554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8" spans="1:28" ht="12.6" x14ac:dyDescent="0.25">
      <c r="A5548" s="94"/>
      <c r="B5548" s="95"/>
      <c r="C5548" s="96"/>
      <c r="D554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8" s="96"/>
      <c r="F5548" s="96"/>
      <c r="G5548" s="97"/>
      <c r="H5548" s="98"/>
      <c r="I5548" s="97"/>
      <c r="J5548" s="97"/>
      <c r="K5548" s="96"/>
      <c r="L5548" s="96"/>
      <c r="M5548" s="96"/>
      <c r="N5548" s="96"/>
      <c r="O5548" s="96"/>
      <c r="P5548" s="99"/>
      <c r="Q5548" s="99">
        <f>Table13[[#This Row],[Unit Value]]*Table13[[#This Row],[Qty | PCount]]</f>
        <v>0</v>
      </c>
      <c r="R5548" s="96" t="str">
        <f>IF(Table13[[#This Row],[Unit Value]]&lt;=4999,"Low-Value Asset","High-Value Asset")</f>
        <v>Low-Value Asset</v>
      </c>
      <c r="S5548" s="96"/>
      <c r="T5548" s="96"/>
      <c r="U5548" s="96"/>
      <c r="V5548" s="96"/>
      <c r="W5548" s="100"/>
      <c r="X5548" s="96"/>
      <c r="Y5548" s="96"/>
      <c r="Z5548" s="96"/>
      <c r="AA5548" s="96"/>
      <c r="AB554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49" spans="1:28" ht="12.6" x14ac:dyDescent="0.25">
      <c r="A5549" s="94"/>
      <c r="B5549" s="95"/>
      <c r="C5549" s="96"/>
      <c r="D554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49" s="96"/>
      <c r="F5549" s="96"/>
      <c r="G5549" s="97"/>
      <c r="H5549" s="98"/>
      <c r="I5549" s="97"/>
      <c r="J5549" s="97"/>
      <c r="K5549" s="96"/>
      <c r="L5549" s="96"/>
      <c r="M5549" s="96"/>
      <c r="N5549" s="96"/>
      <c r="O5549" s="96"/>
      <c r="P5549" s="99"/>
      <c r="Q5549" s="99">
        <f>Table13[[#This Row],[Unit Value]]*Table13[[#This Row],[Qty | PCount]]</f>
        <v>0</v>
      </c>
      <c r="R5549" s="96" t="str">
        <f>IF(Table13[[#This Row],[Unit Value]]&lt;=4999,"Low-Value Asset","High-Value Asset")</f>
        <v>Low-Value Asset</v>
      </c>
      <c r="S5549" s="96"/>
      <c r="T5549" s="96"/>
      <c r="U5549" s="96"/>
      <c r="V5549" s="96"/>
      <c r="W5549" s="100"/>
      <c r="X5549" s="96"/>
      <c r="Y5549" s="96"/>
      <c r="Z5549" s="96"/>
      <c r="AA5549" s="96"/>
      <c r="AB554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0" spans="1:28" ht="12.6" x14ac:dyDescent="0.25">
      <c r="A5550" s="94"/>
      <c r="B5550" s="95"/>
      <c r="C5550" s="96"/>
      <c r="D555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0" s="96"/>
      <c r="F5550" s="96"/>
      <c r="G5550" s="97"/>
      <c r="H5550" s="98"/>
      <c r="I5550" s="97"/>
      <c r="J5550" s="97"/>
      <c r="K5550" s="96"/>
      <c r="L5550" s="96"/>
      <c r="M5550" s="96"/>
      <c r="N5550" s="96"/>
      <c r="O5550" s="96"/>
      <c r="P5550" s="99"/>
      <c r="Q5550" s="99">
        <f>Table13[[#This Row],[Unit Value]]*Table13[[#This Row],[Qty | PCount]]</f>
        <v>0</v>
      </c>
      <c r="R5550" s="96" t="str">
        <f>IF(Table13[[#This Row],[Unit Value]]&lt;=4999,"Low-Value Asset","High-Value Asset")</f>
        <v>Low-Value Asset</v>
      </c>
      <c r="S5550" s="96"/>
      <c r="T5550" s="96"/>
      <c r="U5550" s="96"/>
      <c r="V5550" s="96"/>
      <c r="W5550" s="100"/>
      <c r="X5550" s="96"/>
      <c r="Y5550" s="96"/>
      <c r="Z5550" s="96"/>
      <c r="AA5550" s="96"/>
      <c r="AB555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1" spans="1:28" ht="12.6" x14ac:dyDescent="0.25">
      <c r="A5551" s="94"/>
      <c r="B5551" s="95"/>
      <c r="C5551" s="96"/>
      <c r="D555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1" s="96"/>
      <c r="F5551" s="96"/>
      <c r="G5551" s="97"/>
      <c r="H5551" s="98"/>
      <c r="I5551" s="97"/>
      <c r="J5551" s="97"/>
      <c r="K5551" s="96"/>
      <c r="L5551" s="96"/>
      <c r="M5551" s="96"/>
      <c r="N5551" s="96"/>
      <c r="O5551" s="96"/>
      <c r="P5551" s="99"/>
      <c r="Q5551" s="99">
        <f>Table13[[#This Row],[Unit Value]]*Table13[[#This Row],[Qty | PCount]]</f>
        <v>0</v>
      </c>
      <c r="R5551" s="96" t="str">
        <f>IF(Table13[[#This Row],[Unit Value]]&lt;=4999,"Low-Value Asset","High-Value Asset")</f>
        <v>Low-Value Asset</v>
      </c>
      <c r="S5551" s="96"/>
      <c r="T5551" s="96"/>
      <c r="U5551" s="96"/>
      <c r="V5551" s="96"/>
      <c r="W5551" s="100"/>
      <c r="X5551" s="96"/>
      <c r="Y5551" s="96"/>
      <c r="Z5551" s="96"/>
      <c r="AA5551" s="96"/>
      <c r="AB555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2" spans="1:28" ht="12.6" x14ac:dyDescent="0.25">
      <c r="A5552" s="94"/>
      <c r="B5552" s="95"/>
      <c r="C5552" s="96"/>
      <c r="D555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2" s="96"/>
      <c r="F5552" s="96"/>
      <c r="G5552" s="97"/>
      <c r="H5552" s="98"/>
      <c r="I5552" s="97"/>
      <c r="J5552" s="97"/>
      <c r="K5552" s="96"/>
      <c r="L5552" s="96"/>
      <c r="M5552" s="96"/>
      <c r="N5552" s="96"/>
      <c r="O5552" s="96"/>
      <c r="P5552" s="99"/>
      <c r="Q5552" s="99">
        <f>Table13[[#This Row],[Unit Value]]*Table13[[#This Row],[Qty | PCount]]</f>
        <v>0</v>
      </c>
      <c r="R5552" s="96" t="str">
        <f>IF(Table13[[#This Row],[Unit Value]]&lt;=4999,"Low-Value Asset","High-Value Asset")</f>
        <v>Low-Value Asset</v>
      </c>
      <c r="S5552" s="96"/>
      <c r="T5552" s="96"/>
      <c r="U5552" s="96"/>
      <c r="V5552" s="96"/>
      <c r="W5552" s="100"/>
      <c r="X5552" s="96"/>
      <c r="Y5552" s="96"/>
      <c r="Z5552" s="96"/>
      <c r="AA5552" s="96"/>
      <c r="AB555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3" spans="1:28" ht="12.6" x14ac:dyDescent="0.25">
      <c r="A5553" s="94"/>
      <c r="B5553" s="95"/>
      <c r="C5553" s="96"/>
      <c r="D555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3" s="96"/>
      <c r="F5553" s="96"/>
      <c r="G5553" s="97"/>
      <c r="H5553" s="98"/>
      <c r="I5553" s="97"/>
      <c r="J5553" s="97"/>
      <c r="K5553" s="96"/>
      <c r="L5553" s="96"/>
      <c r="M5553" s="96"/>
      <c r="N5553" s="96"/>
      <c r="O5553" s="96"/>
      <c r="P5553" s="99"/>
      <c r="Q5553" s="99">
        <f>Table13[[#This Row],[Unit Value]]*Table13[[#This Row],[Qty | PCount]]</f>
        <v>0</v>
      </c>
      <c r="R5553" s="96" t="str">
        <f>IF(Table13[[#This Row],[Unit Value]]&lt;=4999,"Low-Value Asset","High-Value Asset")</f>
        <v>Low-Value Asset</v>
      </c>
      <c r="S5553" s="96"/>
      <c r="T5553" s="96"/>
      <c r="U5553" s="96"/>
      <c r="V5553" s="96"/>
      <c r="W5553" s="100"/>
      <c r="X5553" s="96"/>
      <c r="Y5553" s="96"/>
      <c r="Z5553" s="96"/>
      <c r="AA5553" s="96"/>
      <c r="AB555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4" spans="1:28" ht="12.6" x14ac:dyDescent="0.25">
      <c r="A5554" s="94"/>
      <c r="B5554" s="95"/>
      <c r="C5554" s="96"/>
      <c r="D555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4" s="96"/>
      <c r="F5554" s="96"/>
      <c r="G5554" s="97"/>
      <c r="H5554" s="98"/>
      <c r="I5554" s="97"/>
      <c r="J5554" s="97"/>
      <c r="K5554" s="96"/>
      <c r="L5554" s="96"/>
      <c r="M5554" s="96"/>
      <c r="N5554" s="96"/>
      <c r="O5554" s="96"/>
      <c r="P5554" s="99"/>
      <c r="Q5554" s="99">
        <f>Table13[[#This Row],[Unit Value]]*Table13[[#This Row],[Qty | PCount]]</f>
        <v>0</v>
      </c>
      <c r="R5554" s="96" t="str">
        <f>IF(Table13[[#This Row],[Unit Value]]&lt;=4999,"Low-Value Asset","High-Value Asset")</f>
        <v>Low-Value Asset</v>
      </c>
      <c r="S5554" s="96"/>
      <c r="T5554" s="96"/>
      <c r="U5554" s="96"/>
      <c r="V5554" s="96"/>
      <c r="W5554" s="100"/>
      <c r="X5554" s="96"/>
      <c r="Y5554" s="96"/>
      <c r="Z5554" s="96"/>
      <c r="AA5554" s="96"/>
      <c r="AB555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5" spans="1:28" ht="12.6" x14ac:dyDescent="0.25">
      <c r="A5555" s="94"/>
      <c r="B5555" s="95"/>
      <c r="C5555" s="96"/>
      <c r="D555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5" s="96"/>
      <c r="F5555" s="96"/>
      <c r="G5555" s="97"/>
      <c r="H5555" s="98"/>
      <c r="I5555" s="97"/>
      <c r="J5555" s="97"/>
      <c r="K5555" s="96"/>
      <c r="L5555" s="96"/>
      <c r="M5555" s="96"/>
      <c r="N5555" s="96"/>
      <c r="O5555" s="96"/>
      <c r="P5555" s="99"/>
      <c r="Q5555" s="99">
        <f>Table13[[#This Row],[Unit Value]]*Table13[[#This Row],[Qty | PCount]]</f>
        <v>0</v>
      </c>
      <c r="R5555" s="96" t="str">
        <f>IF(Table13[[#This Row],[Unit Value]]&lt;=4999,"Low-Value Asset","High-Value Asset")</f>
        <v>Low-Value Asset</v>
      </c>
      <c r="S5555" s="96"/>
      <c r="T5555" s="96"/>
      <c r="U5555" s="96"/>
      <c r="V5555" s="96"/>
      <c r="W5555" s="100"/>
      <c r="X5555" s="96"/>
      <c r="Y5555" s="96"/>
      <c r="Z5555" s="96"/>
      <c r="AA5555" s="96"/>
      <c r="AB555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6" spans="1:28" ht="12.6" x14ac:dyDescent="0.25">
      <c r="A5556" s="94"/>
      <c r="B5556" s="95"/>
      <c r="C5556" s="96"/>
      <c r="D555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6" s="96"/>
      <c r="F5556" s="96"/>
      <c r="G5556" s="97"/>
      <c r="H5556" s="98"/>
      <c r="I5556" s="97"/>
      <c r="J5556" s="97"/>
      <c r="K5556" s="96"/>
      <c r="L5556" s="96"/>
      <c r="M5556" s="96"/>
      <c r="N5556" s="96"/>
      <c r="O5556" s="96"/>
      <c r="P5556" s="99"/>
      <c r="Q5556" s="99">
        <f>Table13[[#This Row],[Unit Value]]*Table13[[#This Row],[Qty | PCount]]</f>
        <v>0</v>
      </c>
      <c r="R5556" s="96" t="str">
        <f>IF(Table13[[#This Row],[Unit Value]]&lt;=4999,"Low-Value Asset","High-Value Asset")</f>
        <v>Low-Value Asset</v>
      </c>
      <c r="S5556" s="96"/>
      <c r="T5556" s="96"/>
      <c r="U5556" s="96"/>
      <c r="V5556" s="96"/>
      <c r="W5556" s="100"/>
      <c r="X5556" s="96"/>
      <c r="Y5556" s="96"/>
      <c r="Z5556" s="96"/>
      <c r="AA5556" s="96"/>
      <c r="AB555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7" spans="1:28" ht="12.6" x14ac:dyDescent="0.25">
      <c r="A5557" s="94"/>
      <c r="B5557" s="95"/>
      <c r="C5557" s="96"/>
      <c r="D555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7" s="96"/>
      <c r="F5557" s="96"/>
      <c r="G5557" s="97"/>
      <c r="H5557" s="98"/>
      <c r="I5557" s="97"/>
      <c r="J5557" s="97"/>
      <c r="K5557" s="96"/>
      <c r="L5557" s="96"/>
      <c r="M5557" s="96"/>
      <c r="N5557" s="96"/>
      <c r="O5557" s="96"/>
      <c r="P5557" s="99"/>
      <c r="Q5557" s="99">
        <f>Table13[[#This Row],[Unit Value]]*Table13[[#This Row],[Qty | PCount]]</f>
        <v>0</v>
      </c>
      <c r="R5557" s="96" t="str">
        <f>IF(Table13[[#This Row],[Unit Value]]&lt;=4999,"Low-Value Asset","High-Value Asset")</f>
        <v>Low-Value Asset</v>
      </c>
      <c r="S5557" s="96"/>
      <c r="T5557" s="96"/>
      <c r="U5557" s="96"/>
      <c r="V5557" s="96"/>
      <c r="W5557" s="100"/>
      <c r="X5557" s="96"/>
      <c r="Y5557" s="96"/>
      <c r="Z5557" s="96"/>
      <c r="AA5557" s="96"/>
      <c r="AB555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8" spans="1:28" ht="12.6" x14ac:dyDescent="0.25">
      <c r="A5558" s="94"/>
      <c r="B5558" s="95"/>
      <c r="C5558" s="96"/>
      <c r="D555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8" s="96"/>
      <c r="F5558" s="96"/>
      <c r="G5558" s="97"/>
      <c r="H5558" s="98"/>
      <c r="I5558" s="97"/>
      <c r="J5558" s="97"/>
      <c r="K5558" s="96"/>
      <c r="L5558" s="96"/>
      <c r="M5558" s="96"/>
      <c r="N5558" s="96"/>
      <c r="O5558" s="96"/>
      <c r="P5558" s="99"/>
      <c r="Q5558" s="99">
        <f>Table13[[#This Row],[Unit Value]]*Table13[[#This Row],[Qty | PCount]]</f>
        <v>0</v>
      </c>
      <c r="R5558" s="96" t="str">
        <f>IF(Table13[[#This Row],[Unit Value]]&lt;=4999,"Low-Value Asset","High-Value Asset")</f>
        <v>Low-Value Asset</v>
      </c>
      <c r="S5558" s="96"/>
      <c r="T5558" s="96"/>
      <c r="U5558" s="96"/>
      <c r="V5558" s="96"/>
      <c r="W5558" s="100"/>
      <c r="X5558" s="96"/>
      <c r="Y5558" s="96"/>
      <c r="Z5558" s="96"/>
      <c r="AA5558" s="96"/>
      <c r="AB555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59" spans="1:28" ht="12.6" x14ac:dyDescent="0.25">
      <c r="A5559" s="94"/>
      <c r="B5559" s="95"/>
      <c r="C5559" s="96"/>
      <c r="D555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59" s="96"/>
      <c r="F5559" s="96"/>
      <c r="G5559" s="97"/>
      <c r="H5559" s="98"/>
      <c r="I5559" s="97"/>
      <c r="J5559" s="97"/>
      <c r="K5559" s="96"/>
      <c r="L5559" s="96"/>
      <c r="M5559" s="96"/>
      <c r="N5559" s="96"/>
      <c r="O5559" s="96"/>
      <c r="P5559" s="99"/>
      <c r="Q5559" s="99">
        <f>Table13[[#This Row],[Unit Value]]*Table13[[#This Row],[Qty | PCount]]</f>
        <v>0</v>
      </c>
      <c r="R5559" s="96" t="str">
        <f>IF(Table13[[#This Row],[Unit Value]]&lt;=4999,"Low-Value Asset","High-Value Asset")</f>
        <v>Low-Value Asset</v>
      </c>
      <c r="S5559" s="96"/>
      <c r="T5559" s="96"/>
      <c r="U5559" s="96"/>
      <c r="V5559" s="96"/>
      <c r="W5559" s="100"/>
      <c r="X5559" s="96"/>
      <c r="Y5559" s="96"/>
      <c r="Z5559" s="96"/>
      <c r="AA5559" s="96"/>
      <c r="AB555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0" spans="1:28" ht="12.6" x14ac:dyDescent="0.25">
      <c r="A5560" s="94"/>
      <c r="B5560" s="95"/>
      <c r="C5560" s="96"/>
      <c r="D556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0" s="96"/>
      <c r="F5560" s="96"/>
      <c r="G5560" s="97"/>
      <c r="H5560" s="98"/>
      <c r="I5560" s="97"/>
      <c r="J5560" s="97"/>
      <c r="K5560" s="96"/>
      <c r="L5560" s="96"/>
      <c r="M5560" s="96"/>
      <c r="N5560" s="96"/>
      <c r="O5560" s="96"/>
      <c r="P5560" s="99"/>
      <c r="Q5560" s="99">
        <f>Table13[[#This Row],[Unit Value]]*Table13[[#This Row],[Qty | PCount]]</f>
        <v>0</v>
      </c>
      <c r="R5560" s="96" t="str">
        <f>IF(Table13[[#This Row],[Unit Value]]&lt;=4999,"Low-Value Asset","High-Value Asset")</f>
        <v>Low-Value Asset</v>
      </c>
      <c r="S5560" s="96"/>
      <c r="T5560" s="96"/>
      <c r="U5560" s="96"/>
      <c r="V5560" s="96"/>
      <c r="W5560" s="100"/>
      <c r="X5560" s="96"/>
      <c r="Y5560" s="96"/>
      <c r="Z5560" s="96"/>
      <c r="AA5560" s="96"/>
      <c r="AB556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1" spans="1:28" ht="12.6" x14ac:dyDescent="0.25">
      <c r="A5561" s="94"/>
      <c r="B5561" s="95"/>
      <c r="C5561" s="96"/>
      <c r="D556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1" s="96"/>
      <c r="F5561" s="96"/>
      <c r="G5561" s="97"/>
      <c r="H5561" s="98"/>
      <c r="I5561" s="97"/>
      <c r="J5561" s="97"/>
      <c r="K5561" s="96"/>
      <c r="L5561" s="96"/>
      <c r="M5561" s="96"/>
      <c r="N5561" s="96"/>
      <c r="O5561" s="96"/>
      <c r="P5561" s="99"/>
      <c r="Q5561" s="99">
        <f>Table13[[#This Row],[Unit Value]]*Table13[[#This Row],[Qty | PCount]]</f>
        <v>0</v>
      </c>
      <c r="R5561" s="96" t="str">
        <f>IF(Table13[[#This Row],[Unit Value]]&lt;=4999,"Low-Value Asset","High-Value Asset")</f>
        <v>Low-Value Asset</v>
      </c>
      <c r="S5561" s="96"/>
      <c r="T5561" s="96"/>
      <c r="U5561" s="96"/>
      <c r="V5561" s="96"/>
      <c r="W5561" s="100"/>
      <c r="X5561" s="96"/>
      <c r="Y5561" s="96"/>
      <c r="Z5561" s="96"/>
      <c r="AA5561" s="96"/>
      <c r="AB556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2" spans="1:28" ht="12.6" x14ac:dyDescent="0.25">
      <c r="A5562" s="94"/>
      <c r="B5562" s="95"/>
      <c r="C5562" s="96"/>
      <c r="D556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2" s="96"/>
      <c r="F5562" s="96"/>
      <c r="G5562" s="97"/>
      <c r="H5562" s="98"/>
      <c r="I5562" s="97"/>
      <c r="J5562" s="97"/>
      <c r="K5562" s="96"/>
      <c r="L5562" s="96"/>
      <c r="M5562" s="96"/>
      <c r="N5562" s="96"/>
      <c r="O5562" s="96"/>
      <c r="P5562" s="99"/>
      <c r="Q5562" s="99">
        <f>Table13[[#This Row],[Unit Value]]*Table13[[#This Row],[Qty | PCount]]</f>
        <v>0</v>
      </c>
      <c r="R5562" s="96" t="str">
        <f>IF(Table13[[#This Row],[Unit Value]]&lt;=4999,"Low-Value Asset","High-Value Asset")</f>
        <v>Low-Value Asset</v>
      </c>
      <c r="S5562" s="96"/>
      <c r="T5562" s="96"/>
      <c r="U5562" s="96"/>
      <c r="V5562" s="96"/>
      <c r="W5562" s="100"/>
      <c r="X5562" s="96"/>
      <c r="Y5562" s="96"/>
      <c r="Z5562" s="96"/>
      <c r="AA5562" s="96"/>
      <c r="AB556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3" spans="1:28" ht="12.6" x14ac:dyDescent="0.25">
      <c r="A5563" s="94"/>
      <c r="B5563" s="95"/>
      <c r="C5563" s="96"/>
      <c r="D556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3" s="96"/>
      <c r="F5563" s="96"/>
      <c r="G5563" s="97"/>
      <c r="H5563" s="98"/>
      <c r="I5563" s="97"/>
      <c r="J5563" s="97"/>
      <c r="K5563" s="96"/>
      <c r="L5563" s="96"/>
      <c r="M5563" s="96"/>
      <c r="N5563" s="96"/>
      <c r="O5563" s="96"/>
      <c r="P5563" s="99"/>
      <c r="Q5563" s="99">
        <f>Table13[[#This Row],[Unit Value]]*Table13[[#This Row],[Qty | PCount]]</f>
        <v>0</v>
      </c>
      <c r="R5563" s="96" t="str">
        <f>IF(Table13[[#This Row],[Unit Value]]&lt;=4999,"Low-Value Asset","High-Value Asset")</f>
        <v>Low-Value Asset</v>
      </c>
      <c r="S5563" s="96"/>
      <c r="T5563" s="96"/>
      <c r="U5563" s="96"/>
      <c r="V5563" s="96"/>
      <c r="W5563" s="100"/>
      <c r="X5563" s="96"/>
      <c r="Y5563" s="96"/>
      <c r="Z5563" s="96"/>
      <c r="AA5563" s="96"/>
      <c r="AB556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4" spans="1:28" ht="12.6" x14ac:dyDescent="0.25">
      <c r="A5564" s="94"/>
      <c r="B5564" s="95"/>
      <c r="C5564" s="96"/>
      <c r="D556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4" s="96"/>
      <c r="F5564" s="96"/>
      <c r="G5564" s="97"/>
      <c r="H5564" s="98"/>
      <c r="I5564" s="97"/>
      <c r="J5564" s="97"/>
      <c r="K5564" s="96"/>
      <c r="L5564" s="96"/>
      <c r="M5564" s="96"/>
      <c r="N5564" s="96"/>
      <c r="O5564" s="96"/>
      <c r="P5564" s="99"/>
      <c r="Q5564" s="99">
        <f>Table13[[#This Row],[Unit Value]]*Table13[[#This Row],[Qty | PCount]]</f>
        <v>0</v>
      </c>
      <c r="R5564" s="96" t="str">
        <f>IF(Table13[[#This Row],[Unit Value]]&lt;=4999,"Low-Value Asset","High-Value Asset")</f>
        <v>Low-Value Asset</v>
      </c>
      <c r="S5564" s="96"/>
      <c r="T5564" s="96"/>
      <c r="U5564" s="96"/>
      <c r="V5564" s="96"/>
      <c r="W5564" s="100"/>
      <c r="X5564" s="96"/>
      <c r="Y5564" s="96"/>
      <c r="Z5564" s="96"/>
      <c r="AA5564" s="96"/>
      <c r="AB556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5" spans="1:28" ht="12.6" x14ac:dyDescent="0.25">
      <c r="A5565" s="94"/>
      <c r="B5565" s="95"/>
      <c r="C5565" s="96"/>
      <c r="D556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5" s="96"/>
      <c r="F5565" s="96"/>
      <c r="G5565" s="97"/>
      <c r="H5565" s="98"/>
      <c r="I5565" s="97"/>
      <c r="J5565" s="97"/>
      <c r="K5565" s="96"/>
      <c r="L5565" s="96"/>
      <c r="M5565" s="96"/>
      <c r="N5565" s="96"/>
      <c r="O5565" s="96"/>
      <c r="P5565" s="99"/>
      <c r="Q5565" s="99">
        <f>Table13[[#This Row],[Unit Value]]*Table13[[#This Row],[Qty | PCount]]</f>
        <v>0</v>
      </c>
      <c r="R5565" s="96" t="str">
        <f>IF(Table13[[#This Row],[Unit Value]]&lt;=4999,"Low-Value Asset","High-Value Asset")</f>
        <v>Low-Value Asset</v>
      </c>
      <c r="S5565" s="96"/>
      <c r="T5565" s="96"/>
      <c r="U5565" s="96"/>
      <c r="V5565" s="96"/>
      <c r="W5565" s="100"/>
      <c r="X5565" s="96"/>
      <c r="Y5565" s="96"/>
      <c r="Z5565" s="96"/>
      <c r="AA5565" s="96"/>
      <c r="AB556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6" spans="1:28" ht="12.6" x14ac:dyDescent="0.25">
      <c r="A5566" s="94"/>
      <c r="B5566" s="95"/>
      <c r="C5566" s="96"/>
      <c r="D556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6" s="96"/>
      <c r="F5566" s="96"/>
      <c r="G5566" s="97"/>
      <c r="H5566" s="98"/>
      <c r="I5566" s="97"/>
      <c r="J5566" s="97"/>
      <c r="K5566" s="96"/>
      <c r="L5566" s="96"/>
      <c r="M5566" s="96"/>
      <c r="N5566" s="96"/>
      <c r="O5566" s="96"/>
      <c r="P5566" s="99"/>
      <c r="Q5566" s="99">
        <f>Table13[[#This Row],[Unit Value]]*Table13[[#This Row],[Qty | PCount]]</f>
        <v>0</v>
      </c>
      <c r="R5566" s="96" t="str">
        <f>IF(Table13[[#This Row],[Unit Value]]&lt;=4999,"Low-Value Asset","High-Value Asset")</f>
        <v>Low-Value Asset</v>
      </c>
      <c r="S5566" s="96"/>
      <c r="T5566" s="96"/>
      <c r="U5566" s="96"/>
      <c r="V5566" s="96"/>
      <c r="W5566" s="100"/>
      <c r="X5566" s="96"/>
      <c r="Y5566" s="96"/>
      <c r="Z5566" s="96"/>
      <c r="AA5566" s="96"/>
      <c r="AB556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7" spans="1:28" ht="12.6" x14ac:dyDescent="0.25">
      <c r="A5567" s="94"/>
      <c r="B5567" s="95"/>
      <c r="C5567" s="96"/>
      <c r="D556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7" s="96"/>
      <c r="F5567" s="96"/>
      <c r="G5567" s="97"/>
      <c r="H5567" s="98"/>
      <c r="I5567" s="97"/>
      <c r="J5567" s="97"/>
      <c r="K5567" s="96"/>
      <c r="L5567" s="96"/>
      <c r="M5567" s="96"/>
      <c r="N5567" s="96"/>
      <c r="O5567" s="96"/>
      <c r="P5567" s="99"/>
      <c r="Q5567" s="99">
        <f>Table13[[#This Row],[Unit Value]]*Table13[[#This Row],[Qty | PCount]]</f>
        <v>0</v>
      </c>
      <c r="R5567" s="96" t="str">
        <f>IF(Table13[[#This Row],[Unit Value]]&lt;=4999,"Low-Value Asset","High-Value Asset")</f>
        <v>Low-Value Asset</v>
      </c>
      <c r="S5567" s="96"/>
      <c r="T5567" s="96"/>
      <c r="U5567" s="96"/>
      <c r="V5567" s="96"/>
      <c r="W5567" s="100"/>
      <c r="X5567" s="96"/>
      <c r="Y5567" s="96"/>
      <c r="Z5567" s="96"/>
      <c r="AA5567" s="96"/>
      <c r="AB556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8" spans="1:28" ht="12.6" x14ac:dyDescent="0.25">
      <c r="A5568" s="94"/>
      <c r="B5568" s="95"/>
      <c r="C5568" s="96"/>
      <c r="D556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8" s="96"/>
      <c r="F5568" s="96"/>
      <c r="G5568" s="97"/>
      <c r="H5568" s="98"/>
      <c r="I5568" s="97"/>
      <c r="J5568" s="97"/>
      <c r="K5568" s="96"/>
      <c r="L5568" s="96"/>
      <c r="M5568" s="96"/>
      <c r="N5568" s="96"/>
      <c r="O5568" s="96"/>
      <c r="P5568" s="99"/>
      <c r="Q5568" s="99">
        <f>Table13[[#This Row],[Unit Value]]*Table13[[#This Row],[Qty | PCount]]</f>
        <v>0</v>
      </c>
      <c r="R5568" s="96" t="str">
        <f>IF(Table13[[#This Row],[Unit Value]]&lt;=4999,"Low-Value Asset","High-Value Asset")</f>
        <v>Low-Value Asset</v>
      </c>
      <c r="S5568" s="96"/>
      <c r="T5568" s="96"/>
      <c r="U5568" s="96"/>
      <c r="V5568" s="96"/>
      <c r="W5568" s="100"/>
      <c r="X5568" s="96"/>
      <c r="Y5568" s="96"/>
      <c r="Z5568" s="96"/>
      <c r="AA5568" s="96"/>
      <c r="AB556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69" spans="1:28" ht="12.6" x14ac:dyDescent="0.25">
      <c r="A5569" s="94"/>
      <c r="B5569" s="95"/>
      <c r="C5569" s="96"/>
      <c r="D556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69" s="96"/>
      <c r="F5569" s="96"/>
      <c r="G5569" s="97"/>
      <c r="H5569" s="98"/>
      <c r="I5569" s="97"/>
      <c r="J5569" s="97"/>
      <c r="K5569" s="96"/>
      <c r="L5569" s="96"/>
      <c r="M5569" s="96"/>
      <c r="N5569" s="96"/>
      <c r="O5569" s="96"/>
      <c r="P5569" s="99"/>
      <c r="Q5569" s="99">
        <f>Table13[[#This Row],[Unit Value]]*Table13[[#This Row],[Qty | PCount]]</f>
        <v>0</v>
      </c>
      <c r="R5569" s="96" t="str">
        <f>IF(Table13[[#This Row],[Unit Value]]&lt;=4999,"Low-Value Asset","High-Value Asset")</f>
        <v>Low-Value Asset</v>
      </c>
      <c r="S5569" s="96"/>
      <c r="T5569" s="96"/>
      <c r="U5569" s="96"/>
      <c r="V5569" s="96"/>
      <c r="W5569" s="100"/>
      <c r="X5569" s="96"/>
      <c r="Y5569" s="96"/>
      <c r="Z5569" s="96"/>
      <c r="AA5569" s="96"/>
      <c r="AB556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0" spans="1:28" ht="12.6" x14ac:dyDescent="0.25">
      <c r="A5570" s="94"/>
      <c r="B5570" s="95"/>
      <c r="C5570" s="96"/>
      <c r="D557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0" s="96"/>
      <c r="F5570" s="96"/>
      <c r="G5570" s="97"/>
      <c r="H5570" s="98"/>
      <c r="I5570" s="97"/>
      <c r="J5570" s="97"/>
      <c r="K5570" s="96"/>
      <c r="L5570" s="96"/>
      <c r="M5570" s="96"/>
      <c r="N5570" s="96"/>
      <c r="O5570" s="96"/>
      <c r="P5570" s="99"/>
      <c r="Q5570" s="99">
        <f>Table13[[#This Row],[Unit Value]]*Table13[[#This Row],[Qty | PCount]]</f>
        <v>0</v>
      </c>
      <c r="R5570" s="96" t="str">
        <f>IF(Table13[[#This Row],[Unit Value]]&lt;=4999,"Low-Value Asset","High-Value Asset")</f>
        <v>Low-Value Asset</v>
      </c>
      <c r="S5570" s="96"/>
      <c r="T5570" s="96"/>
      <c r="U5570" s="96"/>
      <c r="V5570" s="96"/>
      <c r="W5570" s="100"/>
      <c r="X5570" s="96"/>
      <c r="Y5570" s="96"/>
      <c r="Z5570" s="96"/>
      <c r="AA5570" s="96"/>
      <c r="AB557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1" spans="1:28" ht="12.6" x14ac:dyDescent="0.25">
      <c r="A5571" s="94"/>
      <c r="B5571" s="95"/>
      <c r="C5571" s="96"/>
      <c r="D557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1" s="96"/>
      <c r="F5571" s="96"/>
      <c r="G5571" s="97"/>
      <c r="H5571" s="98"/>
      <c r="I5571" s="97"/>
      <c r="J5571" s="97"/>
      <c r="K5571" s="96"/>
      <c r="L5571" s="96"/>
      <c r="M5571" s="96"/>
      <c r="N5571" s="96"/>
      <c r="O5571" s="96"/>
      <c r="P5571" s="99"/>
      <c r="Q5571" s="99">
        <f>Table13[[#This Row],[Unit Value]]*Table13[[#This Row],[Qty | PCount]]</f>
        <v>0</v>
      </c>
      <c r="R5571" s="96" t="str">
        <f>IF(Table13[[#This Row],[Unit Value]]&lt;=4999,"Low-Value Asset","High-Value Asset")</f>
        <v>Low-Value Asset</v>
      </c>
      <c r="S5571" s="96"/>
      <c r="T5571" s="96"/>
      <c r="U5571" s="96"/>
      <c r="V5571" s="96"/>
      <c r="W5571" s="100"/>
      <c r="X5571" s="96"/>
      <c r="Y5571" s="96"/>
      <c r="Z5571" s="96"/>
      <c r="AA5571" s="96"/>
      <c r="AB557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2" spans="1:28" ht="12.6" x14ac:dyDescent="0.25">
      <c r="A5572" s="94"/>
      <c r="B5572" s="95"/>
      <c r="C5572" s="96"/>
      <c r="D5572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2" s="96"/>
      <c r="F5572" s="96"/>
      <c r="G5572" s="97"/>
      <c r="H5572" s="98"/>
      <c r="I5572" s="97"/>
      <c r="J5572" s="97"/>
      <c r="K5572" s="96"/>
      <c r="L5572" s="96"/>
      <c r="M5572" s="96"/>
      <c r="N5572" s="96"/>
      <c r="O5572" s="96"/>
      <c r="P5572" s="99"/>
      <c r="Q5572" s="99">
        <f>Table13[[#This Row],[Unit Value]]*Table13[[#This Row],[Qty | PCount]]</f>
        <v>0</v>
      </c>
      <c r="R5572" s="96" t="str">
        <f>IF(Table13[[#This Row],[Unit Value]]&lt;=4999,"Low-Value Asset","High-Value Asset")</f>
        <v>Low-Value Asset</v>
      </c>
      <c r="S5572" s="96"/>
      <c r="T5572" s="96"/>
      <c r="U5572" s="96"/>
      <c r="V5572" s="96"/>
      <c r="W5572" s="100"/>
      <c r="X5572" s="96"/>
      <c r="Y5572" s="96"/>
      <c r="Z5572" s="96"/>
      <c r="AA5572" s="96"/>
      <c r="AB5572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3" spans="1:28" ht="12.6" x14ac:dyDescent="0.25">
      <c r="A5573" s="94"/>
      <c r="B5573" s="95"/>
      <c r="C5573" s="96"/>
      <c r="D5573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3" s="96"/>
      <c r="F5573" s="96"/>
      <c r="G5573" s="97"/>
      <c r="H5573" s="98"/>
      <c r="I5573" s="97"/>
      <c r="J5573" s="97"/>
      <c r="K5573" s="96"/>
      <c r="L5573" s="96"/>
      <c r="M5573" s="96"/>
      <c r="N5573" s="96"/>
      <c r="O5573" s="96"/>
      <c r="P5573" s="99"/>
      <c r="Q5573" s="99">
        <f>Table13[[#This Row],[Unit Value]]*Table13[[#This Row],[Qty | PCount]]</f>
        <v>0</v>
      </c>
      <c r="R5573" s="96" t="str">
        <f>IF(Table13[[#This Row],[Unit Value]]&lt;=4999,"Low-Value Asset","High-Value Asset")</f>
        <v>Low-Value Asset</v>
      </c>
      <c r="S5573" s="96"/>
      <c r="T5573" s="96"/>
      <c r="U5573" s="96"/>
      <c r="V5573" s="96"/>
      <c r="W5573" s="100"/>
      <c r="X5573" s="96"/>
      <c r="Y5573" s="96"/>
      <c r="Z5573" s="96"/>
      <c r="AA5573" s="96"/>
      <c r="AB5573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4" spans="1:28" ht="12.6" x14ac:dyDescent="0.25">
      <c r="A5574" s="94"/>
      <c r="B5574" s="95"/>
      <c r="C5574" s="96"/>
      <c r="D5574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4" s="96"/>
      <c r="F5574" s="96"/>
      <c r="G5574" s="97"/>
      <c r="H5574" s="98"/>
      <c r="I5574" s="97"/>
      <c r="J5574" s="97"/>
      <c r="K5574" s="96"/>
      <c r="L5574" s="96"/>
      <c r="M5574" s="96"/>
      <c r="N5574" s="96"/>
      <c r="O5574" s="96"/>
      <c r="P5574" s="99"/>
      <c r="Q5574" s="99">
        <f>Table13[[#This Row],[Unit Value]]*Table13[[#This Row],[Qty | PCount]]</f>
        <v>0</v>
      </c>
      <c r="R5574" s="96" t="str">
        <f>IF(Table13[[#This Row],[Unit Value]]&lt;=4999,"Low-Value Asset","High-Value Asset")</f>
        <v>Low-Value Asset</v>
      </c>
      <c r="S5574" s="96"/>
      <c r="T5574" s="96"/>
      <c r="U5574" s="96"/>
      <c r="V5574" s="96"/>
      <c r="W5574" s="100"/>
      <c r="X5574" s="96"/>
      <c r="Y5574" s="96"/>
      <c r="Z5574" s="96"/>
      <c r="AA5574" s="96"/>
      <c r="AB5574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5" spans="1:28" ht="12.6" x14ac:dyDescent="0.25">
      <c r="A5575" s="94"/>
      <c r="B5575" s="95"/>
      <c r="C5575" s="96"/>
      <c r="D5575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5" s="96"/>
      <c r="F5575" s="96"/>
      <c r="G5575" s="97"/>
      <c r="H5575" s="98"/>
      <c r="I5575" s="97"/>
      <c r="J5575" s="97"/>
      <c r="K5575" s="96"/>
      <c r="L5575" s="96"/>
      <c r="M5575" s="96"/>
      <c r="N5575" s="96"/>
      <c r="O5575" s="96"/>
      <c r="P5575" s="99"/>
      <c r="Q5575" s="99">
        <f>Table13[[#This Row],[Unit Value]]*Table13[[#This Row],[Qty | PCount]]</f>
        <v>0</v>
      </c>
      <c r="R5575" s="96" t="str">
        <f>IF(Table13[[#This Row],[Unit Value]]&lt;=4999,"Low-Value Asset","High-Value Asset")</f>
        <v>Low-Value Asset</v>
      </c>
      <c r="S5575" s="96"/>
      <c r="T5575" s="96"/>
      <c r="U5575" s="96"/>
      <c r="V5575" s="96"/>
      <c r="W5575" s="100"/>
      <c r="X5575" s="96"/>
      <c r="Y5575" s="96"/>
      <c r="Z5575" s="96"/>
      <c r="AA5575" s="96"/>
      <c r="AB5575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6" spans="1:28" ht="12.6" x14ac:dyDescent="0.25">
      <c r="A5576" s="94"/>
      <c r="B5576" s="95"/>
      <c r="C5576" s="96"/>
      <c r="D5576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6" s="96"/>
      <c r="F5576" s="96"/>
      <c r="G5576" s="97"/>
      <c r="H5576" s="98"/>
      <c r="I5576" s="97"/>
      <c r="J5576" s="97"/>
      <c r="K5576" s="96"/>
      <c r="L5576" s="96"/>
      <c r="M5576" s="96"/>
      <c r="N5576" s="96"/>
      <c r="O5576" s="96"/>
      <c r="P5576" s="99"/>
      <c r="Q5576" s="99">
        <f>Table13[[#This Row],[Unit Value]]*Table13[[#This Row],[Qty | PCount]]</f>
        <v>0</v>
      </c>
      <c r="R5576" s="96" t="str">
        <f>IF(Table13[[#This Row],[Unit Value]]&lt;=4999,"Low-Value Asset","High-Value Asset")</f>
        <v>Low-Value Asset</v>
      </c>
      <c r="S5576" s="96"/>
      <c r="T5576" s="96"/>
      <c r="U5576" s="96"/>
      <c r="V5576" s="96"/>
      <c r="W5576" s="100"/>
      <c r="X5576" s="96"/>
      <c r="Y5576" s="96"/>
      <c r="Z5576" s="96"/>
      <c r="AA5576" s="96"/>
      <c r="AB5576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7" spans="1:28" ht="12.6" x14ac:dyDescent="0.25">
      <c r="A5577" s="94"/>
      <c r="B5577" s="95"/>
      <c r="C5577" s="96"/>
      <c r="D5577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7" s="96"/>
      <c r="F5577" s="96"/>
      <c r="G5577" s="97"/>
      <c r="H5577" s="98"/>
      <c r="I5577" s="97"/>
      <c r="J5577" s="97"/>
      <c r="K5577" s="96"/>
      <c r="L5577" s="96"/>
      <c r="M5577" s="96"/>
      <c r="N5577" s="96"/>
      <c r="O5577" s="96"/>
      <c r="P5577" s="99"/>
      <c r="Q5577" s="99">
        <f>Table13[[#This Row],[Unit Value]]*Table13[[#This Row],[Qty | PCount]]</f>
        <v>0</v>
      </c>
      <c r="R5577" s="96" t="str">
        <f>IF(Table13[[#This Row],[Unit Value]]&lt;=4999,"Low-Value Asset","High-Value Asset")</f>
        <v>Low-Value Asset</v>
      </c>
      <c r="S5577" s="96"/>
      <c r="T5577" s="96"/>
      <c r="U5577" s="96"/>
      <c r="V5577" s="96"/>
      <c r="W5577" s="100"/>
      <c r="X5577" s="96"/>
      <c r="Y5577" s="96"/>
      <c r="Z5577" s="96"/>
      <c r="AA5577" s="96"/>
      <c r="AB5577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8" spans="1:28" ht="12.6" x14ac:dyDescent="0.25">
      <c r="A5578" s="94"/>
      <c r="B5578" s="95"/>
      <c r="C5578" s="96"/>
      <c r="D5578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8" s="96"/>
      <c r="F5578" s="96"/>
      <c r="G5578" s="97"/>
      <c r="H5578" s="98"/>
      <c r="I5578" s="97"/>
      <c r="J5578" s="97"/>
      <c r="K5578" s="96"/>
      <c r="L5578" s="96"/>
      <c r="M5578" s="96"/>
      <c r="N5578" s="96"/>
      <c r="O5578" s="96"/>
      <c r="P5578" s="99"/>
      <c r="Q5578" s="99">
        <f>Table13[[#This Row],[Unit Value]]*Table13[[#This Row],[Qty | PCount]]</f>
        <v>0</v>
      </c>
      <c r="R5578" s="96" t="str">
        <f>IF(Table13[[#This Row],[Unit Value]]&lt;=4999,"Low-Value Asset","High-Value Asset")</f>
        <v>Low-Value Asset</v>
      </c>
      <c r="S5578" s="96"/>
      <c r="T5578" s="96"/>
      <c r="U5578" s="96"/>
      <c r="V5578" s="96"/>
      <c r="W5578" s="100"/>
      <c r="X5578" s="96"/>
      <c r="Y5578" s="96"/>
      <c r="Z5578" s="96"/>
      <c r="AA5578" s="96"/>
      <c r="AB5578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79" spans="1:28" ht="12.6" x14ac:dyDescent="0.25">
      <c r="A5579" s="94"/>
      <c r="B5579" s="95"/>
      <c r="C5579" s="96"/>
      <c r="D5579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79" s="96"/>
      <c r="F5579" s="96"/>
      <c r="G5579" s="97"/>
      <c r="H5579" s="98"/>
      <c r="I5579" s="97"/>
      <c r="J5579" s="97"/>
      <c r="K5579" s="96"/>
      <c r="L5579" s="96"/>
      <c r="M5579" s="96"/>
      <c r="N5579" s="96"/>
      <c r="O5579" s="96"/>
      <c r="P5579" s="99"/>
      <c r="Q5579" s="99">
        <f>Table13[[#This Row],[Unit Value]]*Table13[[#This Row],[Qty | PCount]]</f>
        <v>0</v>
      </c>
      <c r="R5579" s="96" t="str">
        <f>IF(Table13[[#This Row],[Unit Value]]&lt;=4999,"Low-Value Asset","High-Value Asset")</f>
        <v>Low-Value Asset</v>
      </c>
      <c r="S5579" s="96"/>
      <c r="T5579" s="96"/>
      <c r="U5579" s="96"/>
      <c r="V5579" s="96"/>
      <c r="W5579" s="100"/>
      <c r="X5579" s="96"/>
      <c r="Y5579" s="96"/>
      <c r="Z5579" s="96"/>
      <c r="AA5579" s="96"/>
      <c r="AB5579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0" spans="1:28" ht="12.6" x14ac:dyDescent="0.25">
      <c r="A5580" s="94"/>
      <c r="B5580" s="95"/>
      <c r="C5580" s="96"/>
      <c r="D5580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0" s="96"/>
      <c r="F5580" s="96"/>
      <c r="G5580" s="97"/>
      <c r="H5580" s="98"/>
      <c r="I5580" s="97"/>
      <c r="J5580" s="97"/>
      <c r="K5580" s="96"/>
      <c r="L5580" s="96"/>
      <c r="M5580" s="96"/>
      <c r="N5580" s="96"/>
      <c r="O5580" s="96"/>
      <c r="P5580" s="99"/>
      <c r="Q5580" s="99">
        <f>Table13[[#This Row],[Unit Value]]*Table13[[#This Row],[Qty | PCount]]</f>
        <v>0</v>
      </c>
      <c r="R5580" s="96" t="str">
        <f>IF(Table13[[#This Row],[Unit Value]]&lt;=4999,"Low-Value Asset","High-Value Asset")</f>
        <v>Low-Value Asset</v>
      </c>
      <c r="S5580" s="96"/>
      <c r="T5580" s="96"/>
      <c r="U5580" s="96"/>
      <c r="V5580" s="96"/>
      <c r="W5580" s="100"/>
      <c r="X5580" s="96"/>
      <c r="Y5580" s="96"/>
      <c r="Z5580" s="96"/>
      <c r="AA5580" s="96"/>
      <c r="AB5580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1" spans="1:28" ht="12.6" x14ac:dyDescent="0.25">
      <c r="A5581" s="94"/>
      <c r="B5581" s="95"/>
      <c r="C5581" s="96"/>
      <c r="D5581" s="96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1" s="96"/>
      <c r="F5581" s="96"/>
      <c r="G5581" s="97"/>
      <c r="H5581" s="98"/>
      <c r="I5581" s="97"/>
      <c r="J5581" s="97"/>
      <c r="K5581" s="96"/>
      <c r="L5581" s="96"/>
      <c r="M5581" s="96"/>
      <c r="N5581" s="96"/>
      <c r="O5581" s="96"/>
      <c r="P5581" s="99"/>
      <c r="Q5581" s="99">
        <f>Table13[[#This Row],[Unit Value]]*Table13[[#This Row],[Qty | PCount]]</f>
        <v>0</v>
      </c>
      <c r="R5581" s="96" t="str">
        <f>IF(Table13[[#This Row],[Unit Value]]&lt;=4999,"Low-Value Asset","High-Value Asset")</f>
        <v>Low-Value Asset</v>
      </c>
      <c r="S5581" s="96"/>
      <c r="T5581" s="96"/>
      <c r="U5581" s="96"/>
      <c r="V5581" s="96"/>
      <c r="W5581" s="100"/>
      <c r="X5581" s="96"/>
      <c r="Y5581" s="96"/>
      <c r="Z5581" s="96"/>
      <c r="AA5581" s="96"/>
      <c r="AB5581" s="96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2" spans="1:28" ht="12.6" x14ac:dyDescent="0.25">
      <c r="A5582" s="50"/>
      <c r="B5582" s="51"/>
      <c r="C5582" s="40"/>
      <c r="D558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2" s="40"/>
      <c r="F5582" s="40"/>
      <c r="G5582" s="52"/>
      <c r="H5582" s="93"/>
      <c r="I5582" s="52"/>
      <c r="J5582" s="52"/>
      <c r="K5582" s="40"/>
      <c r="L5582" s="40"/>
      <c r="M5582" s="40"/>
      <c r="N5582" s="40"/>
      <c r="O5582" s="40"/>
      <c r="P5582" s="38"/>
      <c r="Q5582" s="38">
        <f>Table13[[#This Row],[Unit Value]]*Table13[[#This Row],[Qty | PCount]]</f>
        <v>0</v>
      </c>
      <c r="R5582" s="40" t="str">
        <f>IF(Table13[[#This Row],[Unit Value]]&lt;=4999,"Low-Value Asset","High-Value Asset")</f>
        <v>Low-Value Asset</v>
      </c>
      <c r="S5582" s="40"/>
      <c r="T5582" s="40"/>
      <c r="U5582" s="40"/>
      <c r="V5582" s="40"/>
      <c r="W5582" s="75"/>
      <c r="X5582" s="40"/>
      <c r="Y5582" s="40"/>
      <c r="Z5582" s="40"/>
      <c r="AA5582" s="40"/>
      <c r="AB558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3" spans="1:28" ht="12.6" x14ac:dyDescent="0.25">
      <c r="A5583" s="50"/>
      <c r="B5583" s="51"/>
      <c r="C5583" s="40"/>
      <c r="D558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3" s="40"/>
      <c r="F5583" s="40"/>
      <c r="G5583" s="52"/>
      <c r="H5583" s="93"/>
      <c r="I5583" s="52"/>
      <c r="J5583" s="52"/>
      <c r="K5583" s="40"/>
      <c r="L5583" s="40"/>
      <c r="M5583" s="40"/>
      <c r="N5583" s="40"/>
      <c r="O5583" s="40"/>
      <c r="P5583" s="38"/>
      <c r="Q5583" s="38">
        <f>Table13[[#This Row],[Unit Value]]*Table13[[#This Row],[Qty | PCount]]</f>
        <v>0</v>
      </c>
      <c r="R5583" s="40" t="str">
        <f>IF(Table13[[#This Row],[Unit Value]]&lt;=4999,"Low-Value Asset","High-Value Asset")</f>
        <v>Low-Value Asset</v>
      </c>
      <c r="S5583" s="40"/>
      <c r="T5583" s="40"/>
      <c r="U5583" s="40"/>
      <c r="V5583" s="40"/>
      <c r="W5583" s="75"/>
      <c r="X5583" s="40"/>
      <c r="Y5583" s="40"/>
      <c r="Z5583" s="40"/>
      <c r="AA5583" s="40"/>
      <c r="AB558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4" spans="1:28" ht="12.6" x14ac:dyDescent="0.25">
      <c r="A5584" s="50"/>
      <c r="B5584" s="51"/>
      <c r="C5584" s="40"/>
      <c r="D558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4" s="40"/>
      <c r="F5584" s="40"/>
      <c r="G5584" s="52"/>
      <c r="H5584" s="93"/>
      <c r="I5584" s="52"/>
      <c r="J5584" s="52"/>
      <c r="K5584" s="40"/>
      <c r="L5584" s="40"/>
      <c r="M5584" s="40"/>
      <c r="N5584" s="40"/>
      <c r="O5584" s="40"/>
      <c r="P5584" s="38"/>
      <c r="Q5584" s="38">
        <f>Table13[[#This Row],[Unit Value]]*Table13[[#This Row],[Qty | PCount]]</f>
        <v>0</v>
      </c>
      <c r="R5584" s="40" t="str">
        <f>IF(Table13[[#This Row],[Unit Value]]&lt;=4999,"Low-Value Asset","High-Value Asset")</f>
        <v>Low-Value Asset</v>
      </c>
      <c r="S5584" s="40"/>
      <c r="T5584" s="40"/>
      <c r="U5584" s="40"/>
      <c r="V5584" s="40"/>
      <c r="W5584" s="75"/>
      <c r="X5584" s="40"/>
      <c r="Y5584" s="40"/>
      <c r="Z5584" s="40"/>
      <c r="AA5584" s="40"/>
      <c r="AB558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5" spans="1:28" ht="12.6" x14ac:dyDescent="0.25">
      <c r="A5585" s="50"/>
      <c r="B5585" s="51"/>
      <c r="C5585" s="40"/>
      <c r="D558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5" s="40"/>
      <c r="F5585" s="40"/>
      <c r="G5585" s="52"/>
      <c r="H5585" s="93"/>
      <c r="I5585" s="52"/>
      <c r="J5585" s="52"/>
      <c r="K5585" s="40"/>
      <c r="L5585" s="40"/>
      <c r="M5585" s="40"/>
      <c r="N5585" s="40"/>
      <c r="O5585" s="40"/>
      <c r="P5585" s="38"/>
      <c r="Q5585" s="38">
        <f>Table13[[#This Row],[Unit Value]]*Table13[[#This Row],[Qty | PCount]]</f>
        <v>0</v>
      </c>
      <c r="R5585" s="40" t="str">
        <f>IF(Table13[[#This Row],[Unit Value]]&lt;=4999,"Low-Value Asset","High-Value Asset")</f>
        <v>Low-Value Asset</v>
      </c>
      <c r="S5585" s="40"/>
      <c r="T5585" s="40"/>
      <c r="U5585" s="40"/>
      <c r="V5585" s="40"/>
      <c r="W5585" s="75"/>
      <c r="X5585" s="40"/>
      <c r="Y5585" s="40"/>
      <c r="Z5585" s="40"/>
      <c r="AA5585" s="40"/>
      <c r="AB558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6" spans="1:28" ht="12.6" x14ac:dyDescent="0.25">
      <c r="A5586" s="50"/>
      <c r="B5586" s="51"/>
      <c r="C5586" s="40"/>
      <c r="D55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6" s="40"/>
      <c r="F5586" s="40"/>
      <c r="G5586" s="52"/>
      <c r="H5586" s="93"/>
      <c r="I5586" s="52"/>
      <c r="J5586" s="52"/>
      <c r="K5586" s="40"/>
      <c r="L5586" s="40"/>
      <c r="M5586" s="40"/>
      <c r="N5586" s="40"/>
      <c r="O5586" s="40"/>
      <c r="P5586" s="38"/>
      <c r="Q5586" s="38">
        <f>Table13[[#This Row],[Unit Value]]*Table13[[#This Row],[Qty | PCount]]</f>
        <v>0</v>
      </c>
      <c r="R5586" s="40" t="str">
        <f>IF(Table13[[#This Row],[Unit Value]]&lt;=4999,"Low-Value Asset","High-Value Asset")</f>
        <v>Low-Value Asset</v>
      </c>
      <c r="S5586" s="40"/>
      <c r="T5586" s="40"/>
      <c r="U5586" s="40"/>
      <c r="V5586" s="40"/>
      <c r="W5586" s="75"/>
      <c r="X5586" s="40"/>
      <c r="Y5586" s="40"/>
      <c r="Z5586" s="40"/>
      <c r="AA5586" s="40"/>
      <c r="AB55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7" spans="1:28" ht="12.6" x14ac:dyDescent="0.25">
      <c r="A5587" s="50"/>
      <c r="B5587" s="51"/>
      <c r="C5587" s="40"/>
      <c r="D55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7" s="40"/>
      <c r="F5587" s="40"/>
      <c r="G5587" s="52"/>
      <c r="H5587" s="93"/>
      <c r="I5587" s="52"/>
      <c r="J5587" s="52"/>
      <c r="K5587" s="40"/>
      <c r="L5587" s="40"/>
      <c r="M5587" s="40"/>
      <c r="N5587" s="40"/>
      <c r="O5587" s="40"/>
      <c r="P5587" s="38"/>
      <c r="Q5587" s="38">
        <f>Table13[[#This Row],[Unit Value]]*Table13[[#This Row],[Qty | PCount]]</f>
        <v>0</v>
      </c>
      <c r="R5587" s="40" t="str">
        <f>IF(Table13[[#This Row],[Unit Value]]&lt;=4999,"Low-Value Asset","High-Value Asset")</f>
        <v>Low-Value Asset</v>
      </c>
      <c r="S5587" s="40"/>
      <c r="T5587" s="40"/>
      <c r="U5587" s="40"/>
      <c r="V5587" s="40"/>
      <c r="W5587" s="75"/>
      <c r="X5587" s="40"/>
      <c r="Y5587" s="40"/>
      <c r="Z5587" s="40"/>
      <c r="AA5587" s="40"/>
      <c r="AB55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8" spans="1:28" ht="12.6" x14ac:dyDescent="0.25">
      <c r="A5588" s="50"/>
      <c r="B5588" s="51"/>
      <c r="C5588" s="40"/>
      <c r="D55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8" s="40"/>
      <c r="F5588" s="40"/>
      <c r="G5588" s="52"/>
      <c r="H5588" s="93"/>
      <c r="I5588" s="52"/>
      <c r="J5588" s="52"/>
      <c r="K5588" s="40"/>
      <c r="L5588" s="40"/>
      <c r="M5588" s="40"/>
      <c r="N5588" s="40"/>
      <c r="O5588" s="40"/>
      <c r="P5588" s="38"/>
      <c r="Q5588" s="38">
        <f>Table13[[#This Row],[Unit Value]]*Table13[[#This Row],[Qty | PCount]]</f>
        <v>0</v>
      </c>
      <c r="R5588" s="40" t="str">
        <f>IF(Table13[[#This Row],[Unit Value]]&lt;=4999,"Low-Value Asset","High-Value Asset")</f>
        <v>Low-Value Asset</v>
      </c>
      <c r="S5588" s="40"/>
      <c r="T5588" s="40"/>
      <c r="U5588" s="40"/>
      <c r="V5588" s="40"/>
      <c r="W5588" s="75"/>
      <c r="X5588" s="40"/>
      <c r="Y5588" s="40"/>
      <c r="Z5588" s="40"/>
      <c r="AA5588" s="40"/>
      <c r="AB55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89" spans="1:28" ht="12.6" x14ac:dyDescent="0.25">
      <c r="A5589" s="50"/>
      <c r="B5589" s="51"/>
      <c r="C5589" s="40"/>
      <c r="D55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89" s="40"/>
      <c r="F5589" s="40"/>
      <c r="G5589" s="52"/>
      <c r="H5589" s="93"/>
      <c r="I5589" s="52"/>
      <c r="J5589" s="52"/>
      <c r="K5589" s="40"/>
      <c r="L5589" s="40"/>
      <c r="M5589" s="40"/>
      <c r="N5589" s="40"/>
      <c r="O5589" s="40"/>
      <c r="P5589" s="38"/>
      <c r="Q5589" s="38">
        <f>Table13[[#This Row],[Unit Value]]*Table13[[#This Row],[Qty | PCount]]</f>
        <v>0</v>
      </c>
      <c r="R5589" s="40" t="str">
        <f>IF(Table13[[#This Row],[Unit Value]]&lt;=4999,"Low-Value Asset","High-Value Asset")</f>
        <v>Low-Value Asset</v>
      </c>
      <c r="S5589" s="40"/>
      <c r="T5589" s="40"/>
      <c r="U5589" s="40"/>
      <c r="V5589" s="40"/>
      <c r="W5589" s="75"/>
      <c r="X5589" s="40"/>
      <c r="Y5589" s="40"/>
      <c r="Z5589" s="40"/>
      <c r="AA5589" s="40"/>
      <c r="AB55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0" spans="1:28" ht="12.6" x14ac:dyDescent="0.25">
      <c r="A5590" s="50"/>
      <c r="B5590" s="51"/>
      <c r="C5590" s="40"/>
      <c r="D55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0" s="40"/>
      <c r="F5590" s="40"/>
      <c r="G5590" s="52"/>
      <c r="H5590" s="93"/>
      <c r="I5590" s="52"/>
      <c r="J5590" s="52"/>
      <c r="K5590" s="40"/>
      <c r="L5590" s="40"/>
      <c r="M5590" s="40"/>
      <c r="N5590" s="40"/>
      <c r="O5590" s="40"/>
      <c r="P5590" s="38"/>
      <c r="Q5590" s="38">
        <f>Table13[[#This Row],[Unit Value]]*Table13[[#This Row],[Qty | PCount]]</f>
        <v>0</v>
      </c>
      <c r="R5590" s="40" t="str">
        <f>IF(Table13[[#This Row],[Unit Value]]&lt;=4999,"Low-Value Asset","High-Value Asset")</f>
        <v>Low-Value Asset</v>
      </c>
      <c r="S5590" s="40"/>
      <c r="T5590" s="40"/>
      <c r="U5590" s="40"/>
      <c r="V5590" s="40"/>
      <c r="W5590" s="75"/>
      <c r="X5590" s="40"/>
      <c r="Y5590" s="40"/>
      <c r="Z5590" s="40"/>
      <c r="AA5590" s="40"/>
      <c r="AB55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1" spans="1:28" ht="12.6" x14ac:dyDescent="0.25">
      <c r="A5591" s="50"/>
      <c r="B5591" s="51"/>
      <c r="C5591" s="40"/>
      <c r="D55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1" s="40"/>
      <c r="F5591" s="40"/>
      <c r="G5591" s="52"/>
      <c r="H5591" s="93"/>
      <c r="I5591" s="52"/>
      <c r="J5591" s="52"/>
      <c r="K5591" s="40"/>
      <c r="L5591" s="40"/>
      <c r="M5591" s="40"/>
      <c r="N5591" s="40"/>
      <c r="O5591" s="40"/>
      <c r="P5591" s="38"/>
      <c r="Q5591" s="38">
        <f>Table13[[#This Row],[Unit Value]]*Table13[[#This Row],[Qty | PCount]]</f>
        <v>0</v>
      </c>
      <c r="R5591" s="40" t="str">
        <f>IF(Table13[[#This Row],[Unit Value]]&lt;=4999,"Low-Value Asset","High-Value Asset")</f>
        <v>Low-Value Asset</v>
      </c>
      <c r="S5591" s="40"/>
      <c r="T5591" s="40"/>
      <c r="U5591" s="40"/>
      <c r="V5591" s="40"/>
      <c r="W5591" s="75"/>
      <c r="X5591" s="40"/>
      <c r="Y5591" s="40"/>
      <c r="Z5591" s="40"/>
      <c r="AA5591" s="40"/>
      <c r="AB55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2" spans="1:28" ht="12.6" x14ac:dyDescent="0.25">
      <c r="A5592" s="50"/>
      <c r="B5592" s="51"/>
      <c r="C5592" s="40"/>
      <c r="D559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2" s="40"/>
      <c r="F5592" s="40"/>
      <c r="G5592" s="52"/>
      <c r="H5592" s="93"/>
      <c r="I5592" s="52"/>
      <c r="J5592" s="52"/>
      <c r="K5592" s="40"/>
      <c r="L5592" s="40"/>
      <c r="M5592" s="40"/>
      <c r="N5592" s="40"/>
      <c r="O5592" s="40"/>
      <c r="P5592" s="38"/>
      <c r="Q5592" s="38">
        <f>Table13[[#This Row],[Unit Value]]*Table13[[#This Row],[Qty | PCount]]</f>
        <v>0</v>
      </c>
      <c r="R5592" s="40" t="str">
        <f>IF(Table13[[#This Row],[Unit Value]]&lt;=4999,"Low-Value Asset","High-Value Asset")</f>
        <v>Low-Value Asset</v>
      </c>
      <c r="S5592" s="40"/>
      <c r="T5592" s="40"/>
      <c r="U5592" s="40"/>
      <c r="V5592" s="40"/>
      <c r="W5592" s="75"/>
      <c r="X5592" s="40"/>
      <c r="Y5592" s="40"/>
      <c r="Z5592" s="40"/>
      <c r="AA5592" s="40"/>
      <c r="AB559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3" spans="1:28" ht="12.6" x14ac:dyDescent="0.25">
      <c r="A5593" s="50"/>
      <c r="B5593" s="51"/>
      <c r="C5593" s="40"/>
      <c r="D559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3" s="40"/>
      <c r="F5593" s="40"/>
      <c r="G5593" s="52"/>
      <c r="H5593" s="93"/>
      <c r="I5593" s="52"/>
      <c r="J5593" s="52"/>
      <c r="K5593" s="40"/>
      <c r="L5593" s="40"/>
      <c r="M5593" s="40"/>
      <c r="N5593" s="40"/>
      <c r="O5593" s="40"/>
      <c r="P5593" s="38"/>
      <c r="Q5593" s="38">
        <f>Table13[[#This Row],[Unit Value]]*Table13[[#This Row],[Qty | PCount]]</f>
        <v>0</v>
      </c>
      <c r="R5593" s="40" t="str">
        <f>IF(Table13[[#This Row],[Unit Value]]&lt;=4999,"Low-Value Asset","High-Value Asset")</f>
        <v>Low-Value Asset</v>
      </c>
      <c r="S5593" s="40"/>
      <c r="T5593" s="40"/>
      <c r="U5593" s="40"/>
      <c r="V5593" s="40"/>
      <c r="W5593" s="75"/>
      <c r="X5593" s="40"/>
      <c r="Y5593" s="40"/>
      <c r="Z5593" s="40"/>
      <c r="AA5593" s="40"/>
      <c r="AB559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4" spans="1:28" ht="12.6" x14ac:dyDescent="0.25">
      <c r="A5594" s="50"/>
      <c r="B5594" s="51"/>
      <c r="C5594" s="40"/>
      <c r="D559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4" s="40"/>
      <c r="F5594" s="40"/>
      <c r="G5594" s="52"/>
      <c r="H5594" s="93"/>
      <c r="I5594" s="52"/>
      <c r="J5594" s="52"/>
      <c r="K5594" s="40"/>
      <c r="L5594" s="40"/>
      <c r="M5594" s="40"/>
      <c r="N5594" s="40"/>
      <c r="O5594" s="40"/>
      <c r="P5594" s="38"/>
      <c r="Q5594" s="38">
        <f>Table13[[#This Row],[Unit Value]]*Table13[[#This Row],[Qty | PCount]]</f>
        <v>0</v>
      </c>
      <c r="R5594" s="40" t="str">
        <f>IF(Table13[[#This Row],[Unit Value]]&lt;=4999,"Low-Value Asset","High-Value Asset")</f>
        <v>Low-Value Asset</v>
      </c>
      <c r="S5594" s="40"/>
      <c r="T5594" s="40"/>
      <c r="U5594" s="40"/>
      <c r="V5594" s="40"/>
      <c r="W5594" s="75"/>
      <c r="X5594" s="40"/>
      <c r="Y5594" s="40"/>
      <c r="Z5594" s="40"/>
      <c r="AA5594" s="40"/>
      <c r="AB559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5" spans="1:28" ht="12.6" x14ac:dyDescent="0.25">
      <c r="A5595" s="50"/>
      <c r="B5595" s="51"/>
      <c r="C5595" s="40"/>
      <c r="D559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5" s="40"/>
      <c r="F5595" s="40"/>
      <c r="G5595" s="52"/>
      <c r="H5595" s="93"/>
      <c r="I5595" s="52"/>
      <c r="J5595" s="52"/>
      <c r="K5595" s="40"/>
      <c r="L5595" s="40"/>
      <c r="M5595" s="40"/>
      <c r="N5595" s="40"/>
      <c r="O5595" s="40"/>
      <c r="P5595" s="38"/>
      <c r="Q5595" s="38">
        <f>Table13[[#This Row],[Unit Value]]*Table13[[#This Row],[Qty | PCount]]</f>
        <v>0</v>
      </c>
      <c r="R5595" s="40" t="str">
        <f>IF(Table13[[#This Row],[Unit Value]]&lt;=4999,"Low-Value Asset","High-Value Asset")</f>
        <v>Low-Value Asset</v>
      </c>
      <c r="S5595" s="40"/>
      <c r="T5595" s="40"/>
      <c r="U5595" s="40"/>
      <c r="V5595" s="40"/>
      <c r="W5595" s="75"/>
      <c r="X5595" s="40"/>
      <c r="Y5595" s="40"/>
      <c r="Z5595" s="40"/>
      <c r="AA5595" s="40"/>
      <c r="AB559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6" spans="1:28" ht="12.6" x14ac:dyDescent="0.25">
      <c r="A5596" s="50"/>
      <c r="B5596" s="51"/>
      <c r="C5596" s="40"/>
      <c r="D559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6" s="40"/>
      <c r="F5596" s="40"/>
      <c r="G5596" s="52"/>
      <c r="H5596" s="93"/>
      <c r="I5596" s="52"/>
      <c r="J5596" s="52"/>
      <c r="K5596" s="40"/>
      <c r="L5596" s="40"/>
      <c r="M5596" s="40"/>
      <c r="N5596" s="40"/>
      <c r="O5596" s="40"/>
      <c r="P5596" s="38"/>
      <c r="Q5596" s="38">
        <f>Table13[[#This Row],[Unit Value]]*Table13[[#This Row],[Qty | PCount]]</f>
        <v>0</v>
      </c>
      <c r="R5596" s="40" t="str">
        <f>IF(Table13[[#This Row],[Unit Value]]&lt;=4999,"Low-Value Asset","High-Value Asset")</f>
        <v>Low-Value Asset</v>
      </c>
      <c r="S5596" s="40"/>
      <c r="T5596" s="40"/>
      <c r="U5596" s="40"/>
      <c r="V5596" s="40"/>
      <c r="W5596" s="75"/>
      <c r="X5596" s="40"/>
      <c r="Y5596" s="40"/>
      <c r="Z5596" s="40"/>
      <c r="AA5596" s="40"/>
      <c r="AB559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7" spans="1:28" ht="12.6" x14ac:dyDescent="0.25">
      <c r="A5597" s="50"/>
      <c r="B5597" s="51"/>
      <c r="C5597" s="40"/>
      <c r="D559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7" s="40"/>
      <c r="F5597" s="40"/>
      <c r="G5597" s="52"/>
      <c r="H5597" s="93"/>
      <c r="I5597" s="52"/>
      <c r="J5597" s="52"/>
      <c r="K5597" s="40"/>
      <c r="L5597" s="40"/>
      <c r="M5597" s="40"/>
      <c r="N5597" s="40"/>
      <c r="O5597" s="40"/>
      <c r="P5597" s="38"/>
      <c r="Q5597" s="38">
        <f>Table13[[#This Row],[Unit Value]]*Table13[[#This Row],[Qty | PCount]]</f>
        <v>0</v>
      </c>
      <c r="R5597" s="40" t="str">
        <f>IF(Table13[[#This Row],[Unit Value]]&lt;=4999,"Low-Value Asset","High-Value Asset")</f>
        <v>Low-Value Asset</v>
      </c>
      <c r="S5597" s="40"/>
      <c r="T5597" s="40"/>
      <c r="U5597" s="40"/>
      <c r="V5597" s="40"/>
      <c r="W5597" s="75"/>
      <c r="X5597" s="40"/>
      <c r="Y5597" s="40"/>
      <c r="Z5597" s="40"/>
      <c r="AA5597" s="40"/>
      <c r="AB559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8" spans="1:28" ht="12.6" x14ac:dyDescent="0.25">
      <c r="A5598" s="50"/>
      <c r="B5598" s="51"/>
      <c r="C5598" s="40"/>
      <c r="D559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8" s="40"/>
      <c r="F5598" s="40"/>
      <c r="G5598" s="52"/>
      <c r="H5598" s="93"/>
      <c r="I5598" s="52"/>
      <c r="J5598" s="52"/>
      <c r="K5598" s="40"/>
      <c r="L5598" s="40"/>
      <c r="M5598" s="40"/>
      <c r="N5598" s="40"/>
      <c r="O5598" s="40"/>
      <c r="P5598" s="38"/>
      <c r="Q5598" s="38">
        <f>Table13[[#This Row],[Unit Value]]*Table13[[#This Row],[Qty | PCount]]</f>
        <v>0</v>
      </c>
      <c r="R5598" s="40" t="str">
        <f>IF(Table13[[#This Row],[Unit Value]]&lt;=4999,"Low-Value Asset","High-Value Asset")</f>
        <v>Low-Value Asset</v>
      </c>
      <c r="S5598" s="40"/>
      <c r="T5598" s="40"/>
      <c r="U5598" s="40"/>
      <c r="V5598" s="40"/>
      <c r="W5598" s="75"/>
      <c r="X5598" s="40"/>
      <c r="Y5598" s="40"/>
      <c r="Z5598" s="40"/>
      <c r="AA5598" s="40"/>
      <c r="AB559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599" spans="1:28" ht="12.6" x14ac:dyDescent="0.25">
      <c r="A5599" s="50"/>
      <c r="B5599" s="51"/>
      <c r="C5599" s="40"/>
      <c r="D559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599" s="40"/>
      <c r="F5599" s="40"/>
      <c r="G5599" s="52"/>
      <c r="H5599" s="93"/>
      <c r="I5599" s="52"/>
      <c r="J5599" s="52"/>
      <c r="K5599" s="40"/>
      <c r="L5599" s="40"/>
      <c r="M5599" s="40"/>
      <c r="N5599" s="40"/>
      <c r="O5599" s="40"/>
      <c r="P5599" s="38"/>
      <c r="Q5599" s="38">
        <f>Table13[[#This Row],[Unit Value]]*Table13[[#This Row],[Qty | PCount]]</f>
        <v>0</v>
      </c>
      <c r="R5599" s="40" t="str">
        <f>IF(Table13[[#This Row],[Unit Value]]&lt;=4999,"Low-Value Asset","High-Value Asset")</f>
        <v>Low-Value Asset</v>
      </c>
      <c r="S5599" s="40"/>
      <c r="T5599" s="40"/>
      <c r="U5599" s="40"/>
      <c r="V5599" s="40"/>
      <c r="W5599" s="75"/>
      <c r="X5599" s="40"/>
      <c r="Y5599" s="40"/>
      <c r="Z5599" s="40"/>
      <c r="AA5599" s="40"/>
      <c r="AB559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0" spans="1:28" ht="12.6" x14ac:dyDescent="0.25">
      <c r="A5600" s="50"/>
      <c r="B5600" s="51"/>
      <c r="C5600" s="40"/>
      <c r="D560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0" s="40"/>
      <c r="F5600" s="40"/>
      <c r="G5600" s="52"/>
      <c r="H5600" s="93"/>
      <c r="I5600" s="52"/>
      <c r="J5600" s="52"/>
      <c r="K5600" s="40"/>
      <c r="L5600" s="40"/>
      <c r="M5600" s="40"/>
      <c r="N5600" s="40"/>
      <c r="O5600" s="40"/>
      <c r="P5600" s="38"/>
      <c r="Q5600" s="38">
        <f>Table13[[#This Row],[Unit Value]]*Table13[[#This Row],[Qty | PCount]]</f>
        <v>0</v>
      </c>
      <c r="R5600" s="40" t="str">
        <f>IF(Table13[[#This Row],[Unit Value]]&lt;=4999,"Low-Value Asset","High-Value Asset")</f>
        <v>Low-Value Asset</v>
      </c>
      <c r="S5600" s="40"/>
      <c r="T5600" s="40"/>
      <c r="U5600" s="40"/>
      <c r="V5600" s="40"/>
      <c r="W5600" s="75"/>
      <c r="X5600" s="40"/>
      <c r="Y5600" s="40"/>
      <c r="Z5600" s="40"/>
      <c r="AA5600" s="40"/>
      <c r="AB560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1" spans="1:28" ht="12.6" x14ac:dyDescent="0.25">
      <c r="A5601" s="50"/>
      <c r="B5601" s="51"/>
      <c r="C5601" s="40"/>
      <c r="D560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1" s="40"/>
      <c r="F5601" s="40"/>
      <c r="G5601" s="52"/>
      <c r="H5601" s="93"/>
      <c r="I5601" s="52"/>
      <c r="J5601" s="52"/>
      <c r="K5601" s="40"/>
      <c r="L5601" s="40"/>
      <c r="M5601" s="40"/>
      <c r="N5601" s="40"/>
      <c r="O5601" s="40"/>
      <c r="P5601" s="38"/>
      <c r="Q5601" s="38">
        <f>Table13[[#This Row],[Unit Value]]*Table13[[#This Row],[Qty | PCount]]</f>
        <v>0</v>
      </c>
      <c r="R5601" s="40" t="str">
        <f>IF(Table13[[#This Row],[Unit Value]]&lt;=4999,"Low-Value Asset","High-Value Asset")</f>
        <v>Low-Value Asset</v>
      </c>
      <c r="S5601" s="40"/>
      <c r="T5601" s="40"/>
      <c r="U5601" s="40"/>
      <c r="V5601" s="40"/>
      <c r="W5601" s="75"/>
      <c r="X5601" s="40"/>
      <c r="Y5601" s="40"/>
      <c r="Z5601" s="40"/>
      <c r="AA5601" s="40"/>
      <c r="AB560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2" spans="1:28" ht="12.6" x14ac:dyDescent="0.25">
      <c r="A5602" s="50"/>
      <c r="B5602" s="51"/>
      <c r="C5602" s="40"/>
      <c r="D560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2" s="40"/>
      <c r="F5602" s="40"/>
      <c r="G5602" s="52"/>
      <c r="H5602" s="93"/>
      <c r="I5602" s="52"/>
      <c r="J5602" s="52"/>
      <c r="K5602" s="40"/>
      <c r="L5602" s="40"/>
      <c r="M5602" s="40"/>
      <c r="N5602" s="40"/>
      <c r="O5602" s="40"/>
      <c r="P5602" s="38"/>
      <c r="Q5602" s="38">
        <f>Table13[[#This Row],[Unit Value]]*Table13[[#This Row],[Qty | PCount]]</f>
        <v>0</v>
      </c>
      <c r="R5602" s="40" t="str">
        <f>IF(Table13[[#This Row],[Unit Value]]&lt;=4999,"Low-Value Asset","High-Value Asset")</f>
        <v>Low-Value Asset</v>
      </c>
      <c r="S5602" s="40"/>
      <c r="T5602" s="40"/>
      <c r="U5602" s="40"/>
      <c r="V5602" s="40"/>
      <c r="W5602" s="75"/>
      <c r="X5602" s="40"/>
      <c r="Y5602" s="40"/>
      <c r="Z5602" s="40"/>
      <c r="AA5602" s="40"/>
      <c r="AB560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3" spans="1:28" ht="12.6" x14ac:dyDescent="0.25">
      <c r="A5603" s="50"/>
      <c r="B5603" s="51"/>
      <c r="C5603" s="40"/>
      <c r="D560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3" s="40"/>
      <c r="F5603" s="40"/>
      <c r="G5603" s="52"/>
      <c r="H5603" s="93"/>
      <c r="I5603" s="52"/>
      <c r="J5603" s="52"/>
      <c r="K5603" s="40"/>
      <c r="L5603" s="40"/>
      <c r="M5603" s="40"/>
      <c r="N5603" s="40"/>
      <c r="O5603" s="40"/>
      <c r="P5603" s="38"/>
      <c r="Q5603" s="38">
        <f>Table13[[#This Row],[Unit Value]]*Table13[[#This Row],[Qty | PCount]]</f>
        <v>0</v>
      </c>
      <c r="R5603" s="40" t="str">
        <f>IF(Table13[[#This Row],[Unit Value]]&lt;=4999,"Low-Value Asset","High-Value Asset")</f>
        <v>Low-Value Asset</v>
      </c>
      <c r="S5603" s="40"/>
      <c r="T5603" s="40"/>
      <c r="U5603" s="40"/>
      <c r="V5603" s="40"/>
      <c r="W5603" s="75"/>
      <c r="X5603" s="40"/>
      <c r="Y5603" s="40"/>
      <c r="Z5603" s="40"/>
      <c r="AA5603" s="40"/>
      <c r="AB560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4" spans="1:28" ht="12.6" x14ac:dyDescent="0.25">
      <c r="A5604" s="50"/>
      <c r="B5604" s="51"/>
      <c r="C5604" s="40"/>
      <c r="D560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4" s="40"/>
      <c r="F5604" s="40"/>
      <c r="G5604" s="52"/>
      <c r="H5604" s="93"/>
      <c r="I5604" s="52"/>
      <c r="J5604" s="52"/>
      <c r="K5604" s="40"/>
      <c r="L5604" s="40"/>
      <c r="M5604" s="40"/>
      <c r="N5604" s="40"/>
      <c r="O5604" s="40"/>
      <c r="P5604" s="38"/>
      <c r="Q5604" s="38">
        <f>Table13[[#This Row],[Unit Value]]*Table13[[#This Row],[Qty | PCount]]</f>
        <v>0</v>
      </c>
      <c r="R5604" s="40" t="str">
        <f>IF(Table13[[#This Row],[Unit Value]]&lt;=4999,"Low-Value Asset","High-Value Asset")</f>
        <v>Low-Value Asset</v>
      </c>
      <c r="S5604" s="40"/>
      <c r="T5604" s="40"/>
      <c r="U5604" s="40"/>
      <c r="V5604" s="40"/>
      <c r="W5604" s="75"/>
      <c r="X5604" s="40"/>
      <c r="Y5604" s="40"/>
      <c r="Z5604" s="40"/>
      <c r="AA5604" s="40"/>
      <c r="AB560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5" spans="1:28" ht="12.6" x14ac:dyDescent="0.25">
      <c r="A5605" s="50"/>
      <c r="B5605" s="51"/>
      <c r="C5605" s="40"/>
      <c r="D560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5" s="40"/>
      <c r="F5605" s="40"/>
      <c r="G5605" s="52"/>
      <c r="H5605" s="93"/>
      <c r="I5605" s="52"/>
      <c r="J5605" s="52"/>
      <c r="K5605" s="40"/>
      <c r="L5605" s="40"/>
      <c r="M5605" s="40"/>
      <c r="N5605" s="40"/>
      <c r="O5605" s="40"/>
      <c r="P5605" s="38"/>
      <c r="Q5605" s="38">
        <f>Table13[[#This Row],[Unit Value]]*Table13[[#This Row],[Qty | PCount]]</f>
        <v>0</v>
      </c>
      <c r="R5605" s="40" t="str">
        <f>IF(Table13[[#This Row],[Unit Value]]&lt;=4999,"Low-Value Asset","High-Value Asset")</f>
        <v>Low-Value Asset</v>
      </c>
      <c r="S5605" s="40"/>
      <c r="T5605" s="40"/>
      <c r="U5605" s="40"/>
      <c r="V5605" s="40"/>
      <c r="W5605" s="75"/>
      <c r="X5605" s="40"/>
      <c r="Y5605" s="40"/>
      <c r="Z5605" s="40"/>
      <c r="AA5605" s="40"/>
      <c r="AB560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6" spans="1:28" ht="12.6" x14ac:dyDescent="0.25">
      <c r="A5606" s="50"/>
      <c r="B5606" s="51"/>
      <c r="C5606" s="40"/>
      <c r="D560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6" s="40"/>
      <c r="F5606" s="40"/>
      <c r="G5606" s="52"/>
      <c r="H5606" s="93"/>
      <c r="I5606" s="52"/>
      <c r="J5606" s="52"/>
      <c r="K5606" s="40"/>
      <c r="L5606" s="40"/>
      <c r="M5606" s="40"/>
      <c r="N5606" s="40"/>
      <c r="O5606" s="40"/>
      <c r="P5606" s="38"/>
      <c r="Q5606" s="38">
        <f>Table13[[#This Row],[Unit Value]]*Table13[[#This Row],[Qty | PCount]]</f>
        <v>0</v>
      </c>
      <c r="R5606" s="40" t="str">
        <f>IF(Table13[[#This Row],[Unit Value]]&lt;=4999,"Low-Value Asset","High-Value Asset")</f>
        <v>Low-Value Asset</v>
      </c>
      <c r="S5606" s="40"/>
      <c r="T5606" s="40"/>
      <c r="U5606" s="40"/>
      <c r="V5606" s="40"/>
      <c r="W5606" s="75"/>
      <c r="X5606" s="40"/>
      <c r="Y5606" s="40"/>
      <c r="Z5606" s="40"/>
      <c r="AA5606" s="40"/>
      <c r="AB560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7" spans="1:28" ht="12.6" x14ac:dyDescent="0.25">
      <c r="A5607" s="50"/>
      <c r="B5607" s="51"/>
      <c r="C5607" s="40"/>
      <c r="D560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7" s="40"/>
      <c r="F5607" s="40"/>
      <c r="G5607" s="52"/>
      <c r="H5607" s="93"/>
      <c r="I5607" s="52"/>
      <c r="J5607" s="52"/>
      <c r="K5607" s="40"/>
      <c r="L5607" s="40"/>
      <c r="M5607" s="40"/>
      <c r="N5607" s="40"/>
      <c r="O5607" s="40"/>
      <c r="P5607" s="38"/>
      <c r="Q5607" s="38">
        <f>Table13[[#This Row],[Unit Value]]*Table13[[#This Row],[Qty | PCount]]</f>
        <v>0</v>
      </c>
      <c r="R5607" s="40" t="str">
        <f>IF(Table13[[#This Row],[Unit Value]]&lt;=4999,"Low-Value Asset","High-Value Asset")</f>
        <v>Low-Value Asset</v>
      </c>
      <c r="S5607" s="40"/>
      <c r="T5607" s="40"/>
      <c r="U5607" s="40"/>
      <c r="V5607" s="40"/>
      <c r="W5607" s="75"/>
      <c r="X5607" s="40"/>
      <c r="Y5607" s="40"/>
      <c r="Z5607" s="40"/>
      <c r="AA5607" s="40"/>
      <c r="AB560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8" spans="1:28" ht="12.6" x14ac:dyDescent="0.25">
      <c r="A5608" s="50"/>
      <c r="B5608" s="51"/>
      <c r="C5608" s="40"/>
      <c r="D560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8" s="40"/>
      <c r="F5608" s="40"/>
      <c r="G5608" s="52"/>
      <c r="H5608" s="93"/>
      <c r="I5608" s="52"/>
      <c r="J5608" s="52"/>
      <c r="K5608" s="40"/>
      <c r="L5608" s="40"/>
      <c r="M5608" s="40"/>
      <c r="N5608" s="40"/>
      <c r="O5608" s="40"/>
      <c r="P5608" s="38"/>
      <c r="Q5608" s="38">
        <f>Table13[[#This Row],[Unit Value]]*Table13[[#This Row],[Qty | PCount]]</f>
        <v>0</v>
      </c>
      <c r="R5608" s="40" t="str">
        <f>IF(Table13[[#This Row],[Unit Value]]&lt;=4999,"Low-Value Asset","High-Value Asset")</f>
        <v>Low-Value Asset</v>
      </c>
      <c r="S5608" s="40"/>
      <c r="T5608" s="40"/>
      <c r="U5608" s="40"/>
      <c r="V5608" s="40"/>
      <c r="W5608" s="75"/>
      <c r="X5608" s="40"/>
      <c r="Y5608" s="40"/>
      <c r="Z5608" s="40"/>
      <c r="AA5608" s="40"/>
      <c r="AB560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09" spans="1:28" ht="12.6" x14ac:dyDescent="0.25">
      <c r="A5609" s="50"/>
      <c r="B5609" s="51"/>
      <c r="C5609" s="40"/>
      <c r="D560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09" s="40"/>
      <c r="F5609" s="40"/>
      <c r="G5609" s="52"/>
      <c r="H5609" s="93"/>
      <c r="I5609" s="52"/>
      <c r="J5609" s="52"/>
      <c r="K5609" s="40"/>
      <c r="L5609" s="40"/>
      <c r="M5609" s="40"/>
      <c r="N5609" s="40"/>
      <c r="O5609" s="40"/>
      <c r="P5609" s="38"/>
      <c r="Q5609" s="38">
        <f>Table13[[#This Row],[Unit Value]]*Table13[[#This Row],[Qty | PCount]]</f>
        <v>0</v>
      </c>
      <c r="R5609" s="40" t="str">
        <f>IF(Table13[[#This Row],[Unit Value]]&lt;=4999,"Low-Value Asset","High-Value Asset")</f>
        <v>Low-Value Asset</v>
      </c>
      <c r="S5609" s="40"/>
      <c r="T5609" s="40"/>
      <c r="U5609" s="40"/>
      <c r="V5609" s="40"/>
      <c r="W5609" s="75"/>
      <c r="X5609" s="40"/>
      <c r="Y5609" s="40"/>
      <c r="Z5609" s="40"/>
      <c r="AA5609" s="40"/>
      <c r="AB560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0" spans="1:28" ht="12.6" x14ac:dyDescent="0.25">
      <c r="A5610" s="50"/>
      <c r="B5610" s="51"/>
      <c r="C5610" s="40"/>
      <c r="D561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0" s="40"/>
      <c r="F5610" s="40"/>
      <c r="G5610" s="52"/>
      <c r="H5610" s="93"/>
      <c r="I5610" s="52"/>
      <c r="J5610" s="52"/>
      <c r="K5610" s="40"/>
      <c r="L5610" s="40"/>
      <c r="M5610" s="40"/>
      <c r="N5610" s="40"/>
      <c r="O5610" s="40"/>
      <c r="P5610" s="38"/>
      <c r="Q5610" s="38">
        <f>Table13[[#This Row],[Unit Value]]*Table13[[#This Row],[Qty | PCount]]</f>
        <v>0</v>
      </c>
      <c r="R5610" s="40" t="str">
        <f>IF(Table13[[#This Row],[Unit Value]]&lt;=4999,"Low-Value Asset","High-Value Asset")</f>
        <v>Low-Value Asset</v>
      </c>
      <c r="S5610" s="40"/>
      <c r="T5610" s="40"/>
      <c r="U5610" s="40"/>
      <c r="V5610" s="40"/>
      <c r="W5610" s="75"/>
      <c r="X5610" s="40"/>
      <c r="Y5610" s="40"/>
      <c r="Z5610" s="40"/>
      <c r="AA5610" s="40"/>
      <c r="AB561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1" spans="1:28" ht="12.6" x14ac:dyDescent="0.25">
      <c r="A5611" s="50"/>
      <c r="B5611" s="51"/>
      <c r="C5611" s="40"/>
      <c r="D561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1" s="40"/>
      <c r="F5611" s="40"/>
      <c r="G5611" s="52"/>
      <c r="H5611" s="93"/>
      <c r="I5611" s="52"/>
      <c r="J5611" s="52"/>
      <c r="K5611" s="40"/>
      <c r="L5611" s="40"/>
      <c r="M5611" s="40"/>
      <c r="N5611" s="40"/>
      <c r="O5611" s="40"/>
      <c r="P5611" s="38"/>
      <c r="Q5611" s="38">
        <f>Table13[[#This Row],[Unit Value]]*Table13[[#This Row],[Qty | PCount]]</f>
        <v>0</v>
      </c>
      <c r="R5611" s="40" t="str">
        <f>IF(Table13[[#This Row],[Unit Value]]&lt;=4999,"Low-Value Asset","High-Value Asset")</f>
        <v>Low-Value Asset</v>
      </c>
      <c r="S5611" s="40"/>
      <c r="T5611" s="40"/>
      <c r="U5611" s="40"/>
      <c r="V5611" s="40"/>
      <c r="W5611" s="75"/>
      <c r="X5611" s="40"/>
      <c r="Y5611" s="40"/>
      <c r="Z5611" s="40"/>
      <c r="AA5611" s="40"/>
      <c r="AB561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2" spans="1:28" ht="12.6" x14ac:dyDescent="0.25">
      <c r="A5612" s="50"/>
      <c r="B5612" s="51"/>
      <c r="C5612" s="40"/>
      <c r="D561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2" s="40"/>
      <c r="F5612" s="40"/>
      <c r="G5612" s="52"/>
      <c r="H5612" s="93"/>
      <c r="I5612" s="52"/>
      <c r="J5612" s="52"/>
      <c r="K5612" s="40"/>
      <c r="L5612" s="40"/>
      <c r="M5612" s="40"/>
      <c r="N5612" s="40"/>
      <c r="O5612" s="40"/>
      <c r="P5612" s="38"/>
      <c r="Q5612" s="38">
        <f>Table13[[#This Row],[Unit Value]]*Table13[[#This Row],[Qty | PCount]]</f>
        <v>0</v>
      </c>
      <c r="R5612" s="40" t="str">
        <f>IF(Table13[[#This Row],[Unit Value]]&lt;=4999,"Low-Value Asset","High-Value Asset")</f>
        <v>Low-Value Asset</v>
      </c>
      <c r="S5612" s="40"/>
      <c r="T5612" s="40"/>
      <c r="U5612" s="40"/>
      <c r="V5612" s="40"/>
      <c r="W5612" s="75"/>
      <c r="X5612" s="40"/>
      <c r="Y5612" s="40"/>
      <c r="Z5612" s="40"/>
      <c r="AA5612" s="40"/>
      <c r="AB561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3" spans="1:28" ht="12.6" x14ac:dyDescent="0.25">
      <c r="A5613" s="50"/>
      <c r="B5613" s="51"/>
      <c r="C5613" s="40"/>
      <c r="D561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3" s="40"/>
      <c r="F5613" s="40"/>
      <c r="G5613" s="52"/>
      <c r="H5613" s="93"/>
      <c r="I5613" s="52"/>
      <c r="J5613" s="52"/>
      <c r="K5613" s="40"/>
      <c r="L5613" s="40"/>
      <c r="M5613" s="40"/>
      <c r="N5613" s="40"/>
      <c r="O5613" s="40"/>
      <c r="P5613" s="38"/>
      <c r="Q5613" s="38">
        <f>Table13[[#This Row],[Unit Value]]*Table13[[#This Row],[Qty | PCount]]</f>
        <v>0</v>
      </c>
      <c r="R5613" s="40" t="str">
        <f>IF(Table13[[#This Row],[Unit Value]]&lt;=4999,"Low-Value Asset","High-Value Asset")</f>
        <v>Low-Value Asset</v>
      </c>
      <c r="S5613" s="40"/>
      <c r="T5613" s="40"/>
      <c r="U5613" s="40"/>
      <c r="V5613" s="40"/>
      <c r="W5613" s="75"/>
      <c r="X5613" s="40"/>
      <c r="Y5613" s="40"/>
      <c r="Z5613" s="40"/>
      <c r="AA5613" s="40"/>
      <c r="AB561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4" spans="1:28" ht="12.6" x14ac:dyDescent="0.25">
      <c r="A5614" s="50"/>
      <c r="B5614" s="51"/>
      <c r="C5614" s="40"/>
      <c r="D561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4" s="40"/>
      <c r="F5614" s="40"/>
      <c r="G5614" s="52"/>
      <c r="H5614" s="93"/>
      <c r="I5614" s="52"/>
      <c r="J5614" s="52"/>
      <c r="K5614" s="40"/>
      <c r="L5614" s="40"/>
      <c r="M5614" s="40"/>
      <c r="N5614" s="40"/>
      <c r="O5614" s="40"/>
      <c r="P5614" s="38"/>
      <c r="Q5614" s="38">
        <f>Table13[[#This Row],[Unit Value]]*Table13[[#This Row],[Qty | PCount]]</f>
        <v>0</v>
      </c>
      <c r="R5614" s="40" t="str">
        <f>IF(Table13[[#This Row],[Unit Value]]&lt;=4999,"Low-Value Asset","High-Value Asset")</f>
        <v>Low-Value Asset</v>
      </c>
      <c r="S5614" s="40"/>
      <c r="T5614" s="40"/>
      <c r="U5614" s="40"/>
      <c r="V5614" s="40"/>
      <c r="W5614" s="75"/>
      <c r="X5614" s="40"/>
      <c r="Y5614" s="40"/>
      <c r="Z5614" s="40"/>
      <c r="AA5614" s="40"/>
      <c r="AB561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5" spans="1:28" ht="12.6" x14ac:dyDescent="0.25">
      <c r="A5615" s="50"/>
      <c r="B5615" s="51"/>
      <c r="C5615" s="40"/>
      <c r="D561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5" s="40"/>
      <c r="F5615" s="40"/>
      <c r="G5615" s="52"/>
      <c r="H5615" s="93"/>
      <c r="I5615" s="52"/>
      <c r="J5615" s="52"/>
      <c r="K5615" s="40"/>
      <c r="L5615" s="40"/>
      <c r="M5615" s="40"/>
      <c r="N5615" s="40"/>
      <c r="O5615" s="40"/>
      <c r="P5615" s="38"/>
      <c r="Q5615" s="38">
        <f>Table13[[#This Row],[Unit Value]]*Table13[[#This Row],[Qty | PCount]]</f>
        <v>0</v>
      </c>
      <c r="R5615" s="40" t="str">
        <f>IF(Table13[[#This Row],[Unit Value]]&lt;=4999,"Low-Value Asset","High-Value Asset")</f>
        <v>Low-Value Asset</v>
      </c>
      <c r="S5615" s="40"/>
      <c r="T5615" s="40"/>
      <c r="U5615" s="40"/>
      <c r="V5615" s="40"/>
      <c r="W5615" s="75"/>
      <c r="X5615" s="40"/>
      <c r="Y5615" s="40"/>
      <c r="Z5615" s="40"/>
      <c r="AA5615" s="40"/>
      <c r="AB561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6" spans="1:28" ht="12.6" x14ac:dyDescent="0.25">
      <c r="A5616" s="50"/>
      <c r="B5616" s="51"/>
      <c r="C5616" s="40"/>
      <c r="D561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6" s="40"/>
      <c r="F5616" s="40"/>
      <c r="G5616" s="52"/>
      <c r="H5616" s="93"/>
      <c r="I5616" s="52"/>
      <c r="J5616" s="52"/>
      <c r="K5616" s="40"/>
      <c r="L5616" s="40"/>
      <c r="M5616" s="40"/>
      <c r="N5616" s="40"/>
      <c r="O5616" s="40"/>
      <c r="P5616" s="38"/>
      <c r="Q5616" s="38">
        <f>Table13[[#This Row],[Unit Value]]*Table13[[#This Row],[Qty | PCount]]</f>
        <v>0</v>
      </c>
      <c r="R5616" s="40" t="str">
        <f>IF(Table13[[#This Row],[Unit Value]]&lt;=4999,"Low-Value Asset","High-Value Asset")</f>
        <v>Low-Value Asset</v>
      </c>
      <c r="S5616" s="40"/>
      <c r="T5616" s="40"/>
      <c r="U5616" s="40"/>
      <c r="V5616" s="40"/>
      <c r="W5616" s="75"/>
      <c r="X5616" s="40"/>
      <c r="Y5616" s="40"/>
      <c r="Z5616" s="40"/>
      <c r="AA5616" s="40"/>
      <c r="AB561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7" spans="1:28" ht="12.6" x14ac:dyDescent="0.25">
      <c r="A5617" s="50"/>
      <c r="B5617" s="51"/>
      <c r="C5617" s="40"/>
      <c r="D561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7" s="40"/>
      <c r="F5617" s="40"/>
      <c r="G5617" s="52"/>
      <c r="H5617" s="93"/>
      <c r="I5617" s="52"/>
      <c r="J5617" s="52"/>
      <c r="K5617" s="40"/>
      <c r="L5617" s="40"/>
      <c r="M5617" s="40"/>
      <c r="N5617" s="40"/>
      <c r="O5617" s="40"/>
      <c r="P5617" s="38"/>
      <c r="Q5617" s="38">
        <f>Table13[[#This Row],[Unit Value]]*Table13[[#This Row],[Qty | PCount]]</f>
        <v>0</v>
      </c>
      <c r="R5617" s="40" t="str">
        <f>IF(Table13[[#This Row],[Unit Value]]&lt;=4999,"Low-Value Asset","High-Value Asset")</f>
        <v>Low-Value Asset</v>
      </c>
      <c r="S5617" s="40"/>
      <c r="T5617" s="40"/>
      <c r="U5617" s="40"/>
      <c r="V5617" s="40"/>
      <c r="W5617" s="75"/>
      <c r="X5617" s="40"/>
      <c r="Y5617" s="40"/>
      <c r="Z5617" s="40"/>
      <c r="AA5617" s="40"/>
      <c r="AB561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8" spans="1:28" ht="12.6" x14ac:dyDescent="0.25">
      <c r="A5618" s="50"/>
      <c r="B5618" s="51"/>
      <c r="C5618" s="40"/>
      <c r="D561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8" s="40"/>
      <c r="F5618" s="40"/>
      <c r="G5618" s="52"/>
      <c r="H5618" s="93"/>
      <c r="I5618" s="52"/>
      <c r="J5618" s="52"/>
      <c r="K5618" s="40"/>
      <c r="L5618" s="40"/>
      <c r="M5618" s="40"/>
      <c r="N5618" s="40"/>
      <c r="O5618" s="40"/>
      <c r="P5618" s="38"/>
      <c r="Q5618" s="38">
        <f>Table13[[#This Row],[Unit Value]]*Table13[[#This Row],[Qty | PCount]]</f>
        <v>0</v>
      </c>
      <c r="R5618" s="40" t="str">
        <f>IF(Table13[[#This Row],[Unit Value]]&lt;=4999,"Low-Value Asset","High-Value Asset")</f>
        <v>Low-Value Asset</v>
      </c>
      <c r="S5618" s="40"/>
      <c r="T5618" s="40"/>
      <c r="U5618" s="40"/>
      <c r="V5618" s="40"/>
      <c r="W5618" s="75"/>
      <c r="X5618" s="40"/>
      <c r="Y5618" s="40"/>
      <c r="Z5618" s="40"/>
      <c r="AA5618" s="40"/>
      <c r="AB561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19" spans="1:28" ht="12.6" x14ac:dyDescent="0.25">
      <c r="A5619" s="50"/>
      <c r="B5619" s="51"/>
      <c r="C5619" s="40"/>
      <c r="D561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19" s="40"/>
      <c r="F5619" s="40"/>
      <c r="G5619" s="52"/>
      <c r="H5619" s="93"/>
      <c r="I5619" s="52"/>
      <c r="J5619" s="52"/>
      <c r="K5619" s="40"/>
      <c r="L5619" s="40"/>
      <c r="M5619" s="40"/>
      <c r="N5619" s="40"/>
      <c r="O5619" s="40"/>
      <c r="P5619" s="38"/>
      <c r="Q5619" s="38">
        <f>Table13[[#This Row],[Unit Value]]*Table13[[#This Row],[Qty | PCount]]</f>
        <v>0</v>
      </c>
      <c r="R5619" s="40" t="str">
        <f>IF(Table13[[#This Row],[Unit Value]]&lt;=4999,"Low-Value Asset","High-Value Asset")</f>
        <v>Low-Value Asset</v>
      </c>
      <c r="S5619" s="40"/>
      <c r="T5619" s="40"/>
      <c r="U5619" s="40"/>
      <c r="V5619" s="40"/>
      <c r="W5619" s="75"/>
      <c r="X5619" s="40"/>
      <c r="Y5619" s="40"/>
      <c r="Z5619" s="40"/>
      <c r="AA5619" s="40"/>
      <c r="AB561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0" spans="1:28" ht="12.6" x14ac:dyDescent="0.25">
      <c r="A5620" s="50"/>
      <c r="B5620" s="51"/>
      <c r="C5620" s="40"/>
      <c r="D562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0" s="40"/>
      <c r="F5620" s="40"/>
      <c r="G5620" s="52"/>
      <c r="H5620" s="93"/>
      <c r="I5620" s="52"/>
      <c r="J5620" s="52"/>
      <c r="K5620" s="40"/>
      <c r="L5620" s="40"/>
      <c r="M5620" s="40"/>
      <c r="N5620" s="40"/>
      <c r="O5620" s="40"/>
      <c r="P5620" s="38"/>
      <c r="Q5620" s="38">
        <f>Table13[[#This Row],[Unit Value]]*Table13[[#This Row],[Qty | PCount]]</f>
        <v>0</v>
      </c>
      <c r="R5620" s="40" t="str">
        <f>IF(Table13[[#This Row],[Unit Value]]&lt;=4999,"Low-Value Asset","High-Value Asset")</f>
        <v>Low-Value Asset</v>
      </c>
      <c r="S5620" s="40"/>
      <c r="T5620" s="40"/>
      <c r="U5620" s="40"/>
      <c r="V5620" s="40"/>
      <c r="W5620" s="75"/>
      <c r="X5620" s="40"/>
      <c r="Y5620" s="40"/>
      <c r="Z5620" s="40"/>
      <c r="AA5620" s="40"/>
      <c r="AB562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1" spans="1:28" ht="12.6" x14ac:dyDescent="0.25">
      <c r="A5621" s="50"/>
      <c r="B5621" s="51"/>
      <c r="C5621" s="40"/>
      <c r="D562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1" s="40"/>
      <c r="F5621" s="40"/>
      <c r="G5621" s="52"/>
      <c r="H5621" s="93"/>
      <c r="I5621" s="52"/>
      <c r="J5621" s="52"/>
      <c r="K5621" s="40"/>
      <c r="L5621" s="40"/>
      <c r="M5621" s="40"/>
      <c r="N5621" s="40"/>
      <c r="O5621" s="40"/>
      <c r="P5621" s="38"/>
      <c r="Q5621" s="38">
        <f>Table13[[#This Row],[Unit Value]]*Table13[[#This Row],[Qty | PCount]]</f>
        <v>0</v>
      </c>
      <c r="R5621" s="40" t="str">
        <f>IF(Table13[[#This Row],[Unit Value]]&lt;=4999,"Low-Value Asset","High-Value Asset")</f>
        <v>Low-Value Asset</v>
      </c>
      <c r="S5621" s="40"/>
      <c r="T5621" s="40"/>
      <c r="U5621" s="40"/>
      <c r="V5621" s="40"/>
      <c r="W5621" s="75"/>
      <c r="X5621" s="40"/>
      <c r="Y5621" s="40"/>
      <c r="Z5621" s="40"/>
      <c r="AA5621" s="40"/>
      <c r="AB562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2" spans="1:28" ht="12.6" x14ac:dyDescent="0.25">
      <c r="A5622" s="50"/>
      <c r="B5622" s="51"/>
      <c r="C5622" s="40"/>
      <c r="D562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2" s="40"/>
      <c r="F5622" s="40"/>
      <c r="G5622" s="52"/>
      <c r="H5622" s="93"/>
      <c r="I5622" s="52"/>
      <c r="J5622" s="52"/>
      <c r="K5622" s="40"/>
      <c r="L5622" s="40"/>
      <c r="M5622" s="40"/>
      <c r="N5622" s="40"/>
      <c r="O5622" s="40"/>
      <c r="P5622" s="38"/>
      <c r="Q5622" s="38">
        <f>Table13[[#This Row],[Unit Value]]*Table13[[#This Row],[Qty | PCount]]</f>
        <v>0</v>
      </c>
      <c r="R5622" s="40" t="str">
        <f>IF(Table13[[#This Row],[Unit Value]]&lt;=4999,"Low-Value Asset","High-Value Asset")</f>
        <v>Low-Value Asset</v>
      </c>
      <c r="S5622" s="40"/>
      <c r="T5622" s="40"/>
      <c r="U5622" s="40"/>
      <c r="V5622" s="40"/>
      <c r="W5622" s="75"/>
      <c r="X5622" s="40"/>
      <c r="Y5622" s="40"/>
      <c r="Z5622" s="40"/>
      <c r="AA5622" s="40"/>
      <c r="AB562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3" spans="1:28" ht="12.6" x14ac:dyDescent="0.25">
      <c r="A5623" s="50"/>
      <c r="B5623" s="51"/>
      <c r="C5623" s="40"/>
      <c r="D562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3" s="40"/>
      <c r="F5623" s="40"/>
      <c r="G5623" s="52"/>
      <c r="H5623" s="93"/>
      <c r="I5623" s="52"/>
      <c r="J5623" s="52"/>
      <c r="K5623" s="40"/>
      <c r="L5623" s="40"/>
      <c r="M5623" s="40"/>
      <c r="N5623" s="40"/>
      <c r="O5623" s="40"/>
      <c r="P5623" s="38"/>
      <c r="Q5623" s="38">
        <f>Table13[[#This Row],[Unit Value]]*Table13[[#This Row],[Qty | PCount]]</f>
        <v>0</v>
      </c>
      <c r="R5623" s="40" t="str">
        <f>IF(Table13[[#This Row],[Unit Value]]&lt;=4999,"Low-Value Asset","High-Value Asset")</f>
        <v>Low-Value Asset</v>
      </c>
      <c r="S5623" s="40"/>
      <c r="T5623" s="40"/>
      <c r="U5623" s="40"/>
      <c r="V5623" s="40"/>
      <c r="W5623" s="75"/>
      <c r="X5623" s="40"/>
      <c r="Y5623" s="40"/>
      <c r="Z5623" s="40"/>
      <c r="AA5623" s="40"/>
      <c r="AB562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4" spans="1:28" ht="12.6" x14ac:dyDescent="0.25">
      <c r="A5624" s="102"/>
      <c r="B5624" s="51"/>
      <c r="C5624" s="103"/>
      <c r="D562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4" s="103"/>
      <c r="F5624" s="103"/>
      <c r="G5624" s="104"/>
      <c r="H5624" s="105"/>
      <c r="I5624" s="104"/>
      <c r="J5624" s="104"/>
      <c r="K5624" s="103"/>
      <c r="L5624" s="103"/>
      <c r="M5624" s="103"/>
      <c r="N5624" s="103"/>
      <c r="O5624" s="103"/>
      <c r="P5624" s="106"/>
      <c r="Q5624" s="106">
        <f>Table13[[#This Row],[Unit Value]]*Table13[[#This Row],[Qty | PCount]]</f>
        <v>0</v>
      </c>
      <c r="R5624" s="103" t="str">
        <f>IF(Table13[[#This Row],[Unit Value]]&lt;=4999,"Low-Value Asset","High-Value Asset")</f>
        <v>Low-Value Asset</v>
      </c>
      <c r="S5624" s="103"/>
      <c r="T5624" s="103"/>
      <c r="U5624" s="103"/>
      <c r="V5624" s="103"/>
      <c r="W5624" s="107"/>
      <c r="X5624" s="103"/>
      <c r="Y5624" s="103"/>
      <c r="Z5624" s="103"/>
      <c r="AA5624" s="103"/>
      <c r="AB562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5" spans="1:28" ht="12.6" x14ac:dyDescent="0.25">
      <c r="A5625" s="102"/>
      <c r="B5625" s="51"/>
      <c r="C5625" s="103"/>
      <c r="D562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5" s="103"/>
      <c r="F5625" s="103"/>
      <c r="G5625" s="104"/>
      <c r="H5625" s="105"/>
      <c r="I5625" s="104"/>
      <c r="J5625" s="104"/>
      <c r="K5625" s="103"/>
      <c r="L5625" s="103"/>
      <c r="M5625" s="103"/>
      <c r="N5625" s="103"/>
      <c r="O5625" s="103"/>
      <c r="P5625" s="106"/>
      <c r="Q5625" s="106">
        <f>Table13[[#This Row],[Unit Value]]*Table13[[#This Row],[Qty | PCount]]</f>
        <v>0</v>
      </c>
      <c r="R5625" s="103" t="str">
        <f>IF(Table13[[#This Row],[Unit Value]]&lt;=4999,"Low-Value Asset","High-Value Asset")</f>
        <v>Low-Value Asset</v>
      </c>
      <c r="S5625" s="103"/>
      <c r="T5625" s="103"/>
      <c r="U5625" s="103"/>
      <c r="V5625" s="103"/>
      <c r="W5625" s="107"/>
      <c r="X5625" s="103"/>
      <c r="Y5625" s="103"/>
      <c r="Z5625" s="103"/>
      <c r="AA5625" s="103"/>
      <c r="AB562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6" spans="1:28" ht="12.6" x14ac:dyDescent="0.25">
      <c r="A5626" s="102"/>
      <c r="B5626" s="51"/>
      <c r="C5626" s="103"/>
      <c r="D562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6" s="103"/>
      <c r="F5626" s="103"/>
      <c r="G5626" s="104"/>
      <c r="H5626" s="105"/>
      <c r="I5626" s="104"/>
      <c r="J5626" s="104"/>
      <c r="K5626" s="103"/>
      <c r="L5626" s="103"/>
      <c r="M5626" s="103"/>
      <c r="N5626" s="103"/>
      <c r="O5626" s="103"/>
      <c r="P5626" s="106"/>
      <c r="Q5626" s="106">
        <f>Table13[[#This Row],[Unit Value]]*Table13[[#This Row],[Qty | PCount]]</f>
        <v>0</v>
      </c>
      <c r="R5626" s="103" t="str">
        <f>IF(Table13[[#This Row],[Unit Value]]&lt;=4999,"Low-Value Asset","High-Value Asset")</f>
        <v>Low-Value Asset</v>
      </c>
      <c r="S5626" s="103"/>
      <c r="T5626" s="103"/>
      <c r="U5626" s="103"/>
      <c r="V5626" s="103"/>
      <c r="W5626" s="107"/>
      <c r="X5626" s="103"/>
      <c r="Y5626" s="103"/>
      <c r="Z5626" s="103"/>
      <c r="AA5626" s="103"/>
      <c r="AB562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7" spans="1:28" ht="12.6" x14ac:dyDescent="0.25">
      <c r="A5627" s="102"/>
      <c r="B5627" s="51"/>
      <c r="C5627" s="103"/>
      <c r="D562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7" s="103"/>
      <c r="F5627" s="103"/>
      <c r="G5627" s="104"/>
      <c r="H5627" s="105"/>
      <c r="I5627" s="104"/>
      <c r="J5627" s="104"/>
      <c r="K5627" s="103"/>
      <c r="L5627" s="103"/>
      <c r="M5627" s="103"/>
      <c r="N5627" s="103"/>
      <c r="O5627" s="103"/>
      <c r="P5627" s="106"/>
      <c r="Q5627" s="106">
        <f>Table13[[#This Row],[Unit Value]]*Table13[[#This Row],[Qty | PCount]]</f>
        <v>0</v>
      </c>
      <c r="R5627" s="103" t="str">
        <f>IF(Table13[[#This Row],[Unit Value]]&lt;=4999,"Low-Value Asset","High-Value Asset")</f>
        <v>Low-Value Asset</v>
      </c>
      <c r="S5627" s="103"/>
      <c r="T5627" s="103"/>
      <c r="U5627" s="103"/>
      <c r="V5627" s="103"/>
      <c r="W5627" s="107"/>
      <c r="X5627" s="103"/>
      <c r="Y5627" s="103"/>
      <c r="Z5627" s="103"/>
      <c r="AA5627" s="103"/>
      <c r="AB562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8" spans="1:28" ht="12.6" x14ac:dyDescent="0.25">
      <c r="A5628" s="102"/>
      <c r="B5628" s="51"/>
      <c r="C5628" s="103"/>
      <c r="D562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8" s="103"/>
      <c r="F5628" s="103"/>
      <c r="G5628" s="104"/>
      <c r="H5628" s="105"/>
      <c r="I5628" s="104"/>
      <c r="J5628" s="104"/>
      <c r="K5628" s="103"/>
      <c r="L5628" s="103"/>
      <c r="M5628" s="103"/>
      <c r="N5628" s="103"/>
      <c r="O5628" s="103"/>
      <c r="P5628" s="106"/>
      <c r="Q5628" s="106">
        <f>Table13[[#This Row],[Unit Value]]*Table13[[#This Row],[Qty | PCount]]</f>
        <v>0</v>
      </c>
      <c r="R5628" s="103" t="str">
        <f>IF(Table13[[#This Row],[Unit Value]]&lt;=4999,"Low-Value Asset","High-Value Asset")</f>
        <v>Low-Value Asset</v>
      </c>
      <c r="S5628" s="103"/>
      <c r="T5628" s="103"/>
      <c r="U5628" s="103"/>
      <c r="V5628" s="103"/>
      <c r="W5628" s="107"/>
      <c r="X5628" s="103"/>
      <c r="Y5628" s="103"/>
      <c r="Z5628" s="103"/>
      <c r="AA5628" s="103"/>
      <c r="AB562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29" spans="1:28" ht="12.6" x14ac:dyDescent="0.25">
      <c r="A5629" s="102"/>
      <c r="B5629" s="51"/>
      <c r="C5629" s="103"/>
      <c r="D562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29" s="103"/>
      <c r="F5629" s="103"/>
      <c r="G5629" s="104"/>
      <c r="H5629" s="105"/>
      <c r="I5629" s="104"/>
      <c r="J5629" s="104"/>
      <c r="K5629" s="103"/>
      <c r="L5629" s="103"/>
      <c r="M5629" s="103"/>
      <c r="N5629" s="103"/>
      <c r="O5629" s="103"/>
      <c r="P5629" s="106"/>
      <c r="Q5629" s="106">
        <f>Table13[[#This Row],[Unit Value]]*Table13[[#This Row],[Qty | PCount]]</f>
        <v>0</v>
      </c>
      <c r="R5629" s="103" t="str">
        <f>IF(Table13[[#This Row],[Unit Value]]&lt;=4999,"Low-Value Asset","High-Value Asset")</f>
        <v>Low-Value Asset</v>
      </c>
      <c r="S5629" s="103"/>
      <c r="T5629" s="103"/>
      <c r="U5629" s="103"/>
      <c r="V5629" s="103"/>
      <c r="W5629" s="107"/>
      <c r="X5629" s="103"/>
      <c r="Y5629" s="103"/>
      <c r="Z5629" s="103"/>
      <c r="AA5629" s="103"/>
      <c r="AB562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0" spans="1:28" ht="12.6" x14ac:dyDescent="0.25">
      <c r="A5630" s="102"/>
      <c r="B5630" s="51"/>
      <c r="C5630" s="103"/>
      <c r="D563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0" s="103"/>
      <c r="F5630" s="103"/>
      <c r="G5630" s="104"/>
      <c r="H5630" s="105"/>
      <c r="I5630" s="104"/>
      <c r="J5630" s="104"/>
      <c r="K5630" s="103"/>
      <c r="L5630" s="103"/>
      <c r="M5630" s="103"/>
      <c r="N5630" s="103"/>
      <c r="O5630" s="103"/>
      <c r="P5630" s="106"/>
      <c r="Q5630" s="106">
        <f>Table13[[#This Row],[Unit Value]]*Table13[[#This Row],[Qty | PCount]]</f>
        <v>0</v>
      </c>
      <c r="R5630" s="103" t="str">
        <f>IF(Table13[[#This Row],[Unit Value]]&lt;=4999,"Low-Value Asset","High-Value Asset")</f>
        <v>Low-Value Asset</v>
      </c>
      <c r="S5630" s="103"/>
      <c r="T5630" s="103"/>
      <c r="U5630" s="103"/>
      <c r="V5630" s="103"/>
      <c r="W5630" s="107"/>
      <c r="X5630" s="103"/>
      <c r="Y5630" s="103"/>
      <c r="Z5630" s="103"/>
      <c r="AA5630" s="103"/>
      <c r="AB563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1" spans="1:28" ht="12.6" x14ac:dyDescent="0.25">
      <c r="A5631" s="102"/>
      <c r="B5631" s="51"/>
      <c r="C5631" s="103"/>
      <c r="D563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1" s="103"/>
      <c r="F5631" s="103"/>
      <c r="G5631" s="104"/>
      <c r="H5631" s="105"/>
      <c r="I5631" s="104"/>
      <c r="J5631" s="104"/>
      <c r="K5631" s="103"/>
      <c r="L5631" s="103"/>
      <c r="M5631" s="103"/>
      <c r="N5631" s="103"/>
      <c r="O5631" s="103"/>
      <c r="P5631" s="106"/>
      <c r="Q5631" s="106">
        <f>Table13[[#This Row],[Unit Value]]*Table13[[#This Row],[Qty | PCount]]</f>
        <v>0</v>
      </c>
      <c r="R5631" s="103" t="str">
        <f>IF(Table13[[#This Row],[Unit Value]]&lt;=4999,"Low-Value Asset","High-Value Asset")</f>
        <v>Low-Value Asset</v>
      </c>
      <c r="S5631" s="103"/>
      <c r="T5631" s="103"/>
      <c r="U5631" s="103"/>
      <c r="V5631" s="103"/>
      <c r="W5631" s="107"/>
      <c r="X5631" s="103"/>
      <c r="Y5631" s="103"/>
      <c r="Z5631" s="103"/>
      <c r="AA5631" s="103"/>
      <c r="AB563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2" spans="1:28" ht="12.6" x14ac:dyDescent="0.25">
      <c r="A5632" s="102"/>
      <c r="B5632" s="51"/>
      <c r="C5632" s="103"/>
      <c r="D563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2" s="103"/>
      <c r="F5632" s="103"/>
      <c r="G5632" s="104"/>
      <c r="H5632" s="105"/>
      <c r="I5632" s="104"/>
      <c r="J5632" s="104"/>
      <c r="K5632" s="103"/>
      <c r="L5632" s="103"/>
      <c r="M5632" s="103"/>
      <c r="N5632" s="103"/>
      <c r="O5632" s="103"/>
      <c r="P5632" s="106"/>
      <c r="Q5632" s="106">
        <f>Table13[[#This Row],[Unit Value]]*Table13[[#This Row],[Qty | PCount]]</f>
        <v>0</v>
      </c>
      <c r="R5632" s="103" t="str">
        <f>IF(Table13[[#This Row],[Unit Value]]&lt;=4999,"Low-Value Asset","High-Value Asset")</f>
        <v>Low-Value Asset</v>
      </c>
      <c r="S5632" s="103"/>
      <c r="T5632" s="103"/>
      <c r="U5632" s="103"/>
      <c r="V5632" s="103"/>
      <c r="W5632" s="107"/>
      <c r="X5632" s="103"/>
      <c r="Y5632" s="103"/>
      <c r="Z5632" s="103"/>
      <c r="AA5632" s="103"/>
      <c r="AB563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3" spans="1:28" ht="12.6" x14ac:dyDescent="0.25">
      <c r="A5633" s="102"/>
      <c r="B5633" s="51"/>
      <c r="C5633" s="103"/>
      <c r="D563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3" s="103"/>
      <c r="F5633" s="103"/>
      <c r="G5633" s="104"/>
      <c r="H5633" s="105"/>
      <c r="I5633" s="104"/>
      <c r="J5633" s="104"/>
      <c r="K5633" s="103"/>
      <c r="L5633" s="103"/>
      <c r="M5633" s="103"/>
      <c r="N5633" s="103"/>
      <c r="O5633" s="103"/>
      <c r="P5633" s="106"/>
      <c r="Q5633" s="106">
        <f>Table13[[#This Row],[Unit Value]]*Table13[[#This Row],[Qty | PCount]]</f>
        <v>0</v>
      </c>
      <c r="R5633" s="103" t="str">
        <f>IF(Table13[[#This Row],[Unit Value]]&lt;=4999,"Low-Value Asset","High-Value Asset")</f>
        <v>Low-Value Asset</v>
      </c>
      <c r="S5633" s="103"/>
      <c r="T5633" s="103"/>
      <c r="U5633" s="103"/>
      <c r="V5633" s="103"/>
      <c r="W5633" s="107"/>
      <c r="X5633" s="103"/>
      <c r="Y5633" s="103"/>
      <c r="Z5633" s="103"/>
      <c r="AA5633" s="103"/>
      <c r="AB563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4" spans="1:28" ht="12.6" x14ac:dyDescent="0.25">
      <c r="A5634" s="102"/>
      <c r="B5634" s="51"/>
      <c r="C5634" s="103"/>
      <c r="D563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4" s="103"/>
      <c r="F5634" s="103"/>
      <c r="G5634" s="104"/>
      <c r="H5634" s="105"/>
      <c r="I5634" s="104"/>
      <c r="J5634" s="104"/>
      <c r="K5634" s="103"/>
      <c r="L5634" s="103"/>
      <c r="M5634" s="103"/>
      <c r="N5634" s="103"/>
      <c r="O5634" s="103"/>
      <c r="P5634" s="106"/>
      <c r="Q5634" s="106">
        <f>Table13[[#This Row],[Unit Value]]*Table13[[#This Row],[Qty | PCount]]</f>
        <v>0</v>
      </c>
      <c r="R5634" s="103" t="str">
        <f>IF(Table13[[#This Row],[Unit Value]]&lt;=4999,"Low-Value Asset","High-Value Asset")</f>
        <v>Low-Value Asset</v>
      </c>
      <c r="S5634" s="103"/>
      <c r="T5634" s="103"/>
      <c r="U5634" s="103"/>
      <c r="V5634" s="103"/>
      <c r="W5634" s="107"/>
      <c r="X5634" s="103"/>
      <c r="Y5634" s="103"/>
      <c r="Z5634" s="103"/>
      <c r="AA5634" s="103"/>
      <c r="AB563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5" spans="1:28" ht="12.6" x14ac:dyDescent="0.25">
      <c r="A5635" s="102"/>
      <c r="B5635" s="51"/>
      <c r="C5635" s="103"/>
      <c r="D563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5" s="103"/>
      <c r="F5635" s="103"/>
      <c r="G5635" s="104"/>
      <c r="H5635" s="105"/>
      <c r="I5635" s="104"/>
      <c r="J5635" s="104"/>
      <c r="K5635" s="103"/>
      <c r="L5635" s="103"/>
      <c r="M5635" s="103"/>
      <c r="N5635" s="103"/>
      <c r="O5635" s="103"/>
      <c r="P5635" s="106"/>
      <c r="Q5635" s="106">
        <f>Table13[[#This Row],[Unit Value]]*Table13[[#This Row],[Qty | PCount]]</f>
        <v>0</v>
      </c>
      <c r="R5635" s="103" t="str">
        <f>IF(Table13[[#This Row],[Unit Value]]&lt;=4999,"Low-Value Asset","High-Value Asset")</f>
        <v>Low-Value Asset</v>
      </c>
      <c r="S5635" s="103"/>
      <c r="T5635" s="103"/>
      <c r="U5635" s="103"/>
      <c r="V5635" s="103"/>
      <c r="W5635" s="107"/>
      <c r="X5635" s="103"/>
      <c r="Y5635" s="103"/>
      <c r="Z5635" s="103"/>
      <c r="AA5635" s="103"/>
      <c r="AB563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6" spans="1:28" ht="12.6" x14ac:dyDescent="0.25">
      <c r="A5636" s="102"/>
      <c r="B5636" s="51"/>
      <c r="C5636" s="103"/>
      <c r="D563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6" s="103"/>
      <c r="F5636" s="103"/>
      <c r="G5636" s="104"/>
      <c r="H5636" s="105"/>
      <c r="I5636" s="104"/>
      <c r="J5636" s="104"/>
      <c r="K5636" s="103"/>
      <c r="L5636" s="103"/>
      <c r="M5636" s="103"/>
      <c r="N5636" s="103"/>
      <c r="O5636" s="103"/>
      <c r="P5636" s="106"/>
      <c r="Q5636" s="106">
        <f>Table13[[#This Row],[Unit Value]]*Table13[[#This Row],[Qty | PCount]]</f>
        <v>0</v>
      </c>
      <c r="R5636" s="103" t="str">
        <f>IF(Table13[[#This Row],[Unit Value]]&lt;=4999,"Low-Value Asset","High-Value Asset")</f>
        <v>Low-Value Asset</v>
      </c>
      <c r="S5636" s="103"/>
      <c r="T5636" s="103"/>
      <c r="U5636" s="103"/>
      <c r="V5636" s="103"/>
      <c r="W5636" s="107"/>
      <c r="X5636" s="103"/>
      <c r="Y5636" s="103"/>
      <c r="Z5636" s="103"/>
      <c r="AA5636" s="103"/>
      <c r="AB563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7" spans="1:28" ht="12.6" x14ac:dyDescent="0.25">
      <c r="A5637" s="102"/>
      <c r="B5637" s="51"/>
      <c r="C5637" s="103"/>
      <c r="D563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7" s="103"/>
      <c r="F5637" s="103"/>
      <c r="G5637" s="104"/>
      <c r="H5637" s="105"/>
      <c r="I5637" s="104"/>
      <c r="J5637" s="104"/>
      <c r="K5637" s="103"/>
      <c r="L5637" s="103"/>
      <c r="M5637" s="103"/>
      <c r="N5637" s="103"/>
      <c r="O5637" s="103"/>
      <c r="P5637" s="106"/>
      <c r="Q5637" s="106">
        <f>Table13[[#This Row],[Unit Value]]*Table13[[#This Row],[Qty | PCount]]</f>
        <v>0</v>
      </c>
      <c r="R5637" s="103" t="str">
        <f>IF(Table13[[#This Row],[Unit Value]]&lt;=4999,"Low-Value Asset","High-Value Asset")</f>
        <v>Low-Value Asset</v>
      </c>
      <c r="S5637" s="103"/>
      <c r="T5637" s="103"/>
      <c r="U5637" s="103"/>
      <c r="V5637" s="103"/>
      <c r="W5637" s="107"/>
      <c r="X5637" s="103"/>
      <c r="Y5637" s="103"/>
      <c r="Z5637" s="103"/>
      <c r="AA5637" s="103"/>
      <c r="AB563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8" spans="1:28" ht="12.6" x14ac:dyDescent="0.25">
      <c r="A5638" s="102"/>
      <c r="B5638" s="51"/>
      <c r="C5638" s="103"/>
      <c r="D563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8" s="103"/>
      <c r="F5638" s="103"/>
      <c r="G5638" s="104"/>
      <c r="H5638" s="105"/>
      <c r="I5638" s="104"/>
      <c r="J5638" s="104"/>
      <c r="K5638" s="103"/>
      <c r="L5638" s="103"/>
      <c r="M5638" s="103"/>
      <c r="N5638" s="103"/>
      <c r="O5638" s="103"/>
      <c r="P5638" s="106"/>
      <c r="Q5638" s="106">
        <f>Table13[[#This Row],[Unit Value]]*Table13[[#This Row],[Qty | PCount]]</f>
        <v>0</v>
      </c>
      <c r="R5638" s="103" t="str">
        <f>IF(Table13[[#This Row],[Unit Value]]&lt;=4999,"Low-Value Asset","High-Value Asset")</f>
        <v>Low-Value Asset</v>
      </c>
      <c r="S5638" s="103"/>
      <c r="T5638" s="103"/>
      <c r="U5638" s="103"/>
      <c r="V5638" s="103"/>
      <c r="W5638" s="107"/>
      <c r="X5638" s="103"/>
      <c r="Y5638" s="103"/>
      <c r="Z5638" s="103"/>
      <c r="AA5638" s="103"/>
      <c r="AB563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39" spans="1:28" ht="12.6" x14ac:dyDescent="0.25">
      <c r="A5639" s="102"/>
      <c r="B5639" s="51"/>
      <c r="C5639" s="103"/>
      <c r="D563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39" s="103"/>
      <c r="F5639" s="103"/>
      <c r="G5639" s="104"/>
      <c r="H5639" s="105"/>
      <c r="I5639" s="104"/>
      <c r="J5639" s="104"/>
      <c r="K5639" s="103"/>
      <c r="L5639" s="103"/>
      <c r="M5639" s="103"/>
      <c r="N5639" s="103"/>
      <c r="O5639" s="103"/>
      <c r="P5639" s="106"/>
      <c r="Q5639" s="106">
        <f>Table13[[#This Row],[Unit Value]]*Table13[[#This Row],[Qty | PCount]]</f>
        <v>0</v>
      </c>
      <c r="R5639" s="103" t="str">
        <f>IF(Table13[[#This Row],[Unit Value]]&lt;=4999,"Low-Value Asset","High-Value Asset")</f>
        <v>Low-Value Asset</v>
      </c>
      <c r="S5639" s="103"/>
      <c r="T5639" s="103"/>
      <c r="U5639" s="103"/>
      <c r="V5639" s="103"/>
      <c r="W5639" s="107"/>
      <c r="X5639" s="103"/>
      <c r="Y5639" s="103"/>
      <c r="Z5639" s="103"/>
      <c r="AA5639" s="103"/>
      <c r="AB563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0" spans="1:28" ht="12.6" x14ac:dyDescent="0.25">
      <c r="A5640" s="102"/>
      <c r="B5640" s="51"/>
      <c r="C5640" s="103"/>
      <c r="D564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0" s="103"/>
      <c r="F5640" s="103"/>
      <c r="G5640" s="104"/>
      <c r="H5640" s="105"/>
      <c r="I5640" s="104"/>
      <c r="J5640" s="104"/>
      <c r="K5640" s="103"/>
      <c r="L5640" s="103"/>
      <c r="M5640" s="103"/>
      <c r="N5640" s="103"/>
      <c r="O5640" s="103"/>
      <c r="P5640" s="106"/>
      <c r="Q5640" s="106">
        <f>Table13[[#This Row],[Unit Value]]*Table13[[#This Row],[Qty | PCount]]</f>
        <v>0</v>
      </c>
      <c r="R5640" s="103" t="str">
        <f>IF(Table13[[#This Row],[Unit Value]]&lt;=4999,"Low-Value Asset","High-Value Asset")</f>
        <v>Low-Value Asset</v>
      </c>
      <c r="S5640" s="103"/>
      <c r="T5640" s="103"/>
      <c r="U5640" s="103"/>
      <c r="V5640" s="103"/>
      <c r="W5640" s="107"/>
      <c r="X5640" s="103"/>
      <c r="Y5640" s="103"/>
      <c r="Z5640" s="103"/>
      <c r="AA5640" s="103"/>
      <c r="AB564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1" spans="1:28" ht="12.6" x14ac:dyDescent="0.25">
      <c r="A5641" s="102"/>
      <c r="B5641" s="51"/>
      <c r="C5641" s="103"/>
      <c r="D564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1" s="103"/>
      <c r="F5641" s="103"/>
      <c r="G5641" s="104"/>
      <c r="H5641" s="105"/>
      <c r="I5641" s="104"/>
      <c r="J5641" s="104"/>
      <c r="K5641" s="103"/>
      <c r="L5641" s="103"/>
      <c r="M5641" s="103"/>
      <c r="N5641" s="103"/>
      <c r="O5641" s="103"/>
      <c r="P5641" s="106"/>
      <c r="Q5641" s="106">
        <f>Table13[[#This Row],[Unit Value]]*Table13[[#This Row],[Qty | PCount]]</f>
        <v>0</v>
      </c>
      <c r="R5641" s="103" t="str">
        <f>IF(Table13[[#This Row],[Unit Value]]&lt;=4999,"Low-Value Asset","High-Value Asset")</f>
        <v>Low-Value Asset</v>
      </c>
      <c r="S5641" s="103"/>
      <c r="T5641" s="103"/>
      <c r="U5641" s="103"/>
      <c r="V5641" s="103"/>
      <c r="W5641" s="107"/>
      <c r="X5641" s="103"/>
      <c r="Y5641" s="103"/>
      <c r="Z5641" s="103"/>
      <c r="AA5641" s="103"/>
      <c r="AB564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2" spans="1:28" ht="12.6" x14ac:dyDescent="0.25">
      <c r="A5642" s="102"/>
      <c r="B5642" s="51"/>
      <c r="C5642" s="103"/>
      <c r="D564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2" s="103"/>
      <c r="F5642" s="103"/>
      <c r="G5642" s="104"/>
      <c r="H5642" s="105"/>
      <c r="I5642" s="104"/>
      <c r="J5642" s="104"/>
      <c r="K5642" s="103"/>
      <c r="L5642" s="103"/>
      <c r="M5642" s="103"/>
      <c r="N5642" s="103"/>
      <c r="O5642" s="103"/>
      <c r="P5642" s="106"/>
      <c r="Q5642" s="106">
        <f>Table13[[#This Row],[Unit Value]]*Table13[[#This Row],[Qty | PCount]]</f>
        <v>0</v>
      </c>
      <c r="R5642" s="103" t="str">
        <f>IF(Table13[[#This Row],[Unit Value]]&lt;=4999,"Low-Value Asset","High-Value Asset")</f>
        <v>Low-Value Asset</v>
      </c>
      <c r="S5642" s="103"/>
      <c r="T5642" s="103"/>
      <c r="U5642" s="103"/>
      <c r="V5642" s="103"/>
      <c r="W5642" s="107"/>
      <c r="X5642" s="103"/>
      <c r="Y5642" s="103"/>
      <c r="Z5642" s="103"/>
      <c r="AA5642" s="103"/>
      <c r="AB564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3" spans="1:28" ht="12.6" x14ac:dyDescent="0.25">
      <c r="A5643" s="102"/>
      <c r="B5643" s="51"/>
      <c r="C5643" s="103"/>
      <c r="D564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3" s="103"/>
      <c r="F5643" s="103"/>
      <c r="G5643" s="104"/>
      <c r="H5643" s="105"/>
      <c r="I5643" s="104"/>
      <c r="J5643" s="104"/>
      <c r="K5643" s="103"/>
      <c r="L5643" s="103"/>
      <c r="M5643" s="103"/>
      <c r="N5643" s="103"/>
      <c r="O5643" s="103"/>
      <c r="P5643" s="106"/>
      <c r="Q5643" s="106">
        <f>Table13[[#This Row],[Unit Value]]*Table13[[#This Row],[Qty | PCount]]</f>
        <v>0</v>
      </c>
      <c r="R5643" s="103" t="str">
        <f>IF(Table13[[#This Row],[Unit Value]]&lt;=4999,"Low-Value Asset","High-Value Asset")</f>
        <v>Low-Value Asset</v>
      </c>
      <c r="S5643" s="103"/>
      <c r="T5643" s="103"/>
      <c r="U5643" s="103"/>
      <c r="V5643" s="103"/>
      <c r="W5643" s="107"/>
      <c r="X5643" s="103"/>
      <c r="Y5643" s="103"/>
      <c r="Z5643" s="103"/>
      <c r="AA5643" s="103"/>
      <c r="AB564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4" spans="1:28" ht="12.6" x14ac:dyDescent="0.25">
      <c r="A5644" s="102"/>
      <c r="B5644" s="51"/>
      <c r="C5644" s="103"/>
      <c r="D564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4" s="103"/>
      <c r="F5644" s="103"/>
      <c r="G5644" s="104"/>
      <c r="H5644" s="105"/>
      <c r="I5644" s="104"/>
      <c r="J5644" s="104"/>
      <c r="K5644" s="103"/>
      <c r="L5644" s="103"/>
      <c r="M5644" s="103"/>
      <c r="N5644" s="103"/>
      <c r="O5644" s="103"/>
      <c r="P5644" s="106"/>
      <c r="Q5644" s="106">
        <f>Table13[[#This Row],[Unit Value]]*Table13[[#This Row],[Qty | PCount]]</f>
        <v>0</v>
      </c>
      <c r="R5644" s="103" t="str">
        <f>IF(Table13[[#This Row],[Unit Value]]&lt;=4999,"Low-Value Asset","High-Value Asset")</f>
        <v>Low-Value Asset</v>
      </c>
      <c r="S5644" s="103"/>
      <c r="T5644" s="103"/>
      <c r="U5644" s="103"/>
      <c r="V5644" s="103"/>
      <c r="W5644" s="107"/>
      <c r="X5644" s="103"/>
      <c r="Y5644" s="103"/>
      <c r="Z5644" s="103"/>
      <c r="AA5644" s="103"/>
      <c r="AB564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5" spans="1:28" ht="12.6" x14ac:dyDescent="0.25">
      <c r="A5645" s="102"/>
      <c r="B5645" s="51"/>
      <c r="C5645" s="103"/>
      <c r="D564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5" s="103"/>
      <c r="F5645" s="103"/>
      <c r="G5645" s="104"/>
      <c r="H5645" s="105"/>
      <c r="I5645" s="104"/>
      <c r="J5645" s="104"/>
      <c r="K5645" s="103"/>
      <c r="L5645" s="103"/>
      <c r="M5645" s="103"/>
      <c r="N5645" s="103"/>
      <c r="O5645" s="103"/>
      <c r="P5645" s="106"/>
      <c r="Q5645" s="106">
        <f>Table13[[#This Row],[Unit Value]]*Table13[[#This Row],[Qty | PCount]]</f>
        <v>0</v>
      </c>
      <c r="R5645" s="103" t="str">
        <f>IF(Table13[[#This Row],[Unit Value]]&lt;=4999,"Low-Value Asset","High-Value Asset")</f>
        <v>Low-Value Asset</v>
      </c>
      <c r="S5645" s="103"/>
      <c r="T5645" s="103"/>
      <c r="U5645" s="103"/>
      <c r="V5645" s="103"/>
      <c r="W5645" s="107"/>
      <c r="X5645" s="103"/>
      <c r="Y5645" s="103"/>
      <c r="Z5645" s="103"/>
      <c r="AA5645" s="103"/>
      <c r="AB564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6" spans="1:28" ht="12.6" x14ac:dyDescent="0.25">
      <c r="A5646" s="102"/>
      <c r="B5646" s="51"/>
      <c r="C5646" s="103"/>
      <c r="D564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6" s="103"/>
      <c r="F5646" s="103"/>
      <c r="G5646" s="104"/>
      <c r="H5646" s="105"/>
      <c r="I5646" s="104"/>
      <c r="J5646" s="104"/>
      <c r="K5646" s="103"/>
      <c r="L5646" s="103"/>
      <c r="M5646" s="103"/>
      <c r="N5646" s="103"/>
      <c r="O5646" s="103"/>
      <c r="P5646" s="106"/>
      <c r="Q5646" s="106">
        <f>Table13[[#This Row],[Unit Value]]*Table13[[#This Row],[Qty | PCount]]</f>
        <v>0</v>
      </c>
      <c r="R5646" s="103" t="str">
        <f>IF(Table13[[#This Row],[Unit Value]]&lt;=4999,"Low-Value Asset","High-Value Asset")</f>
        <v>Low-Value Asset</v>
      </c>
      <c r="S5646" s="103"/>
      <c r="T5646" s="103"/>
      <c r="U5646" s="103"/>
      <c r="V5646" s="103"/>
      <c r="W5646" s="107"/>
      <c r="X5646" s="103"/>
      <c r="Y5646" s="103"/>
      <c r="Z5646" s="103"/>
      <c r="AA5646" s="103"/>
      <c r="AB564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7" spans="1:28" ht="12.6" x14ac:dyDescent="0.25">
      <c r="A5647" s="102"/>
      <c r="B5647" s="51"/>
      <c r="C5647" s="103"/>
      <c r="D564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7" s="103"/>
      <c r="F5647" s="103"/>
      <c r="G5647" s="104"/>
      <c r="H5647" s="105"/>
      <c r="I5647" s="104"/>
      <c r="J5647" s="104"/>
      <c r="K5647" s="103"/>
      <c r="L5647" s="103"/>
      <c r="M5647" s="103"/>
      <c r="N5647" s="103"/>
      <c r="O5647" s="103"/>
      <c r="P5647" s="106"/>
      <c r="Q5647" s="106">
        <f>Table13[[#This Row],[Unit Value]]*Table13[[#This Row],[Qty | PCount]]</f>
        <v>0</v>
      </c>
      <c r="R5647" s="103" t="str">
        <f>IF(Table13[[#This Row],[Unit Value]]&lt;=4999,"Low-Value Asset","High-Value Asset")</f>
        <v>Low-Value Asset</v>
      </c>
      <c r="S5647" s="103"/>
      <c r="T5647" s="103"/>
      <c r="U5647" s="103"/>
      <c r="V5647" s="103"/>
      <c r="W5647" s="107"/>
      <c r="X5647" s="103"/>
      <c r="Y5647" s="103"/>
      <c r="Z5647" s="103"/>
      <c r="AA5647" s="103"/>
      <c r="AB564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8" spans="1:28" ht="12.6" x14ac:dyDescent="0.25">
      <c r="A5648" s="102"/>
      <c r="B5648" s="51"/>
      <c r="C5648" s="103"/>
      <c r="D564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8" s="103"/>
      <c r="F5648" s="103"/>
      <c r="G5648" s="104"/>
      <c r="H5648" s="105"/>
      <c r="I5648" s="104"/>
      <c r="J5648" s="104"/>
      <c r="K5648" s="103"/>
      <c r="L5648" s="103"/>
      <c r="M5648" s="103"/>
      <c r="N5648" s="103"/>
      <c r="O5648" s="103"/>
      <c r="P5648" s="106"/>
      <c r="Q5648" s="106">
        <f>Table13[[#This Row],[Unit Value]]*Table13[[#This Row],[Qty | PCount]]</f>
        <v>0</v>
      </c>
      <c r="R5648" s="103" t="str">
        <f>IF(Table13[[#This Row],[Unit Value]]&lt;=4999,"Low-Value Asset","High-Value Asset")</f>
        <v>Low-Value Asset</v>
      </c>
      <c r="S5648" s="103"/>
      <c r="T5648" s="103"/>
      <c r="U5648" s="103"/>
      <c r="V5648" s="103"/>
      <c r="W5648" s="107"/>
      <c r="X5648" s="103"/>
      <c r="Y5648" s="103"/>
      <c r="Z5648" s="103"/>
      <c r="AA5648" s="103"/>
      <c r="AB564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49" spans="1:28" ht="12.6" x14ac:dyDescent="0.25">
      <c r="A5649" s="102"/>
      <c r="B5649" s="51"/>
      <c r="C5649" s="103"/>
      <c r="D564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49" s="103"/>
      <c r="F5649" s="103"/>
      <c r="G5649" s="104"/>
      <c r="H5649" s="105"/>
      <c r="I5649" s="104"/>
      <c r="J5649" s="104"/>
      <c r="K5649" s="103"/>
      <c r="L5649" s="103"/>
      <c r="M5649" s="103"/>
      <c r="N5649" s="103"/>
      <c r="O5649" s="103"/>
      <c r="P5649" s="106"/>
      <c r="Q5649" s="106">
        <f>Table13[[#This Row],[Unit Value]]*Table13[[#This Row],[Qty | PCount]]</f>
        <v>0</v>
      </c>
      <c r="R5649" s="103" t="str">
        <f>IF(Table13[[#This Row],[Unit Value]]&lt;=4999,"Low-Value Asset","High-Value Asset")</f>
        <v>Low-Value Asset</v>
      </c>
      <c r="S5649" s="103"/>
      <c r="T5649" s="103"/>
      <c r="U5649" s="103"/>
      <c r="V5649" s="103"/>
      <c r="W5649" s="107"/>
      <c r="X5649" s="103"/>
      <c r="Y5649" s="103"/>
      <c r="Z5649" s="103"/>
      <c r="AA5649" s="103"/>
      <c r="AB564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0" spans="1:28" ht="12.6" x14ac:dyDescent="0.25">
      <c r="A5650" s="102"/>
      <c r="B5650" s="51"/>
      <c r="C5650" s="103"/>
      <c r="D565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0" s="103"/>
      <c r="F5650" s="103"/>
      <c r="G5650" s="104"/>
      <c r="H5650" s="105"/>
      <c r="I5650" s="104"/>
      <c r="J5650" s="104"/>
      <c r="K5650" s="103"/>
      <c r="L5650" s="103"/>
      <c r="M5650" s="103"/>
      <c r="N5650" s="103"/>
      <c r="O5650" s="103"/>
      <c r="P5650" s="106"/>
      <c r="Q5650" s="106">
        <f>Table13[[#This Row],[Unit Value]]*Table13[[#This Row],[Qty | PCount]]</f>
        <v>0</v>
      </c>
      <c r="R5650" s="103" t="str">
        <f>IF(Table13[[#This Row],[Unit Value]]&lt;=4999,"Low-Value Asset","High-Value Asset")</f>
        <v>Low-Value Asset</v>
      </c>
      <c r="S5650" s="103"/>
      <c r="T5650" s="103"/>
      <c r="U5650" s="103"/>
      <c r="V5650" s="103"/>
      <c r="W5650" s="107"/>
      <c r="X5650" s="103"/>
      <c r="Y5650" s="103"/>
      <c r="Z5650" s="103"/>
      <c r="AA5650" s="103"/>
      <c r="AB565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1" spans="1:28" ht="12.6" x14ac:dyDescent="0.25">
      <c r="A5651" s="102"/>
      <c r="B5651" s="51"/>
      <c r="C5651" s="103"/>
      <c r="D565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1" s="103"/>
      <c r="F5651" s="103"/>
      <c r="G5651" s="104"/>
      <c r="H5651" s="105"/>
      <c r="I5651" s="104"/>
      <c r="J5651" s="104"/>
      <c r="K5651" s="103"/>
      <c r="L5651" s="103"/>
      <c r="M5651" s="103"/>
      <c r="N5651" s="103"/>
      <c r="O5651" s="103"/>
      <c r="P5651" s="106"/>
      <c r="Q5651" s="106">
        <f>Table13[[#This Row],[Unit Value]]*Table13[[#This Row],[Qty | PCount]]</f>
        <v>0</v>
      </c>
      <c r="R5651" s="103" t="str">
        <f>IF(Table13[[#This Row],[Unit Value]]&lt;=4999,"Low-Value Asset","High-Value Asset")</f>
        <v>Low-Value Asset</v>
      </c>
      <c r="S5651" s="103"/>
      <c r="T5651" s="103"/>
      <c r="U5651" s="103"/>
      <c r="V5651" s="103"/>
      <c r="W5651" s="107"/>
      <c r="X5651" s="103"/>
      <c r="Y5651" s="103"/>
      <c r="Z5651" s="103"/>
      <c r="AA5651" s="103"/>
      <c r="AB565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2" spans="1:28" ht="12.6" x14ac:dyDescent="0.25">
      <c r="A5652" s="102"/>
      <c r="B5652" s="51"/>
      <c r="C5652" s="103"/>
      <c r="D565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2" s="103"/>
      <c r="F5652" s="103"/>
      <c r="G5652" s="104"/>
      <c r="H5652" s="105"/>
      <c r="I5652" s="104"/>
      <c r="J5652" s="104"/>
      <c r="K5652" s="103"/>
      <c r="L5652" s="103"/>
      <c r="M5652" s="103"/>
      <c r="N5652" s="103"/>
      <c r="O5652" s="103"/>
      <c r="P5652" s="106"/>
      <c r="Q5652" s="106">
        <f>Table13[[#This Row],[Unit Value]]*Table13[[#This Row],[Qty | PCount]]</f>
        <v>0</v>
      </c>
      <c r="R5652" s="103" t="str">
        <f>IF(Table13[[#This Row],[Unit Value]]&lt;=4999,"Low-Value Asset","High-Value Asset")</f>
        <v>Low-Value Asset</v>
      </c>
      <c r="S5652" s="103"/>
      <c r="T5652" s="103"/>
      <c r="U5652" s="103"/>
      <c r="V5652" s="103"/>
      <c r="W5652" s="107"/>
      <c r="X5652" s="103"/>
      <c r="Y5652" s="103"/>
      <c r="Z5652" s="103"/>
      <c r="AA5652" s="103"/>
      <c r="AB565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3" spans="1:28" ht="12.6" x14ac:dyDescent="0.25">
      <c r="A5653" s="102"/>
      <c r="B5653" s="51"/>
      <c r="C5653" s="103"/>
      <c r="D565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3" s="103"/>
      <c r="F5653" s="103"/>
      <c r="G5653" s="104"/>
      <c r="H5653" s="105"/>
      <c r="I5653" s="104"/>
      <c r="J5653" s="104"/>
      <c r="K5653" s="103"/>
      <c r="L5653" s="103"/>
      <c r="M5653" s="103"/>
      <c r="N5653" s="103"/>
      <c r="O5653" s="103"/>
      <c r="P5653" s="106"/>
      <c r="Q5653" s="106">
        <f>Table13[[#This Row],[Unit Value]]*Table13[[#This Row],[Qty | PCount]]</f>
        <v>0</v>
      </c>
      <c r="R5653" s="103" t="str">
        <f>IF(Table13[[#This Row],[Unit Value]]&lt;=4999,"Low-Value Asset","High-Value Asset")</f>
        <v>Low-Value Asset</v>
      </c>
      <c r="S5653" s="103"/>
      <c r="T5653" s="103"/>
      <c r="U5653" s="103"/>
      <c r="V5653" s="103"/>
      <c r="W5653" s="107"/>
      <c r="X5653" s="103"/>
      <c r="Y5653" s="103"/>
      <c r="Z5653" s="103"/>
      <c r="AA5653" s="103"/>
      <c r="AB565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4" spans="1:28" ht="12.6" x14ac:dyDescent="0.25">
      <c r="A5654" s="102"/>
      <c r="B5654" s="51"/>
      <c r="C5654" s="103"/>
      <c r="D565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4" s="103"/>
      <c r="F5654" s="103"/>
      <c r="G5654" s="104"/>
      <c r="H5654" s="105"/>
      <c r="I5654" s="104"/>
      <c r="J5654" s="104"/>
      <c r="K5654" s="103"/>
      <c r="L5654" s="103"/>
      <c r="M5654" s="103"/>
      <c r="N5654" s="103"/>
      <c r="O5654" s="103"/>
      <c r="P5654" s="106"/>
      <c r="Q5654" s="106">
        <f>Table13[[#This Row],[Unit Value]]*Table13[[#This Row],[Qty | PCount]]</f>
        <v>0</v>
      </c>
      <c r="R5654" s="103" t="str">
        <f>IF(Table13[[#This Row],[Unit Value]]&lt;=4999,"Low-Value Asset","High-Value Asset")</f>
        <v>Low-Value Asset</v>
      </c>
      <c r="S5654" s="103"/>
      <c r="T5654" s="103"/>
      <c r="U5654" s="103"/>
      <c r="V5654" s="103"/>
      <c r="W5654" s="107"/>
      <c r="X5654" s="103"/>
      <c r="Y5654" s="103"/>
      <c r="Z5654" s="103"/>
      <c r="AA5654" s="103"/>
      <c r="AB565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5" spans="1:28" ht="12.6" x14ac:dyDescent="0.25">
      <c r="A5655" s="102"/>
      <c r="B5655" s="51"/>
      <c r="C5655" s="103"/>
      <c r="D565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5" s="103"/>
      <c r="F5655" s="103"/>
      <c r="G5655" s="104"/>
      <c r="H5655" s="105"/>
      <c r="I5655" s="104"/>
      <c r="J5655" s="104"/>
      <c r="K5655" s="103"/>
      <c r="L5655" s="103"/>
      <c r="M5655" s="103"/>
      <c r="N5655" s="103"/>
      <c r="O5655" s="103"/>
      <c r="P5655" s="106"/>
      <c r="Q5655" s="106">
        <f>Table13[[#This Row],[Unit Value]]*Table13[[#This Row],[Qty | PCount]]</f>
        <v>0</v>
      </c>
      <c r="R5655" s="103" t="str">
        <f>IF(Table13[[#This Row],[Unit Value]]&lt;=4999,"Low-Value Asset","High-Value Asset")</f>
        <v>Low-Value Asset</v>
      </c>
      <c r="S5655" s="103"/>
      <c r="T5655" s="103"/>
      <c r="U5655" s="103"/>
      <c r="V5655" s="103"/>
      <c r="W5655" s="107"/>
      <c r="X5655" s="103"/>
      <c r="Y5655" s="103"/>
      <c r="Z5655" s="103"/>
      <c r="AA5655" s="103"/>
      <c r="AB565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6" spans="1:28" ht="12.6" x14ac:dyDescent="0.25">
      <c r="A5656" s="102"/>
      <c r="B5656" s="51"/>
      <c r="C5656" s="103"/>
      <c r="D565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6" s="103"/>
      <c r="F5656" s="103"/>
      <c r="G5656" s="104"/>
      <c r="H5656" s="105"/>
      <c r="I5656" s="104"/>
      <c r="J5656" s="104"/>
      <c r="K5656" s="103"/>
      <c r="L5656" s="103"/>
      <c r="M5656" s="103"/>
      <c r="N5656" s="103"/>
      <c r="O5656" s="103"/>
      <c r="P5656" s="106"/>
      <c r="Q5656" s="106">
        <f>Table13[[#This Row],[Unit Value]]*Table13[[#This Row],[Qty | PCount]]</f>
        <v>0</v>
      </c>
      <c r="R5656" s="103" t="str">
        <f>IF(Table13[[#This Row],[Unit Value]]&lt;=4999,"Low-Value Asset","High-Value Asset")</f>
        <v>Low-Value Asset</v>
      </c>
      <c r="S5656" s="103"/>
      <c r="T5656" s="103"/>
      <c r="U5656" s="103"/>
      <c r="V5656" s="103"/>
      <c r="W5656" s="107"/>
      <c r="X5656" s="103"/>
      <c r="Y5656" s="103"/>
      <c r="Z5656" s="103"/>
      <c r="AA5656" s="103"/>
      <c r="AB565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7" spans="1:28" ht="12.6" x14ac:dyDescent="0.25">
      <c r="A5657" s="102"/>
      <c r="B5657" s="51"/>
      <c r="C5657" s="103"/>
      <c r="D565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7" s="103"/>
      <c r="F5657" s="103"/>
      <c r="G5657" s="104"/>
      <c r="H5657" s="105"/>
      <c r="I5657" s="104"/>
      <c r="J5657" s="104"/>
      <c r="K5657" s="103"/>
      <c r="L5657" s="103"/>
      <c r="M5657" s="103"/>
      <c r="N5657" s="103"/>
      <c r="O5657" s="103"/>
      <c r="P5657" s="106"/>
      <c r="Q5657" s="106">
        <f>Table13[[#This Row],[Unit Value]]*Table13[[#This Row],[Qty | PCount]]</f>
        <v>0</v>
      </c>
      <c r="R5657" s="103" t="str">
        <f>IF(Table13[[#This Row],[Unit Value]]&lt;=4999,"Low-Value Asset","High-Value Asset")</f>
        <v>Low-Value Asset</v>
      </c>
      <c r="S5657" s="103"/>
      <c r="T5657" s="103"/>
      <c r="U5657" s="103"/>
      <c r="V5657" s="103"/>
      <c r="W5657" s="107"/>
      <c r="X5657" s="103"/>
      <c r="Y5657" s="103"/>
      <c r="Z5657" s="103"/>
      <c r="AA5657" s="103"/>
      <c r="AB565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8" spans="1:28" ht="12.6" x14ac:dyDescent="0.25">
      <c r="A5658" s="102"/>
      <c r="B5658" s="51"/>
      <c r="C5658" s="103"/>
      <c r="D565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8" s="103"/>
      <c r="F5658" s="103"/>
      <c r="G5658" s="104"/>
      <c r="H5658" s="105"/>
      <c r="I5658" s="104"/>
      <c r="J5658" s="104"/>
      <c r="K5658" s="103"/>
      <c r="L5658" s="103"/>
      <c r="M5658" s="103"/>
      <c r="N5658" s="103"/>
      <c r="O5658" s="103"/>
      <c r="P5658" s="106"/>
      <c r="Q5658" s="106">
        <f>Table13[[#This Row],[Unit Value]]*Table13[[#This Row],[Qty | PCount]]</f>
        <v>0</v>
      </c>
      <c r="R5658" s="103" t="str">
        <f>IF(Table13[[#This Row],[Unit Value]]&lt;=4999,"Low-Value Asset","High-Value Asset")</f>
        <v>Low-Value Asset</v>
      </c>
      <c r="S5658" s="103"/>
      <c r="T5658" s="103"/>
      <c r="U5658" s="103"/>
      <c r="V5658" s="103"/>
      <c r="W5658" s="107"/>
      <c r="X5658" s="103"/>
      <c r="Y5658" s="103"/>
      <c r="Z5658" s="103"/>
      <c r="AA5658" s="103"/>
      <c r="AB565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59" spans="1:28" ht="12.6" x14ac:dyDescent="0.25">
      <c r="A5659" s="102"/>
      <c r="B5659" s="51"/>
      <c r="C5659" s="103"/>
      <c r="D565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59" s="103"/>
      <c r="F5659" s="103"/>
      <c r="G5659" s="104"/>
      <c r="H5659" s="105"/>
      <c r="I5659" s="104"/>
      <c r="J5659" s="104"/>
      <c r="K5659" s="103"/>
      <c r="L5659" s="103"/>
      <c r="M5659" s="103"/>
      <c r="N5659" s="103"/>
      <c r="O5659" s="103"/>
      <c r="P5659" s="106"/>
      <c r="Q5659" s="106">
        <f>Table13[[#This Row],[Unit Value]]*Table13[[#This Row],[Qty | PCount]]</f>
        <v>0</v>
      </c>
      <c r="R5659" s="103" t="str">
        <f>IF(Table13[[#This Row],[Unit Value]]&lt;=4999,"Low-Value Asset","High-Value Asset")</f>
        <v>Low-Value Asset</v>
      </c>
      <c r="S5659" s="103"/>
      <c r="T5659" s="103"/>
      <c r="U5659" s="103"/>
      <c r="V5659" s="103"/>
      <c r="W5659" s="107"/>
      <c r="X5659" s="103"/>
      <c r="Y5659" s="103"/>
      <c r="Z5659" s="103"/>
      <c r="AA5659" s="103"/>
      <c r="AB565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0" spans="1:28" ht="12.6" x14ac:dyDescent="0.25">
      <c r="A5660" s="102"/>
      <c r="B5660" s="51"/>
      <c r="C5660" s="103"/>
      <c r="D566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0" s="103"/>
      <c r="F5660" s="103"/>
      <c r="G5660" s="104"/>
      <c r="H5660" s="105"/>
      <c r="I5660" s="104"/>
      <c r="J5660" s="104"/>
      <c r="K5660" s="103"/>
      <c r="L5660" s="103"/>
      <c r="M5660" s="103"/>
      <c r="N5660" s="103"/>
      <c r="O5660" s="103"/>
      <c r="P5660" s="106"/>
      <c r="Q5660" s="106">
        <f>Table13[[#This Row],[Unit Value]]*Table13[[#This Row],[Qty | PCount]]</f>
        <v>0</v>
      </c>
      <c r="R5660" s="103" t="str">
        <f>IF(Table13[[#This Row],[Unit Value]]&lt;=4999,"Low-Value Asset","High-Value Asset")</f>
        <v>Low-Value Asset</v>
      </c>
      <c r="S5660" s="103"/>
      <c r="T5660" s="103"/>
      <c r="U5660" s="103"/>
      <c r="V5660" s="103"/>
      <c r="W5660" s="107"/>
      <c r="X5660" s="103"/>
      <c r="Y5660" s="103"/>
      <c r="Z5660" s="103"/>
      <c r="AA5660" s="103"/>
      <c r="AB566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1" spans="1:28" ht="12.6" x14ac:dyDescent="0.25">
      <c r="A5661" s="102"/>
      <c r="B5661" s="51"/>
      <c r="C5661" s="103"/>
      <c r="D566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1" s="103"/>
      <c r="F5661" s="103"/>
      <c r="G5661" s="104"/>
      <c r="H5661" s="105"/>
      <c r="I5661" s="104"/>
      <c r="J5661" s="104"/>
      <c r="K5661" s="103"/>
      <c r="L5661" s="103"/>
      <c r="M5661" s="103"/>
      <c r="N5661" s="103"/>
      <c r="O5661" s="103"/>
      <c r="P5661" s="106"/>
      <c r="Q5661" s="106">
        <f>Table13[[#This Row],[Unit Value]]*Table13[[#This Row],[Qty | PCount]]</f>
        <v>0</v>
      </c>
      <c r="R5661" s="103" t="str">
        <f>IF(Table13[[#This Row],[Unit Value]]&lt;=4999,"Low-Value Asset","High-Value Asset")</f>
        <v>Low-Value Asset</v>
      </c>
      <c r="S5661" s="103"/>
      <c r="T5661" s="103"/>
      <c r="U5661" s="103"/>
      <c r="V5661" s="103"/>
      <c r="W5661" s="107"/>
      <c r="X5661" s="103"/>
      <c r="Y5661" s="103"/>
      <c r="Z5661" s="103"/>
      <c r="AA5661" s="103"/>
      <c r="AB566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2" spans="1:28" ht="12.6" x14ac:dyDescent="0.25">
      <c r="A5662" s="102"/>
      <c r="B5662" s="51"/>
      <c r="C5662" s="103"/>
      <c r="D566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2" s="103"/>
      <c r="F5662" s="103"/>
      <c r="G5662" s="104"/>
      <c r="H5662" s="105"/>
      <c r="I5662" s="104"/>
      <c r="J5662" s="104"/>
      <c r="K5662" s="103"/>
      <c r="L5662" s="103"/>
      <c r="M5662" s="103"/>
      <c r="N5662" s="103"/>
      <c r="O5662" s="103"/>
      <c r="P5662" s="106"/>
      <c r="Q5662" s="106">
        <f>Table13[[#This Row],[Unit Value]]*Table13[[#This Row],[Qty | PCount]]</f>
        <v>0</v>
      </c>
      <c r="R5662" s="103" t="str">
        <f>IF(Table13[[#This Row],[Unit Value]]&lt;=4999,"Low-Value Asset","High-Value Asset")</f>
        <v>Low-Value Asset</v>
      </c>
      <c r="S5662" s="103"/>
      <c r="T5662" s="103"/>
      <c r="U5662" s="103"/>
      <c r="V5662" s="103"/>
      <c r="W5662" s="107"/>
      <c r="X5662" s="103"/>
      <c r="Y5662" s="103"/>
      <c r="Z5662" s="103"/>
      <c r="AA5662" s="103"/>
      <c r="AB566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3" spans="1:28" ht="12.6" x14ac:dyDescent="0.25">
      <c r="A5663" s="102"/>
      <c r="B5663" s="51"/>
      <c r="C5663" s="103"/>
      <c r="D566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3" s="103"/>
      <c r="F5663" s="103"/>
      <c r="G5663" s="104"/>
      <c r="H5663" s="105"/>
      <c r="I5663" s="104"/>
      <c r="J5663" s="104"/>
      <c r="K5663" s="103"/>
      <c r="L5663" s="103"/>
      <c r="M5663" s="103"/>
      <c r="N5663" s="103"/>
      <c r="O5663" s="103"/>
      <c r="P5663" s="106"/>
      <c r="Q5663" s="106">
        <f>Table13[[#This Row],[Unit Value]]*Table13[[#This Row],[Qty | PCount]]</f>
        <v>0</v>
      </c>
      <c r="R5663" s="103" t="str">
        <f>IF(Table13[[#This Row],[Unit Value]]&lt;=4999,"Low-Value Asset","High-Value Asset")</f>
        <v>Low-Value Asset</v>
      </c>
      <c r="S5663" s="103"/>
      <c r="T5663" s="103"/>
      <c r="U5663" s="103"/>
      <c r="V5663" s="103"/>
      <c r="W5663" s="107"/>
      <c r="X5663" s="103"/>
      <c r="Y5663" s="103"/>
      <c r="Z5663" s="103"/>
      <c r="AA5663" s="103"/>
      <c r="AB566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4" spans="1:28" ht="12.6" x14ac:dyDescent="0.25">
      <c r="A5664" s="102"/>
      <c r="B5664" s="51"/>
      <c r="C5664" s="103"/>
      <c r="D566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4" s="103"/>
      <c r="F5664" s="103"/>
      <c r="G5664" s="104"/>
      <c r="H5664" s="105"/>
      <c r="I5664" s="104"/>
      <c r="J5664" s="104"/>
      <c r="K5664" s="103"/>
      <c r="L5664" s="103"/>
      <c r="M5664" s="103"/>
      <c r="N5664" s="103"/>
      <c r="O5664" s="103"/>
      <c r="P5664" s="106"/>
      <c r="Q5664" s="106">
        <f>Table13[[#This Row],[Unit Value]]*Table13[[#This Row],[Qty | PCount]]</f>
        <v>0</v>
      </c>
      <c r="R5664" s="103" t="str">
        <f>IF(Table13[[#This Row],[Unit Value]]&lt;=4999,"Low-Value Asset","High-Value Asset")</f>
        <v>Low-Value Asset</v>
      </c>
      <c r="S5664" s="103"/>
      <c r="T5664" s="103"/>
      <c r="U5664" s="103"/>
      <c r="V5664" s="103"/>
      <c r="W5664" s="107"/>
      <c r="X5664" s="103"/>
      <c r="Y5664" s="103"/>
      <c r="Z5664" s="103"/>
      <c r="AA5664" s="103"/>
      <c r="AB566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5" spans="1:28" ht="12.6" x14ac:dyDescent="0.25">
      <c r="A5665" s="102"/>
      <c r="B5665" s="51"/>
      <c r="C5665" s="103"/>
      <c r="D566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5" s="103"/>
      <c r="F5665" s="103"/>
      <c r="G5665" s="104"/>
      <c r="H5665" s="105"/>
      <c r="I5665" s="104"/>
      <c r="J5665" s="104"/>
      <c r="K5665" s="103"/>
      <c r="L5665" s="103"/>
      <c r="M5665" s="103"/>
      <c r="N5665" s="103"/>
      <c r="O5665" s="103"/>
      <c r="P5665" s="106"/>
      <c r="Q5665" s="106">
        <f>Table13[[#This Row],[Unit Value]]*Table13[[#This Row],[Qty | PCount]]</f>
        <v>0</v>
      </c>
      <c r="R5665" s="103" t="str">
        <f>IF(Table13[[#This Row],[Unit Value]]&lt;=4999,"Low-Value Asset","High-Value Asset")</f>
        <v>Low-Value Asset</v>
      </c>
      <c r="S5665" s="103"/>
      <c r="T5665" s="103"/>
      <c r="U5665" s="103"/>
      <c r="V5665" s="103"/>
      <c r="W5665" s="107"/>
      <c r="X5665" s="103"/>
      <c r="Y5665" s="103"/>
      <c r="Z5665" s="103"/>
      <c r="AA5665" s="103"/>
      <c r="AB566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6" spans="1:28" ht="12.6" x14ac:dyDescent="0.25">
      <c r="A5666" s="50"/>
      <c r="B5666" s="51"/>
      <c r="C5666" s="40"/>
      <c r="D566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6" s="40"/>
      <c r="F5666" s="40"/>
      <c r="G5666" s="52"/>
      <c r="H5666" s="93"/>
      <c r="I5666" s="52"/>
      <c r="J5666" s="52"/>
      <c r="K5666" s="40"/>
      <c r="L5666" s="40"/>
      <c r="M5666" s="40"/>
      <c r="N5666" s="40"/>
      <c r="O5666" s="40"/>
      <c r="P5666" s="38"/>
      <c r="Q5666" s="38">
        <f>Table13[[#This Row],[Unit Value]]*Table13[[#This Row],[Qty | PCount]]</f>
        <v>0</v>
      </c>
      <c r="R5666" s="40" t="str">
        <f>IF(Table13[[#This Row],[Unit Value]]&lt;=4999,"Low-Value Asset","High-Value Asset")</f>
        <v>Low-Value Asset</v>
      </c>
      <c r="S5666" s="40"/>
      <c r="T5666" s="40"/>
      <c r="U5666" s="40"/>
      <c r="V5666" s="40"/>
      <c r="W5666" s="75"/>
      <c r="X5666" s="40"/>
      <c r="Y5666" s="40"/>
      <c r="Z5666" s="40"/>
      <c r="AA5666" s="40"/>
      <c r="AB566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7" spans="1:28" ht="12.6" x14ac:dyDescent="0.25">
      <c r="A5667" s="50"/>
      <c r="B5667" s="51"/>
      <c r="C5667" s="40"/>
      <c r="D566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7" s="40"/>
      <c r="F5667" s="40"/>
      <c r="G5667" s="52"/>
      <c r="H5667" s="93"/>
      <c r="I5667" s="52"/>
      <c r="J5667" s="52"/>
      <c r="K5667" s="40"/>
      <c r="L5667" s="40"/>
      <c r="M5667" s="40"/>
      <c r="N5667" s="40"/>
      <c r="O5667" s="40"/>
      <c r="P5667" s="38"/>
      <c r="Q5667" s="38">
        <f>Table13[[#This Row],[Unit Value]]*Table13[[#This Row],[Qty | PCount]]</f>
        <v>0</v>
      </c>
      <c r="R5667" s="40" t="str">
        <f>IF(Table13[[#This Row],[Unit Value]]&lt;=4999,"Low-Value Asset","High-Value Asset")</f>
        <v>Low-Value Asset</v>
      </c>
      <c r="S5667" s="40"/>
      <c r="T5667" s="40"/>
      <c r="U5667" s="40"/>
      <c r="V5667" s="40"/>
      <c r="W5667" s="75"/>
      <c r="X5667" s="40"/>
      <c r="Y5667" s="40"/>
      <c r="Z5667" s="40"/>
      <c r="AA5667" s="40"/>
      <c r="AB566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8" spans="1:28" ht="12.6" x14ac:dyDescent="0.25">
      <c r="A5668" s="50"/>
      <c r="B5668" s="51"/>
      <c r="C5668" s="40"/>
      <c r="D566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8" s="40"/>
      <c r="F5668" s="40"/>
      <c r="G5668" s="52"/>
      <c r="H5668" s="93"/>
      <c r="I5668" s="52"/>
      <c r="J5668" s="52"/>
      <c r="K5668" s="40"/>
      <c r="L5668" s="40"/>
      <c r="M5668" s="40"/>
      <c r="N5668" s="40"/>
      <c r="O5668" s="40"/>
      <c r="P5668" s="38"/>
      <c r="Q5668" s="38">
        <f>Table13[[#This Row],[Unit Value]]*Table13[[#This Row],[Qty | PCount]]</f>
        <v>0</v>
      </c>
      <c r="R5668" s="40" t="str">
        <f>IF(Table13[[#This Row],[Unit Value]]&lt;=4999,"Low-Value Asset","High-Value Asset")</f>
        <v>Low-Value Asset</v>
      </c>
      <c r="S5668" s="40"/>
      <c r="T5668" s="40"/>
      <c r="U5668" s="40"/>
      <c r="V5668" s="40"/>
      <c r="W5668" s="75"/>
      <c r="X5668" s="40"/>
      <c r="Y5668" s="40"/>
      <c r="Z5668" s="40"/>
      <c r="AA5668" s="40"/>
      <c r="AB566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69" spans="1:28" ht="12.6" x14ac:dyDescent="0.25">
      <c r="A5669" s="50"/>
      <c r="B5669" s="51"/>
      <c r="C5669" s="40"/>
      <c r="D566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69" s="40"/>
      <c r="F5669" s="40"/>
      <c r="G5669" s="52"/>
      <c r="H5669" s="93"/>
      <c r="I5669" s="52"/>
      <c r="J5669" s="52"/>
      <c r="K5669" s="40"/>
      <c r="L5669" s="40"/>
      <c r="M5669" s="40"/>
      <c r="N5669" s="40"/>
      <c r="O5669" s="40"/>
      <c r="P5669" s="38"/>
      <c r="Q5669" s="38">
        <f>Table13[[#This Row],[Unit Value]]*Table13[[#This Row],[Qty | PCount]]</f>
        <v>0</v>
      </c>
      <c r="R5669" s="40" t="str">
        <f>IF(Table13[[#This Row],[Unit Value]]&lt;=4999,"Low-Value Asset","High-Value Asset")</f>
        <v>Low-Value Asset</v>
      </c>
      <c r="S5669" s="40"/>
      <c r="T5669" s="40"/>
      <c r="U5669" s="40"/>
      <c r="V5669" s="40"/>
      <c r="W5669" s="75"/>
      <c r="X5669" s="40"/>
      <c r="Y5669" s="40"/>
      <c r="Z5669" s="40"/>
      <c r="AA5669" s="40"/>
      <c r="AB566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0" spans="1:28" ht="12.6" x14ac:dyDescent="0.25">
      <c r="A5670" s="50"/>
      <c r="B5670" s="51"/>
      <c r="C5670" s="40"/>
      <c r="D567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0" s="40"/>
      <c r="F5670" s="40"/>
      <c r="G5670" s="52"/>
      <c r="H5670" s="93"/>
      <c r="I5670" s="52"/>
      <c r="J5670" s="52"/>
      <c r="K5670" s="40"/>
      <c r="L5670" s="40"/>
      <c r="M5670" s="40"/>
      <c r="N5670" s="40"/>
      <c r="O5670" s="40"/>
      <c r="P5670" s="38"/>
      <c r="Q5670" s="38">
        <f>Table13[[#This Row],[Unit Value]]*Table13[[#This Row],[Qty | PCount]]</f>
        <v>0</v>
      </c>
      <c r="R5670" s="40" t="str">
        <f>IF(Table13[[#This Row],[Unit Value]]&lt;=4999,"Low-Value Asset","High-Value Asset")</f>
        <v>Low-Value Asset</v>
      </c>
      <c r="S5670" s="40"/>
      <c r="T5670" s="40"/>
      <c r="U5670" s="40"/>
      <c r="V5670" s="40"/>
      <c r="W5670" s="75"/>
      <c r="X5670" s="40"/>
      <c r="Y5670" s="40"/>
      <c r="Z5670" s="40"/>
      <c r="AA5670" s="40"/>
      <c r="AB567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1" spans="1:28" ht="12.6" x14ac:dyDescent="0.25">
      <c r="A5671" s="50"/>
      <c r="B5671" s="51"/>
      <c r="C5671" s="40"/>
      <c r="D567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1" s="40"/>
      <c r="F5671" s="40"/>
      <c r="G5671" s="52"/>
      <c r="H5671" s="93"/>
      <c r="I5671" s="52"/>
      <c r="J5671" s="52"/>
      <c r="K5671" s="40"/>
      <c r="L5671" s="40"/>
      <c r="M5671" s="40"/>
      <c r="N5671" s="40"/>
      <c r="O5671" s="40"/>
      <c r="P5671" s="38"/>
      <c r="Q5671" s="38">
        <f>Table13[[#This Row],[Unit Value]]*Table13[[#This Row],[Qty | PCount]]</f>
        <v>0</v>
      </c>
      <c r="R5671" s="40" t="str">
        <f>IF(Table13[[#This Row],[Unit Value]]&lt;=4999,"Low-Value Asset","High-Value Asset")</f>
        <v>Low-Value Asset</v>
      </c>
      <c r="S5671" s="40"/>
      <c r="T5671" s="40"/>
      <c r="U5671" s="40"/>
      <c r="V5671" s="40"/>
      <c r="W5671" s="75"/>
      <c r="X5671" s="40"/>
      <c r="Y5671" s="40"/>
      <c r="Z5671" s="40"/>
      <c r="AA5671" s="40"/>
      <c r="AB567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2" spans="1:28" ht="12.6" x14ac:dyDescent="0.25">
      <c r="A5672" s="50"/>
      <c r="B5672" s="51"/>
      <c r="C5672" s="40"/>
      <c r="D567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2" s="40"/>
      <c r="F5672" s="40"/>
      <c r="G5672" s="52"/>
      <c r="H5672" s="93"/>
      <c r="I5672" s="52"/>
      <c r="J5672" s="52"/>
      <c r="K5672" s="40"/>
      <c r="L5672" s="40"/>
      <c r="M5672" s="40"/>
      <c r="N5672" s="40"/>
      <c r="O5672" s="40"/>
      <c r="P5672" s="38"/>
      <c r="Q5672" s="38">
        <f>Table13[[#This Row],[Unit Value]]*Table13[[#This Row],[Qty | PCount]]</f>
        <v>0</v>
      </c>
      <c r="R5672" s="40" t="str">
        <f>IF(Table13[[#This Row],[Unit Value]]&lt;=4999,"Low-Value Asset","High-Value Asset")</f>
        <v>Low-Value Asset</v>
      </c>
      <c r="S5672" s="40"/>
      <c r="T5672" s="40"/>
      <c r="U5672" s="40"/>
      <c r="V5672" s="40"/>
      <c r="W5672" s="75"/>
      <c r="X5672" s="40"/>
      <c r="Y5672" s="40"/>
      <c r="Z5672" s="40"/>
      <c r="AA5672" s="40"/>
      <c r="AB567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3" spans="1:28" ht="12.6" x14ac:dyDescent="0.25">
      <c r="A5673" s="50"/>
      <c r="B5673" s="51"/>
      <c r="C5673" s="40"/>
      <c r="D567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3" s="40"/>
      <c r="F5673" s="40"/>
      <c r="G5673" s="52"/>
      <c r="H5673" s="93"/>
      <c r="I5673" s="52"/>
      <c r="J5673" s="52"/>
      <c r="K5673" s="40"/>
      <c r="L5673" s="40"/>
      <c r="M5673" s="40"/>
      <c r="N5673" s="40"/>
      <c r="O5673" s="40"/>
      <c r="P5673" s="38"/>
      <c r="Q5673" s="38">
        <f>Table13[[#This Row],[Unit Value]]*Table13[[#This Row],[Qty | PCount]]</f>
        <v>0</v>
      </c>
      <c r="R5673" s="40" t="str">
        <f>IF(Table13[[#This Row],[Unit Value]]&lt;=4999,"Low-Value Asset","High-Value Asset")</f>
        <v>Low-Value Asset</v>
      </c>
      <c r="S5673" s="40"/>
      <c r="T5673" s="40"/>
      <c r="U5673" s="40"/>
      <c r="V5673" s="40"/>
      <c r="W5673" s="75"/>
      <c r="X5673" s="40"/>
      <c r="Y5673" s="40"/>
      <c r="Z5673" s="40"/>
      <c r="AA5673" s="40"/>
      <c r="AB567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4" spans="1:28" ht="12.6" x14ac:dyDescent="0.25">
      <c r="A5674" s="50"/>
      <c r="B5674" s="51"/>
      <c r="C5674" s="40"/>
      <c r="D567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4" s="40"/>
      <c r="F5674" s="40"/>
      <c r="G5674" s="52"/>
      <c r="H5674" s="93"/>
      <c r="I5674" s="52"/>
      <c r="J5674" s="52"/>
      <c r="K5674" s="40"/>
      <c r="L5674" s="40"/>
      <c r="M5674" s="40"/>
      <c r="N5674" s="40"/>
      <c r="O5674" s="40"/>
      <c r="P5674" s="38"/>
      <c r="Q5674" s="38">
        <f>Table13[[#This Row],[Unit Value]]*Table13[[#This Row],[Qty | PCount]]</f>
        <v>0</v>
      </c>
      <c r="R5674" s="40" t="str">
        <f>IF(Table13[[#This Row],[Unit Value]]&lt;=4999,"Low-Value Asset","High-Value Asset")</f>
        <v>Low-Value Asset</v>
      </c>
      <c r="S5674" s="40"/>
      <c r="T5674" s="40"/>
      <c r="U5674" s="40"/>
      <c r="V5674" s="40"/>
      <c r="W5674" s="75"/>
      <c r="X5674" s="40"/>
      <c r="Y5674" s="40"/>
      <c r="Z5674" s="40"/>
      <c r="AA5674" s="40"/>
      <c r="AB567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5" spans="1:28" ht="12.6" x14ac:dyDescent="0.25">
      <c r="A5675" s="50"/>
      <c r="B5675" s="51"/>
      <c r="C5675" s="40"/>
      <c r="D567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5" s="40"/>
      <c r="F5675" s="40"/>
      <c r="G5675" s="52"/>
      <c r="H5675" s="93"/>
      <c r="I5675" s="52"/>
      <c r="J5675" s="52"/>
      <c r="K5675" s="40"/>
      <c r="L5675" s="40"/>
      <c r="M5675" s="40"/>
      <c r="N5675" s="40"/>
      <c r="O5675" s="40"/>
      <c r="P5675" s="38"/>
      <c r="Q5675" s="38">
        <f>Table13[[#This Row],[Unit Value]]*Table13[[#This Row],[Qty | PCount]]</f>
        <v>0</v>
      </c>
      <c r="R5675" s="40" t="str">
        <f>IF(Table13[[#This Row],[Unit Value]]&lt;=4999,"Low-Value Asset","High-Value Asset")</f>
        <v>Low-Value Asset</v>
      </c>
      <c r="S5675" s="40"/>
      <c r="T5675" s="40"/>
      <c r="U5675" s="40"/>
      <c r="V5675" s="40"/>
      <c r="W5675" s="75"/>
      <c r="X5675" s="40"/>
      <c r="Y5675" s="40"/>
      <c r="Z5675" s="40"/>
      <c r="AA5675" s="40"/>
      <c r="AB567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6" spans="1:28" ht="12.6" x14ac:dyDescent="0.25">
      <c r="A5676" s="50"/>
      <c r="B5676" s="51"/>
      <c r="C5676" s="40"/>
      <c r="D567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6" s="40"/>
      <c r="F5676" s="40"/>
      <c r="G5676" s="52"/>
      <c r="H5676" s="93"/>
      <c r="I5676" s="52"/>
      <c r="J5676" s="52"/>
      <c r="K5676" s="40"/>
      <c r="L5676" s="40"/>
      <c r="M5676" s="40"/>
      <c r="N5676" s="40"/>
      <c r="O5676" s="40"/>
      <c r="P5676" s="38"/>
      <c r="Q5676" s="38">
        <f>Table13[[#This Row],[Unit Value]]*Table13[[#This Row],[Qty | PCount]]</f>
        <v>0</v>
      </c>
      <c r="R5676" s="40" t="str">
        <f>IF(Table13[[#This Row],[Unit Value]]&lt;=4999,"Low-Value Asset","High-Value Asset")</f>
        <v>Low-Value Asset</v>
      </c>
      <c r="S5676" s="40"/>
      <c r="T5676" s="40"/>
      <c r="U5676" s="40"/>
      <c r="V5676" s="40"/>
      <c r="W5676" s="75"/>
      <c r="X5676" s="40"/>
      <c r="Y5676" s="40"/>
      <c r="Z5676" s="40"/>
      <c r="AA5676" s="40"/>
      <c r="AB567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7" spans="1:28" ht="12.6" x14ac:dyDescent="0.25">
      <c r="A5677" s="50"/>
      <c r="B5677" s="51"/>
      <c r="C5677" s="40"/>
      <c r="D567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7" s="40"/>
      <c r="F5677" s="40"/>
      <c r="G5677" s="52"/>
      <c r="H5677" s="93"/>
      <c r="I5677" s="52"/>
      <c r="J5677" s="52"/>
      <c r="K5677" s="40"/>
      <c r="L5677" s="40"/>
      <c r="M5677" s="40"/>
      <c r="N5677" s="40"/>
      <c r="O5677" s="40"/>
      <c r="P5677" s="38"/>
      <c r="Q5677" s="38">
        <f>Table13[[#This Row],[Unit Value]]*Table13[[#This Row],[Qty | PCount]]</f>
        <v>0</v>
      </c>
      <c r="R5677" s="40" t="str">
        <f>IF(Table13[[#This Row],[Unit Value]]&lt;=4999,"Low-Value Asset","High-Value Asset")</f>
        <v>Low-Value Asset</v>
      </c>
      <c r="S5677" s="40"/>
      <c r="T5677" s="40"/>
      <c r="U5677" s="40"/>
      <c r="V5677" s="40"/>
      <c r="W5677" s="75"/>
      <c r="X5677" s="40"/>
      <c r="Y5677" s="40"/>
      <c r="Z5677" s="40"/>
      <c r="AA5677" s="40"/>
      <c r="AB567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8" spans="1:28" ht="12.6" x14ac:dyDescent="0.25">
      <c r="A5678" s="50"/>
      <c r="B5678" s="51"/>
      <c r="C5678" s="40"/>
      <c r="D567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8" s="40"/>
      <c r="F5678" s="40"/>
      <c r="G5678" s="52"/>
      <c r="H5678" s="93"/>
      <c r="I5678" s="52"/>
      <c r="J5678" s="52"/>
      <c r="K5678" s="40"/>
      <c r="L5678" s="40"/>
      <c r="M5678" s="40"/>
      <c r="N5678" s="40"/>
      <c r="O5678" s="40"/>
      <c r="P5678" s="38"/>
      <c r="Q5678" s="38">
        <f>Table13[[#This Row],[Unit Value]]*Table13[[#This Row],[Qty | PCount]]</f>
        <v>0</v>
      </c>
      <c r="R5678" s="40" t="str">
        <f>IF(Table13[[#This Row],[Unit Value]]&lt;=4999,"Low-Value Asset","High-Value Asset")</f>
        <v>Low-Value Asset</v>
      </c>
      <c r="S5678" s="40"/>
      <c r="T5678" s="40"/>
      <c r="U5678" s="40"/>
      <c r="V5678" s="40"/>
      <c r="W5678" s="75"/>
      <c r="X5678" s="40"/>
      <c r="Y5678" s="40"/>
      <c r="Z5678" s="40"/>
      <c r="AA5678" s="40"/>
      <c r="AB567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79" spans="1:28" ht="12.6" x14ac:dyDescent="0.25">
      <c r="A5679" s="50"/>
      <c r="B5679" s="51"/>
      <c r="C5679" s="40"/>
      <c r="D567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79" s="40"/>
      <c r="F5679" s="40"/>
      <c r="G5679" s="52"/>
      <c r="H5679" s="93"/>
      <c r="I5679" s="52"/>
      <c r="J5679" s="52"/>
      <c r="K5679" s="40"/>
      <c r="L5679" s="40"/>
      <c r="M5679" s="40"/>
      <c r="N5679" s="40"/>
      <c r="O5679" s="40"/>
      <c r="P5679" s="38"/>
      <c r="Q5679" s="38">
        <f>Table13[[#This Row],[Unit Value]]*Table13[[#This Row],[Qty | PCount]]</f>
        <v>0</v>
      </c>
      <c r="R5679" s="40" t="str">
        <f>IF(Table13[[#This Row],[Unit Value]]&lt;=4999,"Low-Value Asset","High-Value Asset")</f>
        <v>Low-Value Asset</v>
      </c>
      <c r="S5679" s="40"/>
      <c r="T5679" s="40"/>
      <c r="U5679" s="40"/>
      <c r="V5679" s="40"/>
      <c r="W5679" s="75"/>
      <c r="X5679" s="40"/>
      <c r="Y5679" s="40"/>
      <c r="Z5679" s="40"/>
      <c r="AA5679" s="40"/>
      <c r="AB567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0" spans="1:28" ht="12.6" x14ac:dyDescent="0.25">
      <c r="A5680" s="50"/>
      <c r="B5680" s="51"/>
      <c r="C5680" s="40"/>
      <c r="D568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0" s="40"/>
      <c r="F5680" s="40"/>
      <c r="G5680" s="52"/>
      <c r="H5680" s="93"/>
      <c r="I5680" s="52"/>
      <c r="J5680" s="52"/>
      <c r="K5680" s="40"/>
      <c r="L5680" s="40"/>
      <c r="M5680" s="40"/>
      <c r="N5680" s="40"/>
      <c r="O5680" s="40"/>
      <c r="P5680" s="38"/>
      <c r="Q5680" s="38">
        <f>Table13[[#This Row],[Unit Value]]*Table13[[#This Row],[Qty | PCount]]</f>
        <v>0</v>
      </c>
      <c r="R5680" s="40" t="str">
        <f>IF(Table13[[#This Row],[Unit Value]]&lt;=4999,"Low-Value Asset","High-Value Asset")</f>
        <v>Low-Value Asset</v>
      </c>
      <c r="S5680" s="40"/>
      <c r="T5680" s="40"/>
      <c r="U5680" s="40"/>
      <c r="V5680" s="40"/>
      <c r="W5680" s="75"/>
      <c r="X5680" s="40"/>
      <c r="Y5680" s="40"/>
      <c r="Z5680" s="40"/>
      <c r="AA5680" s="40"/>
      <c r="AB568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1" spans="1:28" ht="12.6" x14ac:dyDescent="0.25">
      <c r="A5681" s="50"/>
      <c r="B5681" s="51"/>
      <c r="C5681" s="40"/>
      <c r="D568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1" s="40"/>
      <c r="F5681" s="40"/>
      <c r="G5681" s="52"/>
      <c r="H5681" s="93"/>
      <c r="I5681" s="52"/>
      <c r="J5681" s="52"/>
      <c r="K5681" s="40"/>
      <c r="L5681" s="40"/>
      <c r="M5681" s="40"/>
      <c r="N5681" s="40"/>
      <c r="O5681" s="40"/>
      <c r="P5681" s="38"/>
      <c r="Q5681" s="38">
        <f>Table13[[#This Row],[Unit Value]]*Table13[[#This Row],[Qty | PCount]]</f>
        <v>0</v>
      </c>
      <c r="R5681" s="40" t="str">
        <f>IF(Table13[[#This Row],[Unit Value]]&lt;=4999,"Low-Value Asset","High-Value Asset")</f>
        <v>Low-Value Asset</v>
      </c>
      <c r="S5681" s="40"/>
      <c r="T5681" s="40"/>
      <c r="U5681" s="40"/>
      <c r="V5681" s="40"/>
      <c r="W5681" s="75"/>
      <c r="X5681" s="40"/>
      <c r="Y5681" s="40"/>
      <c r="Z5681" s="40"/>
      <c r="AA5681" s="40"/>
      <c r="AB568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2" spans="1:28" ht="12.6" x14ac:dyDescent="0.25">
      <c r="A5682" s="50"/>
      <c r="B5682" s="51"/>
      <c r="C5682" s="40"/>
      <c r="D568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2" s="40"/>
      <c r="F5682" s="40"/>
      <c r="G5682" s="52"/>
      <c r="H5682" s="93"/>
      <c r="I5682" s="52"/>
      <c r="J5682" s="52"/>
      <c r="K5682" s="40"/>
      <c r="L5682" s="40"/>
      <c r="M5682" s="40"/>
      <c r="N5682" s="40"/>
      <c r="O5682" s="40"/>
      <c r="P5682" s="38"/>
      <c r="Q5682" s="38">
        <f>Table13[[#This Row],[Unit Value]]*Table13[[#This Row],[Qty | PCount]]</f>
        <v>0</v>
      </c>
      <c r="R5682" s="40" t="str">
        <f>IF(Table13[[#This Row],[Unit Value]]&lt;=4999,"Low-Value Asset","High-Value Asset")</f>
        <v>Low-Value Asset</v>
      </c>
      <c r="S5682" s="40"/>
      <c r="T5682" s="40"/>
      <c r="U5682" s="40"/>
      <c r="V5682" s="40"/>
      <c r="W5682" s="75"/>
      <c r="X5682" s="40"/>
      <c r="Y5682" s="40"/>
      <c r="Z5682" s="40"/>
      <c r="AA5682" s="40"/>
      <c r="AB568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3" spans="1:28" ht="12.6" x14ac:dyDescent="0.25">
      <c r="A5683" s="50"/>
      <c r="B5683" s="51"/>
      <c r="C5683" s="40"/>
      <c r="D568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3" s="40"/>
      <c r="F5683" s="40"/>
      <c r="G5683" s="52"/>
      <c r="H5683" s="93"/>
      <c r="I5683" s="52"/>
      <c r="J5683" s="52"/>
      <c r="K5683" s="40"/>
      <c r="L5683" s="40"/>
      <c r="M5683" s="40"/>
      <c r="N5683" s="40"/>
      <c r="O5683" s="40"/>
      <c r="P5683" s="38"/>
      <c r="Q5683" s="38">
        <f>Table13[[#This Row],[Unit Value]]*Table13[[#This Row],[Qty | PCount]]</f>
        <v>0</v>
      </c>
      <c r="R5683" s="40" t="str">
        <f>IF(Table13[[#This Row],[Unit Value]]&lt;=4999,"Low-Value Asset","High-Value Asset")</f>
        <v>Low-Value Asset</v>
      </c>
      <c r="S5683" s="40"/>
      <c r="T5683" s="40"/>
      <c r="U5683" s="40"/>
      <c r="V5683" s="40"/>
      <c r="W5683" s="75"/>
      <c r="X5683" s="40"/>
      <c r="Y5683" s="40"/>
      <c r="Z5683" s="40"/>
      <c r="AA5683" s="40"/>
      <c r="AB568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4" spans="1:28" ht="12.6" x14ac:dyDescent="0.25">
      <c r="A5684" s="50"/>
      <c r="B5684" s="51"/>
      <c r="C5684" s="40"/>
      <c r="D568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4" s="40"/>
      <c r="F5684" s="40"/>
      <c r="G5684" s="52"/>
      <c r="H5684" s="93"/>
      <c r="I5684" s="52"/>
      <c r="J5684" s="52"/>
      <c r="K5684" s="40"/>
      <c r="L5684" s="40"/>
      <c r="M5684" s="40"/>
      <c r="N5684" s="40"/>
      <c r="O5684" s="40"/>
      <c r="P5684" s="38"/>
      <c r="Q5684" s="38">
        <f>Table13[[#This Row],[Unit Value]]*Table13[[#This Row],[Qty | PCount]]</f>
        <v>0</v>
      </c>
      <c r="R5684" s="40" t="str">
        <f>IF(Table13[[#This Row],[Unit Value]]&lt;=4999,"Low-Value Asset","High-Value Asset")</f>
        <v>Low-Value Asset</v>
      </c>
      <c r="S5684" s="40"/>
      <c r="T5684" s="40"/>
      <c r="U5684" s="40"/>
      <c r="V5684" s="40"/>
      <c r="W5684" s="75"/>
      <c r="X5684" s="40"/>
      <c r="Y5684" s="40"/>
      <c r="Z5684" s="40"/>
      <c r="AA5684" s="40"/>
      <c r="AB568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5" spans="1:28" ht="12.6" x14ac:dyDescent="0.25">
      <c r="A5685" s="50"/>
      <c r="B5685" s="51"/>
      <c r="C5685" s="40"/>
      <c r="D568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5" s="40"/>
      <c r="F5685" s="40"/>
      <c r="G5685" s="52"/>
      <c r="H5685" s="93"/>
      <c r="I5685" s="52"/>
      <c r="J5685" s="52"/>
      <c r="K5685" s="40"/>
      <c r="L5685" s="40"/>
      <c r="M5685" s="40"/>
      <c r="N5685" s="40"/>
      <c r="O5685" s="40"/>
      <c r="P5685" s="38"/>
      <c r="Q5685" s="38">
        <f>Table13[[#This Row],[Unit Value]]*Table13[[#This Row],[Qty | PCount]]</f>
        <v>0</v>
      </c>
      <c r="R5685" s="40" t="str">
        <f>IF(Table13[[#This Row],[Unit Value]]&lt;=4999,"Low-Value Asset","High-Value Asset")</f>
        <v>Low-Value Asset</v>
      </c>
      <c r="S5685" s="40"/>
      <c r="T5685" s="40"/>
      <c r="U5685" s="40"/>
      <c r="V5685" s="40"/>
      <c r="W5685" s="75"/>
      <c r="X5685" s="40"/>
      <c r="Y5685" s="40"/>
      <c r="Z5685" s="40"/>
      <c r="AA5685" s="40"/>
      <c r="AB568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6" spans="1:28" ht="12.6" x14ac:dyDescent="0.25">
      <c r="A5686" s="50"/>
      <c r="B5686" s="51"/>
      <c r="C5686" s="40"/>
      <c r="D56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6" s="40"/>
      <c r="F5686" s="40"/>
      <c r="G5686" s="52"/>
      <c r="H5686" s="93"/>
      <c r="I5686" s="52"/>
      <c r="J5686" s="52"/>
      <c r="K5686" s="40"/>
      <c r="L5686" s="40"/>
      <c r="M5686" s="40"/>
      <c r="N5686" s="40"/>
      <c r="O5686" s="40"/>
      <c r="P5686" s="38"/>
      <c r="Q5686" s="38">
        <f>Table13[[#This Row],[Unit Value]]*Table13[[#This Row],[Qty | PCount]]</f>
        <v>0</v>
      </c>
      <c r="R5686" s="40" t="str">
        <f>IF(Table13[[#This Row],[Unit Value]]&lt;=4999,"Low-Value Asset","High-Value Asset")</f>
        <v>Low-Value Asset</v>
      </c>
      <c r="S5686" s="40"/>
      <c r="T5686" s="40"/>
      <c r="U5686" s="40"/>
      <c r="V5686" s="40"/>
      <c r="W5686" s="75"/>
      <c r="X5686" s="40"/>
      <c r="Y5686" s="40"/>
      <c r="Z5686" s="40"/>
      <c r="AA5686" s="40"/>
      <c r="AB56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7" spans="1:28" ht="12.6" x14ac:dyDescent="0.25">
      <c r="A5687" s="50"/>
      <c r="B5687" s="51"/>
      <c r="C5687" s="40"/>
      <c r="D56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7" s="40"/>
      <c r="F5687" s="40"/>
      <c r="G5687" s="52"/>
      <c r="H5687" s="93"/>
      <c r="I5687" s="52"/>
      <c r="J5687" s="52"/>
      <c r="K5687" s="40"/>
      <c r="L5687" s="40"/>
      <c r="M5687" s="40"/>
      <c r="N5687" s="40"/>
      <c r="O5687" s="40"/>
      <c r="P5687" s="38"/>
      <c r="Q5687" s="38">
        <f>Table13[[#This Row],[Unit Value]]*Table13[[#This Row],[Qty | PCount]]</f>
        <v>0</v>
      </c>
      <c r="R5687" s="40" t="str">
        <f>IF(Table13[[#This Row],[Unit Value]]&lt;=4999,"Low-Value Asset","High-Value Asset")</f>
        <v>Low-Value Asset</v>
      </c>
      <c r="S5687" s="40"/>
      <c r="T5687" s="40"/>
      <c r="U5687" s="40"/>
      <c r="V5687" s="40"/>
      <c r="W5687" s="75"/>
      <c r="X5687" s="40"/>
      <c r="Y5687" s="40"/>
      <c r="Z5687" s="40"/>
      <c r="AA5687" s="40"/>
      <c r="AB56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8" spans="1:28" ht="12.6" x14ac:dyDescent="0.25">
      <c r="A5688" s="50"/>
      <c r="B5688" s="51"/>
      <c r="C5688" s="40"/>
      <c r="D56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8" s="40"/>
      <c r="F5688" s="40"/>
      <c r="G5688" s="52"/>
      <c r="H5688" s="93"/>
      <c r="I5688" s="52"/>
      <c r="J5688" s="52"/>
      <c r="K5688" s="40"/>
      <c r="L5688" s="40"/>
      <c r="M5688" s="40"/>
      <c r="N5688" s="40"/>
      <c r="O5688" s="40"/>
      <c r="P5688" s="38"/>
      <c r="Q5688" s="38">
        <f>Table13[[#This Row],[Unit Value]]*Table13[[#This Row],[Qty | PCount]]</f>
        <v>0</v>
      </c>
      <c r="R5688" s="40" t="str">
        <f>IF(Table13[[#This Row],[Unit Value]]&lt;=4999,"Low-Value Asset","High-Value Asset")</f>
        <v>Low-Value Asset</v>
      </c>
      <c r="S5688" s="40"/>
      <c r="T5688" s="40"/>
      <c r="U5688" s="40"/>
      <c r="V5688" s="40"/>
      <c r="W5688" s="75"/>
      <c r="X5688" s="40"/>
      <c r="Y5688" s="40"/>
      <c r="Z5688" s="40"/>
      <c r="AA5688" s="40"/>
      <c r="AB56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89" spans="1:28" ht="12.6" x14ac:dyDescent="0.25">
      <c r="A5689" s="50"/>
      <c r="B5689" s="51"/>
      <c r="C5689" s="40"/>
      <c r="D56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89" s="40"/>
      <c r="F5689" s="40"/>
      <c r="G5689" s="52"/>
      <c r="H5689" s="93"/>
      <c r="I5689" s="52"/>
      <c r="J5689" s="52"/>
      <c r="K5689" s="40"/>
      <c r="L5689" s="40"/>
      <c r="M5689" s="40"/>
      <c r="N5689" s="40"/>
      <c r="O5689" s="40"/>
      <c r="P5689" s="38"/>
      <c r="Q5689" s="38">
        <f>Table13[[#This Row],[Unit Value]]*Table13[[#This Row],[Qty | PCount]]</f>
        <v>0</v>
      </c>
      <c r="R5689" s="40" t="str">
        <f>IF(Table13[[#This Row],[Unit Value]]&lt;=4999,"Low-Value Asset","High-Value Asset")</f>
        <v>Low-Value Asset</v>
      </c>
      <c r="S5689" s="40"/>
      <c r="T5689" s="40"/>
      <c r="U5689" s="40"/>
      <c r="V5689" s="40"/>
      <c r="W5689" s="75"/>
      <c r="X5689" s="40"/>
      <c r="Y5689" s="40"/>
      <c r="Z5689" s="40"/>
      <c r="AA5689" s="40"/>
      <c r="AB56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0" spans="1:28" ht="12.6" x14ac:dyDescent="0.25">
      <c r="A5690" s="50"/>
      <c r="B5690" s="51"/>
      <c r="C5690" s="40"/>
      <c r="D56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0" s="40"/>
      <c r="F5690" s="40"/>
      <c r="G5690" s="52"/>
      <c r="H5690" s="93"/>
      <c r="I5690" s="52"/>
      <c r="J5690" s="52"/>
      <c r="K5690" s="40"/>
      <c r="L5690" s="40"/>
      <c r="M5690" s="40"/>
      <c r="N5690" s="40"/>
      <c r="O5690" s="40"/>
      <c r="P5690" s="38"/>
      <c r="Q5690" s="38">
        <f>Table13[[#This Row],[Unit Value]]*Table13[[#This Row],[Qty | PCount]]</f>
        <v>0</v>
      </c>
      <c r="R5690" s="40" t="str">
        <f>IF(Table13[[#This Row],[Unit Value]]&lt;=4999,"Low-Value Asset","High-Value Asset")</f>
        <v>Low-Value Asset</v>
      </c>
      <c r="S5690" s="40"/>
      <c r="T5690" s="40"/>
      <c r="U5690" s="40"/>
      <c r="V5690" s="40"/>
      <c r="W5690" s="75"/>
      <c r="X5690" s="40"/>
      <c r="Y5690" s="40"/>
      <c r="Z5690" s="40"/>
      <c r="AA5690" s="40"/>
      <c r="AB56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1" spans="1:28" ht="12.6" x14ac:dyDescent="0.25">
      <c r="A5691" s="50"/>
      <c r="B5691" s="51"/>
      <c r="C5691" s="40"/>
      <c r="D56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1" s="40"/>
      <c r="F5691" s="40"/>
      <c r="G5691" s="52"/>
      <c r="H5691" s="93"/>
      <c r="I5691" s="52"/>
      <c r="J5691" s="52"/>
      <c r="K5691" s="40"/>
      <c r="L5691" s="40"/>
      <c r="M5691" s="40"/>
      <c r="N5691" s="40"/>
      <c r="O5691" s="40"/>
      <c r="P5691" s="38"/>
      <c r="Q5691" s="38">
        <f>Table13[[#This Row],[Unit Value]]*Table13[[#This Row],[Qty | PCount]]</f>
        <v>0</v>
      </c>
      <c r="R5691" s="40" t="str">
        <f>IF(Table13[[#This Row],[Unit Value]]&lt;=4999,"Low-Value Asset","High-Value Asset")</f>
        <v>Low-Value Asset</v>
      </c>
      <c r="S5691" s="40"/>
      <c r="T5691" s="40"/>
      <c r="U5691" s="40"/>
      <c r="V5691" s="40"/>
      <c r="W5691" s="75"/>
      <c r="X5691" s="40"/>
      <c r="Y5691" s="40"/>
      <c r="Z5691" s="40"/>
      <c r="AA5691" s="40"/>
      <c r="AB56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2" spans="1:28" ht="12.6" x14ac:dyDescent="0.25">
      <c r="A5692" s="50"/>
      <c r="B5692" s="51"/>
      <c r="C5692" s="40"/>
      <c r="D569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2" s="40"/>
      <c r="F5692" s="40"/>
      <c r="G5692" s="52"/>
      <c r="H5692" s="93"/>
      <c r="I5692" s="52"/>
      <c r="J5692" s="52"/>
      <c r="K5692" s="40"/>
      <c r="L5692" s="40"/>
      <c r="M5692" s="40"/>
      <c r="N5692" s="40"/>
      <c r="O5692" s="40"/>
      <c r="P5692" s="38"/>
      <c r="Q5692" s="38">
        <f>Table13[[#This Row],[Unit Value]]*Table13[[#This Row],[Qty | PCount]]</f>
        <v>0</v>
      </c>
      <c r="R5692" s="40" t="str">
        <f>IF(Table13[[#This Row],[Unit Value]]&lt;=4999,"Low-Value Asset","High-Value Asset")</f>
        <v>Low-Value Asset</v>
      </c>
      <c r="S5692" s="40"/>
      <c r="T5692" s="40"/>
      <c r="U5692" s="40"/>
      <c r="V5692" s="40"/>
      <c r="W5692" s="75"/>
      <c r="X5692" s="40"/>
      <c r="Y5692" s="40"/>
      <c r="Z5692" s="40"/>
      <c r="AA5692" s="40"/>
      <c r="AB569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3" spans="1:28" ht="12.6" x14ac:dyDescent="0.25">
      <c r="A5693" s="50"/>
      <c r="B5693" s="51"/>
      <c r="C5693" s="40"/>
      <c r="D569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3" s="40"/>
      <c r="F5693" s="40"/>
      <c r="G5693" s="52"/>
      <c r="H5693" s="93"/>
      <c r="I5693" s="52"/>
      <c r="J5693" s="52"/>
      <c r="K5693" s="40"/>
      <c r="L5693" s="40"/>
      <c r="M5693" s="40"/>
      <c r="N5693" s="40"/>
      <c r="O5693" s="40"/>
      <c r="P5693" s="38"/>
      <c r="Q5693" s="38">
        <f>Table13[[#This Row],[Unit Value]]*Table13[[#This Row],[Qty | PCount]]</f>
        <v>0</v>
      </c>
      <c r="R5693" s="40" t="str">
        <f>IF(Table13[[#This Row],[Unit Value]]&lt;=4999,"Low-Value Asset","High-Value Asset")</f>
        <v>Low-Value Asset</v>
      </c>
      <c r="S5693" s="40"/>
      <c r="T5693" s="40"/>
      <c r="U5693" s="40"/>
      <c r="V5693" s="40"/>
      <c r="W5693" s="75"/>
      <c r="X5693" s="40"/>
      <c r="Y5693" s="40"/>
      <c r="Z5693" s="40"/>
      <c r="AA5693" s="40"/>
      <c r="AB569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4" spans="1:28" ht="12.6" x14ac:dyDescent="0.25">
      <c r="A5694" s="50"/>
      <c r="B5694" s="51"/>
      <c r="C5694" s="40"/>
      <c r="D569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4" s="40"/>
      <c r="F5694" s="40"/>
      <c r="G5694" s="52"/>
      <c r="H5694" s="93"/>
      <c r="I5694" s="52"/>
      <c r="J5694" s="52"/>
      <c r="K5694" s="40"/>
      <c r="L5694" s="40"/>
      <c r="M5694" s="40"/>
      <c r="N5694" s="40"/>
      <c r="O5694" s="40"/>
      <c r="P5694" s="38"/>
      <c r="Q5694" s="38">
        <f>Table13[[#This Row],[Unit Value]]*Table13[[#This Row],[Qty | PCount]]</f>
        <v>0</v>
      </c>
      <c r="R5694" s="40" t="str">
        <f>IF(Table13[[#This Row],[Unit Value]]&lt;=4999,"Low-Value Asset","High-Value Asset")</f>
        <v>Low-Value Asset</v>
      </c>
      <c r="S5694" s="40"/>
      <c r="T5694" s="40"/>
      <c r="U5694" s="40"/>
      <c r="V5694" s="40"/>
      <c r="W5694" s="75"/>
      <c r="X5694" s="40"/>
      <c r="Y5694" s="40"/>
      <c r="Z5694" s="40"/>
      <c r="AA5694" s="40"/>
      <c r="AB569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5" spans="1:28" ht="12.6" x14ac:dyDescent="0.25">
      <c r="A5695" s="50"/>
      <c r="B5695" s="51"/>
      <c r="C5695" s="40"/>
      <c r="D569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5" s="40"/>
      <c r="F5695" s="40"/>
      <c r="G5695" s="52"/>
      <c r="H5695" s="93"/>
      <c r="I5695" s="52"/>
      <c r="J5695" s="52"/>
      <c r="K5695" s="40"/>
      <c r="L5695" s="40"/>
      <c r="M5695" s="40"/>
      <c r="N5695" s="40"/>
      <c r="O5695" s="40"/>
      <c r="P5695" s="38"/>
      <c r="Q5695" s="38">
        <f>Table13[[#This Row],[Unit Value]]*Table13[[#This Row],[Qty | PCount]]</f>
        <v>0</v>
      </c>
      <c r="R5695" s="40" t="str">
        <f>IF(Table13[[#This Row],[Unit Value]]&lt;=4999,"Low-Value Asset","High-Value Asset")</f>
        <v>Low-Value Asset</v>
      </c>
      <c r="S5695" s="40"/>
      <c r="T5695" s="40"/>
      <c r="U5695" s="40"/>
      <c r="V5695" s="40"/>
      <c r="W5695" s="75"/>
      <c r="X5695" s="40"/>
      <c r="Y5695" s="40"/>
      <c r="Z5695" s="40"/>
      <c r="AA5695" s="40"/>
      <c r="AB569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6" spans="1:28" ht="12.6" x14ac:dyDescent="0.25">
      <c r="A5696" s="50"/>
      <c r="B5696" s="51"/>
      <c r="C5696" s="40"/>
      <c r="D569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6" s="40"/>
      <c r="F5696" s="40"/>
      <c r="G5696" s="52"/>
      <c r="H5696" s="93"/>
      <c r="I5696" s="52"/>
      <c r="J5696" s="52"/>
      <c r="K5696" s="40"/>
      <c r="L5696" s="40"/>
      <c r="M5696" s="40"/>
      <c r="N5696" s="40"/>
      <c r="O5696" s="40"/>
      <c r="P5696" s="38"/>
      <c r="Q5696" s="38">
        <f>Table13[[#This Row],[Unit Value]]*Table13[[#This Row],[Qty | PCount]]</f>
        <v>0</v>
      </c>
      <c r="R5696" s="40" t="str">
        <f>IF(Table13[[#This Row],[Unit Value]]&lt;=4999,"Low-Value Asset","High-Value Asset")</f>
        <v>Low-Value Asset</v>
      </c>
      <c r="S5696" s="40"/>
      <c r="T5696" s="40"/>
      <c r="U5696" s="40"/>
      <c r="V5696" s="40"/>
      <c r="W5696" s="75"/>
      <c r="X5696" s="40"/>
      <c r="Y5696" s="40"/>
      <c r="Z5696" s="40"/>
      <c r="AA5696" s="40"/>
      <c r="AB569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7" spans="1:28" ht="12.6" x14ac:dyDescent="0.25">
      <c r="A5697" s="50"/>
      <c r="B5697" s="51"/>
      <c r="C5697" s="40"/>
      <c r="D569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7" s="40"/>
      <c r="F5697" s="40"/>
      <c r="G5697" s="52"/>
      <c r="H5697" s="93"/>
      <c r="I5697" s="52"/>
      <c r="J5697" s="52"/>
      <c r="K5697" s="40"/>
      <c r="L5697" s="40"/>
      <c r="M5697" s="40"/>
      <c r="N5697" s="40"/>
      <c r="O5697" s="40"/>
      <c r="P5697" s="38"/>
      <c r="Q5697" s="38">
        <f>Table13[[#This Row],[Unit Value]]*Table13[[#This Row],[Qty | PCount]]</f>
        <v>0</v>
      </c>
      <c r="R5697" s="40" t="str">
        <f>IF(Table13[[#This Row],[Unit Value]]&lt;=4999,"Low-Value Asset","High-Value Asset")</f>
        <v>Low-Value Asset</v>
      </c>
      <c r="S5697" s="40"/>
      <c r="T5697" s="40"/>
      <c r="U5697" s="40"/>
      <c r="V5697" s="40"/>
      <c r="W5697" s="75"/>
      <c r="X5697" s="40"/>
      <c r="Y5697" s="40"/>
      <c r="Z5697" s="40"/>
      <c r="AA5697" s="40"/>
      <c r="AB569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8" spans="1:28" ht="12.6" x14ac:dyDescent="0.25">
      <c r="A5698" s="50"/>
      <c r="B5698" s="51"/>
      <c r="C5698" s="40"/>
      <c r="D569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8" s="40"/>
      <c r="F5698" s="40"/>
      <c r="G5698" s="52"/>
      <c r="H5698" s="93"/>
      <c r="I5698" s="52"/>
      <c r="J5698" s="52"/>
      <c r="K5698" s="40"/>
      <c r="L5698" s="40"/>
      <c r="M5698" s="40"/>
      <c r="N5698" s="40"/>
      <c r="O5698" s="40"/>
      <c r="P5698" s="38"/>
      <c r="Q5698" s="38">
        <f>Table13[[#This Row],[Unit Value]]*Table13[[#This Row],[Qty | PCount]]</f>
        <v>0</v>
      </c>
      <c r="R5698" s="40" t="str">
        <f>IF(Table13[[#This Row],[Unit Value]]&lt;=4999,"Low-Value Asset","High-Value Asset")</f>
        <v>Low-Value Asset</v>
      </c>
      <c r="S5698" s="40"/>
      <c r="T5698" s="40"/>
      <c r="U5698" s="40"/>
      <c r="V5698" s="40"/>
      <c r="W5698" s="75"/>
      <c r="X5698" s="40"/>
      <c r="Y5698" s="40"/>
      <c r="Z5698" s="40"/>
      <c r="AA5698" s="40"/>
      <c r="AB569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699" spans="1:28" ht="12.6" x14ac:dyDescent="0.25">
      <c r="A5699" s="50"/>
      <c r="B5699" s="51"/>
      <c r="C5699" s="40"/>
      <c r="D569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699" s="40"/>
      <c r="F5699" s="40"/>
      <c r="G5699" s="52"/>
      <c r="H5699" s="93"/>
      <c r="I5699" s="52"/>
      <c r="J5699" s="52"/>
      <c r="K5699" s="40"/>
      <c r="L5699" s="40"/>
      <c r="M5699" s="40"/>
      <c r="N5699" s="40"/>
      <c r="O5699" s="40"/>
      <c r="P5699" s="38"/>
      <c r="Q5699" s="38">
        <f>Table13[[#This Row],[Unit Value]]*Table13[[#This Row],[Qty | PCount]]</f>
        <v>0</v>
      </c>
      <c r="R5699" s="40" t="str">
        <f>IF(Table13[[#This Row],[Unit Value]]&lt;=4999,"Low-Value Asset","High-Value Asset")</f>
        <v>Low-Value Asset</v>
      </c>
      <c r="S5699" s="40"/>
      <c r="T5699" s="40"/>
      <c r="U5699" s="40"/>
      <c r="V5699" s="40"/>
      <c r="W5699" s="75"/>
      <c r="X5699" s="40"/>
      <c r="Y5699" s="40"/>
      <c r="Z5699" s="40"/>
      <c r="AA5699" s="40"/>
      <c r="AB569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0" spans="1:28" ht="12.6" x14ac:dyDescent="0.25">
      <c r="A5700" s="50"/>
      <c r="B5700" s="51"/>
      <c r="C5700" s="40"/>
      <c r="D570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0" s="40"/>
      <c r="F5700" s="40"/>
      <c r="G5700" s="52"/>
      <c r="H5700" s="93"/>
      <c r="I5700" s="52"/>
      <c r="J5700" s="52"/>
      <c r="K5700" s="40"/>
      <c r="L5700" s="40"/>
      <c r="M5700" s="40"/>
      <c r="N5700" s="40"/>
      <c r="O5700" s="40"/>
      <c r="P5700" s="38"/>
      <c r="Q5700" s="38">
        <f>Table13[[#This Row],[Unit Value]]*Table13[[#This Row],[Qty | PCount]]</f>
        <v>0</v>
      </c>
      <c r="R5700" s="40" t="str">
        <f>IF(Table13[[#This Row],[Unit Value]]&lt;=4999,"Low-Value Asset","High-Value Asset")</f>
        <v>Low-Value Asset</v>
      </c>
      <c r="S5700" s="40"/>
      <c r="T5700" s="40"/>
      <c r="U5700" s="40"/>
      <c r="V5700" s="40"/>
      <c r="W5700" s="75"/>
      <c r="X5700" s="40"/>
      <c r="Y5700" s="40"/>
      <c r="Z5700" s="40"/>
      <c r="AA5700" s="40"/>
      <c r="AB570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1" spans="1:28" ht="12.6" x14ac:dyDescent="0.25">
      <c r="A5701" s="50"/>
      <c r="B5701" s="51"/>
      <c r="C5701" s="40"/>
      <c r="D570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1" s="40"/>
      <c r="F5701" s="40"/>
      <c r="G5701" s="52"/>
      <c r="H5701" s="93"/>
      <c r="I5701" s="52"/>
      <c r="J5701" s="52"/>
      <c r="K5701" s="40"/>
      <c r="L5701" s="40"/>
      <c r="M5701" s="40"/>
      <c r="N5701" s="40"/>
      <c r="O5701" s="40"/>
      <c r="P5701" s="38"/>
      <c r="Q5701" s="38">
        <f>Table13[[#This Row],[Unit Value]]*Table13[[#This Row],[Qty | PCount]]</f>
        <v>0</v>
      </c>
      <c r="R5701" s="40" t="str">
        <f>IF(Table13[[#This Row],[Unit Value]]&lt;=4999,"Low-Value Asset","High-Value Asset")</f>
        <v>Low-Value Asset</v>
      </c>
      <c r="S5701" s="40"/>
      <c r="T5701" s="40"/>
      <c r="U5701" s="40"/>
      <c r="V5701" s="40"/>
      <c r="W5701" s="75"/>
      <c r="X5701" s="40"/>
      <c r="Y5701" s="40"/>
      <c r="Z5701" s="40"/>
      <c r="AA5701" s="40"/>
      <c r="AB570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2" spans="1:28" ht="12.6" x14ac:dyDescent="0.25">
      <c r="A5702" s="50"/>
      <c r="B5702" s="51"/>
      <c r="C5702" s="40"/>
      <c r="D570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2" s="40"/>
      <c r="F5702" s="40"/>
      <c r="G5702" s="52"/>
      <c r="H5702" s="93"/>
      <c r="I5702" s="52"/>
      <c r="J5702" s="52"/>
      <c r="K5702" s="40"/>
      <c r="L5702" s="40"/>
      <c r="M5702" s="40"/>
      <c r="N5702" s="40"/>
      <c r="O5702" s="40"/>
      <c r="P5702" s="38"/>
      <c r="Q5702" s="38">
        <f>Table13[[#This Row],[Unit Value]]*Table13[[#This Row],[Qty | PCount]]</f>
        <v>0</v>
      </c>
      <c r="R5702" s="40" t="str">
        <f>IF(Table13[[#This Row],[Unit Value]]&lt;=4999,"Low-Value Asset","High-Value Asset")</f>
        <v>Low-Value Asset</v>
      </c>
      <c r="S5702" s="40"/>
      <c r="T5702" s="40"/>
      <c r="U5702" s="40"/>
      <c r="V5702" s="40"/>
      <c r="W5702" s="75"/>
      <c r="X5702" s="40"/>
      <c r="Y5702" s="40"/>
      <c r="Z5702" s="40"/>
      <c r="AA5702" s="40"/>
      <c r="AB570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3" spans="1:28" ht="12.6" x14ac:dyDescent="0.25">
      <c r="A5703" s="50"/>
      <c r="B5703" s="51"/>
      <c r="C5703" s="40"/>
      <c r="D570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3" s="40"/>
      <c r="F5703" s="40"/>
      <c r="G5703" s="52"/>
      <c r="H5703" s="93"/>
      <c r="I5703" s="52"/>
      <c r="J5703" s="52"/>
      <c r="K5703" s="40"/>
      <c r="L5703" s="40"/>
      <c r="M5703" s="40"/>
      <c r="N5703" s="40"/>
      <c r="O5703" s="40"/>
      <c r="P5703" s="38"/>
      <c r="Q5703" s="38">
        <f>Table13[[#This Row],[Unit Value]]*Table13[[#This Row],[Qty | PCount]]</f>
        <v>0</v>
      </c>
      <c r="R5703" s="40" t="str">
        <f>IF(Table13[[#This Row],[Unit Value]]&lt;=4999,"Low-Value Asset","High-Value Asset")</f>
        <v>Low-Value Asset</v>
      </c>
      <c r="S5703" s="40"/>
      <c r="T5703" s="40"/>
      <c r="U5703" s="40"/>
      <c r="V5703" s="40"/>
      <c r="W5703" s="75"/>
      <c r="X5703" s="40"/>
      <c r="Y5703" s="40"/>
      <c r="Z5703" s="40"/>
      <c r="AA5703" s="40"/>
      <c r="AB570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4" spans="1:28" ht="12.6" x14ac:dyDescent="0.25">
      <c r="A5704" s="50"/>
      <c r="B5704" s="51"/>
      <c r="C5704" s="40"/>
      <c r="D570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4" s="40"/>
      <c r="F5704" s="40"/>
      <c r="G5704" s="52"/>
      <c r="H5704" s="93"/>
      <c r="I5704" s="52"/>
      <c r="J5704" s="52"/>
      <c r="K5704" s="40"/>
      <c r="L5704" s="40"/>
      <c r="M5704" s="40"/>
      <c r="N5704" s="40"/>
      <c r="O5704" s="40"/>
      <c r="P5704" s="38"/>
      <c r="Q5704" s="38">
        <f>Table13[[#This Row],[Unit Value]]*Table13[[#This Row],[Qty | PCount]]</f>
        <v>0</v>
      </c>
      <c r="R5704" s="40" t="str">
        <f>IF(Table13[[#This Row],[Unit Value]]&lt;=4999,"Low-Value Asset","High-Value Asset")</f>
        <v>Low-Value Asset</v>
      </c>
      <c r="S5704" s="40"/>
      <c r="T5704" s="40"/>
      <c r="U5704" s="40"/>
      <c r="V5704" s="40"/>
      <c r="W5704" s="75"/>
      <c r="X5704" s="40"/>
      <c r="Y5704" s="40"/>
      <c r="Z5704" s="40"/>
      <c r="AA5704" s="40"/>
      <c r="AB570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5" spans="1:28" ht="12.6" x14ac:dyDescent="0.25">
      <c r="A5705" s="50"/>
      <c r="B5705" s="51"/>
      <c r="C5705" s="40"/>
      <c r="D570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5" s="40"/>
      <c r="F5705" s="40"/>
      <c r="G5705" s="52"/>
      <c r="H5705" s="93"/>
      <c r="I5705" s="52"/>
      <c r="J5705" s="52"/>
      <c r="K5705" s="40"/>
      <c r="L5705" s="40"/>
      <c r="M5705" s="40"/>
      <c r="N5705" s="40"/>
      <c r="O5705" s="40"/>
      <c r="P5705" s="38"/>
      <c r="Q5705" s="38">
        <f>Table13[[#This Row],[Unit Value]]*Table13[[#This Row],[Qty | PCount]]</f>
        <v>0</v>
      </c>
      <c r="R5705" s="40" t="str">
        <f>IF(Table13[[#This Row],[Unit Value]]&lt;=4999,"Low-Value Asset","High-Value Asset")</f>
        <v>Low-Value Asset</v>
      </c>
      <c r="S5705" s="40"/>
      <c r="T5705" s="40"/>
      <c r="U5705" s="40"/>
      <c r="V5705" s="40"/>
      <c r="W5705" s="75"/>
      <c r="X5705" s="40"/>
      <c r="Y5705" s="40"/>
      <c r="Z5705" s="40"/>
      <c r="AA5705" s="40"/>
      <c r="AB570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6" spans="1:28" ht="12.6" x14ac:dyDescent="0.25">
      <c r="A5706" s="50"/>
      <c r="B5706" s="51"/>
      <c r="C5706" s="40"/>
      <c r="D570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6" s="40"/>
      <c r="F5706" s="40"/>
      <c r="G5706" s="52"/>
      <c r="H5706" s="93"/>
      <c r="I5706" s="52"/>
      <c r="J5706" s="52"/>
      <c r="K5706" s="40"/>
      <c r="L5706" s="40"/>
      <c r="M5706" s="40"/>
      <c r="N5706" s="40"/>
      <c r="O5706" s="40"/>
      <c r="P5706" s="38"/>
      <c r="Q5706" s="38">
        <f>Table13[[#This Row],[Unit Value]]*Table13[[#This Row],[Qty | PCount]]</f>
        <v>0</v>
      </c>
      <c r="R5706" s="40" t="str">
        <f>IF(Table13[[#This Row],[Unit Value]]&lt;=4999,"Low-Value Asset","High-Value Asset")</f>
        <v>Low-Value Asset</v>
      </c>
      <c r="S5706" s="40"/>
      <c r="T5706" s="40"/>
      <c r="U5706" s="40"/>
      <c r="V5706" s="40"/>
      <c r="W5706" s="75"/>
      <c r="X5706" s="40"/>
      <c r="Y5706" s="40"/>
      <c r="Z5706" s="40"/>
      <c r="AA5706" s="40"/>
      <c r="AB570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7" spans="1:28" ht="12.6" x14ac:dyDescent="0.25">
      <c r="A5707" s="50"/>
      <c r="B5707" s="51"/>
      <c r="C5707" s="40"/>
      <c r="D570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7" s="40"/>
      <c r="F5707" s="40"/>
      <c r="G5707" s="52"/>
      <c r="H5707" s="93"/>
      <c r="I5707" s="52"/>
      <c r="J5707" s="52"/>
      <c r="K5707" s="40"/>
      <c r="L5707" s="40"/>
      <c r="M5707" s="40"/>
      <c r="N5707" s="40"/>
      <c r="O5707" s="40"/>
      <c r="P5707" s="38"/>
      <c r="Q5707" s="38">
        <f>Table13[[#This Row],[Unit Value]]*Table13[[#This Row],[Qty | PCount]]</f>
        <v>0</v>
      </c>
      <c r="R5707" s="40" t="str">
        <f>IF(Table13[[#This Row],[Unit Value]]&lt;=4999,"Low-Value Asset","High-Value Asset")</f>
        <v>Low-Value Asset</v>
      </c>
      <c r="S5707" s="40"/>
      <c r="T5707" s="40"/>
      <c r="U5707" s="40"/>
      <c r="V5707" s="40"/>
      <c r="W5707" s="75"/>
      <c r="X5707" s="40"/>
      <c r="Y5707" s="40"/>
      <c r="Z5707" s="40"/>
      <c r="AA5707" s="40"/>
      <c r="AB570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8" spans="1:28" ht="12.6" x14ac:dyDescent="0.25">
      <c r="A5708" s="102"/>
      <c r="B5708" s="51"/>
      <c r="C5708" s="103"/>
      <c r="D570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8" s="103"/>
      <c r="F5708" s="103"/>
      <c r="G5708" s="104"/>
      <c r="H5708" s="105"/>
      <c r="I5708" s="104"/>
      <c r="J5708" s="104"/>
      <c r="K5708" s="103"/>
      <c r="L5708" s="103"/>
      <c r="M5708" s="103"/>
      <c r="N5708" s="103"/>
      <c r="O5708" s="103"/>
      <c r="P5708" s="106"/>
      <c r="Q5708" s="106">
        <f>Table13[[#This Row],[Unit Value]]*Table13[[#This Row],[Qty | PCount]]</f>
        <v>0</v>
      </c>
      <c r="R5708" s="103" t="str">
        <f>IF(Table13[[#This Row],[Unit Value]]&lt;=4999,"Low-Value Asset","High-Value Asset")</f>
        <v>Low-Value Asset</v>
      </c>
      <c r="S5708" s="103"/>
      <c r="T5708" s="103"/>
      <c r="U5708" s="103"/>
      <c r="V5708" s="103"/>
      <c r="W5708" s="107"/>
      <c r="X5708" s="103"/>
      <c r="Y5708" s="103"/>
      <c r="Z5708" s="103"/>
      <c r="AA5708" s="103"/>
      <c r="AB570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09" spans="1:28" ht="12.6" x14ac:dyDescent="0.25">
      <c r="A5709" s="102"/>
      <c r="B5709" s="51"/>
      <c r="C5709" s="103"/>
      <c r="D570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09" s="103"/>
      <c r="F5709" s="103"/>
      <c r="G5709" s="104"/>
      <c r="H5709" s="105"/>
      <c r="I5709" s="104"/>
      <c r="J5709" s="104"/>
      <c r="K5709" s="103"/>
      <c r="L5709" s="103"/>
      <c r="M5709" s="103"/>
      <c r="N5709" s="103"/>
      <c r="O5709" s="103"/>
      <c r="P5709" s="106"/>
      <c r="Q5709" s="106">
        <f>Table13[[#This Row],[Unit Value]]*Table13[[#This Row],[Qty | PCount]]</f>
        <v>0</v>
      </c>
      <c r="R5709" s="103" t="str">
        <f>IF(Table13[[#This Row],[Unit Value]]&lt;=4999,"Low-Value Asset","High-Value Asset")</f>
        <v>Low-Value Asset</v>
      </c>
      <c r="S5709" s="103"/>
      <c r="T5709" s="103"/>
      <c r="U5709" s="103"/>
      <c r="V5709" s="103"/>
      <c r="W5709" s="107"/>
      <c r="X5709" s="103"/>
      <c r="Y5709" s="103"/>
      <c r="Z5709" s="103"/>
      <c r="AA5709" s="103"/>
      <c r="AB570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0" spans="1:28" ht="12.6" x14ac:dyDescent="0.25">
      <c r="A5710" s="102"/>
      <c r="B5710" s="51"/>
      <c r="C5710" s="103"/>
      <c r="D571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0" s="103"/>
      <c r="F5710" s="103"/>
      <c r="G5710" s="104"/>
      <c r="H5710" s="105"/>
      <c r="I5710" s="104"/>
      <c r="J5710" s="104"/>
      <c r="K5710" s="103"/>
      <c r="L5710" s="103"/>
      <c r="M5710" s="103"/>
      <c r="N5710" s="103"/>
      <c r="O5710" s="103"/>
      <c r="P5710" s="106"/>
      <c r="Q5710" s="106">
        <f>Table13[[#This Row],[Unit Value]]*Table13[[#This Row],[Qty | PCount]]</f>
        <v>0</v>
      </c>
      <c r="R5710" s="103" t="str">
        <f>IF(Table13[[#This Row],[Unit Value]]&lt;=4999,"Low-Value Asset","High-Value Asset")</f>
        <v>Low-Value Asset</v>
      </c>
      <c r="S5710" s="103"/>
      <c r="T5710" s="103"/>
      <c r="U5710" s="103"/>
      <c r="V5710" s="103"/>
      <c r="W5710" s="107"/>
      <c r="X5710" s="103"/>
      <c r="Y5710" s="103"/>
      <c r="Z5710" s="103"/>
      <c r="AA5710" s="103"/>
      <c r="AB571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1" spans="1:28" ht="12.6" x14ac:dyDescent="0.25">
      <c r="A5711" s="102"/>
      <c r="B5711" s="51"/>
      <c r="C5711" s="103"/>
      <c r="D571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1" s="103"/>
      <c r="F5711" s="103"/>
      <c r="G5711" s="104"/>
      <c r="H5711" s="105"/>
      <c r="I5711" s="104"/>
      <c r="J5711" s="104"/>
      <c r="K5711" s="103"/>
      <c r="L5711" s="103"/>
      <c r="M5711" s="103"/>
      <c r="N5711" s="103"/>
      <c r="O5711" s="103"/>
      <c r="P5711" s="106"/>
      <c r="Q5711" s="106">
        <f>Table13[[#This Row],[Unit Value]]*Table13[[#This Row],[Qty | PCount]]</f>
        <v>0</v>
      </c>
      <c r="R5711" s="103" t="str">
        <f>IF(Table13[[#This Row],[Unit Value]]&lt;=4999,"Low-Value Asset","High-Value Asset")</f>
        <v>Low-Value Asset</v>
      </c>
      <c r="S5711" s="103"/>
      <c r="T5711" s="103"/>
      <c r="U5711" s="103"/>
      <c r="V5711" s="103"/>
      <c r="W5711" s="107"/>
      <c r="X5711" s="103"/>
      <c r="Y5711" s="103"/>
      <c r="Z5711" s="103"/>
      <c r="AA5711" s="103"/>
      <c r="AB571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2" spans="1:28" ht="12.6" x14ac:dyDescent="0.25">
      <c r="A5712" s="102"/>
      <c r="B5712" s="51"/>
      <c r="C5712" s="103"/>
      <c r="D571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2" s="103"/>
      <c r="F5712" s="103"/>
      <c r="G5712" s="104"/>
      <c r="H5712" s="105"/>
      <c r="I5712" s="104"/>
      <c r="J5712" s="104"/>
      <c r="K5712" s="103"/>
      <c r="L5712" s="103"/>
      <c r="M5712" s="103"/>
      <c r="N5712" s="103"/>
      <c r="O5712" s="103"/>
      <c r="P5712" s="106"/>
      <c r="Q5712" s="106">
        <f>Table13[[#This Row],[Unit Value]]*Table13[[#This Row],[Qty | PCount]]</f>
        <v>0</v>
      </c>
      <c r="R5712" s="103" t="str">
        <f>IF(Table13[[#This Row],[Unit Value]]&lt;=4999,"Low-Value Asset","High-Value Asset")</f>
        <v>Low-Value Asset</v>
      </c>
      <c r="S5712" s="103"/>
      <c r="T5712" s="103"/>
      <c r="U5712" s="103"/>
      <c r="V5712" s="103"/>
      <c r="W5712" s="107"/>
      <c r="X5712" s="103"/>
      <c r="Y5712" s="103"/>
      <c r="Z5712" s="103"/>
      <c r="AA5712" s="103"/>
      <c r="AB571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3" spans="1:28" ht="12.6" x14ac:dyDescent="0.25">
      <c r="A5713" s="102"/>
      <c r="B5713" s="51"/>
      <c r="C5713" s="103"/>
      <c r="D571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3" s="103"/>
      <c r="F5713" s="103"/>
      <c r="G5713" s="104"/>
      <c r="H5713" s="105"/>
      <c r="I5713" s="104"/>
      <c r="J5713" s="104"/>
      <c r="K5713" s="103"/>
      <c r="L5713" s="103"/>
      <c r="M5713" s="103"/>
      <c r="N5713" s="103"/>
      <c r="O5713" s="103"/>
      <c r="P5713" s="106"/>
      <c r="Q5713" s="106">
        <f>Table13[[#This Row],[Unit Value]]*Table13[[#This Row],[Qty | PCount]]</f>
        <v>0</v>
      </c>
      <c r="R5713" s="103" t="str">
        <f>IF(Table13[[#This Row],[Unit Value]]&lt;=4999,"Low-Value Asset","High-Value Asset")</f>
        <v>Low-Value Asset</v>
      </c>
      <c r="S5713" s="103"/>
      <c r="T5713" s="103"/>
      <c r="U5713" s="103"/>
      <c r="V5713" s="103"/>
      <c r="W5713" s="107"/>
      <c r="X5713" s="103"/>
      <c r="Y5713" s="103"/>
      <c r="Z5713" s="103"/>
      <c r="AA5713" s="103"/>
      <c r="AB571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4" spans="1:28" ht="12.6" x14ac:dyDescent="0.25">
      <c r="A5714" s="102"/>
      <c r="B5714" s="51"/>
      <c r="C5714" s="103"/>
      <c r="D571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4" s="103"/>
      <c r="F5714" s="103"/>
      <c r="G5714" s="104"/>
      <c r="H5714" s="105"/>
      <c r="I5714" s="104"/>
      <c r="J5714" s="104"/>
      <c r="K5714" s="103"/>
      <c r="L5714" s="103"/>
      <c r="M5714" s="103"/>
      <c r="N5714" s="103"/>
      <c r="O5714" s="103"/>
      <c r="P5714" s="106"/>
      <c r="Q5714" s="106">
        <f>Table13[[#This Row],[Unit Value]]*Table13[[#This Row],[Qty | PCount]]</f>
        <v>0</v>
      </c>
      <c r="R5714" s="103" t="str">
        <f>IF(Table13[[#This Row],[Unit Value]]&lt;=4999,"Low-Value Asset","High-Value Asset")</f>
        <v>Low-Value Asset</v>
      </c>
      <c r="S5714" s="103"/>
      <c r="T5714" s="103"/>
      <c r="U5714" s="103"/>
      <c r="V5714" s="103"/>
      <c r="W5714" s="107"/>
      <c r="X5714" s="103"/>
      <c r="Y5714" s="103"/>
      <c r="Z5714" s="103"/>
      <c r="AA5714" s="103"/>
      <c r="AB571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5" spans="1:28" ht="12.6" x14ac:dyDescent="0.25">
      <c r="A5715" s="102"/>
      <c r="B5715" s="51"/>
      <c r="C5715" s="103"/>
      <c r="D571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5" s="103"/>
      <c r="F5715" s="103"/>
      <c r="G5715" s="104"/>
      <c r="H5715" s="105"/>
      <c r="I5715" s="104"/>
      <c r="J5715" s="104"/>
      <c r="K5715" s="103"/>
      <c r="L5715" s="103"/>
      <c r="M5715" s="103"/>
      <c r="N5715" s="103"/>
      <c r="O5715" s="103"/>
      <c r="P5715" s="106"/>
      <c r="Q5715" s="106">
        <f>Table13[[#This Row],[Unit Value]]*Table13[[#This Row],[Qty | PCount]]</f>
        <v>0</v>
      </c>
      <c r="R5715" s="103" t="str">
        <f>IF(Table13[[#This Row],[Unit Value]]&lt;=4999,"Low-Value Asset","High-Value Asset")</f>
        <v>Low-Value Asset</v>
      </c>
      <c r="S5715" s="103"/>
      <c r="T5715" s="103"/>
      <c r="U5715" s="103"/>
      <c r="V5715" s="103"/>
      <c r="W5715" s="107"/>
      <c r="X5715" s="103"/>
      <c r="Y5715" s="103"/>
      <c r="Z5715" s="103"/>
      <c r="AA5715" s="103"/>
      <c r="AB571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6" spans="1:28" ht="12.6" x14ac:dyDescent="0.25">
      <c r="A5716" s="102"/>
      <c r="B5716" s="51"/>
      <c r="C5716" s="103"/>
      <c r="D571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6" s="103"/>
      <c r="F5716" s="103"/>
      <c r="G5716" s="104"/>
      <c r="H5716" s="105"/>
      <c r="I5716" s="104"/>
      <c r="J5716" s="104"/>
      <c r="K5716" s="103"/>
      <c r="L5716" s="103"/>
      <c r="M5716" s="103"/>
      <c r="N5716" s="103"/>
      <c r="O5716" s="103"/>
      <c r="P5716" s="106"/>
      <c r="Q5716" s="106">
        <f>Table13[[#This Row],[Unit Value]]*Table13[[#This Row],[Qty | PCount]]</f>
        <v>0</v>
      </c>
      <c r="R5716" s="103" t="str">
        <f>IF(Table13[[#This Row],[Unit Value]]&lt;=4999,"Low-Value Asset","High-Value Asset")</f>
        <v>Low-Value Asset</v>
      </c>
      <c r="S5716" s="103"/>
      <c r="T5716" s="103"/>
      <c r="U5716" s="103"/>
      <c r="V5716" s="103"/>
      <c r="W5716" s="107"/>
      <c r="X5716" s="103"/>
      <c r="Y5716" s="103"/>
      <c r="Z5716" s="103"/>
      <c r="AA5716" s="103"/>
      <c r="AB571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7" spans="1:28" ht="12.6" x14ac:dyDescent="0.25">
      <c r="A5717" s="102"/>
      <c r="B5717" s="51"/>
      <c r="C5717" s="103"/>
      <c r="D571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7" s="103"/>
      <c r="F5717" s="103"/>
      <c r="G5717" s="104"/>
      <c r="H5717" s="105"/>
      <c r="I5717" s="104"/>
      <c r="J5717" s="104"/>
      <c r="K5717" s="103"/>
      <c r="L5717" s="103"/>
      <c r="M5717" s="103"/>
      <c r="N5717" s="103"/>
      <c r="O5717" s="103"/>
      <c r="P5717" s="106"/>
      <c r="Q5717" s="106">
        <f>Table13[[#This Row],[Unit Value]]*Table13[[#This Row],[Qty | PCount]]</f>
        <v>0</v>
      </c>
      <c r="R5717" s="103" t="str">
        <f>IF(Table13[[#This Row],[Unit Value]]&lt;=4999,"Low-Value Asset","High-Value Asset")</f>
        <v>Low-Value Asset</v>
      </c>
      <c r="S5717" s="103"/>
      <c r="T5717" s="103"/>
      <c r="U5717" s="103"/>
      <c r="V5717" s="103"/>
      <c r="W5717" s="107"/>
      <c r="X5717" s="103"/>
      <c r="Y5717" s="103"/>
      <c r="Z5717" s="103"/>
      <c r="AA5717" s="103"/>
      <c r="AB571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8" spans="1:28" ht="12.6" x14ac:dyDescent="0.25">
      <c r="A5718" s="102"/>
      <c r="B5718" s="51"/>
      <c r="C5718" s="103"/>
      <c r="D571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8" s="103"/>
      <c r="F5718" s="103"/>
      <c r="G5718" s="104"/>
      <c r="H5718" s="105"/>
      <c r="I5718" s="104"/>
      <c r="J5718" s="104"/>
      <c r="K5718" s="103"/>
      <c r="L5718" s="103"/>
      <c r="M5718" s="103"/>
      <c r="N5718" s="103"/>
      <c r="O5718" s="103"/>
      <c r="P5718" s="106"/>
      <c r="Q5718" s="106">
        <f>Table13[[#This Row],[Unit Value]]*Table13[[#This Row],[Qty | PCount]]</f>
        <v>0</v>
      </c>
      <c r="R5718" s="103" t="str">
        <f>IF(Table13[[#This Row],[Unit Value]]&lt;=4999,"Low-Value Asset","High-Value Asset")</f>
        <v>Low-Value Asset</v>
      </c>
      <c r="S5718" s="103"/>
      <c r="T5718" s="103"/>
      <c r="U5718" s="103"/>
      <c r="V5718" s="103"/>
      <c r="W5718" s="107"/>
      <c r="X5718" s="103"/>
      <c r="Y5718" s="103"/>
      <c r="Z5718" s="103"/>
      <c r="AA5718" s="103"/>
      <c r="AB571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19" spans="1:28" ht="12.6" x14ac:dyDescent="0.25">
      <c r="A5719" s="102"/>
      <c r="B5719" s="51"/>
      <c r="C5719" s="103"/>
      <c r="D571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19" s="103"/>
      <c r="F5719" s="103"/>
      <c r="G5719" s="104"/>
      <c r="H5719" s="105"/>
      <c r="I5719" s="104"/>
      <c r="J5719" s="104"/>
      <c r="K5719" s="103"/>
      <c r="L5719" s="103"/>
      <c r="M5719" s="103"/>
      <c r="N5719" s="103"/>
      <c r="O5719" s="103"/>
      <c r="P5719" s="106"/>
      <c r="Q5719" s="106">
        <f>Table13[[#This Row],[Unit Value]]*Table13[[#This Row],[Qty | PCount]]</f>
        <v>0</v>
      </c>
      <c r="R5719" s="103" t="str">
        <f>IF(Table13[[#This Row],[Unit Value]]&lt;=4999,"Low-Value Asset","High-Value Asset")</f>
        <v>Low-Value Asset</v>
      </c>
      <c r="S5719" s="103"/>
      <c r="T5719" s="103"/>
      <c r="U5719" s="103"/>
      <c r="V5719" s="103"/>
      <c r="W5719" s="107"/>
      <c r="X5719" s="103"/>
      <c r="Y5719" s="103"/>
      <c r="Z5719" s="103"/>
      <c r="AA5719" s="103"/>
      <c r="AB571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0" spans="1:28" ht="12.6" x14ac:dyDescent="0.25">
      <c r="A5720" s="102"/>
      <c r="B5720" s="51"/>
      <c r="C5720" s="103"/>
      <c r="D572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0" s="103"/>
      <c r="F5720" s="103"/>
      <c r="G5720" s="104"/>
      <c r="H5720" s="105"/>
      <c r="I5720" s="104"/>
      <c r="J5720" s="104"/>
      <c r="K5720" s="103"/>
      <c r="L5720" s="103"/>
      <c r="M5720" s="103"/>
      <c r="N5720" s="103"/>
      <c r="O5720" s="103"/>
      <c r="P5720" s="106"/>
      <c r="Q5720" s="106">
        <f>Table13[[#This Row],[Unit Value]]*Table13[[#This Row],[Qty | PCount]]</f>
        <v>0</v>
      </c>
      <c r="R5720" s="103" t="str">
        <f>IF(Table13[[#This Row],[Unit Value]]&lt;=4999,"Low-Value Asset","High-Value Asset")</f>
        <v>Low-Value Asset</v>
      </c>
      <c r="S5720" s="103"/>
      <c r="T5720" s="103"/>
      <c r="U5720" s="103"/>
      <c r="V5720" s="103"/>
      <c r="W5720" s="107"/>
      <c r="X5720" s="103"/>
      <c r="Y5720" s="103"/>
      <c r="Z5720" s="103"/>
      <c r="AA5720" s="103"/>
      <c r="AB572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1" spans="1:28" ht="12.6" x14ac:dyDescent="0.25">
      <c r="A5721" s="102"/>
      <c r="B5721" s="51"/>
      <c r="C5721" s="103"/>
      <c r="D572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1" s="103"/>
      <c r="F5721" s="103"/>
      <c r="G5721" s="104"/>
      <c r="H5721" s="105"/>
      <c r="I5721" s="104"/>
      <c r="J5721" s="104"/>
      <c r="K5721" s="103"/>
      <c r="L5721" s="103"/>
      <c r="M5721" s="103"/>
      <c r="N5721" s="103"/>
      <c r="O5721" s="103"/>
      <c r="P5721" s="106"/>
      <c r="Q5721" s="106">
        <f>Table13[[#This Row],[Unit Value]]*Table13[[#This Row],[Qty | PCount]]</f>
        <v>0</v>
      </c>
      <c r="R5721" s="103" t="str">
        <f>IF(Table13[[#This Row],[Unit Value]]&lt;=4999,"Low-Value Asset","High-Value Asset")</f>
        <v>Low-Value Asset</v>
      </c>
      <c r="S5721" s="103"/>
      <c r="T5721" s="103"/>
      <c r="U5721" s="103"/>
      <c r="V5721" s="103"/>
      <c r="W5721" s="107"/>
      <c r="X5721" s="103"/>
      <c r="Y5721" s="103"/>
      <c r="Z5721" s="103"/>
      <c r="AA5721" s="103"/>
      <c r="AB572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2" spans="1:28" ht="12.6" x14ac:dyDescent="0.25">
      <c r="A5722" s="102"/>
      <c r="B5722" s="51"/>
      <c r="C5722" s="103"/>
      <c r="D572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2" s="103"/>
      <c r="F5722" s="103"/>
      <c r="G5722" s="104"/>
      <c r="H5722" s="105"/>
      <c r="I5722" s="104"/>
      <c r="J5722" s="104"/>
      <c r="K5722" s="103"/>
      <c r="L5722" s="103"/>
      <c r="M5722" s="103"/>
      <c r="N5722" s="103"/>
      <c r="O5722" s="103"/>
      <c r="P5722" s="106"/>
      <c r="Q5722" s="106">
        <f>Table13[[#This Row],[Unit Value]]*Table13[[#This Row],[Qty | PCount]]</f>
        <v>0</v>
      </c>
      <c r="R5722" s="103" t="str">
        <f>IF(Table13[[#This Row],[Unit Value]]&lt;=4999,"Low-Value Asset","High-Value Asset")</f>
        <v>Low-Value Asset</v>
      </c>
      <c r="S5722" s="103"/>
      <c r="T5722" s="103"/>
      <c r="U5722" s="103"/>
      <c r="V5722" s="103"/>
      <c r="W5722" s="107"/>
      <c r="X5722" s="103"/>
      <c r="Y5722" s="103"/>
      <c r="Z5722" s="103"/>
      <c r="AA5722" s="103"/>
      <c r="AB572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3" spans="1:28" ht="12.6" x14ac:dyDescent="0.25">
      <c r="A5723" s="102"/>
      <c r="B5723" s="51"/>
      <c r="C5723" s="103"/>
      <c r="D572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3" s="103"/>
      <c r="F5723" s="103"/>
      <c r="G5723" s="104"/>
      <c r="H5723" s="105"/>
      <c r="I5723" s="104"/>
      <c r="J5723" s="104"/>
      <c r="K5723" s="103"/>
      <c r="L5723" s="103"/>
      <c r="M5723" s="103"/>
      <c r="N5723" s="103"/>
      <c r="O5723" s="103"/>
      <c r="P5723" s="106"/>
      <c r="Q5723" s="106">
        <f>Table13[[#This Row],[Unit Value]]*Table13[[#This Row],[Qty | PCount]]</f>
        <v>0</v>
      </c>
      <c r="R5723" s="103" t="str">
        <f>IF(Table13[[#This Row],[Unit Value]]&lt;=4999,"Low-Value Asset","High-Value Asset")</f>
        <v>Low-Value Asset</v>
      </c>
      <c r="S5723" s="103"/>
      <c r="T5723" s="103"/>
      <c r="U5723" s="103"/>
      <c r="V5723" s="103"/>
      <c r="W5723" s="107"/>
      <c r="X5723" s="103"/>
      <c r="Y5723" s="103"/>
      <c r="Z5723" s="103"/>
      <c r="AA5723" s="103"/>
      <c r="AB572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4" spans="1:28" ht="12.6" x14ac:dyDescent="0.25">
      <c r="A5724" s="102"/>
      <c r="B5724" s="51"/>
      <c r="C5724" s="103"/>
      <c r="D572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4" s="103"/>
      <c r="F5724" s="103"/>
      <c r="G5724" s="104"/>
      <c r="H5724" s="105"/>
      <c r="I5724" s="104"/>
      <c r="J5724" s="104"/>
      <c r="K5724" s="103"/>
      <c r="L5724" s="103"/>
      <c r="M5724" s="103"/>
      <c r="N5724" s="103"/>
      <c r="O5724" s="103"/>
      <c r="P5724" s="106"/>
      <c r="Q5724" s="106">
        <f>Table13[[#This Row],[Unit Value]]*Table13[[#This Row],[Qty | PCount]]</f>
        <v>0</v>
      </c>
      <c r="R5724" s="103" t="str">
        <f>IF(Table13[[#This Row],[Unit Value]]&lt;=4999,"Low-Value Asset","High-Value Asset")</f>
        <v>Low-Value Asset</v>
      </c>
      <c r="S5724" s="103"/>
      <c r="T5724" s="103"/>
      <c r="U5724" s="103"/>
      <c r="V5724" s="103"/>
      <c r="W5724" s="107"/>
      <c r="X5724" s="103"/>
      <c r="Y5724" s="103"/>
      <c r="Z5724" s="103"/>
      <c r="AA5724" s="103"/>
      <c r="AB572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5" spans="1:28" ht="12.6" x14ac:dyDescent="0.25">
      <c r="A5725" s="102"/>
      <c r="B5725" s="51"/>
      <c r="C5725" s="103"/>
      <c r="D572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5" s="103"/>
      <c r="F5725" s="103"/>
      <c r="G5725" s="104"/>
      <c r="H5725" s="105"/>
      <c r="I5725" s="104"/>
      <c r="J5725" s="104"/>
      <c r="K5725" s="103"/>
      <c r="L5725" s="103"/>
      <c r="M5725" s="103"/>
      <c r="N5725" s="103"/>
      <c r="O5725" s="103"/>
      <c r="P5725" s="106"/>
      <c r="Q5725" s="106">
        <f>Table13[[#This Row],[Unit Value]]*Table13[[#This Row],[Qty | PCount]]</f>
        <v>0</v>
      </c>
      <c r="R5725" s="103" t="str">
        <f>IF(Table13[[#This Row],[Unit Value]]&lt;=4999,"Low-Value Asset","High-Value Asset")</f>
        <v>Low-Value Asset</v>
      </c>
      <c r="S5725" s="103"/>
      <c r="T5725" s="103"/>
      <c r="U5725" s="103"/>
      <c r="V5725" s="103"/>
      <c r="W5725" s="107"/>
      <c r="X5725" s="103"/>
      <c r="Y5725" s="103"/>
      <c r="Z5725" s="103"/>
      <c r="AA5725" s="103"/>
      <c r="AB572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6" spans="1:28" ht="12.6" x14ac:dyDescent="0.25">
      <c r="A5726" s="102"/>
      <c r="B5726" s="51"/>
      <c r="C5726" s="103"/>
      <c r="D572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6" s="103"/>
      <c r="F5726" s="103"/>
      <c r="G5726" s="104"/>
      <c r="H5726" s="105"/>
      <c r="I5726" s="104"/>
      <c r="J5726" s="104"/>
      <c r="K5726" s="103"/>
      <c r="L5726" s="103"/>
      <c r="M5726" s="103"/>
      <c r="N5726" s="103"/>
      <c r="O5726" s="103"/>
      <c r="P5726" s="106"/>
      <c r="Q5726" s="106">
        <f>Table13[[#This Row],[Unit Value]]*Table13[[#This Row],[Qty | PCount]]</f>
        <v>0</v>
      </c>
      <c r="R5726" s="103" t="str">
        <f>IF(Table13[[#This Row],[Unit Value]]&lt;=4999,"Low-Value Asset","High-Value Asset")</f>
        <v>Low-Value Asset</v>
      </c>
      <c r="S5726" s="103"/>
      <c r="T5726" s="103"/>
      <c r="U5726" s="103"/>
      <c r="V5726" s="103"/>
      <c r="W5726" s="107"/>
      <c r="X5726" s="103"/>
      <c r="Y5726" s="103"/>
      <c r="Z5726" s="103"/>
      <c r="AA5726" s="103"/>
      <c r="AB572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7" spans="1:28" ht="12.6" x14ac:dyDescent="0.25">
      <c r="A5727" s="102"/>
      <c r="B5727" s="51"/>
      <c r="C5727" s="103"/>
      <c r="D572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7" s="103"/>
      <c r="F5727" s="103"/>
      <c r="G5727" s="104"/>
      <c r="H5727" s="105"/>
      <c r="I5727" s="104"/>
      <c r="J5727" s="104"/>
      <c r="K5727" s="103"/>
      <c r="L5727" s="103"/>
      <c r="M5727" s="103"/>
      <c r="N5727" s="103"/>
      <c r="O5727" s="103"/>
      <c r="P5727" s="106"/>
      <c r="Q5727" s="106">
        <f>Table13[[#This Row],[Unit Value]]*Table13[[#This Row],[Qty | PCount]]</f>
        <v>0</v>
      </c>
      <c r="R5727" s="103" t="str">
        <f>IF(Table13[[#This Row],[Unit Value]]&lt;=4999,"Low-Value Asset","High-Value Asset")</f>
        <v>Low-Value Asset</v>
      </c>
      <c r="S5727" s="103"/>
      <c r="T5727" s="103"/>
      <c r="U5727" s="103"/>
      <c r="V5727" s="103"/>
      <c r="W5727" s="107"/>
      <c r="X5727" s="103"/>
      <c r="Y5727" s="103"/>
      <c r="Z5727" s="103"/>
      <c r="AA5727" s="103"/>
      <c r="AB572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8" spans="1:28" ht="12.6" x14ac:dyDescent="0.25">
      <c r="A5728" s="102"/>
      <c r="B5728" s="51"/>
      <c r="C5728" s="103"/>
      <c r="D572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8" s="103"/>
      <c r="F5728" s="103"/>
      <c r="G5728" s="104"/>
      <c r="H5728" s="105"/>
      <c r="I5728" s="104"/>
      <c r="J5728" s="104"/>
      <c r="K5728" s="103"/>
      <c r="L5728" s="103"/>
      <c r="M5728" s="103"/>
      <c r="N5728" s="103"/>
      <c r="O5728" s="103"/>
      <c r="P5728" s="106"/>
      <c r="Q5728" s="106">
        <f>Table13[[#This Row],[Unit Value]]*Table13[[#This Row],[Qty | PCount]]</f>
        <v>0</v>
      </c>
      <c r="R5728" s="103" t="str">
        <f>IF(Table13[[#This Row],[Unit Value]]&lt;=4999,"Low-Value Asset","High-Value Asset")</f>
        <v>Low-Value Asset</v>
      </c>
      <c r="S5728" s="103"/>
      <c r="T5728" s="103"/>
      <c r="U5728" s="103"/>
      <c r="V5728" s="103"/>
      <c r="W5728" s="107"/>
      <c r="X5728" s="103"/>
      <c r="Y5728" s="103"/>
      <c r="Z5728" s="103"/>
      <c r="AA5728" s="103"/>
      <c r="AB572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29" spans="1:28" ht="12.6" x14ac:dyDescent="0.25">
      <c r="A5729" s="102"/>
      <c r="B5729" s="51"/>
      <c r="C5729" s="103"/>
      <c r="D572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29" s="103"/>
      <c r="F5729" s="103"/>
      <c r="G5729" s="104"/>
      <c r="H5729" s="105"/>
      <c r="I5729" s="104"/>
      <c r="J5729" s="104"/>
      <c r="K5729" s="103"/>
      <c r="L5729" s="103"/>
      <c r="M5729" s="103"/>
      <c r="N5729" s="103"/>
      <c r="O5729" s="103"/>
      <c r="P5729" s="106"/>
      <c r="Q5729" s="106">
        <f>Table13[[#This Row],[Unit Value]]*Table13[[#This Row],[Qty | PCount]]</f>
        <v>0</v>
      </c>
      <c r="R5729" s="103" t="str">
        <f>IF(Table13[[#This Row],[Unit Value]]&lt;=4999,"Low-Value Asset","High-Value Asset")</f>
        <v>Low-Value Asset</v>
      </c>
      <c r="S5729" s="103"/>
      <c r="T5729" s="103"/>
      <c r="U5729" s="103"/>
      <c r="V5729" s="103"/>
      <c r="W5729" s="107"/>
      <c r="X5729" s="103"/>
      <c r="Y5729" s="103"/>
      <c r="Z5729" s="103"/>
      <c r="AA5729" s="103"/>
      <c r="AB572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0" spans="1:28" ht="12.6" x14ac:dyDescent="0.25">
      <c r="A5730" s="102"/>
      <c r="B5730" s="51"/>
      <c r="C5730" s="103"/>
      <c r="D573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0" s="103"/>
      <c r="F5730" s="103"/>
      <c r="G5730" s="104"/>
      <c r="H5730" s="105"/>
      <c r="I5730" s="104"/>
      <c r="J5730" s="104"/>
      <c r="K5730" s="103"/>
      <c r="L5730" s="103"/>
      <c r="M5730" s="103"/>
      <c r="N5730" s="103"/>
      <c r="O5730" s="103"/>
      <c r="P5730" s="106"/>
      <c r="Q5730" s="106">
        <f>Table13[[#This Row],[Unit Value]]*Table13[[#This Row],[Qty | PCount]]</f>
        <v>0</v>
      </c>
      <c r="R5730" s="103" t="str">
        <f>IF(Table13[[#This Row],[Unit Value]]&lt;=4999,"Low-Value Asset","High-Value Asset")</f>
        <v>Low-Value Asset</v>
      </c>
      <c r="S5730" s="103"/>
      <c r="T5730" s="103"/>
      <c r="U5730" s="103"/>
      <c r="V5730" s="103"/>
      <c r="W5730" s="107"/>
      <c r="X5730" s="103"/>
      <c r="Y5730" s="103"/>
      <c r="Z5730" s="103"/>
      <c r="AA5730" s="103"/>
      <c r="AB573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1" spans="1:28" ht="12.6" x14ac:dyDescent="0.25">
      <c r="A5731" s="102"/>
      <c r="B5731" s="51"/>
      <c r="C5731" s="103"/>
      <c r="D573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1" s="103"/>
      <c r="F5731" s="103"/>
      <c r="G5731" s="104"/>
      <c r="H5731" s="105"/>
      <c r="I5731" s="104"/>
      <c r="J5731" s="104"/>
      <c r="K5731" s="103"/>
      <c r="L5731" s="103"/>
      <c r="M5731" s="103"/>
      <c r="N5731" s="103"/>
      <c r="O5731" s="103"/>
      <c r="P5731" s="106"/>
      <c r="Q5731" s="106">
        <f>Table13[[#This Row],[Unit Value]]*Table13[[#This Row],[Qty | PCount]]</f>
        <v>0</v>
      </c>
      <c r="R5731" s="103" t="str">
        <f>IF(Table13[[#This Row],[Unit Value]]&lt;=4999,"Low-Value Asset","High-Value Asset")</f>
        <v>Low-Value Asset</v>
      </c>
      <c r="S5731" s="103"/>
      <c r="T5731" s="103"/>
      <c r="U5731" s="103"/>
      <c r="V5731" s="103"/>
      <c r="W5731" s="107"/>
      <c r="X5731" s="103"/>
      <c r="Y5731" s="103"/>
      <c r="Z5731" s="103"/>
      <c r="AA5731" s="103"/>
      <c r="AB573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2" spans="1:28" ht="12.6" x14ac:dyDescent="0.25">
      <c r="A5732" s="102"/>
      <c r="B5732" s="51"/>
      <c r="C5732" s="103"/>
      <c r="D573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2" s="103"/>
      <c r="F5732" s="103"/>
      <c r="G5732" s="104"/>
      <c r="H5732" s="105"/>
      <c r="I5732" s="104"/>
      <c r="J5732" s="104"/>
      <c r="K5732" s="103"/>
      <c r="L5732" s="103"/>
      <c r="M5732" s="103"/>
      <c r="N5732" s="103"/>
      <c r="O5732" s="103"/>
      <c r="P5732" s="106"/>
      <c r="Q5732" s="106">
        <f>Table13[[#This Row],[Unit Value]]*Table13[[#This Row],[Qty | PCount]]</f>
        <v>0</v>
      </c>
      <c r="R5732" s="103" t="str">
        <f>IF(Table13[[#This Row],[Unit Value]]&lt;=4999,"Low-Value Asset","High-Value Asset")</f>
        <v>Low-Value Asset</v>
      </c>
      <c r="S5732" s="103"/>
      <c r="T5732" s="103"/>
      <c r="U5732" s="103"/>
      <c r="V5732" s="103"/>
      <c r="W5732" s="107"/>
      <c r="X5732" s="103"/>
      <c r="Y5732" s="103"/>
      <c r="Z5732" s="103"/>
      <c r="AA5732" s="103"/>
      <c r="AB573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3" spans="1:28" ht="12.6" x14ac:dyDescent="0.25">
      <c r="A5733" s="102"/>
      <c r="B5733" s="51"/>
      <c r="C5733" s="103"/>
      <c r="D573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3" s="103"/>
      <c r="F5733" s="103"/>
      <c r="G5733" s="104"/>
      <c r="H5733" s="105"/>
      <c r="I5733" s="104"/>
      <c r="J5733" s="104"/>
      <c r="K5733" s="103"/>
      <c r="L5733" s="103"/>
      <c r="M5733" s="103"/>
      <c r="N5733" s="103"/>
      <c r="O5733" s="103"/>
      <c r="P5733" s="106"/>
      <c r="Q5733" s="106">
        <f>Table13[[#This Row],[Unit Value]]*Table13[[#This Row],[Qty | PCount]]</f>
        <v>0</v>
      </c>
      <c r="R5733" s="103" t="str">
        <f>IF(Table13[[#This Row],[Unit Value]]&lt;=4999,"Low-Value Asset","High-Value Asset")</f>
        <v>Low-Value Asset</v>
      </c>
      <c r="S5733" s="103"/>
      <c r="T5733" s="103"/>
      <c r="U5733" s="103"/>
      <c r="V5733" s="103"/>
      <c r="W5733" s="107"/>
      <c r="X5733" s="103"/>
      <c r="Y5733" s="103"/>
      <c r="Z5733" s="103"/>
      <c r="AA5733" s="103"/>
      <c r="AB573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4" spans="1:28" ht="12.6" x14ac:dyDescent="0.25">
      <c r="A5734" s="102"/>
      <c r="B5734" s="51"/>
      <c r="C5734" s="103"/>
      <c r="D573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4" s="103"/>
      <c r="F5734" s="103"/>
      <c r="G5734" s="104"/>
      <c r="H5734" s="105"/>
      <c r="I5734" s="104"/>
      <c r="J5734" s="104"/>
      <c r="K5734" s="103"/>
      <c r="L5734" s="103"/>
      <c r="M5734" s="103"/>
      <c r="N5734" s="103"/>
      <c r="O5734" s="103"/>
      <c r="P5734" s="106"/>
      <c r="Q5734" s="106">
        <f>Table13[[#This Row],[Unit Value]]*Table13[[#This Row],[Qty | PCount]]</f>
        <v>0</v>
      </c>
      <c r="R5734" s="103" t="str">
        <f>IF(Table13[[#This Row],[Unit Value]]&lt;=4999,"Low-Value Asset","High-Value Asset")</f>
        <v>Low-Value Asset</v>
      </c>
      <c r="S5734" s="103"/>
      <c r="T5734" s="103"/>
      <c r="U5734" s="103"/>
      <c r="V5734" s="103"/>
      <c r="W5734" s="107"/>
      <c r="X5734" s="103"/>
      <c r="Y5734" s="103"/>
      <c r="Z5734" s="103"/>
      <c r="AA5734" s="103"/>
      <c r="AB573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5" spans="1:28" ht="12.6" x14ac:dyDescent="0.25">
      <c r="A5735" s="102"/>
      <c r="B5735" s="51"/>
      <c r="C5735" s="103"/>
      <c r="D573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5" s="103"/>
      <c r="F5735" s="103"/>
      <c r="G5735" s="104"/>
      <c r="H5735" s="105"/>
      <c r="I5735" s="104"/>
      <c r="J5735" s="104"/>
      <c r="K5735" s="103"/>
      <c r="L5735" s="103"/>
      <c r="M5735" s="103"/>
      <c r="N5735" s="103"/>
      <c r="O5735" s="103"/>
      <c r="P5735" s="106"/>
      <c r="Q5735" s="106">
        <f>Table13[[#This Row],[Unit Value]]*Table13[[#This Row],[Qty | PCount]]</f>
        <v>0</v>
      </c>
      <c r="R5735" s="103" t="str">
        <f>IF(Table13[[#This Row],[Unit Value]]&lt;=4999,"Low-Value Asset","High-Value Asset")</f>
        <v>Low-Value Asset</v>
      </c>
      <c r="S5735" s="103"/>
      <c r="T5735" s="103"/>
      <c r="U5735" s="103"/>
      <c r="V5735" s="103"/>
      <c r="W5735" s="107"/>
      <c r="X5735" s="103"/>
      <c r="Y5735" s="103"/>
      <c r="Z5735" s="103"/>
      <c r="AA5735" s="103"/>
      <c r="AB573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6" spans="1:28" ht="12.6" x14ac:dyDescent="0.25">
      <c r="A5736" s="102"/>
      <c r="B5736" s="51"/>
      <c r="C5736" s="103"/>
      <c r="D573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6" s="103"/>
      <c r="F5736" s="103"/>
      <c r="G5736" s="104"/>
      <c r="H5736" s="105"/>
      <c r="I5736" s="104"/>
      <c r="J5736" s="104"/>
      <c r="K5736" s="103"/>
      <c r="L5736" s="103"/>
      <c r="M5736" s="103"/>
      <c r="N5736" s="103"/>
      <c r="O5736" s="103"/>
      <c r="P5736" s="106"/>
      <c r="Q5736" s="106">
        <f>Table13[[#This Row],[Unit Value]]*Table13[[#This Row],[Qty | PCount]]</f>
        <v>0</v>
      </c>
      <c r="R5736" s="103" t="str">
        <f>IF(Table13[[#This Row],[Unit Value]]&lt;=4999,"Low-Value Asset","High-Value Asset")</f>
        <v>Low-Value Asset</v>
      </c>
      <c r="S5736" s="103"/>
      <c r="T5736" s="103"/>
      <c r="U5736" s="103"/>
      <c r="V5736" s="103"/>
      <c r="W5736" s="107"/>
      <c r="X5736" s="103"/>
      <c r="Y5736" s="103"/>
      <c r="Z5736" s="103"/>
      <c r="AA5736" s="103"/>
      <c r="AB573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7" spans="1:28" ht="12.6" x14ac:dyDescent="0.25">
      <c r="A5737" s="102"/>
      <c r="B5737" s="51"/>
      <c r="C5737" s="103"/>
      <c r="D573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7" s="103"/>
      <c r="F5737" s="103"/>
      <c r="G5737" s="104"/>
      <c r="H5737" s="105"/>
      <c r="I5737" s="104"/>
      <c r="J5737" s="104"/>
      <c r="K5737" s="103"/>
      <c r="L5737" s="103"/>
      <c r="M5737" s="103"/>
      <c r="N5737" s="103"/>
      <c r="O5737" s="103"/>
      <c r="P5737" s="106"/>
      <c r="Q5737" s="106">
        <f>Table13[[#This Row],[Unit Value]]*Table13[[#This Row],[Qty | PCount]]</f>
        <v>0</v>
      </c>
      <c r="R5737" s="103" t="str">
        <f>IF(Table13[[#This Row],[Unit Value]]&lt;=4999,"Low-Value Asset","High-Value Asset")</f>
        <v>Low-Value Asset</v>
      </c>
      <c r="S5737" s="103"/>
      <c r="T5737" s="103"/>
      <c r="U5737" s="103"/>
      <c r="V5737" s="103"/>
      <c r="W5737" s="107"/>
      <c r="X5737" s="103"/>
      <c r="Y5737" s="103"/>
      <c r="Z5737" s="103"/>
      <c r="AA5737" s="103"/>
      <c r="AB573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8" spans="1:28" ht="12.6" x14ac:dyDescent="0.25">
      <c r="A5738" s="102"/>
      <c r="B5738" s="51"/>
      <c r="C5738" s="103"/>
      <c r="D573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8" s="103"/>
      <c r="F5738" s="103"/>
      <c r="G5738" s="104"/>
      <c r="H5738" s="105"/>
      <c r="I5738" s="104"/>
      <c r="J5738" s="104"/>
      <c r="K5738" s="103"/>
      <c r="L5738" s="103"/>
      <c r="M5738" s="103"/>
      <c r="N5738" s="103"/>
      <c r="O5738" s="103"/>
      <c r="P5738" s="106"/>
      <c r="Q5738" s="106">
        <f>Table13[[#This Row],[Unit Value]]*Table13[[#This Row],[Qty | PCount]]</f>
        <v>0</v>
      </c>
      <c r="R5738" s="103" t="str">
        <f>IF(Table13[[#This Row],[Unit Value]]&lt;=4999,"Low-Value Asset","High-Value Asset")</f>
        <v>Low-Value Asset</v>
      </c>
      <c r="S5738" s="103"/>
      <c r="T5738" s="103"/>
      <c r="U5738" s="103"/>
      <c r="V5738" s="103"/>
      <c r="W5738" s="107"/>
      <c r="X5738" s="103"/>
      <c r="Y5738" s="103"/>
      <c r="Z5738" s="103"/>
      <c r="AA5738" s="103"/>
      <c r="AB573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39" spans="1:28" ht="12.6" x14ac:dyDescent="0.25">
      <c r="A5739" s="102"/>
      <c r="B5739" s="51"/>
      <c r="C5739" s="103"/>
      <c r="D573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39" s="103"/>
      <c r="F5739" s="103"/>
      <c r="G5739" s="104"/>
      <c r="H5739" s="105"/>
      <c r="I5739" s="104"/>
      <c r="J5739" s="104"/>
      <c r="K5739" s="103"/>
      <c r="L5739" s="103"/>
      <c r="M5739" s="103"/>
      <c r="N5739" s="103"/>
      <c r="O5739" s="103"/>
      <c r="P5739" s="106"/>
      <c r="Q5739" s="106">
        <f>Table13[[#This Row],[Unit Value]]*Table13[[#This Row],[Qty | PCount]]</f>
        <v>0</v>
      </c>
      <c r="R5739" s="103" t="str">
        <f>IF(Table13[[#This Row],[Unit Value]]&lt;=4999,"Low-Value Asset","High-Value Asset")</f>
        <v>Low-Value Asset</v>
      </c>
      <c r="S5739" s="103"/>
      <c r="T5739" s="103"/>
      <c r="U5739" s="103"/>
      <c r="V5739" s="103"/>
      <c r="W5739" s="107"/>
      <c r="X5739" s="103"/>
      <c r="Y5739" s="103"/>
      <c r="Z5739" s="103"/>
      <c r="AA5739" s="103"/>
      <c r="AB573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0" spans="1:28" ht="12.6" x14ac:dyDescent="0.25">
      <c r="A5740" s="102"/>
      <c r="B5740" s="51"/>
      <c r="C5740" s="103"/>
      <c r="D574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0" s="103"/>
      <c r="F5740" s="103"/>
      <c r="G5740" s="104"/>
      <c r="H5740" s="105"/>
      <c r="I5740" s="104"/>
      <c r="J5740" s="104"/>
      <c r="K5740" s="103"/>
      <c r="L5740" s="103"/>
      <c r="M5740" s="103"/>
      <c r="N5740" s="103"/>
      <c r="O5740" s="103"/>
      <c r="P5740" s="106"/>
      <c r="Q5740" s="106">
        <f>Table13[[#This Row],[Unit Value]]*Table13[[#This Row],[Qty | PCount]]</f>
        <v>0</v>
      </c>
      <c r="R5740" s="103" t="str">
        <f>IF(Table13[[#This Row],[Unit Value]]&lt;=4999,"Low-Value Asset","High-Value Asset")</f>
        <v>Low-Value Asset</v>
      </c>
      <c r="S5740" s="103"/>
      <c r="T5740" s="103"/>
      <c r="U5740" s="103"/>
      <c r="V5740" s="103"/>
      <c r="W5740" s="107"/>
      <c r="X5740" s="103"/>
      <c r="Y5740" s="103"/>
      <c r="Z5740" s="103"/>
      <c r="AA5740" s="103"/>
      <c r="AB574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1" spans="1:28" ht="12.6" x14ac:dyDescent="0.25">
      <c r="A5741" s="102"/>
      <c r="B5741" s="51"/>
      <c r="C5741" s="103"/>
      <c r="D574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1" s="103"/>
      <c r="F5741" s="103"/>
      <c r="G5741" s="104"/>
      <c r="H5741" s="105"/>
      <c r="I5741" s="104"/>
      <c r="J5741" s="104"/>
      <c r="K5741" s="103"/>
      <c r="L5741" s="103"/>
      <c r="M5741" s="103"/>
      <c r="N5741" s="103"/>
      <c r="O5741" s="103"/>
      <c r="P5741" s="106"/>
      <c r="Q5741" s="106">
        <f>Table13[[#This Row],[Unit Value]]*Table13[[#This Row],[Qty | PCount]]</f>
        <v>0</v>
      </c>
      <c r="R5741" s="103" t="str">
        <f>IF(Table13[[#This Row],[Unit Value]]&lt;=4999,"Low-Value Asset","High-Value Asset")</f>
        <v>Low-Value Asset</v>
      </c>
      <c r="S5741" s="103"/>
      <c r="T5741" s="103"/>
      <c r="U5741" s="103"/>
      <c r="V5741" s="103"/>
      <c r="W5741" s="107"/>
      <c r="X5741" s="103"/>
      <c r="Y5741" s="103"/>
      <c r="Z5741" s="103"/>
      <c r="AA5741" s="103"/>
      <c r="AB574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2" spans="1:28" ht="12.6" x14ac:dyDescent="0.25">
      <c r="A5742" s="102"/>
      <c r="B5742" s="51"/>
      <c r="C5742" s="103"/>
      <c r="D574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2" s="103"/>
      <c r="F5742" s="103"/>
      <c r="G5742" s="104"/>
      <c r="H5742" s="105"/>
      <c r="I5742" s="104"/>
      <c r="J5742" s="104"/>
      <c r="K5742" s="103"/>
      <c r="L5742" s="103"/>
      <c r="M5742" s="103"/>
      <c r="N5742" s="103"/>
      <c r="O5742" s="103"/>
      <c r="P5742" s="106"/>
      <c r="Q5742" s="106">
        <f>Table13[[#This Row],[Unit Value]]*Table13[[#This Row],[Qty | PCount]]</f>
        <v>0</v>
      </c>
      <c r="R5742" s="103" t="str">
        <f>IF(Table13[[#This Row],[Unit Value]]&lt;=4999,"Low-Value Asset","High-Value Asset")</f>
        <v>Low-Value Asset</v>
      </c>
      <c r="S5742" s="103"/>
      <c r="T5742" s="103"/>
      <c r="U5742" s="103"/>
      <c r="V5742" s="103"/>
      <c r="W5742" s="107"/>
      <c r="X5742" s="103"/>
      <c r="Y5742" s="103"/>
      <c r="Z5742" s="103"/>
      <c r="AA5742" s="103"/>
      <c r="AB574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3" spans="1:28" ht="12.6" x14ac:dyDescent="0.25">
      <c r="A5743" s="102"/>
      <c r="B5743" s="51"/>
      <c r="C5743" s="103"/>
      <c r="D574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3" s="103"/>
      <c r="F5743" s="103"/>
      <c r="G5743" s="104"/>
      <c r="H5743" s="105"/>
      <c r="I5743" s="104"/>
      <c r="J5743" s="104"/>
      <c r="K5743" s="103"/>
      <c r="L5743" s="103"/>
      <c r="M5743" s="103"/>
      <c r="N5743" s="103"/>
      <c r="O5743" s="103"/>
      <c r="P5743" s="106"/>
      <c r="Q5743" s="106">
        <f>Table13[[#This Row],[Unit Value]]*Table13[[#This Row],[Qty | PCount]]</f>
        <v>0</v>
      </c>
      <c r="R5743" s="103" t="str">
        <f>IF(Table13[[#This Row],[Unit Value]]&lt;=4999,"Low-Value Asset","High-Value Asset")</f>
        <v>Low-Value Asset</v>
      </c>
      <c r="S5743" s="103"/>
      <c r="T5743" s="103"/>
      <c r="U5743" s="103"/>
      <c r="V5743" s="103"/>
      <c r="W5743" s="107"/>
      <c r="X5743" s="103"/>
      <c r="Y5743" s="103"/>
      <c r="Z5743" s="103"/>
      <c r="AA5743" s="103"/>
      <c r="AB574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4" spans="1:28" ht="12.6" x14ac:dyDescent="0.25">
      <c r="A5744" s="102"/>
      <c r="B5744" s="51"/>
      <c r="C5744" s="103"/>
      <c r="D574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4" s="103"/>
      <c r="F5744" s="103"/>
      <c r="G5744" s="104"/>
      <c r="H5744" s="105"/>
      <c r="I5744" s="104"/>
      <c r="J5744" s="104"/>
      <c r="K5744" s="103"/>
      <c r="L5744" s="103"/>
      <c r="M5744" s="103"/>
      <c r="N5744" s="103"/>
      <c r="O5744" s="103"/>
      <c r="P5744" s="106"/>
      <c r="Q5744" s="106">
        <f>Table13[[#This Row],[Unit Value]]*Table13[[#This Row],[Qty | PCount]]</f>
        <v>0</v>
      </c>
      <c r="R5744" s="103" t="str">
        <f>IF(Table13[[#This Row],[Unit Value]]&lt;=4999,"Low-Value Asset","High-Value Asset")</f>
        <v>Low-Value Asset</v>
      </c>
      <c r="S5744" s="103"/>
      <c r="T5744" s="103"/>
      <c r="U5744" s="103"/>
      <c r="V5744" s="103"/>
      <c r="W5744" s="107"/>
      <c r="X5744" s="103"/>
      <c r="Y5744" s="103"/>
      <c r="Z5744" s="103"/>
      <c r="AA5744" s="103"/>
      <c r="AB574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5" spans="1:28" ht="12.6" x14ac:dyDescent="0.25">
      <c r="A5745" s="102"/>
      <c r="B5745" s="51"/>
      <c r="C5745" s="103"/>
      <c r="D574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5" s="103"/>
      <c r="F5745" s="103"/>
      <c r="G5745" s="104"/>
      <c r="H5745" s="105"/>
      <c r="I5745" s="104"/>
      <c r="J5745" s="104"/>
      <c r="K5745" s="103"/>
      <c r="L5745" s="103"/>
      <c r="M5745" s="103"/>
      <c r="N5745" s="103"/>
      <c r="O5745" s="103"/>
      <c r="P5745" s="106"/>
      <c r="Q5745" s="106">
        <f>Table13[[#This Row],[Unit Value]]*Table13[[#This Row],[Qty | PCount]]</f>
        <v>0</v>
      </c>
      <c r="R5745" s="103" t="str">
        <f>IF(Table13[[#This Row],[Unit Value]]&lt;=4999,"Low-Value Asset","High-Value Asset")</f>
        <v>Low-Value Asset</v>
      </c>
      <c r="S5745" s="103"/>
      <c r="T5745" s="103"/>
      <c r="U5745" s="103"/>
      <c r="V5745" s="103"/>
      <c r="W5745" s="107"/>
      <c r="X5745" s="103"/>
      <c r="Y5745" s="103"/>
      <c r="Z5745" s="103"/>
      <c r="AA5745" s="103"/>
      <c r="AB574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6" spans="1:28" ht="12.6" x14ac:dyDescent="0.25">
      <c r="A5746" s="102"/>
      <c r="B5746" s="51"/>
      <c r="C5746" s="103"/>
      <c r="D574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6" s="103"/>
      <c r="F5746" s="103"/>
      <c r="G5746" s="104"/>
      <c r="H5746" s="105"/>
      <c r="I5746" s="104"/>
      <c r="J5746" s="104"/>
      <c r="K5746" s="103"/>
      <c r="L5746" s="103"/>
      <c r="M5746" s="103"/>
      <c r="N5746" s="103"/>
      <c r="O5746" s="103"/>
      <c r="P5746" s="106"/>
      <c r="Q5746" s="106">
        <f>Table13[[#This Row],[Unit Value]]*Table13[[#This Row],[Qty | PCount]]</f>
        <v>0</v>
      </c>
      <c r="R5746" s="103" t="str">
        <f>IF(Table13[[#This Row],[Unit Value]]&lt;=4999,"Low-Value Asset","High-Value Asset")</f>
        <v>Low-Value Asset</v>
      </c>
      <c r="S5746" s="103"/>
      <c r="T5746" s="103"/>
      <c r="U5746" s="103"/>
      <c r="V5746" s="103"/>
      <c r="W5746" s="107"/>
      <c r="X5746" s="103"/>
      <c r="Y5746" s="103"/>
      <c r="Z5746" s="103"/>
      <c r="AA5746" s="103"/>
      <c r="AB574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7" spans="1:28" ht="12.6" x14ac:dyDescent="0.25">
      <c r="A5747" s="102"/>
      <c r="B5747" s="51"/>
      <c r="C5747" s="103"/>
      <c r="D574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7" s="103"/>
      <c r="F5747" s="103"/>
      <c r="G5747" s="104"/>
      <c r="H5747" s="105"/>
      <c r="I5747" s="104"/>
      <c r="J5747" s="104"/>
      <c r="K5747" s="103"/>
      <c r="L5747" s="103"/>
      <c r="M5747" s="103"/>
      <c r="N5747" s="103"/>
      <c r="O5747" s="103"/>
      <c r="P5747" s="106"/>
      <c r="Q5747" s="106">
        <f>Table13[[#This Row],[Unit Value]]*Table13[[#This Row],[Qty | PCount]]</f>
        <v>0</v>
      </c>
      <c r="R5747" s="103" t="str">
        <f>IF(Table13[[#This Row],[Unit Value]]&lt;=4999,"Low-Value Asset","High-Value Asset")</f>
        <v>Low-Value Asset</v>
      </c>
      <c r="S5747" s="103"/>
      <c r="T5747" s="103"/>
      <c r="U5747" s="103"/>
      <c r="V5747" s="103"/>
      <c r="W5747" s="107"/>
      <c r="X5747" s="103"/>
      <c r="Y5747" s="103"/>
      <c r="Z5747" s="103"/>
      <c r="AA5747" s="103"/>
      <c r="AB574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8" spans="1:28" ht="12.6" x14ac:dyDescent="0.25">
      <c r="A5748" s="102"/>
      <c r="B5748" s="51"/>
      <c r="C5748" s="103"/>
      <c r="D574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8" s="103"/>
      <c r="F5748" s="103"/>
      <c r="G5748" s="104"/>
      <c r="H5748" s="105"/>
      <c r="I5748" s="104"/>
      <c r="J5748" s="104"/>
      <c r="K5748" s="103"/>
      <c r="L5748" s="103"/>
      <c r="M5748" s="103"/>
      <c r="N5748" s="103"/>
      <c r="O5748" s="103"/>
      <c r="P5748" s="106"/>
      <c r="Q5748" s="106">
        <f>Table13[[#This Row],[Unit Value]]*Table13[[#This Row],[Qty | PCount]]</f>
        <v>0</v>
      </c>
      <c r="R5748" s="103" t="str">
        <f>IF(Table13[[#This Row],[Unit Value]]&lt;=4999,"Low-Value Asset","High-Value Asset")</f>
        <v>Low-Value Asset</v>
      </c>
      <c r="S5748" s="103"/>
      <c r="T5748" s="103"/>
      <c r="U5748" s="103"/>
      <c r="V5748" s="103"/>
      <c r="W5748" s="107"/>
      <c r="X5748" s="103"/>
      <c r="Y5748" s="103"/>
      <c r="Z5748" s="103"/>
      <c r="AA5748" s="103"/>
      <c r="AB574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49" spans="1:28" ht="12.6" x14ac:dyDescent="0.25">
      <c r="A5749" s="102"/>
      <c r="B5749" s="51"/>
      <c r="C5749" s="103"/>
      <c r="D574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49" s="103"/>
      <c r="F5749" s="103"/>
      <c r="G5749" s="104"/>
      <c r="H5749" s="105"/>
      <c r="I5749" s="104"/>
      <c r="J5749" s="104"/>
      <c r="K5749" s="103"/>
      <c r="L5749" s="103"/>
      <c r="M5749" s="103"/>
      <c r="N5749" s="103"/>
      <c r="O5749" s="103"/>
      <c r="P5749" s="106"/>
      <c r="Q5749" s="106">
        <f>Table13[[#This Row],[Unit Value]]*Table13[[#This Row],[Qty | PCount]]</f>
        <v>0</v>
      </c>
      <c r="R5749" s="103" t="str">
        <f>IF(Table13[[#This Row],[Unit Value]]&lt;=4999,"Low-Value Asset","High-Value Asset")</f>
        <v>Low-Value Asset</v>
      </c>
      <c r="S5749" s="103"/>
      <c r="T5749" s="103"/>
      <c r="U5749" s="103"/>
      <c r="V5749" s="103"/>
      <c r="W5749" s="107"/>
      <c r="X5749" s="103"/>
      <c r="Y5749" s="103"/>
      <c r="Z5749" s="103"/>
      <c r="AA5749" s="103"/>
      <c r="AB574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0" spans="1:28" ht="12.6" x14ac:dyDescent="0.25">
      <c r="A5750" s="50"/>
      <c r="B5750" s="51"/>
      <c r="C5750" s="40"/>
      <c r="D575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0" s="40"/>
      <c r="F5750" s="40"/>
      <c r="G5750" s="52"/>
      <c r="H5750" s="93"/>
      <c r="I5750" s="52"/>
      <c r="J5750" s="52"/>
      <c r="K5750" s="40"/>
      <c r="L5750" s="40"/>
      <c r="M5750" s="40"/>
      <c r="N5750" s="40"/>
      <c r="O5750" s="40"/>
      <c r="P5750" s="38"/>
      <c r="Q5750" s="38">
        <f>Table13[[#This Row],[Unit Value]]*Table13[[#This Row],[Qty | PCount]]</f>
        <v>0</v>
      </c>
      <c r="R5750" s="40" t="str">
        <f>IF(Table13[[#This Row],[Unit Value]]&lt;=4999,"Low-Value Asset","High-Value Asset")</f>
        <v>Low-Value Asset</v>
      </c>
      <c r="S5750" s="40"/>
      <c r="T5750" s="40"/>
      <c r="U5750" s="40"/>
      <c r="V5750" s="40"/>
      <c r="W5750" s="75"/>
      <c r="X5750" s="40"/>
      <c r="Y5750" s="40"/>
      <c r="Z5750" s="40"/>
      <c r="AA5750" s="40"/>
      <c r="AB575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1" spans="1:28" ht="12.6" x14ac:dyDescent="0.25">
      <c r="A5751" s="50"/>
      <c r="B5751" s="51"/>
      <c r="C5751" s="40"/>
      <c r="D575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1" s="40"/>
      <c r="F5751" s="40"/>
      <c r="G5751" s="52"/>
      <c r="H5751" s="93"/>
      <c r="I5751" s="52"/>
      <c r="J5751" s="52"/>
      <c r="K5751" s="40"/>
      <c r="L5751" s="40"/>
      <c r="M5751" s="40"/>
      <c r="N5751" s="40"/>
      <c r="O5751" s="40"/>
      <c r="P5751" s="38"/>
      <c r="Q5751" s="38">
        <f>Table13[[#This Row],[Unit Value]]*Table13[[#This Row],[Qty | PCount]]</f>
        <v>0</v>
      </c>
      <c r="R5751" s="40" t="str">
        <f>IF(Table13[[#This Row],[Unit Value]]&lt;=4999,"Low-Value Asset","High-Value Asset")</f>
        <v>Low-Value Asset</v>
      </c>
      <c r="S5751" s="40"/>
      <c r="T5751" s="40"/>
      <c r="U5751" s="40"/>
      <c r="V5751" s="40"/>
      <c r="W5751" s="75"/>
      <c r="X5751" s="40"/>
      <c r="Y5751" s="40"/>
      <c r="Z5751" s="40"/>
      <c r="AA5751" s="40"/>
      <c r="AB575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2" spans="1:28" ht="12.6" x14ac:dyDescent="0.25">
      <c r="A5752" s="50"/>
      <c r="B5752" s="51"/>
      <c r="C5752" s="40"/>
      <c r="D575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2" s="40"/>
      <c r="F5752" s="40"/>
      <c r="G5752" s="52"/>
      <c r="H5752" s="93"/>
      <c r="I5752" s="52"/>
      <c r="J5752" s="52"/>
      <c r="K5752" s="40"/>
      <c r="L5752" s="40"/>
      <c r="M5752" s="40"/>
      <c r="N5752" s="40"/>
      <c r="O5752" s="40"/>
      <c r="P5752" s="38"/>
      <c r="Q5752" s="38">
        <f>Table13[[#This Row],[Unit Value]]*Table13[[#This Row],[Qty | PCount]]</f>
        <v>0</v>
      </c>
      <c r="R5752" s="40" t="str">
        <f>IF(Table13[[#This Row],[Unit Value]]&lt;=4999,"Low-Value Asset","High-Value Asset")</f>
        <v>Low-Value Asset</v>
      </c>
      <c r="S5752" s="40"/>
      <c r="T5752" s="40"/>
      <c r="U5752" s="40"/>
      <c r="V5752" s="40"/>
      <c r="W5752" s="75"/>
      <c r="X5752" s="40"/>
      <c r="Y5752" s="40"/>
      <c r="Z5752" s="40"/>
      <c r="AA5752" s="40"/>
      <c r="AB575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3" spans="1:28" ht="12.6" x14ac:dyDescent="0.25">
      <c r="A5753" s="50"/>
      <c r="B5753" s="51"/>
      <c r="C5753" s="40"/>
      <c r="D575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3" s="40"/>
      <c r="F5753" s="40"/>
      <c r="G5753" s="52"/>
      <c r="H5753" s="93"/>
      <c r="I5753" s="52"/>
      <c r="J5753" s="52"/>
      <c r="K5753" s="40"/>
      <c r="L5753" s="40"/>
      <c r="M5753" s="40"/>
      <c r="N5753" s="40"/>
      <c r="O5753" s="40"/>
      <c r="P5753" s="38"/>
      <c r="Q5753" s="38">
        <f>Table13[[#This Row],[Unit Value]]*Table13[[#This Row],[Qty | PCount]]</f>
        <v>0</v>
      </c>
      <c r="R5753" s="40" t="str">
        <f>IF(Table13[[#This Row],[Unit Value]]&lt;=4999,"Low-Value Asset","High-Value Asset")</f>
        <v>Low-Value Asset</v>
      </c>
      <c r="S5753" s="40"/>
      <c r="T5753" s="40"/>
      <c r="U5753" s="40"/>
      <c r="V5753" s="40"/>
      <c r="W5753" s="75"/>
      <c r="X5753" s="40"/>
      <c r="Y5753" s="40"/>
      <c r="Z5753" s="40"/>
      <c r="AA5753" s="40"/>
      <c r="AB575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4" spans="1:28" ht="12.6" x14ac:dyDescent="0.25">
      <c r="A5754" s="50"/>
      <c r="B5754" s="51"/>
      <c r="C5754" s="40"/>
      <c r="D575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4" s="40"/>
      <c r="F5754" s="40"/>
      <c r="G5754" s="52"/>
      <c r="H5754" s="93"/>
      <c r="I5754" s="52"/>
      <c r="J5754" s="52"/>
      <c r="K5754" s="40"/>
      <c r="L5754" s="40"/>
      <c r="M5754" s="40"/>
      <c r="N5754" s="40"/>
      <c r="O5754" s="40"/>
      <c r="P5754" s="38"/>
      <c r="Q5754" s="38">
        <f>Table13[[#This Row],[Unit Value]]*Table13[[#This Row],[Qty | PCount]]</f>
        <v>0</v>
      </c>
      <c r="R5754" s="40" t="str">
        <f>IF(Table13[[#This Row],[Unit Value]]&lt;=4999,"Low-Value Asset","High-Value Asset")</f>
        <v>Low-Value Asset</v>
      </c>
      <c r="S5754" s="40"/>
      <c r="T5754" s="40"/>
      <c r="U5754" s="40"/>
      <c r="V5754" s="40"/>
      <c r="W5754" s="75"/>
      <c r="X5754" s="40"/>
      <c r="Y5754" s="40"/>
      <c r="Z5754" s="40"/>
      <c r="AA5754" s="40"/>
      <c r="AB575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5" spans="1:28" ht="12.6" x14ac:dyDescent="0.25">
      <c r="A5755" s="50"/>
      <c r="B5755" s="51"/>
      <c r="C5755" s="40"/>
      <c r="D575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5" s="40"/>
      <c r="F5755" s="40"/>
      <c r="G5755" s="52"/>
      <c r="H5755" s="93"/>
      <c r="I5755" s="52"/>
      <c r="J5755" s="52"/>
      <c r="K5755" s="40"/>
      <c r="L5755" s="40"/>
      <c r="M5755" s="40"/>
      <c r="N5755" s="40"/>
      <c r="O5755" s="40"/>
      <c r="P5755" s="38"/>
      <c r="Q5755" s="38">
        <f>Table13[[#This Row],[Unit Value]]*Table13[[#This Row],[Qty | PCount]]</f>
        <v>0</v>
      </c>
      <c r="R5755" s="40" t="str">
        <f>IF(Table13[[#This Row],[Unit Value]]&lt;=4999,"Low-Value Asset","High-Value Asset")</f>
        <v>Low-Value Asset</v>
      </c>
      <c r="S5755" s="40"/>
      <c r="T5755" s="40"/>
      <c r="U5755" s="40"/>
      <c r="V5755" s="40"/>
      <c r="W5755" s="75"/>
      <c r="X5755" s="40"/>
      <c r="Y5755" s="40"/>
      <c r="Z5755" s="40"/>
      <c r="AA5755" s="40"/>
      <c r="AB575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6" spans="1:28" ht="12.6" x14ac:dyDescent="0.25">
      <c r="A5756" s="50"/>
      <c r="B5756" s="51"/>
      <c r="C5756" s="40"/>
      <c r="D575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6" s="40"/>
      <c r="F5756" s="40"/>
      <c r="G5756" s="52"/>
      <c r="H5756" s="93"/>
      <c r="I5756" s="52"/>
      <c r="J5756" s="52"/>
      <c r="K5756" s="40"/>
      <c r="L5756" s="40"/>
      <c r="M5756" s="40"/>
      <c r="N5756" s="40"/>
      <c r="O5756" s="40"/>
      <c r="P5756" s="38"/>
      <c r="Q5756" s="38">
        <f>Table13[[#This Row],[Unit Value]]*Table13[[#This Row],[Qty | PCount]]</f>
        <v>0</v>
      </c>
      <c r="R5756" s="40" t="str">
        <f>IF(Table13[[#This Row],[Unit Value]]&lt;=4999,"Low-Value Asset","High-Value Asset")</f>
        <v>Low-Value Asset</v>
      </c>
      <c r="S5756" s="40"/>
      <c r="T5756" s="40"/>
      <c r="U5756" s="40"/>
      <c r="V5756" s="40"/>
      <c r="W5756" s="75"/>
      <c r="X5756" s="40"/>
      <c r="Y5756" s="40"/>
      <c r="Z5756" s="40"/>
      <c r="AA5756" s="40"/>
      <c r="AB575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7" spans="1:28" ht="12.6" x14ac:dyDescent="0.25">
      <c r="A5757" s="50"/>
      <c r="B5757" s="51"/>
      <c r="C5757" s="40"/>
      <c r="D575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7" s="40"/>
      <c r="F5757" s="40"/>
      <c r="G5757" s="52"/>
      <c r="H5757" s="93"/>
      <c r="I5757" s="52"/>
      <c r="J5757" s="52"/>
      <c r="K5757" s="40"/>
      <c r="L5757" s="40"/>
      <c r="M5757" s="40"/>
      <c r="N5757" s="40"/>
      <c r="O5757" s="40"/>
      <c r="P5757" s="38"/>
      <c r="Q5757" s="38">
        <f>Table13[[#This Row],[Unit Value]]*Table13[[#This Row],[Qty | PCount]]</f>
        <v>0</v>
      </c>
      <c r="R5757" s="40" t="str">
        <f>IF(Table13[[#This Row],[Unit Value]]&lt;=4999,"Low-Value Asset","High-Value Asset")</f>
        <v>Low-Value Asset</v>
      </c>
      <c r="S5757" s="40"/>
      <c r="T5757" s="40"/>
      <c r="U5757" s="40"/>
      <c r="V5757" s="40"/>
      <c r="W5757" s="75"/>
      <c r="X5757" s="40"/>
      <c r="Y5757" s="40"/>
      <c r="Z5757" s="40"/>
      <c r="AA5757" s="40"/>
      <c r="AB575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8" spans="1:28" ht="12.6" x14ac:dyDescent="0.25">
      <c r="A5758" s="50"/>
      <c r="B5758" s="51"/>
      <c r="C5758" s="40"/>
      <c r="D575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8" s="40"/>
      <c r="F5758" s="40"/>
      <c r="G5758" s="52"/>
      <c r="H5758" s="93"/>
      <c r="I5758" s="52"/>
      <c r="J5758" s="52"/>
      <c r="K5758" s="40"/>
      <c r="L5758" s="40"/>
      <c r="M5758" s="40"/>
      <c r="N5758" s="40"/>
      <c r="O5758" s="40"/>
      <c r="P5758" s="38"/>
      <c r="Q5758" s="38">
        <f>Table13[[#This Row],[Unit Value]]*Table13[[#This Row],[Qty | PCount]]</f>
        <v>0</v>
      </c>
      <c r="R5758" s="40" t="str">
        <f>IF(Table13[[#This Row],[Unit Value]]&lt;=4999,"Low-Value Asset","High-Value Asset")</f>
        <v>Low-Value Asset</v>
      </c>
      <c r="S5758" s="40"/>
      <c r="T5758" s="40"/>
      <c r="U5758" s="40"/>
      <c r="V5758" s="40"/>
      <c r="W5758" s="75"/>
      <c r="X5758" s="40"/>
      <c r="Y5758" s="40"/>
      <c r="Z5758" s="40"/>
      <c r="AA5758" s="40"/>
      <c r="AB575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59" spans="1:28" ht="12.6" x14ac:dyDescent="0.25">
      <c r="A5759" s="50"/>
      <c r="B5759" s="51"/>
      <c r="C5759" s="40"/>
      <c r="D575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59" s="40"/>
      <c r="F5759" s="40"/>
      <c r="G5759" s="52"/>
      <c r="H5759" s="93"/>
      <c r="I5759" s="52"/>
      <c r="J5759" s="52"/>
      <c r="K5759" s="40"/>
      <c r="L5759" s="40"/>
      <c r="M5759" s="40"/>
      <c r="N5759" s="40"/>
      <c r="O5759" s="40"/>
      <c r="P5759" s="38"/>
      <c r="Q5759" s="38">
        <f>Table13[[#This Row],[Unit Value]]*Table13[[#This Row],[Qty | PCount]]</f>
        <v>0</v>
      </c>
      <c r="R5759" s="40" t="str">
        <f>IF(Table13[[#This Row],[Unit Value]]&lt;=4999,"Low-Value Asset","High-Value Asset")</f>
        <v>Low-Value Asset</v>
      </c>
      <c r="S5759" s="40"/>
      <c r="T5759" s="40"/>
      <c r="U5759" s="40"/>
      <c r="V5759" s="40"/>
      <c r="W5759" s="75"/>
      <c r="X5759" s="40"/>
      <c r="Y5759" s="40"/>
      <c r="Z5759" s="40"/>
      <c r="AA5759" s="40"/>
      <c r="AB575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0" spans="1:28" ht="12.6" x14ac:dyDescent="0.25">
      <c r="A5760" s="50"/>
      <c r="B5760" s="51"/>
      <c r="C5760" s="40"/>
      <c r="D576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0" s="40"/>
      <c r="F5760" s="40"/>
      <c r="G5760" s="52"/>
      <c r="H5760" s="93"/>
      <c r="I5760" s="52"/>
      <c r="J5760" s="52"/>
      <c r="K5760" s="40"/>
      <c r="L5760" s="40"/>
      <c r="M5760" s="40"/>
      <c r="N5760" s="40"/>
      <c r="O5760" s="40"/>
      <c r="P5760" s="38"/>
      <c r="Q5760" s="38">
        <f>Table13[[#This Row],[Unit Value]]*Table13[[#This Row],[Qty | PCount]]</f>
        <v>0</v>
      </c>
      <c r="R5760" s="40" t="str">
        <f>IF(Table13[[#This Row],[Unit Value]]&lt;=4999,"Low-Value Asset","High-Value Asset")</f>
        <v>Low-Value Asset</v>
      </c>
      <c r="S5760" s="40"/>
      <c r="T5760" s="40"/>
      <c r="U5760" s="40"/>
      <c r="V5760" s="40"/>
      <c r="W5760" s="75"/>
      <c r="X5760" s="40"/>
      <c r="Y5760" s="40"/>
      <c r="Z5760" s="40"/>
      <c r="AA5760" s="40"/>
      <c r="AB576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1" spans="1:28" ht="12.6" x14ac:dyDescent="0.25">
      <c r="A5761" s="50"/>
      <c r="B5761" s="51"/>
      <c r="C5761" s="40"/>
      <c r="D576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1" s="40"/>
      <c r="F5761" s="40"/>
      <c r="G5761" s="52"/>
      <c r="H5761" s="93"/>
      <c r="I5761" s="52"/>
      <c r="J5761" s="52"/>
      <c r="K5761" s="40"/>
      <c r="L5761" s="40"/>
      <c r="M5761" s="40"/>
      <c r="N5761" s="40"/>
      <c r="O5761" s="40"/>
      <c r="P5761" s="38"/>
      <c r="Q5761" s="38">
        <f>Table13[[#This Row],[Unit Value]]*Table13[[#This Row],[Qty | PCount]]</f>
        <v>0</v>
      </c>
      <c r="R5761" s="40" t="str">
        <f>IF(Table13[[#This Row],[Unit Value]]&lt;=4999,"Low-Value Asset","High-Value Asset")</f>
        <v>Low-Value Asset</v>
      </c>
      <c r="S5761" s="40"/>
      <c r="T5761" s="40"/>
      <c r="U5761" s="40"/>
      <c r="V5761" s="40"/>
      <c r="W5761" s="75"/>
      <c r="X5761" s="40"/>
      <c r="Y5761" s="40"/>
      <c r="Z5761" s="40"/>
      <c r="AA5761" s="40"/>
      <c r="AB576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2" spans="1:28" ht="12.6" x14ac:dyDescent="0.25">
      <c r="A5762" s="50"/>
      <c r="B5762" s="51"/>
      <c r="C5762" s="40"/>
      <c r="D576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2" s="40"/>
      <c r="F5762" s="40"/>
      <c r="G5762" s="52"/>
      <c r="H5762" s="93"/>
      <c r="I5762" s="52"/>
      <c r="J5762" s="52"/>
      <c r="K5762" s="40"/>
      <c r="L5762" s="40"/>
      <c r="M5762" s="40"/>
      <c r="N5762" s="40"/>
      <c r="O5762" s="40"/>
      <c r="P5762" s="38"/>
      <c r="Q5762" s="38">
        <f>Table13[[#This Row],[Unit Value]]*Table13[[#This Row],[Qty | PCount]]</f>
        <v>0</v>
      </c>
      <c r="R5762" s="40" t="str">
        <f>IF(Table13[[#This Row],[Unit Value]]&lt;=4999,"Low-Value Asset","High-Value Asset")</f>
        <v>Low-Value Asset</v>
      </c>
      <c r="S5762" s="40"/>
      <c r="T5762" s="40"/>
      <c r="U5762" s="40"/>
      <c r="V5762" s="40"/>
      <c r="W5762" s="75"/>
      <c r="X5762" s="40"/>
      <c r="Y5762" s="40"/>
      <c r="Z5762" s="40"/>
      <c r="AA5762" s="40"/>
      <c r="AB576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3" spans="1:28" ht="12.6" x14ac:dyDescent="0.25">
      <c r="A5763" s="50"/>
      <c r="B5763" s="51"/>
      <c r="C5763" s="40"/>
      <c r="D576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3" s="40"/>
      <c r="F5763" s="40"/>
      <c r="G5763" s="52"/>
      <c r="H5763" s="93"/>
      <c r="I5763" s="52"/>
      <c r="J5763" s="52"/>
      <c r="K5763" s="40"/>
      <c r="L5763" s="40"/>
      <c r="M5763" s="40"/>
      <c r="N5763" s="40"/>
      <c r="O5763" s="40"/>
      <c r="P5763" s="38"/>
      <c r="Q5763" s="38">
        <f>Table13[[#This Row],[Unit Value]]*Table13[[#This Row],[Qty | PCount]]</f>
        <v>0</v>
      </c>
      <c r="R5763" s="40" t="str">
        <f>IF(Table13[[#This Row],[Unit Value]]&lt;=4999,"Low-Value Asset","High-Value Asset")</f>
        <v>Low-Value Asset</v>
      </c>
      <c r="S5763" s="40"/>
      <c r="T5763" s="40"/>
      <c r="U5763" s="40"/>
      <c r="V5763" s="40"/>
      <c r="W5763" s="75"/>
      <c r="X5763" s="40"/>
      <c r="Y5763" s="40"/>
      <c r="Z5763" s="40"/>
      <c r="AA5763" s="40"/>
      <c r="AB576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4" spans="1:28" ht="12.6" x14ac:dyDescent="0.25">
      <c r="A5764" s="50"/>
      <c r="B5764" s="51"/>
      <c r="C5764" s="40"/>
      <c r="D576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4" s="40"/>
      <c r="F5764" s="40"/>
      <c r="G5764" s="52"/>
      <c r="H5764" s="93"/>
      <c r="I5764" s="52"/>
      <c r="J5764" s="52"/>
      <c r="K5764" s="40"/>
      <c r="L5764" s="40"/>
      <c r="M5764" s="40"/>
      <c r="N5764" s="40"/>
      <c r="O5764" s="40"/>
      <c r="P5764" s="38"/>
      <c r="Q5764" s="38">
        <f>Table13[[#This Row],[Unit Value]]*Table13[[#This Row],[Qty | PCount]]</f>
        <v>0</v>
      </c>
      <c r="R5764" s="40" t="str">
        <f>IF(Table13[[#This Row],[Unit Value]]&lt;=4999,"Low-Value Asset","High-Value Asset")</f>
        <v>Low-Value Asset</v>
      </c>
      <c r="S5764" s="40"/>
      <c r="T5764" s="40"/>
      <c r="U5764" s="40"/>
      <c r="V5764" s="40"/>
      <c r="W5764" s="75"/>
      <c r="X5764" s="40"/>
      <c r="Y5764" s="40"/>
      <c r="Z5764" s="40"/>
      <c r="AA5764" s="40"/>
      <c r="AB576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5" spans="1:28" ht="12.6" x14ac:dyDescent="0.25">
      <c r="A5765" s="50"/>
      <c r="B5765" s="51"/>
      <c r="C5765" s="40"/>
      <c r="D576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5" s="40"/>
      <c r="F5765" s="40"/>
      <c r="G5765" s="52"/>
      <c r="H5765" s="93"/>
      <c r="I5765" s="52"/>
      <c r="J5765" s="52"/>
      <c r="K5765" s="40"/>
      <c r="L5765" s="40"/>
      <c r="M5765" s="40"/>
      <c r="N5765" s="40"/>
      <c r="O5765" s="40"/>
      <c r="P5765" s="38"/>
      <c r="Q5765" s="38">
        <f>Table13[[#This Row],[Unit Value]]*Table13[[#This Row],[Qty | PCount]]</f>
        <v>0</v>
      </c>
      <c r="R5765" s="40" t="str">
        <f>IF(Table13[[#This Row],[Unit Value]]&lt;=4999,"Low-Value Asset","High-Value Asset")</f>
        <v>Low-Value Asset</v>
      </c>
      <c r="S5765" s="40"/>
      <c r="T5765" s="40"/>
      <c r="U5765" s="40"/>
      <c r="V5765" s="40"/>
      <c r="W5765" s="75"/>
      <c r="X5765" s="40"/>
      <c r="Y5765" s="40"/>
      <c r="Z5765" s="40"/>
      <c r="AA5765" s="40"/>
      <c r="AB576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6" spans="1:28" ht="12.6" x14ac:dyDescent="0.25">
      <c r="A5766" s="50"/>
      <c r="B5766" s="51"/>
      <c r="C5766" s="40"/>
      <c r="D576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6" s="40"/>
      <c r="F5766" s="40"/>
      <c r="G5766" s="52"/>
      <c r="H5766" s="93"/>
      <c r="I5766" s="52"/>
      <c r="J5766" s="52"/>
      <c r="K5766" s="40"/>
      <c r="L5766" s="40"/>
      <c r="M5766" s="40"/>
      <c r="N5766" s="40"/>
      <c r="O5766" s="40"/>
      <c r="P5766" s="38"/>
      <c r="Q5766" s="38">
        <f>Table13[[#This Row],[Unit Value]]*Table13[[#This Row],[Qty | PCount]]</f>
        <v>0</v>
      </c>
      <c r="R5766" s="40" t="str">
        <f>IF(Table13[[#This Row],[Unit Value]]&lt;=4999,"Low-Value Asset","High-Value Asset")</f>
        <v>Low-Value Asset</v>
      </c>
      <c r="S5766" s="40"/>
      <c r="T5766" s="40"/>
      <c r="U5766" s="40"/>
      <c r="V5766" s="40"/>
      <c r="W5766" s="75"/>
      <c r="X5766" s="40"/>
      <c r="Y5766" s="40"/>
      <c r="Z5766" s="40"/>
      <c r="AA5766" s="40"/>
      <c r="AB576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7" spans="1:28" ht="12.6" x14ac:dyDescent="0.25">
      <c r="A5767" s="50"/>
      <c r="B5767" s="51"/>
      <c r="C5767" s="40"/>
      <c r="D576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7" s="40"/>
      <c r="F5767" s="40"/>
      <c r="G5767" s="52"/>
      <c r="H5767" s="93"/>
      <c r="I5767" s="52"/>
      <c r="J5767" s="52"/>
      <c r="K5767" s="40"/>
      <c r="L5767" s="40"/>
      <c r="M5767" s="40"/>
      <c r="N5767" s="40"/>
      <c r="O5767" s="40"/>
      <c r="P5767" s="38"/>
      <c r="Q5767" s="38">
        <f>Table13[[#This Row],[Unit Value]]*Table13[[#This Row],[Qty | PCount]]</f>
        <v>0</v>
      </c>
      <c r="R5767" s="40" t="str">
        <f>IF(Table13[[#This Row],[Unit Value]]&lt;=4999,"Low-Value Asset","High-Value Asset")</f>
        <v>Low-Value Asset</v>
      </c>
      <c r="S5767" s="40"/>
      <c r="T5767" s="40"/>
      <c r="U5767" s="40"/>
      <c r="V5767" s="40"/>
      <c r="W5767" s="75"/>
      <c r="X5767" s="40"/>
      <c r="Y5767" s="40"/>
      <c r="Z5767" s="40"/>
      <c r="AA5767" s="40"/>
      <c r="AB576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8" spans="1:28" ht="12.6" x14ac:dyDescent="0.25">
      <c r="A5768" s="50"/>
      <c r="B5768" s="51"/>
      <c r="C5768" s="40"/>
      <c r="D576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8" s="40"/>
      <c r="F5768" s="40"/>
      <c r="G5768" s="52"/>
      <c r="H5768" s="93"/>
      <c r="I5768" s="52"/>
      <c r="J5768" s="52"/>
      <c r="K5768" s="40"/>
      <c r="L5768" s="40"/>
      <c r="M5768" s="40"/>
      <c r="N5768" s="40"/>
      <c r="O5768" s="40"/>
      <c r="P5768" s="38"/>
      <c r="Q5768" s="38">
        <f>Table13[[#This Row],[Unit Value]]*Table13[[#This Row],[Qty | PCount]]</f>
        <v>0</v>
      </c>
      <c r="R5768" s="40" t="str">
        <f>IF(Table13[[#This Row],[Unit Value]]&lt;=4999,"Low-Value Asset","High-Value Asset")</f>
        <v>Low-Value Asset</v>
      </c>
      <c r="S5768" s="40"/>
      <c r="T5768" s="40"/>
      <c r="U5768" s="40"/>
      <c r="V5768" s="40"/>
      <c r="W5768" s="75"/>
      <c r="X5768" s="40"/>
      <c r="Y5768" s="40"/>
      <c r="Z5768" s="40"/>
      <c r="AA5768" s="40"/>
      <c r="AB576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69" spans="1:28" ht="12.6" x14ac:dyDescent="0.25">
      <c r="A5769" s="50"/>
      <c r="B5769" s="51"/>
      <c r="C5769" s="40"/>
      <c r="D576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69" s="40"/>
      <c r="F5769" s="40"/>
      <c r="G5769" s="52"/>
      <c r="H5769" s="93"/>
      <c r="I5769" s="52"/>
      <c r="J5769" s="52"/>
      <c r="K5769" s="40"/>
      <c r="L5769" s="40"/>
      <c r="M5769" s="40"/>
      <c r="N5769" s="40"/>
      <c r="O5769" s="40"/>
      <c r="P5769" s="38"/>
      <c r="Q5769" s="38">
        <f>Table13[[#This Row],[Unit Value]]*Table13[[#This Row],[Qty | PCount]]</f>
        <v>0</v>
      </c>
      <c r="R5769" s="40" t="str">
        <f>IF(Table13[[#This Row],[Unit Value]]&lt;=4999,"Low-Value Asset","High-Value Asset")</f>
        <v>Low-Value Asset</v>
      </c>
      <c r="S5769" s="40"/>
      <c r="T5769" s="40"/>
      <c r="U5769" s="40"/>
      <c r="V5769" s="40"/>
      <c r="W5769" s="75"/>
      <c r="X5769" s="40"/>
      <c r="Y5769" s="40"/>
      <c r="Z5769" s="40"/>
      <c r="AA5769" s="40"/>
      <c r="AB576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0" spans="1:28" ht="12.6" x14ac:dyDescent="0.25">
      <c r="A5770" s="50"/>
      <c r="B5770" s="51"/>
      <c r="C5770" s="40"/>
      <c r="D577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0" s="40"/>
      <c r="F5770" s="40"/>
      <c r="G5770" s="52"/>
      <c r="H5770" s="93"/>
      <c r="I5770" s="52"/>
      <c r="J5770" s="52"/>
      <c r="K5770" s="40"/>
      <c r="L5770" s="40"/>
      <c r="M5770" s="40"/>
      <c r="N5770" s="40"/>
      <c r="O5770" s="40"/>
      <c r="P5770" s="38"/>
      <c r="Q5770" s="38">
        <f>Table13[[#This Row],[Unit Value]]*Table13[[#This Row],[Qty | PCount]]</f>
        <v>0</v>
      </c>
      <c r="R5770" s="40" t="str">
        <f>IF(Table13[[#This Row],[Unit Value]]&lt;=4999,"Low-Value Asset","High-Value Asset")</f>
        <v>Low-Value Asset</v>
      </c>
      <c r="S5770" s="40"/>
      <c r="T5770" s="40"/>
      <c r="U5770" s="40"/>
      <c r="V5770" s="40"/>
      <c r="W5770" s="75"/>
      <c r="X5770" s="40"/>
      <c r="Y5770" s="40"/>
      <c r="Z5770" s="40"/>
      <c r="AA5770" s="40"/>
      <c r="AB577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1" spans="1:28" ht="12.6" x14ac:dyDescent="0.25">
      <c r="A5771" s="50"/>
      <c r="B5771" s="51"/>
      <c r="C5771" s="40"/>
      <c r="D577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1" s="40"/>
      <c r="F5771" s="40"/>
      <c r="G5771" s="52"/>
      <c r="H5771" s="93"/>
      <c r="I5771" s="52"/>
      <c r="J5771" s="52"/>
      <c r="K5771" s="40"/>
      <c r="L5771" s="40"/>
      <c r="M5771" s="40"/>
      <c r="N5771" s="40"/>
      <c r="O5771" s="40"/>
      <c r="P5771" s="38"/>
      <c r="Q5771" s="38">
        <f>Table13[[#This Row],[Unit Value]]*Table13[[#This Row],[Qty | PCount]]</f>
        <v>0</v>
      </c>
      <c r="R5771" s="40" t="str">
        <f>IF(Table13[[#This Row],[Unit Value]]&lt;=4999,"Low-Value Asset","High-Value Asset")</f>
        <v>Low-Value Asset</v>
      </c>
      <c r="S5771" s="40"/>
      <c r="T5771" s="40"/>
      <c r="U5771" s="40"/>
      <c r="V5771" s="40"/>
      <c r="W5771" s="75"/>
      <c r="X5771" s="40"/>
      <c r="Y5771" s="40"/>
      <c r="Z5771" s="40"/>
      <c r="AA5771" s="40"/>
      <c r="AB577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2" spans="1:28" ht="12.6" x14ac:dyDescent="0.25">
      <c r="A5772" s="50"/>
      <c r="B5772" s="51"/>
      <c r="C5772" s="40"/>
      <c r="D577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2" s="40"/>
      <c r="F5772" s="40"/>
      <c r="G5772" s="52"/>
      <c r="H5772" s="93"/>
      <c r="I5772" s="52"/>
      <c r="J5772" s="52"/>
      <c r="K5772" s="40"/>
      <c r="L5772" s="40"/>
      <c r="M5772" s="40"/>
      <c r="N5772" s="40"/>
      <c r="O5772" s="40"/>
      <c r="P5772" s="38"/>
      <c r="Q5772" s="38">
        <f>Table13[[#This Row],[Unit Value]]*Table13[[#This Row],[Qty | PCount]]</f>
        <v>0</v>
      </c>
      <c r="R5772" s="40" t="str">
        <f>IF(Table13[[#This Row],[Unit Value]]&lt;=4999,"Low-Value Asset","High-Value Asset")</f>
        <v>Low-Value Asset</v>
      </c>
      <c r="S5772" s="40"/>
      <c r="T5772" s="40"/>
      <c r="U5772" s="40"/>
      <c r="V5772" s="40"/>
      <c r="W5772" s="75"/>
      <c r="X5772" s="40"/>
      <c r="Y5772" s="40"/>
      <c r="Z5772" s="40"/>
      <c r="AA5772" s="40"/>
      <c r="AB577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3" spans="1:28" ht="12.6" x14ac:dyDescent="0.25">
      <c r="A5773" s="50"/>
      <c r="B5773" s="51"/>
      <c r="C5773" s="40"/>
      <c r="D577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3" s="40"/>
      <c r="F5773" s="40"/>
      <c r="G5773" s="52"/>
      <c r="H5773" s="93"/>
      <c r="I5773" s="52"/>
      <c r="J5773" s="52"/>
      <c r="K5773" s="40"/>
      <c r="L5773" s="40"/>
      <c r="M5773" s="40"/>
      <c r="N5773" s="40"/>
      <c r="O5773" s="40"/>
      <c r="P5773" s="38"/>
      <c r="Q5773" s="38">
        <f>Table13[[#This Row],[Unit Value]]*Table13[[#This Row],[Qty | PCount]]</f>
        <v>0</v>
      </c>
      <c r="R5773" s="40" t="str">
        <f>IF(Table13[[#This Row],[Unit Value]]&lt;=4999,"Low-Value Asset","High-Value Asset")</f>
        <v>Low-Value Asset</v>
      </c>
      <c r="S5773" s="40"/>
      <c r="T5773" s="40"/>
      <c r="U5773" s="40"/>
      <c r="V5773" s="40"/>
      <c r="W5773" s="75"/>
      <c r="X5773" s="40"/>
      <c r="Y5773" s="40"/>
      <c r="Z5773" s="40"/>
      <c r="AA5773" s="40"/>
      <c r="AB577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4" spans="1:28" ht="12.6" x14ac:dyDescent="0.25">
      <c r="A5774" s="50"/>
      <c r="B5774" s="51"/>
      <c r="C5774" s="40"/>
      <c r="D577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4" s="40"/>
      <c r="F5774" s="40"/>
      <c r="G5774" s="52"/>
      <c r="H5774" s="93"/>
      <c r="I5774" s="52"/>
      <c r="J5774" s="52"/>
      <c r="K5774" s="40"/>
      <c r="L5774" s="40"/>
      <c r="M5774" s="40"/>
      <c r="N5774" s="40"/>
      <c r="O5774" s="40"/>
      <c r="P5774" s="38"/>
      <c r="Q5774" s="38">
        <f>Table13[[#This Row],[Unit Value]]*Table13[[#This Row],[Qty | PCount]]</f>
        <v>0</v>
      </c>
      <c r="R5774" s="40" t="str">
        <f>IF(Table13[[#This Row],[Unit Value]]&lt;=4999,"Low-Value Asset","High-Value Asset")</f>
        <v>Low-Value Asset</v>
      </c>
      <c r="S5774" s="40"/>
      <c r="T5774" s="40"/>
      <c r="U5774" s="40"/>
      <c r="V5774" s="40"/>
      <c r="W5774" s="75"/>
      <c r="X5774" s="40"/>
      <c r="Y5774" s="40"/>
      <c r="Z5774" s="40"/>
      <c r="AA5774" s="40"/>
      <c r="AB577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5" spans="1:28" ht="12.6" x14ac:dyDescent="0.25">
      <c r="A5775" s="50"/>
      <c r="B5775" s="51"/>
      <c r="C5775" s="40"/>
      <c r="D577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5" s="40"/>
      <c r="F5775" s="40"/>
      <c r="G5775" s="52"/>
      <c r="H5775" s="93"/>
      <c r="I5775" s="52"/>
      <c r="J5775" s="52"/>
      <c r="K5775" s="40"/>
      <c r="L5775" s="40"/>
      <c r="M5775" s="40"/>
      <c r="N5775" s="40"/>
      <c r="O5775" s="40"/>
      <c r="P5775" s="38"/>
      <c r="Q5775" s="38">
        <f>Table13[[#This Row],[Unit Value]]*Table13[[#This Row],[Qty | PCount]]</f>
        <v>0</v>
      </c>
      <c r="R5775" s="40" t="str">
        <f>IF(Table13[[#This Row],[Unit Value]]&lt;=4999,"Low-Value Asset","High-Value Asset")</f>
        <v>Low-Value Asset</v>
      </c>
      <c r="S5775" s="40"/>
      <c r="T5775" s="40"/>
      <c r="U5775" s="40"/>
      <c r="V5775" s="40"/>
      <c r="W5775" s="75"/>
      <c r="X5775" s="40"/>
      <c r="Y5775" s="40"/>
      <c r="Z5775" s="40"/>
      <c r="AA5775" s="40"/>
      <c r="AB577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6" spans="1:28" ht="12.6" x14ac:dyDescent="0.25">
      <c r="A5776" s="50"/>
      <c r="B5776" s="51"/>
      <c r="C5776" s="40"/>
      <c r="D577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6" s="40"/>
      <c r="F5776" s="40"/>
      <c r="G5776" s="52"/>
      <c r="H5776" s="93"/>
      <c r="I5776" s="52"/>
      <c r="J5776" s="52"/>
      <c r="K5776" s="40"/>
      <c r="L5776" s="40"/>
      <c r="M5776" s="40"/>
      <c r="N5776" s="40"/>
      <c r="O5776" s="40"/>
      <c r="P5776" s="38"/>
      <c r="Q5776" s="38">
        <f>Table13[[#This Row],[Unit Value]]*Table13[[#This Row],[Qty | PCount]]</f>
        <v>0</v>
      </c>
      <c r="R5776" s="40" t="str">
        <f>IF(Table13[[#This Row],[Unit Value]]&lt;=4999,"Low-Value Asset","High-Value Asset")</f>
        <v>Low-Value Asset</v>
      </c>
      <c r="S5776" s="40"/>
      <c r="T5776" s="40"/>
      <c r="U5776" s="40"/>
      <c r="V5776" s="40"/>
      <c r="W5776" s="75"/>
      <c r="X5776" s="40"/>
      <c r="Y5776" s="40"/>
      <c r="Z5776" s="40"/>
      <c r="AA5776" s="40"/>
      <c r="AB577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7" spans="1:28" ht="12.6" x14ac:dyDescent="0.25">
      <c r="A5777" s="50"/>
      <c r="B5777" s="51"/>
      <c r="C5777" s="40"/>
      <c r="D577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7" s="40"/>
      <c r="F5777" s="40"/>
      <c r="G5777" s="52"/>
      <c r="H5777" s="93"/>
      <c r="I5777" s="52"/>
      <c r="J5777" s="52"/>
      <c r="K5777" s="40"/>
      <c r="L5777" s="40"/>
      <c r="M5777" s="40"/>
      <c r="N5777" s="40"/>
      <c r="O5777" s="40"/>
      <c r="P5777" s="38"/>
      <c r="Q5777" s="38">
        <f>Table13[[#This Row],[Unit Value]]*Table13[[#This Row],[Qty | PCount]]</f>
        <v>0</v>
      </c>
      <c r="R5777" s="40" t="str">
        <f>IF(Table13[[#This Row],[Unit Value]]&lt;=4999,"Low-Value Asset","High-Value Asset")</f>
        <v>Low-Value Asset</v>
      </c>
      <c r="S5777" s="40"/>
      <c r="T5777" s="40"/>
      <c r="U5777" s="40"/>
      <c r="V5777" s="40"/>
      <c r="W5777" s="75"/>
      <c r="X5777" s="40"/>
      <c r="Y5777" s="40"/>
      <c r="Z5777" s="40"/>
      <c r="AA5777" s="40"/>
      <c r="AB577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8" spans="1:28" ht="12.6" x14ac:dyDescent="0.25">
      <c r="A5778" s="50"/>
      <c r="B5778" s="51"/>
      <c r="C5778" s="40"/>
      <c r="D577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8" s="40"/>
      <c r="F5778" s="40"/>
      <c r="G5778" s="52"/>
      <c r="H5778" s="93"/>
      <c r="I5778" s="52"/>
      <c r="J5778" s="52"/>
      <c r="K5778" s="40"/>
      <c r="L5778" s="40"/>
      <c r="M5778" s="40"/>
      <c r="N5778" s="40"/>
      <c r="O5778" s="40"/>
      <c r="P5778" s="38"/>
      <c r="Q5778" s="38">
        <f>Table13[[#This Row],[Unit Value]]*Table13[[#This Row],[Qty | PCount]]</f>
        <v>0</v>
      </c>
      <c r="R5778" s="40" t="str">
        <f>IF(Table13[[#This Row],[Unit Value]]&lt;=4999,"Low-Value Asset","High-Value Asset")</f>
        <v>Low-Value Asset</v>
      </c>
      <c r="S5778" s="40"/>
      <c r="T5778" s="40"/>
      <c r="U5778" s="40"/>
      <c r="V5778" s="40"/>
      <c r="W5778" s="75"/>
      <c r="X5778" s="40"/>
      <c r="Y5778" s="40"/>
      <c r="Z5778" s="40"/>
      <c r="AA5778" s="40"/>
      <c r="AB577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79" spans="1:28" ht="12.6" x14ac:dyDescent="0.25">
      <c r="A5779" s="50"/>
      <c r="B5779" s="51"/>
      <c r="C5779" s="40"/>
      <c r="D577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79" s="40"/>
      <c r="F5779" s="40"/>
      <c r="G5779" s="52"/>
      <c r="H5779" s="93"/>
      <c r="I5779" s="52"/>
      <c r="J5779" s="52"/>
      <c r="K5779" s="40"/>
      <c r="L5779" s="40"/>
      <c r="M5779" s="40"/>
      <c r="N5779" s="40"/>
      <c r="O5779" s="40"/>
      <c r="P5779" s="38"/>
      <c r="Q5779" s="38">
        <f>Table13[[#This Row],[Unit Value]]*Table13[[#This Row],[Qty | PCount]]</f>
        <v>0</v>
      </c>
      <c r="R5779" s="40" t="str">
        <f>IF(Table13[[#This Row],[Unit Value]]&lt;=4999,"Low-Value Asset","High-Value Asset")</f>
        <v>Low-Value Asset</v>
      </c>
      <c r="S5779" s="40"/>
      <c r="T5779" s="40"/>
      <c r="U5779" s="40"/>
      <c r="V5779" s="40"/>
      <c r="W5779" s="75"/>
      <c r="X5779" s="40"/>
      <c r="Y5779" s="40"/>
      <c r="Z5779" s="40"/>
      <c r="AA5779" s="40"/>
      <c r="AB577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0" spans="1:28" ht="12.6" x14ac:dyDescent="0.25">
      <c r="A5780" s="50"/>
      <c r="B5780" s="51"/>
      <c r="C5780" s="40"/>
      <c r="D578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0" s="40"/>
      <c r="F5780" s="40"/>
      <c r="G5780" s="52"/>
      <c r="H5780" s="93"/>
      <c r="I5780" s="52"/>
      <c r="J5780" s="52"/>
      <c r="K5780" s="40"/>
      <c r="L5780" s="40"/>
      <c r="M5780" s="40"/>
      <c r="N5780" s="40"/>
      <c r="O5780" s="40"/>
      <c r="P5780" s="38"/>
      <c r="Q5780" s="38">
        <f>Table13[[#This Row],[Unit Value]]*Table13[[#This Row],[Qty | PCount]]</f>
        <v>0</v>
      </c>
      <c r="R5780" s="40" t="str">
        <f>IF(Table13[[#This Row],[Unit Value]]&lt;=4999,"Low-Value Asset","High-Value Asset")</f>
        <v>Low-Value Asset</v>
      </c>
      <c r="S5780" s="40"/>
      <c r="T5780" s="40"/>
      <c r="U5780" s="40"/>
      <c r="V5780" s="40"/>
      <c r="W5780" s="75"/>
      <c r="X5780" s="40"/>
      <c r="Y5780" s="40"/>
      <c r="Z5780" s="40"/>
      <c r="AA5780" s="40"/>
      <c r="AB578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1" spans="1:28" ht="12.6" x14ac:dyDescent="0.25">
      <c r="A5781" s="50"/>
      <c r="B5781" s="51"/>
      <c r="C5781" s="40"/>
      <c r="D578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1" s="40"/>
      <c r="F5781" s="40"/>
      <c r="G5781" s="52"/>
      <c r="H5781" s="93"/>
      <c r="I5781" s="52"/>
      <c r="J5781" s="52"/>
      <c r="K5781" s="40"/>
      <c r="L5781" s="40"/>
      <c r="M5781" s="40"/>
      <c r="N5781" s="40"/>
      <c r="O5781" s="40"/>
      <c r="P5781" s="38"/>
      <c r="Q5781" s="38">
        <f>Table13[[#This Row],[Unit Value]]*Table13[[#This Row],[Qty | PCount]]</f>
        <v>0</v>
      </c>
      <c r="R5781" s="40" t="str">
        <f>IF(Table13[[#This Row],[Unit Value]]&lt;=4999,"Low-Value Asset","High-Value Asset")</f>
        <v>Low-Value Asset</v>
      </c>
      <c r="S5781" s="40"/>
      <c r="T5781" s="40"/>
      <c r="U5781" s="40"/>
      <c r="V5781" s="40"/>
      <c r="W5781" s="75"/>
      <c r="X5781" s="40"/>
      <c r="Y5781" s="40"/>
      <c r="Z5781" s="40"/>
      <c r="AA5781" s="40"/>
      <c r="AB578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2" spans="1:28" ht="12.6" x14ac:dyDescent="0.25">
      <c r="A5782" s="50"/>
      <c r="B5782" s="51"/>
      <c r="C5782" s="40"/>
      <c r="D578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2" s="40"/>
      <c r="F5782" s="40"/>
      <c r="G5782" s="52"/>
      <c r="H5782" s="93"/>
      <c r="I5782" s="52"/>
      <c r="J5782" s="52"/>
      <c r="K5782" s="40"/>
      <c r="L5782" s="40"/>
      <c r="M5782" s="40"/>
      <c r="N5782" s="40"/>
      <c r="O5782" s="40"/>
      <c r="P5782" s="38"/>
      <c r="Q5782" s="38">
        <f>Table13[[#This Row],[Unit Value]]*Table13[[#This Row],[Qty | PCount]]</f>
        <v>0</v>
      </c>
      <c r="R5782" s="40" t="str">
        <f>IF(Table13[[#This Row],[Unit Value]]&lt;=4999,"Low-Value Asset","High-Value Asset")</f>
        <v>Low-Value Asset</v>
      </c>
      <c r="S5782" s="40"/>
      <c r="T5782" s="40"/>
      <c r="U5782" s="40"/>
      <c r="V5782" s="40"/>
      <c r="W5782" s="75"/>
      <c r="X5782" s="40"/>
      <c r="Y5782" s="40"/>
      <c r="Z5782" s="40"/>
      <c r="AA5782" s="40"/>
      <c r="AB578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3" spans="1:28" ht="12.6" x14ac:dyDescent="0.25">
      <c r="A5783" s="50"/>
      <c r="B5783" s="51"/>
      <c r="C5783" s="40"/>
      <c r="D578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3" s="40"/>
      <c r="F5783" s="40"/>
      <c r="G5783" s="52"/>
      <c r="H5783" s="93"/>
      <c r="I5783" s="52"/>
      <c r="J5783" s="52"/>
      <c r="K5783" s="40"/>
      <c r="L5783" s="40"/>
      <c r="M5783" s="40"/>
      <c r="N5783" s="40"/>
      <c r="O5783" s="40"/>
      <c r="P5783" s="38"/>
      <c r="Q5783" s="38">
        <f>Table13[[#This Row],[Unit Value]]*Table13[[#This Row],[Qty | PCount]]</f>
        <v>0</v>
      </c>
      <c r="R5783" s="40" t="str">
        <f>IF(Table13[[#This Row],[Unit Value]]&lt;=4999,"Low-Value Asset","High-Value Asset")</f>
        <v>Low-Value Asset</v>
      </c>
      <c r="S5783" s="40"/>
      <c r="T5783" s="40"/>
      <c r="U5783" s="40"/>
      <c r="V5783" s="40"/>
      <c r="W5783" s="75"/>
      <c r="X5783" s="40"/>
      <c r="Y5783" s="40"/>
      <c r="Z5783" s="40"/>
      <c r="AA5783" s="40"/>
      <c r="AB578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4" spans="1:28" ht="12.6" x14ac:dyDescent="0.25">
      <c r="A5784" s="50"/>
      <c r="B5784" s="51"/>
      <c r="C5784" s="40"/>
      <c r="D578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4" s="40"/>
      <c r="F5784" s="40"/>
      <c r="G5784" s="52"/>
      <c r="H5784" s="93"/>
      <c r="I5784" s="52"/>
      <c r="J5784" s="52"/>
      <c r="K5784" s="40"/>
      <c r="L5784" s="40"/>
      <c r="M5784" s="40"/>
      <c r="N5784" s="40"/>
      <c r="O5784" s="40"/>
      <c r="P5784" s="38"/>
      <c r="Q5784" s="38">
        <f>Table13[[#This Row],[Unit Value]]*Table13[[#This Row],[Qty | PCount]]</f>
        <v>0</v>
      </c>
      <c r="R5784" s="40" t="str">
        <f>IF(Table13[[#This Row],[Unit Value]]&lt;=4999,"Low-Value Asset","High-Value Asset")</f>
        <v>Low-Value Asset</v>
      </c>
      <c r="S5784" s="40"/>
      <c r="T5784" s="40"/>
      <c r="U5784" s="40"/>
      <c r="V5784" s="40"/>
      <c r="W5784" s="75"/>
      <c r="X5784" s="40"/>
      <c r="Y5784" s="40"/>
      <c r="Z5784" s="40"/>
      <c r="AA5784" s="40"/>
      <c r="AB578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5" spans="1:28" ht="12.6" x14ac:dyDescent="0.25">
      <c r="A5785" s="50"/>
      <c r="B5785" s="51"/>
      <c r="C5785" s="40"/>
      <c r="D578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5" s="40"/>
      <c r="F5785" s="40"/>
      <c r="G5785" s="52"/>
      <c r="H5785" s="93"/>
      <c r="I5785" s="52"/>
      <c r="J5785" s="52"/>
      <c r="K5785" s="40"/>
      <c r="L5785" s="40"/>
      <c r="M5785" s="40"/>
      <c r="N5785" s="40"/>
      <c r="O5785" s="40"/>
      <c r="P5785" s="38"/>
      <c r="Q5785" s="38">
        <f>Table13[[#This Row],[Unit Value]]*Table13[[#This Row],[Qty | PCount]]</f>
        <v>0</v>
      </c>
      <c r="R5785" s="40" t="str">
        <f>IF(Table13[[#This Row],[Unit Value]]&lt;=4999,"Low-Value Asset","High-Value Asset")</f>
        <v>Low-Value Asset</v>
      </c>
      <c r="S5785" s="40"/>
      <c r="T5785" s="40"/>
      <c r="U5785" s="40"/>
      <c r="V5785" s="40"/>
      <c r="W5785" s="75"/>
      <c r="X5785" s="40"/>
      <c r="Y5785" s="40"/>
      <c r="Z5785" s="40"/>
      <c r="AA5785" s="40"/>
      <c r="AB578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6" spans="1:28" ht="12.6" x14ac:dyDescent="0.25">
      <c r="A5786" s="50"/>
      <c r="B5786" s="51"/>
      <c r="C5786" s="40"/>
      <c r="D57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6" s="40"/>
      <c r="F5786" s="40"/>
      <c r="G5786" s="52"/>
      <c r="H5786" s="93"/>
      <c r="I5786" s="52"/>
      <c r="J5786" s="52"/>
      <c r="K5786" s="40"/>
      <c r="L5786" s="40"/>
      <c r="M5786" s="40"/>
      <c r="N5786" s="40"/>
      <c r="O5786" s="40"/>
      <c r="P5786" s="38"/>
      <c r="Q5786" s="38">
        <f>Table13[[#This Row],[Unit Value]]*Table13[[#This Row],[Qty | PCount]]</f>
        <v>0</v>
      </c>
      <c r="R5786" s="40" t="str">
        <f>IF(Table13[[#This Row],[Unit Value]]&lt;=4999,"Low-Value Asset","High-Value Asset")</f>
        <v>Low-Value Asset</v>
      </c>
      <c r="S5786" s="40"/>
      <c r="T5786" s="40"/>
      <c r="U5786" s="40"/>
      <c r="V5786" s="40"/>
      <c r="W5786" s="75"/>
      <c r="X5786" s="40"/>
      <c r="Y5786" s="40"/>
      <c r="Z5786" s="40"/>
      <c r="AA5786" s="40"/>
      <c r="AB57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7" spans="1:28" ht="12.6" x14ac:dyDescent="0.25">
      <c r="A5787" s="50"/>
      <c r="B5787" s="51"/>
      <c r="C5787" s="40"/>
      <c r="D57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7" s="40"/>
      <c r="F5787" s="40"/>
      <c r="G5787" s="52"/>
      <c r="H5787" s="93"/>
      <c r="I5787" s="52"/>
      <c r="J5787" s="52"/>
      <c r="K5787" s="40"/>
      <c r="L5787" s="40"/>
      <c r="M5787" s="40"/>
      <c r="N5787" s="40"/>
      <c r="O5787" s="40"/>
      <c r="P5787" s="38"/>
      <c r="Q5787" s="38">
        <f>Table13[[#This Row],[Unit Value]]*Table13[[#This Row],[Qty | PCount]]</f>
        <v>0</v>
      </c>
      <c r="R5787" s="40" t="str">
        <f>IF(Table13[[#This Row],[Unit Value]]&lt;=4999,"Low-Value Asset","High-Value Asset")</f>
        <v>Low-Value Asset</v>
      </c>
      <c r="S5787" s="40"/>
      <c r="T5787" s="40"/>
      <c r="U5787" s="40"/>
      <c r="V5787" s="40"/>
      <c r="W5787" s="75"/>
      <c r="X5787" s="40"/>
      <c r="Y5787" s="40"/>
      <c r="Z5787" s="40"/>
      <c r="AA5787" s="40"/>
      <c r="AB57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8" spans="1:28" ht="12.6" x14ac:dyDescent="0.25">
      <c r="A5788" s="50"/>
      <c r="B5788" s="51"/>
      <c r="C5788" s="40"/>
      <c r="D57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8" s="40"/>
      <c r="F5788" s="40"/>
      <c r="G5788" s="52"/>
      <c r="H5788" s="93"/>
      <c r="I5788" s="52"/>
      <c r="J5788" s="52"/>
      <c r="K5788" s="40"/>
      <c r="L5788" s="40"/>
      <c r="M5788" s="40"/>
      <c r="N5788" s="40"/>
      <c r="O5788" s="40"/>
      <c r="P5788" s="38"/>
      <c r="Q5788" s="38">
        <f>Table13[[#This Row],[Unit Value]]*Table13[[#This Row],[Qty | PCount]]</f>
        <v>0</v>
      </c>
      <c r="R5788" s="40" t="str">
        <f>IF(Table13[[#This Row],[Unit Value]]&lt;=4999,"Low-Value Asset","High-Value Asset")</f>
        <v>Low-Value Asset</v>
      </c>
      <c r="S5788" s="40"/>
      <c r="T5788" s="40"/>
      <c r="U5788" s="40"/>
      <c r="V5788" s="40"/>
      <c r="W5788" s="75"/>
      <c r="X5788" s="40"/>
      <c r="Y5788" s="40"/>
      <c r="Z5788" s="40"/>
      <c r="AA5788" s="40"/>
      <c r="AB57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89" spans="1:28" ht="12.6" x14ac:dyDescent="0.25">
      <c r="A5789" s="50"/>
      <c r="B5789" s="51"/>
      <c r="C5789" s="40"/>
      <c r="D57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89" s="40"/>
      <c r="F5789" s="40"/>
      <c r="G5789" s="52"/>
      <c r="H5789" s="93"/>
      <c r="I5789" s="52"/>
      <c r="J5789" s="52"/>
      <c r="K5789" s="40"/>
      <c r="L5789" s="40"/>
      <c r="M5789" s="40"/>
      <c r="N5789" s="40"/>
      <c r="O5789" s="40"/>
      <c r="P5789" s="38"/>
      <c r="Q5789" s="38">
        <f>Table13[[#This Row],[Unit Value]]*Table13[[#This Row],[Qty | PCount]]</f>
        <v>0</v>
      </c>
      <c r="R5789" s="40" t="str">
        <f>IF(Table13[[#This Row],[Unit Value]]&lt;=4999,"Low-Value Asset","High-Value Asset")</f>
        <v>Low-Value Asset</v>
      </c>
      <c r="S5789" s="40"/>
      <c r="T5789" s="40"/>
      <c r="U5789" s="40"/>
      <c r="V5789" s="40"/>
      <c r="W5789" s="75"/>
      <c r="X5789" s="40"/>
      <c r="Y5789" s="40"/>
      <c r="Z5789" s="40"/>
      <c r="AA5789" s="40"/>
      <c r="AB57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0" spans="1:28" ht="12.6" x14ac:dyDescent="0.25">
      <c r="A5790" s="50"/>
      <c r="B5790" s="51"/>
      <c r="C5790" s="40"/>
      <c r="D57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0" s="40"/>
      <c r="F5790" s="40"/>
      <c r="G5790" s="52"/>
      <c r="H5790" s="93"/>
      <c r="I5790" s="52"/>
      <c r="J5790" s="52"/>
      <c r="K5790" s="40"/>
      <c r="L5790" s="40"/>
      <c r="M5790" s="40"/>
      <c r="N5790" s="40"/>
      <c r="O5790" s="40"/>
      <c r="P5790" s="38"/>
      <c r="Q5790" s="38">
        <f>Table13[[#This Row],[Unit Value]]*Table13[[#This Row],[Qty | PCount]]</f>
        <v>0</v>
      </c>
      <c r="R5790" s="40" t="str">
        <f>IF(Table13[[#This Row],[Unit Value]]&lt;=4999,"Low-Value Asset","High-Value Asset")</f>
        <v>Low-Value Asset</v>
      </c>
      <c r="S5790" s="40"/>
      <c r="T5790" s="40"/>
      <c r="U5790" s="40"/>
      <c r="V5790" s="40"/>
      <c r="W5790" s="75"/>
      <c r="X5790" s="40"/>
      <c r="Y5790" s="40"/>
      <c r="Z5790" s="40"/>
      <c r="AA5790" s="40"/>
      <c r="AB57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1" spans="1:28" ht="12.6" x14ac:dyDescent="0.25">
      <c r="A5791" s="50"/>
      <c r="B5791" s="51"/>
      <c r="C5791" s="40"/>
      <c r="D57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1" s="40"/>
      <c r="F5791" s="40"/>
      <c r="G5791" s="52"/>
      <c r="H5791" s="93"/>
      <c r="I5791" s="52"/>
      <c r="J5791" s="52"/>
      <c r="K5791" s="40"/>
      <c r="L5791" s="40"/>
      <c r="M5791" s="40"/>
      <c r="N5791" s="40"/>
      <c r="O5791" s="40"/>
      <c r="P5791" s="38"/>
      <c r="Q5791" s="38">
        <f>Table13[[#This Row],[Unit Value]]*Table13[[#This Row],[Qty | PCount]]</f>
        <v>0</v>
      </c>
      <c r="R5791" s="40" t="str">
        <f>IF(Table13[[#This Row],[Unit Value]]&lt;=4999,"Low-Value Asset","High-Value Asset")</f>
        <v>Low-Value Asset</v>
      </c>
      <c r="S5791" s="40"/>
      <c r="T5791" s="40"/>
      <c r="U5791" s="40"/>
      <c r="V5791" s="40"/>
      <c r="W5791" s="75"/>
      <c r="X5791" s="40"/>
      <c r="Y5791" s="40"/>
      <c r="Z5791" s="40"/>
      <c r="AA5791" s="40"/>
      <c r="AB57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2" spans="1:28" ht="12.6" x14ac:dyDescent="0.25">
      <c r="A5792" s="102"/>
      <c r="B5792" s="51"/>
      <c r="C5792" s="103"/>
      <c r="D579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2" s="103"/>
      <c r="F5792" s="103"/>
      <c r="G5792" s="104"/>
      <c r="H5792" s="105"/>
      <c r="I5792" s="104"/>
      <c r="J5792" s="104"/>
      <c r="K5792" s="103"/>
      <c r="L5792" s="103"/>
      <c r="M5792" s="103"/>
      <c r="N5792" s="103"/>
      <c r="O5792" s="103"/>
      <c r="P5792" s="106"/>
      <c r="Q5792" s="106">
        <f>Table13[[#This Row],[Unit Value]]*Table13[[#This Row],[Qty | PCount]]</f>
        <v>0</v>
      </c>
      <c r="R5792" s="103" t="str">
        <f>IF(Table13[[#This Row],[Unit Value]]&lt;=4999,"Low-Value Asset","High-Value Asset")</f>
        <v>Low-Value Asset</v>
      </c>
      <c r="S5792" s="103"/>
      <c r="T5792" s="103"/>
      <c r="U5792" s="103"/>
      <c r="V5792" s="103"/>
      <c r="W5792" s="107"/>
      <c r="X5792" s="103"/>
      <c r="Y5792" s="103"/>
      <c r="Z5792" s="103"/>
      <c r="AA5792" s="103"/>
      <c r="AB579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3" spans="1:28" ht="12.6" x14ac:dyDescent="0.25">
      <c r="A5793" s="102"/>
      <c r="B5793" s="51"/>
      <c r="C5793" s="103"/>
      <c r="D579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3" s="103"/>
      <c r="F5793" s="103"/>
      <c r="G5793" s="104"/>
      <c r="H5793" s="105"/>
      <c r="I5793" s="104"/>
      <c r="J5793" s="104"/>
      <c r="K5793" s="103"/>
      <c r="L5793" s="103"/>
      <c r="M5793" s="103"/>
      <c r="N5793" s="103"/>
      <c r="O5793" s="103"/>
      <c r="P5793" s="106"/>
      <c r="Q5793" s="106">
        <f>Table13[[#This Row],[Unit Value]]*Table13[[#This Row],[Qty | PCount]]</f>
        <v>0</v>
      </c>
      <c r="R5793" s="103" t="str">
        <f>IF(Table13[[#This Row],[Unit Value]]&lt;=4999,"Low-Value Asset","High-Value Asset")</f>
        <v>Low-Value Asset</v>
      </c>
      <c r="S5793" s="103"/>
      <c r="T5793" s="103"/>
      <c r="U5793" s="103"/>
      <c r="V5793" s="103"/>
      <c r="W5793" s="107"/>
      <c r="X5793" s="103"/>
      <c r="Y5793" s="103"/>
      <c r="Z5793" s="103"/>
      <c r="AA5793" s="103"/>
      <c r="AB579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4" spans="1:28" ht="12.6" x14ac:dyDescent="0.25">
      <c r="A5794" s="102"/>
      <c r="B5794" s="51"/>
      <c r="C5794" s="103"/>
      <c r="D579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4" s="103"/>
      <c r="F5794" s="103"/>
      <c r="G5794" s="104"/>
      <c r="H5794" s="105"/>
      <c r="I5794" s="104"/>
      <c r="J5794" s="104"/>
      <c r="K5794" s="103"/>
      <c r="L5794" s="103"/>
      <c r="M5794" s="103"/>
      <c r="N5794" s="103"/>
      <c r="O5794" s="103"/>
      <c r="P5794" s="106"/>
      <c r="Q5794" s="106">
        <f>Table13[[#This Row],[Unit Value]]*Table13[[#This Row],[Qty | PCount]]</f>
        <v>0</v>
      </c>
      <c r="R5794" s="103" t="str">
        <f>IF(Table13[[#This Row],[Unit Value]]&lt;=4999,"Low-Value Asset","High-Value Asset")</f>
        <v>Low-Value Asset</v>
      </c>
      <c r="S5794" s="103"/>
      <c r="T5794" s="103"/>
      <c r="U5794" s="103"/>
      <c r="V5794" s="103"/>
      <c r="W5794" s="107"/>
      <c r="X5794" s="103"/>
      <c r="Y5794" s="103"/>
      <c r="Z5794" s="103"/>
      <c r="AA5794" s="103"/>
      <c r="AB579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5" spans="1:28" ht="12.6" x14ac:dyDescent="0.25">
      <c r="A5795" s="102"/>
      <c r="B5795" s="51"/>
      <c r="C5795" s="103"/>
      <c r="D579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5" s="103"/>
      <c r="F5795" s="103"/>
      <c r="G5795" s="104"/>
      <c r="H5795" s="105"/>
      <c r="I5795" s="104"/>
      <c r="J5795" s="104"/>
      <c r="K5795" s="103"/>
      <c r="L5795" s="103"/>
      <c r="M5795" s="103"/>
      <c r="N5795" s="103"/>
      <c r="O5795" s="103"/>
      <c r="P5795" s="106"/>
      <c r="Q5795" s="106">
        <f>Table13[[#This Row],[Unit Value]]*Table13[[#This Row],[Qty | PCount]]</f>
        <v>0</v>
      </c>
      <c r="R5795" s="103" t="str">
        <f>IF(Table13[[#This Row],[Unit Value]]&lt;=4999,"Low-Value Asset","High-Value Asset")</f>
        <v>Low-Value Asset</v>
      </c>
      <c r="S5795" s="103"/>
      <c r="T5795" s="103"/>
      <c r="U5795" s="103"/>
      <c r="V5795" s="103"/>
      <c r="W5795" s="107"/>
      <c r="X5795" s="103"/>
      <c r="Y5795" s="103"/>
      <c r="Z5795" s="103"/>
      <c r="AA5795" s="103"/>
      <c r="AB579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6" spans="1:28" ht="12.6" x14ac:dyDescent="0.25">
      <c r="A5796" s="102"/>
      <c r="B5796" s="51"/>
      <c r="C5796" s="103"/>
      <c r="D579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6" s="103"/>
      <c r="F5796" s="103"/>
      <c r="G5796" s="104"/>
      <c r="H5796" s="105"/>
      <c r="I5796" s="104"/>
      <c r="J5796" s="104"/>
      <c r="K5796" s="103"/>
      <c r="L5796" s="103"/>
      <c r="M5796" s="103"/>
      <c r="N5796" s="103"/>
      <c r="O5796" s="103"/>
      <c r="P5796" s="106"/>
      <c r="Q5796" s="106">
        <f>Table13[[#This Row],[Unit Value]]*Table13[[#This Row],[Qty | PCount]]</f>
        <v>0</v>
      </c>
      <c r="R5796" s="103" t="str">
        <f>IF(Table13[[#This Row],[Unit Value]]&lt;=4999,"Low-Value Asset","High-Value Asset")</f>
        <v>Low-Value Asset</v>
      </c>
      <c r="S5796" s="103"/>
      <c r="T5796" s="103"/>
      <c r="U5796" s="103"/>
      <c r="V5796" s="103"/>
      <c r="W5796" s="107"/>
      <c r="X5796" s="103"/>
      <c r="Y5796" s="103"/>
      <c r="Z5796" s="103"/>
      <c r="AA5796" s="103"/>
      <c r="AB579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7" spans="1:28" ht="12.6" x14ac:dyDescent="0.25">
      <c r="A5797" s="102"/>
      <c r="B5797" s="51"/>
      <c r="C5797" s="103"/>
      <c r="D579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7" s="103"/>
      <c r="F5797" s="103"/>
      <c r="G5797" s="104"/>
      <c r="H5797" s="105"/>
      <c r="I5797" s="104"/>
      <c r="J5797" s="104"/>
      <c r="K5797" s="103"/>
      <c r="L5797" s="103"/>
      <c r="M5797" s="103"/>
      <c r="N5797" s="103"/>
      <c r="O5797" s="103"/>
      <c r="P5797" s="106"/>
      <c r="Q5797" s="106">
        <f>Table13[[#This Row],[Unit Value]]*Table13[[#This Row],[Qty | PCount]]</f>
        <v>0</v>
      </c>
      <c r="R5797" s="103" t="str">
        <f>IF(Table13[[#This Row],[Unit Value]]&lt;=4999,"Low-Value Asset","High-Value Asset")</f>
        <v>Low-Value Asset</v>
      </c>
      <c r="S5797" s="103"/>
      <c r="T5797" s="103"/>
      <c r="U5797" s="103"/>
      <c r="V5797" s="103"/>
      <c r="W5797" s="107"/>
      <c r="X5797" s="103"/>
      <c r="Y5797" s="103"/>
      <c r="Z5797" s="103"/>
      <c r="AA5797" s="103"/>
      <c r="AB579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8" spans="1:28" ht="12.6" x14ac:dyDescent="0.25">
      <c r="A5798" s="102"/>
      <c r="B5798" s="51"/>
      <c r="C5798" s="103"/>
      <c r="D579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8" s="103"/>
      <c r="F5798" s="103"/>
      <c r="G5798" s="104"/>
      <c r="H5798" s="105"/>
      <c r="I5798" s="104"/>
      <c r="J5798" s="104"/>
      <c r="K5798" s="103"/>
      <c r="L5798" s="103"/>
      <c r="M5798" s="103"/>
      <c r="N5798" s="103"/>
      <c r="O5798" s="103"/>
      <c r="P5798" s="106"/>
      <c r="Q5798" s="106">
        <f>Table13[[#This Row],[Unit Value]]*Table13[[#This Row],[Qty | PCount]]</f>
        <v>0</v>
      </c>
      <c r="R5798" s="103" t="str">
        <f>IF(Table13[[#This Row],[Unit Value]]&lt;=4999,"Low-Value Asset","High-Value Asset")</f>
        <v>Low-Value Asset</v>
      </c>
      <c r="S5798" s="103"/>
      <c r="T5798" s="103"/>
      <c r="U5798" s="103"/>
      <c r="V5798" s="103"/>
      <c r="W5798" s="107"/>
      <c r="X5798" s="103"/>
      <c r="Y5798" s="103"/>
      <c r="Z5798" s="103"/>
      <c r="AA5798" s="103"/>
      <c r="AB579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799" spans="1:28" ht="12.6" x14ac:dyDescent="0.25">
      <c r="A5799" s="102"/>
      <c r="B5799" s="51"/>
      <c r="C5799" s="103"/>
      <c r="D579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799" s="103"/>
      <c r="F5799" s="103"/>
      <c r="G5799" s="104"/>
      <c r="H5799" s="105"/>
      <c r="I5799" s="104"/>
      <c r="J5799" s="104"/>
      <c r="K5799" s="103"/>
      <c r="L5799" s="103"/>
      <c r="M5799" s="103"/>
      <c r="N5799" s="103"/>
      <c r="O5799" s="103"/>
      <c r="P5799" s="106"/>
      <c r="Q5799" s="106">
        <f>Table13[[#This Row],[Unit Value]]*Table13[[#This Row],[Qty | PCount]]</f>
        <v>0</v>
      </c>
      <c r="R5799" s="103" t="str">
        <f>IF(Table13[[#This Row],[Unit Value]]&lt;=4999,"Low-Value Asset","High-Value Asset")</f>
        <v>Low-Value Asset</v>
      </c>
      <c r="S5799" s="103"/>
      <c r="T5799" s="103"/>
      <c r="U5799" s="103"/>
      <c r="V5799" s="103"/>
      <c r="W5799" s="107"/>
      <c r="X5799" s="103"/>
      <c r="Y5799" s="103"/>
      <c r="Z5799" s="103"/>
      <c r="AA5799" s="103"/>
      <c r="AB579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0" spans="1:28" ht="12.6" x14ac:dyDescent="0.25">
      <c r="A5800" s="102"/>
      <c r="B5800" s="51"/>
      <c r="C5800" s="103"/>
      <c r="D580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0" s="103"/>
      <c r="F5800" s="103"/>
      <c r="G5800" s="104"/>
      <c r="H5800" s="105"/>
      <c r="I5800" s="104"/>
      <c r="J5800" s="104"/>
      <c r="K5800" s="103"/>
      <c r="L5800" s="103"/>
      <c r="M5800" s="103"/>
      <c r="N5800" s="103"/>
      <c r="O5800" s="103"/>
      <c r="P5800" s="106"/>
      <c r="Q5800" s="106">
        <f>Table13[[#This Row],[Unit Value]]*Table13[[#This Row],[Qty | PCount]]</f>
        <v>0</v>
      </c>
      <c r="R5800" s="103" t="str">
        <f>IF(Table13[[#This Row],[Unit Value]]&lt;=4999,"Low-Value Asset","High-Value Asset")</f>
        <v>Low-Value Asset</v>
      </c>
      <c r="S5800" s="103"/>
      <c r="T5800" s="103"/>
      <c r="U5800" s="103"/>
      <c r="V5800" s="103"/>
      <c r="W5800" s="107"/>
      <c r="X5800" s="103"/>
      <c r="Y5800" s="103"/>
      <c r="Z5800" s="103"/>
      <c r="AA5800" s="103"/>
      <c r="AB580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1" spans="1:28" ht="12.6" x14ac:dyDescent="0.25">
      <c r="A5801" s="102"/>
      <c r="B5801" s="51"/>
      <c r="C5801" s="103"/>
      <c r="D580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1" s="103"/>
      <c r="F5801" s="103"/>
      <c r="G5801" s="104"/>
      <c r="H5801" s="105"/>
      <c r="I5801" s="104"/>
      <c r="J5801" s="104"/>
      <c r="K5801" s="103"/>
      <c r="L5801" s="103"/>
      <c r="M5801" s="103"/>
      <c r="N5801" s="103"/>
      <c r="O5801" s="103"/>
      <c r="P5801" s="106"/>
      <c r="Q5801" s="106">
        <f>Table13[[#This Row],[Unit Value]]*Table13[[#This Row],[Qty | PCount]]</f>
        <v>0</v>
      </c>
      <c r="R5801" s="103" t="str">
        <f>IF(Table13[[#This Row],[Unit Value]]&lt;=4999,"Low-Value Asset","High-Value Asset")</f>
        <v>Low-Value Asset</v>
      </c>
      <c r="S5801" s="103"/>
      <c r="T5801" s="103"/>
      <c r="U5801" s="103"/>
      <c r="V5801" s="103"/>
      <c r="W5801" s="107"/>
      <c r="X5801" s="103"/>
      <c r="Y5801" s="103"/>
      <c r="Z5801" s="103"/>
      <c r="AA5801" s="103"/>
      <c r="AB580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2" spans="1:28" ht="12.6" x14ac:dyDescent="0.25">
      <c r="A5802" s="102"/>
      <c r="B5802" s="51"/>
      <c r="C5802" s="103"/>
      <c r="D580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2" s="103"/>
      <c r="F5802" s="103"/>
      <c r="G5802" s="104"/>
      <c r="H5802" s="105"/>
      <c r="I5802" s="104"/>
      <c r="J5802" s="104"/>
      <c r="K5802" s="103"/>
      <c r="L5802" s="103"/>
      <c r="M5802" s="103"/>
      <c r="N5802" s="103"/>
      <c r="O5802" s="103"/>
      <c r="P5802" s="106"/>
      <c r="Q5802" s="106">
        <f>Table13[[#This Row],[Unit Value]]*Table13[[#This Row],[Qty | PCount]]</f>
        <v>0</v>
      </c>
      <c r="R5802" s="103" t="str">
        <f>IF(Table13[[#This Row],[Unit Value]]&lt;=4999,"Low-Value Asset","High-Value Asset")</f>
        <v>Low-Value Asset</v>
      </c>
      <c r="S5802" s="103"/>
      <c r="T5802" s="103"/>
      <c r="U5802" s="103"/>
      <c r="V5802" s="103"/>
      <c r="W5802" s="107"/>
      <c r="X5802" s="103"/>
      <c r="Y5802" s="103"/>
      <c r="Z5802" s="103"/>
      <c r="AA5802" s="103"/>
      <c r="AB580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3" spans="1:28" ht="12.6" x14ac:dyDescent="0.25">
      <c r="A5803" s="102"/>
      <c r="B5803" s="51"/>
      <c r="C5803" s="103"/>
      <c r="D580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3" s="103"/>
      <c r="F5803" s="103"/>
      <c r="G5803" s="104"/>
      <c r="H5803" s="105"/>
      <c r="I5803" s="104"/>
      <c r="J5803" s="104"/>
      <c r="K5803" s="103"/>
      <c r="L5803" s="103"/>
      <c r="M5803" s="103"/>
      <c r="N5803" s="103"/>
      <c r="O5803" s="103"/>
      <c r="P5803" s="106"/>
      <c r="Q5803" s="106">
        <f>Table13[[#This Row],[Unit Value]]*Table13[[#This Row],[Qty | PCount]]</f>
        <v>0</v>
      </c>
      <c r="R5803" s="103" t="str">
        <f>IF(Table13[[#This Row],[Unit Value]]&lt;=4999,"Low-Value Asset","High-Value Asset")</f>
        <v>Low-Value Asset</v>
      </c>
      <c r="S5803" s="103"/>
      <c r="T5803" s="103"/>
      <c r="U5803" s="103"/>
      <c r="V5803" s="103"/>
      <c r="W5803" s="107"/>
      <c r="X5803" s="103"/>
      <c r="Y5803" s="103"/>
      <c r="Z5803" s="103"/>
      <c r="AA5803" s="103"/>
      <c r="AB580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4" spans="1:28" ht="12.6" x14ac:dyDescent="0.25">
      <c r="A5804" s="102"/>
      <c r="B5804" s="51"/>
      <c r="C5804" s="103"/>
      <c r="D580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4" s="103"/>
      <c r="F5804" s="103"/>
      <c r="G5804" s="104"/>
      <c r="H5804" s="105"/>
      <c r="I5804" s="104"/>
      <c r="J5804" s="104"/>
      <c r="K5804" s="103"/>
      <c r="L5804" s="103"/>
      <c r="M5804" s="103"/>
      <c r="N5804" s="103"/>
      <c r="O5804" s="103"/>
      <c r="P5804" s="106"/>
      <c r="Q5804" s="106">
        <f>Table13[[#This Row],[Unit Value]]*Table13[[#This Row],[Qty | PCount]]</f>
        <v>0</v>
      </c>
      <c r="R5804" s="103" t="str">
        <f>IF(Table13[[#This Row],[Unit Value]]&lt;=4999,"Low-Value Asset","High-Value Asset")</f>
        <v>Low-Value Asset</v>
      </c>
      <c r="S5804" s="103"/>
      <c r="T5804" s="103"/>
      <c r="U5804" s="103"/>
      <c r="V5804" s="103"/>
      <c r="W5804" s="107"/>
      <c r="X5804" s="103"/>
      <c r="Y5804" s="103"/>
      <c r="Z5804" s="103"/>
      <c r="AA5804" s="103"/>
      <c r="AB580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5" spans="1:28" ht="12.6" x14ac:dyDescent="0.25">
      <c r="A5805" s="102"/>
      <c r="B5805" s="51"/>
      <c r="C5805" s="103"/>
      <c r="D580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5" s="103"/>
      <c r="F5805" s="103"/>
      <c r="G5805" s="104"/>
      <c r="H5805" s="105"/>
      <c r="I5805" s="104"/>
      <c r="J5805" s="104"/>
      <c r="K5805" s="103"/>
      <c r="L5805" s="103"/>
      <c r="M5805" s="103"/>
      <c r="N5805" s="103"/>
      <c r="O5805" s="103"/>
      <c r="P5805" s="106"/>
      <c r="Q5805" s="106">
        <f>Table13[[#This Row],[Unit Value]]*Table13[[#This Row],[Qty | PCount]]</f>
        <v>0</v>
      </c>
      <c r="R5805" s="103" t="str">
        <f>IF(Table13[[#This Row],[Unit Value]]&lt;=4999,"Low-Value Asset","High-Value Asset")</f>
        <v>Low-Value Asset</v>
      </c>
      <c r="S5805" s="103"/>
      <c r="T5805" s="103"/>
      <c r="U5805" s="103"/>
      <c r="V5805" s="103"/>
      <c r="W5805" s="107"/>
      <c r="X5805" s="103"/>
      <c r="Y5805" s="103"/>
      <c r="Z5805" s="103"/>
      <c r="AA5805" s="103"/>
      <c r="AB580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6" spans="1:28" ht="12.6" x14ac:dyDescent="0.25">
      <c r="A5806" s="102"/>
      <c r="B5806" s="51"/>
      <c r="C5806" s="103"/>
      <c r="D580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6" s="103"/>
      <c r="F5806" s="103"/>
      <c r="G5806" s="104"/>
      <c r="H5806" s="105"/>
      <c r="I5806" s="104"/>
      <c r="J5806" s="104"/>
      <c r="K5806" s="103"/>
      <c r="L5806" s="103"/>
      <c r="M5806" s="103"/>
      <c r="N5806" s="103"/>
      <c r="O5806" s="103"/>
      <c r="P5806" s="106"/>
      <c r="Q5806" s="106">
        <f>Table13[[#This Row],[Unit Value]]*Table13[[#This Row],[Qty | PCount]]</f>
        <v>0</v>
      </c>
      <c r="R5806" s="103" t="str">
        <f>IF(Table13[[#This Row],[Unit Value]]&lt;=4999,"Low-Value Asset","High-Value Asset")</f>
        <v>Low-Value Asset</v>
      </c>
      <c r="S5806" s="103"/>
      <c r="T5806" s="103"/>
      <c r="U5806" s="103"/>
      <c r="V5806" s="103"/>
      <c r="W5806" s="107"/>
      <c r="X5806" s="103"/>
      <c r="Y5806" s="103"/>
      <c r="Z5806" s="103"/>
      <c r="AA5806" s="103"/>
      <c r="AB580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7" spans="1:28" ht="12.6" x14ac:dyDescent="0.25">
      <c r="A5807" s="102"/>
      <c r="B5807" s="51"/>
      <c r="C5807" s="103"/>
      <c r="D580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7" s="103"/>
      <c r="F5807" s="103"/>
      <c r="G5807" s="104"/>
      <c r="H5807" s="105"/>
      <c r="I5807" s="104"/>
      <c r="J5807" s="104"/>
      <c r="K5807" s="103"/>
      <c r="L5807" s="103"/>
      <c r="M5807" s="103"/>
      <c r="N5807" s="103"/>
      <c r="O5807" s="103"/>
      <c r="P5807" s="106"/>
      <c r="Q5807" s="106">
        <f>Table13[[#This Row],[Unit Value]]*Table13[[#This Row],[Qty | PCount]]</f>
        <v>0</v>
      </c>
      <c r="R5807" s="103" t="str">
        <f>IF(Table13[[#This Row],[Unit Value]]&lt;=4999,"Low-Value Asset","High-Value Asset")</f>
        <v>Low-Value Asset</v>
      </c>
      <c r="S5807" s="103"/>
      <c r="T5807" s="103"/>
      <c r="U5807" s="103"/>
      <c r="V5807" s="103"/>
      <c r="W5807" s="107"/>
      <c r="X5807" s="103"/>
      <c r="Y5807" s="103"/>
      <c r="Z5807" s="103"/>
      <c r="AA5807" s="103"/>
      <c r="AB580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8" spans="1:28" ht="12.6" x14ac:dyDescent="0.25">
      <c r="A5808" s="102"/>
      <c r="B5808" s="51"/>
      <c r="C5808" s="103"/>
      <c r="D580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8" s="103"/>
      <c r="F5808" s="103"/>
      <c r="G5808" s="104"/>
      <c r="H5808" s="105"/>
      <c r="I5808" s="104"/>
      <c r="J5808" s="104"/>
      <c r="K5808" s="103"/>
      <c r="L5808" s="103"/>
      <c r="M5808" s="103"/>
      <c r="N5808" s="103"/>
      <c r="O5808" s="103"/>
      <c r="P5808" s="106"/>
      <c r="Q5808" s="106">
        <f>Table13[[#This Row],[Unit Value]]*Table13[[#This Row],[Qty | PCount]]</f>
        <v>0</v>
      </c>
      <c r="R5808" s="103" t="str">
        <f>IF(Table13[[#This Row],[Unit Value]]&lt;=4999,"Low-Value Asset","High-Value Asset")</f>
        <v>Low-Value Asset</v>
      </c>
      <c r="S5808" s="103"/>
      <c r="T5808" s="103"/>
      <c r="U5808" s="103"/>
      <c r="V5808" s="103"/>
      <c r="W5808" s="107"/>
      <c r="X5808" s="103"/>
      <c r="Y5808" s="103"/>
      <c r="Z5808" s="103"/>
      <c r="AA5808" s="103"/>
      <c r="AB580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09" spans="1:28" ht="12.6" x14ac:dyDescent="0.25">
      <c r="A5809" s="102"/>
      <c r="B5809" s="51"/>
      <c r="C5809" s="103"/>
      <c r="D580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09" s="103"/>
      <c r="F5809" s="103"/>
      <c r="G5809" s="104"/>
      <c r="H5809" s="105"/>
      <c r="I5809" s="104"/>
      <c r="J5809" s="104"/>
      <c r="K5809" s="103"/>
      <c r="L5809" s="103"/>
      <c r="M5809" s="103"/>
      <c r="N5809" s="103"/>
      <c r="O5809" s="103"/>
      <c r="P5809" s="106"/>
      <c r="Q5809" s="106">
        <f>Table13[[#This Row],[Unit Value]]*Table13[[#This Row],[Qty | PCount]]</f>
        <v>0</v>
      </c>
      <c r="R5809" s="103" t="str">
        <f>IF(Table13[[#This Row],[Unit Value]]&lt;=4999,"Low-Value Asset","High-Value Asset")</f>
        <v>Low-Value Asset</v>
      </c>
      <c r="S5809" s="103"/>
      <c r="T5809" s="103"/>
      <c r="U5809" s="103"/>
      <c r="V5809" s="103"/>
      <c r="W5809" s="107"/>
      <c r="X5809" s="103"/>
      <c r="Y5809" s="103"/>
      <c r="Z5809" s="103"/>
      <c r="AA5809" s="103"/>
      <c r="AB580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0" spans="1:28" ht="12.6" x14ac:dyDescent="0.25">
      <c r="A5810" s="102"/>
      <c r="B5810" s="51"/>
      <c r="C5810" s="103"/>
      <c r="D581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0" s="103"/>
      <c r="F5810" s="103"/>
      <c r="G5810" s="104"/>
      <c r="H5810" s="105"/>
      <c r="I5810" s="104"/>
      <c r="J5810" s="104"/>
      <c r="K5810" s="103"/>
      <c r="L5810" s="103"/>
      <c r="M5810" s="103"/>
      <c r="N5810" s="103"/>
      <c r="O5810" s="103"/>
      <c r="P5810" s="106"/>
      <c r="Q5810" s="106">
        <f>Table13[[#This Row],[Unit Value]]*Table13[[#This Row],[Qty | PCount]]</f>
        <v>0</v>
      </c>
      <c r="R5810" s="103" t="str">
        <f>IF(Table13[[#This Row],[Unit Value]]&lt;=4999,"Low-Value Asset","High-Value Asset")</f>
        <v>Low-Value Asset</v>
      </c>
      <c r="S5810" s="103"/>
      <c r="T5810" s="103"/>
      <c r="U5810" s="103"/>
      <c r="V5810" s="103"/>
      <c r="W5810" s="107"/>
      <c r="X5810" s="103"/>
      <c r="Y5810" s="103"/>
      <c r="Z5810" s="103"/>
      <c r="AA5810" s="103"/>
      <c r="AB581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1" spans="1:28" ht="12.6" x14ac:dyDescent="0.25">
      <c r="A5811" s="102"/>
      <c r="B5811" s="51"/>
      <c r="C5811" s="103"/>
      <c r="D581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1" s="103"/>
      <c r="F5811" s="103"/>
      <c r="G5811" s="104"/>
      <c r="H5811" s="105"/>
      <c r="I5811" s="104"/>
      <c r="J5811" s="104"/>
      <c r="K5811" s="103"/>
      <c r="L5811" s="103"/>
      <c r="M5811" s="103"/>
      <c r="N5811" s="103"/>
      <c r="O5811" s="103"/>
      <c r="P5811" s="106"/>
      <c r="Q5811" s="106">
        <f>Table13[[#This Row],[Unit Value]]*Table13[[#This Row],[Qty | PCount]]</f>
        <v>0</v>
      </c>
      <c r="R5811" s="103" t="str">
        <f>IF(Table13[[#This Row],[Unit Value]]&lt;=4999,"Low-Value Asset","High-Value Asset")</f>
        <v>Low-Value Asset</v>
      </c>
      <c r="S5811" s="103"/>
      <c r="T5811" s="103"/>
      <c r="U5811" s="103"/>
      <c r="V5811" s="103"/>
      <c r="W5811" s="107"/>
      <c r="X5811" s="103"/>
      <c r="Y5811" s="103"/>
      <c r="Z5811" s="103"/>
      <c r="AA5811" s="103"/>
      <c r="AB581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2" spans="1:28" ht="12.6" x14ac:dyDescent="0.25">
      <c r="A5812" s="102"/>
      <c r="B5812" s="51"/>
      <c r="C5812" s="103"/>
      <c r="D581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2" s="103"/>
      <c r="F5812" s="103"/>
      <c r="G5812" s="104"/>
      <c r="H5812" s="105"/>
      <c r="I5812" s="104"/>
      <c r="J5812" s="104"/>
      <c r="K5812" s="103"/>
      <c r="L5812" s="103"/>
      <c r="M5812" s="103"/>
      <c r="N5812" s="103"/>
      <c r="O5812" s="103"/>
      <c r="P5812" s="106"/>
      <c r="Q5812" s="106">
        <f>Table13[[#This Row],[Unit Value]]*Table13[[#This Row],[Qty | PCount]]</f>
        <v>0</v>
      </c>
      <c r="R5812" s="103" t="str">
        <f>IF(Table13[[#This Row],[Unit Value]]&lt;=4999,"Low-Value Asset","High-Value Asset")</f>
        <v>Low-Value Asset</v>
      </c>
      <c r="S5812" s="103"/>
      <c r="T5812" s="103"/>
      <c r="U5812" s="103"/>
      <c r="V5812" s="103"/>
      <c r="W5812" s="107"/>
      <c r="X5812" s="103"/>
      <c r="Y5812" s="103"/>
      <c r="Z5812" s="103"/>
      <c r="AA5812" s="103"/>
      <c r="AB581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3" spans="1:28" ht="12.6" x14ac:dyDescent="0.25">
      <c r="A5813" s="102"/>
      <c r="B5813" s="51"/>
      <c r="C5813" s="103"/>
      <c r="D581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3" s="103"/>
      <c r="F5813" s="103"/>
      <c r="G5813" s="104"/>
      <c r="H5813" s="105"/>
      <c r="I5813" s="104"/>
      <c r="J5813" s="104"/>
      <c r="K5813" s="103"/>
      <c r="L5813" s="103"/>
      <c r="M5813" s="103"/>
      <c r="N5813" s="103"/>
      <c r="O5813" s="103"/>
      <c r="P5813" s="106"/>
      <c r="Q5813" s="106">
        <f>Table13[[#This Row],[Unit Value]]*Table13[[#This Row],[Qty | PCount]]</f>
        <v>0</v>
      </c>
      <c r="R5813" s="103" t="str">
        <f>IF(Table13[[#This Row],[Unit Value]]&lt;=4999,"Low-Value Asset","High-Value Asset")</f>
        <v>Low-Value Asset</v>
      </c>
      <c r="S5813" s="103"/>
      <c r="T5813" s="103"/>
      <c r="U5813" s="103"/>
      <c r="V5813" s="103"/>
      <c r="W5813" s="107"/>
      <c r="X5813" s="103"/>
      <c r="Y5813" s="103"/>
      <c r="Z5813" s="103"/>
      <c r="AA5813" s="103"/>
      <c r="AB581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4" spans="1:28" ht="12.6" x14ac:dyDescent="0.25">
      <c r="A5814" s="102"/>
      <c r="B5814" s="51"/>
      <c r="C5814" s="103"/>
      <c r="D581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4" s="103"/>
      <c r="F5814" s="103"/>
      <c r="G5814" s="104"/>
      <c r="H5814" s="105"/>
      <c r="I5814" s="104"/>
      <c r="J5814" s="104"/>
      <c r="K5814" s="103"/>
      <c r="L5814" s="103"/>
      <c r="M5814" s="103"/>
      <c r="N5814" s="103"/>
      <c r="O5814" s="103"/>
      <c r="P5814" s="106"/>
      <c r="Q5814" s="106">
        <f>Table13[[#This Row],[Unit Value]]*Table13[[#This Row],[Qty | PCount]]</f>
        <v>0</v>
      </c>
      <c r="R5814" s="103" t="str">
        <f>IF(Table13[[#This Row],[Unit Value]]&lt;=4999,"Low-Value Asset","High-Value Asset")</f>
        <v>Low-Value Asset</v>
      </c>
      <c r="S5814" s="103"/>
      <c r="T5814" s="103"/>
      <c r="U5814" s="103"/>
      <c r="V5814" s="103"/>
      <c r="W5814" s="107"/>
      <c r="X5814" s="103"/>
      <c r="Y5814" s="103"/>
      <c r="Z5814" s="103"/>
      <c r="AA5814" s="103"/>
      <c r="AB581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5" spans="1:28" ht="12.6" x14ac:dyDescent="0.25">
      <c r="A5815" s="102"/>
      <c r="B5815" s="51"/>
      <c r="C5815" s="103"/>
      <c r="D581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5" s="103"/>
      <c r="F5815" s="103"/>
      <c r="G5815" s="104"/>
      <c r="H5815" s="105"/>
      <c r="I5815" s="104"/>
      <c r="J5815" s="104"/>
      <c r="K5815" s="103"/>
      <c r="L5815" s="103"/>
      <c r="M5815" s="103"/>
      <c r="N5815" s="103"/>
      <c r="O5815" s="103"/>
      <c r="P5815" s="106"/>
      <c r="Q5815" s="106">
        <f>Table13[[#This Row],[Unit Value]]*Table13[[#This Row],[Qty | PCount]]</f>
        <v>0</v>
      </c>
      <c r="R5815" s="103" t="str">
        <f>IF(Table13[[#This Row],[Unit Value]]&lt;=4999,"Low-Value Asset","High-Value Asset")</f>
        <v>Low-Value Asset</v>
      </c>
      <c r="S5815" s="103"/>
      <c r="T5815" s="103"/>
      <c r="U5815" s="103"/>
      <c r="V5815" s="103"/>
      <c r="W5815" s="107"/>
      <c r="X5815" s="103"/>
      <c r="Y5815" s="103"/>
      <c r="Z5815" s="103"/>
      <c r="AA5815" s="103"/>
      <c r="AB581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6" spans="1:28" ht="12.6" x14ac:dyDescent="0.25">
      <c r="A5816" s="102"/>
      <c r="B5816" s="51"/>
      <c r="C5816" s="103"/>
      <c r="D581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6" s="103"/>
      <c r="F5816" s="103"/>
      <c r="G5816" s="104"/>
      <c r="H5816" s="105"/>
      <c r="I5816" s="104"/>
      <c r="J5816" s="104"/>
      <c r="K5816" s="103"/>
      <c r="L5816" s="103"/>
      <c r="M5816" s="103"/>
      <c r="N5816" s="103"/>
      <c r="O5816" s="103"/>
      <c r="P5816" s="106"/>
      <c r="Q5816" s="106">
        <f>Table13[[#This Row],[Unit Value]]*Table13[[#This Row],[Qty | PCount]]</f>
        <v>0</v>
      </c>
      <c r="R5816" s="103" t="str">
        <f>IF(Table13[[#This Row],[Unit Value]]&lt;=4999,"Low-Value Asset","High-Value Asset")</f>
        <v>Low-Value Asset</v>
      </c>
      <c r="S5816" s="103"/>
      <c r="T5816" s="103"/>
      <c r="U5816" s="103"/>
      <c r="V5816" s="103"/>
      <c r="W5816" s="107"/>
      <c r="X5816" s="103"/>
      <c r="Y5816" s="103"/>
      <c r="Z5816" s="103"/>
      <c r="AA5816" s="103"/>
      <c r="AB581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7" spans="1:28" ht="12.6" x14ac:dyDescent="0.25">
      <c r="A5817" s="102"/>
      <c r="B5817" s="51"/>
      <c r="C5817" s="103"/>
      <c r="D581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7" s="103"/>
      <c r="F5817" s="103"/>
      <c r="G5817" s="104"/>
      <c r="H5817" s="105"/>
      <c r="I5817" s="104"/>
      <c r="J5817" s="104"/>
      <c r="K5817" s="103"/>
      <c r="L5817" s="103"/>
      <c r="M5817" s="103"/>
      <c r="N5817" s="103"/>
      <c r="O5817" s="103"/>
      <c r="P5817" s="106"/>
      <c r="Q5817" s="106">
        <f>Table13[[#This Row],[Unit Value]]*Table13[[#This Row],[Qty | PCount]]</f>
        <v>0</v>
      </c>
      <c r="R5817" s="103" t="str">
        <f>IF(Table13[[#This Row],[Unit Value]]&lt;=4999,"Low-Value Asset","High-Value Asset")</f>
        <v>Low-Value Asset</v>
      </c>
      <c r="S5817" s="103"/>
      <c r="T5817" s="103"/>
      <c r="U5817" s="103"/>
      <c r="V5817" s="103"/>
      <c r="W5817" s="107"/>
      <c r="X5817" s="103"/>
      <c r="Y5817" s="103"/>
      <c r="Z5817" s="103"/>
      <c r="AA5817" s="103"/>
      <c r="AB581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8" spans="1:28" ht="12.6" x14ac:dyDescent="0.25">
      <c r="A5818" s="102"/>
      <c r="B5818" s="51"/>
      <c r="C5818" s="103"/>
      <c r="D581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8" s="103"/>
      <c r="F5818" s="103"/>
      <c r="G5818" s="104"/>
      <c r="H5818" s="105"/>
      <c r="I5818" s="104"/>
      <c r="J5818" s="104"/>
      <c r="K5818" s="103"/>
      <c r="L5818" s="103"/>
      <c r="M5818" s="103"/>
      <c r="N5818" s="103"/>
      <c r="O5818" s="103"/>
      <c r="P5818" s="106"/>
      <c r="Q5818" s="106">
        <f>Table13[[#This Row],[Unit Value]]*Table13[[#This Row],[Qty | PCount]]</f>
        <v>0</v>
      </c>
      <c r="R5818" s="103" t="str">
        <f>IF(Table13[[#This Row],[Unit Value]]&lt;=4999,"Low-Value Asset","High-Value Asset")</f>
        <v>Low-Value Asset</v>
      </c>
      <c r="S5818" s="103"/>
      <c r="T5818" s="103"/>
      <c r="U5818" s="103"/>
      <c r="V5818" s="103"/>
      <c r="W5818" s="107"/>
      <c r="X5818" s="103"/>
      <c r="Y5818" s="103"/>
      <c r="Z5818" s="103"/>
      <c r="AA5818" s="103"/>
      <c r="AB581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19" spans="1:28" ht="12.6" x14ac:dyDescent="0.25">
      <c r="A5819" s="102"/>
      <c r="B5819" s="51"/>
      <c r="C5819" s="103"/>
      <c r="D581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19" s="103"/>
      <c r="F5819" s="103"/>
      <c r="G5819" s="104"/>
      <c r="H5819" s="105"/>
      <c r="I5819" s="104"/>
      <c r="J5819" s="104"/>
      <c r="K5819" s="103"/>
      <c r="L5819" s="103"/>
      <c r="M5819" s="103"/>
      <c r="N5819" s="103"/>
      <c r="O5819" s="103"/>
      <c r="P5819" s="106"/>
      <c r="Q5819" s="106">
        <f>Table13[[#This Row],[Unit Value]]*Table13[[#This Row],[Qty | PCount]]</f>
        <v>0</v>
      </c>
      <c r="R5819" s="103" t="str">
        <f>IF(Table13[[#This Row],[Unit Value]]&lt;=4999,"Low-Value Asset","High-Value Asset")</f>
        <v>Low-Value Asset</v>
      </c>
      <c r="S5819" s="103"/>
      <c r="T5819" s="103"/>
      <c r="U5819" s="103"/>
      <c r="V5819" s="103"/>
      <c r="W5819" s="107"/>
      <c r="X5819" s="103"/>
      <c r="Y5819" s="103"/>
      <c r="Z5819" s="103"/>
      <c r="AA5819" s="103"/>
      <c r="AB581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0" spans="1:28" ht="12.6" x14ac:dyDescent="0.25">
      <c r="A5820" s="102"/>
      <c r="B5820" s="51"/>
      <c r="C5820" s="103"/>
      <c r="D582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0" s="103"/>
      <c r="F5820" s="103"/>
      <c r="G5820" s="104"/>
      <c r="H5820" s="105"/>
      <c r="I5820" s="104"/>
      <c r="J5820" s="104"/>
      <c r="K5820" s="103"/>
      <c r="L5820" s="103"/>
      <c r="M5820" s="103"/>
      <c r="N5820" s="103"/>
      <c r="O5820" s="103"/>
      <c r="P5820" s="106"/>
      <c r="Q5820" s="106">
        <f>Table13[[#This Row],[Unit Value]]*Table13[[#This Row],[Qty | PCount]]</f>
        <v>0</v>
      </c>
      <c r="R5820" s="103" t="str">
        <f>IF(Table13[[#This Row],[Unit Value]]&lt;=4999,"Low-Value Asset","High-Value Asset")</f>
        <v>Low-Value Asset</v>
      </c>
      <c r="S5820" s="103"/>
      <c r="T5820" s="103"/>
      <c r="U5820" s="103"/>
      <c r="V5820" s="103"/>
      <c r="W5820" s="107"/>
      <c r="X5820" s="103"/>
      <c r="Y5820" s="103"/>
      <c r="Z5820" s="103"/>
      <c r="AA5820" s="103"/>
      <c r="AB582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1" spans="1:28" ht="12.6" x14ac:dyDescent="0.25">
      <c r="A5821" s="102"/>
      <c r="B5821" s="51"/>
      <c r="C5821" s="103"/>
      <c r="D582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1" s="103"/>
      <c r="F5821" s="103"/>
      <c r="G5821" s="104"/>
      <c r="H5821" s="105"/>
      <c r="I5821" s="104"/>
      <c r="J5821" s="104"/>
      <c r="K5821" s="103"/>
      <c r="L5821" s="103"/>
      <c r="M5821" s="103"/>
      <c r="N5821" s="103"/>
      <c r="O5821" s="103"/>
      <c r="P5821" s="106"/>
      <c r="Q5821" s="106">
        <f>Table13[[#This Row],[Unit Value]]*Table13[[#This Row],[Qty | PCount]]</f>
        <v>0</v>
      </c>
      <c r="R5821" s="103" t="str">
        <f>IF(Table13[[#This Row],[Unit Value]]&lt;=4999,"Low-Value Asset","High-Value Asset")</f>
        <v>Low-Value Asset</v>
      </c>
      <c r="S5821" s="103"/>
      <c r="T5821" s="103"/>
      <c r="U5821" s="103"/>
      <c r="V5821" s="103"/>
      <c r="W5821" s="107"/>
      <c r="X5821" s="103"/>
      <c r="Y5821" s="103"/>
      <c r="Z5821" s="103"/>
      <c r="AA5821" s="103"/>
      <c r="AB582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2" spans="1:28" ht="12.6" x14ac:dyDescent="0.25">
      <c r="A5822" s="102"/>
      <c r="B5822" s="51"/>
      <c r="C5822" s="103"/>
      <c r="D582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2" s="103"/>
      <c r="F5822" s="103"/>
      <c r="G5822" s="104"/>
      <c r="H5822" s="105"/>
      <c r="I5822" s="104"/>
      <c r="J5822" s="104"/>
      <c r="K5822" s="103"/>
      <c r="L5822" s="103"/>
      <c r="M5822" s="103"/>
      <c r="N5822" s="103"/>
      <c r="O5822" s="103"/>
      <c r="P5822" s="106"/>
      <c r="Q5822" s="106">
        <f>Table13[[#This Row],[Unit Value]]*Table13[[#This Row],[Qty | PCount]]</f>
        <v>0</v>
      </c>
      <c r="R5822" s="103" t="str">
        <f>IF(Table13[[#This Row],[Unit Value]]&lt;=4999,"Low-Value Asset","High-Value Asset")</f>
        <v>Low-Value Asset</v>
      </c>
      <c r="S5822" s="103"/>
      <c r="T5822" s="103"/>
      <c r="U5822" s="103"/>
      <c r="V5822" s="103"/>
      <c r="W5822" s="107"/>
      <c r="X5822" s="103"/>
      <c r="Y5822" s="103"/>
      <c r="Z5822" s="103"/>
      <c r="AA5822" s="103"/>
      <c r="AB582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3" spans="1:28" ht="12.6" x14ac:dyDescent="0.25">
      <c r="A5823" s="102"/>
      <c r="B5823" s="51"/>
      <c r="C5823" s="103"/>
      <c r="D582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3" s="103"/>
      <c r="F5823" s="103"/>
      <c r="G5823" s="104"/>
      <c r="H5823" s="105"/>
      <c r="I5823" s="104"/>
      <c r="J5823" s="104"/>
      <c r="K5823" s="103"/>
      <c r="L5823" s="103"/>
      <c r="M5823" s="103"/>
      <c r="N5823" s="103"/>
      <c r="O5823" s="103"/>
      <c r="P5823" s="106"/>
      <c r="Q5823" s="106">
        <f>Table13[[#This Row],[Unit Value]]*Table13[[#This Row],[Qty | PCount]]</f>
        <v>0</v>
      </c>
      <c r="R5823" s="103" t="str">
        <f>IF(Table13[[#This Row],[Unit Value]]&lt;=4999,"Low-Value Asset","High-Value Asset")</f>
        <v>Low-Value Asset</v>
      </c>
      <c r="S5823" s="103"/>
      <c r="T5823" s="103"/>
      <c r="U5823" s="103"/>
      <c r="V5823" s="103"/>
      <c r="W5823" s="107"/>
      <c r="X5823" s="103"/>
      <c r="Y5823" s="103"/>
      <c r="Z5823" s="103"/>
      <c r="AA5823" s="103"/>
      <c r="AB582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4" spans="1:28" ht="12.6" x14ac:dyDescent="0.25">
      <c r="A5824" s="102"/>
      <c r="B5824" s="51"/>
      <c r="C5824" s="103"/>
      <c r="D582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4" s="103"/>
      <c r="F5824" s="103"/>
      <c r="G5824" s="104"/>
      <c r="H5824" s="105"/>
      <c r="I5824" s="104"/>
      <c r="J5824" s="104"/>
      <c r="K5824" s="103"/>
      <c r="L5824" s="103"/>
      <c r="M5824" s="103"/>
      <c r="N5824" s="103"/>
      <c r="O5824" s="103"/>
      <c r="P5824" s="106"/>
      <c r="Q5824" s="106">
        <f>Table13[[#This Row],[Unit Value]]*Table13[[#This Row],[Qty | PCount]]</f>
        <v>0</v>
      </c>
      <c r="R5824" s="103" t="str">
        <f>IF(Table13[[#This Row],[Unit Value]]&lt;=4999,"Low-Value Asset","High-Value Asset")</f>
        <v>Low-Value Asset</v>
      </c>
      <c r="S5824" s="103"/>
      <c r="T5824" s="103"/>
      <c r="U5824" s="103"/>
      <c r="V5824" s="103"/>
      <c r="W5824" s="107"/>
      <c r="X5824" s="103"/>
      <c r="Y5824" s="103"/>
      <c r="Z5824" s="103"/>
      <c r="AA5824" s="103"/>
      <c r="AB582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5" spans="1:28" ht="12.6" x14ac:dyDescent="0.25">
      <c r="A5825" s="102"/>
      <c r="B5825" s="51"/>
      <c r="C5825" s="103"/>
      <c r="D582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5" s="103"/>
      <c r="F5825" s="103"/>
      <c r="G5825" s="104"/>
      <c r="H5825" s="105"/>
      <c r="I5825" s="104"/>
      <c r="J5825" s="104"/>
      <c r="K5825" s="103"/>
      <c r="L5825" s="103"/>
      <c r="M5825" s="103"/>
      <c r="N5825" s="103"/>
      <c r="O5825" s="103"/>
      <c r="P5825" s="106"/>
      <c r="Q5825" s="106">
        <f>Table13[[#This Row],[Unit Value]]*Table13[[#This Row],[Qty | PCount]]</f>
        <v>0</v>
      </c>
      <c r="R5825" s="103" t="str">
        <f>IF(Table13[[#This Row],[Unit Value]]&lt;=4999,"Low-Value Asset","High-Value Asset")</f>
        <v>Low-Value Asset</v>
      </c>
      <c r="S5825" s="103"/>
      <c r="T5825" s="103"/>
      <c r="U5825" s="103"/>
      <c r="V5825" s="103"/>
      <c r="W5825" s="107"/>
      <c r="X5825" s="103"/>
      <c r="Y5825" s="103"/>
      <c r="Z5825" s="103"/>
      <c r="AA5825" s="103"/>
      <c r="AB582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6" spans="1:28" ht="12.6" x14ac:dyDescent="0.25">
      <c r="A5826" s="102"/>
      <c r="B5826" s="51"/>
      <c r="C5826" s="103"/>
      <c r="D582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6" s="103"/>
      <c r="F5826" s="103"/>
      <c r="G5826" s="104"/>
      <c r="H5826" s="105"/>
      <c r="I5826" s="104"/>
      <c r="J5826" s="104"/>
      <c r="K5826" s="103"/>
      <c r="L5826" s="103"/>
      <c r="M5826" s="103"/>
      <c r="N5826" s="103"/>
      <c r="O5826" s="103"/>
      <c r="P5826" s="106"/>
      <c r="Q5826" s="106">
        <f>Table13[[#This Row],[Unit Value]]*Table13[[#This Row],[Qty | PCount]]</f>
        <v>0</v>
      </c>
      <c r="R5826" s="103" t="str">
        <f>IF(Table13[[#This Row],[Unit Value]]&lt;=4999,"Low-Value Asset","High-Value Asset")</f>
        <v>Low-Value Asset</v>
      </c>
      <c r="S5826" s="103"/>
      <c r="T5826" s="103"/>
      <c r="U5826" s="103"/>
      <c r="V5826" s="103"/>
      <c r="W5826" s="107"/>
      <c r="X5826" s="103"/>
      <c r="Y5826" s="103"/>
      <c r="Z5826" s="103"/>
      <c r="AA5826" s="103"/>
      <c r="AB582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7" spans="1:28" ht="12.6" x14ac:dyDescent="0.25">
      <c r="A5827" s="102"/>
      <c r="B5827" s="51"/>
      <c r="C5827" s="103"/>
      <c r="D582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7" s="103"/>
      <c r="F5827" s="103"/>
      <c r="G5827" s="104"/>
      <c r="H5827" s="105"/>
      <c r="I5827" s="104"/>
      <c r="J5827" s="104"/>
      <c r="K5827" s="103"/>
      <c r="L5827" s="103"/>
      <c r="M5827" s="103"/>
      <c r="N5827" s="103"/>
      <c r="O5827" s="103"/>
      <c r="P5827" s="106"/>
      <c r="Q5827" s="106">
        <f>Table13[[#This Row],[Unit Value]]*Table13[[#This Row],[Qty | PCount]]</f>
        <v>0</v>
      </c>
      <c r="R5827" s="103" t="str">
        <f>IF(Table13[[#This Row],[Unit Value]]&lt;=4999,"Low-Value Asset","High-Value Asset")</f>
        <v>Low-Value Asset</v>
      </c>
      <c r="S5827" s="103"/>
      <c r="T5827" s="103"/>
      <c r="U5827" s="103"/>
      <c r="V5827" s="103"/>
      <c r="W5827" s="107"/>
      <c r="X5827" s="103"/>
      <c r="Y5827" s="103"/>
      <c r="Z5827" s="103"/>
      <c r="AA5827" s="103"/>
      <c r="AB582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8" spans="1:28" ht="12.6" x14ac:dyDescent="0.25">
      <c r="A5828" s="102"/>
      <c r="B5828" s="51"/>
      <c r="C5828" s="103"/>
      <c r="D582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8" s="103"/>
      <c r="F5828" s="103"/>
      <c r="G5828" s="104"/>
      <c r="H5828" s="105"/>
      <c r="I5828" s="104"/>
      <c r="J5828" s="104"/>
      <c r="K5828" s="103"/>
      <c r="L5828" s="103"/>
      <c r="M5828" s="103"/>
      <c r="N5828" s="103"/>
      <c r="O5828" s="103"/>
      <c r="P5828" s="106"/>
      <c r="Q5828" s="106">
        <f>Table13[[#This Row],[Unit Value]]*Table13[[#This Row],[Qty | PCount]]</f>
        <v>0</v>
      </c>
      <c r="R5828" s="103" t="str">
        <f>IF(Table13[[#This Row],[Unit Value]]&lt;=4999,"Low-Value Asset","High-Value Asset")</f>
        <v>Low-Value Asset</v>
      </c>
      <c r="S5828" s="103"/>
      <c r="T5828" s="103"/>
      <c r="U5828" s="103"/>
      <c r="V5828" s="103"/>
      <c r="W5828" s="107"/>
      <c r="X5828" s="103"/>
      <c r="Y5828" s="103"/>
      <c r="Z5828" s="103"/>
      <c r="AA5828" s="103"/>
      <c r="AB582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29" spans="1:28" ht="12.6" x14ac:dyDescent="0.25">
      <c r="A5829" s="102"/>
      <c r="B5829" s="51"/>
      <c r="C5829" s="103"/>
      <c r="D582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29" s="103"/>
      <c r="F5829" s="103"/>
      <c r="G5829" s="104"/>
      <c r="H5829" s="105"/>
      <c r="I5829" s="104"/>
      <c r="J5829" s="104"/>
      <c r="K5829" s="103"/>
      <c r="L5829" s="103"/>
      <c r="M5829" s="103"/>
      <c r="N5829" s="103"/>
      <c r="O5829" s="103"/>
      <c r="P5829" s="106"/>
      <c r="Q5829" s="106">
        <f>Table13[[#This Row],[Unit Value]]*Table13[[#This Row],[Qty | PCount]]</f>
        <v>0</v>
      </c>
      <c r="R5829" s="103" t="str">
        <f>IF(Table13[[#This Row],[Unit Value]]&lt;=4999,"Low-Value Asset","High-Value Asset")</f>
        <v>Low-Value Asset</v>
      </c>
      <c r="S5829" s="103"/>
      <c r="T5829" s="103"/>
      <c r="U5829" s="103"/>
      <c r="V5829" s="103"/>
      <c r="W5829" s="107"/>
      <c r="X5829" s="103"/>
      <c r="Y5829" s="103"/>
      <c r="Z5829" s="103"/>
      <c r="AA5829" s="103"/>
      <c r="AB582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0" spans="1:28" ht="12.6" x14ac:dyDescent="0.25">
      <c r="A5830" s="102"/>
      <c r="B5830" s="51"/>
      <c r="C5830" s="103"/>
      <c r="D583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0" s="103"/>
      <c r="F5830" s="103"/>
      <c r="G5830" s="104"/>
      <c r="H5830" s="105"/>
      <c r="I5830" s="104"/>
      <c r="J5830" s="104"/>
      <c r="K5830" s="103"/>
      <c r="L5830" s="103"/>
      <c r="M5830" s="103"/>
      <c r="N5830" s="103"/>
      <c r="O5830" s="103"/>
      <c r="P5830" s="106"/>
      <c r="Q5830" s="106">
        <f>Table13[[#This Row],[Unit Value]]*Table13[[#This Row],[Qty | PCount]]</f>
        <v>0</v>
      </c>
      <c r="R5830" s="103" t="str">
        <f>IF(Table13[[#This Row],[Unit Value]]&lt;=4999,"Low-Value Asset","High-Value Asset")</f>
        <v>Low-Value Asset</v>
      </c>
      <c r="S5830" s="103"/>
      <c r="T5830" s="103"/>
      <c r="U5830" s="103"/>
      <c r="V5830" s="103"/>
      <c r="W5830" s="107"/>
      <c r="X5830" s="103"/>
      <c r="Y5830" s="103"/>
      <c r="Z5830" s="103"/>
      <c r="AA5830" s="103"/>
      <c r="AB583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1" spans="1:28" ht="12.6" x14ac:dyDescent="0.25">
      <c r="A5831" s="102"/>
      <c r="B5831" s="51"/>
      <c r="C5831" s="103"/>
      <c r="D583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1" s="103"/>
      <c r="F5831" s="103"/>
      <c r="G5831" s="104"/>
      <c r="H5831" s="105"/>
      <c r="I5831" s="104"/>
      <c r="J5831" s="104"/>
      <c r="K5831" s="103"/>
      <c r="L5831" s="103"/>
      <c r="M5831" s="103"/>
      <c r="N5831" s="103"/>
      <c r="O5831" s="103"/>
      <c r="P5831" s="106"/>
      <c r="Q5831" s="106">
        <f>Table13[[#This Row],[Unit Value]]*Table13[[#This Row],[Qty | PCount]]</f>
        <v>0</v>
      </c>
      <c r="R5831" s="103" t="str">
        <f>IF(Table13[[#This Row],[Unit Value]]&lt;=4999,"Low-Value Asset","High-Value Asset")</f>
        <v>Low-Value Asset</v>
      </c>
      <c r="S5831" s="103"/>
      <c r="T5831" s="103"/>
      <c r="U5831" s="103"/>
      <c r="V5831" s="103"/>
      <c r="W5831" s="107"/>
      <c r="X5831" s="103"/>
      <c r="Y5831" s="103"/>
      <c r="Z5831" s="103"/>
      <c r="AA5831" s="103"/>
      <c r="AB583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2" spans="1:28" ht="12.6" x14ac:dyDescent="0.25">
      <c r="A5832" s="102"/>
      <c r="B5832" s="51"/>
      <c r="C5832" s="103"/>
      <c r="D583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2" s="103"/>
      <c r="F5832" s="103"/>
      <c r="G5832" s="104"/>
      <c r="H5832" s="105"/>
      <c r="I5832" s="104"/>
      <c r="J5832" s="104"/>
      <c r="K5832" s="103"/>
      <c r="L5832" s="103"/>
      <c r="M5832" s="103"/>
      <c r="N5832" s="103"/>
      <c r="O5832" s="103"/>
      <c r="P5832" s="106"/>
      <c r="Q5832" s="106">
        <f>Table13[[#This Row],[Unit Value]]*Table13[[#This Row],[Qty | PCount]]</f>
        <v>0</v>
      </c>
      <c r="R5832" s="103" t="str">
        <f>IF(Table13[[#This Row],[Unit Value]]&lt;=4999,"Low-Value Asset","High-Value Asset")</f>
        <v>Low-Value Asset</v>
      </c>
      <c r="S5832" s="103"/>
      <c r="T5832" s="103"/>
      <c r="U5832" s="103"/>
      <c r="V5832" s="103"/>
      <c r="W5832" s="107"/>
      <c r="X5832" s="103"/>
      <c r="Y5832" s="103"/>
      <c r="Z5832" s="103"/>
      <c r="AA5832" s="103"/>
      <c r="AB583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3" spans="1:28" ht="12.6" x14ac:dyDescent="0.25">
      <c r="A5833" s="102"/>
      <c r="B5833" s="51"/>
      <c r="C5833" s="103"/>
      <c r="D583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3" s="103"/>
      <c r="F5833" s="103"/>
      <c r="G5833" s="104"/>
      <c r="H5833" s="105"/>
      <c r="I5833" s="104"/>
      <c r="J5833" s="104"/>
      <c r="K5833" s="103"/>
      <c r="L5833" s="103"/>
      <c r="M5833" s="103"/>
      <c r="N5833" s="103"/>
      <c r="O5833" s="103"/>
      <c r="P5833" s="106"/>
      <c r="Q5833" s="106">
        <f>Table13[[#This Row],[Unit Value]]*Table13[[#This Row],[Qty | PCount]]</f>
        <v>0</v>
      </c>
      <c r="R5833" s="103" t="str">
        <f>IF(Table13[[#This Row],[Unit Value]]&lt;=4999,"Low-Value Asset","High-Value Asset")</f>
        <v>Low-Value Asset</v>
      </c>
      <c r="S5833" s="103"/>
      <c r="T5833" s="103"/>
      <c r="U5833" s="103"/>
      <c r="V5833" s="103"/>
      <c r="W5833" s="107"/>
      <c r="X5833" s="103"/>
      <c r="Y5833" s="103"/>
      <c r="Z5833" s="103"/>
      <c r="AA5833" s="103"/>
      <c r="AB583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4" spans="1:28" ht="12.6" x14ac:dyDescent="0.25">
      <c r="A5834" s="50"/>
      <c r="B5834" s="51"/>
      <c r="C5834" s="40"/>
      <c r="D583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4" s="40"/>
      <c r="F5834" s="40"/>
      <c r="G5834" s="52"/>
      <c r="H5834" s="93"/>
      <c r="I5834" s="52"/>
      <c r="J5834" s="52"/>
      <c r="K5834" s="40"/>
      <c r="L5834" s="40"/>
      <c r="M5834" s="40"/>
      <c r="N5834" s="40"/>
      <c r="O5834" s="40"/>
      <c r="P5834" s="38"/>
      <c r="Q5834" s="38">
        <f>Table13[[#This Row],[Unit Value]]*Table13[[#This Row],[Qty | PCount]]</f>
        <v>0</v>
      </c>
      <c r="R5834" s="40" t="str">
        <f>IF(Table13[[#This Row],[Unit Value]]&lt;=4999,"Low-Value Asset","High-Value Asset")</f>
        <v>Low-Value Asset</v>
      </c>
      <c r="S5834" s="40"/>
      <c r="T5834" s="40"/>
      <c r="U5834" s="40"/>
      <c r="V5834" s="40"/>
      <c r="W5834" s="75"/>
      <c r="X5834" s="40"/>
      <c r="Y5834" s="40"/>
      <c r="Z5834" s="40"/>
      <c r="AA5834" s="40"/>
      <c r="AB583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5" spans="1:28" ht="12.6" x14ac:dyDescent="0.25">
      <c r="A5835" s="50"/>
      <c r="B5835" s="51"/>
      <c r="C5835" s="40"/>
      <c r="D583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5" s="40"/>
      <c r="F5835" s="40"/>
      <c r="G5835" s="52"/>
      <c r="H5835" s="93"/>
      <c r="I5835" s="52"/>
      <c r="J5835" s="52"/>
      <c r="K5835" s="40"/>
      <c r="L5835" s="40"/>
      <c r="M5835" s="40"/>
      <c r="N5835" s="40"/>
      <c r="O5835" s="40"/>
      <c r="P5835" s="38"/>
      <c r="Q5835" s="38">
        <f>Table13[[#This Row],[Unit Value]]*Table13[[#This Row],[Qty | PCount]]</f>
        <v>0</v>
      </c>
      <c r="R5835" s="40" t="str">
        <f>IF(Table13[[#This Row],[Unit Value]]&lt;=4999,"Low-Value Asset","High-Value Asset")</f>
        <v>Low-Value Asset</v>
      </c>
      <c r="S5835" s="40"/>
      <c r="T5835" s="40"/>
      <c r="U5835" s="40"/>
      <c r="V5835" s="40"/>
      <c r="W5835" s="75"/>
      <c r="X5835" s="40"/>
      <c r="Y5835" s="40"/>
      <c r="Z5835" s="40"/>
      <c r="AA5835" s="40"/>
      <c r="AB583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6" spans="1:28" ht="12.6" x14ac:dyDescent="0.25">
      <c r="A5836" s="50"/>
      <c r="B5836" s="51"/>
      <c r="C5836" s="40"/>
      <c r="D583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6" s="40"/>
      <c r="F5836" s="40"/>
      <c r="G5836" s="52"/>
      <c r="H5836" s="93"/>
      <c r="I5836" s="52"/>
      <c r="J5836" s="52"/>
      <c r="K5836" s="40"/>
      <c r="L5836" s="40"/>
      <c r="M5836" s="40"/>
      <c r="N5836" s="40"/>
      <c r="O5836" s="40"/>
      <c r="P5836" s="38"/>
      <c r="Q5836" s="38">
        <f>Table13[[#This Row],[Unit Value]]*Table13[[#This Row],[Qty | PCount]]</f>
        <v>0</v>
      </c>
      <c r="R5836" s="40" t="str">
        <f>IF(Table13[[#This Row],[Unit Value]]&lt;=4999,"Low-Value Asset","High-Value Asset")</f>
        <v>Low-Value Asset</v>
      </c>
      <c r="S5836" s="40"/>
      <c r="T5836" s="40"/>
      <c r="U5836" s="40"/>
      <c r="V5836" s="40"/>
      <c r="W5836" s="75"/>
      <c r="X5836" s="40"/>
      <c r="Y5836" s="40"/>
      <c r="Z5836" s="40"/>
      <c r="AA5836" s="40"/>
      <c r="AB583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7" spans="1:28" ht="12.6" x14ac:dyDescent="0.25">
      <c r="A5837" s="50"/>
      <c r="B5837" s="51"/>
      <c r="C5837" s="40"/>
      <c r="D583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7" s="40"/>
      <c r="F5837" s="40"/>
      <c r="G5837" s="52"/>
      <c r="H5837" s="93"/>
      <c r="I5837" s="52"/>
      <c r="J5837" s="52"/>
      <c r="K5837" s="40"/>
      <c r="L5837" s="40"/>
      <c r="M5837" s="40"/>
      <c r="N5837" s="40"/>
      <c r="O5837" s="40"/>
      <c r="P5837" s="38"/>
      <c r="Q5837" s="38">
        <f>Table13[[#This Row],[Unit Value]]*Table13[[#This Row],[Qty | PCount]]</f>
        <v>0</v>
      </c>
      <c r="R5837" s="40" t="str">
        <f>IF(Table13[[#This Row],[Unit Value]]&lt;=4999,"Low-Value Asset","High-Value Asset")</f>
        <v>Low-Value Asset</v>
      </c>
      <c r="S5837" s="40"/>
      <c r="T5837" s="40"/>
      <c r="U5837" s="40"/>
      <c r="V5837" s="40"/>
      <c r="W5837" s="75"/>
      <c r="X5837" s="40"/>
      <c r="Y5837" s="40"/>
      <c r="Z5837" s="40"/>
      <c r="AA5837" s="40"/>
      <c r="AB583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8" spans="1:28" ht="12.6" x14ac:dyDescent="0.25">
      <c r="A5838" s="50"/>
      <c r="B5838" s="51"/>
      <c r="C5838" s="40"/>
      <c r="D583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8" s="40"/>
      <c r="F5838" s="40"/>
      <c r="G5838" s="52"/>
      <c r="H5838" s="93"/>
      <c r="I5838" s="52"/>
      <c r="J5838" s="52"/>
      <c r="K5838" s="40"/>
      <c r="L5838" s="40"/>
      <c r="M5838" s="40"/>
      <c r="N5838" s="40"/>
      <c r="O5838" s="40"/>
      <c r="P5838" s="38"/>
      <c r="Q5838" s="38">
        <f>Table13[[#This Row],[Unit Value]]*Table13[[#This Row],[Qty | PCount]]</f>
        <v>0</v>
      </c>
      <c r="R5838" s="40" t="str">
        <f>IF(Table13[[#This Row],[Unit Value]]&lt;=4999,"Low-Value Asset","High-Value Asset")</f>
        <v>Low-Value Asset</v>
      </c>
      <c r="S5838" s="40"/>
      <c r="T5838" s="40"/>
      <c r="U5838" s="40"/>
      <c r="V5838" s="40"/>
      <c r="W5838" s="75"/>
      <c r="X5838" s="40"/>
      <c r="Y5838" s="40"/>
      <c r="Z5838" s="40"/>
      <c r="AA5838" s="40"/>
      <c r="AB583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39" spans="1:28" ht="12.6" x14ac:dyDescent="0.25">
      <c r="A5839" s="50"/>
      <c r="B5839" s="51"/>
      <c r="C5839" s="40"/>
      <c r="D583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39" s="40"/>
      <c r="F5839" s="40"/>
      <c r="G5839" s="52"/>
      <c r="H5839" s="93"/>
      <c r="I5839" s="52"/>
      <c r="J5839" s="52"/>
      <c r="K5839" s="40"/>
      <c r="L5839" s="40"/>
      <c r="M5839" s="40"/>
      <c r="N5839" s="40"/>
      <c r="O5839" s="40"/>
      <c r="P5839" s="38"/>
      <c r="Q5839" s="38">
        <f>Table13[[#This Row],[Unit Value]]*Table13[[#This Row],[Qty | PCount]]</f>
        <v>0</v>
      </c>
      <c r="R5839" s="40" t="str">
        <f>IF(Table13[[#This Row],[Unit Value]]&lt;=4999,"Low-Value Asset","High-Value Asset")</f>
        <v>Low-Value Asset</v>
      </c>
      <c r="S5839" s="40"/>
      <c r="T5839" s="40"/>
      <c r="U5839" s="40"/>
      <c r="V5839" s="40"/>
      <c r="W5839" s="75"/>
      <c r="X5839" s="40"/>
      <c r="Y5839" s="40"/>
      <c r="Z5839" s="40"/>
      <c r="AA5839" s="40"/>
      <c r="AB583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0" spans="1:28" ht="12.6" x14ac:dyDescent="0.25">
      <c r="A5840" s="50"/>
      <c r="B5840" s="51"/>
      <c r="C5840" s="40"/>
      <c r="D584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0" s="40"/>
      <c r="F5840" s="40"/>
      <c r="G5840" s="52"/>
      <c r="H5840" s="93"/>
      <c r="I5840" s="52"/>
      <c r="J5840" s="52"/>
      <c r="K5840" s="40"/>
      <c r="L5840" s="40"/>
      <c r="M5840" s="40"/>
      <c r="N5840" s="40"/>
      <c r="O5840" s="40"/>
      <c r="P5840" s="38"/>
      <c r="Q5840" s="38">
        <f>Table13[[#This Row],[Unit Value]]*Table13[[#This Row],[Qty | PCount]]</f>
        <v>0</v>
      </c>
      <c r="R5840" s="40" t="str">
        <f>IF(Table13[[#This Row],[Unit Value]]&lt;=4999,"Low-Value Asset","High-Value Asset")</f>
        <v>Low-Value Asset</v>
      </c>
      <c r="S5840" s="40"/>
      <c r="T5840" s="40"/>
      <c r="U5840" s="40"/>
      <c r="V5840" s="40"/>
      <c r="W5840" s="75"/>
      <c r="X5840" s="40"/>
      <c r="Y5840" s="40"/>
      <c r="Z5840" s="40"/>
      <c r="AA5840" s="40"/>
      <c r="AB584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1" spans="1:28" ht="12.6" x14ac:dyDescent="0.25">
      <c r="A5841" s="50"/>
      <c r="B5841" s="51"/>
      <c r="C5841" s="40"/>
      <c r="D584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1" s="40"/>
      <c r="F5841" s="40"/>
      <c r="G5841" s="52"/>
      <c r="H5841" s="93"/>
      <c r="I5841" s="52"/>
      <c r="J5841" s="52"/>
      <c r="K5841" s="40"/>
      <c r="L5841" s="40"/>
      <c r="M5841" s="40"/>
      <c r="N5841" s="40"/>
      <c r="O5841" s="40"/>
      <c r="P5841" s="38"/>
      <c r="Q5841" s="38">
        <f>Table13[[#This Row],[Unit Value]]*Table13[[#This Row],[Qty | PCount]]</f>
        <v>0</v>
      </c>
      <c r="R5841" s="40" t="str">
        <f>IF(Table13[[#This Row],[Unit Value]]&lt;=4999,"Low-Value Asset","High-Value Asset")</f>
        <v>Low-Value Asset</v>
      </c>
      <c r="S5841" s="40"/>
      <c r="T5841" s="40"/>
      <c r="U5841" s="40"/>
      <c r="V5841" s="40"/>
      <c r="W5841" s="75"/>
      <c r="X5841" s="40"/>
      <c r="Y5841" s="40"/>
      <c r="Z5841" s="40"/>
      <c r="AA5841" s="40"/>
      <c r="AB584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2" spans="1:28" ht="12.6" x14ac:dyDescent="0.25">
      <c r="A5842" s="50"/>
      <c r="B5842" s="51"/>
      <c r="C5842" s="40"/>
      <c r="D584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2" s="40"/>
      <c r="F5842" s="40"/>
      <c r="G5842" s="52"/>
      <c r="H5842" s="93"/>
      <c r="I5842" s="52"/>
      <c r="J5842" s="52"/>
      <c r="K5842" s="40"/>
      <c r="L5842" s="40"/>
      <c r="M5842" s="40"/>
      <c r="N5842" s="40"/>
      <c r="O5842" s="40"/>
      <c r="P5842" s="38"/>
      <c r="Q5842" s="38">
        <f>Table13[[#This Row],[Unit Value]]*Table13[[#This Row],[Qty | PCount]]</f>
        <v>0</v>
      </c>
      <c r="R5842" s="40" t="str">
        <f>IF(Table13[[#This Row],[Unit Value]]&lt;=4999,"Low-Value Asset","High-Value Asset")</f>
        <v>Low-Value Asset</v>
      </c>
      <c r="S5842" s="40"/>
      <c r="T5842" s="40"/>
      <c r="U5842" s="40"/>
      <c r="V5842" s="40"/>
      <c r="W5842" s="75"/>
      <c r="X5842" s="40"/>
      <c r="Y5842" s="40"/>
      <c r="Z5842" s="40"/>
      <c r="AA5842" s="40"/>
      <c r="AB584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3" spans="1:28" ht="12.6" x14ac:dyDescent="0.25">
      <c r="A5843" s="50"/>
      <c r="B5843" s="51"/>
      <c r="C5843" s="40"/>
      <c r="D584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3" s="40"/>
      <c r="F5843" s="40"/>
      <c r="G5843" s="52"/>
      <c r="H5843" s="93"/>
      <c r="I5843" s="52"/>
      <c r="J5843" s="52"/>
      <c r="K5843" s="40"/>
      <c r="L5843" s="40"/>
      <c r="M5843" s="40"/>
      <c r="N5843" s="40"/>
      <c r="O5843" s="40"/>
      <c r="P5843" s="38"/>
      <c r="Q5843" s="38">
        <f>Table13[[#This Row],[Unit Value]]*Table13[[#This Row],[Qty | PCount]]</f>
        <v>0</v>
      </c>
      <c r="R5843" s="40" t="str">
        <f>IF(Table13[[#This Row],[Unit Value]]&lt;=4999,"Low-Value Asset","High-Value Asset")</f>
        <v>Low-Value Asset</v>
      </c>
      <c r="S5843" s="40"/>
      <c r="T5843" s="40"/>
      <c r="U5843" s="40"/>
      <c r="V5843" s="40"/>
      <c r="W5843" s="75"/>
      <c r="X5843" s="40"/>
      <c r="Y5843" s="40"/>
      <c r="Z5843" s="40"/>
      <c r="AA5843" s="40"/>
      <c r="AB584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4" spans="1:28" ht="12.6" x14ac:dyDescent="0.25">
      <c r="A5844" s="50"/>
      <c r="B5844" s="51"/>
      <c r="C5844" s="40"/>
      <c r="D584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4" s="40"/>
      <c r="F5844" s="40"/>
      <c r="G5844" s="52"/>
      <c r="H5844" s="93"/>
      <c r="I5844" s="52"/>
      <c r="J5844" s="52"/>
      <c r="K5844" s="40"/>
      <c r="L5844" s="40"/>
      <c r="M5844" s="40"/>
      <c r="N5844" s="40"/>
      <c r="O5844" s="40"/>
      <c r="P5844" s="38"/>
      <c r="Q5844" s="38">
        <f>Table13[[#This Row],[Unit Value]]*Table13[[#This Row],[Qty | PCount]]</f>
        <v>0</v>
      </c>
      <c r="R5844" s="40" t="str">
        <f>IF(Table13[[#This Row],[Unit Value]]&lt;=4999,"Low-Value Asset","High-Value Asset")</f>
        <v>Low-Value Asset</v>
      </c>
      <c r="S5844" s="40"/>
      <c r="T5844" s="40"/>
      <c r="U5844" s="40"/>
      <c r="V5844" s="40"/>
      <c r="W5844" s="75"/>
      <c r="X5844" s="40"/>
      <c r="Y5844" s="40"/>
      <c r="Z5844" s="40"/>
      <c r="AA5844" s="40"/>
      <c r="AB584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5" spans="1:28" ht="12.6" x14ac:dyDescent="0.25">
      <c r="A5845" s="50"/>
      <c r="B5845" s="51"/>
      <c r="C5845" s="40"/>
      <c r="D584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5" s="40"/>
      <c r="F5845" s="40"/>
      <c r="G5845" s="52"/>
      <c r="H5845" s="93"/>
      <c r="I5845" s="52"/>
      <c r="J5845" s="52"/>
      <c r="K5845" s="40"/>
      <c r="L5845" s="40"/>
      <c r="M5845" s="40"/>
      <c r="N5845" s="40"/>
      <c r="O5845" s="40"/>
      <c r="P5845" s="38"/>
      <c r="Q5845" s="38">
        <f>Table13[[#This Row],[Unit Value]]*Table13[[#This Row],[Qty | PCount]]</f>
        <v>0</v>
      </c>
      <c r="R5845" s="40" t="str">
        <f>IF(Table13[[#This Row],[Unit Value]]&lt;=4999,"Low-Value Asset","High-Value Asset")</f>
        <v>Low-Value Asset</v>
      </c>
      <c r="S5845" s="40"/>
      <c r="T5845" s="40"/>
      <c r="U5845" s="40"/>
      <c r="V5845" s="40"/>
      <c r="W5845" s="75"/>
      <c r="X5845" s="40"/>
      <c r="Y5845" s="40"/>
      <c r="Z5845" s="40"/>
      <c r="AA5845" s="40"/>
      <c r="AB584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6" spans="1:28" ht="12.6" x14ac:dyDescent="0.25">
      <c r="A5846" s="50"/>
      <c r="B5846" s="51"/>
      <c r="C5846" s="40"/>
      <c r="D584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6" s="40"/>
      <c r="F5846" s="40"/>
      <c r="G5846" s="52"/>
      <c r="H5846" s="93"/>
      <c r="I5846" s="52"/>
      <c r="J5846" s="52"/>
      <c r="K5846" s="40"/>
      <c r="L5846" s="40"/>
      <c r="M5846" s="40"/>
      <c r="N5846" s="40"/>
      <c r="O5846" s="40"/>
      <c r="P5846" s="38"/>
      <c r="Q5846" s="38">
        <f>Table13[[#This Row],[Unit Value]]*Table13[[#This Row],[Qty | PCount]]</f>
        <v>0</v>
      </c>
      <c r="R5846" s="40" t="str">
        <f>IF(Table13[[#This Row],[Unit Value]]&lt;=4999,"Low-Value Asset","High-Value Asset")</f>
        <v>Low-Value Asset</v>
      </c>
      <c r="S5846" s="40"/>
      <c r="T5846" s="40"/>
      <c r="U5846" s="40"/>
      <c r="V5846" s="40"/>
      <c r="W5846" s="75"/>
      <c r="X5846" s="40"/>
      <c r="Y5846" s="40"/>
      <c r="Z5846" s="40"/>
      <c r="AA5846" s="40"/>
      <c r="AB584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7" spans="1:28" ht="12.6" x14ac:dyDescent="0.25">
      <c r="A5847" s="50"/>
      <c r="B5847" s="51"/>
      <c r="C5847" s="40"/>
      <c r="D584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7" s="40"/>
      <c r="F5847" s="40"/>
      <c r="G5847" s="52"/>
      <c r="H5847" s="93"/>
      <c r="I5847" s="52"/>
      <c r="J5847" s="52"/>
      <c r="K5847" s="40"/>
      <c r="L5847" s="40"/>
      <c r="M5847" s="40"/>
      <c r="N5847" s="40"/>
      <c r="O5847" s="40"/>
      <c r="P5847" s="38"/>
      <c r="Q5847" s="38">
        <f>Table13[[#This Row],[Unit Value]]*Table13[[#This Row],[Qty | PCount]]</f>
        <v>0</v>
      </c>
      <c r="R5847" s="40" t="str">
        <f>IF(Table13[[#This Row],[Unit Value]]&lt;=4999,"Low-Value Asset","High-Value Asset")</f>
        <v>Low-Value Asset</v>
      </c>
      <c r="S5847" s="40"/>
      <c r="T5847" s="40"/>
      <c r="U5847" s="40"/>
      <c r="V5847" s="40"/>
      <c r="W5847" s="75"/>
      <c r="X5847" s="40"/>
      <c r="Y5847" s="40"/>
      <c r="Z5847" s="40"/>
      <c r="AA5847" s="40"/>
      <c r="AB584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8" spans="1:28" ht="12.6" x14ac:dyDescent="0.25">
      <c r="A5848" s="50"/>
      <c r="B5848" s="51"/>
      <c r="C5848" s="40"/>
      <c r="D584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8" s="40"/>
      <c r="F5848" s="40"/>
      <c r="G5848" s="52"/>
      <c r="H5848" s="93"/>
      <c r="I5848" s="52"/>
      <c r="J5848" s="52"/>
      <c r="K5848" s="40"/>
      <c r="L5848" s="40"/>
      <c r="M5848" s="40"/>
      <c r="N5848" s="40"/>
      <c r="O5848" s="40"/>
      <c r="P5848" s="38"/>
      <c r="Q5848" s="38">
        <f>Table13[[#This Row],[Unit Value]]*Table13[[#This Row],[Qty | PCount]]</f>
        <v>0</v>
      </c>
      <c r="R5848" s="40" t="str">
        <f>IF(Table13[[#This Row],[Unit Value]]&lt;=4999,"Low-Value Asset","High-Value Asset")</f>
        <v>Low-Value Asset</v>
      </c>
      <c r="S5848" s="40"/>
      <c r="T5848" s="40"/>
      <c r="U5848" s="40"/>
      <c r="V5848" s="40"/>
      <c r="W5848" s="75"/>
      <c r="X5848" s="40"/>
      <c r="Y5848" s="40"/>
      <c r="Z5848" s="40"/>
      <c r="AA5848" s="40"/>
      <c r="AB584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49" spans="1:28" ht="12.6" x14ac:dyDescent="0.25">
      <c r="A5849" s="50"/>
      <c r="B5849" s="51"/>
      <c r="C5849" s="40"/>
      <c r="D584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49" s="40"/>
      <c r="F5849" s="40"/>
      <c r="G5849" s="52"/>
      <c r="H5849" s="93"/>
      <c r="I5849" s="52"/>
      <c r="J5849" s="52"/>
      <c r="K5849" s="40"/>
      <c r="L5849" s="40"/>
      <c r="M5849" s="40"/>
      <c r="N5849" s="40"/>
      <c r="O5849" s="40"/>
      <c r="P5849" s="38"/>
      <c r="Q5849" s="38">
        <f>Table13[[#This Row],[Unit Value]]*Table13[[#This Row],[Qty | PCount]]</f>
        <v>0</v>
      </c>
      <c r="R5849" s="40" t="str">
        <f>IF(Table13[[#This Row],[Unit Value]]&lt;=4999,"Low-Value Asset","High-Value Asset")</f>
        <v>Low-Value Asset</v>
      </c>
      <c r="S5849" s="40"/>
      <c r="T5849" s="40"/>
      <c r="U5849" s="40"/>
      <c r="V5849" s="40"/>
      <c r="W5849" s="75"/>
      <c r="X5849" s="40"/>
      <c r="Y5849" s="40"/>
      <c r="Z5849" s="40"/>
      <c r="AA5849" s="40"/>
      <c r="AB584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0" spans="1:28" ht="12.6" x14ac:dyDescent="0.25">
      <c r="A5850" s="50"/>
      <c r="B5850" s="51"/>
      <c r="C5850" s="40"/>
      <c r="D585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0" s="40"/>
      <c r="F5850" s="40"/>
      <c r="G5850" s="52"/>
      <c r="H5850" s="93"/>
      <c r="I5850" s="52"/>
      <c r="J5850" s="52"/>
      <c r="K5850" s="40"/>
      <c r="L5850" s="40"/>
      <c r="M5850" s="40"/>
      <c r="N5850" s="40"/>
      <c r="O5850" s="40"/>
      <c r="P5850" s="38"/>
      <c r="Q5850" s="38">
        <f>Table13[[#This Row],[Unit Value]]*Table13[[#This Row],[Qty | PCount]]</f>
        <v>0</v>
      </c>
      <c r="R5850" s="40" t="str">
        <f>IF(Table13[[#This Row],[Unit Value]]&lt;=4999,"Low-Value Asset","High-Value Asset")</f>
        <v>Low-Value Asset</v>
      </c>
      <c r="S5850" s="40"/>
      <c r="T5850" s="40"/>
      <c r="U5850" s="40"/>
      <c r="V5850" s="40"/>
      <c r="W5850" s="75"/>
      <c r="X5850" s="40"/>
      <c r="Y5850" s="40"/>
      <c r="Z5850" s="40"/>
      <c r="AA5850" s="40"/>
      <c r="AB585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1" spans="1:28" ht="12.6" x14ac:dyDescent="0.25">
      <c r="A5851" s="50"/>
      <c r="B5851" s="51"/>
      <c r="C5851" s="40"/>
      <c r="D585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1" s="40"/>
      <c r="F5851" s="40"/>
      <c r="G5851" s="52"/>
      <c r="H5851" s="93"/>
      <c r="I5851" s="52"/>
      <c r="J5851" s="52"/>
      <c r="K5851" s="40"/>
      <c r="L5851" s="40"/>
      <c r="M5851" s="40"/>
      <c r="N5851" s="40"/>
      <c r="O5851" s="40"/>
      <c r="P5851" s="38"/>
      <c r="Q5851" s="38">
        <f>Table13[[#This Row],[Unit Value]]*Table13[[#This Row],[Qty | PCount]]</f>
        <v>0</v>
      </c>
      <c r="R5851" s="40" t="str">
        <f>IF(Table13[[#This Row],[Unit Value]]&lt;=4999,"Low-Value Asset","High-Value Asset")</f>
        <v>Low-Value Asset</v>
      </c>
      <c r="S5851" s="40"/>
      <c r="T5851" s="40"/>
      <c r="U5851" s="40"/>
      <c r="V5851" s="40"/>
      <c r="W5851" s="75"/>
      <c r="X5851" s="40"/>
      <c r="Y5851" s="40"/>
      <c r="Z5851" s="40"/>
      <c r="AA5851" s="40"/>
      <c r="AB585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2" spans="1:28" ht="12.6" x14ac:dyDescent="0.25">
      <c r="A5852" s="50"/>
      <c r="B5852" s="51"/>
      <c r="C5852" s="40"/>
      <c r="D585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2" s="40"/>
      <c r="F5852" s="40"/>
      <c r="G5852" s="52"/>
      <c r="H5852" s="93"/>
      <c r="I5852" s="52"/>
      <c r="J5852" s="52"/>
      <c r="K5852" s="40"/>
      <c r="L5852" s="40"/>
      <c r="M5852" s="40"/>
      <c r="N5852" s="40"/>
      <c r="O5852" s="40"/>
      <c r="P5852" s="38"/>
      <c r="Q5852" s="38">
        <f>Table13[[#This Row],[Unit Value]]*Table13[[#This Row],[Qty | PCount]]</f>
        <v>0</v>
      </c>
      <c r="R5852" s="40" t="str">
        <f>IF(Table13[[#This Row],[Unit Value]]&lt;=4999,"Low-Value Asset","High-Value Asset")</f>
        <v>Low-Value Asset</v>
      </c>
      <c r="S5852" s="40"/>
      <c r="T5852" s="40"/>
      <c r="U5852" s="40"/>
      <c r="V5852" s="40"/>
      <c r="W5852" s="75"/>
      <c r="X5852" s="40"/>
      <c r="Y5852" s="40"/>
      <c r="Z5852" s="40"/>
      <c r="AA5852" s="40"/>
      <c r="AB585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3" spans="1:28" ht="12.6" x14ac:dyDescent="0.25">
      <c r="A5853" s="50"/>
      <c r="B5853" s="51"/>
      <c r="C5853" s="40"/>
      <c r="D585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3" s="40"/>
      <c r="F5853" s="40"/>
      <c r="G5853" s="52"/>
      <c r="H5853" s="93"/>
      <c r="I5853" s="52"/>
      <c r="J5853" s="52"/>
      <c r="K5853" s="40"/>
      <c r="L5853" s="40"/>
      <c r="M5853" s="40"/>
      <c r="N5853" s="40"/>
      <c r="O5853" s="40"/>
      <c r="P5853" s="38"/>
      <c r="Q5853" s="38">
        <f>Table13[[#This Row],[Unit Value]]*Table13[[#This Row],[Qty | PCount]]</f>
        <v>0</v>
      </c>
      <c r="R5853" s="40" t="str">
        <f>IF(Table13[[#This Row],[Unit Value]]&lt;=4999,"Low-Value Asset","High-Value Asset")</f>
        <v>Low-Value Asset</v>
      </c>
      <c r="S5853" s="40"/>
      <c r="T5853" s="40"/>
      <c r="U5853" s="40"/>
      <c r="V5853" s="40"/>
      <c r="W5853" s="75"/>
      <c r="X5853" s="40"/>
      <c r="Y5853" s="40"/>
      <c r="Z5853" s="40"/>
      <c r="AA5853" s="40"/>
      <c r="AB585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4" spans="1:28" ht="12.6" x14ac:dyDescent="0.25">
      <c r="A5854" s="50"/>
      <c r="B5854" s="51"/>
      <c r="C5854" s="40"/>
      <c r="D585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4" s="40"/>
      <c r="F5854" s="40"/>
      <c r="G5854" s="52"/>
      <c r="H5854" s="93"/>
      <c r="I5854" s="52"/>
      <c r="J5854" s="52"/>
      <c r="K5854" s="40"/>
      <c r="L5854" s="40"/>
      <c r="M5854" s="40"/>
      <c r="N5854" s="40"/>
      <c r="O5854" s="40"/>
      <c r="P5854" s="38"/>
      <c r="Q5854" s="38">
        <f>Table13[[#This Row],[Unit Value]]*Table13[[#This Row],[Qty | PCount]]</f>
        <v>0</v>
      </c>
      <c r="R5854" s="40" t="str">
        <f>IF(Table13[[#This Row],[Unit Value]]&lt;=4999,"Low-Value Asset","High-Value Asset")</f>
        <v>Low-Value Asset</v>
      </c>
      <c r="S5854" s="40"/>
      <c r="T5854" s="40"/>
      <c r="U5854" s="40"/>
      <c r="V5854" s="40"/>
      <c r="W5854" s="75"/>
      <c r="X5854" s="40"/>
      <c r="Y5854" s="40"/>
      <c r="Z5854" s="40"/>
      <c r="AA5854" s="40"/>
      <c r="AB585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5" spans="1:28" ht="12.6" x14ac:dyDescent="0.25">
      <c r="A5855" s="50"/>
      <c r="B5855" s="51"/>
      <c r="C5855" s="40"/>
      <c r="D585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5" s="40"/>
      <c r="F5855" s="40"/>
      <c r="G5855" s="52"/>
      <c r="H5855" s="93"/>
      <c r="I5855" s="52"/>
      <c r="J5855" s="52"/>
      <c r="K5855" s="40"/>
      <c r="L5855" s="40"/>
      <c r="M5855" s="40"/>
      <c r="N5855" s="40"/>
      <c r="O5855" s="40"/>
      <c r="P5855" s="38"/>
      <c r="Q5855" s="38">
        <f>Table13[[#This Row],[Unit Value]]*Table13[[#This Row],[Qty | PCount]]</f>
        <v>0</v>
      </c>
      <c r="R5855" s="40" t="str">
        <f>IF(Table13[[#This Row],[Unit Value]]&lt;=4999,"Low-Value Asset","High-Value Asset")</f>
        <v>Low-Value Asset</v>
      </c>
      <c r="S5855" s="40"/>
      <c r="T5855" s="40"/>
      <c r="U5855" s="40"/>
      <c r="V5855" s="40"/>
      <c r="W5855" s="75"/>
      <c r="X5855" s="40"/>
      <c r="Y5855" s="40"/>
      <c r="Z5855" s="40"/>
      <c r="AA5855" s="40"/>
      <c r="AB585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6" spans="1:28" ht="12.6" x14ac:dyDescent="0.25">
      <c r="A5856" s="50"/>
      <c r="B5856" s="51"/>
      <c r="C5856" s="40"/>
      <c r="D585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6" s="40"/>
      <c r="F5856" s="40"/>
      <c r="G5856" s="52"/>
      <c r="H5856" s="93"/>
      <c r="I5856" s="52"/>
      <c r="J5856" s="52"/>
      <c r="K5856" s="40"/>
      <c r="L5856" s="40"/>
      <c r="M5856" s="40"/>
      <c r="N5856" s="40"/>
      <c r="O5856" s="40"/>
      <c r="P5856" s="38"/>
      <c r="Q5856" s="38">
        <f>Table13[[#This Row],[Unit Value]]*Table13[[#This Row],[Qty | PCount]]</f>
        <v>0</v>
      </c>
      <c r="R5856" s="40" t="str">
        <f>IF(Table13[[#This Row],[Unit Value]]&lt;=4999,"Low-Value Asset","High-Value Asset")</f>
        <v>Low-Value Asset</v>
      </c>
      <c r="S5856" s="40"/>
      <c r="T5856" s="40"/>
      <c r="U5856" s="40"/>
      <c r="V5856" s="40"/>
      <c r="W5856" s="75"/>
      <c r="X5856" s="40"/>
      <c r="Y5856" s="40"/>
      <c r="Z5856" s="40"/>
      <c r="AA5856" s="40"/>
      <c r="AB585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7" spans="1:28" ht="12.6" x14ac:dyDescent="0.25">
      <c r="A5857" s="50"/>
      <c r="B5857" s="51"/>
      <c r="C5857" s="40"/>
      <c r="D585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7" s="40"/>
      <c r="F5857" s="40"/>
      <c r="G5857" s="52"/>
      <c r="H5857" s="93"/>
      <c r="I5857" s="52"/>
      <c r="J5857" s="52"/>
      <c r="K5857" s="40"/>
      <c r="L5857" s="40"/>
      <c r="M5857" s="40"/>
      <c r="N5857" s="40"/>
      <c r="O5857" s="40"/>
      <c r="P5857" s="38"/>
      <c r="Q5857" s="38">
        <f>Table13[[#This Row],[Unit Value]]*Table13[[#This Row],[Qty | PCount]]</f>
        <v>0</v>
      </c>
      <c r="R5857" s="40" t="str">
        <f>IF(Table13[[#This Row],[Unit Value]]&lt;=4999,"Low-Value Asset","High-Value Asset")</f>
        <v>Low-Value Asset</v>
      </c>
      <c r="S5857" s="40"/>
      <c r="T5857" s="40"/>
      <c r="U5857" s="40"/>
      <c r="V5857" s="40"/>
      <c r="W5857" s="75"/>
      <c r="X5857" s="40"/>
      <c r="Y5857" s="40"/>
      <c r="Z5857" s="40"/>
      <c r="AA5857" s="40"/>
      <c r="AB585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8" spans="1:28" ht="12.6" x14ac:dyDescent="0.25">
      <c r="A5858" s="50"/>
      <c r="B5858" s="51"/>
      <c r="C5858" s="40"/>
      <c r="D585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8" s="40"/>
      <c r="F5858" s="40"/>
      <c r="G5858" s="52"/>
      <c r="H5858" s="93"/>
      <c r="I5858" s="52"/>
      <c r="J5858" s="52"/>
      <c r="K5858" s="40"/>
      <c r="L5858" s="40"/>
      <c r="M5858" s="40"/>
      <c r="N5858" s="40"/>
      <c r="O5858" s="40"/>
      <c r="P5858" s="38"/>
      <c r="Q5858" s="38">
        <f>Table13[[#This Row],[Unit Value]]*Table13[[#This Row],[Qty | PCount]]</f>
        <v>0</v>
      </c>
      <c r="R5858" s="40" t="str">
        <f>IF(Table13[[#This Row],[Unit Value]]&lt;=4999,"Low-Value Asset","High-Value Asset")</f>
        <v>Low-Value Asset</v>
      </c>
      <c r="S5858" s="40"/>
      <c r="T5858" s="40"/>
      <c r="U5858" s="40"/>
      <c r="V5858" s="40"/>
      <c r="W5858" s="75"/>
      <c r="X5858" s="40"/>
      <c r="Y5858" s="40"/>
      <c r="Z5858" s="40"/>
      <c r="AA5858" s="40"/>
      <c r="AB585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59" spans="1:28" ht="12.6" x14ac:dyDescent="0.25">
      <c r="A5859" s="50"/>
      <c r="B5859" s="51"/>
      <c r="C5859" s="40"/>
      <c r="D585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59" s="40"/>
      <c r="F5859" s="40"/>
      <c r="G5859" s="52"/>
      <c r="H5859" s="93"/>
      <c r="I5859" s="52"/>
      <c r="J5859" s="52"/>
      <c r="K5859" s="40"/>
      <c r="L5859" s="40"/>
      <c r="M5859" s="40"/>
      <c r="N5859" s="40"/>
      <c r="O5859" s="40"/>
      <c r="P5859" s="38"/>
      <c r="Q5859" s="38">
        <f>Table13[[#This Row],[Unit Value]]*Table13[[#This Row],[Qty | PCount]]</f>
        <v>0</v>
      </c>
      <c r="R5859" s="40" t="str">
        <f>IF(Table13[[#This Row],[Unit Value]]&lt;=4999,"Low-Value Asset","High-Value Asset")</f>
        <v>Low-Value Asset</v>
      </c>
      <c r="S5859" s="40"/>
      <c r="T5859" s="40"/>
      <c r="U5859" s="40"/>
      <c r="V5859" s="40"/>
      <c r="W5859" s="75"/>
      <c r="X5859" s="40"/>
      <c r="Y5859" s="40"/>
      <c r="Z5859" s="40"/>
      <c r="AA5859" s="40"/>
      <c r="AB585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0" spans="1:28" ht="12.6" x14ac:dyDescent="0.25">
      <c r="A5860" s="50"/>
      <c r="B5860" s="51"/>
      <c r="C5860" s="40"/>
      <c r="D586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0" s="40"/>
      <c r="F5860" s="40"/>
      <c r="G5860" s="52"/>
      <c r="H5860" s="93"/>
      <c r="I5860" s="52"/>
      <c r="J5860" s="52"/>
      <c r="K5860" s="40"/>
      <c r="L5860" s="40"/>
      <c r="M5860" s="40"/>
      <c r="N5860" s="40"/>
      <c r="O5860" s="40"/>
      <c r="P5860" s="38"/>
      <c r="Q5860" s="38">
        <f>Table13[[#This Row],[Unit Value]]*Table13[[#This Row],[Qty | PCount]]</f>
        <v>0</v>
      </c>
      <c r="R5860" s="40" t="str">
        <f>IF(Table13[[#This Row],[Unit Value]]&lt;=4999,"Low-Value Asset","High-Value Asset")</f>
        <v>Low-Value Asset</v>
      </c>
      <c r="S5860" s="40"/>
      <c r="T5860" s="40"/>
      <c r="U5860" s="40"/>
      <c r="V5860" s="40"/>
      <c r="W5860" s="75"/>
      <c r="X5860" s="40"/>
      <c r="Y5860" s="40"/>
      <c r="Z5860" s="40"/>
      <c r="AA5860" s="40"/>
      <c r="AB586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1" spans="1:28" ht="12.6" x14ac:dyDescent="0.25">
      <c r="A5861" s="50"/>
      <c r="B5861" s="51"/>
      <c r="C5861" s="40"/>
      <c r="D586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1" s="40"/>
      <c r="F5861" s="40"/>
      <c r="G5861" s="52"/>
      <c r="H5861" s="93"/>
      <c r="I5861" s="52"/>
      <c r="J5861" s="52"/>
      <c r="K5861" s="40"/>
      <c r="L5861" s="40"/>
      <c r="M5861" s="40"/>
      <c r="N5861" s="40"/>
      <c r="O5861" s="40"/>
      <c r="P5861" s="38"/>
      <c r="Q5861" s="38">
        <f>Table13[[#This Row],[Unit Value]]*Table13[[#This Row],[Qty | PCount]]</f>
        <v>0</v>
      </c>
      <c r="R5861" s="40" t="str">
        <f>IF(Table13[[#This Row],[Unit Value]]&lt;=4999,"Low-Value Asset","High-Value Asset")</f>
        <v>Low-Value Asset</v>
      </c>
      <c r="S5861" s="40"/>
      <c r="T5861" s="40"/>
      <c r="U5861" s="40"/>
      <c r="V5861" s="40"/>
      <c r="W5861" s="75"/>
      <c r="X5861" s="40"/>
      <c r="Y5861" s="40"/>
      <c r="Z5861" s="40"/>
      <c r="AA5861" s="40"/>
      <c r="AB586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2" spans="1:28" ht="12.6" x14ac:dyDescent="0.25">
      <c r="A5862" s="50"/>
      <c r="B5862" s="51"/>
      <c r="C5862" s="40"/>
      <c r="D586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2" s="40"/>
      <c r="F5862" s="40"/>
      <c r="G5862" s="52"/>
      <c r="H5862" s="93"/>
      <c r="I5862" s="52"/>
      <c r="J5862" s="52"/>
      <c r="K5862" s="40"/>
      <c r="L5862" s="40"/>
      <c r="M5862" s="40"/>
      <c r="N5862" s="40"/>
      <c r="O5862" s="40"/>
      <c r="P5862" s="38"/>
      <c r="Q5862" s="38">
        <f>Table13[[#This Row],[Unit Value]]*Table13[[#This Row],[Qty | PCount]]</f>
        <v>0</v>
      </c>
      <c r="R5862" s="40" t="str">
        <f>IF(Table13[[#This Row],[Unit Value]]&lt;=4999,"Low-Value Asset","High-Value Asset")</f>
        <v>Low-Value Asset</v>
      </c>
      <c r="S5862" s="40"/>
      <c r="T5862" s="40"/>
      <c r="U5862" s="40"/>
      <c r="V5862" s="40"/>
      <c r="W5862" s="75"/>
      <c r="X5862" s="40"/>
      <c r="Y5862" s="40"/>
      <c r="Z5862" s="40"/>
      <c r="AA5862" s="40"/>
      <c r="AB586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3" spans="1:28" ht="12.6" x14ac:dyDescent="0.25">
      <c r="A5863" s="50"/>
      <c r="B5863" s="51"/>
      <c r="C5863" s="40"/>
      <c r="D586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3" s="40"/>
      <c r="F5863" s="40"/>
      <c r="G5863" s="52"/>
      <c r="H5863" s="93"/>
      <c r="I5863" s="52"/>
      <c r="J5863" s="52"/>
      <c r="K5863" s="40"/>
      <c r="L5863" s="40"/>
      <c r="M5863" s="40"/>
      <c r="N5863" s="40"/>
      <c r="O5863" s="40"/>
      <c r="P5863" s="38"/>
      <c r="Q5863" s="38">
        <f>Table13[[#This Row],[Unit Value]]*Table13[[#This Row],[Qty | PCount]]</f>
        <v>0</v>
      </c>
      <c r="R5863" s="40" t="str">
        <f>IF(Table13[[#This Row],[Unit Value]]&lt;=4999,"Low-Value Asset","High-Value Asset")</f>
        <v>Low-Value Asset</v>
      </c>
      <c r="S5863" s="40"/>
      <c r="T5863" s="40"/>
      <c r="U5863" s="40"/>
      <c r="V5863" s="40"/>
      <c r="W5863" s="75"/>
      <c r="X5863" s="40"/>
      <c r="Y5863" s="40"/>
      <c r="Z5863" s="40"/>
      <c r="AA5863" s="40"/>
      <c r="AB586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4" spans="1:28" ht="12.6" x14ac:dyDescent="0.25">
      <c r="A5864" s="50"/>
      <c r="B5864" s="51"/>
      <c r="C5864" s="40"/>
      <c r="D586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4" s="40"/>
      <c r="F5864" s="40"/>
      <c r="G5864" s="52"/>
      <c r="H5864" s="93"/>
      <c r="I5864" s="52"/>
      <c r="J5864" s="52"/>
      <c r="K5864" s="40"/>
      <c r="L5864" s="40"/>
      <c r="M5864" s="40"/>
      <c r="N5864" s="40"/>
      <c r="O5864" s="40"/>
      <c r="P5864" s="38"/>
      <c r="Q5864" s="38">
        <f>Table13[[#This Row],[Unit Value]]*Table13[[#This Row],[Qty | PCount]]</f>
        <v>0</v>
      </c>
      <c r="R5864" s="40" t="str">
        <f>IF(Table13[[#This Row],[Unit Value]]&lt;=4999,"Low-Value Asset","High-Value Asset")</f>
        <v>Low-Value Asset</v>
      </c>
      <c r="S5864" s="40"/>
      <c r="T5864" s="40"/>
      <c r="U5864" s="40"/>
      <c r="V5864" s="40"/>
      <c r="W5864" s="75"/>
      <c r="X5864" s="40"/>
      <c r="Y5864" s="40"/>
      <c r="Z5864" s="40"/>
      <c r="AA5864" s="40"/>
      <c r="AB586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5" spans="1:28" ht="12.6" x14ac:dyDescent="0.25">
      <c r="A5865" s="50"/>
      <c r="B5865" s="51"/>
      <c r="C5865" s="40"/>
      <c r="D586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5" s="40"/>
      <c r="F5865" s="40"/>
      <c r="G5865" s="52"/>
      <c r="H5865" s="93"/>
      <c r="I5865" s="52"/>
      <c r="J5865" s="52"/>
      <c r="K5865" s="40"/>
      <c r="L5865" s="40"/>
      <c r="M5865" s="40"/>
      <c r="N5865" s="40"/>
      <c r="O5865" s="40"/>
      <c r="P5865" s="38"/>
      <c r="Q5865" s="38">
        <f>Table13[[#This Row],[Unit Value]]*Table13[[#This Row],[Qty | PCount]]</f>
        <v>0</v>
      </c>
      <c r="R5865" s="40" t="str">
        <f>IF(Table13[[#This Row],[Unit Value]]&lt;=4999,"Low-Value Asset","High-Value Asset")</f>
        <v>Low-Value Asset</v>
      </c>
      <c r="S5865" s="40"/>
      <c r="T5865" s="40"/>
      <c r="U5865" s="40"/>
      <c r="V5865" s="40"/>
      <c r="W5865" s="75"/>
      <c r="X5865" s="40"/>
      <c r="Y5865" s="40"/>
      <c r="Z5865" s="40"/>
      <c r="AA5865" s="40"/>
      <c r="AB586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6" spans="1:28" ht="12.6" x14ac:dyDescent="0.25">
      <c r="A5866" s="50"/>
      <c r="B5866" s="51"/>
      <c r="C5866" s="40"/>
      <c r="D586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6" s="40"/>
      <c r="F5866" s="40"/>
      <c r="G5866" s="52"/>
      <c r="H5866" s="93"/>
      <c r="I5866" s="52"/>
      <c r="J5866" s="52"/>
      <c r="K5866" s="40"/>
      <c r="L5866" s="40"/>
      <c r="M5866" s="40"/>
      <c r="N5866" s="40"/>
      <c r="O5866" s="40"/>
      <c r="P5866" s="38"/>
      <c r="Q5866" s="38">
        <f>Table13[[#This Row],[Unit Value]]*Table13[[#This Row],[Qty | PCount]]</f>
        <v>0</v>
      </c>
      <c r="R5866" s="40" t="str">
        <f>IF(Table13[[#This Row],[Unit Value]]&lt;=4999,"Low-Value Asset","High-Value Asset")</f>
        <v>Low-Value Asset</v>
      </c>
      <c r="S5866" s="40"/>
      <c r="T5866" s="40"/>
      <c r="U5866" s="40"/>
      <c r="V5866" s="40"/>
      <c r="W5866" s="75"/>
      <c r="X5866" s="40"/>
      <c r="Y5866" s="40"/>
      <c r="Z5866" s="40"/>
      <c r="AA5866" s="40"/>
      <c r="AB586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7" spans="1:28" ht="12.6" x14ac:dyDescent="0.25">
      <c r="A5867" s="50"/>
      <c r="B5867" s="51"/>
      <c r="C5867" s="40"/>
      <c r="D586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7" s="40"/>
      <c r="F5867" s="40"/>
      <c r="G5867" s="52"/>
      <c r="H5867" s="93"/>
      <c r="I5867" s="52"/>
      <c r="J5867" s="52"/>
      <c r="K5867" s="40"/>
      <c r="L5867" s="40"/>
      <c r="M5867" s="40"/>
      <c r="N5867" s="40"/>
      <c r="O5867" s="40"/>
      <c r="P5867" s="38"/>
      <c r="Q5867" s="38">
        <f>Table13[[#This Row],[Unit Value]]*Table13[[#This Row],[Qty | PCount]]</f>
        <v>0</v>
      </c>
      <c r="R5867" s="40" t="str">
        <f>IF(Table13[[#This Row],[Unit Value]]&lt;=4999,"Low-Value Asset","High-Value Asset")</f>
        <v>Low-Value Asset</v>
      </c>
      <c r="S5867" s="40"/>
      <c r="T5867" s="40"/>
      <c r="U5867" s="40"/>
      <c r="V5867" s="40"/>
      <c r="W5867" s="75"/>
      <c r="X5867" s="40"/>
      <c r="Y5867" s="40"/>
      <c r="Z5867" s="40"/>
      <c r="AA5867" s="40"/>
      <c r="AB586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8" spans="1:28" ht="12.6" x14ac:dyDescent="0.25">
      <c r="A5868" s="50"/>
      <c r="B5868" s="51"/>
      <c r="C5868" s="40"/>
      <c r="D586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8" s="40"/>
      <c r="F5868" s="40"/>
      <c r="G5868" s="52"/>
      <c r="H5868" s="93"/>
      <c r="I5868" s="52"/>
      <c r="J5868" s="52"/>
      <c r="K5868" s="40"/>
      <c r="L5868" s="40"/>
      <c r="M5868" s="40"/>
      <c r="N5868" s="40"/>
      <c r="O5868" s="40"/>
      <c r="P5868" s="38"/>
      <c r="Q5868" s="38">
        <f>Table13[[#This Row],[Unit Value]]*Table13[[#This Row],[Qty | PCount]]</f>
        <v>0</v>
      </c>
      <c r="R5868" s="40" t="str">
        <f>IF(Table13[[#This Row],[Unit Value]]&lt;=4999,"Low-Value Asset","High-Value Asset")</f>
        <v>Low-Value Asset</v>
      </c>
      <c r="S5868" s="40"/>
      <c r="T5868" s="40"/>
      <c r="U5868" s="40"/>
      <c r="V5868" s="40"/>
      <c r="W5868" s="75"/>
      <c r="X5868" s="40"/>
      <c r="Y5868" s="40"/>
      <c r="Z5868" s="40"/>
      <c r="AA5868" s="40"/>
      <c r="AB586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69" spans="1:28" ht="12.6" x14ac:dyDescent="0.25">
      <c r="A5869" s="50"/>
      <c r="B5869" s="51"/>
      <c r="C5869" s="40"/>
      <c r="D586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69" s="40"/>
      <c r="F5869" s="40"/>
      <c r="G5869" s="52"/>
      <c r="H5869" s="93"/>
      <c r="I5869" s="52"/>
      <c r="J5869" s="52"/>
      <c r="K5869" s="40"/>
      <c r="L5869" s="40"/>
      <c r="M5869" s="40"/>
      <c r="N5869" s="40"/>
      <c r="O5869" s="40"/>
      <c r="P5869" s="38"/>
      <c r="Q5869" s="38">
        <f>Table13[[#This Row],[Unit Value]]*Table13[[#This Row],[Qty | PCount]]</f>
        <v>0</v>
      </c>
      <c r="R5869" s="40" t="str">
        <f>IF(Table13[[#This Row],[Unit Value]]&lt;=4999,"Low-Value Asset","High-Value Asset")</f>
        <v>Low-Value Asset</v>
      </c>
      <c r="S5869" s="40"/>
      <c r="T5869" s="40"/>
      <c r="U5869" s="40"/>
      <c r="V5869" s="40"/>
      <c r="W5869" s="75"/>
      <c r="X5869" s="40"/>
      <c r="Y5869" s="40"/>
      <c r="Z5869" s="40"/>
      <c r="AA5869" s="40"/>
      <c r="AB586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0" spans="1:28" ht="12.6" x14ac:dyDescent="0.25">
      <c r="A5870" s="50"/>
      <c r="B5870" s="51"/>
      <c r="C5870" s="40"/>
      <c r="D587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0" s="40"/>
      <c r="F5870" s="40"/>
      <c r="G5870" s="52"/>
      <c r="H5870" s="93"/>
      <c r="I5870" s="52"/>
      <c r="J5870" s="52"/>
      <c r="K5870" s="40"/>
      <c r="L5870" s="40"/>
      <c r="M5870" s="40"/>
      <c r="N5870" s="40"/>
      <c r="O5870" s="40"/>
      <c r="P5870" s="38"/>
      <c r="Q5870" s="38">
        <f>Table13[[#This Row],[Unit Value]]*Table13[[#This Row],[Qty | PCount]]</f>
        <v>0</v>
      </c>
      <c r="R5870" s="40" t="str">
        <f>IF(Table13[[#This Row],[Unit Value]]&lt;=4999,"Low-Value Asset","High-Value Asset")</f>
        <v>Low-Value Asset</v>
      </c>
      <c r="S5870" s="40"/>
      <c r="T5870" s="40"/>
      <c r="U5870" s="40"/>
      <c r="V5870" s="40"/>
      <c r="W5870" s="75"/>
      <c r="X5870" s="40"/>
      <c r="Y5870" s="40"/>
      <c r="Z5870" s="40"/>
      <c r="AA5870" s="40"/>
      <c r="AB587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1" spans="1:28" ht="12.6" x14ac:dyDescent="0.25">
      <c r="A5871" s="50"/>
      <c r="B5871" s="51"/>
      <c r="C5871" s="40"/>
      <c r="D587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1" s="40"/>
      <c r="F5871" s="40"/>
      <c r="G5871" s="52"/>
      <c r="H5871" s="93"/>
      <c r="I5871" s="52"/>
      <c r="J5871" s="52"/>
      <c r="K5871" s="40"/>
      <c r="L5871" s="40"/>
      <c r="M5871" s="40"/>
      <c r="N5871" s="40"/>
      <c r="O5871" s="40"/>
      <c r="P5871" s="38"/>
      <c r="Q5871" s="38">
        <f>Table13[[#This Row],[Unit Value]]*Table13[[#This Row],[Qty | PCount]]</f>
        <v>0</v>
      </c>
      <c r="R5871" s="40" t="str">
        <f>IF(Table13[[#This Row],[Unit Value]]&lt;=4999,"Low-Value Asset","High-Value Asset")</f>
        <v>Low-Value Asset</v>
      </c>
      <c r="S5871" s="40"/>
      <c r="T5871" s="40"/>
      <c r="U5871" s="40"/>
      <c r="V5871" s="40"/>
      <c r="W5871" s="75"/>
      <c r="X5871" s="40"/>
      <c r="Y5871" s="40"/>
      <c r="Z5871" s="40"/>
      <c r="AA5871" s="40"/>
      <c r="AB587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2" spans="1:28" ht="12.6" x14ac:dyDescent="0.25">
      <c r="A5872" s="50"/>
      <c r="B5872" s="51"/>
      <c r="C5872" s="40"/>
      <c r="D587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2" s="40"/>
      <c r="F5872" s="40"/>
      <c r="G5872" s="52"/>
      <c r="H5872" s="93"/>
      <c r="I5872" s="52"/>
      <c r="J5872" s="52"/>
      <c r="K5872" s="40"/>
      <c r="L5872" s="40"/>
      <c r="M5872" s="40"/>
      <c r="N5872" s="40"/>
      <c r="O5872" s="40"/>
      <c r="P5872" s="38"/>
      <c r="Q5872" s="38">
        <f>Table13[[#This Row],[Unit Value]]*Table13[[#This Row],[Qty | PCount]]</f>
        <v>0</v>
      </c>
      <c r="R5872" s="40" t="str">
        <f>IF(Table13[[#This Row],[Unit Value]]&lt;=4999,"Low-Value Asset","High-Value Asset")</f>
        <v>Low-Value Asset</v>
      </c>
      <c r="S5872" s="40"/>
      <c r="T5872" s="40"/>
      <c r="U5872" s="40"/>
      <c r="V5872" s="40"/>
      <c r="W5872" s="75"/>
      <c r="X5872" s="40"/>
      <c r="Y5872" s="40"/>
      <c r="Z5872" s="40"/>
      <c r="AA5872" s="40"/>
      <c r="AB587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3" spans="1:28" ht="12.6" x14ac:dyDescent="0.25">
      <c r="A5873" s="50"/>
      <c r="B5873" s="51"/>
      <c r="C5873" s="40"/>
      <c r="D587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3" s="40"/>
      <c r="F5873" s="40"/>
      <c r="G5873" s="52"/>
      <c r="H5873" s="93"/>
      <c r="I5873" s="52"/>
      <c r="J5873" s="52"/>
      <c r="K5873" s="40"/>
      <c r="L5873" s="40"/>
      <c r="M5873" s="40"/>
      <c r="N5873" s="40"/>
      <c r="O5873" s="40"/>
      <c r="P5873" s="38"/>
      <c r="Q5873" s="38">
        <f>Table13[[#This Row],[Unit Value]]*Table13[[#This Row],[Qty | PCount]]</f>
        <v>0</v>
      </c>
      <c r="R5873" s="40" t="str">
        <f>IF(Table13[[#This Row],[Unit Value]]&lt;=4999,"Low-Value Asset","High-Value Asset")</f>
        <v>Low-Value Asset</v>
      </c>
      <c r="S5873" s="40"/>
      <c r="T5873" s="40"/>
      <c r="U5873" s="40"/>
      <c r="V5873" s="40"/>
      <c r="W5873" s="75"/>
      <c r="X5873" s="40"/>
      <c r="Y5873" s="40"/>
      <c r="Z5873" s="40"/>
      <c r="AA5873" s="40"/>
      <c r="AB587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4" spans="1:28" ht="12.6" x14ac:dyDescent="0.25">
      <c r="A5874" s="50"/>
      <c r="B5874" s="51"/>
      <c r="C5874" s="40"/>
      <c r="D587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4" s="40"/>
      <c r="F5874" s="40"/>
      <c r="G5874" s="52"/>
      <c r="H5874" s="93"/>
      <c r="I5874" s="52"/>
      <c r="J5874" s="52"/>
      <c r="K5874" s="40"/>
      <c r="L5874" s="40"/>
      <c r="M5874" s="40"/>
      <c r="N5874" s="40"/>
      <c r="O5874" s="40"/>
      <c r="P5874" s="38"/>
      <c r="Q5874" s="38">
        <f>Table13[[#This Row],[Unit Value]]*Table13[[#This Row],[Qty | PCount]]</f>
        <v>0</v>
      </c>
      <c r="R5874" s="40" t="str">
        <f>IF(Table13[[#This Row],[Unit Value]]&lt;=4999,"Low-Value Asset","High-Value Asset")</f>
        <v>Low-Value Asset</v>
      </c>
      <c r="S5874" s="40"/>
      <c r="T5874" s="40"/>
      <c r="U5874" s="40"/>
      <c r="V5874" s="40"/>
      <c r="W5874" s="75"/>
      <c r="X5874" s="40"/>
      <c r="Y5874" s="40"/>
      <c r="Z5874" s="40"/>
      <c r="AA5874" s="40"/>
      <c r="AB587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5" spans="1:28" ht="12.6" x14ac:dyDescent="0.25">
      <c r="A5875" s="50"/>
      <c r="B5875" s="51"/>
      <c r="C5875" s="40"/>
      <c r="D587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5" s="40"/>
      <c r="F5875" s="40"/>
      <c r="G5875" s="52"/>
      <c r="H5875" s="93"/>
      <c r="I5875" s="52"/>
      <c r="J5875" s="52"/>
      <c r="K5875" s="40"/>
      <c r="L5875" s="40"/>
      <c r="M5875" s="40"/>
      <c r="N5875" s="40"/>
      <c r="O5875" s="40"/>
      <c r="P5875" s="38"/>
      <c r="Q5875" s="38">
        <f>Table13[[#This Row],[Unit Value]]*Table13[[#This Row],[Qty | PCount]]</f>
        <v>0</v>
      </c>
      <c r="R5875" s="40" t="str">
        <f>IF(Table13[[#This Row],[Unit Value]]&lt;=4999,"Low-Value Asset","High-Value Asset")</f>
        <v>Low-Value Asset</v>
      </c>
      <c r="S5875" s="40"/>
      <c r="T5875" s="40"/>
      <c r="U5875" s="40"/>
      <c r="V5875" s="40"/>
      <c r="W5875" s="75"/>
      <c r="X5875" s="40"/>
      <c r="Y5875" s="40"/>
      <c r="Z5875" s="40"/>
      <c r="AA5875" s="40"/>
      <c r="AB587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6" spans="1:28" ht="12.6" x14ac:dyDescent="0.25">
      <c r="A5876" s="102"/>
      <c r="B5876" s="51"/>
      <c r="C5876" s="103"/>
      <c r="D587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6" s="103"/>
      <c r="F5876" s="103"/>
      <c r="G5876" s="104"/>
      <c r="H5876" s="105"/>
      <c r="I5876" s="104"/>
      <c r="J5876" s="104"/>
      <c r="K5876" s="103"/>
      <c r="L5876" s="103"/>
      <c r="M5876" s="103"/>
      <c r="N5876" s="103"/>
      <c r="O5876" s="103"/>
      <c r="P5876" s="106"/>
      <c r="Q5876" s="106">
        <f>Table13[[#This Row],[Unit Value]]*Table13[[#This Row],[Qty | PCount]]</f>
        <v>0</v>
      </c>
      <c r="R5876" s="103" t="str">
        <f>IF(Table13[[#This Row],[Unit Value]]&lt;=4999,"Low-Value Asset","High-Value Asset")</f>
        <v>Low-Value Asset</v>
      </c>
      <c r="S5876" s="103"/>
      <c r="T5876" s="103"/>
      <c r="U5876" s="103"/>
      <c r="V5876" s="103"/>
      <c r="W5876" s="107"/>
      <c r="X5876" s="103"/>
      <c r="Y5876" s="103"/>
      <c r="Z5876" s="103"/>
      <c r="AA5876" s="103"/>
      <c r="AB587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7" spans="1:28" ht="12.6" x14ac:dyDescent="0.25">
      <c r="A5877" s="102"/>
      <c r="B5877" s="51"/>
      <c r="C5877" s="103"/>
      <c r="D587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7" s="103"/>
      <c r="F5877" s="103"/>
      <c r="G5877" s="104"/>
      <c r="H5877" s="105"/>
      <c r="I5877" s="104"/>
      <c r="J5877" s="104"/>
      <c r="K5877" s="103"/>
      <c r="L5877" s="103"/>
      <c r="M5877" s="103"/>
      <c r="N5877" s="103"/>
      <c r="O5877" s="103"/>
      <c r="P5877" s="106"/>
      <c r="Q5877" s="106">
        <f>Table13[[#This Row],[Unit Value]]*Table13[[#This Row],[Qty | PCount]]</f>
        <v>0</v>
      </c>
      <c r="R5877" s="103" t="str">
        <f>IF(Table13[[#This Row],[Unit Value]]&lt;=4999,"Low-Value Asset","High-Value Asset")</f>
        <v>Low-Value Asset</v>
      </c>
      <c r="S5877" s="103"/>
      <c r="T5877" s="103"/>
      <c r="U5877" s="103"/>
      <c r="V5877" s="103"/>
      <c r="W5877" s="107"/>
      <c r="X5877" s="103"/>
      <c r="Y5877" s="103"/>
      <c r="Z5877" s="103"/>
      <c r="AA5877" s="103"/>
      <c r="AB587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8" spans="1:28" ht="12.6" x14ac:dyDescent="0.25">
      <c r="A5878" s="102"/>
      <c r="B5878" s="51"/>
      <c r="C5878" s="103"/>
      <c r="D587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8" s="103"/>
      <c r="F5878" s="103"/>
      <c r="G5878" s="104"/>
      <c r="H5878" s="105"/>
      <c r="I5878" s="104"/>
      <c r="J5878" s="104"/>
      <c r="K5878" s="103"/>
      <c r="L5878" s="103"/>
      <c r="M5878" s="103"/>
      <c r="N5878" s="103"/>
      <c r="O5878" s="103"/>
      <c r="P5878" s="106"/>
      <c r="Q5878" s="106">
        <f>Table13[[#This Row],[Unit Value]]*Table13[[#This Row],[Qty | PCount]]</f>
        <v>0</v>
      </c>
      <c r="R5878" s="103" t="str">
        <f>IF(Table13[[#This Row],[Unit Value]]&lt;=4999,"Low-Value Asset","High-Value Asset")</f>
        <v>Low-Value Asset</v>
      </c>
      <c r="S5878" s="103"/>
      <c r="T5878" s="103"/>
      <c r="U5878" s="103"/>
      <c r="V5878" s="103"/>
      <c r="W5878" s="107"/>
      <c r="X5878" s="103"/>
      <c r="Y5878" s="103"/>
      <c r="Z5878" s="103"/>
      <c r="AA5878" s="103"/>
      <c r="AB587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79" spans="1:28" ht="12.6" x14ac:dyDescent="0.25">
      <c r="A5879" s="102"/>
      <c r="B5879" s="51"/>
      <c r="C5879" s="103"/>
      <c r="D587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79" s="103"/>
      <c r="F5879" s="103"/>
      <c r="G5879" s="104"/>
      <c r="H5879" s="105"/>
      <c r="I5879" s="104"/>
      <c r="J5879" s="104"/>
      <c r="K5879" s="103"/>
      <c r="L5879" s="103"/>
      <c r="M5879" s="103"/>
      <c r="N5879" s="103"/>
      <c r="O5879" s="103"/>
      <c r="P5879" s="106"/>
      <c r="Q5879" s="106">
        <f>Table13[[#This Row],[Unit Value]]*Table13[[#This Row],[Qty | PCount]]</f>
        <v>0</v>
      </c>
      <c r="R5879" s="103" t="str">
        <f>IF(Table13[[#This Row],[Unit Value]]&lt;=4999,"Low-Value Asset","High-Value Asset")</f>
        <v>Low-Value Asset</v>
      </c>
      <c r="S5879" s="103"/>
      <c r="T5879" s="103"/>
      <c r="U5879" s="103"/>
      <c r="V5879" s="103"/>
      <c r="W5879" s="107"/>
      <c r="X5879" s="103"/>
      <c r="Y5879" s="103"/>
      <c r="Z5879" s="103"/>
      <c r="AA5879" s="103"/>
      <c r="AB587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0" spans="1:28" ht="12.6" x14ac:dyDescent="0.25">
      <c r="A5880" s="102"/>
      <c r="B5880" s="51"/>
      <c r="C5880" s="103"/>
      <c r="D588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0" s="103"/>
      <c r="F5880" s="103"/>
      <c r="G5880" s="104"/>
      <c r="H5880" s="105"/>
      <c r="I5880" s="104"/>
      <c r="J5880" s="104"/>
      <c r="K5880" s="103"/>
      <c r="L5880" s="103"/>
      <c r="M5880" s="103"/>
      <c r="N5880" s="103"/>
      <c r="O5880" s="103"/>
      <c r="P5880" s="106"/>
      <c r="Q5880" s="106">
        <f>Table13[[#This Row],[Unit Value]]*Table13[[#This Row],[Qty | PCount]]</f>
        <v>0</v>
      </c>
      <c r="R5880" s="103" t="str">
        <f>IF(Table13[[#This Row],[Unit Value]]&lt;=4999,"Low-Value Asset","High-Value Asset")</f>
        <v>Low-Value Asset</v>
      </c>
      <c r="S5880" s="103"/>
      <c r="T5880" s="103"/>
      <c r="U5880" s="103"/>
      <c r="V5880" s="103"/>
      <c r="W5880" s="107"/>
      <c r="X5880" s="103"/>
      <c r="Y5880" s="103"/>
      <c r="Z5880" s="103"/>
      <c r="AA5880" s="103"/>
      <c r="AB588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1" spans="1:28" ht="12.6" x14ac:dyDescent="0.25">
      <c r="A5881" s="102"/>
      <c r="B5881" s="51"/>
      <c r="C5881" s="103"/>
      <c r="D588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1" s="103"/>
      <c r="F5881" s="103"/>
      <c r="G5881" s="104"/>
      <c r="H5881" s="105"/>
      <c r="I5881" s="104"/>
      <c r="J5881" s="104"/>
      <c r="K5881" s="103"/>
      <c r="L5881" s="103"/>
      <c r="M5881" s="103"/>
      <c r="N5881" s="103"/>
      <c r="O5881" s="103"/>
      <c r="P5881" s="106"/>
      <c r="Q5881" s="106">
        <f>Table13[[#This Row],[Unit Value]]*Table13[[#This Row],[Qty | PCount]]</f>
        <v>0</v>
      </c>
      <c r="R5881" s="103" t="str">
        <f>IF(Table13[[#This Row],[Unit Value]]&lt;=4999,"Low-Value Asset","High-Value Asset")</f>
        <v>Low-Value Asset</v>
      </c>
      <c r="S5881" s="103"/>
      <c r="T5881" s="103"/>
      <c r="U5881" s="103"/>
      <c r="V5881" s="103"/>
      <c r="W5881" s="107"/>
      <c r="X5881" s="103"/>
      <c r="Y5881" s="103"/>
      <c r="Z5881" s="103"/>
      <c r="AA5881" s="103"/>
      <c r="AB588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2" spans="1:28" ht="12.6" x14ac:dyDescent="0.25">
      <c r="A5882" s="102"/>
      <c r="B5882" s="51"/>
      <c r="C5882" s="103"/>
      <c r="D588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2" s="103"/>
      <c r="F5882" s="103"/>
      <c r="G5882" s="104"/>
      <c r="H5882" s="105"/>
      <c r="I5882" s="104"/>
      <c r="J5882" s="104"/>
      <c r="K5882" s="103"/>
      <c r="L5882" s="103"/>
      <c r="M5882" s="103"/>
      <c r="N5882" s="103"/>
      <c r="O5882" s="103"/>
      <c r="P5882" s="106"/>
      <c r="Q5882" s="106">
        <f>Table13[[#This Row],[Unit Value]]*Table13[[#This Row],[Qty | PCount]]</f>
        <v>0</v>
      </c>
      <c r="R5882" s="103" t="str">
        <f>IF(Table13[[#This Row],[Unit Value]]&lt;=4999,"Low-Value Asset","High-Value Asset")</f>
        <v>Low-Value Asset</v>
      </c>
      <c r="S5882" s="103"/>
      <c r="T5882" s="103"/>
      <c r="U5882" s="103"/>
      <c r="V5882" s="103"/>
      <c r="W5882" s="107"/>
      <c r="X5882" s="103"/>
      <c r="Y5882" s="103"/>
      <c r="Z5882" s="103"/>
      <c r="AA5882" s="103"/>
      <c r="AB588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3" spans="1:28" ht="12.6" x14ac:dyDescent="0.25">
      <c r="A5883" s="102"/>
      <c r="B5883" s="51"/>
      <c r="C5883" s="103"/>
      <c r="D588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3" s="103"/>
      <c r="F5883" s="103"/>
      <c r="G5883" s="104"/>
      <c r="H5883" s="105"/>
      <c r="I5883" s="104"/>
      <c r="J5883" s="104"/>
      <c r="K5883" s="103"/>
      <c r="L5883" s="103"/>
      <c r="M5883" s="103"/>
      <c r="N5883" s="103"/>
      <c r="O5883" s="103"/>
      <c r="P5883" s="106"/>
      <c r="Q5883" s="106">
        <f>Table13[[#This Row],[Unit Value]]*Table13[[#This Row],[Qty | PCount]]</f>
        <v>0</v>
      </c>
      <c r="R5883" s="103" t="str">
        <f>IF(Table13[[#This Row],[Unit Value]]&lt;=4999,"Low-Value Asset","High-Value Asset")</f>
        <v>Low-Value Asset</v>
      </c>
      <c r="S5883" s="103"/>
      <c r="T5883" s="103"/>
      <c r="U5883" s="103"/>
      <c r="V5883" s="103"/>
      <c r="W5883" s="107"/>
      <c r="X5883" s="103"/>
      <c r="Y5883" s="103"/>
      <c r="Z5883" s="103"/>
      <c r="AA5883" s="103"/>
      <c r="AB588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4" spans="1:28" ht="12.6" x14ac:dyDescent="0.25">
      <c r="A5884" s="102"/>
      <c r="B5884" s="51"/>
      <c r="C5884" s="103"/>
      <c r="D588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4" s="103"/>
      <c r="F5884" s="103"/>
      <c r="G5884" s="104"/>
      <c r="H5884" s="105"/>
      <c r="I5884" s="104"/>
      <c r="J5884" s="104"/>
      <c r="K5884" s="103"/>
      <c r="L5884" s="103"/>
      <c r="M5884" s="103"/>
      <c r="N5884" s="103"/>
      <c r="O5884" s="103"/>
      <c r="P5884" s="106"/>
      <c r="Q5884" s="106">
        <f>Table13[[#This Row],[Unit Value]]*Table13[[#This Row],[Qty | PCount]]</f>
        <v>0</v>
      </c>
      <c r="R5884" s="103" t="str">
        <f>IF(Table13[[#This Row],[Unit Value]]&lt;=4999,"Low-Value Asset","High-Value Asset")</f>
        <v>Low-Value Asset</v>
      </c>
      <c r="S5884" s="103"/>
      <c r="T5884" s="103"/>
      <c r="U5884" s="103"/>
      <c r="V5884" s="103"/>
      <c r="W5884" s="107"/>
      <c r="X5884" s="103"/>
      <c r="Y5884" s="103"/>
      <c r="Z5884" s="103"/>
      <c r="AA5884" s="103"/>
      <c r="AB588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5" spans="1:28" ht="12.6" x14ac:dyDescent="0.25">
      <c r="A5885" s="102"/>
      <c r="B5885" s="51"/>
      <c r="C5885" s="103"/>
      <c r="D588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5" s="103"/>
      <c r="F5885" s="103"/>
      <c r="G5885" s="104"/>
      <c r="H5885" s="105"/>
      <c r="I5885" s="104"/>
      <c r="J5885" s="104"/>
      <c r="K5885" s="103"/>
      <c r="L5885" s="103"/>
      <c r="M5885" s="103"/>
      <c r="N5885" s="103"/>
      <c r="O5885" s="103"/>
      <c r="P5885" s="106"/>
      <c r="Q5885" s="106">
        <f>Table13[[#This Row],[Unit Value]]*Table13[[#This Row],[Qty | PCount]]</f>
        <v>0</v>
      </c>
      <c r="R5885" s="103" t="str">
        <f>IF(Table13[[#This Row],[Unit Value]]&lt;=4999,"Low-Value Asset","High-Value Asset")</f>
        <v>Low-Value Asset</v>
      </c>
      <c r="S5885" s="103"/>
      <c r="T5885" s="103"/>
      <c r="U5885" s="103"/>
      <c r="V5885" s="103"/>
      <c r="W5885" s="107"/>
      <c r="X5885" s="103"/>
      <c r="Y5885" s="103"/>
      <c r="Z5885" s="103"/>
      <c r="AA5885" s="103"/>
      <c r="AB588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6" spans="1:28" ht="12.6" x14ac:dyDescent="0.25">
      <c r="A5886" s="102"/>
      <c r="B5886" s="51"/>
      <c r="C5886" s="103"/>
      <c r="D588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6" s="103"/>
      <c r="F5886" s="103"/>
      <c r="G5886" s="104"/>
      <c r="H5886" s="105"/>
      <c r="I5886" s="104"/>
      <c r="J5886" s="104"/>
      <c r="K5886" s="103"/>
      <c r="L5886" s="103"/>
      <c r="M5886" s="103"/>
      <c r="N5886" s="103"/>
      <c r="O5886" s="103"/>
      <c r="P5886" s="106"/>
      <c r="Q5886" s="106">
        <f>Table13[[#This Row],[Unit Value]]*Table13[[#This Row],[Qty | PCount]]</f>
        <v>0</v>
      </c>
      <c r="R5886" s="103" t="str">
        <f>IF(Table13[[#This Row],[Unit Value]]&lt;=4999,"Low-Value Asset","High-Value Asset")</f>
        <v>Low-Value Asset</v>
      </c>
      <c r="S5886" s="103"/>
      <c r="T5886" s="103"/>
      <c r="U5886" s="103"/>
      <c r="V5886" s="103"/>
      <c r="W5886" s="107"/>
      <c r="X5886" s="103"/>
      <c r="Y5886" s="103"/>
      <c r="Z5886" s="103"/>
      <c r="AA5886" s="103"/>
      <c r="AB588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7" spans="1:28" ht="12.6" x14ac:dyDescent="0.25">
      <c r="A5887" s="102"/>
      <c r="B5887" s="51"/>
      <c r="C5887" s="103"/>
      <c r="D588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7" s="103"/>
      <c r="F5887" s="103"/>
      <c r="G5887" s="104"/>
      <c r="H5887" s="105"/>
      <c r="I5887" s="104"/>
      <c r="J5887" s="104"/>
      <c r="K5887" s="103"/>
      <c r="L5887" s="103"/>
      <c r="M5887" s="103"/>
      <c r="N5887" s="103"/>
      <c r="O5887" s="103"/>
      <c r="P5887" s="106"/>
      <c r="Q5887" s="106">
        <f>Table13[[#This Row],[Unit Value]]*Table13[[#This Row],[Qty | PCount]]</f>
        <v>0</v>
      </c>
      <c r="R5887" s="103" t="str">
        <f>IF(Table13[[#This Row],[Unit Value]]&lt;=4999,"Low-Value Asset","High-Value Asset")</f>
        <v>Low-Value Asset</v>
      </c>
      <c r="S5887" s="103"/>
      <c r="T5887" s="103"/>
      <c r="U5887" s="103"/>
      <c r="V5887" s="103"/>
      <c r="W5887" s="107"/>
      <c r="X5887" s="103"/>
      <c r="Y5887" s="103"/>
      <c r="Z5887" s="103"/>
      <c r="AA5887" s="103"/>
      <c r="AB588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8" spans="1:28" ht="12.6" x14ac:dyDescent="0.25">
      <c r="A5888" s="102"/>
      <c r="B5888" s="51"/>
      <c r="C5888" s="103"/>
      <c r="D588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8" s="103"/>
      <c r="F5888" s="103"/>
      <c r="G5888" s="104"/>
      <c r="H5888" s="105"/>
      <c r="I5888" s="104"/>
      <c r="J5888" s="104"/>
      <c r="K5888" s="103"/>
      <c r="L5888" s="103"/>
      <c r="M5888" s="103"/>
      <c r="N5888" s="103"/>
      <c r="O5888" s="103"/>
      <c r="P5888" s="106"/>
      <c r="Q5888" s="106">
        <f>Table13[[#This Row],[Unit Value]]*Table13[[#This Row],[Qty | PCount]]</f>
        <v>0</v>
      </c>
      <c r="R5888" s="103" t="str">
        <f>IF(Table13[[#This Row],[Unit Value]]&lt;=4999,"Low-Value Asset","High-Value Asset")</f>
        <v>Low-Value Asset</v>
      </c>
      <c r="S5888" s="103"/>
      <c r="T5888" s="103"/>
      <c r="U5888" s="103"/>
      <c r="V5888" s="103"/>
      <c r="W5888" s="107"/>
      <c r="X5888" s="103"/>
      <c r="Y5888" s="103"/>
      <c r="Z5888" s="103"/>
      <c r="AA5888" s="103"/>
      <c r="AB588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89" spans="1:28" ht="12.6" x14ac:dyDescent="0.25">
      <c r="A5889" s="102"/>
      <c r="B5889" s="51"/>
      <c r="C5889" s="103"/>
      <c r="D588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89" s="103"/>
      <c r="F5889" s="103"/>
      <c r="G5889" s="104"/>
      <c r="H5889" s="105"/>
      <c r="I5889" s="104"/>
      <c r="J5889" s="104"/>
      <c r="K5889" s="103"/>
      <c r="L5889" s="103"/>
      <c r="M5889" s="103"/>
      <c r="N5889" s="103"/>
      <c r="O5889" s="103"/>
      <c r="P5889" s="106"/>
      <c r="Q5889" s="106">
        <f>Table13[[#This Row],[Unit Value]]*Table13[[#This Row],[Qty | PCount]]</f>
        <v>0</v>
      </c>
      <c r="R5889" s="103" t="str">
        <f>IF(Table13[[#This Row],[Unit Value]]&lt;=4999,"Low-Value Asset","High-Value Asset")</f>
        <v>Low-Value Asset</v>
      </c>
      <c r="S5889" s="103"/>
      <c r="T5889" s="103"/>
      <c r="U5889" s="103"/>
      <c r="V5889" s="103"/>
      <c r="W5889" s="107"/>
      <c r="X5889" s="103"/>
      <c r="Y5889" s="103"/>
      <c r="Z5889" s="103"/>
      <c r="AA5889" s="103"/>
      <c r="AB588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0" spans="1:28" ht="12.6" x14ac:dyDescent="0.25">
      <c r="A5890" s="102"/>
      <c r="B5890" s="51"/>
      <c r="C5890" s="103"/>
      <c r="D589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0" s="103"/>
      <c r="F5890" s="103"/>
      <c r="G5890" s="104"/>
      <c r="H5890" s="105"/>
      <c r="I5890" s="104"/>
      <c r="J5890" s="104"/>
      <c r="K5890" s="103"/>
      <c r="L5890" s="103"/>
      <c r="M5890" s="103"/>
      <c r="N5890" s="103"/>
      <c r="O5890" s="103"/>
      <c r="P5890" s="106"/>
      <c r="Q5890" s="106">
        <f>Table13[[#This Row],[Unit Value]]*Table13[[#This Row],[Qty | PCount]]</f>
        <v>0</v>
      </c>
      <c r="R5890" s="103" t="str">
        <f>IF(Table13[[#This Row],[Unit Value]]&lt;=4999,"Low-Value Asset","High-Value Asset")</f>
        <v>Low-Value Asset</v>
      </c>
      <c r="S5890" s="103"/>
      <c r="T5890" s="103"/>
      <c r="U5890" s="103"/>
      <c r="V5890" s="103"/>
      <c r="W5890" s="107"/>
      <c r="X5890" s="103"/>
      <c r="Y5890" s="103"/>
      <c r="Z5890" s="103"/>
      <c r="AA5890" s="103"/>
      <c r="AB589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1" spans="1:28" ht="12.6" x14ac:dyDescent="0.25">
      <c r="A5891" s="102"/>
      <c r="B5891" s="51"/>
      <c r="C5891" s="103"/>
      <c r="D589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1" s="103"/>
      <c r="F5891" s="103"/>
      <c r="G5891" s="104"/>
      <c r="H5891" s="105"/>
      <c r="I5891" s="104"/>
      <c r="J5891" s="104"/>
      <c r="K5891" s="103"/>
      <c r="L5891" s="103"/>
      <c r="M5891" s="103"/>
      <c r="N5891" s="103"/>
      <c r="O5891" s="103"/>
      <c r="P5891" s="106"/>
      <c r="Q5891" s="106">
        <f>Table13[[#This Row],[Unit Value]]*Table13[[#This Row],[Qty | PCount]]</f>
        <v>0</v>
      </c>
      <c r="R5891" s="103" t="str">
        <f>IF(Table13[[#This Row],[Unit Value]]&lt;=4999,"Low-Value Asset","High-Value Asset")</f>
        <v>Low-Value Asset</v>
      </c>
      <c r="S5891" s="103"/>
      <c r="T5891" s="103"/>
      <c r="U5891" s="103"/>
      <c r="V5891" s="103"/>
      <c r="W5891" s="107"/>
      <c r="X5891" s="103"/>
      <c r="Y5891" s="103"/>
      <c r="Z5891" s="103"/>
      <c r="AA5891" s="103"/>
      <c r="AB589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2" spans="1:28" ht="12.6" x14ac:dyDescent="0.25">
      <c r="A5892" s="102"/>
      <c r="B5892" s="51"/>
      <c r="C5892" s="103"/>
      <c r="D589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2" s="103"/>
      <c r="F5892" s="103"/>
      <c r="G5892" s="104"/>
      <c r="H5892" s="105"/>
      <c r="I5892" s="104"/>
      <c r="J5892" s="104"/>
      <c r="K5892" s="103"/>
      <c r="L5892" s="103"/>
      <c r="M5892" s="103"/>
      <c r="N5892" s="103"/>
      <c r="O5892" s="103"/>
      <c r="P5892" s="106"/>
      <c r="Q5892" s="106">
        <f>Table13[[#This Row],[Unit Value]]*Table13[[#This Row],[Qty | PCount]]</f>
        <v>0</v>
      </c>
      <c r="R5892" s="103" t="str">
        <f>IF(Table13[[#This Row],[Unit Value]]&lt;=4999,"Low-Value Asset","High-Value Asset")</f>
        <v>Low-Value Asset</v>
      </c>
      <c r="S5892" s="103"/>
      <c r="T5892" s="103"/>
      <c r="U5892" s="103"/>
      <c r="V5892" s="103"/>
      <c r="W5892" s="107"/>
      <c r="X5892" s="103"/>
      <c r="Y5892" s="103"/>
      <c r="Z5892" s="103"/>
      <c r="AA5892" s="103"/>
      <c r="AB589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3" spans="1:28" ht="12.6" x14ac:dyDescent="0.25">
      <c r="A5893" s="102"/>
      <c r="B5893" s="51"/>
      <c r="C5893" s="103"/>
      <c r="D589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3" s="103"/>
      <c r="F5893" s="103"/>
      <c r="G5893" s="104"/>
      <c r="H5893" s="105"/>
      <c r="I5893" s="104"/>
      <c r="J5893" s="104"/>
      <c r="K5893" s="103"/>
      <c r="L5893" s="103"/>
      <c r="M5893" s="103"/>
      <c r="N5893" s="103"/>
      <c r="O5893" s="103"/>
      <c r="P5893" s="106"/>
      <c r="Q5893" s="106">
        <f>Table13[[#This Row],[Unit Value]]*Table13[[#This Row],[Qty | PCount]]</f>
        <v>0</v>
      </c>
      <c r="R5893" s="103" t="str">
        <f>IF(Table13[[#This Row],[Unit Value]]&lt;=4999,"Low-Value Asset","High-Value Asset")</f>
        <v>Low-Value Asset</v>
      </c>
      <c r="S5893" s="103"/>
      <c r="T5893" s="103"/>
      <c r="U5893" s="103"/>
      <c r="V5893" s="103"/>
      <c r="W5893" s="107"/>
      <c r="X5893" s="103"/>
      <c r="Y5893" s="103"/>
      <c r="Z5893" s="103"/>
      <c r="AA5893" s="103"/>
      <c r="AB589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4" spans="1:28" ht="12.6" x14ac:dyDescent="0.25">
      <c r="A5894" s="102"/>
      <c r="B5894" s="51"/>
      <c r="C5894" s="103"/>
      <c r="D589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4" s="103"/>
      <c r="F5894" s="103"/>
      <c r="G5894" s="104"/>
      <c r="H5894" s="105"/>
      <c r="I5894" s="104"/>
      <c r="J5894" s="104"/>
      <c r="K5894" s="103"/>
      <c r="L5894" s="103"/>
      <c r="M5894" s="103"/>
      <c r="N5894" s="103"/>
      <c r="O5894" s="103"/>
      <c r="P5894" s="106"/>
      <c r="Q5894" s="106">
        <f>Table13[[#This Row],[Unit Value]]*Table13[[#This Row],[Qty | PCount]]</f>
        <v>0</v>
      </c>
      <c r="R5894" s="103" t="str">
        <f>IF(Table13[[#This Row],[Unit Value]]&lt;=4999,"Low-Value Asset","High-Value Asset")</f>
        <v>Low-Value Asset</v>
      </c>
      <c r="S5894" s="103"/>
      <c r="T5894" s="103"/>
      <c r="U5894" s="103"/>
      <c r="V5894" s="103"/>
      <c r="W5894" s="107"/>
      <c r="X5894" s="103"/>
      <c r="Y5894" s="103"/>
      <c r="Z5894" s="103"/>
      <c r="AA5894" s="103"/>
      <c r="AB589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5" spans="1:28" ht="12.6" x14ac:dyDescent="0.25">
      <c r="A5895" s="102"/>
      <c r="B5895" s="51"/>
      <c r="C5895" s="103"/>
      <c r="D589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5" s="103"/>
      <c r="F5895" s="103"/>
      <c r="G5895" s="104"/>
      <c r="H5895" s="105"/>
      <c r="I5895" s="104"/>
      <c r="J5895" s="104"/>
      <c r="K5895" s="103"/>
      <c r="L5895" s="103"/>
      <c r="M5895" s="103"/>
      <c r="N5895" s="103"/>
      <c r="O5895" s="103"/>
      <c r="P5895" s="106"/>
      <c r="Q5895" s="106">
        <f>Table13[[#This Row],[Unit Value]]*Table13[[#This Row],[Qty | PCount]]</f>
        <v>0</v>
      </c>
      <c r="R5895" s="103" t="str">
        <f>IF(Table13[[#This Row],[Unit Value]]&lt;=4999,"Low-Value Asset","High-Value Asset")</f>
        <v>Low-Value Asset</v>
      </c>
      <c r="S5895" s="103"/>
      <c r="T5895" s="103"/>
      <c r="U5895" s="103"/>
      <c r="V5895" s="103"/>
      <c r="W5895" s="107"/>
      <c r="X5895" s="103"/>
      <c r="Y5895" s="103"/>
      <c r="Z5895" s="103"/>
      <c r="AA5895" s="103"/>
      <c r="AB589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6" spans="1:28" ht="12.6" x14ac:dyDescent="0.25">
      <c r="A5896" s="102"/>
      <c r="B5896" s="51"/>
      <c r="C5896" s="103"/>
      <c r="D589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6" s="103"/>
      <c r="F5896" s="103"/>
      <c r="G5896" s="104"/>
      <c r="H5896" s="105"/>
      <c r="I5896" s="104"/>
      <c r="J5896" s="104"/>
      <c r="K5896" s="103"/>
      <c r="L5896" s="103"/>
      <c r="M5896" s="103"/>
      <c r="N5896" s="103"/>
      <c r="O5896" s="103"/>
      <c r="P5896" s="106"/>
      <c r="Q5896" s="106">
        <f>Table13[[#This Row],[Unit Value]]*Table13[[#This Row],[Qty | PCount]]</f>
        <v>0</v>
      </c>
      <c r="R5896" s="103" t="str">
        <f>IF(Table13[[#This Row],[Unit Value]]&lt;=4999,"Low-Value Asset","High-Value Asset")</f>
        <v>Low-Value Asset</v>
      </c>
      <c r="S5896" s="103"/>
      <c r="T5896" s="103"/>
      <c r="U5896" s="103"/>
      <c r="V5896" s="103"/>
      <c r="W5896" s="107"/>
      <c r="X5896" s="103"/>
      <c r="Y5896" s="103"/>
      <c r="Z5896" s="103"/>
      <c r="AA5896" s="103"/>
      <c r="AB589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7" spans="1:28" ht="12.6" x14ac:dyDescent="0.25">
      <c r="A5897" s="102"/>
      <c r="B5897" s="51"/>
      <c r="C5897" s="103"/>
      <c r="D589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7" s="103"/>
      <c r="F5897" s="103"/>
      <c r="G5897" s="104"/>
      <c r="H5897" s="105"/>
      <c r="I5897" s="104"/>
      <c r="J5897" s="104"/>
      <c r="K5897" s="103"/>
      <c r="L5897" s="103"/>
      <c r="M5897" s="103"/>
      <c r="N5897" s="103"/>
      <c r="O5897" s="103"/>
      <c r="P5897" s="106"/>
      <c r="Q5897" s="106">
        <f>Table13[[#This Row],[Unit Value]]*Table13[[#This Row],[Qty | PCount]]</f>
        <v>0</v>
      </c>
      <c r="R5897" s="103" t="str">
        <f>IF(Table13[[#This Row],[Unit Value]]&lt;=4999,"Low-Value Asset","High-Value Asset")</f>
        <v>Low-Value Asset</v>
      </c>
      <c r="S5897" s="103"/>
      <c r="T5897" s="103"/>
      <c r="U5897" s="103"/>
      <c r="V5897" s="103"/>
      <c r="W5897" s="107"/>
      <c r="X5897" s="103"/>
      <c r="Y5897" s="103"/>
      <c r="Z5897" s="103"/>
      <c r="AA5897" s="103"/>
      <c r="AB589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8" spans="1:28" ht="12.6" x14ac:dyDescent="0.25">
      <c r="A5898" s="102"/>
      <c r="B5898" s="51"/>
      <c r="C5898" s="103"/>
      <c r="D589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8" s="103"/>
      <c r="F5898" s="103"/>
      <c r="G5898" s="104"/>
      <c r="H5898" s="105"/>
      <c r="I5898" s="104"/>
      <c r="J5898" s="104"/>
      <c r="K5898" s="103"/>
      <c r="L5898" s="103"/>
      <c r="M5898" s="103"/>
      <c r="N5898" s="103"/>
      <c r="O5898" s="103"/>
      <c r="P5898" s="106"/>
      <c r="Q5898" s="106">
        <f>Table13[[#This Row],[Unit Value]]*Table13[[#This Row],[Qty | PCount]]</f>
        <v>0</v>
      </c>
      <c r="R5898" s="103" t="str">
        <f>IF(Table13[[#This Row],[Unit Value]]&lt;=4999,"Low-Value Asset","High-Value Asset")</f>
        <v>Low-Value Asset</v>
      </c>
      <c r="S5898" s="103"/>
      <c r="T5898" s="103"/>
      <c r="U5898" s="103"/>
      <c r="V5898" s="103"/>
      <c r="W5898" s="107"/>
      <c r="X5898" s="103"/>
      <c r="Y5898" s="103"/>
      <c r="Z5898" s="103"/>
      <c r="AA5898" s="103"/>
      <c r="AB589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899" spans="1:28" ht="12.6" x14ac:dyDescent="0.25">
      <c r="A5899" s="102"/>
      <c r="B5899" s="51"/>
      <c r="C5899" s="103"/>
      <c r="D589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899" s="103"/>
      <c r="F5899" s="103"/>
      <c r="G5899" s="104"/>
      <c r="H5899" s="105"/>
      <c r="I5899" s="104"/>
      <c r="J5899" s="104"/>
      <c r="K5899" s="103"/>
      <c r="L5899" s="103"/>
      <c r="M5899" s="103"/>
      <c r="N5899" s="103"/>
      <c r="O5899" s="103"/>
      <c r="P5899" s="106"/>
      <c r="Q5899" s="106">
        <f>Table13[[#This Row],[Unit Value]]*Table13[[#This Row],[Qty | PCount]]</f>
        <v>0</v>
      </c>
      <c r="R5899" s="103" t="str">
        <f>IF(Table13[[#This Row],[Unit Value]]&lt;=4999,"Low-Value Asset","High-Value Asset")</f>
        <v>Low-Value Asset</v>
      </c>
      <c r="S5899" s="103"/>
      <c r="T5899" s="103"/>
      <c r="U5899" s="103"/>
      <c r="V5899" s="103"/>
      <c r="W5899" s="107"/>
      <c r="X5899" s="103"/>
      <c r="Y5899" s="103"/>
      <c r="Z5899" s="103"/>
      <c r="AA5899" s="103"/>
      <c r="AB589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0" spans="1:28" ht="12.6" x14ac:dyDescent="0.25">
      <c r="A5900" s="102"/>
      <c r="B5900" s="51"/>
      <c r="C5900" s="103"/>
      <c r="D590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0" s="103"/>
      <c r="F5900" s="103"/>
      <c r="G5900" s="104"/>
      <c r="H5900" s="105"/>
      <c r="I5900" s="104"/>
      <c r="J5900" s="104"/>
      <c r="K5900" s="103"/>
      <c r="L5900" s="103"/>
      <c r="M5900" s="103"/>
      <c r="N5900" s="103"/>
      <c r="O5900" s="103"/>
      <c r="P5900" s="106"/>
      <c r="Q5900" s="106">
        <f>Table13[[#This Row],[Unit Value]]*Table13[[#This Row],[Qty | PCount]]</f>
        <v>0</v>
      </c>
      <c r="R5900" s="103" t="str">
        <f>IF(Table13[[#This Row],[Unit Value]]&lt;=4999,"Low-Value Asset","High-Value Asset")</f>
        <v>Low-Value Asset</v>
      </c>
      <c r="S5900" s="103"/>
      <c r="T5900" s="103"/>
      <c r="U5900" s="103"/>
      <c r="V5900" s="103"/>
      <c r="W5900" s="107"/>
      <c r="X5900" s="103"/>
      <c r="Y5900" s="103"/>
      <c r="Z5900" s="103"/>
      <c r="AA5900" s="103"/>
      <c r="AB590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1" spans="1:28" ht="12.6" x14ac:dyDescent="0.25">
      <c r="A5901" s="102"/>
      <c r="B5901" s="51"/>
      <c r="C5901" s="103"/>
      <c r="D590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1" s="103"/>
      <c r="F5901" s="103"/>
      <c r="G5901" s="104"/>
      <c r="H5901" s="105"/>
      <c r="I5901" s="104"/>
      <c r="J5901" s="104"/>
      <c r="K5901" s="103"/>
      <c r="L5901" s="103"/>
      <c r="M5901" s="103"/>
      <c r="N5901" s="103"/>
      <c r="O5901" s="103"/>
      <c r="P5901" s="106"/>
      <c r="Q5901" s="106">
        <f>Table13[[#This Row],[Unit Value]]*Table13[[#This Row],[Qty | PCount]]</f>
        <v>0</v>
      </c>
      <c r="R5901" s="103" t="str">
        <f>IF(Table13[[#This Row],[Unit Value]]&lt;=4999,"Low-Value Asset","High-Value Asset")</f>
        <v>Low-Value Asset</v>
      </c>
      <c r="S5901" s="103"/>
      <c r="T5901" s="103"/>
      <c r="U5901" s="103"/>
      <c r="V5901" s="103"/>
      <c r="W5901" s="107"/>
      <c r="X5901" s="103"/>
      <c r="Y5901" s="103"/>
      <c r="Z5901" s="103"/>
      <c r="AA5901" s="103"/>
      <c r="AB590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2" spans="1:28" ht="12.6" x14ac:dyDescent="0.25">
      <c r="A5902" s="102"/>
      <c r="B5902" s="51"/>
      <c r="C5902" s="103"/>
      <c r="D590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2" s="103"/>
      <c r="F5902" s="103"/>
      <c r="G5902" s="104"/>
      <c r="H5902" s="105"/>
      <c r="I5902" s="104"/>
      <c r="J5902" s="104"/>
      <c r="K5902" s="103"/>
      <c r="L5902" s="103"/>
      <c r="M5902" s="103"/>
      <c r="N5902" s="103"/>
      <c r="O5902" s="103"/>
      <c r="P5902" s="106"/>
      <c r="Q5902" s="106">
        <f>Table13[[#This Row],[Unit Value]]*Table13[[#This Row],[Qty | PCount]]</f>
        <v>0</v>
      </c>
      <c r="R5902" s="103" t="str">
        <f>IF(Table13[[#This Row],[Unit Value]]&lt;=4999,"Low-Value Asset","High-Value Asset")</f>
        <v>Low-Value Asset</v>
      </c>
      <c r="S5902" s="103"/>
      <c r="T5902" s="103"/>
      <c r="U5902" s="103"/>
      <c r="V5902" s="103"/>
      <c r="W5902" s="107"/>
      <c r="X5902" s="103"/>
      <c r="Y5902" s="103"/>
      <c r="Z5902" s="103"/>
      <c r="AA5902" s="103"/>
      <c r="AB590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3" spans="1:28" ht="12.6" x14ac:dyDescent="0.25">
      <c r="A5903" s="102"/>
      <c r="B5903" s="51"/>
      <c r="C5903" s="103"/>
      <c r="D590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3" s="103"/>
      <c r="F5903" s="103"/>
      <c r="G5903" s="104"/>
      <c r="H5903" s="105"/>
      <c r="I5903" s="104"/>
      <c r="J5903" s="104"/>
      <c r="K5903" s="103"/>
      <c r="L5903" s="103"/>
      <c r="M5903" s="103"/>
      <c r="N5903" s="103"/>
      <c r="O5903" s="103"/>
      <c r="P5903" s="106"/>
      <c r="Q5903" s="106">
        <f>Table13[[#This Row],[Unit Value]]*Table13[[#This Row],[Qty | PCount]]</f>
        <v>0</v>
      </c>
      <c r="R5903" s="103" t="str">
        <f>IF(Table13[[#This Row],[Unit Value]]&lt;=4999,"Low-Value Asset","High-Value Asset")</f>
        <v>Low-Value Asset</v>
      </c>
      <c r="S5903" s="103"/>
      <c r="T5903" s="103"/>
      <c r="U5903" s="103"/>
      <c r="V5903" s="103"/>
      <c r="W5903" s="107"/>
      <c r="X5903" s="103"/>
      <c r="Y5903" s="103"/>
      <c r="Z5903" s="103"/>
      <c r="AA5903" s="103"/>
      <c r="AB590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4" spans="1:28" ht="12.6" x14ac:dyDescent="0.25">
      <c r="A5904" s="102"/>
      <c r="B5904" s="51"/>
      <c r="C5904" s="103"/>
      <c r="D590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4" s="103"/>
      <c r="F5904" s="103"/>
      <c r="G5904" s="104"/>
      <c r="H5904" s="105"/>
      <c r="I5904" s="104"/>
      <c r="J5904" s="104"/>
      <c r="K5904" s="103"/>
      <c r="L5904" s="103"/>
      <c r="M5904" s="103"/>
      <c r="N5904" s="103"/>
      <c r="O5904" s="103"/>
      <c r="P5904" s="106"/>
      <c r="Q5904" s="106">
        <f>Table13[[#This Row],[Unit Value]]*Table13[[#This Row],[Qty | PCount]]</f>
        <v>0</v>
      </c>
      <c r="R5904" s="103" t="str">
        <f>IF(Table13[[#This Row],[Unit Value]]&lt;=4999,"Low-Value Asset","High-Value Asset")</f>
        <v>Low-Value Asset</v>
      </c>
      <c r="S5904" s="103"/>
      <c r="T5904" s="103"/>
      <c r="U5904" s="103"/>
      <c r="V5904" s="103"/>
      <c r="W5904" s="107"/>
      <c r="X5904" s="103"/>
      <c r="Y5904" s="103"/>
      <c r="Z5904" s="103"/>
      <c r="AA5904" s="103"/>
      <c r="AB590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5" spans="1:28" ht="12.6" x14ac:dyDescent="0.25">
      <c r="A5905" s="102"/>
      <c r="B5905" s="51"/>
      <c r="C5905" s="103"/>
      <c r="D590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5" s="103"/>
      <c r="F5905" s="103"/>
      <c r="G5905" s="104"/>
      <c r="H5905" s="105"/>
      <c r="I5905" s="104"/>
      <c r="J5905" s="104"/>
      <c r="K5905" s="103"/>
      <c r="L5905" s="103"/>
      <c r="M5905" s="103"/>
      <c r="N5905" s="103"/>
      <c r="O5905" s="103"/>
      <c r="P5905" s="106"/>
      <c r="Q5905" s="106">
        <f>Table13[[#This Row],[Unit Value]]*Table13[[#This Row],[Qty | PCount]]</f>
        <v>0</v>
      </c>
      <c r="R5905" s="103" t="str">
        <f>IF(Table13[[#This Row],[Unit Value]]&lt;=4999,"Low-Value Asset","High-Value Asset")</f>
        <v>Low-Value Asset</v>
      </c>
      <c r="S5905" s="103"/>
      <c r="T5905" s="103"/>
      <c r="U5905" s="103"/>
      <c r="V5905" s="103"/>
      <c r="W5905" s="107"/>
      <c r="X5905" s="103"/>
      <c r="Y5905" s="103"/>
      <c r="Z5905" s="103"/>
      <c r="AA5905" s="103"/>
      <c r="AB590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6" spans="1:28" ht="12.6" x14ac:dyDescent="0.25">
      <c r="A5906" s="102"/>
      <c r="B5906" s="51"/>
      <c r="C5906" s="103"/>
      <c r="D590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6" s="103"/>
      <c r="F5906" s="103"/>
      <c r="G5906" s="104"/>
      <c r="H5906" s="105"/>
      <c r="I5906" s="104"/>
      <c r="J5906" s="104"/>
      <c r="K5906" s="103"/>
      <c r="L5906" s="103"/>
      <c r="M5906" s="103"/>
      <c r="N5906" s="103"/>
      <c r="O5906" s="103"/>
      <c r="P5906" s="106"/>
      <c r="Q5906" s="106">
        <f>Table13[[#This Row],[Unit Value]]*Table13[[#This Row],[Qty | PCount]]</f>
        <v>0</v>
      </c>
      <c r="R5906" s="103" t="str">
        <f>IF(Table13[[#This Row],[Unit Value]]&lt;=4999,"Low-Value Asset","High-Value Asset")</f>
        <v>Low-Value Asset</v>
      </c>
      <c r="S5906" s="103"/>
      <c r="T5906" s="103"/>
      <c r="U5906" s="103"/>
      <c r="V5906" s="103"/>
      <c r="W5906" s="107"/>
      <c r="X5906" s="103"/>
      <c r="Y5906" s="103"/>
      <c r="Z5906" s="103"/>
      <c r="AA5906" s="103"/>
      <c r="AB590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7" spans="1:28" ht="12.6" x14ac:dyDescent="0.25">
      <c r="A5907" s="102"/>
      <c r="B5907" s="51"/>
      <c r="C5907" s="103"/>
      <c r="D590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7" s="103"/>
      <c r="F5907" s="103"/>
      <c r="G5907" s="104"/>
      <c r="H5907" s="105"/>
      <c r="I5907" s="104"/>
      <c r="J5907" s="104"/>
      <c r="K5907" s="103"/>
      <c r="L5907" s="103"/>
      <c r="M5907" s="103"/>
      <c r="N5907" s="103"/>
      <c r="O5907" s="103"/>
      <c r="P5907" s="106"/>
      <c r="Q5907" s="106">
        <f>Table13[[#This Row],[Unit Value]]*Table13[[#This Row],[Qty | PCount]]</f>
        <v>0</v>
      </c>
      <c r="R5907" s="103" t="str">
        <f>IF(Table13[[#This Row],[Unit Value]]&lt;=4999,"Low-Value Asset","High-Value Asset")</f>
        <v>Low-Value Asset</v>
      </c>
      <c r="S5907" s="103"/>
      <c r="T5907" s="103"/>
      <c r="U5907" s="103"/>
      <c r="V5907" s="103"/>
      <c r="W5907" s="107"/>
      <c r="X5907" s="103"/>
      <c r="Y5907" s="103"/>
      <c r="Z5907" s="103"/>
      <c r="AA5907" s="103"/>
      <c r="AB590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8" spans="1:28" ht="12.6" x14ac:dyDescent="0.25">
      <c r="A5908" s="102"/>
      <c r="B5908" s="51"/>
      <c r="C5908" s="103"/>
      <c r="D590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8" s="103"/>
      <c r="F5908" s="103"/>
      <c r="G5908" s="104"/>
      <c r="H5908" s="105"/>
      <c r="I5908" s="104"/>
      <c r="J5908" s="104"/>
      <c r="K5908" s="103"/>
      <c r="L5908" s="103"/>
      <c r="M5908" s="103"/>
      <c r="N5908" s="103"/>
      <c r="O5908" s="103"/>
      <c r="P5908" s="106"/>
      <c r="Q5908" s="106">
        <f>Table13[[#This Row],[Unit Value]]*Table13[[#This Row],[Qty | PCount]]</f>
        <v>0</v>
      </c>
      <c r="R5908" s="103" t="str">
        <f>IF(Table13[[#This Row],[Unit Value]]&lt;=4999,"Low-Value Asset","High-Value Asset")</f>
        <v>Low-Value Asset</v>
      </c>
      <c r="S5908" s="103"/>
      <c r="T5908" s="103"/>
      <c r="U5908" s="103"/>
      <c r="V5908" s="103"/>
      <c r="W5908" s="107"/>
      <c r="X5908" s="103"/>
      <c r="Y5908" s="103"/>
      <c r="Z5908" s="103"/>
      <c r="AA5908" s="103"/>
      <c r="AB590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09" spans="1:28" ht="12.6" x14ac:dyDescent="0.25">
      <c r="A5909" s="102"/>
      <c r="B5909" s="51"/>
      <c r="C5909" s="103"/>
      <c r="D590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09" s="103"/>
      <c r="F5909" s="103"/>
      <c r="G5909" s="104"/>
      <c r="H5909" s="105"/>
      <c r="I5909" s="104"/>
      <c r="J5909" s="104"/>
      <c r="K5909" s="103"/>
      <c r="L5909" s="103"/>
      <c r="M5909" s="103"/>
      <c r="N5909" s="103"/>
      <c r="O5909" s="103"/>
      <c r="P5909" s="106"/>
      <c r="Q5909" s="106">
        <f>Table13[[#This Row],[Unit Value]]*Table13[[#This Row],[Qty | PCount]]</f>
        <v>0</v>
      </c>
      <c r="R5909" s="103" t="str">
        <f>IF(Table13[[#This Row],[Unit Value]]&lt;=4999,"Low-Value Asset","High-Value Asset")</f>
        <v>Low-Value Asset</v>
      </c>
      <c r="S5909" s="103"/>
      <c r="T5909" s="103"/>
      <c r="U5909" s="103"/>
      <c r="V5909" s="103"/>
      <c r="W5909" s="107"/>
      <c r="X5909" s="103"/>
      <c r="Y5909" s="103"/>
      <c r="Z5909" s="103"/>
      <c r="AA5909" s="103"/>
      <c r="AB590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0" spans="1:28" ht="12.6" x14ac:dyDescent="0.25">
      <c r="A5910" s="102"/>
      <c r="B5910" s="51"/>
      <c r="C5910" s="103"/>
      <c r="D591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0" s="103"/>
      <c r="F5910" s="103"/>
      <c r="G5910" s="104"/>
      <c r="H5910" s="105"/>
      <c r="I5910" s="104"/>
      <c r="J5910" s="104"/>
      <c r="K5910" s="103"/>
      <c r="L5910" s="103"/>
      <c r="M5910" s="103"/>
      <c r="N5910" s="103"/>
      <c r="O5910" s="103"/>
      <c r="P5910" s="106"/>
      <c r="Q5910" s="106">
        <f>Table13[[#This Row],[Unit Value]]*Table13[[#This Row],[Qty | PCount]]</f>
        <v>0</v>
      </c>
      <c r="R5910" s="103" t="str">
        <f>IF(Table13[[#This Row],[Unit Value]]&lt;=4999,"Low-Value Asset","High-Value Asset")</f>
        <v>Low-Value Asset</v>
      </c>
      <c r="S5910" s="103"/>
      <c r="T5910" s="103"/>
      <c r="U5910" s="103"/>
      <c r="V5910" s="103"/>
      <c r="W5910" s="107"/>
      <c r="X5910" s="103"/>
      <c r="Y5910" s="103"/>
      <c r="Z5910" s="103"/>
      <c r="AA5910" s="103"/>
      <c r="AB591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1" spans="1:28" ht="12.6" x14ac:dyDescent="0.25">
      <c r="A5911" s="102"/>
      <c r="B5911" s="51"/>
      <c r="C5911" s="103"/>
      <c r="D591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1" s="103"/>
      <c r="F5911" s="103"/>
      <c r="G5911" s="104"/>
      <c r="H5911" s="105"/>
      <c r="I5911" s="104"/>
      <c r="J5911" s="104"/>
      <c r="K5911" s="103"/>
      <c r="L5911" s="103"/>
      <c r="M5911" s="103"/>
      <c r="N5911" s="103"/>
      <c r="O5911" s="103"/>
      <c r="P5911" s="106"/>
      <c r="Q5911" s="106">
        <f>Table13[[#This Row],[Unit Value]]*Table13[[#This Row],[Qty | PCount]]</f>
        <v>0</v>
      </c>
      <c r="R5911" s="103" t="str">
        <f>IF(Table13[[#This Row],[Unit Value]]&lt;=4999,"Low-Value Asset","High-Value Asset")</f>
        <v>Low-Value Asset</v>
      </c>
      <c r="S5911" s="103"/>
      <c r="T5911" s="103"/>
      <c r="U5911" s="103"/>
      <c r="V5911" s="103"/>
      <c r="W5911" s="107"/>
      <c r="X5911" s="103"/>
      <c r="Y5911" s="103"/>
      <c r="Z5911" s="103"/>
      <c r="AA5911" s="103"/>
      <c r="AB591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2" spans="1:28" ht="12.6" x14ac:dyDescent="0.25">
      <c r="A5912" s="102"/>
      <c r="B5912" s="51"/>
      <c r="C5912" s="103"/>
      <c r="D591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2" s="103"/>
      <c r="F5912" s="103"/>
      <c r="G5912" s="104"/>
      <c r="H5912" s="105"/>
      <c r="I5912" s="104"/>
      <c r="J5912" s="104"/>
      <c r="K5912" s="103"/>
      <c r="L5912" s="103"/>
      <c r="M5912" s="103"/>
      <c r="N5912" s="103"/>
      <c r="O5912" s="103"/>
      <c r="P5912" s="106"/>
      <c r="Q5912" s="106">
        <f>Table13[[#This Row],[Unit Value]]*Table13[[#This Row],[Qty | PCount]]</f>
        <v>0</v>
      </c>
      <c r="R5912" s="103" t="str">
        <f>IF(Table13[[#This Row],[Unit Value]]&lt;=4999,"Low-Value Asset","High-Value Asset")</f>
        <v>Low-Value Asset</v>
      </c>
      <c r="S5912" s="103"/>
      <c r="T5912" s="103"/>
      <c r="U5912" s="103"/>
      <c r="V5912" s="103"/>
      <c r="W5912" s="107"/>
      <c r="X5912" s="103"/>
      <c r="Y5912" s="103"/>
      <c r="Z5912" s="103"/>
      <c r="AA5912" s="103"/>
      <c r="AB591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3" spans="1:28" ht="12.6" x14ac:dyDescent="0.25">
      <c r="A5913" s="102"/>
      <c r="B5913" s="51"/>
      <c r="C5913" s="103"/>
      <c r="D591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3" s="103"/>
      <c r="F5913" s="103"/>
      <c r="G5913" s="104"/>
      <c r="H5913" s="105"/>
      <c r="I5913" s="104"/>
      <c r="J5913" s="104"/>
      <c r="K5913" s="103"/>
      <c r="L5913" s="103"/>
      <c r="M5913" s="103"/>
      <c r="N5913" s="103"/>
      <c r="O5913" s="103"/>
      <c r="P5913" s="106"/>
      <c r="Q5913" s="106">
        <f>Table13[[#This Row],[Unit Value]]*Table13[[#This Row],[Qty | PCount]]</f>
        <v>0</v>
      </c>
      <c r="R5913" s="103" t="str">
        <f>IF(Table13[[#This Row],[Unit Value]]&lt;=4999,"Low-Value Asset","High-Value Asset")</f>
        <v>Low-Value Asset</v>
      </c>
      <c r="S5913" s="103"/>
      <c r="T5913" s="103"/>
      <c r="U5913" s="103"/>
      <c r="V5913" s="103"/>
      <c r="W5913" s="107"/>
      <c r="X5913" s="103"/>
      <c r="Y5913" s="103"/>
      <c r="Z5913" s="103"/>
      <c r="AA5913" s="103"/>
      <c r="AB591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4" spans="1:28" ht="12.6" x14ac:dyDescent="0.25">
      <c r="A5914" s="102"/>
      <c r="B5914" s="51"/>
      <c r="C5914" s="103"/>
      <c r="D591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4" s="103"/>
      <c r="F5914" s="103"/>
      <c r="G5914" s="104"/>
      <c r="H5914" s="105"/>
      <c r="I5914" s="104"/>
      <c r="J5914" s="104"/>
      <c r="K5914" s="103"/>
      <c r="L5914" s="103"/>
      <c r="M5914" s="103"/>
      <c r="N5914" s="103"/>
      <c r="O5914" s="103"/>
      <c r="P5914" s="106"/>
      <c r="Q5914" s="106">
        <f>Table13[[#This Row],[Unit Value]]*Table13[[#This Row],[Qty | PCount]]</f>
        <v>0</v>
      </c>
      <c r="R5914" s="103" t="str">
        <f>IF(Table13[[#This Row],[Unit Value]]&lt;=4999,"Low-Value Asset","High-Value Asset")</f>
        <v>Low-Value Asset</v>
      </c>
      <c r="S5914" s="103"/>
      <c r="T5914" s="103"/>
      <c r="U5914" s="103"/>
      <c r="V5914" s="103"/>
      <c r="W5914" s="107"/>
      <c r="X5914" s="103"/>
      <c r="Y5914" s="103"/>
      <c r="Z5914" s="103"/>
      <c r="AA5914" s="103"/>
      <c r="AB591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5" spans="1:28" ht="12.6" x14ac:dyDescent="0.25">
      <c r="A5915" s="102"/>
      <c r="B5915" s="51"/>
      <c r="C5915" s="103"/>
      <c r="D591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5" s="103"/>
      <c r="F5915" s="103"/>
      <c r="G5915" s="104"/>
      <c r="H5915" s="105"/>
      <c r="I5915" s="104"/>
      <c r="J5915" s="104"/>
      <c r="K5915" s="103"/>
      <c r="L5915" s="103"/>
      <c r="M5915" s="103"/>
      <c r="N5915" s="103"/>
      <c r="O5915" s="103"/>
      <c r="P5915" s="106"/>
      <c r="Q5915" s="106">
        <f>Table13[[#This Row],[Unit Value]]*Table13[[#This Row],[Qty | PCount]]</f>
        <v>0</v>
      </c>
      <c r="R5915" s="103" t="str">
        <f>IF(Table13[[#This Row],[Unit Value]]&lt;=4999,"Low-Value Asset","High-Value Asset")</f>
        <v>Low-Value Asset</v>
      </c>
      <c r="S5915" s="103"/>
      <c r="T5915" s="103"/>
      <c r="U5915" s="103"/>
      <c r="V5915" s="103"/>
      <c r="W5915" s="107"/>
      <c r="X5915" s="103"/>
      <c r="Y5915" s="103"/>
      <c r="Z5915" s="103"/>
      <c r="AA5915" s="103"/>
      <c r="AB591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6" spans="1:28" ht="12.6" x14ac:dyDescent="0.25">
      <c r="A5916" s="102"/>
      <c r="B5916" s="51"/>
      <c r="C5916" s="103"/>
      <c r="D591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6" s="103"/>
      <c r="F5916" s="103"/>
      <c r="G5916" s="104"/>
      <c r="H5916" s="105"/>
      <c r="I5916" s="104"/>
      <c r="J5916" s="104"/>
      <c r="K5916" s="103"/>
      <c r="L5916" s="103"/>
      <c r="M5916" s="103"/>
      <c r="N5916" s="103"/>
      <c r="O5916" s="103"/>
      <c r="P5916" s="106"/>
      <c r="Q5916" s="106">
        <f>Table13[[#This Row],[Unit Value]]*Table13[[#This Row],[Qty | PCount]]</f>
        <v>0</v>
      </c>
      <c r="R5916" s="103" t="str">
        <f>IF(Table13[[#This Row],[Unit Value]]&lt;=4999,"Low-Value Asset","High-Value Asset")</f>
        <v>Low-Value Asset</v>
      </c>
      <c r="S5916" s="103"/>
      <c r="T5916" s="103"/>
      <c r="U5916" s="103"/>
      <c r="V5916" s="103"/>
      <c r="W5916" s="107"/>
      <c r="X5916" s="103"/>
      <c r="Y5916" s="103"/>
      <c r="Z5916" s="103"/>
      <c r="AA5916" s="103"/>
      <c r="AB591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7" spans="1:28" ht="12.6" x14ac:dyDescent="0.25">
      <c r="A5917" s="102"/>
      <c r="B5917" s="51"/>
      <c r="C5917" s="103"/>
      <c r="D591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7" s="103"/>
      <c r="F5917" s="103"/>
      <c r="G5917" s="104"/>
      <c r="H5917" s="105"/>
      <c r="I5917" s="104"/>
      <c r="J5917" s="104"/>
      <c r="K5917" s="103"/>
      <c r="L5917" s="103"/>
      <c r="M5917" s="103"/>
      <c r="N5917" s="103"/>
      <c r="O5917" s="103"/>
      <c r="P5917" s="106"/>
      <c r="Q5917" s="106">
        <f>Table13[[#This Row],[Unit Value]]*Table13[[#This Row],[Qty | PCount]]</f>
        <v>0</v>
      </c>
      <c r="R5917" s="103" t="str">
        <f>IF(Table13[[#This Row],[Unit Value]]&lt;=4999,"Low-Value Asset","High-Value Asset")</f>
        <v>Low-Value Asset</v>
      </c>
      <c r="S5917" s="103"/>
      <c r="T5917" s="103"/>
      <c r="U5917" s="103"/>
      <c r="V5917" s="103"/>
      <c r="W5917" s="107"/>
      <c r="X5917" s="103"/>
      <c r="Y5917" s="103"/>
      <c r="Z5917" s="103"/>
      <c r="AA5917" s="103"/>
      <c r="AB591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8" spans="1:28" ht="12.6" x14ac:dyDescent="0.25">
      <c r="A5918" s="50"/>
      <c r="B5918" s="51"/>
      <c r="C5918" s="40"/>
      <c r="D591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8" s="40"/>
      <c r="F5918" s="40"/>
      <c r="G5918" s="52"/>
      <c r="H5918" s="93"/>
      <c r="I5918" s="52"/>
      <c r="J5918" s="52"/>
      <c r="K5918" s="40"/>
      <c r="L5918" s="40"/>
      <c r="M5918" s="40"/>
      <c r="N5918" s="40"/>
      <c r="O5918" s="40"/>
      <c r="P5918" s="38"/>
      <c r="Q5918" s="38">
        <f>Table13[[#This Row],[Unit Value]]*Table13[[#This Row],[Qty | PCount]]</f>
        <v>0</v>
      </c>
      <c r="R5918" s="40" t="str">
        <f>IF(Table13[[#This Row],[Unit Value]]&lt;=4999,"Low-Value Asset","High-Value Asset")</f>
        <v>Low-Value Asset</v>
      </c>
      <c r="S5918" s="40"/>
      <c r="T5918" s="40"/>
      <c r="U5918" s="40"/>
      <c r="V5918" s="40"/>
      <c r="W5918" s="75"/>
      <c r="X5918" s="40"/>
      <c r="Y5918" s="40"/>
      <c r="Z5918" s="40"/>
      <c r="AA5918" s="40"/>
      <c r="AB591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19" spans="1:28" ht="12.6" x14ac:dyDescent="0.25">
      <c r="A5919" s="50"/>
      <c r="B5919" s="51"/>
      <c r="C5919" s="40"/>
      <c r="D591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19" s="40"/>
      <c r="F5919" s="40"/>
      <c r="G5919" s="52"/>
      <c r="H5919" s="93"/>
      <c r="I5919" s="52"/>
      <c r="J5919" s="52"/>
      <c r="K5919" s="40"/>
      <c r="L5919" s="40"/>
      <c r="M5919" s="40"/>
      <c r="N5919" s="40"/>
      <c r="O5919" s="40"/>
      <c r="P5919" s="38"/>
      <c r="Q5919" s="38">
        <f>Table13[[#This Row],[Unit Value]]*Table13[[#This Row],[Qty | PCount]]</f>
        <v>0</v>
      </c>
      <c r="R5919" s="40" t="str">
        <f>IF(Table13[[#This Row],[Unit Value]]&lt;=4999,"Low-Value Asset","High-Value Asset")</f>
        <v>Low-Value Asset</v>
      </c>
      <c r="S5919" s="40"/>
      <c r="T5919" s="40"/>
      <c r="U5919" s="40"/>
      <c r="V5919" s="40"/>
      <c r="W5919" s="75"/>
      <c r="X5919" s="40"/>
      <c r="Y5919" s="40"/>
      <c r="Z5919" s="40"/>
      <c r="AA5919" s="40"/>
      <c r="AB591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0" spans="1:28" ht="12.6" x14ac:dyDescent="0.25">
      <c r="A5920" s="50"/>
      <c r="B5920" s="51"/>
      <c r="C5920" s="40"/>
      <c r="D592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0" s="40"/>
      <c r="F5920" s="40"/>
      <c r="G5920" s="52"/>
      <c r="H5920" s="93"/>
      <c r="I5920" s="52"/>
      <c r="J5920" s="52"/>
      <c r="K5920" s="40"/>
      <c r="L5920" s="40"/>
      <c r="M5920" s="40"/>
      <c r="N5920" s="40"/>
      <c r="O5920" s="40"/>
      <c r="P5920" s="38"/>
      <c r="Q5920" s="38">
        <f>Table13[[#This Row],[Unit Value]]*Table13[[#This Row],[Qty | PCount]]</f>
        <v>0</v>
      </c>
      <c r="R5920" s="40" t="str">
        <f>IF(Table13[[#This Row],[Unit Value]]&lt;=4999,"Low-Value Asset","High-Value Asset")</f>
        <v>Low-Value Asset</v>
      </c>
      <c r="S5920" s="40"/>
      <c r="T5920" s="40"/>
      <c r="U5920" s="40"/>
      <c r="V5920" s="40"/>
      <c r="W5920" s="75"/>
      <c r="X5920" s="40"/>
      <c r="Y5920" s="40"/>
      <c r="Z5920" s="40"/>
      <c r="AA5920" s="40"/>
      <c r="AB592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1" spans="1:28" ht="12.6" x14ac:dyDescent="0.25">
      <c r="A5921" s="50"/>
      <c r="B5921" s="51"/>
      <c r="C5921" s="40"/>
      <c r="D592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1" s="40"/>
      <c r="F5921" s="40"/>
      <c r="G5921" s="52"/>
      <c r="H5921" s="93"/>
      <c r="I5921" s="52"/>
      <c r="J5921" s="52"/>
      <c r="K5921" s="40"/>
      <c r="L5921" s="40"/>
      <c r="M5921" s="40"/>
      <c r="N5921" s="40"/>
      <c r="O5921" s="40"/>
      <c r="P5921" s="38"/>
      <c r="Q5921" s="38">
        <f>Table13[[#This Row],[Unit Value]]*Table13[[#This Row],[Qty | PCount]]</f>
        <v>0</v>
      </c>
      <c r="R5921" s="40" t="str">
        <f>IF(Table13[[#This Row],[Unit Value]]&lt;=4999,"Low-Value Asset","High-Value Asset")</f>
        <v>Low-Value Asset</v>
      </c>
      <c r="S5921" s="40"/>
      <c r="T5921" s="40"/>
      <c r="U5921" s="40"/>
      <c r="V5921" s="40"/>
      <c r="W5921" s="75"/>
      <c r="X5921" s="40"/>
      <c r="Y5921" s="40"/>
      <c r="Z5921" s="40"/>
      <c r="AA5921" s="40"/>
      <c r="AB592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2" spans="1:28" ht="12.6" x14ac:dyDescent="0.25">
      <c r="A5922" s="50"/>
      <c r="B5922" s="51"/>
      <c r="C5922" s="40"/>
      <c r="D592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2" s="40"/>
      <c r="F5922" s="40"/>
      <c r="G5922" s="52"/>
      <c r="H5922" s="93"/>
      <c r="I5922" s="52"/>
      <c r="J5922" s="52"/>
      <c r="K5922" s="40"/>
      <c r="L5922" s="40"/>
      <c r="M5922" s="40"/>
      <c r="N5922" s="40"/>
      <c r="O5922" s="40"/>
      <c r="P5922" s="38"/>
      <c r="Q5922" s="38">
        <f>Table13[[#This Row],[Unit Value]]*Table13[[#This Row],[Qty | PCount]]</f>
        <v>0</v>
      </c>
      <c r="R5922" s="40" t="str">
        <f>IF(Table13[[#This Row],[Unit Value]]&lt;=4999,"Low-Value Asset","High-Value Asset")</f>
        <v>Low-Value Asset</v>
      </c>
      <c r="S5922" s="40"/>
      <c r="T5922" s="40"/>
      <c r="U5922" s="40"/>
      <c r="V5922" s="40"/>
      <c r="W5922" s="75"/>
      <c r="X5922" s="40"/>
      <c r="Y5922" s="40"/>
      <c r="Z5922" s="40"/>
      <c r="AA5922" s="40"/>
      <c r="AB592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3" spans="1:28" ht="12.6" x14ac:dyDescent="0.25">
      <c r="A5923" s="50"/>
      <c r="B5923" s="51"/>
      <c r="C5923" s="40"/>
      <c r="D592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3" s="40"/>
      <c r="F5923" s="40"/>
      <c r="G5923" s="52"/>
      <c r="H5923" s="93"/>
      <c r="I5923" s="52"/>
      <c r="J5923" s="52"/>
      <c r="K5923" s="40"/>
      <c r="L5923" s="40"/>
      <c r="M5923" s="40"/>
      <c r="N5923" s="40"/>
      <c r="O5923" s="40"/>
      <c r="P5923" s="38"/>
      <c r="Q5923" s="38">
        <f>Table13[[#This Row],[Unit Value]]*Table13[[#This Row],[Qty | PCount]]</f>
        <v>0</v>
      </c>
      <c r="R5923" s="40" t="str">
        <f>IF(Table13[[#This Row],[Unit Value]]&lt;=4999,"Low-Value Asset","High-Value Asset")</f>
        <v>Low-Value Asset</v>
      </c>
      <c r="S5923" s="40"/>
      <c r="T5923" s="40"/>
      <c r="U5923" s="40"/>
      <c r="V5923" s="40"/>
      <c r="W5923" s="75"/>
      <c r="X5923" s="40"/>
      <c r="Y5923" s="40"/>
      <c r="Z5923" s="40"/>
      <c r="AA5923" s="40"/>
      <c r="AB592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4" spans="1:28" ht="12.6" x14ac:dyDescent="0.25">
      <c r="A5924" s="50"/>
      <c r="B5924" s="51"/>
      <c r="C5924" s="40"/>
      <c r="D592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4" s="40"/>
      <c r="F5924" s="40"/>
      <c r="G5924" s="52"/>
      <c r="H5924" s="93"/>
      <c r="I5924" s="52"/>
      <c r="J5924" s="52"/>
      <c r="K5924" s="40"/>
      <c r="L5924" s="40"/>
      <c r="M5924" s="40"/>
      <c r="N5924" s="40"/>
      <c r="O5924" s="40"/>
      <c r="P5924" s="38"/>
      <c r="Q5924" s="38">
        <f>Table13[[#This Row],[Unit Value]]*Table13[[#This Row],[Qty | PCount]]</f>
        <v>0</v>
      </c>
      <c r="R5924" s="40" t="str">
        <f>IF(Table13[[#This Row],[Unit Value]]&lt;=4999,"Low-Value Asset","High-Value Asset")</f>
        <v>Low-Value Asset</v>
      </c>
      <c r="S5924" s="40"/>
      <c r="T5924" s="40"/>
      <c r="U5924" s="40"/>
      <c r="V5924" s="40"/>
      <c r="W5924" s="75"/>
      <c r="X5924" s="40"/>
      <c r="Y5924" s="40"/>
      <c r="Z5924" s="40"/>
      <c r="AA5924" s="40"/>
      <c r="AB592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5" spans="1:28" ht="12.6" x14ac:dyDescent="0.25">
      <c r="A5925" s="50"/>
      <c r="B5925" s="51"/>
      <c r="C5925" s="40"/>
      <c r="D592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5" s="40"/>
      <c r="F5925" s="40"/>
      <c r="G5925" s="52"/>
      <c r="H5925" s="93"/>
      <c r="I5925" s="52"/>
      <c r="J5925" s="52"/>
      <c r="K5925" s="40"/>
      <c r="L5925" s="40"/>
      <c r="M5925" s="40"/>
      <c r="N5925" s="40"/>
      <c r="O5925" s="40"/>
      <c r="P5925" s="38"/>
      <c r="Q5925" s="38">
        <f>Table13[[#This Row],[Unit Value]]*Table13[[#This Row],[Qty | PCount]]</f>
        <v>0</v>
      </c>
      <c r="R5925" s="40" t="str">
        <f>IF(Table13[[#This Row],[Unit Value]]&lt;=4999,"Low-Value Asset","High-Value Asset")</f>
        <v>Low-Value Asset</v>
      </c>
      <c r="S5925" s="40"/>
      <c r="T5925" s="40"/>
      <c r="U5925" s="40"/>
      <c r="V5925" s="40"/>
      <c r="W5925" s="75"/>
      <c r="X5925" s="40"/>
      <c r="Y5925" s="40"/>
      <c r="Z5925" s="40"/>
      <c r="AA5925" s="40"/>
      <c r="AB592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6" spans="1:28" ht="12.6" x14ac:dyDescent="0.25">
      <c r="A5926" s="50"/>
      <c r="B5926" s="51"/>
      <c r="C5926" s="40"/>
      <c r="D592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6" s="40"/>
      <c r="F5926" s="40"/>
      <c r="G5926" s="52"/>
      <c r="H5926" s="93"/>
      <c r="I5926" s="52"/>
      <c r="J5926" s="52"/>
      <c r="K5926" s="40"/>
      <c r="L5926" s="40"/>
      <c r="M5926" s="40"/>
      <c r="N5926" s="40"/>
      <c r="O5926" s="40"/>
      <c r="P5926" s="38"/>
      <c r="Q5926" s="38">
        <f>Table13[[#This Row],[Unit Value]]*Table13[[#This Row],[Qty | PCount]]</f>
        <v>0</v>
      </c>
      <c r="R5926" s="40" t="str">
        <f>IF(Table13[[#This Row],[Unit Value]]&lt;=4999,"Low-Value Asset","High-Value Asset")</f>
        <v>Low-Value Asset</v>
      </c>
      <c r="S5926" s="40"/>
      <c r="T5926" s="40"/>
      <c r="U5926" s="40"/>
      <c r="V5926" s="40"/>
      <c r="W5926" s="75"/>
      <c r="X5926" s="40"/>
      <c r="Y5926" s="40"/>
      <c r="Z5926" s="40"/>
      <c r="AA5926" s="40"/>
      <c r="AB592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7" spans="1:28" ht="12.6" x14ac:dyDescent="0.25">
      <c r="A5927" s="50"/>
      <c r="B5927" s="51"/>
      <c r="C5927" s="40"/>
      <c r="D592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7" s="40"/>
      <c r="F5927" s="40"/>
      <c r="G5927" s="52"/>
      <c r="H5927" s="93"/>
      <c r="I5927" s="52"/>
      <c r="J5927" s="52"/>
      <c r="K5927" s="40"/>
      <c r="L5927" s="40"/>
      <c r="M5927" s="40"/>
      <c r="N5927" s="40"/>
      <c r="O5927" s="40"/>
      <c r="P5927" s="38"/>
      <c r="Q5927" s="38">
        <f>Table13[[#This Row],[Unit Value]]*Table13[[#This Row],[Qty | PCount]]</f>
        <v>0</v>
      </c>
      <c r="R5927" s="40" t="str">
        <f>IF(Table13[[#This Row],[Unit Value]]&lt;=4999,"Low-Value Asset","High-Value Asset")</f>
        <v>Low-Value Asset</v>
      </c>
      <c r="S5927" s="40"/>
      <c r="T5927" s="40"/>
      <c r="U5927" s="40"/>
      <c r="V5927" s="40"/>
      <c r="W5927" s="75"/>
      <c r="X5927" s="40"/>
      <c r="Y5927" s="40"/>
      <c r="Z5927" s="40"/>
      <c r="AA5927" s="40"/>
      <c r="AB592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8" spans="1:28" ht="12.6" x14ac:dyDescent="0.25">
      <c r="A5928" s="50"/>
      <c r="B5928" s="51"/>
      <c r="C5928" s="40"/>
      <c r="D592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8" s="40"/>
      <c r="F5928" s="40"/>
      <c r="G5928" s="52"/>
      <c r="H5928" s="93"/>
      <c r="I5928" s="52"/>
      <c r="J5928" s="52"/>
      <c r="K5928" s="40"/>
      <c r="L5928" s="40"/>
      <c r="M5928" s="40"/>
      <c r="N5928" s="40"/>
      <c r="O5928" s="40"/>
      <c r="P5928" s="38"/>
      <c r="Q5928" s="38">
        <f>Table13[[#This Row],[Unit Value]]*Table13[[#This Row],[Qty | PCount]]</f>
        <v>0</v>
      </c>
      <c r="R5928" s="40" t="str">
        <f>IF(Table13[[#This Row],[Unit Value]]&lt;=4999,"Low-Value Asset","High-Value Asset")</f>
        <v>Low-Value Asset</v>
      </c>
      <c r="S5928" s="40"/>
      <c r="T5928" s="40"/>
      <c r="U5928" s="40"/>
      <c r="V5928" s="40"/>
      <c r="W5928" s="75"/>
      <c r="X5928" s="40"/>
      <c r="Y5928" s="40"/>
      <c r="Z5928" s="40"/>
      <c r="AA5928" s="40"/>
      <c r="AB592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29" spans="1:28" ht="12.6" x14ac:dyDescent="0.25">
      <c r="A5929" s="50"/>
      <c r="B5929" s="51"/>
      <c r="C5929" s="40"/>
      <c r="D592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29" s="40"/>
      <c r="F5929" s="40"/>
      <c r="G5929" s="52"/>
      <c r="H5929" s="93"/>
      <c r="I5929" s="52"/>
      <c r="J5929" s="52"/>
      <c r="K5929" s="40"/>
      <c r="L5929" s="40"/>
      <c r="M5929" s="40"/>
      <c r="N5929" s="40"/>
      <c r="O5929" s="40"/>
      <c r="P5929" s="38"/>
      <c r="Q5929" s="38">
        <f>Table13[[#This Row],[Unit Value]]*Table13[[#This Row],[Qty | PCount]]</f>
        <v>0</v>
      </c>
      <c r="R5929" s="40" t="str">
        <f>IF(Table13[[#This Row],[Unit Value]]&lt;=4999,"Low-Value Asset","High-Value Asset")</f>
        <v>Low-Value Asset</v>
      </c>
      <c r="S5929" s="40"/>
      <c r="T5929" s="40"/>
      <c r="U5929" s="40"/>
      <c r="V5929" s="40"/>
      <c r="W5929" s="75"/>
      <c r="X5929" s="40"/>
      <c r="Y5929" s="40"/>
      <c r="Z5929" s="40"/>
      <c r="AA5929" s="40"/>
      <c r="AB592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0" spans="1:28" ht="12.6" x14ac:dyDescent="0.25">
      <c r="A5930" s="50"/>
      <c r="B5930" s="51"/>
      <c r="C5930" s="40"/>
      <c r="D593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0" s="40"/>
      <c r="F5930" s="40"/>
      <c r="G5930" s="52"/>
      <c r="H5930" s="93"/>
      <c r="I5930" s="52"/>
      <c r="J5930" s="52"/>
      <c r="K5930" s="40"/>
      <c r="L5930" s="40"/>
      <c r="M5930" s="40"/>
      <c r="N5930" s="40"/>
      <c r="O5930" s="40"/>
      <c r="P5930" s="38"/>
      <c r="Q5930" s="38">
        <f>Table13[[#This Row],[Unit Value]]*Table13[[#This Row],[Qty | PCount]]</f>
        <v>0</v>
      </c>
      <c r="R5930" s="40" t="str">
        <f>IF(Table13[[#This Row],[Unit Value]]&lt;=4999,"Low-Value Asset","High-Value Asset")</f>
        <v>Low-Value Asset</v>
      </c>
      <c r="S5930" s="40"/>
      <c r="T5930" s="40"/>
      <c r="U5930" s="40"/>
      <c r="V5930" s="40"/>
      <c r="W5930" s="75"/>
      <c r="X5930" s="40"/>
      <c r="Y5930" s="40"/>
      <c r="Z5930" s="40"/>
      <c r="AA5930" s="40"/>
      <c r="AB593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1" spans="1:28" ht="12.6" x14ac:dyDescent="0.25">
      <c r="A5931" s="50"/>
      <c r="B5931" s="51"/>
      <c r="C5931" s="40"/>
      <c r="D593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1" s="40"/>
      <c r="F5931" s="40"/>
      <c r="G5931" s="52"/>
      <c r="H5931" s="93"/>
      <c r="I5931" s="52"/>
      <c r="J5931" s="52"/>
      <c r="K5931" s="40"/>
      <c r="L5931" s="40"/>
      <c r="M5931" s="40"/>
      <c r="N5931" s="40"/>
      <c r="O5931" s="40"/>
      <c r="P5931" s="38"/>
      <c r="Q5931" s="38">
        <f>Table13[[#This Row],[Unit Value]]*Table13[[#This Row],[Qty | PCount]]</f>
        <v>0</v>
      </c>
      <c r="R5931" s="40" t="str">
        <f>IF(Table13[[#This Row],[Unit Value]]&lt;=4999,"Low-Value Asset","High-Value Asset")</f>
        <v>Low-Value Asset</v>
      </c>
      <c r="S5931" s="40"/>
      <c r="T5931" s="40"/>
      <c r="U5931" s="40"/>
      <c r="V5931" s="40"/>
      <c r="W5931" s="75"/>
      <c r="X5931" s="40"/>
      <c r="Y5931" s="40"/>
      <c r="Z5931" s="40"/>
      <c r="AA5931" s="40"/>
      <c r="AB593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2" spans="1:28" ht="12.6" x14ac:dyDescent="0.25">
      <c r="A5932" s="50"/>
      <c r="B5932" s="51"/>
      <c r="C5932" s="40"/>
      <c r="D593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2" s="40"/>
      <c r="F5932" s="40"/>
      <c r="G5932" s="52"/>
      <c r="H5932" s="93"/>
      <c r="I5932" s="52"/>
      <c r="J5932" s="52"/>
      <c r="K5932" s="40"/>
      <c r="L5932" s="40"/>
      <c r="M5932" s="40"/>
      <c r="N5932" s="40"/>
      <c r="O5932" s="40"/>
      <c r="P5932" s="38"/>
      <c r="Q5932" s="38">
        <f>Table13[[#This Row],[Unit Value]]*Table13[[#This Row],[Qty | PCount]]</f>
        <v>0</v>
      </c>
      <c r="R5932" s="40" t="str">
        <f>IF(Table13[[#This Row],[Unit Value]]&lt;=4999,"Low-Value Asset","High-Value Asset")</f>
        <v>Low-Value Asset</v>
      </c>
      <c r="S5932" s="40"/>
      <c r="T5932" s="40"/>
      <c r="U5932" s="40"/>
      <c r="V5932" s="40"/>
      <c r="W5932" s="75"/>
      <c r="X5932" s="40"/>
      <c r="Y5932" s="40"/>
      <c r="Z5932" s="40"/>
      <c r="AA5932" s="40"/>
      <c r="AB593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3" spans="1:28" ht="12.6" x14ac:dyDescent="0.25">
      <c r="A5933" s="50"/>
      <c r="B5933" s="51"/>
      <c r="C5933" s="40"/>
      <c r="D593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3" s="40"/>
      <c r="F5933" s="40"/>
      <c r="G5933" s="52"/>
      <c r="H5933" s="93"/>
      <c r="I5933" s="52"/>
      <c r="J5933" s="52"/>
      <c r="K5933" s="40"/>
      <c r="L5933" s="40"/>
      <c r="M5933" s="40"/>
      <c r="N5933" s="40"/>
      <c r="O5933" s="40"/>
      <c r="P5933" s="38"/>
      <c r="Q5933" s="38">
        <f>Table13[[#This Row],[Unit Value]]*Table13[[#This Row],[Qty | PCount]]</f>
        <v>0</v>
      </c>
      <c r="R5933" s="40" t="str">
        <f>IF(Table13[[#This Row],[Unit Value]]&lt;=4999,"Low-Value Asset","High-Value Asset")</f>
        <v>Low-Value Asset</v>
      </c>
      <c r="S5933" s="40"/>
      <c r="T5933" s="40"/>
      <c r="U5933" s="40"/>
      <c r="V5933" s="40"/>
      <c r="W5933" s="75"/>
      <c r="X5933" s="40"/>
      <c r="Y5933" s="40"/>
      <c r="Z5933" s="40"/>
      <c r="AA5933" s="40"/>
      <c r="AB593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4" spans="1:28" ht="12.6" x14ac:dyDescent="0.25">
      <c r="A5934" s="50"/>
      <c r="B5934" s="51"/>
      <c r="C5934" s="40"/>
      <c r="D593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4" s="40"/>
      <c r="F5934" s="40"/>
      <c r="G5934" s="52"/>
      <c r="H5934" s="93"/>
      <c r="I5934" s="52"/>
      <c r="J5934" s="52"/>
      <c r="K5934" s="40"/>
      <c r="L5934" s="40"/>
      <c r="M5934" s="40"/>
      <c r="N5934" s="40"/>
      <c r="O5934" s="40"/>
      <c r="P5934" s="38"/>
      <c r="Q5934" s="38">
        <f>Table13[[#This Row],[Unit Value]]*Table13[[#This Row],[Qty | PCount]]</f>
        <v>0</v>
      </c>
      <c r="R5934" s="40" t="str">
        <f>IF(Table13[[#This Row],[Unit Value]]&lt;=4999,"Low-Value Asset","High-Value Asset")</f>
        <v>Low-Value Asset</v>
      </c>
      <c r="S5934" s="40"/>
      <c r="T5934" s="40"/>
      <c r="U5934" s="40"/>
      <c r="V5934" s="40"/>
      <c r="W5934" s="75"/>
      <c r="X5934" s="40"/>
      <c r="Y5934" s="40"/>
      <c r="Z5934" s="40"/>
      <c r="AA5934" s="40"/>
      <c r="AB593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5" spans="1:28" ht="12.6" x14ac:dyDescent="0.25">
      <c r="A5935" s="50"/>
      <c r="B5935" s="51"/>
      <c r="C5935" s="40"/>
      <c r="D593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5" s="40"/>
      <c r="F5935" s="40"/>
      <c r="G5935" s="52"/>
      <c r="H5935" s="93"/>
      <c r="I5935" s="52"/>
      <c r="J5935" s="52"/>
      <c r="K5935" s="40"/>
      <c r="L5935" s="40"/>
      <c r="M5935" s="40"/>
      <c r="N5935" s="40"/>
      <c r="O5935" s="40"/>
      <c r="P5935" s="38"/>
      <c r="Q5935" s="38">
        <f>Table13[[#This Row],[Unit Value]]*Table13[[#This Row],[Qty | PCount]]</f>
        <v>0</v>
      </c>
      <c r="R5935" s="40" t="str">
        <f>IF(Table13[[#This Row],[Unit Value]]&lt;=4999,"Low-Value Asset","High-Value Asset")</f>
        <v>Low-Value Asset</v>
      </c>
      <c r="S5935" s="40"/>
      <c r="T5935" s="40"/>
      <c r="U5935" s="40"/>
      <c r="V5935" s="40"/>
      <c r="W5935" s="75"/>
      <c r="X5935" s="40"/>
      <c r="Y5935" s="40"/>
      <c r="Z5935" s="40"/>
      <c r="AA5935" s="40"/>
      <c r="AB593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6" spans="1:28" ht="12.6" x14ac:dyDescent="0.25">
      <c r="A5936" s="50"/>
      <c r="B5936" s="51"/>
      <c r="C5936" s="40"/>
      <c r="D593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6" s="40"/>
      <c r="F5936" s="40"/>
      <c r="G5936" s="52"/>
      <c r="H5936" s="93"/>
      <c r="I5936" s="52"/>
      <c r="J5936" s="52"/>
      <c r="K5936" s="40"/>
      <c r="L5936" s="40"/>
      <c r="M5936" s="40"/>
      <c r="N5936" s="40"/>
      <c r="O5936" s="40"/>
      <c r="P5936" s="38"/>
      <c r="Q5936" s="38">
        <f>Table13[[#This Row],[Unit Value]]*Table13[[#This Row],[Qty | PCount]]</f>
        <v>0</v>
      </c>
      <c r="R5936" s="40" t="str">
        <f>IF(Table13[[#This Row],[Unit Value]]&lt;=4999,"Low-Value Asset","High-Value Asset")</f>
        <v>Low-Value Asset</v>
      </c>
      <c r="S5936" s="40"/>
      <c r="T5936" s="40"/>
      <c r="U5936" s="40"/>
      <c r="V5936" s="40"/>
      <c r="W5936" s="75"/>
      <c r="X5936" s="40"/>
      <c r="Y5936" s="40"/>
      <c r="Z5936" s="40"/>
      <c r="AA5936" s="40"/>
      <c r="AB593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7" spans="1:28" ht="12.6" x14ac:dyDescent="0.25">
      <c r="A5937" s="50"/>
      <c r="B5937" s="51"/>
      <c r="C5937" s="40"/>
      <c r="D593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7" s="40"/>
      <c r="F5937" s="40"/>
      <c r="G5937" s="52"/>
      <c r="H5937" s="93"/>
      <c r="I5937" s="52"/>
      <c r="J5937" s="52"/>
      <c r="K5937" s="40"/>
      <c r="L5937" s="40"/>
      <c r="M5937" s="40"/>
      <c r="N5937" s="40"/>
      <c r="O5937" s="40"/>
      <c r="P5937" s="38"/>
      <c r="Q5937" s="38">
        <f>Table13[[#This Row],[Unit Value]]*Table13[[#This Row],[Qty | PCount]]</f>
        <v>0</v>
      </c>
      <c r="R5937" s="40" t="str">
        <f>IF(Table13[[#This Row],[Unit Value]]&lt;=4999,"Low-Value Asset","High-Value Asset")</f>
        <v>Low-Value Asset</v>
      </c>
      <c r="S5937" s="40"/>
      <c r="T5937" s="40"/>
      <c r="U5937" s="40"/>
      <c r="V5937" s="40"/>
      <c r="W5937" s="75"/>
      <c r="X5937" s="40"/>
      <c r="Y5937" s="40"/>
      <c r="Z5937" s="40"/>
      <c r="AA5937" s="40"/>
      <c r="AB593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8" spans="1:28" ht="12.6" x14ac:dyDescent="0.25">
      <c r="A5938" s="50"/>
      <c r="B5938" s="51"/>
      <c r="C5938" s="40"/>
      <c r="D593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8" s="40"/>
      <c r="F5938" s="40"/>
      <c r="G5938" s="52"/>
      <c r="H5938" s="93"/>
      <c r="I5938" s="52"/>
      <c r="J5938" s="52"/>
      <c r="K5938" s="40"/>
      <c r="L5938" s="40"/>
      <c r="M5938" s="40"/>
      <c r="N5938" s="40"/>
      <c r="O5938" s="40"/>
      <c r="P5938" s="38"/>
      <c r="Q5938" s="38">
        <f>Table13[[#This Row],[Unit Value]]*Table13[[#This Row],[Qty | PCount]]</f>
        <v>0</v>
      </c>
      <c r="R5938" s="40" t="str">
        <f>IF(Table13[[#This Row],[Unit Value]]&lt;=4999,"Low-Value Asset","High-Value Asset")</f>
        <v>Low-Value Asset</v>
      </c>
      <c r="S5938" s="40"/>
      <c r="T5938" s="40"/>
      <c r="U5938" s="40"/>
      <c r="V5938" s="40"/>
      <c r="W5938" s="75"/>
      <c r="X5938" s="40"/>
      <c r="Y5938" s="40"/>
      <c r="Z5938" s="40"/>
      <c r="AA5938" s="40"/>
      <c r="AB593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39" spans="1:28" ht="12.6" x14ac:dyDescent="0.25">
      <c r="A5939" s="50"/>
      <c r="B5939" s="51"/>
      <c r="C5939" s="40"/>
      <c r="D593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39" s="40"/>
      <c r="F5939" s="40"/>
      <c r="G5939" s="52"/>
      <c r="H5939" s="93"/>
      <c r="I5939" s="52"/>
      <c r="J5939" s="52"/>
      <c r="K5939" s="40"/>
      <c r="L5939" s="40"/>
      <c r="M5939" s="40"/>
      <c r="N5939" s="40"/>
      <c r="O5939" s="40"/>
      <c r="P5939" s="38"/>
      <c r="Q5939" s="38">
        <f>Table13[[#This Row],[Unit Value]]*Table13[[#This Row],[Qty | PCount]]</f>
        <v>0</v>
      </c>
      <c r="R5939" s="40" t="str">
        <f>IF(Table13[[#This Row],[Unit Value]]&lt;=4999,"Low-Value Asset","High-Value Asset")</f>
        <v>Low-Value Asset</v>
      </c>
      <c r="S5939" s="40"/>
      <c r="T5939" s="40"/>
      <c r="U5939" s="40"/>
      <c r="V5939" s="40"/>
      <c r="W5939" s="75"/>
      <c r="X5939" s="40"/>
      <c r="Y5939" s="40"/>
      <c r="Z5939" s="40"/>
      <c r="AA5939" s="40"/>
      <c r="AB593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0" spans="1:28" ht="12.6" x14ac:dyDescent="0.25">
      <c r="A5940" s="50"/>
      <c r="B5940" s="51"/>
      <c r="C5940" s="40"/>
      <c r="D594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0" s="40"/>
      <c r="F5940" s="40"/>
      <c r="G5940" s="52"/>
      <c r="H5940" s="93"/>
      <c r="I5940" s="52"/>
      <c r="J5940" s="52"/>
      <c r="K5940" s="40"/>
      <c r="L5940" s="40"/>
      <c r="M5940" s="40"/>
      <c r="N5940" s="40"/>
      <c r="O5940" s="40"/>
      <c r="P5940" s="38"/>
      <c r="Q5940" s="38">
        <f>Table13[[#This Row],[Unit Value]]*Table13[[#This Row],[Qty | PCount]]</f>
        <v>0</v>
      </c>
      <c r="R5940" s="40" t="str">
        <f>IF(Table13[[#This Row],[Unit Value]]&lt;=4999,"Low-Value Asset","High-Value Asset")</f>
        <v>Low-Value Asset</v>
      </c>
      <c r="S5940" s="40"/>
      <c r="T5940" s="40"/>
      <c r="U5940" s="40"/>
      <c r="V5940" s="40"/>
      <c r="W5940" s="75"/>
      <c r="X5940" s="40"/>
      <c r="Y5940" s="40"/>
      <c r="Z5940" s="40"/>
      <c r="AA5940" s="40"/>
      <c r="AB594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1" spans="1:28" ht="12.6" x14ac:dyDescent="0.25">
      <c r="A5941" s="50"/>
      <c r="B5941" s="51"/>
      <c r="C5941" s="40"/>
      <c r="D594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1" s="40"/>
      <c r="F5941" s="40"/>
      <c r="G5941" s="52"/>
      <c r="H5941" s="93"/>
      <c r="I5941" s="52"/>
      <c r="J5941" s="52"/>
      <c r="K5941" s="40"/>
      <c r="L5941" s="40"/>
      <c r="M5941" s="40"/>
      <c r="N5941" s="40"/>
      <c r="O5941" s="40"/>
      <c r="P5941" s="38"/>
      <c r="Q5941" s="38">
        <f>Table13[[#This Row],[Unit Value]]*Table13[[#This Row],[Qty | PCount]]</f>
        <v>0</v>
      </c>
      <c r="R5941" s="40" t="str">
        <f>IF(Table13[[#This Row],[Unit Value]]&lt;=4999,"Low-Value Asset","High-Value Asset")</f>
        <v>Low-Value Asset</v>
      </c>
      <c r="S5941" s="40"/>
      <c r="T5941" s="40"/>
      <c r="U5941" s="40"/>
      <c r="V5941" s="40"/>
      <c r="W5941" s="75"/>
      <c r="X5941" s="40"/>
      <c r="Y5941" s="40"/>
      <c r="Z5941" s="40"/>
      <c r="AA5941" s="40"/>
      <c r="AB594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2" spans="1:28" ht="12.6" x14ac:dyDescent="0.25">
      <c r="A5942" s="50"/>
      <c r="B5942" s="51"/>
      <c r="C5942" s="40"/>
      <c r="D594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2" s="40"/>
      <c r="F5942" s="40"/>
      <c r="G5942" s="52"/>
      <c r="H5942" s="93"/>
      <c r="I5942" s="52"/>
      <c r="J5942" s="52"/>
      <c r="K5942" s="40"/>
      <c r="L5942" s="40"/>
      <c r="M5942" s="40"/>
      <c r="N5942" s="40"/>
      <c r="O5942" s="40"/>
      <c r="P5942" s="38"/>
      <c r="Q5942" s="38">
        <f>Table13[[#This Row],[Unit Value]]*Table13[[#This Row],[Qty | PCount]]</f>
        <v>0</v>
      </c>
      <c r="R5942" s="40" t="str">
        <f>IF(Table13[[#This Row],[Unit Value]]&lt;=4999,"Low-Value Asset","High-Value Asset")</f>
        <v>Low-Value Asset</v>
      </c>
      <c r="S5942" s="40"/>
      <c r="T5942" s="40"/>
      <c r="U5942" s="40"/>
      <c r="V5942" s="40"/>
      <c r="W5942" s="75"/>
      <c r="X5942" s="40"/>
      <c r="Y5942" s="40"/>
      <c r="Z5942" s="40"/>
      <c r="AA5942" s="40"/>
      <c r="AB594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3" spans="1:28" ht="12.6" x14ac:dyDescent="0.25">
      <c r="A5943" s="50"/>
      <c r="B5943" s="51"/>
      <c r="C5943" s="40"/>
      <c r="D594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3" s="40"/>
      <c r="F5943" s="40"/>
      <c r="G5943" s="52"/>
      <c r="H5943" s="93"/>
      <c r="I5943" s="52"/>
      <c r="J5943" s="52"/>
      <c r="K5943" s="40"/>
      <c r="L5943" s="40"/>
      <c r="M5943" s="40"/>
      <c r="N5943" s="40"/>
      <c r="O5943" s="40"/>
      <c r="P5943" s="38"/>
      <c r="Q5943" s="38">
        <f>Table13[[#This Row],[Unit Value]]*Table13[[#This Row],[Qty | PCount]]</f>
        <v>0</v>
      </c>
      <c r="R5943" s="40" t="str">
        <f>IF(Table13[[#This Row],[Unit Value]]&lt;=4999,"Low-Value Asset","High-Value Asset")</f>
        <v>Low-Value Asset</v>
      </c>
      <c r="S5943" s="40"/>
      <c r="T5943" s="40"/>
      <c r="U5943" s="40"/>
      <c r="V5943" s="40"/>
      <c r="W5943" s="75"/>
      <c r="X5943" s="40"/>
      <c r="Y5943" s="40"/>
      <c r="Z5943" s="40"/>
      <c r="AA5943" s="40"/>
      <c r="AB594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4" spans="1:28" ht="12.6" x14ac:dyDescent="0.25">
      <c r="A5944" s="50"/>
      <c r="B5944" s="51"/>
      <c r="C5944" s="40"/>
      <c r="D594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4" s="40"/>
      <c r="F5944" s="40"/>
      <c r="G5944" s="52"/>
      <c r="H5944" s="93"/>
      <c r="I5944" s="52"/>
      <c r="J5944" s="52"/>
      <c r="K5944" s="40"/>
      <c r="L5944" s="40"/>
      <c r="M5944" s="40"/>
      <c r="N5944" s="40"/>
      <c r="O5944" s="40"/>
      <c r="P5944" s="38"/>
      <c r="Q5944" s="38">
        <f>Table13[[#This Row],[Unit Value]]*Table13[[#This Row],[Qty | PCount]]</f>
        <v>0</v>
      </c>
      <c r="R5944" s="40" t="str">
        <f>IF(Table13[[#This Row],[Unit Value]]&lt;=4999,"Low-Value Asset","High-Value Asset")</f>
        <v>Low-Value Asset</v>
      </c>
      <c r="S5944" s="40"/>
      <c r="T5944" s="40"/>
      <c r="U5944" s="40"/>
      <c r="V5944" s="40"/>
      <c r="W5944" s="75"/>
      <c r="X5944" s="40"/>
      <c r="Y5944" s="40"/>
      <c r="Z5944" s="40"/>
      <c r="AA5944" s="40"/>
      <c r="AB594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5" spans="1:28" ht="12.6" x14ac:dyDescent="0.25">
      <c r="A5945" s="50"/>
      <c r="B5945" s="51"/>
      <c r="C5945" s="40"/>
      <c r="D594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5" s="40"/>
      <c r="F5945" s="40"/>
      <c r="G5945" s="52"/>
      <c r="H5945" s="93"/>
      <c r="I5945" s="52"/>
      <c r="J5945" s="52"/>
      <c r="K5945" s="40"/>
      <c r="L5945" s="40"/>
      <c r="M5945" s="40"/>
      <c r="N5945" s="40"/>
      <c r="O5945" s="40"/>
      <c r="P5945" s="38"/>
      <c r="Q5945" s="38">
        <f>Table13[[#This Row],[Unit Value]]*Table13[[#This Row],[Qty | PCount]]</f>
        <v>0</v>
      </c>
      <c r="R5945" s="40" t="str">
        <f>IF(Table13[[#This Row],[Unit Value]]&lt;=4999,"Low-Value Asset","High-Value Asset")</f>
        <v>Low-Value Asset</v>
      </c>
      <c r="S5945" s="40"/>
      <c r="T5945" s="40"/>
      <c r="U5945" s="40"/>
      <c r="V5945" s="40"/>
      <c r="W5945" s="75"/>
      <c r="X5945" s="40"/>
      <c r="Y5945" s="40"/>
      <c r="Z5945" s="40"/>
      <c r="AA5945" s="40"/>
      <c r="AB594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6" spans="1:28" ht="12.6" x14ac:dyDescent="0.25">
      <c r="A5946" s="50"/>
      <c r="B5946" s="51"/>
      <c r="C5946" s="40"/>
      <c r="D594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6" s="40"/>
      <c r="F5946" s="40"/>
      <c r="G5946" s="52"/>
      <c r="H5946" s="93"/>
      <c r="I5946" s="52"/>
      <c r="J5946" s="52"/>
      <c r="K5946" s="40"/>
      <c r="L5946" s="40"/>
      <c r="M5946" s="40"/>
      <c r="N5946" s="40"/>
      <c r="O5946" s="40"/>
      <c r="P5946" s="38"/>
      <c r="Q5946" s="38">
        <f>Table13[[#This Row],[Unit Value]]*Table13[[#This Row],[Qty | PCount]]</f>
        <v>0</v>
      </c>
      <c r="R5946" s="40" t="str">
        <f>IF(Table13[[#This Row],[Unit Value]]&lt;=4999,"Low-Value Asset","High-Value Asset")</f>
        <v>Low-Value Asset</v>
      </c>
      <c r="S5946" s="40"/>
      <c r="T5946" s="40"/>
      <c r="U5946" s="40"/>
      <c r="V5946" s="40"/>
      <c r="W5946" s="75"/>
      <c r="X5946" s="40"/>
      <c r="Y5946" s="40"/>
      <c r="Z5946" s="40"/>
      <c r="AA5946" s="40"/>
      <c r="AB594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7" spans="1:28" ht="12.6" x14ac:dyDescent="0.25">
      <c r="A5947" s="50"/>
      <c r="B5947" s="51"/>
      <c r="C5947" s="40"/>
      <c r="D594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7" s="40"/>
      <c r="F5947" s="40"/>
      <c r="G5947" s="52"/>
      <c r="H5947" s="93"/>
      <c r="I5947" s="52"/>
      <c r="J5947" s="52"/>
      <c r="K5947" s="40"/>
      <c r="L5947" s="40"/>
      <c r="M5947" s="40"/>
      <c r="N5947" s="40"/>
      <c r="O5947" s="40"/>
      <c r="P5947" s="38"/>
      <c r="Q5947" s="38">
        <f>Table13[[#This Row],[Unit Value]]*Table13[[#This Row],[Qty | PCount]]</f>
        <v>0</v>
      </c>
      <c r="R5947" s="40" t="str">
        <f>IF(Table13[[#This Row],[Unit Value]]&lt;=4999,"Low-Value Asset","High-Value Asset")</f>
        <v>Low-Value Asset</v>
      </c>
      <c r="S5947" s="40"/>
      <c r="T5947" s="40"/>
      <c r="U5947" s="40"/>
      <c r="V5947" s="40"/>
      <c r="W5947" s="75"/>
      <c r="X5947" s="40"/>
      <c r="Y5947" s="40"/>
      <c r="Z5947" s="40"/>
      <c r="AA5947" s="40"/>
      <c r="AB594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8" spans="1:28" ht="12.6" x14ac:dyDescent="0.25">
      <c r="A5948" s="50"/>
      <c r="B5948" s="51"/>
      <c r="C5948" s="40"/>
      <c r="D594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8" s="40"/>
      <c r="F5948" s="40"/>
      <c r="G5948" s="52"/>
      <c r="H5948" s="93"/>
      <c r="I5948" s="52"/>
      <c r="J5948" s="52"/>
      <c r="K5948" s="40"/>
      <c r="L5948" s="40"/>
      <c r="M5948" s="40"/>
      <c r="N5948" s="40"/>
      <c r="O5948" s="40"/>
      <c r="P5948" s="38"/>
      <c r="Q5948" s="38">
        <f>Table13[[#This Row],[Unit Value]]*Table13[[#This Row],[Qty | PCount]]</f>
        <v>0</v>
      </c>
      <c r="R5948" s="40" t="str">
        <f>IF(Table13[[#This Row],[Unit Value]]&lt;=4999,"Low-Value Asset","High-Value Asset")</f>
        <v>Low-Value Asset</v>
      </c>
      <c r="S5948" s="40"/>
      <c r="T5948" s="40"/>
      <c r="U5948" s="40"/>
      <c r="V5948" s="40"/>
      <c r="W5948" s="75"/>
      <c r="X5948" s="40"/>
      <c r="Y5948" s="40"/>
      <c r="Z5948" s="40"/>
      <c r="AA5948" s="40"/>
      <c r="AB594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49" spans="1:28" ht="12.6" x14ac:dyDescent="0.25">
      <c r="A5949" s="50"/>
      <c r="B5949" s="51"/>
      <c r="C5949" s="40"/>
      <c r="D594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49" s="40"/>
      <c r="F5949" s="40"/>
      <c r="G5949" s="52"/>
      <c r="H5949" s="93"/>
      <c r="I5949" s="52"/>
      <c r="J5949" s="52"/>
      <c r="K5949" s="40"/>
      <c r="L5949" s="40"/>
      <c r="M5949" s="40"/>
      <c r="N5949" s="40"/>
      <c r="O5949" s="40"/>
      <c r="P5949" s="38"/>
      <c r="Q5949" s="38">
        <f>Table13[[#This Row],[Unit Value]]*Table13[[#This Row],[Qty | PCount]]</f>
        <v>0</v>
      </c>
      <c r="R5949" s="40" t="str">
        <f>IF(Table13[[#This Row],[Unit Value]]&lt;=4999,"Low-Value Asset","High-Value Asset")</f>
        <v>Low-Value Asset</v>
      </c>
      <c r="S5949" s="40"/>
      <c r="T5949" s="40"/>
      <c r="U5949" s="40"/>
      <c r="V5949" s="40"/>
      <c r="W5949" s="75"/>
      <c r="X5949" s="40"/>
      <c r="Y5949" s="40"/>
      <c r="Z5949" s="40"/>
      <c r="AA5949" s="40"/>
      <c r="AB594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0" spans="1:28" ht="12.6" x14ac:dyDescent="0.25">
      <c r="A5950" s="50"/>
      <c r="B5950" s="51"/>
      <c r="C5950" s="40"/>
      <c r="D595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0" s="40"/>
      <c r="F5950" s="40"/>
      <c r="G5950" s="52"/>
      <c r="H5950" s="93"/>
      <c r="I5950" s="52"/>
      <c r="J5950" s="52"/>
      <c r="K5950" s="40"/>
      <c r="L5950" s="40"/>
      <c r="M5950" s="40"/>
      <c r="N5950" s="40"/>
      <c r="O5950" s="40"/>
      <c r="P5950" s="38"/>
      <c r="Q5950" s="38">
        <f>Table13[[#This Row],[Unit Value]]*Table13[[#This Row],[Qty | PCount]]</f>
        <v>0</v>
      </c>
      <c r="R5950" s="40" t="str">
        <f>IF(Table13[[#This Row],[Unit Value]]&lt;=4999,"Low-Value Asset","High-Value Asset")</f>
        <v>Low-Value Asset</v>
      </c>
      <c r="S5950" s="40"/>
      <c r="T5950" s="40"/>
      <c r="U5950" s="40"/>
      <c r="V5950" s="40"/>
      <c r="W5950" s="75"/>
      <c r="X5950" s="40"/>
      <c r="Y5950" s="40"/>
      <c r="Z5950" s="40"/>
      <c r="AA5950" s="40"/>
      <c r="AB595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1" spans="1:28" ht="12.6" x14ac:dyDescent="0.25">
      <c r="A5951" s="50"/>
      <c r="B5951" s="51"/>
      <c r="C5951" s="40"/>
      <c r="D595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1" s="40"/>
      <c r="F5951" s="40"/>
      <c r="G5951" s="52"/>
      <c r="H5951" s="93"/>
      <c r="I5951" s="52"/>
      <c r="J5951" s="52"/>
      <c r="K5951" s="40"/>
      <c r="L5951" s="40"/>
      <c r="M5951" s="40"/>
      <c r="N5951" s="40"/>
      <c r="O5951" s="40"/>
      <c r="P5951" s="38"/>
      <c r="Q5951" s="38">
        <f>Table13[[#This Row],[Unit Value]]*Table13[[#This Row],[Qty | PCount]]</f>
        <v>0</v>
      </c>
      <c r="R5951" s="40" t="str">
        <f>IF(Table13[[#This Row],[Unit Value]]&lt;=4999,"Low-Value Asset","High-Value Asset")</f>
        <v>Low-Value Asset</v>
      </c>
      <c r="S5951" s="40"/>
      <c r="T5951" s="40"/>
      <c r="U5951" s="40"/>
      <c r="V5951" s="40"/>
      <c r="W5951" s="75"/>
      <c r="X5951" s="40"/>
      <c r="Y5951" s="40"/>
      <c r="Z5951" s="40"/>
      <c r="AA5951" s="40"/>
      <c r="AB595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2" spans="1:28" ht="12.6" x14ac:dyDescent="0.25">
      <c r="A5952" s="50"/>
      <c r="B5952" s="51"/>
      <c r="C5952" s="40"/>
      <c r="D595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2" s="40"/>
      <c r="F5952" s="40"/>
      <c r="G5952" s="52"/>
      <c r="H5952" s="93"/>
      <c r="I5952" s="52"/>
      <c r="J5952" s="52"/>
      <c r="K5952" s="40"/>
      <c r="L5952" s="40"/>
      <c r="M5952" s="40"/>
      <c r="N5952" s="40"/>
      <c r="O5952" s="40"/>
      <c r="P5952" s="38"/>
      <c r="Q5952" s="38">
        <f>Table13[[#This Row],[Unit Value]]*Table13[[#This Row],[Qty | PCount]]</f>
        <v>0</v>
      </c>
      <c r="R5952" s="40" t="str">
        <f>IF(Table13[[#This Row],[Unit Value]]&lt;=4999,"Low-Value Asset","High-Value Asset")</f>
        <v>Low-Value Asset</v>
      </c>
      <c r="S5952" s="40"/>
      <c r="T5952" s="40"/>
      <c r="U5952" s="40"/>
      <c r="V5952" s="40"/>
      <c r="W5952" s="75"/>
      <c r="X5952" s="40"/>
      <c r="Y5952" s="40"/>
      <c r="Z5952" s="40"/>
      <c r="AA5952" s="40"/>
      <c r="AB595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3" spans="1:28" ht="12.6" x14ac:dyDescent="0.25">
      <c r="A5953" s="50"/>
      <c r="B5953" s="51"/>
      <c r="C5953" s="40"/>
      <c r="D595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3" s="40"/>
      <c r="F5953" s="40"/>
      <c r="G5953" s="52"/>
      <c r="H5953" s="93"/>
      <c r="I5953" s="52"/>
      <c r="J5953" s="52"/>
      <c r="K5953" s="40"/>
      <c r="L5953" s="40"/>
      <c r="M5953" s="40"/>
      <c r="N5953" s="40"/>
      <c r="O5953" s="40"/>
      <c r="P5953" s="38"/>
      <c r="Q5953" s="38">
        <f>Table13[[#This Row],[Unit Value]]*Table13[[#This Row],[Qty | PCount]]</f>
        <v>0</v>
      </c>
      <c r="R5953" s="40" t="str">
        <f>IF(Table13[[#This Row],[Unit Value]]&lt;=4999,"Low-Value Asset","High-Value Asset")</f>
        <v>Low-Value Asset</v>
      </c>
      <c r="S5953" s="40"/>
      <c r="T5953" s="40"/>
      <c r="U5953" s="40"/>
      <c r="V5953" s="40"/>
      <c r="W5953" s="75"/>
      <c r="X5953" s="40"/>
      <c r="Y5953" s="40"/>
      <c r="Z5953" s="40"/>
      <c r="AA5953" s="40"/>
      <c r="AB595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4" spans="1:28" ht="12.6" x14ac:dyDescent="0.25">
      <c r="A5954" s="50"/>
      <c r="B5954" s="51"/>
      <c r="C5954" s="40"/>
      <c r="D595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4" s="40"/>
      <c r="F5954" s="40"/>
      <c r="G5954" s="52"/>
      <c r="H5954" s="93"/>
      <c r="I5954" s="52"/>
      <c r="J5954" s="52"/>
      <c r="K5954" s="40"/>
      <c r="L5954" s="40"/>
      <c r="M5954" s="40"/>
      <c r="N5954" s="40"/>
      <c r="O5954" s="40"/>
      <c r="P5954" s="38"/>
      <c r="Q5954" s="38">
        <f>Table13[[#This Row],[Unit Value]]*Table13[[#This Row],[Qty | PCount]]</f>
        <v>0</v>
      </c>
      <c r="R5954" s="40" t="str">
        <f>IF(Table13[[#This Row],[Unit Value]]&lt;=4999,"Low-Value Asset","High-Value Asset")</f>
        <v>Low-Value Asset</v>
      </c>
      <c r="S5954" s="40"/>
      <c r="T5954" s="40"/>
      <c r="U5954" s="40"/>
      <c r="V5954" s="40"/>
      <c r="W5954" s="75"/>
      <c r="X5954" s="40"/>
      <c r="Y5954" s="40"/>
      <c r="Z5954" s="40"/>
      <c r="AA5954" s="40"/>
      <c r="AB595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5" spans="1:28" ht="12.6" x14ac:dyDescent="0.25">
      <c r="A5955" s="50"/>
      <c r="B5955" s="51"/>
      <c r="C5955" s="40"/>
      <c r="D595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5" s="40"/>
      <c r="F5955" s="40"/>
      <c r="G5955" s="52"/>
      <c r="H5955" s="93"/>
      <c r="I5955" s="52"/>
      <c r="J5955" s="52"/>
      <c r="K5955" s="40"/>
      <c r="L5955" s="40"/>
      <c r="M5955" s="40"/>
      <c r="N5955" s="40"/>
      <c r="O5955" s="40"/>
      <c r="P5955" s="38"/>
      <c r="Q5955" s="38">
        <f>Table13[[#This Row],[Unit Value]]*Table13[[#This Row],[Qty | PCount]]</f>
        <v>0</v>
      </c>
      <c r="R5955" s="40" t="str">
        <f>IF(Table13[[#This Row],[Unit Value]]&lt;=4999,"Low-Value Asset","High-Value Asset")</f>
        <v>Low-Value Asset</v>
      </c>
      <c r="S5955" s="40"/>
      <c r="T5955" s="40"/>
      <c r="U5955" s="40"/>
      <c r="V5955" s="40"/>
      <c r="W5955" s="75"/>
      <c r="X5955" s="40"/>
      <c r="Y5955" s="40"/>
      <c r="Z5955" s="40"/>
      <c r="AA5955" s="40"/>
      <c r="AB595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6" spans="1:28" ht="12.6" x14ac:dyDescent="0.25">
      <c r="A5956" s="50"/>
      <c r="B5956" s="51"/>
      <c r="C5956" s="40"/>
      <c r="D595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6" s="40"/>
      <c r="F5956" s="40"/>
      <c r="G5956" s="52"/>
      <c r="H5956" s="93"/>
      <c r="I5956" s="52"/>
      <c r="J5956" s="52"/>
      <c r="K5956" s="40"/>
      <c r="L5956" s="40"/>
      <c r="M5956" s="40"/>
      <c r="N5956" s="40"/>
      <c r="O5956" s="40"/>
      <c r="P5956" s="38"/>
      <c r="Q5956" s="38">
        <f>Table13[[#This Row],[Unit Value]]*Table13[[#This Row],[Qty | PCount]]</f>
        <v>0</v>
      </c>
      <c r="R5956" s="40" t="str">
        <f>IF(Table13[[#This Row],[Unit Value]]&lt;=4999,"Low-Value Asset","High-Value Asset")</f>
        <v>Low-Value Asset</v>
      </c>
      <c r="S5956" s="40"/>
      <c r="T5956" s="40"/>
      <c r="U5956" s="40"/>
      <c r="V5956" s="40"/>
      <c r="W5956" s="75"/>
      <c r="X5956" s="40"/>
      <c r="Y5956" s="40"/>
      <c r="Z5956" s="40"/>
      <c r="AA5956" s="40"/>
      <c r="AB595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7" spans="1:28" ht="12.6" x14ac:dyDescent="0.25">
      <c r="A5957" s="50"/>
      <c r="B5957" s="51"/>
      <c r="C5957" s="40"/>
      <c r="D595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7" s="40"/>
      <c r="F5957" s="40"/>
      <c r="G5957" s="52"/>
      <c r="H5957" s="93"/>
      <c r="I5957" s="52"/>
      <c r="J5957" s="52"/>
      <c r="K5957" s="40"/>
      <c r="L5957" s="40"/>
      <c r="M5957" s="40"/>
      <c r="N5957" s="40"/>
      <c r="O5957" s="40"/>
      <c r="P5957" s="38"/>
      <c r="Q5957" s="38">
        <f>Table13[[#This Row],[Unit Value]]*Table13[[#This Row],[Qty | PCount]]</f>
        <v>0</v>
      </c>
      <c r="R5957" s="40" t="str">
        <f>IF(Table13[[#This Row],[Unit Value]]&lt;=4999,"Low-Value Asset","High-Value Asset")</f>
        <v>Low-Value Asset</v>
      </c>
      <c r="S5957" s="40"/>
      <c r="T5957" s="40"/>
      <c r="U5957" s="40"/>
      <c r="V5957" s="40"/>
      <c r="W5957" s="75"/>
      <c r="X5957" s="40"/>
      <c r="Y5957" s="40"/>
      <c r="Z5957" s="40"/>
      <c r="AA5957" s="40"/>
      <c r="AB595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8" spans="1:28" ht="12.6" x14ac:dyDescent="0.25">
      <c r="A5958" s="50"/>
      <c r="B5958" s="51"/>
      <c r="C5958" s="40"/>
      <c r="D595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8" s="40"/>
      <c r="F5958" s="40"/>
      <c r="G5958" s="52"/>
      <c r="H5958" s="93"/>
      <c r="I5958" s="52"/>
      <c r="J5958" s="52"/>
      <c r="K5958" s="40"/>
      <c r="L5958" s="40"/>
      <c r="M5958" s="40"/>
      <c r="N5958" s="40"/>
      <c r="O5958" s="40"/>
      <c r="P5958" s="38"/>
      <c r="Q5958" s="38">
        <f>Table13[[#This Row],[Unit Value]]*Table13[[#This Row],[Qty | PCount]]</f>
        <v>0</v>
      </c>
      <c r="R5958" s="40" t="str">
        <f>IF(Table13[[#This Row],[Unit Value]]&lt;=4999,"Low-Value Asset","High-Value Asset")</f>
        <v>Low-Value Asset</v>
      </c>
      <c r="S5958" s="40"/>
      <c r="T5958" s="40"/>
      <c r="U5958" s="40"/>
      <c r="V5958" s="40"/>
      <c r="W5958" s="75"/>
      <c r="X5958" s="40"/>
      <c r="Y5958" s="40"/>
      <c r="Z5958" s="40"/>
      <c r="AA5958" s="40"/>
      <c r="AB595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59" spans="1:28" ht="12.6" x14ac:dyDescent="0.25">
      <c r="A5959" s="50"/>
      <c r="B5959" s="51"/>
      <c r="C5959" s="40"/>
      <c r="D595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59" s="40"/>
      <c r="F5959" s="40"/>
      <c r="G5959" s="52"/>
      <c r="H5959" s="93"/>
      <c r="I5959" s="52"/>
      <c r="J5959" s="52"/>
      <c r="K5959" s="40"/>
      <c r="L5959" s="40"/>
      <c r="M5959" s="40"/>
      <c r="N5959" s="40"/>
      <c r="O5959" s="40"/>
      <c r="P5959" s="38"/>
      <c r="Q5959" s="38">
        <f>Table13[[#This Row],[Unit Value]]*Table13[[#This Row],[Qty | PCount]]</f>
        <v>0</v>
      </c>
      <c r="R5959" s="40" t="str">
        <f>IF(Table13[[#This Row],[Unit Value]]&lt;=4999,"Low-Value Asset","High-Value Asset")</f>
        <v>Low-Value Asset</v>
      </c>
      <c r="S5959" s="40"/>
      <c r="T5959" s="40"/>
      <c r="U5959" s="40"/>
      <c r="V5959" s="40"/>
      <c r="W5959" s="75"/>
      <c r="X5959" s="40"/>
      <c r="Y5959" s="40"/>
      <c r="Z5959" s="40"/>
      <c r="AA5959" s="40"/>
      <c r="AB595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0" spans="1:28" ht="12.6" x14ac:dyDescent="0.25">
      <c r="A5960" s="102"/>
      <c r="B5960" s="51"/>
      <c r="C5960" s="103"/>
      <c r="D596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0" s="103"/>
      <c r="F5960" s="103"/>
      <c r="G5960" s="104"/>
      <c r="H5960" s="105"/>
      <c r="I5960" s="104"/>
      <c r="J5960" s="104"/>
      <c r="K5960" s="103"/>
      <c r="L5960" s="103"/>
      <c r="M5960" s="103"/>
      <c r="N5960" s="103"/>
      <c r="O5960" s="103"/>
      <c r="P5960" s="106"/>
      <c r="Q5960" s="106">
        <f>Table13[[#This Row],[Unit Value]]*Table13[[#This Row],[Qty | PCount]]</f>
        <v>0</v>
      </c>
      <c r="R5960" s="103" t="str">
        <f>IF(Table13[[#This Row],[Unit Value]]&lt;=4999,"Low-Value Asset","High-Value Asset")</f>
        <v>Low-Value Asset</v>
      </c>
      <c r="S5960" s="103"/>
      <c r="T5960" s="103"/>
      <c r="U5960" s="103"/>
      <c r="V5960" s="103"/>
      <c r="W5960" s="107"/>
      <c r="X5960" s="103"/>
      <c r="Y5960" s="103"/>
      <c r="Z5960" s="103"/>
      <c r="AA5960" s="103"/>
      <c r="AB596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1" spans="1:28" ht="12.6" x14ac:dyDescent="0.25">
      <c r="A5961" s="102"/>
      <c r="B5961" s="51"/>
      <c r="C5961" s="103"/>
      <c r="D596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1" s="103"/>
      <c r="F5961" s="103"/>
      <c r="G5961" s="104"/>
      <c r="H5961" s="105"/>
      <c r="I5961" s="104"/>
      <c r="J5961" s="104"/>
      <c r="K5961" s="103"/>
      <c r="L5961" s="103"/>
      <c r="M5961" s="103"/>
      <c r="N5961" s="103"/>
      <c r="O5961" s="103"/>
      <c r="P5961" s="106"/>
      <c r="Q5961" s="106">
        <f>Table13[[#This Row],[Unit Value]]*Table13[[#This Row],[Qty | PCount]]</f>
        <v>0</v>
      </c>
      <c r="R5961" s="103" t="str">
        <f>IF(Table13[[#This Row],[Unit Value]]&lt;=4999,"Low-Value Asset","High-Value Asset")</f>
        <v>Low-Value Asset</v>
      </c>
      <c r="S5961" s="103"/>
      <c r="T5961" s="103"/>
      <c r="U5961" s="103"/>
      <c r="V5961" s="103"/>
      <c r="W5961" s="107"/>
      <c r="X5961" s="103"/>
      <c r="Y5961" s="103"/>
      <c r="Z5961" s="103"/>
      <c r="AA5961" s="103"/>
      <c r="AB596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2" spans="1:28" ht="12.6" x14ac:dyDescent="0.25">
      <c r="A5962" s="102"/>
      <c r="B5962" s="51"/>
      <c r="C5962" s="103"/>
      <c r="D596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2" s="103"/>
      <c r="F5962" s="103"/>
      <c r="G5962" s="104"/>
      <c r="H5962" s="105"/>
      <c r="I5962" s="104"/>
      <c r="J5962" s="104"/>
      <c r="K5962" s="103"/>
      <c r="L5962" s="103"/>
      <c r="M5962" s="103"/>
      <c r="N5962" s="103"/>
      <c r="O5962" s="103"/>
      <c r="P5962" s="106"/>
      <c r="Q5962" s="106">
        <f>Table13[[#This Row],[Unit Value]]*Table13[[#This Row],[Qty | PCount]]</f>
        <v>0</v>
      </c>
      <c r="R5962" s="103" t="str">
        <f>IF(Table13[[#This Row],[Unit Value]]&lt;=4999,"Low-Value Asset","High-Value Asset")</f>
        <v>Low-Value Asset</v>
      </c>
      <c r="S5962" s="103"/>
      <c r="T5962" s="103"/>
      <c r="U5962" s="103"/>
      <c r="V5962" s="103"/>
      <c r="W5962" s="107"/>
      <c r="X5962" s="103"/>
      <c r="Y5962" s="103"/>
      <c r="Z5962" s="103"/>
      <c r="AA5962" s="103"/>
      <c r="AB596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3" spans="1:28" ht="12.6" x14ac:dyDescent="0.25">
      <c r="A5963" s="102"/>
      <c r="B5963" s="51"/>
      <c r="C5963" s="103"/>
      <c r="D596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3" s="103"/>
      <c r="F5963" s="103"/>
      <c r="G5963" s="104"/>
      <c r="H5963" s="105"/>
      <c r="I5963" s="104"/>
      <c r="J5963" s="104"/>
      <c r="K5963" s="103"/>
      <c r="L5963" s="103"/>
      <c r="M5963" s="103"/>
      <c r="N5963" s="103"/>
      <c r="O5963" s="103"/>
      <c r="P5963" s="106"/>
      <c r="Q5963" s="106">
        <f>Table13[[#This Row],[Unit Value]]*Table13[[#This Row],[Qty | PCount]]</f>
        <v>0</v>
      </c>
      <c r="R5963" s="103" t="str">
        <f>IF(Table13[[#This Row],[Unit Value]]&lt;=4999,"Low-Value Asset","High-Value Asset")</f>
        <v>Low-Value Asset</v>
      </c>
      <c r="S5963" s="103"/>
      <c r="T5963" s="103"/>
      <c r="U5963" s="103"/>
      <c r="V5963" s="103"/>
      <c r="W5963" s="107"/>
      <c r="X5963" s="103"/>
      <c r="Y5963" s="103"/>
      <c r="Z5963" s="103"/>
      <c r="AA5963" s="103"/>
      <c r="AB596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4" spans="1:28" ht="12.6" x14ac:dyDescent="0.25">
      <c r="A5964" s="102"/>
      <c r="B5964" s="51"/>
      <c r="C5964" s="103"/>
      <c r="D596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4" s="103"/>
      <c r="F5964" s="103"/>
      <c r="G5964" s="104"/>
      <c r="H5964" s="105"/>
      <c r="I5964" s="104"/>
      <c r="J5964" s="104"/>
      <c r="K5964" s="103"/>
      <c r="L5964" s="103"/>
      <c r="M5964" s="103"/>
      <c r="N5964" s="103"/>
      <c r="O5964" s="103"/>
      <c r="P5964" s="106"/>
      <c r="Q5964" s="106">
        <f>Table13[[#This Row],[Unit Value]]*Table13[[#This Row],[Qty | PCount]]</f>
        <v>0</v>
      </c>
      <c r="R5964" s="103" t="str">
        <f>IF(Table13[[#This Row],[Unit Value]]&lt;=4999,"Low-Value Asset","High-Value Asset")</f>
        <v>Low-Value Asset</v>
      </c>
      <c r="S5964" s="103"/>
      <c r="T5964" s="103"/>
      <c r="U5964" s="103"/>
      <c r="V5964" s="103"/>
      <c r="W5964" s="107"/>
      <c r="X5964" s="103"/>
      <c r="Y5964" s="103"/>
      <c r="Z5964" s="103"/>
      <c r="AA5964" s="103"/>
      <c r="AB596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5" spans="1:28" ht="12.6" x14ac:dyDescent="0.25">
      <c r="A5965" s="102"/>
      <c r="B5965" s="51"/>
      <c r="C5965" s="103"/>
      <c r="D596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5" s="103"/>
      <c r="F5965" s="103"/>
      <c r="G5965" s="104"/>
      <c r="H5965" s="105"/>
      <c r="I5965" s="104"/>
      <c r="J5965" s="104"/>
      <c r="K5965" s="103"/>
      <c r="L5965" s="103"/>
      <c r="M5965" s="103"/>
      <c r="N5965" s="103"/>
      <c r="O5965" s="103"/>
      <c r="P5965" s="106"/>
      <c r="Q5965" s="106">
        <f>Table13[[#This Row],[Unit Value]]*Table13[[#This Row],[Qty | PCount]]</f>
        <v>0</v>
      </c>
      <c r="R5965" s="103" t="str">
        <f>IF(Table13[[#This Row],[Unit Value]]&lt;=4999,"Low-Value Asset","High-Value Asset")</f>
        <v>Low-Value Asset</v>
      </c>
      <c r="S5965" s="103"/>
      <c r="T5965" s="103"/>
      <c r="U5965" s="103"/>
      <c r="V5965" s="103"/>
      <c r="W5965" s="107"/>
      <c r="X5965" s="103"/>
      <c r="Y5965" s="103"/>
      <c r="Z5965" s="103"/>
      <c r="AA5965" s="103"/>
      <c r="AB596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6" spans="1:28" ht="12.6" x14ac:dyDescent="0.25">
      <c r="A5966" s="102"/>
      <c r="B5966" s="51"/>
      <c r="C5966" s="103"/>
      <c r="D596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6" s="103"/>
      <c r="F5966" s="103"/>
      <c r="G5966" s="104"/>
      <c r="H5966" s="105"/>
      <c r="I5966" s="104"/>
      <c r="J5966" s="104"/>
      <c r="K5966" s="103"/>
      <c r="L5966" s="103"/>
      <c r="M5966" s="103"/>
      <c r="N5966" s="103"/>
      <c r="O5966" s="103"/>
      <c r="P5966" s="106"/>
      <c r="Q5966" s="106">
        <f>Table13[[#This Row],[Unit Value]]*Table13[[#This Row],[Qty | PCount]]</f>
        <v>0</v>
      </c>
      <c r="R5966" s="103" t="str">
        <f>IF(Table13[[#This Row],[Unit Value]]&lt;=4999,"Low-Value Asset","High-Value Asset")</f>
        <v>Low-Value Asset</v>
      </c>
      <c r="S5966" s="103"/>
      <c r="T5966" s="103"/>
      <c r="U5966" s="103"/>
      <c r="V5966" s="103"/>
      <c r="W5966" s="107"/>
      <c r="X5966" s="103"/>
      <c r="Y5966" s="103"/>
      <c r="Z5966" s="103"/>
      <c r="AA5966" s="103"/>
      <c r="AB596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7" spans="1:28" ht="12.6" x14ac:dyDescent="0.25">
      <c r="A5967" s="102"/>
      <c r="B5967" s="51"/>
      <c r="C5967" s="103"/>
      <c r="D596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7" s="103"/>
      <c r="F5967" s="103"/>
      <c r="G5967" s="104"/>
      <c r="H5967" s="105"/>
      <c r="I5967" s="104"/>
      <c r="J5967" s="104"/>
      <c r="K5967" s="103"/>
      <c r="L5967" s="103"/>
      <c r="M5967" s="103"/>
      <c r="N5967" s="103"/>
      <c r="O5967" s="103"/>
      <c r="P5967" s="106"/>
      <c r="Q5967" s="106">
        <f>Table13[[#This Row],[Unit Value]]*Table13[[#This Row],[Qty | PCount]]</f>
        <v>0</v>
      </c>
      <c r="R5967" s="103" t="str">
        <f>IF(Table13[[#This Row],[Unit Value]]&lt;=4999,"Low-Value Asset","High-Value Asset")</f>
        <v>Low-Value Asset</v>
      </c>
      <c r="S5967" s="103"/>
      <c r="T5967" s="103"/>
      <c r="U5967" s="103"/>
      <c r="V5967" s="103"/>
      <c r="W5967" s="107"/>
      <c r="X5967" s="103"/>
      <c r="Y5967" s="103"/>
      <c r="Z5967" s="103"/>
      <c r="AA5967" s="103"/>
      <c r="AB596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8" spans="1:28" ht="12.6" x14ac:dyDescent="0.25">
      <c r="A5968" s="102"/>
      <c r="B5968" s="51"/>
      <c r="C5968" s="103"/>
      <c r="D596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8" s="103"/>
      <c r="F5968" s="103"/>
      <c r="G5968" s="104"/>
      <c r="H5968" s="105"/>
      <c r="I5968" s="104"/>
      <c r="J5968" s="104"/>
      <c r="K5968" s="103"/>
      <c r="L5968" s="103"/>
      <c r="M5968" s="103"/>
      <c r="N5968" s="103"/>
      <c r="O5968" s="103"/>
      <c r="P5968" s="106"/>
      <c r="Q5968" s="106">
        <f>Table13[[#This Row],[Unit Value]]*Table13[[#This Row],[Qty | PCount]]</f>
        <v>0</v>
      </c>
      <c r="R5968" s="103" t="str">
        <f>IF(Table13[[#This Row],[Unit Value]]&lt;=4999,"Low-Value Asset","High-Value Asset")</f>
        <v>Low-Value Asset</v>
      </c>
      <c r="S5968" s="103"/>
      <c r="T5968" s="103"/>
      <c r="U5968" s="103"/>
      <c r="V5968" s="103"/>
      <c r="W5968" s="107"/>
      <c r="X5968" s="103"/>
      <c r="Y5968" s="103"/>
      <c r="Z5968" s="103"/>
      <c r="AA5968" s="103"/>
      <c r="AB596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69" spans="1:28" ht="12.6" x14ac:dyDescent="0.25">
      <c r="A5969" s="102"/>
      <c r="B5969" s="51"/>
      <c r="C5969" s="103"/>
      <c r="D596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69" s="103"/>
      <c r="F5969" s="103"/>
      <c r="G5969" s="104"/>
      <c r="H5969" s="105"/>
      <c r="I5969" s="104"/>
      <c r="J5969" s="104"/>
      <c r="K5969" s="103"/>
      <c r="L5969" s="103"/>
      <c r="M5969" s="103"/>
      <c r="N5969" s="103"/>
      <c r="O5969" s="103"/>
      <c r="P5969" s="106"/>
      <c r="Q5969" s="106">
        <f>Table13[[#This Row],[Unit Value]]*Table13[[#This Row],[Qty | PCount]]</f>
        <v>0</v>
      </c>
      <c r="R5969" s="103" t="str">
        <f>IF(Table13[[#This Row],[Unit Value]]&lt;=4999,"Low-Value Asset","High-Value Asset")</f>
        <v>Low-Value Asset</v>
      </c>
      <c r="S5969" s="103"/>
      <c r="T5969" s="103"/>
      <c r="U5969" s="103"/>
      <c r="V5969" s="103"/>
      <c r="W5969" s="107"/>
      <c r="X5969" s="103"/>
      <c r="Y5969" s="103"/>
      <c r="Z5969" s="103"/>
      <c r="AA5969" s="103"/>
      <c r="AB596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0" spans="1:28" ht="12.6" x14ac:dyDescent="0.25">
      <c r="A5970" s="102"/>
      <c r="B5970" s="51"/>
      <c r="C5970" s="103"/>
      <c r="D597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0" s="103"/>
      <c r="F5970" s="103"/>
      <c r="G5970" s="104"/>
      <c r="H5970" s="105"/>
      <c r="I5970" s="104"/>
      <c r="J5970" s="104"/>
      <c r="K5970" s="103"/>
      <c r="L5970" s="103"/>
      <c r="M5970" s="103"/>
      <c r="N5970" s="103"/>
      <c r="O5970" s="103"/>
      <c r="P5970" s="106"/>
      <c r="Q5970" s="106">
        <f>Table13[[#This Row],[Unit Value]]*Table13[[#This Row],[Qty | PCount]]</f>
        <v>0</v>
      </c>
      <c r="R5970" s="103" t="str">
        <f>IF(Table13[[#This Row],[Unit Value]]&lt;=4999,"Low-Value Asset","High-Value Asset")</f>
        <v>Low-Value Asset</v>
      </c>
      <c r="S5970" s="103"/>
      <c r="T5970" s="103"/>
      <c r="U5970" s="103"/>
      <c r="V5970" s="103"/>
      <c r="W5970" s="107"/>
      <c r="X5970" s="103"/>
      <c r="Y5970" s="103"/>
      <c r="Z5970" s="103"/>
      <c r="AA5970" s="103"/>
      <c r="AB597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1" spans="1:28" ht="12.6" x14ac:dyDescent="0.25">
      <c r="A5971" s="102"/>
      <c r="B5971" s="51"/>
      <c r="C5971" s="103"/>
      <c r="D597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1" s="103"/>
      <c r="F5971" s="103"/>
      <c r="G5971" s="104"/>
      <c r="H5971" s="105"/>
      <c r="I5971" s="104"/>
      <c r="J5971" s="104"/>
      <c r="K5971" s="103"/>
      <c r="L5971" s="103"/>
      <c r="M5971" s="103"/>
      <c r="N5971" s="103"/>
      <c r="O5971" s="103"/>
      <c r="P5971" s="106"/>
      <c r="Q5971" s="106">
        <f>Table13[[#This Row],[Unit Value]]*Table13[[#This Row],[Qty | PCount]]</f>
        <v>0</v>
      </c>
      <c r="R5971" s="103" t="str">
        <f>IF(Table13[[#This Row],[Unit Value]]&lt;=4999,"Low-Value Asset","High-Value Asset")</f>
        <v>Low-Value Asset</v>
      </c>
      <c r="S5971" s="103"/>
      <c r="T5971" s="103"/>
      <c r="U5971" s="103"/>
      <c r="V5971" s="103"/>
      <c r="W5971" s="107"/>
      <c r="X5971" s="103"/>
      <c r="Y5971" s="103"/>
      <c r="Z5971" s="103"/>
      <c r="AA5971" s="103"/>
      <c r="AB597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2" spans="1:28" ht="12.6" x14ac:dyDescent="0.25">
      <c r="A5972" s="102"/>
      <c r="B5972" s="51"/>
      <c r="C5972" s="103"/>
      <c r="D597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2" s="103"/>
      <c r="F5972" s="103"/>
      <c r="G5972" s="104"/>
      <c r="H5972" s="105"/>
      <c r="I5972" s="104"/>
      <c r="J5972" s="104"/>
      <c r="K5972" s="103"/>
      <c r="L5972" s="103"/>
      <c r="M5972" s="103"/>
      <c r="N5972" s="103"/>
      <c r="O5972" s="103"/>
      <c r="P5972" s="106"/>
      <c r="Q5972" s="106">
        <f>Table13[[#This Row],[Unit Value]]*Table13[[#This Row],[Qty | PCount]]</f>
        <v>0</v>
      </c>
      <c r="R5972" s="103" t="str">
        <f>IF(Table13[[#This Row],[Unit Value]]&lt;=4999,"Low-Value Asset","High-Value Asset")</f>
        <v>Low-Value Asset</v>
      </c>
      <c r="S5972" s="103"/>
      <c r="T5972" s="103"/>
      <c r="U5972" s="103"/>
      <c r="V5972" s="103"/>
      <c r="W5972" s="107"/>
      <c r="X5972" s="103"/>
      <c r="Y5972" s="103"/>
      <c r="Z5972" s="103"/>
      <c r="AA5972" s="103"/>
      <c r="AB597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3" spans="1:28" ht="12.6" x14ac:dyDescent="0.25">
      <c r="A5973" s="102"/>
      <c r="B5973" s="51"/>
      <c r="C5973" s="103"/>
      <c r="D597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3" s="103"/>
      <c r="F5973" s="103"/>
      <c r="G5973" s="104"/>
      <c r="H5973" s="105"/>
      <c r="I5973" s="104"/>
      <c r="J5973" s="104"/>
      <c r="K5973" s="103"/>
      <c r="L5973" s="103"/>
      <c r="M5973" s="103"/>
      <c r="N5973" s="103"/>
      <c r="O5973" s="103"/>
      <c r="P5973" s="106"/>
      <c r="Q5973" s="106">
        <f>Table13[[#This Row],[Unit Value]]*Table13[[#This Row],[Qty | PCount]]</f>
        <v>0</v>
      </c>
      <c r="R5973" s="103" t="str">
        <f>IF(Table13[[#This Row],[Unit Value]]&lt;=4999,"Low-Value Asset","High-Value Asset")</f>
        <v>Low-Value Asset</v>
      </c>
      <c r="S5973" s="103"/>
      <c r="T5973" s="103"/>
      <c r="U5973" s="103"/>
      <c r="V5973" s="103"/>
      <c r="W5973" s="107"/>
      <c r="X5973" s="103"/>
      <c r="Y5973" s="103"/>
      <c r="Z5973" s="103"/>
      <c r="AA5973" s="103"/>
      <c r="AB597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4" spans="1:28" ht="12.6" x14ac:dyDescent="0.25">
      <c r="A5974" s="102"/>
      <c r="B5974" s="51"/>
      <c r="C5974" s="103"/>
      <c r="D597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4" s="103"/>
      <c r="F5974" s="103"/>
      <c r="G5974" s="104"/>
      <c r="H5974" s="105"/>
      <c r="I5974" s="104"/>
      <c r="J5974" s="104"/>
      <c r="K5974" s="103"/>
      <c r="L5974" s="103"/>
      <c r="M5974" s="103"/>
      <c r="N5974" s="103"/>
      <c r="O5974" s="103"/>
      <c r="P5974" s="106"/>
      <c r="Q5974" s="106">
        <f>Table13[[#This Row],[Unit Value]]*Table13[[#This Row],[Qty | PCount]]</f>
        <v>0</v>
      </c>
      <c r="R5974" s="103" t="str">
        <f>IF(Table13[[#This Row],[Unit Value]]&lt;=4999,"Low-Value Asset","High-Value Asset")</f>
        <v>Low-Value Asset</v>
      </c>
      <c r="S5974" s="103"/>
      <c r="T5974" s="103"/>
      <c r="U5974" s="103"/>
      <c r="V5974" s="103"/>
      <c r="W5974" s="107"/>
      <c r="X5974" s="103"/>
      <c r="Y5974" s="103"/>
      <c r="Z5974" s="103"/>
      <c r="AA5974" s="103"/>
      <c r="AB597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5" spans="1:28" ht="12.6" x14ac:dyDescent="0.25">
      <c r="A5975" s="102"/>
      <c r="B5975" s="51"/>
      <c r="C5975" s="103"/>
      <c r="D597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5" s="103"/>
      <c r="F5975" s="103"/>
      <c r="G5975" s="104"/>
      <c r="H5975" s="105"/>
      <c r="I5975" s="104"/>
      <c r="J5975" s="104"/>
      <c r="K5975" s="103"/>
      <c r="L5975" s="103"/>
      <c r="M5975" s="103"/>
      <c r="N5975" s="103"/>
      <c r="O5975" s="103"/>
      <c r="P5975" s="106"/>
      <c r="Q5975" s="106">
        <f>Table13[[#This Row],[Unit Value]]*Table13[[#This Row],[Qty | PCount]]</f>
        <v>0</v>
      </c>
      <c r="R5975" s="103" t="str">
        <f>IF(Table13[[#This Row],[Unit Value]]&lt;=4999,"Low-Value Asset","High-Value Asset")</f>
        <v>Low-Value Asset</v>
      </c>
      <c r="S5975" s="103"/>
      <c r="T5975" s="103"/>
      <c r="U5975" s="103"/>
      <c r="V5975" s="103"/>
      <c r="W5975" s="107"/>
      <c r="X5975" s="103"/>
      <c r="Y5975" s="103"/>
      <c r="Z5975" s="103"/>
      <c r="AA5975" s="103"/>
      <c r="AB597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6" spans="1:28" ht="12.6" x14ac:dyDescent="0.25">
      <c r="A5976" s="102"/>
      <c r="B5976" s="51"/>
      <c r="C5976" s="103"/>
      <c r="D597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6" s="103"/>
      <c r="F5976" s="103"/>
      <c r="G5976" s="104"/>
      <c r="H5976" s="105"/>
      <c r="I5976" s="104"/>
      <c r="J5976" s="104"/>
      <c r="K5976" s="103"/>
      <c r="L5976" s="103"/>
      <c r="M5976" s="103"/>
      <c r="N5976" s="103"/>
      <c r="O5976" s="103"/>
      <c r="P5976" s="106"/>
      <c r="Q5976" s="106">
        <f>Table13[[#This Row],[Unit Value]]*Table13[[#This Row],[Qty | PCount]]</f>
        <v>0</v>
      </c>
      <c r="R5976" s="103" t="str">
        <f>IF(Table13[[#This Row],[Unit Value]]&lt;=4999,"Low-Value Asset","High-Value Asset")</f>
        <v>Low-Value Asset</v>
      </c>
      <c r="S5976" s="103"/>
      <c r="T5976" s="103"/>
      <c r="U5976" s="103"/>
      <c r="V5976" s="103"/>
      <c r="W5976" s="107"/>
      <c r="X5976" s="103"/>
      <c r="Y5976" s="103"/>
      <c r="Z5976" s="103"/>
      <c r="AA5976" s="103"/>
      <c r="AB597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7" spans="1:28" ht="12.6" x14ac:dyDescent="0.25">
      <c r="A5977" s="102"/>
      <c r="B5977" s="51"/>
      <c r="C5977" s="103"/>
      <c r="D597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7" s="103"/>
      <c r="F5977" s="103"/>
      <c r="G5977" s="104"/>
      <c r="H5977" s="105"/>
      <c r="I5977" s="104"/>
      <c r="J5977" s="104"/>
      <c r="K5977" s="103"/>
      <c r="L5977" s="103"/>
      <c r="M5977" s="103"/>
      <c r="N5977" s="103"/>
      <c r="O5977" s="103"/>
      <c r="P5977" s="106"/>
      <c r="Q5977" s="106">
        <f>Table13[[#This Row],[Unit Value]]*Table13[[#This Row],[Qty | PCount]]</f>
        <v>0</v>
      </c>
      <c r="R5977" s="103" t="str">
        <f>IF(Table13[[#This Row],[Unit Value]]&lt;=4999,"Low-Value Asset","High-Value Asset")</f>
        <v>Low-Value Asset</v>
      </c>
      <c r="S5977" s="103"/>
      <c r="T5977" s="103"/>
      <c r="U5977" s="103"/>
      <c r="V5977" s="103"/>
      <c r="W5977" s="107"/>
      <c r="X5977" s="103"/>
      <c r="Y5977" s="103"/>
      <c r="Z5977" s="103"/>
      <c r="AA5977" s="103"/>
      <c r="AB597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8" spans="1:28" ht="12.6" x14ac:dyDescent="0.25">
      <c r="A5978" s="102"/>
      <c r="B5978" s="51"/>
      <c r="C5978" s="103"/>
      <c r="D597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8" s="103"/>
      <c r="F5978" s="103"/>
      <c r="G5978" s="104"/>
      <c r="H5978" s="105"/>
      <c r="I5978" s="104"/>
      <c r="J5978" s="104"/>
      <c r="K5978" s="103"/>
      <c r="L5978" s="103"/>
      <c r="M5978" s="103"/>
      <c r="N5978" s="103"/>
      <c r="O5978" s="103"/>
      <c r="P5978" s="106"/>
      <c r="Q5978" s="106">
        <f>Table13[[#This Row],[Unit Value]]*Table13[[#This Row],[Qty | PCount]]</f>
        <v>0</v>
      </c>
      <c r="R5978" s="103" t="str">
        <f>IF(Table13[[#This Row],[Unit Value]]&lt;=4999,"Low-Value Asset","High-Value Asset")</f>
        <v>Low-Value Asset</v>
      </c>
      <c r="S5978" s="103"/>
      <c r="T5978" s="103"/>
      <c r="U5978" s="103"/>
      <c r="V5978" s="103"/>
      <c r="W5978" s="107"/>
      <c r="X5978" s="103"/>
      <c r="Y5978" s="103"/>
      <c r="Z5978" s="103"/>
      <c r="AA5978" s="103"/>
      <c r="AB597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79" spans="1:28" ht="12.6" x14ac:dyDescent="0.25">
      <c r="A5979" s="102"/>
      <c r="B5979" s="51"/>
      <c r="C5979" s="103"/>
      <c r="D597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79" s="103"/>
      <c r="F5979" s="103"/>
      <c r="G5979" s="104"/>
      <c r="H5979" s="105"/>
      <c r="I5979" s="104"/>
      <c r="J5979" s="104"/>
      <c r="K5979" s="103"/>
      <c r="L5979" s="103"/>
      <c r="M5979" s="103"/>
      <c r="N5979" s="103"/>
      <c r="O5979" s="103"/>
      <c r="P5979" s="106"/>
      <c r="Q5979" s="106">
        <f>Table13[[#This Row],[Unit Value]]*Table13[[#This Row],[Qty | PCount]]</f>
        <v>0</v>
      </c>
      <c r="R5979" s="103" t="str">
        <f>IF(Table13[[#This Row],[Unit Value]]&lt;=4999,"Low-Value Asset","High-Value Asset")</f>
        <v>Low-Value Asset</v>
      </c>
      <c r="S5979" s="103"/>
      <c r="T5979" s="103"/>
      <c r="U5979" s="103"/>
      <c r="V5979" s="103"/>
      <c r="W5979" s="107"/>
      <c r="X5979" s="103"/>
      <c r="Y5979" s="103"/>
      <c r="Z5979" s="103"/>
      <c r="AA5979" s="103"/>
      <c r="AB597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0" spans="1:28" ht="12.6" x14ac:dyDescent="0.25">
      <c r="A5980" s="102"/>
      <c r="B5980" s="51"/>
      <c r="C5980" s="103"/>
      <c r="D598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0" s="103"/>
      <c r="F5980" s="103"/>
      <c r="G5980" s="104"/>
      <c r="H5980" s="105"/>
      <c r="I5980" s="104"/>
      <c r="J5980" s="104"/>
      <c r="K5980" s="103"/>
      <c r="L5980" s="103"/>
      <c r="M5980" s="103"/>
      <c r="N5980" s="103"/>
      <c r="O5980" s="103"/>
      <c r="P5980" s="106"/>
      <c r="Q5980" s="106">
        <f>Table13[[#This Row],[Unit Value]]*Table13[[#This Row],[Qty | PCount]]</f>
        <v>0</v>
      </c>
      <c r="R5980" s="103" t="str">
        <f>IF(Table13[[#This Row],[Unit Value]]&lt;=4999,"Low-Value Asset","High-Value Asset")</f>
        <v>Low-Value Asset</v>
      </c>
      <c r="S5980" s="103"/>
      <c r="T5980" s="103"/>
      <c r="U5980" s="103"/>
      <c r="V5980" s="103"/>
      <c r="W5980" s="107"/>
      <c r="X5980" s="103"/>
      <c r="Y5980" s="103"/>
      <c r="Z5980" s="103"/>
      <c r="AA5980" s="103"/>
      <c r="AB598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1" spans="1:28" ht="12.6" x14ac:dyDescent="0.25">
      <c r="A5981" s="102"/>
      <c r="B5981" s="51"/>
      <c r="C5981" s="103"/>
      <c r="D598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1" s="103"/>
      <c r="F5981" s="103"/>
      <c r="G5981" s="104"/>
      <c r="H5981" s="105"/>
      <c r="I5981" s="104"/>
      <c r="J5981" s="104"/>
      <c r="K5981" s="103"/>
      <c r="L5981" s="103"/>
      <c r="M5981" s="103"/>
      <c r="N5981" s="103"/>
      <c r="O5981" s="103"/>
      <c r="P5981" s="106"/>
      <c r="Q5981" s="106">
        <f>Table13[[#This Row],[Unit Value]]*Table13[[#This Row],[Qty | PCount]]</f>
        <v>0</v>
      </c>
      <c r="R5981" s="103" t="str">
        <f>IF(Table13[[#This Row],[Unit Value]]&lt;=4999,"Low-Value Asset","High-Value Asset")</f>
        <v>Low-Value Asset</v>
      </c>
      <c r="S5981" s="103"/>
      <c r="T5981" s="103"/>
      <c r="U5981" s="103"/>
      <c r="V5981" s="103"/>
      <c r="W5981" s="107"/>
      <c r="X5981" s="103"/>
      <c r="Y5981" s="103"/>
      <c r="Z5981" s="103"/>
      <c r="AA5981" s="103"/>
      <c r="AB598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2" spans="1:28" ht="12.6" x14ac:dyDescent="0.25">
      <c r="A5982" s="102"/>
      <c r="B5982" s="51"/>
      <c r="C5982" s="103"/>
      <c r="D598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2" s="103"/>
      <c r="F5982" s="103"/>
      <c r="G5982" s="104"/>
      <c r="H5982" s="105"/>
      <c r="I5982" s="104"/>
      <c r="J5982" s="104"/>
      <c r="K5982" s="103"/>
      <c r="L5982" s="103"/>
      <c r="M5982" s="103"/>
      <c r="N5982" s="103"/>
      <c r="O5982" s="103"/>
      <c r="P5982" s="106"/>
      <c r="Q5982" s="106">
        <f>Table13[[#This Row],[Unit Value]]*Table13[[#This Row],[Qty | PCount]]</f>
        <v>0</v>
      </c>
      <c r="R5982" s="103" t="str">
        <f>IF(Table13[[#This Row],[Unit Value]]&lt;=4999,"Low-Value Asset","High-Value Asset")</f>
        <v>Low-Value Asset</v>
      </c>
      <c r="S5982" s="103"/>
      <c r="T5982" s="103"/>
      <c r="U5982" s="103"/>
      <c r="V5982" s="103"/>
      <c r="W5982" s="107"/>
      <c r="X5982" s="103"/>
      <c r="Y5982" s="103"/>
      <c r="Z5982" s="103"/>
      <c r="AA5982" s="103"/>
      <c r="AB598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3" spans="1:28" ht="12.6" x14ac:dyDescent="0.25">
      <c r="A5983" s="102"/>
      <c r="B5983" s="51"/>
      <c r="C5983" s="103"/>
      <c r="D598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3" s="103"/>
      <c r="F5983" s="103"/>
      <c r="G5983" s="104"/>
      <c r="H5983" s="105"/>
      <c r="I5983" s="104"/>
      <c r="J5983" s="104"/>
      <c r="K5983" s="103"/>
      <c r="L5983" s="103"/>
      <c r="M5983" s="103"/>
      <c r="N5983" s="103"/>
      <c r="O5983" s="103"/>
      <c r="P5983" s="106"/>
      <c r="Q5983" s="106">
        <f>Table13[[#This Row],[Unit Value]]*Table13[[#This Row],[Qty | PCount]]</f>
        <v>0</v>
      </c>
      <c r="R5983" s="103" t="str">
        <f>IF(Table13[[#This Row],[Unit Value]]&lt;=4999,"Low-Value Asset","High-Value Asset")</f>
        <v>Low-Value Asset</v>
      </c>
      <c r="S5983" s="103"/>
      <c r="T5983" s="103"/>
      <c r="U5983" s="103"/>
      <c r="V5983" s="103"/>
      <c r="W5983" s="107"/>
      <c r="X5983" s="103"/>
      <c r="Y5983" s="103"/>
      <c r="Z5983" s="103"/>
      <c r="AA5983" s="103"/>
      <c r="AB598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4" spans="1:28" ht="12.6" x14ac:dyDescent="0.25">
      <c r="A5984" s="102"/>
      <c r="B5984" s="51"/>
      <c r="C5984" s="103"/>
      <c r="D598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4" s="103"/>
      <c r="F5984" s="103"/>
      <c r="G5984" s="104"/>
      <c r="H5984" s="105"/>
      <c r="I5984" s="104"/>
      <c r="J5984" s="104"/>
      <c r="K5984" s="103"/>
      <c r="L5984" s="103"/>
      <c r="M5984" s="103"/>
      <c r="N5984" s="103"/>
      <c r="O5984" s="103"/>
      <c r="P5984" s="106"/>
      <c r="Q5984" s="106">
        <f>Table13[[#This Row],[Unit Value]]*Table13[[#This Row],[Qty | PCount]]</f>
        <v>0</v>
      </c>
      <c r="R5984" s="103" t="str">
        <f>IF(Table13[[#This Row],[Unit Value]]&lt;=4999,"Low-Value Asset","High-Value Asset")</f>
        <v>Low-Value Asset</v>
      </c>
      <c r="S5984" s="103"/>
      <c r="T5984" s="103"/>
      <c r="U5984" s="103"/>
      <c r="V5984" s="103"/>
      <c r="W5984" s="107"/>
      <c r="X5984" s="103"/>
      <c r="Y5984" s="103"/>
      <c r="Z5984" s="103"/>
      <c r="AA5984" s="103"/>
      <c r="AB598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5" spans="1:28" ht="12.6" x14ac:dyDescent="0.25">
      <c r="A5985" s="102"/>
      <c r="B5985" s="51"/>
      <c r="C5985" s="103"/>
      <c r="D598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5" s="103"/>
      <c r="F5985" s="103"/>
      <c r="G5985" s="104"/>
      <c r="H5985" s="105"/>
      <c r="I5985" s="104"/>
      <c r="J5985" s="104"/>
      <c r="K5985" s="103"/>
      <c r="L5985" s="103"/>
      <c r="M5985" s="103"/>
      <c r="N5985" s="103"/>
      <c r="O5985" s="103"/>
      <c r="P5985" s="106"/>
      <c r="Q5985" s="106">
        <f>Table13[[#This Row],[Unit Value]]*Table13[[#This Row],[Qty | PCount]]</f>
        <v>0</v>
      </c>
      <c r="R5985" s="103" t="str">
        <f>IF(Table13[[#This Row],[Unit Value]]&lt;=4999,"Low-Value Asset","High-Value Asset")</f>
        <v>Low-Value Asset</v>
      </c>
      <c r="S5985" s="103"/>
      <c r="T5985" s="103"/>
      <c r="U5985" s="103"/>
      <c r="V5985" s="103"/>
      <c r="W5985" s="107"/>
      <c r="X5985" s="103"/>
      <c r="Y5985" s="103"/>
      <c r="Z5985" s="103"/>
      <c r="AA5985" s="103"/>
      <c r="AB598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6" spans="1:28" ht="12.6" x14ac:dyDescent="0.25">
      <c r="A5986" s="102"/>
      <c r="B5986" s="51"/>
      <c r="C5986" s="103"/>
      <c r="D598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6" s="103"/>
      <c r="F5986" s="103"/>
      <c r="G5986" s="104"/>
      <c r="H5986" s="105"/>
      <c r="I5986" s="104"/>
      <c r="J5986" s="104"/>
      <c r="K5986" s="103"/>
      <c r="L5986" s="103"/>
      <c r="M5986" s="103"/>
      <c r="N5986" s="103"/>
      <c r="O5986" s="103"/>
      <c r="P5986" s="106"/>
      <c r="Q5986" s="106">
        <f>Table13[[#This Row],[Unit Value]]*Table13[[#This Row],[Qty | PCount]]</f>
        <v>0</v>
      </c>
      <c r="R5986" s="103" t="str">
        <f>IF(Table13[[#This Row],[Unit Value]]&lt;=4999,"Low-Value Asset","High-Value Asset")</f>
        <v>Low-Value Asset</v>
      </c>
      <c r="S5986" s="103"/>
      <c r="T5986" s="103"/>
      <c r="U5986" s="103"/>
      <c r="V5986" s="103"/>
      <c r="W5986" s="107"/>
      <c r="X5986" s="103"/>
      <c r="Y5986" s="103"/>
      <c r="Z5986" s="103"/>
      <c r="AA5986" s="103"/>
      <c r="AB598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7" spans="1:28" ht="12.6" x14ac:dyDescent="0.25">
      <c r="A5987" s="102"/>
      <c r="B5987" s="51"/>
      <c r="C5987" s="103"/>
      <c r="D598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7" s="103"/>
      <c r="F5987" s="103"/>
      <c r="G5987" s="104"/>
      <c r="H5987" s="105"/>
      <c r="I5987" s="104"/>
      <c r="J5987" s="104"/>
      <c r="K5987" s="103"/>
      <c r="L5987" s="103"/>
      <c r="M5987" s="103"/>
      <c r="N5987" s="103"/>
      <c r="O5987" s="103"/>
      <c r="P5987" s="106"/>
      <c r="Q5987" s="106">
        <f>Table13[[#This Row],[Unit Value]]*Table13[[#This Row],[Qty | PCount]]</f>
        <v>0</v>
      </c>
      <c r="R5987" s="103" t="str">
        <f>IF(Table13[[#This Row],[Unit Value]]&lt;=4999,"Low-Value Asset","High-Value Asset")</f>
        <v>Low-Value Asset</v>
      </c>
      <c r="S5987" s="103"/>
      <c r="T5987" s="103"/>
      <c r="U5987" s="103"/>
      <c r="V5987" s="103"/>
      <c r="W5987" s="107"/>
      <c r="X5987" s="103"/>
      <c r="Y5987" s="103"/>
      <c r="Z5987" s="103"/>
      <c r="AA5987" s="103"/>
      <c r="AB598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8" spans="1:28" ht="12.6" x14ac:dyDescent="0.25">
      <c r="A5988" s="102"/>
      <c r="B5988" s="51"/>
      <c r="C5988" s="103"/>
      <c r="D598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8" s="103"/>
      <c r="F5988" s="103"/>
      <c r="G5988" s="104"/>
      <c r="H5988" s="105"/>
      <c r="I5988" s="104"/>
      <c r="J5988" s="104"/>
      <c r="K5988" s="103"/>
      <c r="L5988" s="103"/>
      <c r="M5988" s="103"/>
      <c r="N5988" s="103"/>
      <c r="O5988" s="103"/>
      <c r="P5988" s="106"/>
      <c r="Q5988" s="106">
        <f>Table13[[#This Row],[Unit Value]]*Table13[[#This Row],[Qty | PCount]]</f>
        <v>0</v>
      </c>
      <c r="R5988" s="103" t="str">
        <f>IF(Table13[[#This Row],[Unit Value]]&lt;=4999,"Low-Value Asset","High-Value Asset")</f>
        <v>Low-Value Asset</v>
      </c>
      <c r="S5988" s="103"/>
      <c r="T5988" s="103"/>
      <c r="U5988" s="103"/>
      <c r="V5988" s="103"/>
      <c r="W5988" s="107"/>
      <c r="X5988" s="103"/>
      <c r="Y5988" s="103"/>
      <c r="Z5988" s="103"/>
      <c r="AA5988" s="103"/>
      <c r="AB598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89" spans="1:28" ht="12.6" x14ac:dyDescent="0.25">
      <c r="A5989" s="102"/>
      <c r="B5989" s="51"/>
      <c r="C5989" s="103"/>
      <c r="D598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89" s="103"/>
      <c r="F5989" s="103"/>
      <c r="G5989" s="104"/>
      <c r="H5989" s="105"/>
      <c r="I5989" s="104"/>
      <c r="J5989" s="104"/>
      <c r="K5989" s="103"/>
      <c r="L5989" s="103"/>
      <c r="M5989" s="103"/>
      <c r="N5989" s="103"/>
      <c r="O5989" s="103"/>
      <c r="P5989" s="106"/>
      <c r="Q5989" s="106">
        <f>Table13[[#This Row],[Unit Value]]*Table13[[#This Row],[Qty | PCount]]</f>
        <v>0</v>
      </c>
      <c r="R5989" s="103" t="str">
        <f>IF(Table13[[#This Row],[Unit Value]]&lt;=4999,"Low-Value Asset","High-Value Asset")</f>
        <v>Low-Value Asset</v>
      </c>
      <c r="S5989" s="103"/>
      <c r="T5989" s="103"/>
      <c r="U5989" s="103"/>
      <c r="V5989" s="103"/>
      <c r="W5989" s="107"/>
      <c r="X5989" s="103"/>
      <c r="Y5989" s="103"/>
      <c r="Z5989" s="103"/>
      <c r="AA5989" s="103"/>
      <c r="AB598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0" spans="1:28" ht="12.6" x14ac:dyDescent="0.25">
      <c r="A5990" s="102"/>
      <c r="B5990" s="51"/>
      <c r="C5990" s="103"/>
      <c r="D599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0" s="103"/>
      <c r="F5990" s="103"/>
      <c r="G5990" s="104"/>
      <c r="H5990" s="105"/>
      <c r="I5990" s="104"/>
      <c r="J5990" s="104"/>
      <c r="K5990" s="103"/>
      <c r="L5990" s="103"/>
      <c r="M5990" s="103"/>
      <c r="N5990" s="103"/>
      <c r="O5990" s="103"/>
      <c r="P5990" s="106"/>
      <c r="Q5990" s="106">
        <f>Table13[[#This Row],[Unit Value]]*Table13[[#This Row],[Qty | PCount]]</f>
        <v>0</v>
      </c>
      <c r="R5990" s="103" t="str">
        <f>IF(Table13[[#This Row],[Unit Value]]&lt;=4999,"Low-Value Asset","High-Value Asset")</f>
        <v>Low-Value Asset</v>
      </c>
      <c r="S5990" s="103"/>
      <c r="T5990" s="103"/>
      <c r="U5990" s="103"/>
      <c r="V5990" s="103"/>
      <c r="W5990" s="107"/>
      <c r="X5990" s="103"/>
      <c r="Y5990" s="103"/>
      <c r="Z5990" s="103"/>
      <c r="AA5990" s="103"/>
      <c r="AB599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1" spans="1:28" ht="12.6" x14ac:dyDescent="0.25">
      <c r="A5991" s="102"/>
      <c r="B5991" s="51"/>
      <c r="C5991" s="103"/>
      <c r="D599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1" s="103"/>
      <c r="F5991" s="103"/>
      <c r="G5991" s="104"/>
      <c r="H5991" s="105"/>
      <c r="I5991" s="104"/>
      <c r="J5991" s="104"/>
      <c r="K5991" s="103"/>
      <c r="L5991" s="103"/>
      <c r="M5991" s="103"/>
      <c r="N5991" s="103"/>
      <c r="O5991" s="103"/>
      <c r="P5991" s="106"/>
      <c r="Q5991" s="106">
        <f>Table13[[#This Row],[Unit Value]]*Table13[[#This Row],[Qty | PCount]]</f>
        <v>0</v>
      </c>
      <c r="R5991" s="103" t="str">
        <f>IF(Table13[[#This Row],[Unit Value]]&lt;=4999,"Low-Value Asset","High-Value Asset")</f>
        <v>Low-Value Asset</v>
      </c>
      <c r="S5991" s="103"/>
      <c r="T5991" s="103"/>
      <c r="U5991" s="103"/>
      <c r="V5991" s="103"/>
      <c r="W5991" s="107"/>
      <c r="X5991" s="103"/>
      <c r="Y5991" s="103"/>
      <c r="Z5991" s="103"/>
      <c r="AA5991" s="103"/>
      <c r="AB599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2" spans="1:28" ht="12.6" x14ac:dyDescent="0.25">
      <c r="A5992" s="102"/>
      <c r="B5992" s="51"/>
      <c r="C5992" s="103"/>
      <c r="D599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2" s="103"/>
      <c r="F5992" s="103"/>
      <c r="G5992" s="104"/>
      <c r="H5992" s="105"/>
      <c r="I5992" s="104"/>
      <c r="J5992" s="104"/>
      <c r="K5992" s="103"/>
      <c r="L5992" s="103"/>
      <c r="M5992" s="103"/>
      <c r="N5992" s="103"/>
      <c r="O5992" s="103"/>
      <c r="P5992" s="106"/>
      <c r="Q5992" s="106">
        <f>Table13[[#This Row],[Unit Value]]*Table13[[#This Row],[Qty | PCount]]</f>
        <v>0</v>
      </c>
      <c r="R5992" s="103" t="str">
        <f>IF(Table13[[#This Row],[Unit Value]]&lt;=4999,"Low-Value Asset","High-Value Asset")</f>
        <v>Low-Value Asset</v>
      </c>
      <c r="S5992" s="103"/>
      <c r="T5992" s="103"/>
      <c r="U5992" s="103"/>
      <c r="V5992" s="103"/>
      <c r="W5992" s="107"/>
      <c r="X5992" s="103"/>
      <c r="Y5992" s="103"/>
      <c r="Z5992" s="103"/>
      <c r="AA5992" s="103"/>
      <c r="AB599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3" spans="1:28" ht="12.6" x14ac:dyDescent="0.25">
      <c r="A5993" s="102"/>
      <c r="B5993" s="51"/>
      <c r="C5993" s="103"/>
      <c r="D599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3" s="103"/>
      <c r="F5993" s="103"/>
      <c r="G5993" s="104"/>
      <c r="H5993" s="105"/>
      <c r="I5993" s="104"/>
      <c r="J5993" s="104"/>
      <c r="K5993" s="103"/>
      <c r="L5993" s="103"/>
      <c r="M5993" s="103"/>
      <c r="N5993" s="103"/>
      <c r="O5993" s="103"/>
      <c r="P5993" s="106"/>
      <c r="Q5993" s="106">
        <f>Table13[[#This Row],[Unit Value]]*Table13[[#This Row],[Qty | PCount]]</f>
        <v>0</v>
      </c>
      <c r="R5993" s="103" t="str">
        <f>IF(Table13[[#This Row],[Unit Value]]&lt;=4999,"Low-Value Asset","High-Value Asset")</f>
        <v>Low-Value Asset</v>
      </c>
      <c r="S5993" s="103"/>
      <c r="T5993" s="103"/>
      <c r="U5993" s="103"/>
      <c r="V5993" s="103"/>
      <c r="W5993" s="107"/>
      <c r="X5993" s="103"/>
      <c r="Y5993" s="103"/>
      <c r="Z5993" s="103"/>
      <c r="AA5993" s="103"/>
      <c r="AB599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4" spans="1:28" ht="12.6" x14ac:dyDescent="0.25">
      <c r="A5994" s="102"/>
      <c r="B5994" s="51"/>
      <c r="C5994" s="103"/>
      <c r="D599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4" s="103"/>
      <c r="F5994" s="103"/>
      <c r="G5994" s="104"/>
      <c r="H5994" s="105"/>
      <c r="I5994" s="104"/>
      <c r="J5994" s="104"/>
      <c r="K5994" s="103"/>
      <c r="L5994" s="103"/>
      <c r="M5994" s="103"/>
      <c r="N5994" s="103"/>
      <c r="O5994" s="103"/>
      <c r="P5994" s="106"/>
      <c r="Q5994" s="106">
        <f>Table13[[#This Row],[Unit Value]]*Table13[[#This Row],[Qty | PCount]]</f>
        <v>0</v>
      </c>
      <c r="R5994" s="103" t="str">
        <f>IF(Table13[[#This Row],[Unit Value]]&lt;=4999,"Low-Value Asset","High-Value Asset")</f>
        <v>Low-Value Asset</v>
      </c>
      <c r="S5994" s="103"/>
      <c r="T5994" s="103"/>
      <c r="U5994" s="103"/>
      <c r="V5994" s="103"/>
      <c r="W5994" s="107"/>
      <c r="X5994" s="103"/>
      <c r="Y5994" s="103"/>
      <c r="Z5994" s="103"/>
      <c r="AA5994" s="103"/>
      <c r="AB599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5" spans="1:28" ht="12.6" x14ac:dyDescent="0.25">
      <c r="A5995" s="102"/>
      <c r="B5995" s="51"/>
      <c r="C5995" s="103"/>
      <c r="D599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5" s="103"/>
      <c r="F5995" s="103"/>
      <c r="G5995" s="104"/>
      <c r="H5995" s="105"/>
      <c r="I5995" s="104"/>
      <c r="J5995" s="104"/>
      <c r="K5995" s="103"/>
      <c r="L5995" s="103"/>
      <c r="M5995" s="103"/>
      <c r="N5995" s="103"/>
      <c r="O5995" s="103"/>
      <c r="P5995" s="106"/>
      <c r="Q5995" s="106">
        <f>Table13[[#This Row],[Unit Value]]*Table13[[#This Row],[Qty | PCount]]</f>
        <v>0</v>
      </c>
      <c r="R5995" s="103" t="str">
        <f>IF(Table13[[#This Row],[Unit Value]]&lt;=4999,"Low-Value Asset","High-Value Asset")</f>
        <v>Low-Value Asset</v>
      </c>
      <c r="S5995" s="103"/>
      <c r="T5995" s="103"/>
      <c r="U5995" s="103"/>
      <c r="V5995" s="103"/>
      <c r="W5995" s="107"/>
      <c r="X5995" s="103"/>
      <c r="Y5995" s="103"/>
      <c r="Z5995" s="103"/>
      <c r="AA5995" s="103"/>
      <c r="AB599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6" spans="1:28" ht="12.6" x14ac:dyDescent="0.25">
      <c r="A5996" s="102"/>
      <c r="B5996" s="51"/>
      <c r="C5996" s="103"/>
      <c r="D599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6" s="103"/>
      <c r="F5996" s="103"/>
      <c r="G5996" s="104"/>
      <c r="H5996" s="105"/>
      <c r="I5996" s="104"/>
      <c r="J5996" s="104"/>
      <c r="K5996" s="103"/>
      <c r="L5996" s="103"/>
      <c r="M5996" s="103"/>
      <c r="N5996" s="103"/>
      <c r="O5996" s="103"/>
      <c r="P5996" s="106"/>
      <c r="Q5996" s="106">
        <f>Table13[[#This Row],[Unit Value]]*Table13[[#This Row],[Qty | PCount]]</f>
        <v>0</v>
      </c>
      <c r="R5996" s="103" t="str">
        <f>IF(Table13[[#This Row],[Unit Value]]&lt;=4999,"Low-Value Asset","High-Value Asset")</f>
        <v>Low-Value Asset</v>
      </c>
      <c r="S5996" s="103"/>
      <c r="T5996" s="103"/>
      <c r="U5996" s="103"/>
      <c r="V5996" s="103"/>
      <c r="W5996" s="107"/>
      <c r="X5996" s="103"/>
      <c r="Y5996" s="103"/>
      <c r="Z5996" s="103"/>
      <c r="AA5996" s="103"/>
      <c r="AB599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7" spans="1:28" ht="12.6" x14ac:dyDescent="0.25">
      <c r="A5997" s="102"/>
      <c r="B5997" s="51"/>
      <c r="C5997" s="103"/>
      <c r="D599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7" s="103"/>
      <c r="F5997" s="103"/>
      <c r="G5997" s="104"/>
      <c r="H5997" s="105"/>
      <c r="I5997" s="104"/>
      <c r="J5997" s="104"/>
      <c r="K5997" s="103"/>
      <c r="L5997" s="103"/>
      <c r="M5997" s="103"/>
      <c r="N5997" s="103"/>
      <c r="O5997" s="103"/>
      <c r="P5997" s="106"/>
      <c r="Q5997" s="106">
        <f>Table13[[#This Row],[Unit Value]]*Table13[[#This Row],[Qty | PCount]]</f>
        <v>0</v>
      </c>
      <c r="R5997" s="103" t="str">
        <f>IF(Table13[[#This Row],[Unit Value]]&lt;=4999,"Low-Value Asset","High-Value Asset")</f>
        <v>Low-Value Asset</v>
      </c>
      <c r="S5997" s="103"/>
      <c r="T5997" s="103"/>
      <c r="U5997" s="103"/>
      <c r="V5997" s="103"/>
      <c r="W5997" s="107"/>
      <c r="X5997" s="103"/>
      <c r="Y5997" s="103"/>
      <c r="Z5997" s="103"/>
      <c r="AA5997" s="103"/>
      <c r="AB599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8" spans="1:28" ht="12.6" x14ac:dyDescent="0.25">
      <c r="A5998" s="102"/>
      <c r="B5998" s="51"/>
      <c r="C5998" s="103"/>
      <c r="D599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8" s="103"/>
      <c r="F5998" s="103"/>
      <c r="G5998" s="104"/>
      <c r="H5998" s="105"/>
      <c r="I5998" s="104"/>
      <c r="J5998" s="104"/>
      <c r="K5998" s="103"/>
      <c r="L5998" s="103"/>
      <c r="M5998" s="103"/>
      <c r="N5998" s="103"/>
      <c r="O5998" s="103"/>
      <c r="P5998" s="106"/>
      <c r="Q5998" s="106">
        <f>Table13[[#This Row],[Unit Value]]*Table13[[#This Row],[Qty | PCount]]</f>
        <v>0</v>
      </c>
      <c r="R5998" s="103" t="str">
        <f>IF(Table13[[#This Row],[Unit Value]]&lt;=4999,"Low-Value Asset","High-Value Asset")</f>
        <v>Low-Value Asset</v>
      </c>
      <c r="S5998" s="103"/>
      <c r="T5998" s="103"/>
      <c r="U5998" s="103"/>
      <c r="V5998" s="103"/>
      <c r="W5998" s="107"/>
      <c r="X5998" s="103"/>
      <c r="Y5998" s="103"/>
      <c r="Z5998" s="103"/>
      <c r="AA5998" s="103"/>
      <c r="AB599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5999" spans="1:28" ht="12.6" x14ac:dyDescent="0.25">
      <c r="A5999" s="102"/>
      <c r="B5999" s="51"/>
      <c r="C5999" s="103"/>
      <c r="D599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5999" s="103"/>
      <c r="F5999" s="103"/>
      <c r="G5999" s="104"/>
      <c r="H5999" s="105"/>
      <c r="I5999" s="104"/>
      <c r="J5999" s="104"/>
      <c r="K5999" s="103"/>
      <c r="L5999" s="103"/>
      <c r="M5999" s="103"/>
      <c r="N5999" s="103"/>
      <c r="O5999" s="103"/>
      <c r="P5999" s="106"/>
      <c r="Q5999" s="106">
        <f>Table13[[#This Row],[Unit Value]]*Table13[[#This Row],[Qty | PCount]]</f>
        <v>0</v>
      </c>
      <c r="R5999" s="103" t="str">
        <f>IF(Table13[[#This Row],[Unit Value]]&lt;=4999,"Low-Value Asset","High-Value Asset")</f>
        <v>Low-Value Asset</v>
      </c>
      <c r="S5999" s="103"/>
      <c r="T5999" s="103"/>
      <c r="U5999" s="103"/>
      <c r="V5999" s="103"/>
      <c r="W5999" s="107"/>
      <c r="X5999" s="103"/>
      <c r="Y5999" s="103"/>
      <c r="Z5999" s="103"/>
      <c r="AA5999" s="103"/>
      <c r="AB599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0" spans="1:28" ht="12.6" x14ac:dyDescent="0.25">
      <c r="A6000" s="102"/>
      <c r="B6000" s="51"/>
      <c r="C6000" s="103"/>
      <c r="D600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0" s="103"/>
      <c r="F6000" s="103"/>
      <c r="G6000" s="104"/>
      <c r="H6000" s="105"/>
      <c r="I6000" s="104"/>
      <c r="J6000" s="104"/>
      <c r="K6000" s="103"/>
      <c r="L6000" s="103"/>
      <c r="M6000" s="103"/>
      <c r="N6000" s="103"/>
      <c r="O6000" s="103"/>
      <c r="P6000" s="106"/>
      <c r="Q6000" s="106">
        <f>Table13[[#This Row],[Unit Value]]*Table13[[#This Row],[Qty | PCount]]</f>
        <v>0</v>
      </c>
      <c r="R6000" s="103" t="str">
        <f>IF(Table13[[#This Row],[Unit Value]]&lt;=4999,"Low-Value Asset","High-Value Asset")</f>
        <v>Low-Value Asset</v>
      </c>
      <c r="S6000" s="103"/>
      <c r="T6000" s="103"/>
      <c r="U6000" s="103"/>
      <c r="V6000" s="103"/>
      <c r="W6000" s="107"/>
      <c r="X6000" s="103"/>
      <c r="Y6000" s="103"/>
      <c r="Z6000" s="103"/>
      <c r="AA6000" s="103"/>
      <c r="AB600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1" spans="1:28" ht="12.6" x14ac:dyDescent="0.25">
      <c r="A6001" s="102"/>
      <c r="B6001" s="51"/>
      <c r="C6001" s="103"/>
      <c r="D600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1" s="103"/>
      <c r="F6001" s="103"/>
      <c r="G6001" s="104"/>
      <c r="H6001" s="105"/>
      <c r="I6001" s="104"/>
      <c r="J6001" s="104"/>
      <c r="K6001" s="103"/>
      <c r="L6001" s="103"/>
      <c r="M6001" s="103"/>
      <c r="N6001" s="103"/>
      <c r="O6001" s="103"/>
      <c r="P6001" s="106"/>
      <c r="Q6001" s="106">
        <f>Table13[[#This Row],[Unit Value]]*Table13[[#This Row],[Qty | PCount]]</f>
        <v>0</v>
      </c>
      <c r="R6001" s="103" t="str">
        <f>IF(Table13[[#This Row],[Unit Value]]&lt;=4999,"Low-Value Asset","High-Value Asset")</f>
        <v>Low-Value Asset</v>
      </c>
      <c r="S6001" s="103"/>
      <c r="T6001" s="103"/>
      <c r="U6001" s="103"/>
      <c r="V6001" s="103"/>
      <c r="W6001" s="107"/>
      <c r="X6001" s="103"/>
      <c r="Y6001" s="103"/>
      <c r="Z6001" s="103"/>
      <c r="AA6001" s="103"/>
      <c r="AB600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2" spans="1:28" ht="12.6" x14ac:dyDescent="0.25">
      <c r="A6002" s="50"/>
      <c r="B6002" s="51"/>
      <c r="C6002" s="40"/>
      <c r="D600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2" s="40"/>
      <c r="F6002" s="40"/>
      <c r="G6002" s="52"/>
      <c r="H6002" s="93"/>
      <c r="I6002" s="52"/>
      <c r="J6002" s="52"/>
      <c r="K6002" s="40"/>
      <c r="L6002" s="40"/>
      <c r="M6002" s="40"/>
      <c r="N6002" s="40"/>
      <c r="O6002" s="40"/>
      <c r="P6002" s="38"/>
      <c r="Q6002" s="38">
        <f>Table13[[#This Row],[Unit Value]]*Table13[[#This Row],[Qty | PCount]]</f>
        <v>0</v>
      </c>
      <c r="R6002" s="40" t="str">
        <f>IF(Table13[[#This Row],[Unit Value]]&lt;=4999,"Low-Value Asset","High-Value Asset")</f>
        <v>Low-Value Asset</v>
      </c>
      <c r="S6002" s="40"/>
      <c r="T6002" s="40"/>
      <c r="U6002" s="40"/>
      <c r="V6002" s="40"/>
      <c r="W6002" s="75"/>
      <c r="X6002" s="40"/>
      <c r="Y6002" s="40"/>
      <c r="Z6002" s="40"/>
      <c r="AA6002" s="40"/>
      <c r="AB600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3" spans="1:28" ht="12.6" x14ac:dyDescent="0.25">
      <c r="A6003" s="50"/>
      <c r="B6003" s="51"/>
      <c r="C6003" s="40"/>
      <c r="D600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3" s="40"/>
      <c r="F6003" s="40"/>
      <c r="G6003" s="52"/>
      <c r="H6003" s="93"/>
      <c r="I6003" s="52"/>
      <c r="J6003" s="52"/>
      <c r="K6003" s="40"/>
      <c r="L6003" s="40"/>
      <c r="M6003" s="40"/>
      <c r="N6003" s="40"/>
      <c r="O6003" s="40"/>
      <c r="P6003" s="38"/>
      <c r="Q6003" s="38">
        <f>Table13[[#This Row],[Unit Value]]*Table13[[#This Row],[Qty | PCount]]</f>
        <v>0</v>
      </c>
      <c r="R6003" s="40" t="str">
        <f>IF(Table13[[#This Row],[Unit Value]]&lt;=4999,"Low-Value Asset","High-Value Asset")</f>
        <v>Low-Value Asset</v>
      </c>
      <c r="S6003" s="40"/>
      <c r="T6003" s="40"/>
      <c r="U6003" s="40"/>
      <c r="V6003" s="40"/>
      <c r="W6003" s="75"/>
      <c r="X6003" s="40"/>
      <c r="Y6003" s="40"/>
      <c r="Z6003" s="40"/>
      <c r="AA6003" s="40"/>
      <c r="AB600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4" spans="1:28" ht="12.6" x14ac:dyDescent="0.25">
      <c r="A6004" s="50"/>
      <c r="B6004" s="51"/>
      <c r="C6004" s="40"/>
      <c r="D600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4" s="40"/>
      <c r="F6004" s="40"/>
      <c r="G6004" s="52"/>
      <c r="H6004" s="93"/>
      <c r="I6004" s="52"/>
      <c r="J6004" s="52"/>
      <c r="K6004" s="40"/>
      <c r="L6004" s="40"/>
      <c r="M6004" s="40"/>
      <c r="N6004" s="40"/>
      <c r="O6004" s="40"/>
      <c r="P6004" s="38"/>
      <c r="Q6004" s="38">
        <f>Table13[[#This Row],[Unit Value]]*Table13[[#This Row],[Qty | PCount]]</f>
        <v>0</v>
      </c>
      <c r="R6004" s="40" t="str">
        <f>IF(Table13[[#This Row],[Unit Value]]&lt;=4999,"Low-Value Asset","High-Value Asset")</f>
        <v>Low-Value Asset</v>
      </c>
      <c r="S6004" s="40"/>
      <c r="T6004" s="40"/>
      <c r="U6004" s="40"/>
      <c r="V6004" s="40"/>
      <c r="W6004" s="75"/>
      <c r="X6004" s="40"/>
      <c r="Y6004" s="40"/>
      <c r="Z6004" s="40"/>
      <c r="AA6004" s="40"/>
      <c r="AB600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5" spans="1:28" ht="12.6" x14ac:dyDescent="0.25">
      <c r="A6005" s="50"/>
      <c r="B6005" s="51"/>
      <c r="C6005" s="40"/>
      <c r="D600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5" s="40"/>
      <c r="F6005" s="40"/>
      <c r="G6005" s="52"/>
      <c r="H6005" s="93"/>
      <c r="I6005" s="52"/>
      <c r="J6005" s="52"/>
      <c r="K6005" s="40"/>
      <c r="L6005" s="40"/>
      <c r="M6005" s="40"/>
      <c r="N6005" s="40"/>
      <c r="O6005" s="40"/>
      <c r="P6005" s="38"/>
      <c r="Q6005" s="38">
        <f>Table13[[#This Row],[Unit Value]]*Table13[[#This Row],[Qty | PCount]]</f>
        <v>0</v>
      </c>
      <c r="R6005" s="40" t="str">
        <f>IF(Table13[[#This Row],[Unit Value]]&lt;=4999,"Low-Value Asset","High-Value Asset")</f>
        <v>Low-Value Asset</v>
      </c>
      <c r="S6005" s="40"/>
      <c r="T6005" s="40"/>
      <c r="U6005" s="40"/>
      <c r="V6005" s="40"/>
      <c r="W6005" s="75"/>
      <c r="X6005" s="40"/>
      <c r="Y6005" s="40"/>
      <c r="Z6005" s="40"/>
      <c r="AA6005" s="40"/>
      <c r="AB600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6" spans="1:28" ht="12.6" x14ac:dyDescent="0.25">
      <c r="A6006" s="50"/>
      <c r="B6006" s="51"/>
      <c r="C6006" s="40"/>
      <c r="D600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6" s="40"/>
      <c r="F6006" s="40"/>
      <c r="G6006" s="52"/>
      <c r="H6006" s="93"/>
      <c r="I6006" s="52"/>
      <c r="J6006" s="52"/>
      <c r="K6006" s="40"/>
      <c r="L6006" s="40"/>
      <c r="M6006" s="40"/>
      <c r="N6006" s="40"/>
      <c r="O6006" s="40"/>
      <c r="P6006" s="38"/>
      <c r="Q6006" s="38">
        <f>Table13[[#This Row],[Unit Value]]*Table13[[#This Row],[Qty | PCount]]</f>
        <v>0</v>
      </c>
      <c r="R6006" s="40" t="str">
        <f>IF(Table13[[#This Row],[Unit Value]]&lt;=4999,"Low-Value Asset","High-Value Asset")</f>
        <v>Low-Value Asset</v>
      </c>
      <c r="S6006" s="40"/>
      <c r="T6006" s="40"/>
      <c r="U6006" s="40"/>
      <c r="V6006" s="40"/>
      <c r="W6006" s="75"/>
      <c r="X6006" s="40"/>
      <c r="Y6006" s="40"/>
      <c r="Z6006" s="40"/>
      <c r="AA6006" s="40"/>
      <c r="AB600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7" spans="1:28" ht="12.6" x14ac:dyDescent="0.25">
      <c r="A6007" s="50"/>
      <c r="B6007" s="51"/>
      <c r="C6007" s="40"/>
      <c r="D600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7" s="40"/>
      <c r="F6007" s="40"/>
      <c r="G6007" s="52"/>
      <c r="H6007" s="93"/>
      <c r="I6007" s="52"/>
      <c r="J6007" s="52"/>
      <c r="K6007" s="40"/>
      <c r="L6007" s="40"/>
      <c r="M6007" s="40"/>
      <c r="N6007" s="40"/>
      <c r="O6007" s="40"/>
      <c r="P6007" s="38"/>
      <c r="Q6007" s="38">
        <f>Table13[[#This Row],[Unit Value]]*Table13[[#This Row],[Qty | PCount]]</f>
        <v>0</v>
      </c>
      <c r="R6007" s="40" t="str">
        <f>IF(Table13[[#This Row],[Unit Value]]&lt;=4999,"Low-Value Asset","High-Value Asset")</f>
        <v>Low-Value Asset</v>
      </c>
      <c r="S6007" s="40"/>
      <c r="T6007" s="40"/>
      <c r="U6007" s="40"/>
      <c r="V6007" s="40"/>
      <c r="W6007" s="75"/>
      <c r="X6007" s="40"/>
      <c r="Y6007" s="40"/>
      <c r="Z6007" s="40"/>
      <c r="AA6007" s="40"/>
      <c r="AB600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8" spans="1:28" ht="12.6" x14ac:dyDescent="0.25">
      <c r="A6008" s="50"/>
      <c r="B6008" s="51"/>
      <c r="C6008" s="40"/>
      <c r="D600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8" s="40"/>
      <c r="F6008" s="40"/>
      <c r="G6008" s="52"/>
      <c r="H6008" s="93"/>
      <c r="I6008" s="52"/>
      <c r="J6008" s="52"/>
      <c r="K6008" s="40"/>
      <c r="L6008" s="40"/>
      <c r="M6008" s="40"/>
      <c r="N6008" s="40"/>
      <c r="O6008" s="40"/>
      <c r="P6008" s="38"/>
      <c r="Q6008" s="38">
        <f>Table13[[#This Row],[Unit Value]]*Table13[[#This Row],[Qty | PCount]]</f>
        <v>0</v>
      </c>
      <c r="R6008" s="40" t="str">
        <f>IF(Table13[[#This Row],[Unit Value]]&lt;=4999,"Low-Value Asset","High-Value Asset")</f>
        <v>Low-Value Asset</v>
      </c>
      <c r="S6008" s="40"/>
      <c r="T6008" s="40"/>
      <c r="U6008" s="40"/>
      <c r="V6008" s="40"/>
      <c r="W6008" s="75"/>
      <c r="X6008" s="40"/>
      <c r="Y6008" s="40"/>
      <c r="Z6008" s="40"/>
      <c r="AA6008" s="40"/>
      <c r="AB600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09" spans="1:28" ht="12.6" x14ac:dyDescent="0.25">
      <c r="A6009" s="50"/>
      <c r="B6009" s="51"/>
      <c r="C6009" s="40"/>
      <c r="D600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09" s="40"/>
      <c r="F6009" s="40"/>
      <c r="G6009" s="52"/>
      <c r="H6009" s="93"/>
      <c r="I6009" s="52"/>
      <c r="J6009" s="52"/>
      <c r="K6009" s="40"/>
      <c r="L6009" s="40"/>
      <c r="M6009" s="40"/>
      <c r="N6009" s="40"/>
      <c r="O6009" s="40"/>
      <c r="P6009" s="38"/>
      <c r="Q6009" s="38">
        <f>Table13[[#This Row],[Unit Value]]*Table13[[#This Row],[Qty | PCount]]</f>
        <v>0</v>
      </c>
      <c r="R6009" s="40" t="str">
        <f>IF(Table13[[#This Row],[Unit Value]]&lt;=4999,"Low-Value Asset","High-Value Asset")</f>
        <v>Low-Value Asset</v>
      </c>
      <c r="S6009" s="40"/>
      <c r="T6009" s="40"/>
      <c r="U6009" s="40"/>
      <c r="V6009" s="40"/>
      <c r="W6009" s="75"/>
      <c r="X6009" s="40"/>
      <c r="Y6009" s="40"/>
      <c r="Z6009" s="40"/>
      <c r="AA6009" s="40"/>
      <c r="AB600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0" spans="1:28" ht="12.6" x14ac:dyDescent="0.25">
      <c r="A6010" s="50"/>
      <c r="B6010" s="51"/>
      <c r="C6010" s="40"/>
      <c r="D601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0" s="40"/>
      <c r="F6010" s="40"/>
      <c r="G6010" s="52"/>
      <c r="H6010" s="93"/>
      <c r="I6010" s="52"/>
      <c r="J6010" s="52"/>
      <c r="K6010" s="40"/>
      <c r="L6010" s="40"/>
      <c r="M6010" s="40"/>
      <c r="N6010" s="40"/>
      <c r="O6010" s="40"/>
      <c r="P6010" s="38"/>
      <c r="Q6010" s="38">
        <f>Table13[[#This Row],[Unit Value]]*Table13[[#This Row],[Qty | PCount]]</f>
        <v>0</v>
      </c>
      <c r="R6010" s="40" t="str">
        <f>IF(Table13[[#This Row],[Unit Value]]&lt;=4999,"Low-Value Asset","High-Value Asset")</f>
        <v>Low-Value Asset</v>
      </c>
      <c r="S6010" s="40"/>
      <c r="T6010" s="40"/>
      <c r="U6010" s="40"/>
      <c r="V6010" s="40"/>
      <c r="W6010" s="75"/>
      <c r="X6010" s="40"/>
      <c r="Y6010" s="40"/>
      <c r="Z6010" s="40"/>
      <c r="AA6010" s="40"/>
      <c r="AB601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1" spans="1:28" ht="12.6" x14ac:dyDescent="0.25">
      <c r="A6011" s="50"/>
      <c r="B6011" s="51"/>
      <c r="C6011" s="40"/>
      <c r="D601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1" s="40"/>
      <c r="F6011" s="40"/>
      <c r="G6011" s="52"/>
      <c r="H6011" s="93"/>
      <c r="I6011" s="52"/>
      <c r="J6011" s="52"/>
      <c r="K6011" s="40"/>
      <c r="L6011" s="40"/>
      <c r="M6011" s="40"/>
      <c r="N6011" s="40"/>
      <c r="O6011" s="40"/>
      <c r="P6011" s="38"/>
      <c r="Q6011" s="38">
        <f>Table13[[#This Row],[Unit Value]]*Table13[[#This Row],[Qty | PCount]]</f>
        <v>0</v>
      </c>
      <c r="R6011" s="40" t="str">
        <f>IF(Table13[[#This Row],[Unit Value]]&lt;=4999,"Low-Value Asset","High-Value Asset")</f>
        <v>Low-Value Asset</v>
      </c>
      <c r="S6011" s="40"/>
      <c r="T6011" s="40"/>
      <c r="U6011" s="40"/>
      <c r="V6011" s="40"/>
      <c r="W6011" s="75"/>
      <c r="X6011" s="40"/>
      <c r="Y6011" s="40"/>
      <c r="Z6011" s="40"/>
      <c r="AA6011" s="40"/>
      <c r="AB601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2" spans="1:28" ht="12.6" x14ac:dyDescent="0.25">
      <c r="A6012" s="50"/>
      <c r="B6012" s="51"/>
      <c r="C6012" s="40"/>
      <c r="D601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2" s="40"/>
      <c r="F6012" s="40"/>
      <c r="G6012" s="52"/>
      <c r="H6012" s="93"/>
      <c r="I6012" s="52"/>
      <c r="J6012" s="52"/>
      <c r="K6012" s="40"/>
      <c r="L6012" s="40"/>
      <c r="M6012" s="40"/>
      <c r="N6012" s="40"/>
      <c r="O6012" s="40"/>
      <c r="P6012" s="38"/>
      <c r="Q6012" s="38">
        <f>Table13[[#This Row],[Unit Value]]*Table13[[#This Row],[Qty | PCount]]</f>
        <v>0</v>
      </c>
      <c r="R6012" s="40" t="str">
        <f>IF(Table13[[#This Row],[Unit Value]]&lt;=4999,"Low-Value Asset","High-Value Asset")</f>
        <v>Low-Value Asset</v>
      </c>
      <c r="S6012" s="40"/>
      <c r="T6012" s="40"/>
      <c r="U6012" s="40"/>
      <c r="V6012" s="40"/>
      <c r="W6012" s="75"/>
      <c r="X6012" s="40"/>
      <c r="Y6012" s="40"/>
      <c r="Z6012" s="40"/>
      <c r="AA6012" s="40"/>
      <c r="AB601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3" spans="1:28" ht="12.6" x14ac:dyDescent="0.25">
      <c r="A6013" s="50"/>
      <c r="B6013" s="51"/>
      <c r="C6013" s="40"/>
      <c r="D601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3" s="40"/>
      <c r="F6013" s="40"/>
      <c r="G6013" s="52"/>
      <c r="H6013" s="93"/>
      <c r="I6013" s="52"/>
      <c r="J6013" s="52"/>
      <c r="K6013" s="40"/>
      <c r="L6013" s="40"/>
      <c r="M6013" s="40"/>
      <c r="N6013" s="40"/>
      <c r="O6013" s="40"/>
      <c r="P6013" s="38"/>
      <c r="Q6013" s="38">
        <f>Table13[[#This Row],[Unit Value]]*Table13[[#This Row],[Qty | PCount]]</f>
        <v>0</v>
      </c>
      <c r="R6013" s="40" t="str">
        <f>IF(Table13[[#This Row],[Unit Value]]&lt;=4999,"Low-Value Asset","High-Value Asset")</f>
        <v>Low-Value Asset</v>
      </c>
      <c r="S6013" s="40"/>
      <c r="T6013" s="40"/>
      <c r="U6013" s="40"/>
      <c r="V6013" s="40"/>
      <c r="W6013" s="75"/>
      <c r="X6013" s="40"/>
      <c r="Y6013" s="40"/>
      <c r="Z6013" s="40"/>
      <c r="AA6013" s="40"/>
      <c r="AB601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4" spans="1:28" ht="12.6" x14ac:dyDescent="0.25">
      <c r="A6014" s="50"/>
      <c r="B6014" s="51"/>
      <c r="C6014" s="40"/>
      <c r="D601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4" s="40"/>
      <c r="F6014" s="40"/>
      <c r="G6014" s="52"/>
      <c r="H6014" s="93"/>
      <c r="I6014" s="52"/>
      <c r="J6014" s="52"/>
      <c r="K6014" s="40"/>
      <c r="L6014" s="40"/>
      <c r="M6014" s="40"/>
      <c r="N6014" s="40"/>
      <c r="O6014" s="40"/>
      <c r="P6014" s="38"/>
      <c r="Q6014" s="38">
        <f>Table13[[#This Row],[Unit Value]]*Table13[[#This Row],[Qty | PCount]]</f>
        <v>0</v>
      </c>
      <c r="R6014" s="40" t="str">
        <f>IF(Table13[[#This Row],[Unit Value]]&lt;=4999,"Low-Value Asset","High-Value Asset")</f>
        <v>Low-Value Asset</v>
      </c>
      <c r="S6014" s="40"/>
      <c r="T6014" s="40"/>
      <c r="U6014" s="40"/>
      <c r="V6014" s="40"/>
      <c r="W6014" s="75"/>
      <c r="X6014" s="40"/>
      <c r="Y6014" s="40"/>
      <c r="Z6014" s="40"/>
      <c r="AA6014" s="40"/>
      <c r="AB601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5" spans="1:28" ht="12.6" x14ac:dyDescent="0.25">
      <c r="A6015" s="50"/>
      <c r="B6015" s="51"/>
      <c r="C6015" s="40"/>
      <c r="D601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5" s="40"/>
      <c r="F6015" s="40"/>
      <c r="G6015" s="52"/>
      <c r="H6015" s="93"/>
      <c r="I6015" s="52"/>
      <c r="J6015" s="52"/>
      <c r="K6015" s="40"/>
      <c r="L6015" s="40"/>
      <c r="M6015" s="40"/>
      <c r="N6015" s="40"/>
      <c r="O6015" s="40"/>
      <c r="P6015" s="38"/>
      <c r="Q6015" s="38">
        <f>Table13[[#This Row],[Unit Value]]*Table13[[#This Row],[Qty | PCount]]</f>
        <v>0</v>
      </c>
      <c r="R6015" s="40" t="str">
        <f>IF(Table13[[#This Row],[Unit Value]]&lt;=4999,"Low-Value Asset","High-Value Asset")</f>
        <v>Low-Value Asset</v>
      </c>
      <c r="S6015" s="40"/>
      <c r="T6015" s="40"/>
      <c r="U6015" s="40"/>
      <c r="V6015" s="40"/>
      <c r="W6015" s="75"/>
      <c r="X6015" s="40"/>
      <c r="Y6015" s="40"/>
      <c r="Z6015" s="40"/>
      <c r="AA6015" s="40"/>
      <c r="AB601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6" spans="1:28" ht="12.6" x14ac:dyDescent="0.25">
      <c r="A6016" s="50"/>
      <c r="B6016" s="51"/>
      <c r="C6016" s="40"/>
      <c r="D601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6" s="40"/>
      <c r="F6016" s="40"/>
      <c r="G6016" s="52"/>
      <c r="H6016" s="93"/>
      <c r="I6016" s="52"/>
      <c r="J6016" s="52"/>
      <c r="K6016" s="40"/>
      <c r="L6016" s="40"/>
      <c r="M6016" s="40"/>
      <c r="N6016" s="40"/>
      <c r="O6016" s="40"/>
      <c r="P6016" s="38"/>
      <c r="Q6016" s="38">
        <f>Table13[[#This Row],[Unit Value]]*Table13[[#This Row],[Qty | PCount]]</f>
        <v>0</v>
      </c>
      <c r="R6016" s="40" t="str">
        <f>IF(Table13[[#This Row],[Unit Value]]&lt;=4999,"Low-Value Asset","High-Value Asset")</f>
        <v>Low-Value Asset</v>
      </c>
      <c r="S6016" s="40"/>
      <c r="T6016" s="40"/>
      <c r="U6016" s="40"/>
      <c r="V6016" s="40"/>
      <c r="W6016" s="75"/>
      <c r="X6016" s="40"/>
      <c r="Y6016" s="40"/>
      <c r="Z6016" s="40"/>
      <c r="AA6016" s="40"/>
      <c r="AB601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7" spans="1:28" ht="12.6" x14ac:dyDescent="0.25">
      <c r="A6017" s="50"/>
      <c r="B6017" s="51"/>
      <c r="C6017" s="40"/>
      <c r="D601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7" s="40"/>
      <c r="F6017" s="40"/>
      <c r="G6017" s="52"/>
      <c r="H6017" s="93"/>
      <c r="I6017" s="52"/>
      <c r="J6017" s="52"/>
      <c r="K6017" s="40"/>
      <c r="L6017" s="40"/>
      <c r="M6017" s="40"/>
      <c r="N6017" s="40"/>
      <c r="O6017" s="40"/>
      <c r="P6017" s="38"/>
      <c r="Q6017" s="38">
        <f>Table13[[#This Row],[Unit Value]]*Table13[[#This Row],[Qty | PCount]]</f>
        <v>0</v>
      </c>
      <c r="R6017" s="40" t="str">
        <f>IF(Table13[[#This Row],[Unit Value]]&lt;=4999,"Low-Value Asset","High-Value Asset")</f>
        <v>Low-Value Asset</v>
      </c>
      <c r="S6017" s="40"/>
      <c r="T6017" s="40"/>
      <c r="U6017" s="40"/>
      <c r="V6017" s="40"/>
      <c r="W6017" s="75"/>
      <c r="X6017" s="40"/>
      <c r="Y6017" s="40"/>
      <c r="Z6017" s="40"/>
      <c r="AA6017" s="40"/>
      <c r="AB601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8" spans="1:28" ht="12.6" x14ac:dyDescent="0.25">
      <c r="A6018" s="50"/>
      <c r="B6018" s="51"/>
      <c r="C6018" s="40"/>
      <c r="D601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8" s="40"/>
      <c r="F6018" s="40"/>
      <c r="G6018" s="52"/>
      <c r="H6018" s="93"/>
      <c r="I6018" s="52"/>
      <c r="J6018" s="52"/>
      <c r="K6018" s="40"/>
      <c r="L6018" s="40"/>
      <c r="M6018" s="40"/>
      <c r="N6018" s="40"/>
      <c r="O6018" s="40"/>
      <c r="P6018" s="38"/>
      <c r="Q6018" s="38">
        <f>Table13[[#This Row],[Unit Value]]*Table13[[#This Row],[Qty | PCount]]</f>
        <v>0</v>
      </c>
      <c r="R6018" s="40" t="str">
        <f>IF(Table13[[#This Row],[Unit Value]]&lt;=4999,"Low-Value Asset","High-Value Asset")</f>
        <v>Low-Value Asset</v>
      </c>
      <c r="S6018" s="40"/>
      <c r="T6018" s="40"/>
      <c r="U6018" s="40"/>
      <c r="V6018" s="40"/>
      <c r="W6018" s="75"/>
      <c r="X6018" s="40"/>
      <c r="Y6018" s="40"/>
      <c r="Z6018" s="40"/>
      <c r="AA6018" s="40"/>
      <c r="AB601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19" spans="1:28" ht="12.6" x14ac:dyDescent="0.25">
      <c r="A6019" s="50"/>
      <c r="B6019" s="51"/>
      <c r="C6019" s="40"/>
      <c r="D601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19" s="40"/>
      <c r="F6019" s="40"/>
      <c r="G6019" s="52"/>
      <c r="H6019" s="93"/>
      <c r="I6019" s="52"/>
      <c r="J6019" s="52"/>
      <c r="K6019" s="40"/>
      <c r="L6019" s="40"/>
      <c r="M6019" s="40"/>
      <c r="N6019" s="40"/>
      <c r="O6019" s="40"/>
      <c r="P6019" s="38"/>
      <c r="Q6019" s="38">
        <f>Table13[[#This Row],[Unit Value]]*Table13[[#This Row],[Qty | PCount]]</f>
        <v>0</v>
      </c>
      <c r="R6019" s="40" t="str">
        <f>IF(Table13[[#This Row],[Unit Value]]&lt;=4999,"Low-Value Asset","High-Value Asset")</f>
        <v>Low-Value Asset</v>
      </c>
      <c r="S6019" s="40"/>
      <c r="T6019" s="40"/>
      <c r="U6019" s="40"/>
      <c r="V6019" s="40"/>
      <c r="W6019" s="75"/>
      <c r="X6019" s="40"/>
      <c r="Y6019" s="40"/>
      <c r="Z6019" s="40"/>
      <c r="AA6019" s="40"/>
      <c r="AB601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0" spans="1:28" ht="12.6" x14ac:dyDescent="0.25">
      <c r="A6020" s="50"/>
      <c r="B6020" s="51"/>
      <c r="C6020" s="40"/>
      <c r="D602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0" s="40"/>
      <c r="F6020" s="40"/>
      <c r="G6020" s="52"/>
      <c r="H6020" s="93"/>
      <c r="I6020" s="52"/>
      <c r="J6020" s="52"/>
      <c r="K6020" s="40"/>
      <c r="L6020" s="40"/>
      <c r="M6020" s="40"/>
      <c r="N6020" s="40"/>
      <c r="O6020" s="40"/>
      <c r="P6020" s="38"/>
      <c r="Q6020" s="38">
        <f>Table13[[#This Row],[Unit Value]]*Table13[[#This Row],[Qty | PCount]]</f>
        <v>0</v>
      </c>
      <c r="R6020" s="40" t="str">
        <f>IF(Table13[[#This Row],[Unit Value]]&lt;=4999,"Low-Value Asset","High-Value Asset")</f>
        <v>Low-Value Asset</v>
      </c>
      <c r="S6020" s="40"/>
      <c r="T6020" s="40"/>
      <c r="U6020" s="40"/>
      <c r="V6020" s="40"/>
      <c r="W6020" s="75"/>
      <c r="X6020" s="40"/>
      <c r="Y6020" s="40"/>
      <c r="Z6020" s="40"/>
      <c r="AA6020" s="40"/>
      <c r="AB602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1" spans="1:28" ht="12.6" x14ac:dyDescent="0.25">
      <c r="A6021" s="50"/>
      <c r="B6021" s="51"/>
      <c r="C6021" s="40"/>
      <c r="D602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1" s="40"/>
      <c r="F6021" s="40"/>
      <c r="G6021" s="52"/>
      <c r="H6021" s="93"/>
      <c r="I6021" s="52"/>
      <c r="J6021" s="52"/>
      <c r="K6021" s="40"/>
      <c r="L6021" s="40"/>
      <c r="M6021" s="40"/>
      <c r="N6021" s="40"/>
      <c r="O6021" s="40"/>
      <c r="P6021" s="38"/>
      <c r="Q6021" s="38">
        <f>Table13[[#This Row],[Unit Value]]*Table13[[#This Row],[Qty | PCount]]</f>
        <v>0</v>
      </c>
      <c r="R6021" s="40" t="str">
        <f>IF(Table13[[#This Row],[Unit Value]]&lt;=4999,"Low-Value Asset","High-Value Asset")</f>
        <v>Low-Value Asset</v>
      </c>
      <c r="S6021" s="40"/>
      <c r="T6021" s="40"/>
      <c r="U6021" s="40"/>
      <c r="V6021" s="40"/>
      <c r="W6021" s="75"/>
      <c r="X6021" s="40"/>
      <c r="Y6021" s="40"/>
      <c r="Z6021" s="40"/>
      <c r="AA6021" s="40"/>
      <c r="AB602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2" spans="1:28" ht="12.6" x14ac:dyDescent="0.25">
      <c r="A6022" s="50"/>
      <c r="B6022" s="51"/>
      <c r="C6022" s="40"/>
      <c r="D602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2" s="40"/>
      <c r="F6022" s="40"/>
      <c r="G6022" s="52"/>
      <c r="H6022" s="93"/>
      <c r="I6022" s="52"/>
      <c r="J6022" s="52"/>
      <c r="K6022" s="40"/>
      <c r="L6022" s="40"/>
      <c r="M6022" s="40"/>
      <c r="N6022" s="40"/>
      <c r="O6022" s="40"/>
      <c r="P6022" s="38"/>
      <c r="Q6022" s="38">
        <f>Table13[[#This Row],[Unit Value]]*Table13[[#This Row],[Qty | PCount]]</f>
        <v>0</v>
      </c>
      <c r="R6022" s="40" t="str">
        <f>IF(Table13[[#This Row],[Unit Value]]&lt;=4999,"Low-Value Asset","High-Value Asset")</f>
        <v>Low-Value Asset</v>
      </c>
      <c r="S6022" s="40"/>
      <c r="T6022" s="40"/>
      <c r="U6022" s="40"/>
      <c r="V6022" s="40"/>
      <c r="W6022" s="75"/>
      <c r="X6022" s="40"/>
      <c r="Y6022" s="40"/>
      <c r="Z6022" s="40"/>
      <c r="AA6022" s="40"/>
      <c r="AB602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3" spans="1:28" ht="12.6" x14ac:dyDescent="0.25">
      <c r="A6023" s="50"/>
      <c r="B6023" s="51"/>
      <c r="C6023" s="40"/>
      <c r="D602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3" s="40"/>
      <c r="F6023" s="40"/>
      <c r="G6023" s="52"/>
      <c r="H6023" s="93"/>
      <c r="I6023" s="52"/>
      <c r="J6023" s="52"/>
      <c r="K6023" s="40"/>
      <c r="L6023" s="40"/>
      <c r="M6023" s="40"/>
      <c r="N6023" s="40"/>
      <c r="O6023" s="40"/>
      <c r="P6023" s="38"/>
      <c r="Q6023" s="38">
        <f>Table13[[#This Row],[Unit Value]]*Table13[[#This Row],[Qty | PCount]]</f>
        <v>0</v>
      </c>
      <c r="R6023" s="40" t="str">
        <f>IF(Table13[[#This Row],[Unit Value]]&lt;=4999,"Low-Value Asset","High-Value Asset")</f>
        <v>Low-Value Asset</v>
      </c>
      <c r="S6023" s="40"/>
      <c r="T6023" s="40"/>
      <c r="U6023" s="40"/>
      <c r="V6023" s="40"/>
      <c r="W6023" s="75"/>
      <c r="X6023" s="40"/>
      <c r="Y6023" s="40"/>
      <c r="Z6023" s="40"/>
      <c r="AA6023" s="40"/>
      <c r="AB602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4" spans="1:28" ht="12.6" x14ac:dyDescent="0.25">
      <c r="A6024" s="50"/>
      <c r="B6024" s="51"/>
      <c r="C6024" s="40"/>
      <c r="D602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4" s="40"/>
      <c r="F6024" s="40"/>
      <c r="G6024" s="52"/>
      <c r="H6024" s="93"/>
      <c r="I6024" s="52"/>
      <c r="J6024" s="52"/>
      <c r="K6024" s="40"/>
      <c r="L6024" s="40"/>
      <c r="M6024" s="40"/>
      <c r="N6024" s="40"/>
      <c r="O6024" s="40"/>
      <c r="P6024" s="38"/>
      <c r="Q6024" s="38">
        <f>Table13[[#This Row],[Unit Value]]*Table13[[#This Row],[Qty | PCount]]</f>
        <v>0</v>
      </c>
      <c r="R6024" s="40" t="str">
        <f>IF(Table13[[#This Row],[Unit Value]]&lt;=4999,"Low-Value Asset","High-Value Asset")</f>
        <v>Low-Value Asset</v>
      </c>
      <c r="S6024" s="40"/>
      <c r="T6024" s="40"/>
      <c r="U6024" s="40"/>
      <c r="V6024" s="40"/>
      <c r="W6024" s="75"/>
      <c r="X6024" s="40"/>
      <c r="Y6024" s="40"/>
      <c r="Z6024" s="40"/>
      <c r="AA6024" s="40"/>
      <c r="AB602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5" spans="1:28" ht="12.6" x14ac:dyDescent="0.25">
      <c r="A6025" s="50"/>
      <c r="B6025" s="51"/>
      <c r="C6025" s="40"/>
      <c r="D602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5" s="40"/>
      <c r="F6025" s="40"/>
      <c r="G6025" s="52"/>
      <c r="H6025" s="93"/>
      <c r="I6025" s="52"/>
      <c r="J6025" s="52"/>
      <c r="K6025" s="40"/>
      <c r="L6025" s="40"/>
      <c r="M6025" s="40"/>
      <c r="N6025" s="40"/>
      <c r="O6025" s="40"/>
      <c r="P6025" s="38"/>
      <c r="Q6025" s="38">
        <f>Table13[[#This Row],[Unit Value]]*Table13[[#This Row],[Qty | PCount]]</f>
        <v>0</v>
      </c>
      <c r="R6025" s="40" t="str">
        <f>IF(Table13[[#This Row],[Unit Value]]&lt;=4999,"Low-Value Asset","High-Value Asset")</f>
        <v>Low-Value Asset</v>
      </c>
      <c r="S6025" s="40"/>
      <c r="T6025" s="40"/>
      <c r="U6025" s="40"/>
      <c r="V6025" s="40"/>
      <c r="W6025" s="75"/>
      <c r="X6025" s="40"/>
      <c r="Y6025" s="40"/>
      <c r="Z6025" s="40"/>
      <c r="AA6025" s="40"/>
      <c r="AB602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6" spans="1:28" ht="12.6" x14ac:dyDescent="0.25">
      <c r="A6026" s="50"/>
      <c r="B6026" s="51"/>
      <c r="C6026" s="40"/>
      <c r="D602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6" s="40"/>
      <c r="F6026" s="40"/>
      <c r="G6026" s="52"/>
      <c r="H6026" s="93"/>
      <c r="I6026" s="52"/>
      <c r="J6026" s="52"/>
      <c r="K6026" s="40"/>
      <c r="L6026" s="40"/>
      <c r="M6026" s="40"/>
      <c r="N6026" s="40"/>
      <c r="O6026" s="40"/>
      <c r="P6026" s="38"/>
      <c r="Q6026" s="38">
        <f>Table13[[#This Row],[Unit Value]]*Table13[[#This Row],[Qty | PCount]]</f>
        <v>0</v>
      </c>
      <c r="R6026" s="40" t="str">
        <f>IF(Table13[[#This Row],[Unit Value]]&lt;=4999,"Low-Value Asset","High-Value Asset")</f>
        <v>Low-Value Asset</v>
      </c>
      <c r="S6026" s="40"/>
      <c r="T6026" s="40"/>
      <c r="U6026" s="40"/>
      <c r="V6026" s="40"/>
      <c r="W6026" s="75"/>
      <c r="X6026" s="40"/>
      <c r="Y6026" s="40"/>
      <c r="Z6026" s="40"/>
      <c r="AA6026" s="40"/>
      <c r="AB602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7" spans="1:28" ht="12.6" x14ac:dyDescent="0.25">
      <c r="A6027" s="50"/>
      <c r="B6027" s="51"/>
      <c r="C6027" s="40"/>
      <c r="D602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7" s="40"/>
      <c r="F6027" s="40"/>
      <c r="G6027" s="52"/>
      <c r="H6027" s="93"/>
      <c r="I6027" s="52"/>
      <c r="J6027" s="52"/>
      <c r="K6027" s="40"/>
      <c r="L6027" s="40"/>
      <c r="M6027" s="40"/>
      <c r="N6027" s="40"/>
      <c r="O6027" s="40"/>
      <c r="P6027" s="38"/>
      <c r="Q6027" s="38">
        <f>Table13[[#This Row],[Unit Value]]*Table13[[#This Row],[Qty | PCount]]</f>
        <v>0</v>
      </c>
      <c r="R6027" s="40" t="str">
        <f>IF(Table13[[#This Row],[Unit Value]]&lt;=4999,"Low-Value Asset","High-Value Asset")</f>
        <v>Low-Value Asset</v>
      </c>
      <c r="S6027" s="40"/>
      <c r="T6027" s="40"/>
      <c r="U6027" s="40"/>
      <c r="V6027" s="40"/>
      <c r="W6027" s="75"/>
      <c r="X6027" s="40"/>
      <c r="Y6027" s="40"/>
      <c r="Z6027" s="40"/>
      <c r="AA6027" s="40"/>
      <c r="AB602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8" spans="1:28" ht="12.6" x14ac:dyDescent="0.25">
      <c r="A6028" s="50"/>
      <c r="B6028" s="51"/>
      <c r="C6028" s="40"/>
      <c r="D602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8" s="40"/>
      <c r="F6028" s="40"/>
      <c r="G6028" s="52"/>
      <c r="H6028" s="93"/>
      <c r="I6028" s="52"/>
      <c r="J6028" s="52"/>
      <c r="K6028" s="40"/>
      <c r="L6028" s="40"/>
      <c r="M6028" s="40"/>
      <c r="N6028" s="40"/>
      <c r="O6028" s="40"/>
      <c r="P6028" s="38"/>
      <c r="Q6028" s="38">
        <f>Table13[[#This Row],[Unit Value]]*Table13[[#This Row],[Qty | PCount]]</f>
        <v>0</v>
      </c>
      <c r="R6028" s="40" t="str">
        <f>IF(Table13[[#This Row],[Unit Value]]&lt;=4999,"Low-Value Asset","High-Value Asset")</f>
        <v>Low-Value Asset</v>
      </c>
      <c r="S6028" s="40"/>
      <c r="T6028" s="40"/>
      <c r="U6028" s="40"/>
      <c r="V6028" s="40"/>
      <c r="W6028" s="75"/>
      <c r="X6028" s="40"/>
      <c r="Y6028" s="40"/>
      <c r="Z6028" s="40"/>
      <c r="AA6028" s="40"/>
      <c r="AB602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29" spans="1:28" ht="12.6" x14ac:dyDescent="0.25">
      <c r="A6029" s="50"/>
      <c r="B6029" s="51"/>
      <c r="C6029" s="40"/>
      <c r="D602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29" s="40"/>
      <c r="F6029" s="40"/>
      <c r="G6029" s="52"/>
      <c r="H6029" s="93"/>
      <c r="I6029" s="52"/>
      <c r="J6029" s="52"/>
      <c r="K6029" s="40"/>
      <c r="L6029" s="40"/>
      <c r="M6029" s="40"/>
      <c r="N6029" s="40"/>
      <c r="O6029" s="40"/>
      <c r="P6029" s="38"/>
      <c r="Q6029" s="38">
        <f>Table13[[#This Row],[Unit Value]]*Table13[[#This Row],[Qty | PCount]]</f>
        <v>0</v>
      </c>
      <c r="R6029" s="40" t="str">
        <f>IF(Table13[[#This Row],[Unit Value]]&lt;=4999,"Low-Value Asset","High-Value Asset")</f>
        <v>Low-Value Asset</v>
      </c>
      <c r="S6029" s="40"/>
      <c r="T6029" s="40"/>
      <c r="U6029" s="40"/>
      <c r="V6029" s="40"/>
      <c r="W6029" s="75"/>
      <c r="X6029" s="40"/>
      <c r="Y6029" s="40"/>
      <c r="Z6029" s="40"/>
      <c r="AA6029" s="40"/>
      <c r="AB602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0" spans="1:28" ht="12.6" x14ac:dyDescent="0.25">
      <c r="A6030" s="50"/>
      <c r="B6030" s="51"/>
      <c r="C6030" s="40"/>
      <c r="D603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0" s="40"/>
      <c r="F6030" s="40"/>
      <c r="G6030" s="52"/>
      <c r="H6030" s="93"/>
      <c r="I6030" s="52"/>
      <c r="J6030" s="52"/>
      <c r="K6030" s="40"/>
      <c r="L6030" s="40"/>
      <c r="M6030" s="40"/>
      <c r="N6030" s="40"/>
      <c r="O6030" s="40"/>
      <c r="P6030" s="38"/>
      <c r="Q6030" s="38">
        <f>Table13[[#This Row],[Unit Value]]*Table13[[#This Row],[Qty | PCount]]</f>
        <v>0</v>
      </c>
      <c r="R6030" s="40" t="str">
        <f>IF(Table13[[#This Row],[Unit Value]]&lt;=4999,"Low-Value Asset","High-Value Asset")</f>
        <v>Low-Value Asset</v>
      </c>
      <c r="S6030" s="40"/>
      <c r="T6030" s="40"/>
      <c r="U6030" s="40"/>
      <c r="V6030" s="40"/>
      <c r="W6030" s="75"/>
      <c r="X6030" s="40"/>
      <c r="Y6030" s="40"/>
      <c r="Z6030" s="40"/>
      <c r="AA6030" s="40"/>
      <c r="AB603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1" spans="1:28" ht="12.6" x14ac:dyDescent="0.25">
      <c r="A6031" s="50"/>
      <c r="B6031" s="51"/>
      <c r="C6031" s="40"/>
      <c r="D603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1" s="40"/>
      <c r="F6031" s="40"/>
      <c r="G6031" s="52"/>
      <c r="H6031" s="93"/>
      <c r="I6031" s="52"/>
      <c r="J6031" s="52"/>
      <c r="K6031" s="40"/>
      <c r="L6031" s="40"/>
      <c r="M6031" s="40"/>
      <c r="N6031" s="40"/>
      <c r="O6031" s="40"/>
      <c r="P6031" s="38"/>
      <c r="Q6031" s="38">
        <f>Table13[[#This Row],[Unit Value]]*Table13[[#This Row],[Qty | PCount]]</f>
        <v>0</v>
      </c>
      <c r="R6031" s="40" t="str">
        <f>IF(Table13[[#This Row],[Unit Value]]&lt;=4999,"Low-Value Asset","High-Value Asset")</f>
        <v>Low-Value Asset</v>
      </c>
      <c r="S6031" s="40"/>
      <c r="T6031" s="40"/>
      <c r="U6031" s="40"/>
      <c r="V6031" s="40"/>
      <c r="W6031" s="75"/>
      <c r="X6031" s="40"/>
      <c r="Y6031" s="40"/>
      <c r="Z6031" s="40"/>
      <c r="AA6031" s="40"/>
      <c r="AB603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2" spans="1:28" ht="12.6" x14ac:dyDescent="0.25">
      <c r="A6032" s="50"/>
      <c r="B6032" s="51"/>
      <c r="C6032" s="40"/>
      <c r="D603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2" s="40"/>
      <c r="F6032" s="40"/>
      <c r="G6032" s="52"/>
      <c r="H6032" s="93"/>
      <c r="I6032" s="52"/>
      <c r="J6032" s="52"/>
      <c r="K6032" s="40"/>
      <c r="L6032" s="40"/>
      <c r="M6032" s="40"/>
      <c r="N6032" s="40"/>
      <c r="O6032" s="40"/>
      <c r="P6032" s="38"/>
      <c r="Q6032" s="38">
        <f>Table13[[#This Row],[Unit Value]]*Table13[[#This Row],[Qty | PCount]]</f>
        <v>0</v>
      </c>
      <c r="R6032" s="40" t="str">
        <f>IF(Table13[[#This Row],[Unit Value]]&lt;=4999,"Low-Value Asset","High-Value Asset")</f>
        <v>Low-Value Asset</v>
      </c>
      <c r="S6032" s="40"/>
      <c r="T6032" s="40"/>
      <c r="U6032" s="40"/>
      <c r="V6032" s="40"/>
      <c r="W6032" s="75"/>
      <c r="X6032" s="40"/>
      <c r="Y6032" s="40"/>
      <c r="Z6032" s="40"/>
      <c r="AA6032" s="40"/>
      <c r="AB603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3" spans="1:28" ht="12.6" x14ac:dyDescent="0.25">
      <c r="A6033" s="50"/>
      <c r="B6033" s="51"/>
      <c r="C6033" s="40"/>
      <c r="D603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3" s="40"/>
      <c r="F6033" s="40"/>
      <c r="G6033" s="52"/>
      <c r="H6033" s="93"/>
      <c r="I6033" s="52"/>
      <c r="J6033" s="52"/>
      <c r="K6033" s="40"/>
      <c r="L6033" s="40"/>
      <c r="M6033" s="40"/>
      <c r="N6033" s="40"/>
      <c r="O6033" s="40"/>
      <c r="P6033" s="38"/>
      <c r="Q6033" s="38">
        <f>Table13[[#This Row],[Unit Value]]*Table13[[#This Row],[Qty | PCount]]</f>
        <v>0</v>
      </c>
      <c r="R6033" s="40" t="str">
        <f>IF(Table13[[#This Row],[Unit Value]]&lt;=4999,"Low-Value Asset","High-Value Asset")</f>
        <v>Low-Value Asset</v>
      </c>
      <c r="S6033" s="40"/>
      <c r="T6033" s="40"/>
      <c r="U6033" s="40"/>
      <c r="V6033" s="40"/>
      <c r="W6033" s="75"/>
      <c r="X6033" s="40"/>
      <c r="Y6033" s="40"/>
      <c r="Z6033" s="40"/>
      <c r="AA6033" s="40"/>
      <c r="AB603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4" spans="1:28" ht="12.6" x14ac:dyDescent="0.25">
      <c r="A6034" s="50"/>
      <c r="B6034" s="51"/>
      <c r="C6034" s="40"/>
      <c r="D603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4" s="40"/>
      <c r="F6034" s="40"/>
      <c r="G6034" s="52"/>
      <c r="H6034" s="93"/>
      <c r="I6034" s="52"/>
      <c r="J6034" s="52"/>
      <c r="K6034" s="40"/>
      <c r="L6034" s="40"/>
      <c r="M6034" s="40"/>
      <c r="N6034" s="40"/>
      <c r="O6034" s="40"/>
      <c r="P6034" s="38"/>
      <c r="Q6034" s="38">
        <f>Table13[[#This Row],[Unit Value]]*Table13[[#This Row],[Qty | PCount]]</f>
        <v>0</v>
      </c>
      <c r="R6034" s="40" t="str">
        <f>IF(Table13[[#This Row],[Unit Value]]&lt;=4999,"Low-Value Asset","High-Value Asset")</f>
        <v>Low-Value Asset</v>
      </c>
      <c r="S6034" s="40"/>
      <c r="T6034" s="40"/>
      <c r="U6034" s="40"/>
      <c r="V6034" s="40"/>
      <c r="W6034" s="75"/>
      <c r="X6034" s="40"/>
      <c r="Y6034" s="40"/>
      <c r="Z6034" s="40"/>
      <c r="AA6034" s="40"/>
      <c r="AB603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5" spans="1:28" ht="12.6" x14ac:dyDescent="0.25">
      <c r="A6035" s="50"/>
      <c r="B6035" s="51"/>
      <c r="C6035" s="40"/>
      <c r="D603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5" s="40"/>
      <c r="F6035" s="40"/>
      <c r="G6035" s="52"/>
      <c r="H6035" s="93"/>
      <c r="I6035" s="52"/>
      <c r="J6035" s="52"/>
      <c r="K6035" s="40"/>
      <c r="L6035" s="40"/>
      <c r="M6035" s="40"/>
      <c r="N6035" s="40"/>
      <c r="O6035" s="40"/>
      <c r="P6035" s="38"/>
      <c r="Q6035" s="38">
        <f>Table13[[#This Row],[Unit Value]]*Table13[[#This Row],[Qty | PCount]]</f>
        <v>0</v>
      </c>
      <c r="R6035" s="40" t="str">
        <f>IF(Table13[[#This Row],[Unit Value]]&lt;=4999,"Low-Value Asset","High-Value Asset")</f>
        <v>Low-Value Asset</v>
      </c>
      <c r="S6035" s="40"/>
      <c r="T6035" s="40"/>
      <c r="U6035" s="40"/>
      <c r="V6035" s="40"/>
      <c r="W6035" s="75"/>
      <c r="X6035" s="40"/>
      <c r="Y6035" s="40"/>
      <c r="Z6035" s="40"/>
      <c r="AA6035" s="40"/>
      <c r="AB603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6" spans="1:28" ht="12.6" x14ac:dyDescent="0.25">
      <c r="A6036" s="50"/>
      <c r="B6036" s="51"/>
      <c r="C6036" s="40"/>
      <c r="D603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6" s="40"/>
      <c r="F6036" s="40"/>
      <c r="G6036" s="52"/>
      <c r="H6036" s="93"/>
      <c r="I6036" s="52"/>
      <c r="J6036" s="52"/>
      <c r="K6036" s="40"/>
      <c r="L6036" s="40"/>
      <c r="M6036" s="40"/>
      <c r="N6036" s="40"/>
      <c r="O6036" s="40"/>
      <c r="P6036" s="38"/>
      <c r="Q6036" s="38">
        <f>Table13[[#This Row],[Unit Value]]*Table13[[#This Row],[Qty | PCount]]</f>
        <v>0</v>
      </c>
      <c r="R6036" s="40" t="str">
        <f>IF(Table13[[#This Row],[Unit Value]]&lt;=4999,"Low-Value Asset","High-Value Asset")</f>
        <v>Low-Value Asset</v>
      </c>
      <c r="S6036" s="40"/>
      <c r="T6036" s="40"/>
      <c r="U6036" s="40"/>
      <c r="V6036" s="40"/>
      <c r="W6036" s="75"/>
      <c r="X6036" s="40"/>
      <c r="Y6036" s="40"/>
      <c r="Z6036" s="40"/>
      <c r="AA6036" s="40"/>
      <c r="AB603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7" spans="1:28" ht="12.6" x14ac:dyDescent="0.25">
      <c r="A6037" s="50"/>
      <c r="B6037" s="51"/>
      <c r="C6037" s="40"/>
      <c r="D603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7" s="40"/>
      <c r="F6037" s="40"/>
      <c r="G6037" s="52"/>
      <c r="H6037" s="93"/>
      <c r="I6037" s="52"/>
      <c r="J6037" s="52"/>
      <c r="K6037" s="40"/>
      <c r="L6037" s="40"/>
      <c r="M6037" s="40"/>
      <c r="N6037" s="40"/>
      <c r="O6037" s="40"/>
      <c r="P6037" s="38"/>
      <c r="Q6037" s="38">
        <f>Table13[[#This Row],[Unit Value]]*Table13[[#This Row],[Qty | PCount]]</f>
        <v>0</v>
      </c>
      <c r="R6037" s="40" t="str">
        <f>IF(Table13[[#This Row],[Unit Value]]&lt;=4999,"Low-Value Asset","High-Value Asset")</f>
        <v>Low-Value Asset</v>
      </c>
      <c r="S6037" s="40"/>
      <c r="T6037" s="40"/>
      <c r="U6037" s="40"/>
      <c r="V6037" s="40"/>
      <c r="W6037" s="75"/>
      <c r="X6037" s="40"/>
      <c r="Y6037" s="40"/>
      <c r="Z6037" s="40"/>
      <c r="AA6037" s="40"/>
      <c r="AB603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8" spans="1:28" ht="12.6" x14ac:dyDescent="0.25">
      <c r="A6038" s="50"/>
      <c r="B6038" s="51"/>
      <c r="C6038" s="40"/>
      <c r="D603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8" s="40"/>
      <c r="F6038" s="40"/>
      <c r="G6038" s="52"/>
      <c r="H6038" s="93"/>
      <c r="I6038" s="52"/>
      <c r="J6038" s="52"/>
      <c r="K6038" s="40"/>
      <c r="L6038" s="40"/>
      <c r="M6038" s="40"/>
      <c r="N6038" s="40"/>
      <c r="O6038" s="40"/>
      <c r="P6038" s="38"/>
      <c r="Q6038" s="38">
        <f>Table13[[#This Row],[Unit Value]]*Table13[[#This Row],[Qty | PCount]]</f>
        <v>0</v>
      </c>
      <c r="R6038" s="40" t="str">
        <f>IF(Table13[[#This Row],[Unit Value]]&lt;=4999,"Low-Value Asset","High-Value Asset")</f>
        <v>Low-Value Asset</v>
      </c>
      <c r="S6038" s="40"/>
      <c r="T6038" s="40"/>
      <c r="U6038" s="40"/>
      <c r="V6038" s="40"/>
      <c r="W6038" s="75"/>
      <c r="X6038" s="40"/>
      <c r="Y6038" s="40"/>
      <c r="Z6038" s="40"/>
      <c r="AA6038" s="40"/>
      <c r="AB603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39" spans="1:28" ht="12.6" x14ac:dyDescent="0.25">
      <c r="A6039" s="50"/>
      <c r="B6039" s="51"/>
      <c r="C6039" s="40"/>
      <c r="D603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39" s="40"/>
      <c r="F6039" s="40"/>
      <c r="G6039" s="52"/>
      <c r="H6039" s="93"/>
      <c r="I6039" s="52"/>
      <c r="J6039" s="52"/>
      <c r="K6039" s="40"/>
      <c r="L6039" s="40"/>
      <c r="M6039" s="40"/>
      <c r="N6039" s="40"/>
      <c r="O6039" s="40"/>
      <c r="P6039" s="38"/>
      <c r="Q6039" s="38">
        <f>Table13[[#This Row],[Unit Value]]*Table13[[#This Row],[Qty | PCount]]</f>
        <v>0</v>
      </c>
      <c r="R6039" s="40" t="str">
        <f>IF(Table13[[#This Row],[Unit Value]]&lt;=4999,"Low-Value Asset","High-Value Asset")</f>
        <v>Low-Value Asset</v>
      </c>
      <c r="S6039" s="40"/>
      <c r="T6039" s="40"/>
      <c r="U6039" s="40"/>
      <c r="V6039" s="40"/>
      <c r="W6039" s="75"/>
      <c r="X6039" s="40"/>
      <c r="Y6039" s="40"/>
      <c r="Z6039" s="40"/>
      <c r="AA6039" s="40"/>
      <c r="AB603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0" spans="1:28" ht="12.6" x14ac:dyDescent="0.25">
      <c r="A6040" s="50"/>
      <c r="B6040" s="51"/>
      <c r="C6040" s="40"/>
      <c r="D604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0" s="40"/>
      <c r="F6040" s="40"/>
      <c r="G6040" s="52"/>
      <c r="H6040" s="93"/>
      <c r="I6040" s="52"/>
      <c r="J6040" s="52"/>
      <c r="K6040" s="40"/>
      <c r="L6040" s="40"/>
      <c r="M6040" s="40"/>
      <c r="N6040" s="40"/>
      <c r="O6040" s="40"/>
      <c r="P6040" s="38"/>
      <c r="Q6040" s="38">
        <f>Table13[[#This Row],[Unit Value]]*Table13[[#This Row],[Qty | PCount]]</f>
        <v>0</v>
      </c>
      <c r="R6040" s="40" t="str">
        <f>IF(Table13[[#This Row],[Unit Value]]&lt;=4999,"Low-Value Asset","High-Value Asset")</f>
        <v>Low-Value Asset</v>
      </c>
      <c r="S6040" s="40"/>
      <c r="T6040" s="40"/>
      <c r="U6040" s="40"/>
      <c r="V6040" s="40"/>
      <c r="W6040" s="75"/>
      <c r="X6040" s="40"/>
      <c r="Y6040" s="40"/>
      <c r="Z6040" s="40"/>
      <c r="AA6040" s="40"/>
      <c r="AB604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1" spans="1:28" ht="12.6" x14ac:dyDescent="0.25">
      <c r="A6041" s="50"/>
      <c r="B6041" s="51"/>
      <c r="C6041" s="40"/>
      <c r="D604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1" s="40"/>
      <c r="F6041" s="40"/>
      <c r="G6041" s="52"/>
      <c r="H6041" s="93"/>
      <c r="I6041" s="52"/>
      <c r="J6041" s="52"/>
      <c r="K6041" s="40"/>
      <c r="L6041" s="40"/>
      <c r="M6041" s="40"/>
      <c r="N6041" s="40"/>
      <c r="O6041" s="40"/>
      <c r="P6041" s="38"/>
      <c r="Q6041" s="38">
        <f>Table13[[#This Row],[Unit Value]]*Table13[[#This Row],[Qty | PCount]]</f>
        <v>0</v>
      </c>
      <c r="R6041" s="40" t="str">
        <f>IF(Table13[[#This Row],[Unit Value]]&lt;=4999,"Low-Value Asset","High-Value Asset")</f>
        <v>Low-Value Asset</v>
      </c>
      <c r="S6041" s="40"/>
      <c r="T6041" s="40"/>
      <c r="U6041" s="40"/>
      <c r="V6041" s="40"/>
      <c r="W6041" s="75"/>
      <c r="X6041" s="40"/>
      <c r="Y6041" s="40"/>
      <c r="Z6041" s="40"/>
      <c r="AA6041" s="40"/>
      <c r="AB604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2" spans="1:28" ht="12.6" x14ac:dyDescent="0.25">
      <c r="A6042" s="50"/>
      <c r="B6042" s="51"/>
      <c r="C6042" s="40"/>
      <c r="D604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2" s="40"/>
      <c r="F6042" s="40"/>
      <c r="G6042" s="52"/>
      <c r="H6042" s="93"/>
      <c r="I6042" s="52"/>
      <c r="J6042" s="52"/>
      <c r="K6042" s="40"/>
      <c r="L6042" s="40"/>
      <c r="M6042" s="40"/>
      <c r="N6042" s="40"/>
      <c r="O6042" s="40"/>
      <c r="P6042" s="38"/>
      <c r="Q6042" s="38">
        <f>Table13[[#This Row],[Unit Value]]*Table13[[#This Row],[Qty | PCount]]</f>
        <v>0</v>
      </c>
      <c r="R6042" s="40" t="str">
        <f>IF(Table13[[#This Row],[Unit Value]]&lt;=4999,"Low-Value Asset","High-Value Asset")</f>
        <v>Low-Value Asset</v>
      </c>
      <c r="S6042" s="40"/>
      <c r="T6042" s="40"/>
      <c r="U6042" s="40"/>
      <c r="V6042" s="40"/>
      <c r="W6042" s="75"/>
      <c r="X6042" s="40"/>
      <c r="Y6042" s="40"/>
      <c r="Z6042" s="40"/>
      <c r="AA6042" s="40"/>
      <c r="AB604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3" spans="1:28" ht="12.6" x14ac:dyDescent="0.25">
      <c r="A6043" s="50"/>
      <c r="B6043" s="51"/>
      <c r="C6043" s="40"/>
      <c r="D604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3" s="40"/>
      <c r="F6043" s="40"/>
      <c r="G6043" s="52"/>
      <c r="H6043" s="93"/>
      <c r="I6043" s="52"/>
      <c r="J6043" s="52"/>
      <c r="K6043" s="40"/>
      <c r="L6043" s="40"/>
      <c r="M6043" s="40"/>
      <c r="N6043" s="40"/>
      <c r="O6043" s="40"/>
      <c r="P6043" s="38"/>
      <c r="Q6043" s="38">
        <f>Table13[[#This Row],[Unit Value]]*Table13[[#This Row],[Qty | PCount]]</f>
        <v>0</v>
      </c>
      <c r="R6043" s="40" t="str">
        <f>IF(Table13[[#This Row],[Unit Value]]&lt;=4999,"Low-Value Asset","High-Value Asset")</f>
        <v>Low-Value Asset</v>
      </c>
      <c r="S6043" s="40"/>
      <c r="T6043" s="40"/>
      <c r="U6043" s="40"/>
      <c r="V6043" s="40"/>
      <c r="W6043" s="75"/>
      <c r="X6043" s="40"/>
      <c r="Y6043" s="40"/>
      <c r="Z6043" s="40"/>
      <c r="AA6043" s="40"/>
      <c r="AB604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4" spans="1:28" ht="12.6" x14ac:dyDescent="0.25">
      <c r="A6044" s="102"/>
      <c r="B6044" s="51"/>
      <c r="C6044" s="103"/>
      <c r="D604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4" s="103"/>
      <c r="F6044" s="103"/>
      <c r="G6044" s="104"/>
      <c r="H6044" s="105"/>
      <c r="I6044" s="104"/>
      <c r="J6044" s="104"/>
      <c r="K6044" s="103"/>
      <c r="L6044" s="103"/>
      <c r="M6044" s="103"/>
      <c r="N6044" s="103"/>
      <c r="O6044" s="103"/>
      <c r="P6044" s="106"/>
      <c r="Q6044" s="106">
        <f>Table13[[#This Row],[Unit Value]]*Table13[[#This Row],[Qty | PCount]]</f>
        <v>0</v>
      </c>
      <c r="R6044" s="103" t="str">
        <f>IF(Table13[[#This Row],[Unit Value]]&lt;=4999,"Low-Value Asset","High-Value Asset")</f>
        <v>Low-Value Asset</v>
      </c>
      <c r="S6044" s="103"/>
      <c r="T6044" s="103"/>
      <c r="U6044" s="103"/>
      <c r="V6044" s="103"/>
      <c r="W6044" s="107"/>
      <c r="X6044" s="103"/>
      <c r="Y6044" s="103"/>
      <c r="Z6044" s="103"/>
      <c r="AA6044" s="103"/>
      <c r="AB604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5" spans="1:28" ht="12.6" x14ac:dyDescent="0.25">
      <c r="A6045" s="102"/>
      <c r="B6045" s="51"/>
      <c r="C6045" s="103"/>
      <c r="D604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5" s="103"/>
      <c r="F6045" s="103"/>
      <c r="G6045" s="104"/>
      <c r="H6045" s="105"/>
      <c r="I6045" s="104"/>
      <c r="J6045" s="104"/>
      <c r="K6045" s="103"/>
      <c r="L6045" s="103"/>
      <c r="M6045" s="103"/>
      <c r="N6045" s="103"/>
      <c r="O6045" s="103"/>
      <c r="P6045" s="106"/>
      <c r="Q6045" s="106">
        <f>Table13[[#This Row],[Unit Value]]*Table13[[#This Row],[Qty | PCount]]</f>
        <v>0</v>
      </c>
      <c r="R6045" s="103" t="str">
        <f>IF(Table13[[#This Row],[Unit Value]]&lt;=4999,"Low-Value Asset","High-Value Asset")</f>
        <v>Low-Value Asset</v>
      </c>
      <c r="S6045" s="103"/>
      <c r="T6045" s="103"/>
      <c r="U6045" s="103"/>
      <c r="V6045" s="103"/>
      <c r="W6045" s="107"/>
      <c r="X6045" s="103"/>
      <c r="Y6045" s="103"/>
      <c r="Z6045" s="103"/>
      <c r="AA6045" s="103"/>
      <c r="AB604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6" spans="1:28" ht="12.6" x14ac:dyDescent="0.25">
      <c r="A6046" s="102"/>
      <c r="B6046" s="51"/>
      <c r="C6046" s="103"/>
      <c r="D604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6" s="103"/>
      <c r="F6046" s="103"/>
      <c r="G6046" s="104"/>
      <c r="H6046" s="105"/>
      <c r="I6046" s="104"/>
      <c r="J6046" s="104"/>
      <c r="K6046" s="103"/>
      <c r="L6046" s="103"/>
      <c r="M6046" s="103"/>
      <c r="N6046" s="103"/>
      <c r="O6046" s="103"/>
      <c r="P6046" s="106"/>
      <c r="Q6046" s="106">
        <f>Table13[[#This Row],[Unit Value]]*Table13[[#This Row],[Qty | PCount]]</f>
        <v>0</v>
      </c>
      <c r="R6046" s="103" t="str">
        <f>IF(Table13[[#This Row],[Unit Value]]&lt;=4999,"Low-Value Asset","High-Value Asset")</f>
        <v>Low-Value Asset</v>
      </c>
      <c r="S6046" s="103"/>
      <c r="T6046" s="103"/>
      <c r="U6046" s="103"/>
      <c r="V6046" s="103"/>
      <c r="W6046" s="107"/>
      <c r="X6046" s="103"/>
      <c r="Y6046" s="103"/>
      <c r="Z6046" s="103"/>
      <c r="AA6046" s="103"/>
      <c r="AB604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7" spans="1:28" ht="12.6" x14ac:dyDescent="0.25">
      <c r="A6047" s="102"/>
      <c r="B6047" s="51"/>
      <c r="C6047" s="103"/>
      <c r="D604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7" s="103"/>
      <c r="F6047" s="103"/>
      <c r="G6047" s="104"/>
      <c r="H6047" s="105"/>
      <c r="I6047" s="104"/>
      <c r="J6047" s="104"/>
      <c r="K6047" s="103"/>
      <c r="L6047" s="103"/>
      <c r="M6047" s="103"/>
      <c r="N6047" s="103"/>
      <c r="O6047" s="103"/>
      <c r="P6047" s="106"/>
      <c r="Q6047" s="106">
        <f>Table13[[#This Row],[Unit Value]]*Table13[[#This Row],[Qty | PCount]]</f>
        <v>0</v>
      </c>
      <c r="R6047" s="103" t="str">
        <f>IF(Table13[[#This Row],[Unit Value]]&lt;=4999,"Low-Value Asset","High-Value Asset")</f>
        <v>Low-Value Asset</v>
      </c>
      <c r="S6047" s="103"/>
      <c r="T6047" s="103"/>
      <c r="U6047" s="103"/>
      <c r="V6047" s="103"/>
      <c r="W6047" s="107"/>
      <c r="X6047" s="103"/>
      <c r="Y6047" s="103"/>
      <c r="Z6047" s="103"/>
      <c r="AA6047" s="103"/>
      <c r="AB604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8" spans="1:28" ht="12.6" x14ac:dyDescent="0.25">
      <c r="A6048" s="102"/>
      <c r="B6048" s="51"/>
      <c r="C6048" s="103"/>
      <c r="D604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8" s="103"/>
      <c r="F6048" s="103"/>
      <c r="G6048" s="104"/>
      <c r="H6048" s="105"/>
      <c r="I6048" s="104"/>
      <c r="J6048" s="104"/>
      <c r="K6048" s="103"/>
      <c r="L6048" s="103"/>
      <c r="M6048" s="103"/>
      <c r="N6048" s="103"/>
      <c r="O6048" s="103"/>
      <c r="P6048" s="106"/>
      <c r="Q6048" s="106">
        <f>Table13[[#This Row],[Unit Value]]*Table13[[#This Row],[Qty | PCount]]</f>
        <v>0</v>
      </c>
      <c r="R6048" s="103" t="str">
        <f>IF(Table13[[#This Row],[Unit Value]]&lt;=4999,"Low-Value Asset","High-Value Asset")</f>
        <v>Low-Value Asset</v>
      </c>
      <c r="S6048" s="103"/>
      <c r="T6048" s="103"/>
      <c r="U6048" s="103"/>
      <c r="V6048" s="103"/>
      <c r="W6048" s="107"/>
      <c r="X6048" s="103"/>
      <c r="Y6048" s="103"/>
      <c r="Z6048" s="103"/>
      <c r="AA6048" s="103"/>
      <c r="AB604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49" spans="1:28" ht="12.6" x14ac:dyDescent="0.25">
      <c r="A6049" s="102"/>
      <c r="B6049" s="51"/>
      <c r="C6049" s="103"/>
      <c r="D604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49" s="103"/>
      <c r="F6049" s="103"/>
      <c r="G6049" s="104"/>
      <c r="H6049" s="105"/>
      <c r="I6049" s="104"/>
      <c r="J6049" s="104"/>
      <c r="K6049" s="103"/>
      <c r="L6049" s="103"/>
      <c r="M6049" s="103"/>
      <c r="N6049" s="103"/>
      <c r="O6049" s="103"/>
      <c r="P6049" s="106"/>
      <c r="Q6049" s="106">
        <f>Table13[[#This Row],[Unit Value]]*Table13[[#This Row],[Qty | PCount]]</f>
        <v>0</v>
      </c>
      <c r="R6049" s="103" t="str">
        <f>IF(Table13[[#This Row],[Unit Value]]&lt;=4999,"Low-Value Asset","High-Value Asset")</f>
        <v>Low-Value Asset</v>
      </c>
      <c r="S6049" s="103"/>
      <c r="T6049" s="103"/>
      <c r="U6049" s="103"/>
      <c r="V6049" s="103"/>
      <c r="W6049" s="107"/>
      <c r="X6049" s="103"/>
      <c r="Y6049" s="103"/>
      <c r="Z6049" s="103"/>
      <c r="AA6049" s="103"/>
      <c r="AB604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0" spans="1:28" ht="12.6" x14ac:dyDescent="0.25">
      <c r="A6050" s="102"/>
      <c r="B6050" s="51"/>
      <c r="C6050" s="103"/>
      <c r="D605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0" s="103"/>
      <c r="F6050" s="103"/>
      <c r="G6050" s="104"/>
      <c r="H6050" s="105"/>
      <c r="I6050" s="104"/>
      <c r="J6050" s="104"/>
      <c r="K6050" s="103"/>
      <c r="L6050" s="103"/>
      <c r="M6050" s="103"/>
      <c r="N6050" s="103"/>
      <c r="O6050" s="103"/>
      <c r="P6050" s="106"/>
      <c r="Q6050" s="106">
        <f>Table13[[#This Row],[Unit Value]]*Table13[[#This Row],[Qty | PCount]]</f>
        <v>0</v>
      </c>
      <c r="R6050" s="103" t="str">
        <f>IF(Table13[[#This Row],[Unit Value]]&lt;=4999,"Low-Value Asset","High-Value Asset")</f>
        <v>Low-Value Asset</v>
      </c>
      <c r="S6050" s="103"/>
      <c r="T6050" s="103"/>
      <c r="U6050" s="103"/>
      <c r="V6050" s="103"/>
      <c r="W6050" s="107"/>
      <c r="X6050" s="103"/>
      <c r="Y6050" s="103"/>
      <c r="Z6050" s="103"/>
      <c r="AA6050" s="103"/>
      <c r="AB605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1" spans="1:28" ht="12.6" x14ac:dyDescent="0.25">
      <c r="A6051" s="102"/>
      <c r="B6051" s="51"/>
      <c r="C6051" s="103"/>
      <c r="D605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1" s="103"/>
      <c r="F6051" s="103"/>
      <c r="G6051" s="104"/>
      <c r="H6051" s="105"/>
      <c r="I6051" s="104"/>
      <c r="J6051" s="104"/>
      <c r="K6051" s="103"/>
      <c r="L6051" s="103"/>
      <c r="M6051" s="103"/>
      <c r="N6051" s="103"/>
      <c r="O6051" s="103"/>
      <c r="P6051" s="106"/>
      <c r="Q6051" s="106">
        <f>Table13[[#This Row],[Unit Value]]*Table13[[#This Row],[Qty | PCount]]</f>
        <v>0</v>
      </c>
      <c r="R6051" s="103" t="str">
        <f>IF(Table13[[#This Row],[Unit Value]]&lt;=4999,"Low-Value Asset","High-Value Asset")</f>
        <v>Low-Value Asset</v>
      </c>
      <c r="S6051" s="103"/>
      <c r="T6051" s="103"/>
      <c r="U6051" s="103"/>
      <c r="V6051" s="103"/>
      <c r="W6051" s="107"/>
      <c r="X6051" s="103"/>
      <c r="Y6051" s="103"/>
      <c r="Z6051" s="103"/>
      <c r="AA6051" s="103"/>
      <c r="AB605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2" spans="1:28" ht="12.6" x14ac:dyDescent="0.25">
      <c r="A6052" s="102"/>
      <c r="B6052" s="51"/>
      <c r="C6052" s="103"/>
      <c r="D605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2" s="103"/>
      <c r="F6052" s="103"/>
      <c r="G6052" s="104"/>
      <c r="H6052" s="105"/>
      <c r="I6052" s="104"/>
      <c r="J6052" s="104"/>
      <c r="K6052" s="103"/>
      <c r="L6052" s="103"/>
      <c r="M6052" s="103"/>
      <c r="N6052" s="103"/>
      <c r="O6052" s="103"/>
      <c r="P6052" s="106"/>
      <c r="Q6052" s="106">
        <f>Table13[[#This Row],[Unit Value]]*Table13[[#This Row],[Qty | PCount]]</f>
        <v>0</v>
      </c>
      <c r="R6052" s="103" t="str">
        <f>IF(Table13[[#This Row],[Unit Value]]&lt;=4999,"Low-Value Asset","High-Value Asset")</f>
        <v>Low-Value Asset</v>
      </c>
      <c r="S6052" s="103"/>
      <c r="T6052" s="103"/>
      <c r="U6052" s="103"/>
      <c r="V6052" s="103"/>
      <c r="W6052" s="107"/>
      <c r="X6052" s="103"/>
      <c r="Y6052" s="103"/>
      <c r="Z6052" s="103"/>
      <c r="AA6052" s="103"/>
      <c r="AB605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3" spans="1:28" ht="12.6" x14ac:dyDescent="0.25">
      <c r="A6053" s="102"/>
      <c r="B6053" s="51"/>
      <c r="C6053" s="103"/>
      <c r="D605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3" s="103"/>
      <c r="F6053" s="103"/>
      <c r="G6053" s="104"/>
      <c r="H6053" s="105"/>
      <c r="I6053" s="104"/>
      <c r="J6053" s="104"/>
      <c r="K6053" s="103"/>
      <c r="L6053" s="103"/>
      <c r="M6053" s="103"/>
      <c r="N6053" s="103"/>
      <c r="O6053" s="103"/>
      <c r="P6053" s="106"/>
      <c r="Q6053" s="106">
        <f>Table13[[#This Row],[Unit Value]]*Table13[[#This Row],[Qty | PCount]]</f>
        <v>0</v>
      </c>
      <c r="R6053" s="103" t="str">
        <f>IF(Table13[[#This Row],[Unit Value]]&lt;=4999,"Low-Value Asset","High-Value Asset")</f>
        <v>Low-Value Asset</v>
      </c>
      <c r="S6053" s="103"/>
      <c r="T6053" s="103"/>
      <c r="U6053" s="103"/>
      <c r="V6053" s="103"/>
      <c r="W6053" s="107"/>
      <c r="X6053" s="103"/>
      <c r="Y6053" s="103"/>
      <c r="Z6053" s="103"/>
      <c r="AA6053" s="103"/>
      <c r="AB605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4" spans="1:28" ht="12.6" x14ac:dyDescent="0.25">
      <c r="A6054" s="102"/>
      <c r="B6054" s="51"/>
      <c r="C6054" s="103"/>
      <c r="D605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4" s="103"/>
      <c r="F6054" s="103"/>
      <c r="G6054" s="104"/>
      <c r="H6054" s="105"/>
      <c r="I6054" s="104"/>
      <c r="J6054" s="104"/>
      <c r="K6054" s="103"/>
      <c r="L6054" s="103"/>
      <c r="M6054" s="103"/>
      <c r="N6054" s="103"/>
      <c r="O6054" s="103"/>
      <c r="P6054" s="106"/>
      <c r="Q6054" s="106">
        <f>Table13[[#This Row],[Unit Value]]*Table13[[#This Row],[Qty | PCount]]</f>
        <v>0</v>
      </c>
      <c r="R6054" s="103" t="str">
        <f>IF(Table13[[#This Row],[Unit Value]]&lt;=4999,"Low-Value Asset","High-Value Asset")</f>
        <v>Low-Value Asset</v>
      </c>
      <c r="S6054" s="103"/>
      <c r="T6054" s="103"/>
      <c r="U6054" s="103"/>
      <c r="V6054" s="103"/>
      <c r="W6054" s="107"/>
      <c r="X6054" s="103"/>
      <c r="Y6054" s="103"/>
      <c r="Z6054" s="103"/>
      <c r="AA6054" s="103"/>
      <c r="AB605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5" spans="1:28" ht="12.6" x14ac:dyDescent="0.25">
      <c r="A6055" s="102"/>
      <c r="B6055" s="51"/>
      <c r="C6055" s="103"/>
      <c r="D605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5" s="103"/>
      <c r="F6055" s="103"/>
      <c r="G6055" s="104"/>
      <c r="H6055" s="105"/>
      <c r="I6055" s="104"/>
      <c r="J6055" s="104"/>
      <c r="K6055" s="103"/>
      <c r="L6055" s="103"/>
      <c r="M6055" s="103"/>
      <c r="N6055" s="103"/>
      <c r="O6055" s="103"/>
      <c r="P6055" s="106"/>
      <c r="Q6055" s="106">
        <f>Table13[[#This Row],[Unit Value]]*Table13[[#This Row],[Qty | PCount]]</f>
        <v>0</v>
      </c>
      <c r="R6055" s="103" t="str">
        <f>IF(Table13[[#This Row],[Unit Value]]&lt;=4999,"Low-Value Asset","High-Value Asset")</f>
        <v>Low-Value Asset</v>
      </c>
      <c r="S6055" s="103"/>
      <c r="T6055" s="103"/>
      <c r="U6055" s="103"/>
      <c r="V6055" s="103"/>
      <c r="W6055" s="107"/>
      <c r="X6055" s="103"/>
      <c r="Y6055" s="103"/>
      <c r="Z6055" s="103"/>
      <c r="AA6055" s="103"/>
      <c r="AB605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6" spans="1:28" ht="12.6" x14ac:dyDescent="0.25">
      <c r="A6056" s="102"/>
      <c r="B6056" s="51"/>
      <c r="C6056" s="103"/>
      <c r="D605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6" s="103"/>
      <c r="F6056" s="103"/>
      <c r="G6056" s="104"/>
      <c r="H6056" s="105"/>
      <c r="I6056" s="104"/>
      <c r="J6056" s="104"/>
      <c r="K6056" s="103"/>
      <c r="L6056" s="103"/>
      <c r="M6056" s="103"/>
      <c r="N6056" s="103"/>
      <c r="O6056" s="103"/>
      <c r="P6056" s="106"/>
      <c r="Q6056" s="106">
        <f>Table13[[#This Row],[Unit Value]]*Table13[[#This Row],[Qty | PCount]]</f>
        <v>0</v>
      </c>
      <c r="R6056" s="103" t="str">
        <f>IF(Table13[[#This Row],[Unit Value]]&lt;=4999,"Low-Value Asset","High-Value Asset")</f>
        <v>Low-Value Asset</v>
      </c>
      <c r="S6056" s="103"/>
      <c r="T6056" s="103"/>
      <c r="U6056" s="103"/>
      <c r="V6056" s="103"/>
      <c r="W6056" s="107"/>
      <c r="X6056" s="103"/>
      <c r="Y6056" s="103"/>
      <c r="Z6056" s="103"/>
      <c r="AA6056" s="103"/>
      <c r="AB605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7" spans="1:28" ht="12.6" x14ac:dyDescent="0.25">
      <c r="A6057" s="102"/>
      <c r="B6057" s="51"/>
      <c r="C6057" s="103"/>
      <c r="D605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7" s="103"/>
      <c r="F6057" s="103"/>
      <c r="G6057" s="104"/>
      <c r="H6057" s="105"/>
      <c r="I6057" s="104"/>
      <c r="J6057" s="104"/>
      <c r="K6057" s="103"/>
      <c r="L6057" s="103"/>
      <c r="M6057" s="103"/>
      <c r="N6057" s="103"/>
      <c r="O6057" s="103"/>
      <c r="P6057" s="106"/>
      <c r="Q6057" s="106">
        <f>Table13[[#This Row],[Unit Value]]*Table13[[#This Row],[Qty | PCount]]</f>
        <v>0</v>
      </c>
      <c r="R6057" s="103" t="str">
        <f>IF(Table13[[#This Row],[Unit Value]]&lt;=4999,"Low-Value Asset","High-Value Asset")</f>
        <v>Low-Value Asset</v>
      </c>
      <c r="S6057" s="103"/>
      <c r="T6057" s="103"/>
      <c r="U6057" s="103"/>
      <c r="V6057" s="103"/>
      <c r="W6057" s="107"/>
      <c r="X6057" s="103"/>
      <c r="Y6057" s="103"/>
      <c r="Z6057" s="103"/>
      <c r="AA6057" s="103"/>
      <c r="AB605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8" spans="1:28" ht="12.6" x14ac:dyDescent="0.25">
      <c r="A6058" s="102"/>
      <c r="B6058" s="51"/>
      <c r="C6058" s="103"/>
      <c r="D605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8" s="103"/>
      <c r="F6058" s="103"/>
      <c r="G6058" s="104"/>
      <c r="H6058" s="105"/>
      <c r="I6058" s="104"/>
      <c r="J6058" s="104"/>
      <c r="K6058" s="103"/>
      <c r="L6058" s="103"/>
      <c r="M6058" s="103"/>
      <c r="N6058" s="103"/>
      <c r="O6058" s="103"/>
      <c r="P6058" s="106"/>
      <c r="Q6058" s="106">
        <f>Table13[[#This Row],[Unit Value]]*Table13[[#This Row],[Qty | PCount]]</f>
        <v>0</v>
      </c>
      <c r="R6058" s="103" t="str">
        <f>IF(Table13[[#This Row],[Unit Value]]&lt;=4999,"Low-Value Asset","High-Value Asset")</f>
        <v>Low-Value Asset</v>
      </c>
      <c r="S6058" s="103"/>
      <c r="T6058" s="103"/>
      <c r="U6058" s="103"/>
      <c r="V6058" s="103"/>
      <c r="W6058" s="107"/>
      <c r="X6058" s="103"/>
      <c r="Y6058" s="103"/>
      <c r="Z6058" s="103"/>
      <c r="AA6058" s="103"/>
      <c r="AB605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59" spans="1:28" ht="12.6" x14ac:dyDescent="0.25">
      <c r="A6059" s="102"/>
      <c r="B6059" s="51"/>
      <c r="C6059" s="103"/>
      <c r="D605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59" s="103"/>
      <c r="F6059" s="103"/>
      <c r="G6059" s="104"/>
      <c r="H6059" s="105"/>
      <c r="I6059" s="104"/>
      <c r="J6059" s="104"/>
      <c r="K6059" s="103"/>
      <c r="L6059" s="103"/>
      <c r="M6059" s="103"/>
      <c r="N6059" s="103"/>
      <c r="O6059" s="103"/>
      <c r="P6059" s="106"/>
      <c r="Q6059" s="106">
        <f>Table13[[#This Row],[Unit Value]]*Table13[[#This Row],[Qty | PCount]]</f>
        <v>0</v>
      </c>
      <c r="R6059" s="103" t="str">
        <f>IF(Table13[[#This Row],[Unit Value]]&lt;=4999,"Low-Value Asset","High-Value Asset")</f>
        <v>Low-Value Asset</v>
      </c>
      <c r="S6059" s="103"/>
      <c r="T6059" s="103"/>
      <c r="U6059" s="103"/>
      <c r="V6059" s="103"/>
      <c r="W6059" s="107"/>
      <c r="X6059" s="103"/>
      <c r="Y6059" s="103"/>
      <c r="Z6059" s="103"/>
      <c r="AA6059" s="103"/>
      <c r="AB605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0" spans="1:28" ht="12.6" x14ac:dyDescent="0.25">
      <c r="A6060" s="102"/>
      <c r="B6060" s="51"/>
      <c r="C6060" s="103"/>
      <c r="D606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0" s="103"/>
      <c r="F6060" s="103"/>
      <c r="G6060" s="104"/>
      <c r="H6060" s="105"/>
      <c r="I6060" s="104"/>
      <c r="J6060" s="104"/>
      <c r="K6060" s="103"/>
      <c r="L6060" s="103"/>
      <c r="M6060" s="103"/>
      <c r="N6060" s="103"/>
      <c r="O6060" s="103"/>
      <c r="P6060" s="106"/>
      <c r="Q6060" s="106">
        <f>Table13[[#This Row],[Unit Value]]*Table13[[#This Row],[Qty | PCount]]</f>
        <v>0</v>
      </c>
      <c r="R6060" s="103" t="str">
        <f>IF(Table13[[#This Row],[Unit Value]]&lt;=4999,"Low-Value Asset","High-Value Asset")</f>
        <v>Low-Value Asset</v>
      </c>
      <c r="S6060" s="103"/>
      <c r="T6060" s="103"/>
      <c r="U6060" s="103"/>
      <c r="V6060" s="103"/>
      <c r="W6060" s="107"/>
      <c r="X6060" s="103"/>
      <c r="Y6060" s="103"/>
      <c r="Z6060" s="103"/>
      <c r="AA6060" s="103"/>
      <c r="AB606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1" spans="1:28" ht="12.6" x14ac:dyDescent="0.25">
      <c r="A6061" s="102"/>
      <c r="B6061" s="51"/>
      <c r="C6061" s="103"/>
      <c r="D606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1" s="103"/>
      <c r="F6061" s="103"/>
      <c r="G6061" s="104"/>
      <c r="H6061" s="105"/>
      <c r="I6061" s="104"/>
      <c r="J6061" s="104"/>
      <c r="K6061" s="103"/>
      <c r="L6061" s="103"/>
      <c r="M6061" s="103"/>
      <c r="N6061" s="103"/>
      <c r="O6061" s="103"/>
      <c r="P6061" s="106"/>
      <c r="Q6061" s="106">
        <f>Table13[[#This Row],[Unit Value]]*Table13[[#This Row],[Qty | PCount]]</f>
        <v>0</v>
      </c>
      <c r="R6061" s="103" t="str">
        <f>IF(Table13[[#This Row],[Unit Value]]&lt;=4999,"Low-Value Asset","High-Value Asset")</f>
        <v>Low-Value Asset</v>
      </c>
      <c r="S6061" s="103"/>
      <c r="T6061" s="103"/>
      <c r="U6061" s="103"/>
      <c r="V6061" s="103"/>
      <c r="W6061" s="107"/>
      <c r="X6061" s="103"/>
      <c r="Y6061" s="103"/>
      <c r="Z6061" s="103"/>
      <c r="AA6061" s="103"/>
      <c r="AB606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2" spans="1:28" ht="12.6" x14ac:dyDescent="0.25">
      <c r="A6062" s="102"/>
      <c r="B6062" s="51"/>
      <c r="C6062" s="103"/>
      <c r="D606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2" s="103"/>
      <c r="F6062" s="103"/>
      <c r="G6062" s="104"/>
      <c r="H6062" s="105"/>
      <c r="I6062" s="104"/>
      <c r="J6062" s="104"/>
      <c r="K6062" s="103"/>
      <c r="L6062" s="103"/>
      <c r="M6062" s="103"/>
      <c r="N6062" s="103"/>
      <c r="O6062" s="103"/>
      <c r="P6062" s="106"/>
      <c r="Q6062" s="106">
        <f>Table13[[#This Row],[Unit Value]]*Table13[[#This Row],[Qty | PCount]]</f>
        <v>0</v>
      </c>
      <c r="R6062" s="103" t="str">
        <f>IF(Table13[[#This Row],[Unit Value]]&lt;=4999,"Low-Value Asset","High-Value Asset")</f>
        <v>Low-Value Asset</v>
      </c>
      <c r="S6062" s="103"/>
      <c r="T6062" s="103"/>
      <c r="U6062" s="103"/>
      <c r="V6062" s="103"/>
      <c r="W6062" s="107"/>
      <c r="X6062" s="103"/>
      <c r="Y6062" s="103"/>
      <c r="Z6062" s="103"/>
      <c r="AA6062" s="103"/>
      <c r="AB606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3" spans="1:28" ht="12.6" x14ac:dyDescent="0.25">
      <c r="A6063" s="102"/>
      <c r="B6063" s="51"/>
      <c r="C6063" s="103"/>
      <c r="D606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3" s="103"/>
      <c r="F6063" s="103"/>
      <c r="G6063" s="104"/>
      <c r="H6063" s="105"/>
      <c r="I6063" s="104"/>
      <c r="J6063" s="104"/>
      <c r="K6063" s="103"/>
      <c r="L6063" s="103"/>
      <c r="M6063" s="103"/>
      <c r="N6063" s="103"/>
      <c r="O6063" s="103"/>
      <c r="P6063" s="106"/>
      <c r="Q6063" s="106">
        <f>Table13[[#This Row],[Unit Value]]*Table13[[#This Row],[Qty | PCount]]</f>
        <v>0</v>
      </c>
      <c r="R6063" s="103" t="str">
        <f>IF(Table13[[#This Row],[Unit Value]]&lt;=4999,"Low-Value Asset","High-Value Asset")</f>
        <v>Low-Value Asset</v>
      </c>
      <c r="S6063" s="103"/>
      <c r="T6063" s="103"/>
      <c r="U6063" s="103"/>
      <c r="V6063" s="103"/>
      <c r="W6063" s="107"/>
      <c r="X6063" s="103"/>
      <c r="Y6063" s="103"/>
      <c r="Z6063" s="103"/>
      <c r="AA6063" s="103"/>
      <c r="AB606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4" spans="1:28" ht="12.6" x14ac:dyDescent="0.25">
      <c r="A6064" s="102"/>
      <c r="B6064" s="51"/>
      <c r="C6064" s="103"/>
      <c r="D606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4" s="103"/>
      <c r="F6064" s="103"/>
      <c r="G6064" s="104"/>
      <c r="H6064" s="105"/>
      <c r="I6064" s="104"/>
      <c r="J6064" s="104"/>
      <c r="K6064" s="103"/>
      <c r="L6064" s="103"/>
      <c r="M6064" s="103"/>
      <c r="N6064" s="103"/>
      <c r="O6064" s="103"/>
      <c r="P6064" s="106"/>
      <c r="Q6064" s="106">
        <f>Table13[[#This Row],[Unit Value]]*Table13[[#This Row],[Qty | PCount]]</f>
        <v>0</v>
      </c>
      <c r="R6064" s="103" t="str">
        <f>IF(Table13[[#This Row],[Unit Value]]&lt;=4999,"Low-Value Asset","High-Value Asset")</f>
        <v>Low-Value Asset</v>
      </c>
      <c r="S6064" s="103"/>
      <c r="T6064" s="103"/>
      <c r="U6064" s="103"/>
      <c r="V6064" s="103"/>
      <c r="W6064" s="107"/>
      <c r="X6064" s="103"/>
      <c r="Y6064" s="103"/>
      <c r="Z6064" s="103"/>
      <c r="AA6064" s="103"/>
      <c r="AB606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5" spans="1:28" ht="12.6" x14ac:dyDescent="0.25">
      <c r="A6065" s="102"/>
      <c r="B6065" s="51"/>
      <c r="C6065" s="103"/>
      <c r="D606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5" s="103"/>
      <c r="F6065" s="103"/>
      <c r="G6065" s="104"/>
      <c r="H6065" s="105"/>
      <c r="I6065" s="104"/>
      <c r="J6065" s="104"/>
      <c r="K6065" s="103"/>
      <c r="L6065" s="103"/>
      <c r="M6065" s="103"/>
      <c r="N6065" s="103"/>
      <c r="O6065" s="103"/>
      <c r="P6065" s="106"/>
      <c r="Q6065" s="106">
        <f>Table13[[#This Row],[Unit Value]]*Table13[[#This Row],[Qty | PCount]]</f>
        <v>0</v>
      </c>
      <c r="R6065" s="103" t="str">
        <f>IF(Table13[[#This Row],[Unit Value]]&lt;=4999,"Low-Value Asset","High-Value Asset")</f>
        <v>Low-Value Asset</v>
      </c>
      <c r="S6065" s="103"/>
      <c r="T6065" s="103"/>
      <c r="U6065" s="103"/>
      <c r="V6065" s="103"/>
      <c r="W6065" s="107"/>
      <c r="X6065" s="103"/>
      <c r="Y6065" s="103"/>
      <c r="Z6065" s="103"/>
      <c r="AA6065" s="103"/>
      <c r="AB606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6" spans="1:28" ht="12.6" x14ac:dyDescent="0.25">
      <c r="A6066" s="102"/>
      <c r="B6066" s="51"/>
      <c r="C6066" s="103"/>
      <c r="D606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6" s="103"/>
      <c r="F6066" s="103"/>
      <c r="G6066" s="104"/>
      <c r="H6066" s="105"/>
      <c r="I6066" s="104"/>
      <c r="J6066" s="104"/>
      <c r="K6066" s="103"/>
      <c r="L6066" s="103"/>
      <c r="M6066" s="103"/>
      <c r="N6066" s="103"/>
      <c r="O6066" s="103"/>
      <c r="P6066" s="106"/>
      <c r="Q6066" s="106">
        <f>Table13[[#This Row],[Unit Value]]*Table13[[#This Row],[Qty | PCount]]</f>
        <v>0</v>
      </c>
      <c r="R6066" s="103" t="str">
        <f>IF(Table13[[#This Row],[Unit Value]]&lt;=4999,"Low-Value Asset","High-Value Asset")</f>
        <v>Low-Value Asset</v>
      </c>
      <c r="S6066" s="103"/>
      <c r="T6066" s="103"/>
      <c r="U6066" s="103"/>
      <c r="V6066" s="103"/>
      <c r="W6066" s="107"/>
      <c r="X6066" s="103"/>
      <c r="Y6066" s="103"/>
      <c r="Z6066" s="103"/>
      <c r="AA6066" s="103"/>
      <c r="AB606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7" spans="1:28" ht="12.6" x14ac:dyDescent="0.25">
      <c r="A6067" s="102"/>
      <c r="B6067" s="51"/>
      <c r="C6067" s="103"/>
      <c r="D606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7" s="103"/>
      <c r="F6067" s="103"/>
      <c r="G6067" s="104"/>
      <c r="H6067" s="105"/>
      <c r="I6067" s="104"/>
      <c r="J6067" s="104"/>
      <c r="K6067" s="103"/>
      <c r="L6067" s="103"/>
      <c r="M6067" s="103"/>
      <c r="N6067" s="103"/>
      <c r="O6067" s="103"/>
      <c r="P6067" s="106"/>
      <c r="Q6067" s="106">
        <f>Table13[[#This Row],[Unit Value]]*Table13[[#This Row],[Qty | PCount]]</f>
        <v>0</v>
      </c>
      <c r="R6067" s="103" t="str">
        <f>IF(Table13[[#This Row],[Unit Value]]&lt;=4999,"Low-Value Asset","High-Value Asset")</f>
        <v>Low-Value Asset</v>
      </c>
      <c r="S6067" s="103"/>
      <c r="T6067" s="103"/>
      <c r="U6067" s="103"/>
      <c r="V6067" s="103"/>
      <c r="W6067" s="107"/>
      <c r="X6067" s="103"/>
      <c r="Y6067" s="103"/>
      <c r="Z6067" s="103"/>
      <c r="AA6067" s="103"/>
      <c r="AB606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8" spans="1:28" ht="12.6" x14ac:dyDescent="0.25">
      <c r="A6068" s="102"/>
      <c r="B6068" s="51"/>
      <c r="C6068" s="103"/>
      <c r="D606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8" s="103"/>
      <c r="F6068" s="103"/>
      <c r="G6068" s="104"/>
      <c r="H6068" s="105"/>
      <c r="I6068" s="104"/>
      <c r="J6068" s="104"/>
      <c r="K6068" s="103"/>
      <c r="L6068" s="103"/>
      <c r="M6068" s="103"/>
      <c r="N6068" s="103"/>
      <c r="O6068" s="103"/>
      <c r="P6068" s="106"/>
      <c r="Q6068" s="106">
        <f>Table13[[#This Row],[Unit Value]]*Table13[[#This Row],[Qty | PCount]]</f>
        <v>0</v>
      </c>
      <c r="R6068" s="103" t="str">
        <f>IF(Table13[[#This Row],[Unit Value]]&lt;=4999,"Low-Value Asset","High-Value Asset")</f>
        <v>Low-Value Asset</v>
      </c>
      <c r="S6068" s="103"/>
      <c r="T6068" s="103"/>
      <c r="U6068" s="103"/>
      <c r="V6068" s="103"/>
      <c r="W6068" s="107"/>
      <c r="X6068" s="103"/>
      <c r="Y6068" s="103"/>
      <c r="Z6068" s="103"/>
      <c r="AA6068" s="103"/>
      <c r="AB606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69" spans="1:28" ht="12.6" x14ac:dyDescent="0.25">
      <c r="A6069" s="102"/>
      <c r="B6069" s="51"/>
      <c r="C6069" s="103"/>
      <c r="D606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69" s="103"/>
      <c r="F6069" s="103"/>
      <c r="G6069" s="104"/>
      <c r="H6069" s="105"/>
      <c r="I6069" s="104"/>
      <c r="J6069" s="104"/>
      <c r="K6069" s="103"/>
      <c r="L6069" s="103"/>
      <c r="M6069" s="103"/>
      <c r="N6069" s="103"/>
      <c r="O6069" s="103"/>
      <c r="P6069" s="106"/>
      <c r="Q6069" s="106">
        <f>Table13[[#This Row],[Unit Value]]*Table13[[#This Row],[Qty | PCount]]</f>
        <v>0</v>
      </c>
      <c r="R6069" s="103" t="str">
        <f>IF(Table13[[#This Row],[Unit Value]]&lt;=4999,"Low-Value Asset","High-Value Asset")</f>
        <v>Low-Value Asset</v>
      </c>
      <c r="S6069" s="103"/>
      <c r="T6069" s="103"/>
      <c r="U6069" s="103"/>
      <c r="V6069" s="103"/>
      <c r="W6069" s="107"/>
      <c r="X6069" s="103"/>
      <c r="Y6069" s="103"/>
      <c r="Z6069" s="103"/>
      <c r="AA6069" s="103"/>
      <c r="AB606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0" spans="1:28" ht="12.6" x14ac:dyDescent="0.25">
      <c r="A6070" s="102"/>
      <c r="B6070" s="51"/>
      <c r="C6070" s="103"/>
      <c r="D607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0" s="103"/>
      <c r="F6070" s="103"/>
      <c r="G6070" s="104"/>
      <c r="H6070" s="105"/>
      <c r="I6070" s="104"/>
      <c r="J6070" s="104"/>
      <c r="K6070" s="103"/>
      <c r="L6070" s="103"/>
      <c r="M6070" s="103"/>
      <c r="N6070" s="103"/>
      <c r="O6070" s="103"/>
      <c r="P6070" s="106"/>
      <c r="Q6070" s="106">
        <f>Table13[[#This Row],[Unit Value]]*Table13[[#This Row],[Qty | PCount]]</f>
        <v>0</v>
      </c>
      <c r="R6070" s="103" t="str">
        <f>IF(Table13[[#This Row],[Unit Value]]&lt;=4999,"Low-Value Asset","High-Value Asset")</f>
        <v>Low-Value Asset</v>
      </c>
      <c r="S6070" s="103"/>
      <c r="T6070" s="103"/>
      <c r="U6070" s="103"/>
      <c r="V6070" s="103"/>
      <c r="W6070" s="107"/>
      <c r="X6070" s="103"/>
      <c r="Y6070" s="103"/>
      <c r="Z6070" s="103"/>
      <c r="AA6070" s="103"/>
      <c r="AB607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1" spans="1:28" ht="12.6" x14ac:dyDescent="0.25">
      <c r="A6071" s="102"/>
      <c r="B6071" s="51"/>
      <c r="C6071" s="103"/>
      <c r="D607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1" s="103"/>
      <c r="F6071" s="103"/>
      <c r="G6071" s="104"/>
      <c r="H6071" s="105"/>
      <c r="I6071" s="104"/>
      <c r="J6071" s="104"/>
      <c r="K6071" s="103"/>
      <c r="L6071" s="103"/>
      <c r="M6071" s="103"/>
      <c r="N6071" s="103"/>
      <c r="O6071" s="103"/>
      <c r="P6071" s="106"/>
      <c r="Q6071" s="106">
        <f>Table13[[#This Row],[Unit Value]]*Table13[[#This Row],[Qty | PCount]]</f>
        <v>0</v>
      </c>
      <c r="R6071" s="103" t="str">
        <f>IF(Table13[[#This Row],[Unit Value]]&lt;=4999,"Low-Value Asset","High-Value Asset")</f>
        <v>Low-Value Asset</v>
      </c>
      <c r="S6071" s="103"/>
      <c r="T6071" s="103"/>
      <c r="U6071" s="103"/>
      <c r="V6071" s="103"/>
      <c r="W6071" s="107"/>
      <c r="X6071" s="103"/>
      <c r="Y6071" s="103"/>
      <c r="Z6071" s="103"/>
      <c r="AA6071" s="103"/>
      <c r="AB607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2" spans="1:28" ht="12.6" x14ac:dyDescent="0.25">
      <c r="A6072" s="102"/>
      <c r="B6072" s="51"/>
      <c r="C6072" s="103"/>
      <c r="D607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2" s="103"/>
      <c r="F6072" s="103"/>
      <c r="G6072" s="104"/>
      <c r="H6072" s="105"/>
      <c r="I6072" s="104"/>
      <c r="J6072" s="104"/>
      <c r="K6072" s="103"/>
      <c r="L6072" s="103"/>
      <c r="M6072" s="103"/>
      <c r="N6072" s="103"/>
      <c r="O6072" s="103"/>
      <c r="P6072" s="106"/>
      <c r="Q6072" s="106">
        <f>Table13[[#This Row],[Unit Value]]*Table13[[#This Row],[Qty | PCount]]</f>
        <v>0</v>
      </c>
      <c r="R6072" s="103" t="str">
        <f>IF(Table13[[#This Row],[Unit Value]]&lt;=4999,"Low-Value Asset","High-Value Asset")</f>
        <v>Low-Value Asset</v>
      </c>
      <c r="S6072" s="103"/>
      <c r="T6072" s="103"/>
      <c r="U6072" s="103"/>
      <c r="V6072" s="103"/>
      <c r="W6072" s="107"/>
      <c r="X6072" s="103"/>
      <c r="Y6072" s="103"/>
      <c r="Z6072" s="103"/>
      <c r="AA6072" s="103"/>
      <c r="AB607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3" spans="1:28" ht="12.6" x14ac:dyDescent="0.25">
      <c r="A6073" s="102"/>
      <c r="B6073" s="51"/>
      <c r="C6073" s="103"/>
      <c r="D607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3" s="103"/>
      <c r="F6073" s="103"/>
      <c r="G6073" s="104"/>
      <c r="H6073" s="105"/>
      <c r="I6073" s="104"/>
      <c r="J6073" s="104"/>
      <c r="K6073" s="103"/>
      <c r="L6073" s="103"/>
      <c r="M6073" s="103"/>
      <c r="N6073" s="103"/>
      <c r="O6073" s="103"/>
      <c r="P6073" s="106"/>
      <c r="Q6073" s="106">
        <f>Table13[[#This Row],[Unit Value]]*Table13[[#This Row],[Qty | PCount]]</f>
        <v>0</v>
      </c>
      <c r="R6073" s="103" t="str">
        <f>IF(Table13[[#This Row],[Unit Value]]&lt;=4999,"Low-Value Asset","High-Value Asset")</f>
        <v>Low-Value Asset</v>
      </c>
      <c r="S6073" s="103"/>
      <c r="T6073" s="103"/>
      <c r="U6073" s="103"/>
      <c r="V6073" s="103"/>
      <c r="W6073" s="107"/>
      <c r="X6073" s="103"/>
      <c r="Y6073" s="103"/>
      <c r="Z6073" s="103"/>
      <c r="AA6073" s="103"/>
      <c r="AB607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4" spans="1:28" ht="12.6" x14ac:dyDescent="0.25">
      <c r="A6074" s="102"/>
      <c r="B6074" s="51"/>
      <c r="C6074" s="103"/>
      <c r="D607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4" s="103"/>
      <c r="F6074" s="103"/>
      <c r="G6074" s="104"/>
      <c r="H6074" s="105"/>
      <c r="I6074" s="104"/>
      <c r="J6074" s="104"/>
      <c r="K6074" s="103"/>
      <c r="L6074" s="103"/>
      <c r="M6074" s="103"/>
      <c r="N6074" s="103"/>
      <c r="O6074" s="103"/>
      <c r="P6074" s="106"/>
      <c r="Q6074" s="106">
        <f>Table13[[#This Row],[Unit Value]]*Table13[[#This Row],[Qty | PCount]]</f>
        <v>0</v>
      </c>
      <c r="R6074" s="103" t="str">
        <f>IF(Table13[[#This Row],[Unit Value]]&lt;=4999,"Low-Value Asset","High-Value Asset")</f>
        <v>Low-Value Asset</v>
      </c>
      <c r="S6074" s="103"/>
      <c r="T6074" s="103"/>
      <c r="U6074" s="103"/>
      <c r="V6074" s="103"/>
      <c r="W6074" s="107"/>
      <c r="X6074" s="103"/>
      <c r="Y6074" s="103"/>
      <c r="Z6074" s="103"/>
      <c r="AA6074" s="103"/>
      <c r="AB607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5" spans="1:28" ht="12.6" x14ac:dyDescent="0.25">
      <c r="A6075" s="102"/>
      <c r="B6075" s="51"/>
      <c r="C6075" s="103"/>
      <c r="D6075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5" s="103"/>
      <c r="F6075" s="103"/>
      <c r="G6075" s="104"/>
      <c r="H6075" s="105"/>
      <c r="I6075" s="104"/>
      <c r="J6075" s="104"/>
      <c r="K6075" s="103"/>
      <c r="L6075" s="103"/>
      <c r="M6075" s="103"/>
      <c r="N6075" s="103"/>
      <c r="O6075" s="103"/>
      <c r="P6075" s="106"/>
      <c r="Q6075" s="106">
        <f>Table13[[#This Row],[Unit Value]]*Table13[[#This Row],[Qty | PCount]]</f>
        <v>0</v>
      </c>
      <c r="R6075" s="103" t="str">
        <f>IF(Table13[[#This Row],[Unit Value]]&lt;=4999,"Low-Value Asset","High-Value Asset")</f>
        <v>Low-Value Asset</v>
      </c>
      <c r="S6075" s="103"/>
      <c r="T6075" s="103"/>
      <c r="U6075" s="103"/>
      <c r="V6075" s="103"/>
      <c r="W6075" s="107"/>
      <c r="X6075" s="103"/>
      <c r="Y6075" s="103"/>
      <c r="Z6075" s="103"/>
      <c r="AA6075" s="103"/>
      <c r="AB6075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6" spans="1:28" ht="12.6" x14ac:dyDescent="0.25">
      <c r="A6076" s="102"/>
      <c r="B6076" s="51"/>
      <c r="C6076" s="103"/>
      <c r="D6076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6" s="103"/>
      <c r="F6076" s="103"/>
      <c r="G6076" s="104"/>
      <c r="H6076" s="105"/>
      <c r="I6076" s="104"/>
      <c r="J6076" s="104"/>
      <c r="K6076" s="103"/>
      <c r="L6076" s="103"/>
      <c r="M6076" s="103"/>
      <c r="N6076" s="103"/>
      <c r="O6076" s="103"/>
      <c r="P6076" s="106"/>
      <c r="Q6076" s="106">
        <f>Table13[[#This Row],[Unit Value]]*Table13[[#This Row],[Qty | PCount]]</f>
        <v>0</v>
      </c>
      <c r="R6076" s="103" t="str">
        <f>IF(Table13[[#This Row],[Unit Value]]&lt;=4999,"Low-Value Asset","High-Value Asset")</f>
        <v>Low-Value Asset</v>
      </c>
      <c r="S6076" s="103"/>
      <c r="T6076" s="103"/>
      <c r="U6076" s="103"/>
      <c r="V6076" s="103"/>
      <c r="W6076" s="107"/>
      <c r="X6076" s="103"/>
      <c r="Y6076" s="103"/>
      <c r="Z6076" s="103"/>
      <c r="AA6076" s="103"/>
      <c r="AB6076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7" spans="1:28" ht="12.6" x14ac:dyDescent="0.25">
      <c r="A6077" s="102"/>
      <c r="B6077" s="51"/>
      <c r="C6077" s="103"/>
      <c r="D6077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7" s="103"/>
      <c r="F6077" s="103"/>
      <c r="G6077" s="104"/>
      <c r="H6077" s="105"/>
      <c r="I6077" s="104"/>
      <c r="J6077" s="104"/>
      <c r="K6077" s="103"/>
      <c r="L6077" s="103"/>
      <c r="M6077" s="103"/>
      <c r="N6077" s="103"/>
      <c r="O6077" s="103"/>
      <c r="P6077" s="106"/>
      <c r="Q6077" s="106">
        <f>Table13[[#This Row],[Unit Value]]*Table13[[#This Row],[Qty | PCount]]</f>
        <v>0</v>
      </c>
      <c r="R6077" s="103" t="str">
        <f>IF(Table13[[#This Row],[Unit Value]]&lt;=4999,"Low-Value Asset","High-Value Asset")</f>
        <v>Low-Value Asset</v>
      </c>
      <c r="S6077" s="103"/>
      <c r="T6077" s="103"/>
      <c r="U6077" s="103"/>
      <c r="V6077" s="103"/>
      <c r="W6077" s="107"/>
      <c r="X6077" s="103"/>
      <c r="Y6077" s="103"/>
      <c r="Z6077" s="103"/>
      <c r="AA6077" s="103"/>
      <c r="AB6077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8" spans="1:28" ht="12.6" x14ac:dyDescent="0.25">
      <c r="A6078" s="102"/>
      <c r="B6078" s="51"/>
      <c r="C6078" s="103"/>
      <c r="D6078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8" s="103"/>
      <c r="F6078" s="103"/>
      <c r="G6078" s="104"/>
      <c r="H6078" s="105"/>
      <c r="I6078" s="104"/>
      <c r="J6078" s="104"/>
      <c r="K6078" s="103"/>
      <c r="L6078" s="103"/>
      <c r="M6078" s="103"/>
      <c r="N6078" s="103"/>
      <c r="O6078" s="103"/>
      <c r="P6078" s="106"/>
      <c r="Q6078" s="106">
        <f>Table13[[#This Row],[Unit Value]]*Table13[[#This Row],[Qty | PCount]]</f>
        <v>0</v>
      </c>
      <c r="R6078" s="103" t="str">
        <f>IF(Table13[[#This Row],[Unit Value]]&lt;=4999,"Low-Value Asset","High-Value Asset")</f>
        <v>Low-Value Asset</v>
      </c>
      <c r="S6078" s="103"/>
      <c r="T6078" s="103"/>
      <c r="U6078" s="103"/>
      <c r="V6078" s="103"/>
      <c r="W6078" s="107"/>
      <c r="X6078" s="103"/>
      <c r="Y6078" s="103"/>
      <c r="Z6078" s="103"/>
      <c r="AA6078" s="103"/>
      <c r="AB6078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79" spans="1:28" ht="12.6" x14ac:dyDescent="0.25">
      <c r="A6079" s="102"/>
      <c r="B6079" s="51"/>
      <c r="C6079" s="103"/>
      <c r="D6079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79" s="103"/>
      <c r="F6079" s="103"/>
      <c r="G6079" s="104"/>
      <c r="H6079" s="105"/>
      <c r="I6079" s="104"/>
      <c r="J6079" s="104"/>
      <c r="K6079" s="103"/>
      <c r="L6079" s="103"/>
      <c r="M6079" s="103"/>
      <c r="N6079" s="103"/>
      <c r="O6079" s="103"/>
      <c r="P6079" s="106"/>
      <c r="Q6079" s="106">
        <f>Table13[[#This Row],[Unit Value]]*Table13[[#This Row],[Qty | PCount]]</f>
        <v>0</v>
      </c>
      <c r="R6079" s="103" t="str">
        <f>IF(Table13[[#This Row],[Unit Value]]&lt;=4999,"Low-Value Asset","High-Value Asset")</f>
        <v>Low-Value Asset</v>
      </c>
      <c r="S6079" s="103"/>
      <c r="T6079" s="103"/>
      <c r="U6079" s="103"/>
      <c r="V6079" s="103"/>
      <c r="W6079" s="107"/>
      <c r="X6079" s="103"/>
      <c r="Y6079" s="103"/>
      <c r="Z6079" s="103"/>
      <c r="AA6079" s="103"/>
      <c r="AB6079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0" spans="1:28" ht="12.6" x14ac:dyDescent="0.25">
      <c r="A6080" s="102"/>
      <c r="B6080" s="51"/>
      <c r="C6080" s="103"/>
      <c r="D6080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0" s="103"/>
      <c r="F6080" s="103"/>
      <c r="G6080" s="104"/>
      <c r="H6080" s="105"/>
      <c r="I6080" s="104"/>
      <c r="J6080" s="104"/>
      <c r="K6080" s="103"/>
      <c r="L6080" s="103"/>
      <c r="M6080" s="103"/>
      <c r="N6080" s="103"/>
      <c r="O6080" s="103"/>
      <c r="P6080" s="106"/>
      <c r="Q6080" s="106">
        <f>Table13[[#This Row],[Unit Value]]*Table13[[#This Row],[Qty | PCount]]</f>
        <v>0</v>
      </c>
      <c r="R6080" s="103" t="str">
        <f>IF(Table13[[#This Row],[Unit Value]]&lt;=4999,"Low-Value Asset","High-Value Asset")</f>
        <v>Low-Value Asset</v>
      </c>
      <c r="S6080" s="103"/>
      <c r="T6080" s="103"/>
      <c r="U6080" s="103"/>
      <c r="V6080" s="103"/>
      <c r="W6080" s="107"/>
      <c r="X6080" s="103"/>
      <c r="Y6080" s="103"/>
      <c r="Z6080" s="103"/>
      <c r="AA6080" s="103"/>
      <c r="AB6080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1" spans="1:180" ht="12.6" x14ac:dyDescent="0.25">
      <c r="A6081" s="102"/>
      <c r="B6081" s="51"/>
      <c r="C6081" s="103"/>
      <c r="D6081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1" s="103"/>
      <c r="F6081" s="103"/>
      <c r="G6081" s="104"/>
      <c r="H6081" s="105"/>
      <c r="I6081" s="104"/>
      <c r="J6081" s="104"/>
      <c r="K6081" s="103"/>
      <c r="L6081" s="103"/>
      <c r="M6081" s="103"/>
      <c r="N6081" s="103"/>
      <c r="O6081" s="103"/>
      <c r="P6081" s="106"/>
      <c r="Q6081" s="106">
        <f>Table13[[#This Row],[Unit Value]]*Table13[[#This Row],[Qty | PCount]]</f>
        <v>0</v>
      </c>
      <c r="R6081" s="103" t="str">
        <f>IF(Table13[[#This Row],[Unit Value]]&lt;=4999,"Low-Value Asset","High-Value Asset")</f>
        <v>Low-Value Asset</v>
      </c>
      <c r="S6081" s="103"/>
      <c r="T6081" s="103"/>
      <c r="U6081" s="103"/>
      <c r="V6081" s="103"/>
      <c r="W6081" s="107"/>
      <c r="X6081" s="103"/>
      <c r="Y6081" s="103"/>
      <c r="Z6081" s="103"/>
      <c r="AA6081" s="103"/>
      <c r="AB6081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2" spans="1:180" ht="12.6" x14ac:dyDescent="0.25">
      <c r="A6082" s="102"/>
      <c r="B6082" s="51"/>
      <c r="C6082" s="103"/>
      <c r="D6082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2" s="103"/>
      <c r="F6082" s="103"/>
      <c r="G6082" s="104"/>
      <c r="H6082" s="105"/>
      <c r="I6082" s="104"/>
      <c r="J6082" s="104"/>
      <c r="K6082" s="103"/>
      <c r="L6082" s="103"/>
      <c r="M6082" s="103"/>
      <c r="N6082" s="103"/>
      <c r="O6082" s="103"/>
      <c r="P6082" s="106"/>
      <c r="Q6082" s="106">
        <f>Table13[[#This Row],[Unit Value]]*Table13[[#This Row],[Qty | PCount]]</f>
        <v>0</v>
      </c>
      <c r="R6082" s="103" t="str">
        <f>IF(Table13[[#This Row],[Unit Value]]&lt;=4999,"Low-Value Asset","High-Value Asset")</f>
        <v>Low-Value Asset</v>
      </c>
      <c r="S6082" s="103"/>
      <c r="T6082" s="103"/>
      <c r="U6082" s="103"/>
      <c r="V6082" s="103"/>
      <c r="W6082" s="107"/>
      <c r="X6082" s="103"/>
      <c r="Y6082" s="103"/>
      <c r="Z6082" s="103"/>
      <c r="AA6082" s="103"/>
      <c r="AB6082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3" spans="1:180" ht="12.6" x14ac:dyDescent="0.25">
      <c r="A6083" s="102"/>
      <c r="B6083" s="51"/>
      <c r="C6083" s="103"/>
      <c r="D6083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3" s="103"/>
      <c r="F6083" s="103"/>
      <c r="G6083" s="104"/>
      <c r="H6083" s="105"/>
      <c r="I6083" s="104"/>
      <c r="J6083" s="104"/>
      <c r="K6083" s="103"/>
      <c r="L6083" s="103"/>
      <c r="M6083" s="103"/>
      <c r="N6083" s="103"/>
      <c r="O6083" s="103"/>
      <c r="P6083" s="106"/>
      <c r="Q6083" s="106">
        <f>Table13[[#This Row],[Unit Value]]*Table13[[#This Row],[Qty | PCount]]</f>
        <v>0</v>
      </c>
      <c r="R6083" s="103" t="str">
        <f>IF(Table13[[#This Row],[Unit Value]]&lt;=4999,"Low-Value Asset","High-Value Asset")</f>
        <v>Low-Value Asset</v>
      </c>
      <c r="S6083" s="103"/>
      <c r="T6083" s="103"/>
      <c r="U6083" s="103"/>
      <c r="V6083" s="103"/>
      <c r="W6083" s="107"/>
      <c r="X6083" s="103"/>
      <c r="Y6083" s="103"/>
      <c r="Z6083" s="103"/>
      <c r="AA6083" s="103"/>
      <c r="AB6083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4" spans="1:180" ht="12.6" x14ac:dyDescent="0.25">
      <c r="A6084" s="102"/>
      <c r="B6084" s="51"/>
      <c r="C6084" s="103"/>
      <c r="D6084" s="10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4" s="103"/>
      <c r="F6084" s="103"/>
      <c r="G6084" s="104"/>
      <c r="H6084" s="105"/>
      <c r="I6084" s="104"/>
      <c r="J6084" s="104"/>
      <c r="K6084" s="103"/>
      <c r="L6084" s="103"/>
      <c r="M6084" s="103"/>
      <c r="N6084" s="103"/>
      <c r="O6084" s="103"/>
      <c r="P6084" s="106"/>
      <c r="Q6084" s="106">
        <f>Table13[[#This Row],[Unit Value]]*Table13[[#This Row],[Qty | PCount]]</f>
        <v>0</v>
      </c>
      <c r="R6084" s="103" t="str">
        <f>IF(Table13[[#This Row],[Unit Value]]&lt;=4999,"Low-Value Asset","High-Value Asset")</f>
        <v>Low-Value Asset</v>
      </c>
      <c r="S6084" s="103"/>
      <c r="T6084" s="103"/>
      <c r="U6084" s="103"/>
      <c r="V6084" s="103"/>
      <c r="W6084" s="107"/>
      <c r="X6084" s="103"/>
      <c r="Y6084" s="103"/>
      <c r="Z6084" s="103"/>
      <c r="AA6084" s="103"/>
      <c r="AB6084" s="10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5" spans="1:180" ht="13.2" thickBot="1" x14ac:dyDescent="0.3">
      <c r="A6085" s="131"/>
      <c r="B6085" s="132"/>
      <c r="C6085" s="133"/>
      <c r="D6085" s="133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5" s="133"/>
      <c r="F6085" s="133"/>
      <c r="G6085" s="134"/>
      <c r="H6085" s="135"/>
      <c r="I6085" s="134"/>
      <c r="J6085" s="134"/>
      <c r="K6085" s="133"/>
      <c r="L6085" s="133"/>
      <c r="M6085" s="133"/>
      <c r="N6085" s="133"/>
      <c r="O6085" s="133"/>
      <c r="P6085" s="136"/>
      <c r="Q6085" s="136">
        <f>Table13[[#This Row],[Unit Value]]*Table13[[#This Row],[Qty | PCount]]</f>
        <v>0</v>
      </c>
      <c r="R6085" s="133" t="str">
        <f>IF(Table13[[#This Row],[Unit Value]]&lt;=4999,"Low-Value Asset","High-Value Asset")</f>
        <v>Low-Value Asset</v>
      </c>
      <c r="S6085" s="133"/>
      <c r="T6085" s="133"/>
      <c r="U6085" s="133"/>
      <c r="V6085" s="133"/>
      <c r="W6085" s="137"/>
      <c r="X6085" s="133"/>
      <c r="Y6085" s="133"/>
      <c r="Z6085" s="133"/>
      <c r="AA6085" s="133"/>
      <c r="AB6085" s="133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086" spans="1:180" s="116" customFormat="1" ht="12.6" x14ac:dyDescent="0.25">
      <c r="A6086" s="108"/>
      <c r="B6086" s="109"/>
      <c r="C6086" s="110"/>
      <c r="D608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6" s="110"/>
      <c r="F6086" s="110"/>
      <c r="G6086" s="111"/>
      <c r="H6086" s="112"/>
      <c r="I6086" s="111"/>
      <c r="J6086" s="113"/>
      <c r="K6086" s="110"/>
      <c r="L6086" s="110"/>
      <c r="M6086" s="110"/>
      <c r="N6086" s="110"/>
      <c r="O6086" s="110"/>
      <c r="P6086" s="114"/>
      <c r="Q6086" s="114">
        <f>Table13[[#This Row],[Unit Value]]*Table13[[#This Row],[Qty | PCount]]</f>
        <v>0</v>
      </c>
      <c r="R6086" s="110" t="str">
        <f>IF(Table13[[#This Row],[Unit Value]]&lt;=4999,"Low-Value Asset","High-Value Asset")</f>
        <v>Low-Value Asset</v>
      </c>
      <c r="S6086" s="110"/>
      <c r="T6086" s="110"/>
      <c r="U6086" s="110"/>
      <c r="V6086" s="110"/>
      <c r="W6086" s="115"/>
      <c r="X6086" s="110"/>
      <c r="Y6086" s="110"/>
      <c r="Z6086" s="110"/>
      <c r="AA6086" s="110"/>
      <c r="AB608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  <c r="BC6086" s="1"/>
      <c r="BD6086" s="1"/>
      <c r="BE6086" s="1"/>
      <c r="BF6086" s="1"/>
      <c r="BG6086" s="1"/>
      <c r="BH6086" s="1"/>
      <c r="BI6086" s="1"/>
      <c r="BJ6086" s="1"/>
      <c r="BK6086" s="1"/>
      <c r="BL6086" s="1"/>
      <c r="BM6086" s="1"/>
      <c r="BN6086" s="1"/>
      <c r="BO6086" s="1"/>
      <c r="BP6086" s="1"/>
      <c r="BQ6086" s="1"/>
      <c r="BR6086" s="1"/>
      <c r="BS6086" s="1"/>
      <c r="BT6086" s="1"/>
      <c r="BU6086" s="1"/>
      <c r="BV6086" s="1"/>
      <c r="BW6086" s="1"/>
      <c r="BX6086" s="1"/>
      <c r="BY6086" s="1"/>
      <c r="BZ6086" s="1"/>
      <c r="CA6086" s="1"/>
      <c r="CB6086" s="1"/>
      <c r="CC6086" s="1"/>
      <c r="CD6086" s="1"/>
      <c r="CE6086" s="1"/>
      <c r="CF6086" s="1"/>
      <c r="CG6086" s="1"/>
      <c r="CH6086" s="1"/>
      <c r="CI6086" s="1"/>
      <c r="CJ6086" s="1"/>
      <c r="CK6086" s="1"/>
      <c r="CL6086" s="1"/>
      <c r="CM6086" s="1"/>
      <c r="CN6086" s="1"/>
      <c r="CO6086" s="1"/>
      <c r="CP6086" s="1"/>
      <c r="CQ6086" s="1"/>
      <c r="CR6086" s="1"/>
      <c r="CS6086" s="1"/>
      <c r="CT6086" s="1"/>
      <c r="CU6086" s="1"/>
      <c r="CV6086" s="1"/>
      <c r="CW6086" s="1"/>
      <c r="CX6086" s="1"/>
      <c r="CY6086" s="1"/>
      <c r="CZ6086" s="1"/>
      <c r="DA6086" s="1"/>
      <c r="DB6086" s="1"/>
      <c r="DC6086" s="1"/>
      <c r="DD6086" s="1"/>
      <c r="DE6086" s="1"/>
      <c r="DF6086" s="1"/>
      <c r="DG6086" s="1"/>
      <c r="DH6086" s="1"/>
      <c r="DI6086" s="1"/>
      <c r="DJ6086" s="1"/>
      <c r="DK6086" s="1"/>
      <c r="DL6086" s="1"/>
      <c r="DM6086" s="1"/>
      <c r="DN6086" s="1"/>
      <c r="DO6086" s="1"/>
      <c r="DP6086" s="1"/>
      <c r="DQ6086" s="1"/>
      <c r="DR6086" s="1"/>
      <c r="DS6086" s="1"/>
      <c r="DT6086" s="1"/>
      <c r="DU6086" s="1"/>
      <c r="DV6086" s="1"/>
      <c r="DW6086" s="1"/>
      <c r="DX6086" s="1"/>
      <c r="DY6086" s="1"/>
      <c r="DZ6086" s="1"/>
      <c r="EA6086" s="1"/>
      <c r="EB6086" s="1"/>
      <c r="EC6086" s="1"/>
      <c r="ED6086" s="1"/>
      <c r="EE6086" s="1"/>
      <c r="EF6086" s="1"/>
      <c r="EG6086" s="1"/>
      <c r="EH6086" s="1"/>
      <c r="EI6086" s="1"/>
      <c r="EJ6086" s="1"/>
      <c r="EK6086" s="1"/>
      <c r="EL6086" s="1"/>
      <c r="EM6086" s="1"/>
      <c r="EN6086" s="1"/>
      <c r="EO6086" s="1"/>
      <c r="EP6086" s="1"/>
      <c r="EQ6086" s="1"/>
      <c r="ER6086" s="1"/>
      <c r="ES6086" s="1"/>
      <c r="ET6086" s="1"/>
      <c r="EU6086" s="1"/>
      <c r="EV6086" s="1"/>
      <c r="EW6086" s="1"/>
      <c r="EX6086" s="1"/>
      <c r="EY6086" s="1"/>
      <c r="EZ6086" s="1"/>
      <c r="FA6086" s="1"/>
      <c r="FB6086" s="1"/>
      <c r="FC6086" s="1"/>
      <c r="FD6086" s="1"/>
      <c r="FE6086" s="1"/>
      <c r="FF6086" s="1"/>
      <c r="FG6086" s="1"/>
      <c r="FH6086" s="1"/>
      <c r="FI6086" s="1"/>
      <c r="FJ6086" s="1"/>
      <c r="FK6086" s="1"/>
      <c r="FL6086" s="1"/>
      <c r="FM6086" s="1"/>
      <c r="FN6086" s="1"/>
      <c r="FO6086" s="1"/>
      <c r="FP6086" s="1"/>
      <c r="FQ6086" s="1"/>
      <c r="FR6086" s="1"/>
      <c r="FS6086" s="1"/>
      <c r="FT6086" s="1"/>
      <c r="FU6086" s="1"/>
      <c r="FV6086" s="1"/>
      <c r="FW6086" s="1"/>
      <c r="FX6086" s="1"/>
    </row>
    <row r="6087" spans="1:180" s="126" customFormat="1" ht="12.6" x14ac:dyDescent="0.25">
      <c r="A6087" s="117"/>
      <c r="B6087" s="118"/>
      <c r="C6087" s="119"/>
      <c r="D608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7" s="119"/>
      <c r="F6087" s="119"/>
      <c r="G6087" s="120"/>
      <c r="H6087" s="121"/>
      <c r="I6087" s="120"/>
      <c r="J6087" s="122"/>
      <c r="K6087" s="119"/>
      <c r="L6087" s="119"/>
      <c r="M6087" s="119"/>
      <c r="N6087" s="123"/>
      <c r="O6087" s="119"/>
      <c r="P6087" s="124"/>
      <c r="Q6087" s="124">
        <f>Table13[[#This Row],[Unit Value]]*Table13[[#This Row],[Qty | PCount]]</f>
        <v>0</v>
      </c>
      <c r="R6087" s="119" t="str">
        <f>IF(Table13[[#This Row],[Unit Value]]&lt;=4999,"Low-Value Asset","High-Value Asset")</f>
        <v>Low-Value Asset</v>
      </c>
      <c r="S6087" s="119"/>
      <c r="T6087" s="119"/>
      <c r="U6087" s="119"/>
      <c r="V6087" s="119"/>
      <c r="W6087" s="125"/>
      <c r="X6087" s="119"/>
      <c r="Y6087" s="119"/>
      <c r="Z6087" s="119"/>
      <c r="AA6087" s="119"/>
      <c r="AB608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  <c r="BC6087" s="1"/>
      <c r="BD6087" s="1"/>
      <c r="BE6087" s="1"/>
      <c r="BF6087" s="1"/>
      <c r="BG6087" s="1"/>
      <c r="BH6087" s="1"/>
      <c r="BI6087" s="1"/>
      <c r="BJ6087" s="1"/>
      <c r="BK6087" s="1"/>
      <c r="BL6087" s="1"/>
      <c r="BM6087" s="1"/>
      <c r="BN6087" s="1"/>
      <c r="BO6087" s="1"/>
      <c r="BP6087" s="1"/>
      <c r="BQ6087" s="1"/>
      <c r="BR6087" s="1"/>
      <c r="BS6087" s="1"/>
      <c r="BT6087" s="1"/>
      <c r="BU6087" s="1"/>
      <c r="BV6087" s="1"/>
      <c r="BW6087" s="1"/>
      <c r="BX6087" s="1"/>
      <c r="BY6087" s="1"/>
      <c r="BZ6087" s="1"/>
      <c r="CA6087" s="1"/>
      <c r="CB6087" s="1"/>
      <c r="CC6087" s="1"/>
      <c r="CD6087" s="1"/>
      <c r="CE6087" s="1"/>
      <c r="CF6087" s="1"/>
      <c r="CG6087" s="1"/>
      <c r="CH6087" s="1"/>
      <c r="CI6087" s="1"/>
      <c r="CJ6087" s="1"/>
      <c r="CK6087" s="1"/>
      <c r="CL6087" s="1"/>
      <c r="CM6087" s="1"/>
      <c r="CN6087" s="1"/>
      <c r="CO6087" s="1"/>
      <c r="CP6087" s="1"/>
      <c r="CQ6087" s="1"/>
      <c r="CR6087" s="1"/>
      <c r="CS6087" s="1"/>
      <c r="CT6087" s="1"/>
      <c r="CU6087" s="1"/>
      <c r="CV6087" s="1"/>
      <c r="CW6087" s="1"/>
      <c r="CX6087" s="1"/>
      <c r="CY6087" s="1"/>
      <c r="CZ6087" s="1"/>
      <c r="DA6087" s="1"/>
      <c r="DB6087" s="1"/>
      <c r="DC6087" s="1"/>
      <c r="DD6087" s="1"/>
      <c r="DE6087" s="1"/>
      <c r="DF6087" s="1"/>
      <c r="DG6087" s="1"/>
      <c r="DH6087" s="1"/>
      <c r="DI6087" s="1"/>
      <c r="DJ6087" s="1"/>
      <c r="DK6087" s="1"/>
      <c r="DL6087" s="1"/>
      <c r="DM6087" s="1"/>
      <c r="DN6087" s="1"/>
      <c r="DO6087" s="1"/>
      <c r="DP6087" s="1"/>
      <c r="DQ6087" s="1"/>
      <c r="DR6087" s="1"/>
      <c r="DS6087" s="1"/>
      <c r="DT6087" s="1"/>
      <c r="DU6087" s="1"/>
      <c r="DV6087" s="1"/>
      <c r="DW6087" s="1"/>
      <c r="DX6087" s="1"/>
      <c r="DY6087" s="1"/>
      <c r="DZ6087" s="1"/>
      <c r="EA6087" s="1"/>
      <c r="EB6087" s="1"/>
      <c r="EC6087" s="1"/>
      <c r="ED6087" s="1"/>
      <c r="EE6087" s="1"/>
      <c r="EF6087" s="1"/>
      <c r="EG6087" s="1"/>
      <c r="EH6087" s="1"/>
      <c r="EI6087" s="1"/>
      <c r="EJ6087" s="1"/>
      <c r="EK6087" s="1"/>
      <c r="EL6087" s="1"/>
      <c r="EM6087" s="1"/>
      <c r="EN6087" s="1"/>
      <c r="EO6087" s="1"/>
      <c r="EP6087" s="1"/>
      <c r="EQ6087" s="1"/>
      <c r="ER6087" s="1"/>
      <c r="ES6087" s="1"/>
      <c r="ET6087" s="1"/>
      <c r="EU6087" s="1"/>
      <c r="EV6087" s="1"/>
      <c r="EW6087" s="1"/>
      <c r="EX6087" s="1"/>
      <c r="EY6087" s="1"/>
      <c r="EZ6087" s="1"/>
      <c r="FA6087" s="1"/>
      <c r="FB6087" s="1"/>
      <c r="FC6087" s="1"/>
      <c r="FD6087" s="1"/>
      <c r="FE6087" s="1"/>
      <c r="FF6087" s="1"/>
      <c r="FG6087" s="1"/>
      <c r="FH6087" s="1"/>
      <c r="FI6087" s="1"/>
      <c r="FJ6087" s="1"/>
      <c r="FK6087" s="1"/>
      <c r="FL6087" s="1"/>
      <c r="FM6087" s="1"/>
      <c r="FN6087" s="1"/>
      <c r="FO6087" s="1"/>
      <c r="FP6087" s="1"/>
      <c r="FQ6087" s="1"/>
      <c r="FR6087" s="1"/>
      <c r="FS6087" s="1"/>
      <c r="FT6087" s="1"/>
      <c r="FU6087" s="1"/>
      <c r="FV6087" s="1"/>
      <c r="FW6087" s="1"/>
      <c r="FX6087" s="1"/>
    </row>
    <row r="6088" spans="1:180" s="126" customFormat="1" ht="12.6" x14ac:dyDescent="0.25">
      <c r="A6088" s="117"/>
      <c r="B6088" s="118"/>
      <c r="C6088" s="119"/>
      <c r="D608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8" s="119"/>
      <c r="F6088" s="119"/>
      <c r="G6088" s="120"/>
      <c r="H6088" s="121"/>
      <c r="I6088" s="120"/>
      <c r="J6088" s="122"/>
      <c r="K6088" s="119"/>
      <c r="L6088" s="119"/>
      <c r="M6088" s="119"/>
      <c r="N6088" s="123"/>
      <c r="O6088" s="119"/>
      <c r="P6088" s="124"/>
      <c r="Q6088" s="124">
        <f>Table13[[#This Row],[Unit Value]]*Table13[[#This Row],[Qty | PCount]]</f>
        <v>0</v>
      </c>
      <c r="R6088" s="119" t="str">
        <f>IF(Table13[[#This Row],[Unit Value]]&lt;=4999,"Low-Value Asset","High-Value Asset")</f>
        <v>Low-Value Asset</v>
      </c>
      <c r="S6088" s="119"/>
      <c r="T6088" s="119"/>
      <c r="U6088" s="119"/>
      <c r="V6088" s="119"/>
      <c r="W6088" s="125"/>
      <c r="X6088" s="119"/>
      <c r="Y6088" s="119"/>
      <c r="Z6088" s="119"/>
      <c r="AA6088" s="119"/>
      <c r="AB608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  <c r="BC6088" s="1"/>
      <c r="BD6088" s="1"/>
      <c r="BE6088" s="1"/>
      <c r="BF6088" s="1"/>
      <c r="BG6088" s="1"/>
      <c r="BH6088" s="1"/>
      <c r="BI6088" s="1"/>
      <c r="BJ6088" s="1"/>
      <c r="BK6088" s="1"/>
      <c r="BL6088" s="1"/>
      <c r="BM6088" s="1"/>
      <c r="BN6088" s="1"/>
      <c r="BO6088" s="1"/>
      <c r="BP6088" s="1"/>
      <c r="BQ6088" s="1"/>
      <c r="BR6088" s="1"/>
      <c r="BS6088" s="1"/>
      <c r="BT6088" s="1"/>
      <c r="BU6088" s="1"/>
      <c r="BV6088" s="1"/>
      <c r="BW6088" s="1"/>
      <c r="BX6088" s="1"/>
      <c r="BY6088" s="1"/>
      <c r="BZ6088" s="1"/>
      <c r="CA6088" s="1"/>
      <c r="CB6088" s="1"/>
      <c r="CC6088" s="1"/>
      <c r="CD6088" s="1"/>
      <c r="CE6088" s="1"/>
      <c r="CF6088" s="1"/>
      <c r="CG6088" s="1"/>
      <c r="CH6088" s="1"/>
      <c r="CI6088" s="1"/>
      <c r="CJ6088" s="1"/>
      <c r="CK6088" s="1"/>
      <c r="CL6088" s="1"/>
      <c r="CM6088" s="1"/>
      <c r="CN6088" s="1"/>
      <c r="CO6088" s="1"/>
      <c r="CP6088" s="1"/>
      <c r="CQ6088" s="1"/>
      <c r="CR6088" s="1"/>
      <c r="CS6088" s="1"/>
      <c r="CT6088" s="1"/>
      <c r="CU6088" s="1"/>
      <c r="CV6088" s="1"/>
      <c r="CW6088" s="1"/>
      <c r="CX6088" s="1"/>
      <c r="CY6088" s="1"/>
      <c r="CZ6088" s="1"/>
      <c r="DA6088" s="1"/>
      <c r="DB6088" s="1"/>
      <c r="DC6088" s="1"/>
      <c r="DD6088" s="1"/>
      <c r="DE6088" s="1"/>
      <c r="DF6088" s="1"/>
      <c r="DG6088" s="1"/>
      <c r="DH6088" s="1"/>
      <c r="DI6088" s="1"/>
      <c r="DJ6088" s="1"/>
      <c r="DK6088" s="1"/>
      <c r="DL6088" s="1"/>
      <c r="DM6088" s="1"/>
      <c r="DN6088" s="1"/>
      <c r="DO6088" s="1"/>
      <c r="DP6088" s="1"/>
      <c r="DQ6088" s="1"/>
      <c r="DR6088" s="1"/>
      <c r="DS6088" s="1"/>
      <c r="DT6088" s="1"/>
      <c r="DU6088" s="1"/>
      <c r="DV6088" s="1"/>
      <c r="DW6088" s="1"/>
      <c r="DX6088" s="1"/>
      <c r="DY6088" s="1"/>
      <c r="DZ6088" s="1"/>
      <c r="EA6088" s="1"/>
      <c r="EB6088" s="1"/>
      <c r="EC6088" s="1"/>
      <c r="ED6088" s="1"/>
      <c r="EE6088" s="1"/>
      <c r="EF6088" s="1"/>
      <c r="EG6088" s="1"/>
      <c r="EH6088" s="1"/>
      <c r="EI6088" s="1"/>
      <c r="EJ6088" s="1"/>
      <c r="EK6088" s="1"/>
      <c r="EL6088" s="1"/>
      <c r="EM6088" s="1"/>
      <c r="EN6088" s="1"/>
      <c r="EO6088" s="1"/>
      <c r="EP6088" s="1"/>
      <c r="EQ6088" s="1"/>
      <c r="ER6088" s="1"/>
      <c r="ES6088" s="1"/>
      <c r="ET6088" s="1"/>
      <c r="EU6088" s="1"/>
      <c r="EV6088" s="1"/>
      <c r="EW6088" s="1"/>
      <c r="EX6088" s="1"/>
      <c r="EY6088" s="1"/>
      <c r="EZ6088" s="1"/>
      <c r="FA6088" s="1"/>
      <c r="FB6088" s="1"/>
      <c r="FC6088" s="1"/>
      <c r="FD6088" s="1"/>
      <c r="FE6088" s="1"/>
      <c r="FF6088" s="1"/>
      <c r="FG6088" s="1"/>
      <c r="FH6088" s="1"/>
      <c r="FI6088" s="1"/>
      <c r="FJ6088" s="1"/>
      <c r="FK6088" s="1"/>
      <c r="FL6088" s="1"/>
      <c r="FM6088" s="1"/>
      <c r="FN6088" s="1"/>
      <c r="FO6088" s="1"/>
      <c r="FP6088" s="1"/>
      <c r="FQ6088" s="1"/>
      <c r="FR6088" s="1"/>
      <c r="FS6088" s="1"/>
      <c r="FT6088" s="1"/>
      <c r="FU6088" s="1"/>
      <c r="FV6088" s="1"/>
      <c r="FW6088" s="1"/>
      <c r="FX6088" s="1"/>
    </row>
    <row r="6089" spans="1:180" s="126" customFormat="1" ht="12.6" x14ac:dyDescent="0.25">
      <c r="A6089" s="117"/>
      <c r="B6089" s="118"/>
      <c r="C6089" s="119"/>
      <c r="D608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89" s="119"/>
      <c r="F6089" s="119"/>
      <c r="G6089" s="120"/>
      <c r="H6089" s="121"/>
      <c r="I6089" s="120"/>
      <c r="J6089" s="122"/>
      <c r="K6089" s="119"/>
      <c r="L6089" s="119"/>
      <c r="M6089" s="119"/>
      <c r="N6089" s="123"/>
      <c r="O6089" s="119"/>
      <c r="P6089" s="124"/>
      <c r="Q6089" s="124">
        <f>Table13[[#This Row],[Unit Value]]*Table13[[#This Row],[Qty | PCount]]</f>
        <v>0</v>
      </c>
      <c r="R6089" s="119" t="str">
        <f>IF(Table13[[#This Row],[Unit Value]]&lt;=4999,"Low-Value Asset","High-Value Asset")</f>
        <v>Low-Value Asset</v>
      </c>
      <c r="S6089" s="119"/>
      <c r="T6089" s="119"/>
      <c r="U6089" s="119"/>
      <c r="V6089" s="119"/>
      <c r="W6089" s="125"/>
      <c r="X6089" s="119"/>
      <c r="Y6089" s="119"/>
      <c r="Z6089" s="119"/>
      <c r="AA6089" s="119"/>
      <c r="AB608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  <c r="BC6089" s="1"/>
      <c r="BD6089" s="1"/>
      <c r="BE6089" s="1"/>
      <c r="BF6089" s="1"/>
      <c r="BG6089" s="1"/>
      <c r="BH6089" s="1"/>
      <c r="BI6089" s="1"/>
      <c r="BJ6089" s="1"/>
      <c r="BK6089" s="1"/>
      <c r="BL6089" s="1"/>
      <c r="BM6089" s="1"/>
      <c r="BN6089" s="1"/>
      <c r="BO6089" s="1"/>
      <c r="BP6089" s="1"/>
      <c r="BQ6089" s="1"/>
      <c r="BR6089" s="1"/>
      <c r="BS6089" s="1"/>
      <c r="BT6089" s="1"/>
      <c r="BU6089" s="1"/>
      <c r="BV6089" s="1"/>
      <c r="BW6089" s="1"/>
      <c r="BX6089" s="1"/>
      <c r="BY6089" s="1"/>
      <c r="BZ6089" s="1"/>
      <c r="CA6089" s="1"/>
      <c r="CB6089" s="1"/>
      <c r="CC6089" s="1"/>
      <c r="CD6089" s="1"/>
      <c r="CE6089" s="1"/>
      <c r="CF6089" s="1"/>
      <c r="CG6089" s="1"/>
      <c r="CH6089" s="1"/>
      <c r="CI6089" s="1"/>
      <c r="CJ6089" s="1"/>
      <c r="CK6089" s="1"/>
      <c r="CL6089" s="1"/>
      <c r="CM6089" s="1"/>
      <c r="CN6089" s="1"/>
      <c r="CO6089" s="1"/>
      <c r="CP6089" s="1"/>
      <c r="CQ6089" s="1"/>
      <c r="CR6089" s="1"/>
      <c r="CS6089" s="1"/>
      <c r="CT6089" s="1"/>
      <c r="CU6089" s="1"/>
      <c r="CV6089" s="1"/>
      <c r="CW6089" s="1"/>
      <c r="CX6089" s="1"/>
      <c r="CY6089" s="1"/>
      <c r="CZ6089" s="1"/>
      <c r="DA6089" s="1"/>
      <c r="DB6089" s="1"/>
      <c r="DC6089" s="1"/>
      <c r="DD6089" s="1"/>
      <c r="DE6089" s="1"/>
      <c r="DF6089" s="1"/>
      <c r="DG6089" s="1"/>
      <c r="DH6089" s="1"/>
      <c r="DI6089" s="1"/>
      <c r="DJ6089" s="1"/>
      <c r="DK6089" s="1"/>
      <c r="DL6089" s="1"/>
      <c r="DM6089" s="1"/>
      <c r="DN6089" s="1"/>
      <c r="DO6089" s="1"/>
      <c r="DP6089" s="1"/>
      <c r="DQ6089" s="1"/>
      <c r="DR6089" s="1"/>
      <c r="DS6089" s="1"/>
      <c r="DT6089" s="1"/>
      <c r="DU6089" s="1"/>
      <c r="DV6089" s="1"/>
      <c r="DW6089" s="1"/>
      <c r="DX6089" s="1"/>
      <c r="DY6089" s="1"/>
      <c r="DZ6089" s="1"/>
      <c r="EA6089" s="1"/>
      <c r="EB6089" s="1"/>
      <c r="EC6089" s="1"/>
      <c r="ED6089" s="1"/>
      <c r="EE6089" s="1"/>
      <c r="EF6089" s="1"/>
      <c r="EG6089" s="1"/>
      <c r="EH6089" s="1"/>
      <c r="EI6089" s="1"/>
      <c r="EJ6089" s="1"/>
      <c r="EK6089" s="1"/>
      <c r="EL6089" s="1"/>
      <c r="EM6089" s="1"/>
      <c r="EN6089" s="1"/>
      <c r="EO6089" s="1"/>
      <c r="EP6089" s="1"/>
      <c r="EQ6089" s="1"/>
      <c r="ER6089" s="1"/>
      <c r="ES6089" s="1"/>
      <c r="ET6089" s="1"/>
      <c r="EU6089" s="1"/>
      <c r="EV6089" s="1"/>
      <c r="EW6089" s="1"/>
      <c r="EX6089" s="1"/>
      <c r="EY6089" s="1"/>
      <c r="EZ6089" s="1"/>
      <c r="FA6089" s="1"/>
      <c r="FB6089" s="1"/>
      <c r="FC6089" s="1"/>
      <c r="FD6089" s="1"/>
      <c r="FE6089" s="1"/>
      <c r="FF6089" s="1"/>
      <c r="FG6089" s="1"/>
      <c r="FH6089" s="1"/>
      <c r="FI6089" s="1"/>
      <c r="FJ6089" s="1"/>
      <c r="FK6089" s="1"/>
      <c r="FL6089" s="1"/>
      <c r="FM6089" s="1"/>
      <c r="FN6089" s="1"/>
      <c r="FO6089" s="1"/>
      <c r="FP6089" s="1"/>
      <c r="FQ6089" s="1"/>
      <c r="FR6089" s="1"/>
      <c r="FS6089" s="1"/>
      <c r="FT6089" s="1"/>
      <c r="FU6089" s="1"/>
      <c r="FV6089" s="1"/>
      <c r="FW6089" s="1"/>
      <c r="FX6089" s="1"/>
    </row>
    <row r="6090" spans="1:180" s="126" customFormat="1" ht="12.6" x14ac:dyDescent="0.25">
      <c r="A6090" s="117"/>
      <c r="B6090" s="118"/>
      <c r="C6090" s="119"/>
      <c r="D609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0" s="119"/>
      <c r="F6090" s="119"/>
      <c r="G6090" s="120"/>
      <c r="H6090" s="121"/>
      <c r="I6090" s="120"/>
      <c r="J6090" s="122"/>
      <c r="K6090" s="119"/>
      <c r="L6090" s="119"/>
      <c r="M6090" s="119"/>
      <c r="N6090" s="123"/>
      <c r="O6090" s="119"/>
      <c r="P6090" s="124"/>
      <c r="Q6090" s="124">
        <f>Table13[[#This Row],[Unit Value]]*Table13[[#This Row],[Qty | PCount]]</f>
        <v>0</v>
      </c>
      <c r="R6090" s="119" t="str">
        <f>IF(Table13[[#This Row],[Unit Value]]&lt;=4999,"Low-Value Asset","High-Value Asset")</f>
        <v>Low-Value Asset</v>
      </c>
      <c r="S6090" s="119"/>
      <c r="T6090" s="119"/>
      <c r="U6090" s="119"/>
      <c r="V6090" s="119"/>
      <c r="W6090" s="125"/>
      <c r="X6090" s="119"/>
      <c r="Y6090" s="119"/>
      <c r="Z6090" s="119"/>
      <c r="AA6090" s="119"/>
      <c r="AB609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  <c r="BC6090" s="1"/>
      <c r="BD6090" s="1"/>
      <c r="BE6090" s="1"/>
      <c r="BF6090" s="1"/>
      <c r="BG6090" s="1"/>
      <c r="BH6090" s="1"/>
      <c r="BI6090" s="1"/>
      <c r="BJ6090" s="1"/>
      <c r="BK6090" s="1"/>
      <c r="BL6090" s="1"/>
      <c r="BM6090" s="1"/>
      <c r="BN6090" s="1"/>
      <c r="BO6090" s="1"/>
      <c r="BP6090" s="1"/>
      <c r="BQ6090" s="1"/>
      <c r="BR6090" s="1"/>
      <c r="BS6090" s="1"/>
      <c r="BT6090" s="1"/>
      <c r="BU6090" s="1"/>
      <c r="BV6090" s="1"/>
      <c r="BW6090" s="1"/>
      <c r="BX6090" s="1"/>
      <c r="BY6090" s="1"/>
      <c r="BZ6090" s="1"/>
      <c r="CA6090" s="1"/>
      <c r="CB6090" s="1"/>
      <c r="CC6090" s="1"/>
      <c r="CD6090" s="1"/>
      <c r="CE6090" s="1"/>
      <c r="CF6090" s="1"/>
      <c r="CG6090" s="1"/>
      <c r="CH6090" s="1"/>
      <c r="CI6090" s="1"/>
      <c r="CJ6090" s="1"/>
      <c r="CK6090" s="1"/>
      <c r="CL6090" s="1"/>
      <c r="CM6090" s="1"/>
      <c r="CN6090" s="1"/>
      <c r="CO6090" s="1"/>
      <c r="CP6090" s="1"/>
      <c r="CQ6090" s="1"/>
      <c r="CR6090" s="1"/>
      <c r="CS6090" s="1"/>
      <c r="CT6090" s="1"/>
      <c r="CU6090" s="1"/>
      <c r="CV6090" s="1"/>
      <c r="CW6090" s="1"/>
      <c r="CX6090" s="1"/>
      <c r="CY6090" s="1"/>
      <c r="CZ6090" s="1"/>
      <c r="DA6090" s="1"/>
      <c r="DB6090" s="1"/>
      <c r="DC6090" s="1"/>
      <c r="DD6090" s="1"/>
      <c r="DE6090" s="1"/>
      <c r="DF6090" s="1"/>
      <c r="DG6090" s="1"/>
      <c r="DH6090" s="1"/>
      <c r="DI6090" s="1"/>
      <c r="DJ6090" s="1"/>
      <c r="DK6090" s="1"/>
      <c r="DL6090" s="1"/>
      <c r="DM6090" s="1"/>
      <c r="DN6090" s="1"/>
      <c r="DO6090" s="1"/>
      <c r="DP6090" s="1"/>
      <c r="DQ6090" s="1"/>
      <c r="DR6090" s="1"/>
      <c r="DS6090" s="1"/>
      <c r="DT6090" s="1"/>
      <c r="DU6090" s="1"/>
      <c r="DV6090" s="1"/>
      <c r="DW6090" s="1"/>
      <c r="DX6090" s="1"/>
      <c r="DY6090" s="1"/>
      <c r="DZ6090" s="1"/>
      <c r="EA6090" s="1"/>
      <c r="EB6090" s="1"/>
      <c r="EC6090" s="1"/>
      <c r="ED6090" s="1"/>
      <c r="EE6090" s="1"/>
      <c r="EF6090" s="1"/>
      <c r="EG6090" s="1"/>
      <c r="EH6090" s="1"/>
      <c r="EI6090" s="1"/>
      <c r="EJ6090" s="1"/>
      <c r="EK6090" s="1"/>
      <c r="EL6090" s="1"/>
      <c r="EM6090" s="1"/>
      <c r="EN6090" s="1"/>
      <c r="EO6090" s="1"/>
      <c r="EP6090" s="1"/>
      <c r="EQ6090" s="1"/>
      <c r="ER6090" s="1"/>
      <c r="ES6090" s="1"/>
      <c r="ET6090" s="1"/>
      <c r="EU6090" s="1"/>
      <c r="EV6090" s="1"/>
      <c r="EW6090" s="1"/>
      <c r="EX6090" s="1"/>
      <c r="EY6090" s="1"/>
      <c r="EZ6090" s="1"/>
      <c r="FA6090" s="1"/>
      <c r="FB6090" s="1"/>
      <c r="FC6090" s="1"/>
      <c r="FD6090" s="1"/>
      <c r="FE6090" s="1"/>
      <c r="FF6090" s="1"/>
      <c r="FG6090" s="1"/>
      <c r="FH6090" s="1"/>
      <c r="FI6090" s="1"/>
      <c r="FJ6090" s="1"/>
      <c r="FK6090" s="1"/>
      <c r="FL6090" s="1"/>
      <c r="FM6090" s="1"/>
      <c r="FN6090" s="1"/>
      <c r="FO6090" s="1"/>
      <c r="FP6090" s="1"/>
      <c r="FQ6090" s="1"/>
      <c r="FR6090" s="1"/>
      <c r="FS6090" s="1"/>
      <c r="FT6090" s="1"/>
      <c r="FU6090" s="1"/>
      <c r="FV6090" s="1"/>
      <c r="FW6090" s="1"/>
      <c r="FX6090" s="1"/>
    </row>
    <row r="6091" spans="1:180" s="126" customFormat="1" ht="12.6" x14ac:dyDescent="0.25">
      <c r="A6091" s="117"/>
      <c r="B6091" s="118"/>
      <c r="C6091" s="119"/>
      <c r="D609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1" s="119"/>
      <c r="F6091" s="119"/>
      <c r="G6091" s="120"/>
      <c r="H6091" s="121"/>
      <c r="I6091" s="120"/>
      <c r="J6091" s="122"/>
      <c r="K6091" s="119"/>
      <c r="L6091" s="119"/>
      <c r="M6091" s="119"/>
      <c r="N6091" s="123"/>
      <c r="O6091" s="119"/>
      <c r="P6091" s="124"/>
      <c r="Q6091" s="124">
        <f>Table13[[#This Row],[Unit Value]]*Table13[[#This Row],[Qty | PCount]]</f>
        <v>0</v>
      </c>
      <c r="R6091" s="119" t="str">
        <f>IF(Table13[[#This Row],[Unit Value]]&lt;=4999,"Low-Value Asset","High-Value Asset")</f>
        <v>Low-Value Asset</v>
      </c>
      <c r="S6091" s="119"/>
      <c r="T6091" s="119"/>
      <c r="U6091" s="119"/>
      <c r="V6091" s="119"/>
      <c r="W6091" s="125"/>
      <c r="X6091" s="119"/>
      <c r="Y6091" s="119"/>
      <c r="Z6091" s="119"/>
      <c r="AA6091" s="119"/>
      <c r="AB609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  <c r="BC6091" s="1"/>
      <c r="BD6091" s="1"/>
      <c r="BE6091" s="1"/>
      <c r="BF6091" s="1"/>
      <c r="BG6091" s="1"/>
      <c r="BH6091" s="1"/>
      <c r="BI6091" s="1"/>
      <c r="BJ6091" s="1"/>
      <c r="BK6091" s="1"/>
      <c r="BL6091" s="1"/>
      <c r="BM6091" s="1"/>
      <c r="BN6091" s="1"/>
      <c r="BO6091" s="1"/>
      <c r="BP6091" s="1"/>
      <c r="BQ6091" s="1"/>
      <c r="BR6091" s="1"/>
      <c r="BS6091" s="1"/>
      <c r="BT6091" s="1"/>
      <c r="BU6091" s="1"/>
      <c r="BV6091" s="1"/>
      <c r="BW6091" s="1"/>
      <c r="BX6091" s="1"/>
      <c r="BY6091" s="1"/>
      <c r="BZ6091" s="1"/>
      <c r="CA6091" s="1"/>
      <c r="CB6091" s="1"/>
      <c r="CC6091" s="1"/>
      <c r="CD6091" s="1"/>
      <c r="CE6091" s="1"/>
      <c r="CF6091" s="1"/>
      <c r="CG6091" s="1"/>
      <c r="CH6091" s="1"/>
      <c r="CI6091" s="1"/>
      <c r="CJ6091" s="1"/>
      <c r="CK6091" s="1"/>
      <c r="CL6091" s="1"/>
      <c r="CM6091" s="1"/>
      <c r="CN6091" s="1"/>
      <c r="CO6091" s="1"/>
      <c r="CP6091" s="1"/>
      <c r="CQ6091" s="1"/>
      <c r="CR6091" s="1"/>
      <c r="CS6091" s="1"/>
      <c r="CT6091" s="1"/>
      <c r="CU6091" s="1"/>
      <c r="CV6091" s="1"/>
      <c r="CW6091" s="1"/>
      <c r="CX6091" s="1"/>
      <c r="CY6091" s="1"/>
      <c r="CZ6091" s="1"/>
      <c r="DA6091" s="1"/>
      <c r="DB6091" s="1"/>
      <c r="DC6091" s="1"/>
      <c r="DD6091" s="1"/>
      <c r="DE6091" s="1"/>
      <c r="DF6091" s="1"/>
      <c r="DG6091" s="1"/>
      <c r="DH6091" s="1"/>
      <c r="DI6091" s="1"/>
      <c r="DJ6091" s="1"/>
      <c r="DK6091" s="1"/>
      <c r="DL6091" s="1"/>
      <c r="DM6091" s="1"/>
      <c r="DN6091" s="1"/>
      <c r="DO6091" s="1"/>
      <c r="DP6091" s="1"/>
      <c r="DQ6091" s="1"/>
      <c r="DR6091" s="1"/>
      <c r="DS6091" s="1"/>
      <c r="DT6091" s="1"/>
      <c r="DU6091" s="1"/>
      <c r="DV6091" s="1"/>
      <c r="DW6091" s="1"/>
      <c r="DX6091" s="1"/>
      <c r="DY6091" s="1"/>
      <c r="DZ6091" s="1"/>
      <c r="EA6091" s="1"/>
      <c r="EB6091" s="1"/>
      <c r="EC6091" s="1"/>
      <c r="ED6091" s="1"/>
      <c r="EE6091" s="1"/>
      <c r="EF6091" s="1"/>
      <c r="EG6091" s="1"/>
      <c r="EH6091" s="1"/>
      <c r="EI6091" s="1"/>
      <c r="EJ6091" s="1"/>
      <c r="EK6091" s="1"/>
      <c r="EL6091" s="1"/>
      <c r="EM6091" s="1"/>
      <c r="EN6091" s="1"/>
      <c r="EO6091" s="1"/>
      <c r="EP6091" s="1"/>
      <c r="EQ6091" s="1"/>
      <c r="ER6091" s="1"/>
      <c r="ES6091" s="1"/>
      <c r="ET6091" s="1"/>
      <c r="EU6091" s="1"/>
      <c r="EV6091" s="1"/>
      <c r="EW6091" s="1"/>
      <c r="EX6091" s="1"/>
      <c r="EY6091" s="1"/>
      <c r="EZ6091" s="1"/>
      <c r="FA6091" s="1"/>
      <c r="FB6091" s="1"/>
      <c r="FC6091" s="1"/>
      <c r="FD6091" s="1"/>
      <c r="FE6091" s="1"/>
      <c r="FF6091" s="1"/>
      <c r="FG6091" s="1"/>
      <c r="FH6091" s="1"/>
      <c r="FI6091" s="1"/>
      <c r="FJ6091" s="1"/>
      <c r="FK6091" s="1"/>
      <c r="FL6091" s="1"/>
      <c r="FM6091" s="1"/>
      <c r="FN6091" s="1"/>
      <c r="FO6091" s="1"/>
      <c r="FP6091" s="1"/>
      <c r="FQ6091" s="1"/>
      <c r="FR6091" s="1"/>
      <c r="FS6091" s="1"/>
      <c r="FT6091" s="1"/>
      <c r="FU6091" s="1"/>
      <c r="FV6091" s="1"/>
      <c r="FW6091" s="1"/>
      <c r="FX6091" s="1"/>
    </row>
    <row r="6092" spans="1:180" s="126" customFormat="1" ht="12.6" x14ac:dyDescent="0.25">
      <c r="A6092" s="117"/>
      <c r="B6092" s="118"/>
      <c r="C6092" s="119"/>
      <c r="D609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2" s="119"/>
      <c r="F6092" s="119"/>
      <c r="G6092" s="120"/>
      <c r="H6092" s="121"/>
      <c r="I6092" s="120"/>
      <c r="J6092" s="122"/>
      <c r="K6092" s="119"/>
      <c r="L6092" s="119"/>
      <c r="M6092" s="119"/>
      <c r="N6092" s="123"/>
      <c r="O6092" s="119"/>
      <c r="P6092" s="124"/>
      <c r="Q6092" s="124">
        <f>Table13[[#This Row],[Unit Value]]*Table13[[#This Row],[Qty | PCount]]</f>
        <v>0</v>
      </c>
      <c r="R6092" s="119" t="str">
        <f>IF(Table13[[#This Row],[Unit Value]]&lt;=4999,"Low-Value Asset","High-Value Asset")</f>
        <v>Low-Value Asset</v>
      </c>
      <c r="S6092" s="119"/>
      <c r="T6092" s="119"/>
      <c r="U6092" s="119"/>
      <c r="V6092" s="119"/>
      <c r="W6092" s="125"/>
      <c r="X6092" s="119"/>
      <c r="Y6092" s="119"/>
      <c r="Z6092" s="119"/>
      <c r="AA6092" s="119"/>
      <c r="AB609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1"/>
      <c r="BD6092" s="1"/>
      <c r="BE6092" s="1"/>
      <c r="BF6092" s="1"/>
      <c r="BG6092" s="1"/>
      <c r="BH6092" s="1"/>
      <c r="BI6092" s="1"/>
      <c r="BJ6092" s="1"/>
      <c r="BK6092" s="1"/>
      <c r="BL6092" s="1"/>
      <c r="BM6092" s="1"/>
      <c r="BN6092" s="1"/>
      <c r="BO6092" s="1"/>
      <c r="BP6092" s="1"/>
      <c r="BQ6092" s="1"/>
      <c r="BR6092" s="1"/>
      <c r="BS6092" s="1"/>
      <c r="BT6092" s="1"/>
      <c r="BU6092" s="1"/>
      <c r="BV6092" s="1"/>
      <c r="BW6092" s="1"/>
      <c r="BX6092" s="1"/>
      <c r="BY6092" s="1"/>
      <c r="BZ6092" s="1"/>
      <c r="CA6092" s="1"/>
      <c r="CB6092" s="1"/>
      <c r="CC6092" s="1"/>
      <c r="CD6092" s="1"/>
      <c r="CE6092" s="1"/>
      <c r="CF6092" s="1"/>
      <c r="CG6092" s="1"/>
      <c r="CH6092" s="1"/>
      <c r="CI6092" s="1"/>
      <c r="CJ6092" s="1"/>
      <c r="CK6092" s="1"/>
      <c r="CL6092" s="1"/>
      <c r="CM6092" s="1"/>
      <c r="CN6092" s="1"/>
      <c r="CO6092" s="1"/>
      <c r="CP6092" s="1"/>
      <c r="CQ6092" s="1"/>
      <c r="CR6092" s="1"/>
      <c r="CS6092" s="1"/>
      <c r="CT6092" s="1"/>
      <c r="CU6092" s="1"/>
      <c r="CV6092" s="1"/>
      <c r="CW6092" s="1"/>
      <c r="CX6092" s="1"/>
      <c r="CY6092" s="1"/>
      <c r="CZ6092" s="1"/>
      <c r="DA6092" s="1"/>
      <c r="DB6092" s="1"/>
      <c r="DC6092" s="1"/>
      <c r="DD6092" s="1"/>
      <c r="DE6092" s="1"/>
      <c r="DF6092" s="1"/>
      <c r="DG6092" s="1"/>
      <c r="DH6092" s="1"/>
      <c r="DI6092" s="1"/>
      <c r="DJ6092" s="1"/>
      <c r="DK6092" s="1"/>
      <c r="DL6092" s="1"/>
      <c r="DM6092" s="1"/>
      <c r="DN6092" s="1"/>
      <c r="DO6092" s="1"/>
      <c r="DP6092" s="1"/>
      <c r="DQ6092" s="1"/>
      <c r="DR6092" s="1"/>
      <c r="DS6092" s="1"/>
      <c r="DT6092" s="1"/>
      <c r="DU6092" s="1"/>
      <c r="DV6092" s="1"/>
      <c r="DW6092" s="1"/>
      <c r="DX6092" s="1"/>
      <c r="DY6092" s="1"/>
      <c r="DZ6092" s="1"/>
      <c r="EA6092" s="1"/>
      <c r="EB6092" s="1"/>
      <c r="EC6092" s="1"/>
      <c r="ED6092" s="1"/>
      <c r="EE6092" s="1"/>
      <c r="EF6092" s="1"/>
      <c r="EG6092" s="1"/>
      <c r="EH6092" s="1"/>
      <c r="EI6092" s="1"/>
      <c r="EJ6092" s="1"/>
      <c r="EK6092" s="1"/>
      <c r="EL6092" s="1"/>
      <c r="EM6092" s="1"/>
      <c r="EN6092" s="1"/>
      <c r="EO6092" s="1"/>
      <c r="EP6092" s="1"/>
      <c r="EQ6092" s="1"/>
      <c r="ER6092" s="1"/>
      <c r="ES6092" s="1"/>
      <c r="ET6092" s="1"/>
      <c r="EU6092" s="1"/>
      <c r="EV6092" s="1"/>
      <c r="EW6092" s="1"/>
      <c r="EX6092" s="1"/>
      <c r="EY6092" s="1"/>
      <c r="EZ6092" s="1"/>
      <c r="FA6092" s="1"/>
      <c r="FB6092" s="1"/>
      <c r="FC6092" s="1"/>
      <c r="FD6092" s="1"/>
      <c r="FE6092" s="1"/>
      <c r="FF6092" s="1"/>
      <c r="FG6092" s="1"/>
      <c r="FH6092" s="1"/>
      <c r="FI6092" s="1"/>
      <c r="FJ6092" s="1"/>
      <c r="FK6092" s="1"/>
      <c r="FL6092" s="1"/>
      <c r="FM6092" s="1"/>
      <c r="FN6092" s="1"/>
      <c r="FO6092" s="1"/>
      <c r="FP6092" s="1"/>
      <c r="FQ6092" s="1"/>
      <c r="FR6092" s="1"/>
      <c r="FS6092" s="1"/>
      <c r="FT6092" s="1"/>
      <c r="FU6092" s="1"/>
      <c r="FV6092" s="1"/>
      <c r="FW6092" s="1"/>
      <c r="FX6092" s="1"/>
    </row>
    <row r="6093" spans="1:180" s="126" customFormat="1" ht="12.6" x14ac:dyDescent="0.25">
      <c r="A6093" s="117"/>
      <c r="B6093" s="118"/>
      <c r="C6093" s="119"/>
      <c r="D609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3" s="119"/>
      <c r="F6093" s="119"/>
      <c r="G6093" s="120"/>
      <c r="H6093" s="121"/>
      <c r="I6093" s="120"/>
      <c r="J6093" s="122"/>
      <c r="K6093" s="119"/>
      <c r="L6093" s="119"/>
      <c r="M6093" s="119"/>
      <c r="N6093" s="123"/>
      <c r="O6093" s="119"/>
      <c r="P6093" s="124"/>
      <c r="Q6093" s="124">
        <f>Table13[[#This Row],[Unit Value]]*Table13[[#This Row],[Qty | PCount]]</f>
        <v>0</v>
      </c>
      <c r="R6093" s="119" t="str">
        <f>IF(Table13[[#This Row],[Unit Value]]&lt;=4999,"Low-Value Asset","High-Value Asset")</f>
        <v>Low-Value Asset</v>
      </c>
      <c r="S6093" s="119"/>
      <c r="T6093" s="119"/>
      <c r="U6093" s="119"/>
      <c r="V6093" s="119"/>
      <c r="W6093" s="125"/>
      <c r="X6093" s="119"/>
      <c r="Y6093" s="119"/>
      <c r="Z6093" s="119"/>
      <c r="AA6093" s="119"/>
      <c r="AB609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1"/>
      <c r="BD6093" s="1"/>
      <c r="BE6093" s="1"/>
      <c r="BF6093" s="1"/>
      <c r="BG6093" s="1"/>
      <c r="BH6093" s="1"/>
      <c r="BI6093" s="1"/>
      <c r="BJ6093" s="1"/>
      <c r="BK6093" s="1"/>
      <c r="BL6093" s="1"/>
      <c r="BM6093" s="1"/>
      <c r="BN6093" s="1"/>
      <c r="BO6093" s="1"/>
      <c r="BP6093" s="1"/>
      <c r="BQ6093" s="1"/>
      <c r="BR6093" s="1"/>
      <c r="BS6093" s="1"/>
      <c r="BT6093" s="1"/>
      <c r="BU6093" s="1"/>
      <c r="BV6093" s="1"/>
      <c r="BW6093" s="1"/>
      <c r="BX6093" s="1"/>
      <c r="BY6093" s="1"/>
      <c r="BZ6093" s="1"/>
      <c r="CA6093" s="1"/>
      <c r="CB6093" s="1"/>
      <c r="CC6093" s="1"/>
      <c r="CD6093" s="1"/>
      <c r="CE6093" s="1"/>
      <c r="CF6093" s="1"/>
      <c r="CG6093" s="1"/>
      <c r="CH6093" s="1"/>
      <c r="CI6093" s="1"/>
      <c r="CJ6093" s="1"/>
      <c r="CK6093" s="1"/>
      <c r="CL6093" s="1"/>
      <c r="CM6093" s="1"/>
      <c r="CN6093" s="1"/>
      <c r="CO6093" s="1"/>
      <c r="CP6093" s="1"/>
      <c r="CQ6093" s="1"/>
      <c r="CR6093" s="1"/>
      <c r="CS6093" s="1"/>
      <c r="CT6093" s="1"/>
      <c r="CU6093" s="1"/>
      <c r="CV6093" s="1"/>
      <c r="CW6093" s="1"/>
      <c r="CX6093" s="1"/>
      <c r="CY6093" s="1"/>
      <c r="CZ6093" s="1"/>
      <c r="DA6093" s="1"/>
      <c r="DB6093" s="1"/>
      <c r="DC6093" s="1"/>
      <c r="DD6093" s="1"/>
      <c r="DE6093" s="1"/>
      <c r="DF6093" s="1"/>
      <c r="DG6093" s="1"/>
      <c r="DH6093" s="1"/>
      <c r="DI6093" s="1"/>
      <c r="DJ6093" s="1"/>
      <c r="DK6093" s="1"/>
      <c r="DL6093" s="1"/>
      <c r="DM6093" s="1"/>
      <c r="DN6093" s="1"/>
      <c r="DO6093" s="1"/>
      <c r="DP6093" s="1"/>
      <c r="DQ6093" s="1"/>
      <c r="DR6093" s="1"/>
      <c r="DS6093" s="1"/>
      <c r="DT6093" s="1"/>
      <c r="DU6093" s="1"/>
      <c r="DV6093" s="1"/>
      <c r="DW6093" s="1"/>
      <c r="DX6093" s="1"/>
      <c r="DY6093" s="1"/>
      <c r="DZ6093" s="1"/>
      <c r="EA6093" s="1"/>
      <c r="EB6093" s="1"/>
      <c r="EC6093" s="1"/>
      <c r="ED6093" s="1"/>
      <c r="EE6093" s="1"/>
      <c r="EF6093" s="1"/>
      <c r="EG6093" s="1"/>
      <c r="EH6093" s="1"/>
      <c r="EI6093" s="1"/>
      <c r="EJ6093" s="1"/>
      <c r="EK6093" s="1"/>
      <c r="EL6093" s="1"/>
      <c r="EM6093" s="1"/>
      <c r="EN6093" s="1"/>
      <c r="EO6093" s="1"/>
      <c r="EP6093" s="1"/>
      <c r="EQ6093" s="1"/>
      <c r="ER6093" s="1"/>
      <c r="ES6093" s="1"/>
      <c r="ET6093" s="1"/>
      <c r="EU6093" s="1"/>
      <c r="EV6093" s="1"/>
      <c r="EW6093" s="1"/>
      <c r="EX6093" s="1"/>
      <c r="EY6093" s="1"/>
      <c r="EZ6093" s="1"/>
      <c r="FA6093" s="1"/>
      <c r="FB6093" s="1"/>
      <c r="FC6093" s="1"/>
      <c r="FD6093" s="1"/>
      <c r="FE6093" s="1"/>
      <c r="FF6093" s="1"/>
      <c r="FG6093" s="1"/>
      <c r="FH6093" s="1"/>
      <c r="FI6093" s="1"/>
      <c r="FJ6093" s="1"/>
      <c r="FK6093" s="1"/>
      <c r="FL6093" s="1"/>
      <c r="FM6093" s="1"/>
      <c r="FN6093" s="1"/>
      <c r="FO6093" s="1"/>
      <c r="FP6093" s="1"/>
      <c r="FQ6093" s="1"/>
      <c r="FR6093" s="1"/>
      <c r="FS6093" s="1"/>
      <c r="FT6093" s="1"/>
      <c r="FU6093" s="1"/>
      <c r="FV6093" s="1"/>
      <c r="FW6093" s="1"/>
      <c r="FX6093" s="1"/>
    </row>
    <row r="6094" spans="1:180" s="126" customFormat="1" ht="12.6" x14ac:dyDescent="0.25">
      <c r="A6094" s="117"/>
      <c r="B6094" s="118"/>
      <c r="C6094" s="119"/>
      <c r="D609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4" s="119"/>
      <c r="F6094" s="119"/>
      <c r="G6094" s="120"/>
      <c r="H6094" s="121"/>
      <c r="I6094" s="120"/>
      <c r="J6094" s="122"/>
      <c r="K6094" s="119"/>
      <c r="L6094" s="119"/>
      <c r="M6094" s="119"/>
      <c r="N6094" s="123"/>
      <c r="O6094" s="119"/>
      <c r="P6094" s="124"/>
      <c r="Q6094" s="124">
        <f>Table13[[#This Row],[Unit Value]]*Table13[[#This Row],[Qty | PCount]]</f>
        <v>0</v>
      </c>
      <c r="R6094" s="119" t="str">
        <f>IF(Table13[[#This Row],[Unit Value]]&lt;=4999,"Low-Value Asset","High-Value Asset")</f>
        <v>Low-Value Asset</v>
      </c>
      <c r="S6094" s="119"/>
      <c r="T6094" s="119"/>
      <c r="U6094" s="119"/>
      <c r="V6094" s="119"/>
      <c r="W6094" s="125"/>
      <c r="X6094" s="119"/>
      <c r="Y6094" s="119"/>
      <c r="Z6094" s="119"/>
      <c r="AA6094" s="119"/>
      <c r="AB609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  <c r="BC6094" s="1"/>
      <c r="BD6094" s="1"/>
      <c r="BE6094" s="1"/>
      <c r="BF6094" s="1"/>
      <c r="BG6094" s="1"/>
      <c r="BH6094" s="1"/>
      <c r="BI6094" s="1"/>
      <c r="BJ6094" s="1"/>
      <c r="BK6094" s="1"/>
      <c r="BL6094" s="1"/>
      <c r="BM6094" s="1"/>
      <c r="BN6094" s="1"/>
      <c r="BO6094" s="1"/>
      <c r="BP6094" s="1"/>
      <c r="BQ6094" s="1"/>
      <c r="BR6094" s="1"/>
      <c r="BS6094" s="1"/>
      <c r="BT6094" s="1"/>
      <c r="BU6094" s="1"/>
      <c r="BV6094" s="1"/>
      <c r="BW6094" s="1"/>
      <c r="BX6094" s="1"/>
      <c r="BY6094" s="1"/>
      <c r="BZ6094" s="1"/>
      <c r="CA6094" s="1"/>
      <c r="CB6094" s="1"/>
      <c r="CC6094" s="1"/>
      <c r="CD6094" s="1"/>
      <c r="CE6094" s="1"/>
      <c r="CF6094" s="1"/>
      <c r="CG6094" s="1"/>
      <c r="CH6094" s="1"/>
      <c r="CI6094" s="1"/>
      <c r="CJ6094" s="1"/>
      <c r="CK6094" s="1"/>
      <c r="CL6094" s="1"/>
      <c r="CM6094" s="1"/>
      <c r="CN6094" s="1"/>
      <c r="CO6094" s="1"/>
      <c r="CP6094" s="1"/>
      <c r="CQ6094" s="1"/>
      <c r="CR6094" s="1"/>
      <c r="CS6094" s="1"/>
      <c r="CT6094" s="1"/>
      <c r="CU6094" s="1"/>
      <c r="CV6094" s="1"/>
      <c r="CW6094" s="1"/>
      <c r="CX6094" s="1"/>
      <c r="CY6094" s="1"/>
      <c r="CZ6094" s="1"/>
      <c r="DA6094" s="1"/>
      <c r="DB6094" s="1"/>
      <c r="DC6094" s="1"/>
      <c r="DD6094" s="1"/>
      <c r="DE6094" s="1"/>
      <c r="DF6094" s="1"/>
      <c r="DG6094" s="1"/>
      <c r="DH6094" s="1"/>
      <c r="DI6094" s="1"/>
      <c r="DJ6094" s="1"/>
      <c r="DK6094" s="1"/>
      <c r="DL6094" s="1"/>
      <c r="DM6094" s="1"/>
      <c r="DN6094" s="1"/>
      <c r="DO6094" s="1"/>
      <c r="DP6094" s="1"/>
      <c r="DQ6094" s="1"/>
      <c r="DR6094" s="1"/>
      <c r="DS6094" s="1"/>
      <c r="DT6094" s="1"/>
      <c r="DU6094" s="1"/>
      <c r="DV6094" s="1"/>
      <c r="DW6094" s="1"/>
      <c r="DX6094" s="1"/>
      <c r="DY6094" s="1"/>
      <c r="DZ6094" s="1"/>
      <c r="EA6094" s="1"/>
      <c r="EB6094" s="1"/>
      <c r="EC6094" s="1"/>
      <c r="ED6094" s="1"/>
      <c r="EE6094" s="1"/>
      <c r="EF6094" s="1"/>
      <c r="EG6094" s="1"/>
      <c r="EH6094" s="1"/>
      <c r="EI6094" s="1"/>
      <c r="EJ6094" s="1"/>
      <c r="EK6094" s="1"/>
      <c r="EL6094" s="1"/>
      <c r="EM6094" s="1"/>
      <c r="EN6094" s="1"/>
      <c r="EO6094" s="1"/>
      <c r="EP6094" s="1"/>
      <c r="EQ6094" s="1"/>
      <c r="ER6094" s="1"/>
      <c r="ES6094" s="1"/>
      <c r="ET6094" s="1"/>
      <c r="EU6094" s="1"/>
      <c r="EV6094" s="1"/>
      <c r="EW6094" s="1"/>
      <c r="EX6094" s="1"/>
      <c r="EY6094" s="1"/>
      <c r="EZ6094" s="1"/>
      <c r="FA6094" s="1"/>
      <c r="FB6094" s="1"/>
      <c r="FC6094" s="1"/>
      <c r="FD6094" s="1"/>
      <c r="FE6094" s="1"/>
      <c r="FF6094" s="1"/>
      <c r="FG6094" s="1"/>
      <c r="FH6094" s="1"/>
      <c r="FI6094" s="1"/>
      <c r="FJ6094" s="1"/>
      <c r="FK6094" s="1"/>
      <c r="FL6094" s="1"/>
      <c r="FM6094" s="1"/>
      <c r="FN6094" s="1"/>
      <c r="FO6094" s="1"/>
      <c r="FP6094" s="1"/>
      <c r="FQ6094" s="1"/>
      <c r="FR6094" s="1"/>
      <c r="FS6094" s="1"/>
      <c r="FT6094" s="1"/>
      <c r="FU6094" s="1"/>
      <c r="FV6094" s="1"/>
      <c r="FW6094" s="1"/>
      <c r="FX6094" s="1"/>
    </row>
    <row r="6095" spans="1:180" s="116" customFormat="1" ht="12.6" x14ac:dyDescent="0.25">
      <c r="A6095" s="108"/>
      <c r="B6095" s="109"/>
      <c r="C6095" s="110"/>
      <c r="D609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5" s="110"/>
      <c r="F6095" s="110"/>
      <c r="G6095" s="111"/>
      <c r="H6095" s="112"/>
      <c r="I6095" s="111"/>
      <c r="J6095" s="111"/>
      <c r="K6095" s="110"/>
      <c r="L6095" s="110"/>
      <c r="M6095" s="110"/>
      <c r="N6095" s="127"/>
      <c r="O6095" s="110"/>
      <c r="P6095" s="114"/>
      <c r="Q6095" s="114">
        <f>Table13[[#This Row],[Unit Value]]*Table13[[#This Row],[Qty | PCount]]</f>
        <v>0</v>
      </c>
      <c r="R6095" s="110" t="str">
        <f>IF(Table13[[#This Row],[Unit Value]]&lt;=4999,"Low-Value Asset","High-Value Asset")</f>
        <v>Low-Value Asset</v>
      </c>
      <c r="S6095" s="110"/>
      <c r="T6095" s="110"/>
      <c r="U6095" s="110"/>
      <c r="V6095" s="110"/>
      <c r="W6095" s="115"/>
      <c r="X6095" s="110"/>
      <c r="Y6095" s="110"/>
      <c r="Z6095" s="110"/>
      <c r="AA6095" s="110"/>
      <c r="AB609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  <c r="BC6095" s="1"/>
      <c r="BD6095" s="1"/>
      <c r="BE6095" s="1"/>
      <c r="BF6095" s="1"/>
      <c r="BG6095" s="1"/>
      <c r="BH6095" s="1"/>
      <c r="BI6095" s="1"/>
      <c r="BJ6095" s="1"/>
      <c r="BK6095" s="1"/>
      <c r="BL6095" s="1"/>
      <c r="BM6095" s="1"/>
      <c r="BN6095" s="1"/>
      <c r="BO6095" s="1"/>
      <c r="BP6095" s="1"/>
      <c r="BQ6095" s="1"/>
      <c r="BR6095" s="1"/>
      <c r="BS6095" s="1"/>
      <c r="BT6095" s="1"/>
      <c r="BU6095" s="1"/>
      <c r="BV6095" s="1"/>
      <c r="BW6095" s="1"/>
      <c r="BX6095" s="1"/>
      <c r="BY6095" s="1"/>
      <c r="BZ6095" s="1"/>
      <c r="CA6095" s="1"/>
      <c r="CB6095" s="1"/>
      <c r="CC6095" s="1"/>
      <c r="CD6095" s="1"/>
      <c r="CE6095" s="1"/>
      <c r="CF6095" s="1"/>
      <c r="CG6095" s="1"/>
      <c r="CH6095" s="1"/>
      <c r="CI6095" s="1"/>
      <c r="CJ6095" s="1"/>
      <c r="CK6095" s="1"/>
      <c r="CL6095" s="1"/>
      <c r="CM6095" s="1"/>
      <c r="CN6095" s="1"/>
      <c r="CO6095" s="1"/>
      <c r="CP6095" s="1"/>
      <c r="CQ6095" s="1"/>
      <c r="CR6095" s="1"/>
      <c r="CS6095" s="1"/>
      <c r="CT6095" s="1"/>
      <c r="CU6095" s="1"/>
      <c r="CV6095" s="1"/>
      <c r="CW6095" s="1"/>
      <c r="CX6095" s="1"/>
      <c r="CY6095" s="1"/>
      <c r="CZ6095" s="1"/>
      <c r="DA6095" s="1"/>
      <c r="DB6095" s="1"/>
      <c r="DC6095" s="1"/>
      <c r="DD6095" s="1"/>
      <c r="DE6095" s="1"/>
      <c r="DF6095" s="1"/>
      <c r="DG6095" s="1"/>
      <c r="DH6095" s="1"/>
      <c r="DI6095" s="1"/>
      <c r="DJ6095" s="1"/>
      <c r="DK6095" s="1"/>
      <c r="DL6095" s="1"/>
      <c r="DM6095" s="1"/>
      <c r="DN6095" s="1"/>
      <c r="DO6095" s="1"/>
      <c r="DP6095" s="1"/>
      <c r="DQ6095" s="1"/>
      <c r="DR6095" s="1"/>
      <c r="DS6095" s="1"/>
      <c r="DT6095" s="1"/>
      <c r="DU6095" s="1"/>
      <c r="DV6095" s="1"/>
      <c r="DW6095" s="1"/>
      <c r="DX6095" s="1"/>
      <c r="DY6095" s="1"/>
      <c r="DZ6095" s="1"/>
      <c r="EA6095" s="1"/>
      <c r="EB6095" s="1"/>
      <c r="EC6095" s="1"/>
      <c r="ED6095" s="1"/>
      <c r="EE6095" s="1"/>
      <c r="EF6095" s="1"/>
      <c r="EG6095" s="1"/>
      <c r="EH6095" s="1"/>
      <c r="EI6095" s="1"/>
      <c r="EJ6095" s="1"/>
      <c r="EK6095" s="1"/>
      <c r="EL6095" s="1"/>
      <c r="EM6095" s="1"/>
      <c r="EN6095" s="1"/>
      <c r="EO6095" s="1"/>
      <c r="EP6095" s="1"/>
      <c r="EQ6095" s="1"/>
      <c r="ER6095" s="1"/>
      <c r="ES6095" s="1"/>
      <c r="ET6095" s="1"/>
      <c r="EU6095" s="1"/>
      <c r="EV6095" s="1"/>
      <c r="EW6095" s="1"/>
      <c r="EX6095" s="1"/>
      <c r="EY6095" s="1"/>
      <c r="EZ6095" s="1"/>
      <c r="FA6095" s="1"/>
      <c r="FB6095" s="1"/>
      <c r="FC6095" s="1"/>
      <c r="FD6095" s="1"/>
      <c r="FE6095" s="1"/>
      <c r="FF6095" s="1"/>
      <c r="FG6095" s="1"/>
      <c r="FH6095" s="1"/>
      <c r="FI6095" s="1"/>
      <c r="FJ6095" s="1"/>
      <c r="FK6095" s="1"/>
      <c r="FL6095" s="1"/>
      <c r="FM6095" s="1"/>
      <c r="FN6095" s="1"/>
      <c r="FO6095" s="1"/>
      <c r="FP6095" s="1"/>
      <c r="FQ6095" s="1"/>
      <c r="FR6095" s="1"/>
      <c r="FS6095" s="1"/>
      <c r="FT6095" s="1"/>
      <c r="FU6095" s="1"/>
      <c r="FV6095" s="1"/>
      <c r="FW6095" s="1"/>
      <c r="FX6095" s="1"/>
    </row>
    <row r="6096" spans="1:180" s="116" customFormat="1" ht="12.6" x14ac:dyDescent="0.25">
      <c r="A6096" s="108"/>
      <c r="B6096" s="109"/>
      <c r="C6096" s="110"/>
      <c r="D609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6" s="110"/>
      <c r="F6096" s="110"/>
      <c r="G6096" s="111"/>
      <c r="H6096" s="112"/>
      <c r="I6096" s="111"/>
      <c r="J6096" s="111"/>
      <c r="K6096" s="110"/>
      <c r="L6096" s="110"/>
      <c r="M6096" s="110"/>
      <c r="N6096" s="127"/>
      <c r="O6096" s="110"/>
      <c r="P6096" s="114"/>
      <c r="Q6096" s="114">
        <f>Table13[[#This Row],[Unit Value]]*Table13[[#This Row],[Qty | PCount]]</f>
        <v>0</v>
      </c>
      <c r="R6096" s="110" t="str">
        <f>IF(Table13[[#This Row],[Unit Value]]&lt;=4999,"Low-Value Asset","High-Value Asset")</f>
        <v>Low-Value Asset</v>
      </c>
      <c r="S6096" s="110"/>
      <c r="T6096" s="110"/>
      <c r="U6096" s="110"/>
      <c r="V6096" s="110"/>
      <c r="W6096" s="115"/>
      <c r="X6096" s="110"/>
      <c r="Y6096" s="110"/>
      <c r="Z6096" s="110"/>
      <c r="AA6096" s="110"/>
      <c r="AB609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  <c r="BC6096" s="1"/>
      <c r="BD6096" s="1"/>
      <c r="BE6096" s="1"/>
      <c r="BF6096" s="1"/>
      <c r="BG6096" s="1"/>
      <c r="BH6096" s="1"/>
      <c r="BI6096" s="1"/>
      <c r="BJ6096" s="1"/>
      <c r="BK6096" s="1"/>
      <c r="BL6096" s="1"/>
      <c r="BM6096" s="1"/>
      <c r="BN6096" s="1"/>
      <c r="BO6096" s="1"/>
      <c r="BP6096" s="1"/>
      <c r="BQ6096" s="1"/>
      <c r="BR6096" s="1"/>
      <c r="BS6096" s="1"/>
      <c r="BT6096" s="1"/>
      <c r="BU6096" s="1"/>
      <c r="BV6096" s="1"/>
      <c r="BW6096" s="1"/>
      <c r="BX6096" s="1"/>
      <c r="BY6096" s="1"/>
      <c r="BZ6096" s="1"/>
      <c r="CA6096" s="1"/>
      <c r="CB6096" s="1"/>
      <c r="CC6096" s="1"/>
      <c r="CD6096" s="1"/>
      <c r="CE6096" s="1"/>
      <c r="CF6096" s="1"/>
      <c r="CG6096" s="1"/>
      <c r="CH6096" s="1"/>
      <c r="CI6096" s="1"/>
      <c r="CJ6096" s="1"/>
      <c r="CK6096" s="1"/>
      <c r="CL6096" s="1"/>
      <c r="CM6096" s="1"/>
      <c r="CN6096" s="1"/>
      <c r="CO6096" s="1"/>
      <c r="CP6096" s="1"/>
      <c r="CQ6096" s="1"/>
      <c r="CR6096" s="1"/>
      <c r="CS6096" s="1"/>
      <c r="CT6096" s="1"/>
      <c r="CU6096" s="1"/>
      <c r="CV6096" s="1"/>
      <c r="CW6096" s="1"/>
      <c r="CX6096" s="1"/>
      <c r="CY6096" s="1"/>
      <c r="CZ6096" s="1"/>
      <c r="DA6096" s="1"/>
      <c r="DB6096" s="1"/>
      <c r="DC6096" s="1"/>
      <c r="DD6096" s="1"/>
      <c r="DE6096" s="1"/>
      <c r="DF6096" s="1"/>
      <c r="DG6096" s="1"/>
      <c r="DH6096" s="1"/>
      <c r="DI6096" s="1"/>
      <c r="DJ6096" s="1"/>
      <c r="DK6096" s="1"/>
      <c r="DL6096" s="1"/>
      <c r="DM6096" s="1"/>
      <c r="DN6096" s="1"/>
      <c r="DO6096" s="1"/>
      <c r="DP6096" s="1"/>
      <c r="DQ6096" s="1"/>
      <c r="DR6096" s="1"/>
      <c r="DS6096" s="1"/>
      <c r="DT6096" s="1"/>
      <c r="DU6096" s="1"/>
      <c r="DV6096" s="1"/>
      <c r="DW6096" s="1"/>
      <c r="DX6096" s="1"/>
      <c r="DY6096" s="1"/>
      <c r="DZ6096" s="1"/>
      <c r="EA6096" s="1"/>
      <c r="EB6096" s="1"/>
      <c r="EC6096" s="1"/>
      <c r="ED6096" s="1"/>
      <c r="EE6096" s="1"/>
      <c r="EF6096" s="1"/>
      <c r="EG6096" s="1"/>
      <c r="EH6096" s="1"/>
      <c r="EI6096" s="1"/>
      <c r="EJ6096" s="1"/>
      <c r="EK6096" s="1"/>
      <c r="EL6096" s="1"/>
      <c r="EM6096" s="1"/>
      <c r="EN6096" s="1"/>
      <c r="EO6096" s="1"/>
      <c r="EP6096" s="1"/>
      <c r="EQ6096" s="1"/>
      <c r="ER6096" s="1"/>
      <c r="ES6096" s="1"/>
      <c r="ET6096" s="1"/>
      <c r="EU6096" s="1"/>
      <c r="EV6096" s="1"/>
      <c r="EW6096" s="1"/>
      <c r="EX6096" s="1"/>
      <c r="EY6096" s="1"/>
      <c r="EZ6096" s="1"/>
      <c r="FA6096" s="1"/>
      <c r="FB6096" s="1"/>
      <c r="FC6096" s="1"/>
      <c r="FD6096" s="1"/>
      <c r="FE6096" s="1"/>
      <c r="FF6096" s="1"/>
      <c r="FG6096" s="1"/>
      <c r="FH6096" s="1"/>
      <c r="FI6096" s="1"/>
      <c r="FJ6096" s="1"/>
      <c r="FK6096" s="1"/>
      <c r="FL6096" s="1"/>
      <c r="FM6096" s="1"/>
      <c r="FN6096" s="1"/>
      <c r="FO6096" s="1"/>
      <c r="FP6096" s="1"/>
      <c r="FQ6096" s="1"/>
      <c r="FR6096" s="1"/>
      <c r="FS6096" s="1"/>
      <c r="FT6096" s="1"/>
      <c r="FU6096" s="1"/>
      <c r="FV6096" s="1"/>
      <c r="FW6096" s="1"/>
      <c r="FX6096" s="1"/>
    </row>
    <row r="6097" spans="1:180" s="116" customFormat="1" ht="12.6" x14ac:dyDescent="0.25">
      <c r="A6097" s="108"/>
      <c r="B6097" s="109"/>
      <c r="C6097" s="110"/>
      <c r="D609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7" s="110"/>
      <c r="F6097" s="110"/>
      <c r="G6097" s="111"/>
      <c r="H6097" s="112"/>
      <c r="I6097" s="111"/>
      <c r="J6097" s="111"/>
      <c r="K6097" s="110"/>
      <c r="L6097" s="110"/>
      <c r="M6097" s="110"/>
      <c r="N6097" s="127"/>
      <c r="O6097" s="110"/>
      <c r="P6097" s="114"/>
      <c r="Q6097" s="114">
        <f>Table13[[#This Row],[Unit Value]]*Table13[[#This Row],[Qty | PCount]]</f>
        <v>0</v>
      </c>
      <c r="R6097" s="110" t="str">
        <f>IF(Table13[[#This Row],[Unit Value]]&lt;=4999,"Low-Value Asset","High-Value Asset")</f>
        <v>Low-Value Asset</v>
      </c>
      <c r="S6097" s="110"/>
      <c r="T6097" s="110"/>
      <c r="U6097" s="110"/>
      <c r="V6097" s="110"/>
      <c r="W6097" s="115"/>
      <c r="X6097" s="110"/>
      <c r="Y6097" s="110"/>
      <c r="Z6097" s="110"/>
      <c r="AA6097" s="110"/>
      <c r="AB609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  <c r="BC6097" s="1"/>
      <c r="BD6097" s="1"/>
      <c r="BE6097" s="1"/>
      <c r="BF6097" s="1"/>
      <c r="BG6097" s="1"/>
      <c r="BH6097" s="1"/>
      <c r="BI6097" s="1"/>
      <c r="BJ6097" s="1"/>
      <c r="BK6097" s="1"/>
      <c r="BL6097" s="1"/>
      <c r="BM6097" s="1"/>
      <c r="BN6097" s="1"/>
      <c r="BO6097" s="1"/>
      <c r="BP6097" s="1"/>
      <c r="BQ6097" s="1"/>
      <c r="BR6097" s="1"/>
      <c r="BS6097" s="1"/>
      <c r="BT6097" s="1"/>
      <c r="BU6097" s="1"/>
      <c r="BV6097" s="1"/>
      <c r="BW6097" s="1"/>
      <c r="BX6097" s="1"/>
      <c r="BY6097" s="1"/>
      <c r="BZ6097" s="1"/>
      <c r="CA6097" s="1"/>
      <c r="CB6097" s="1"/>
      <c r="CC6097" s="1"/>
      <c r="CD6097" s="1"/>
      <c r="CE6097" s="1"/>
      <c r="CF6097" s="1"/>
      <c r="CG6097" s="1"/>
      <c r="CH6097" s="1"/>
      <c r="CI6097" s="1"/>
      <c r="CJ6097" s="1"/>
      <c r="CK6097" s="1"/>
      <c r="CL6097" s="1"/>
      <c r="CM6097" s="1"/>
      <c r="CN6097" s="1"/>
      <c r="CO6097" s="1"/>
      <c r="CP6097" s="1"/>
      <c r="CQ6097" s="1"/>
      <c r="CR6097" s="1"/>
      <c r="CS6097" s="1"/>
      <c r="CT6097" s="1"/>
      <c r="CU6097" s="1"/>
      <c r="CV6097" s="1"/>
      <c r="CW6097" s="1"/>
      <c r="CX6097" s="1"/>
      <c r="CY6097" s="1"/>
      <c r="CZ6097" s="1"/>
      <c r="DA6097" s="1"/>
      <c r="DB6097" s="1"/>
      <c r="DC6097" s="1"/>
      <c r="DD6097" s="1"/>
      <c r="DE6097" s="1"/>
      <c r="DF6097" s="1"/>
      <c r="DG6097" s="1"/>
      <c r="DH6097" s="1"/>
      <c r="DI6097" s="1"/>
      <c r="DJ6097" s="1"/>
      <c r="DK6097" s="1"/>
      <c r="DL6097" s="1"/>
      <c r="DM6097" s="1"/>
      <c r="DN6097" s="1"/>
      <c r="DO6097" s="1"/>
      <c r="DP6097" s="1"/>
      <c r="DQ6097" s="1"/>
      <c r="DR6097" s="1"/>
      <c r="DS6097" s="1"/>
      <c r="DT6097" s="1"/>
      <c r="DU6097" s="1"/>
      <c r="DV6097" s="1"/>
      <c r="DW6097" s="1"/>
      <c r="DX6097" s="1"/>
      <c r="DY6097" s="1"/>
      <c r="DZ6097" s="1"/>
      <c r="EA6097" s="1"/>
      <c r="EB6097" s="1"/>
      <c r="EC6097" s="1"/>
      <c r="ED6097" s="1"/>
      <c r="EE6097" s="1"/>
      <c r="EF6097" s="1"/>
      <c r="EG6097" s="1"/>
      <c r="EH6097" s="1"/>
      <c r="EI6097" s="1"/>
      <c r="EJ6097" s="1"/>
      <c r="EK6097" s="1"/>
      <c r="EL6097" s="1"/>
      <c r="EM6097" s="1"/>
      <c r="EN6097" s="1"/>
      <c r="EO6097" s="1"/>
      <c r="EP6097" s="1"/>
      <c r="EQ6097" s="1"/>
      <c r="ER6097" s="1"/>
      <c r="ES6097" s="1"/>
      <c r="ET6097" s="1"/>
      <c r="EU6097" s="1"/>
      <c r="EV6097" s="1"/>
      <c r="EW6097" s="1"/>
      <c r="EX6097" s="1"/>
      <c r="EY6097" s="1"/>
      <c r="EZ6097" s="1"/>
      <c r="FA6097" s="1"/>
      <c r="FB6097" s="1"/>
      <c r="FC6097" s="1"/>
      <c r="FD6097" s="1"/>
      <c r="FE6097" s="1"/>
      <c r="FF6097" s="1"/>
      <c r="FG6097" s="1"/>
      <c r="FH6097" s="1"/>
      <c r="FI6097" s="1"/>
      <c r="FJ6097" s="1"/>
      <c r="FK6097" s="1"/>
      <c r="FL6097" s="1"/>
      <c r="FM6097" s="1"/>
      <c r="FN6097" s="1"/>
      <c r="FO6097" s="1"/>
      <c r="FP6097" s="1"/>
      <c r="FQ6097" s="1"/>
      <c r="FR6097" s="1"/>
      <c r="FS6097" s="1"/>
      <c r="FT6097" s="1"/>
      <c r="FU6097" s="1"/>
      <c r="FV6097" s="1"/>
      <c r="FW6097" s="1"/>
      <c r="FX6097" s="1"/>
    </row>
    <row r="6098" spans="1:180" s="116" customFormat="1" ht="12.6" x14ac:dyDescent="0.25">
      <c r="A6098" s="108"/>
      <c r="B6098" s="109"/>
      <c r="C6098" s="110"/>
      <c r="D609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8" s="110"/>
      <c r="F6098" s="110"/>
      <c r="G6098" s="111"/>
      <c r="H6098" s="112"/>
      <c r="I6098" s="111"/>
      <c r="J6098" s="111"/>
      <c r="K6098" s="110"/>
      <c r="L6098" s="110"/>
      <c r="M6098" s="110"/>
      <c r="N6098" s="127"/>
      <c r="O6098" s="110"/>
      <c r="P6098" s="114"/>
      <c r="Q6098" s="114">
        <f>Table13[[#This Row],[Unit Value]]*Table13[[#This Row],[Qty | PCount]]</f>
        <v>0</v>
      </c>
      <c r="R6098" s="110" t="str">
        <f>IF(Table13[[#This Row],[Unit Value]]&lt;=4999,"Low-Value Asset","High-Value Asset")</f>
        <v>Low-Value Asset</v>
      </c>
      <c r="S6098" s="110"/>
      <c r="T6098" s="110"/>
      <c r="U6098" s="110"/>
      <c r="V6098" s="110"/>
      <c r="W6098" s="115"/>
      <c r="X6098" s="110"/>
      <c r="Y6098" s="110"/>
      <c r="Z6098" s="110"/>
      <c r="AA6098" s="110"/>
      <c r="AB609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  <c r="BC6098" s="1"/>
      <c r="BD6098" s="1"/>
      <c r="BE6098" s="1"/>
      <c r="BF6098" s="1"/>
      <c r="BG6098" s="1"/>
      <c r="BH6098" s="1"/>
      <c r="BI6098" s="1"/>
      <c r="BJ6098" s="1"/>
      <c r="BK6098" s="1"/>
      <c r="BL6098" s="1"/>
      <c r="BM6098" s="1"/>
      <c r="BN6098" s="1"/>
      <c r="BO6098" s="1"/>
      <c r="BP6098" s="1"/>
      <c r="BQ6098" s="1"/>
      <c r="BR6098" s="1"/>
      <c r="BS6098" s="1"/>
      <c r="BT6098" s="1"/>
      <c r="BU6098" s="1"/>
      <c r="BV6098" s="1"/>
      <c r="BW6098" s="1"/>
      <c r="BX6098" s="1"/>
      <c r="BY6098" s="1"/>
      <c r="BZ6098" s="1"/>
      <c r="CA6098" s="1"/>
      <c r="CB6098" s="1"/>
      <c r="CC6098" s="1"/>
      <c r="CD6098" s="1"/>
      <c r="CE6098" s="1"/>
      <c r="CF6098" s="1"/>
      <c r="CG6098" s="1"/>
      <c r="CH6098" s="1"/>
      <c r="CI6098" s="1"/>
      <c r="CJ6098" s="1"/>
      <c r="CK6098" s="1"/>
      <c r="CL6098" s="1"/>
      <c r="CM6098" s="1"/>
      <c r="CN6098" s="1"/>
      <c r="CO6098" s="1"/>
      <c r="CP6098" s="1"/>
      <c r="CQ6098" s="1"/>
      <c r="CR6098" s="1"/>
      <c r="CS6098" s="1"/>
      <c r="CT6098" s="1"/>
      <c r="CU6098" s="1"/>
      <c r="CV6098" s="1"/>
      <c r="CW6098" s="1"/>
      <c r="CX6098" s="1"/>
      <c r="CY6098" s="1"/>
      <c r="CZ6098" s="1"/>
      <c r="DA6098" s="1"/>
      <c r="DB6098" s="1"/>
      <c r="DC6098" s="1"/>
      <c r="DD6098" s="1"/>
      <c r="DE6098" s="1"/>
      <c r="DF6098" s="1"/>
      <c r="DG6098" s="1"/>
      <c r="DH6098" s="1"/>
      <c r="DI6098" s="1"/>
      <c r="DJ6098" s="1"/>
      <c r="DK6098" s="1"/>
      <c r="DL6098" s="1"/>
      <c r="DM6098" s="1"/>
      <c r="DN6098" s="1"/>
      <c r="DO6098" s="1"/>
      <c r="DP6098" s="1"/>
      <c r="DQ6098" s="1"/>
      <c r="DR6098" s="1"/>
      <c r="DS6098" s="1"/>
      <c r="DT6098" s="1"/>
      <c r="DU6098" s="1"/>
      <c r="DV6098" s="1"/>
      <c r="DW6098" s="1"/>
      <c r="DX6098" s="1"/>
      <c r="DY6098" s="1"/>
      <c r="DZ6098" s="1"/>
      <c r="EA6098" s="1"/>
      <c r="EB6098" s="1"/>
      <c r="EC6098" s="1"/>
      <c r="ED6098" s="1"/>
      <c r="EE6098" s="1"/>
      <c r="EF6098" s="1"/>
      <c r="EG6098" s="1"/>
      <c r="EH6098" s="1"/>
      <c r="EI6098" s="1"/>
      <c r="EJ6098" s="1"/>
      <c r="EK6098" s="1"/>
      <c r="EL6098" s="1"/>
      <c r="EM6098" s="1"/>
      <c r="EN6098" s="1"/>
      <c r="EO6098" s="1"/>
      <c r="EP6098" s="1"/>
      <c r="EQ6098" s="1"/>
      <c r="ER6098" s="1"/>
      <c r="ES6098" s="1"/>
      <c r="ET6098" s="1"/>
      <c r="EU6098" s="1"/>
      <c r="EV6098" s="1"/>
      <c r="EW6098" s="1"/>
      <c r="EX6098" s="1"/>
      <c r="EY6098" s="1"/>
      <c r="EZ6098" s="1"/>
      <c r="FA6098" s="1"/>
      <c r="FB6098" s="1"/>
      <c r="FC6098" s="1"/>
      <c r="FD6098" s="1"/>
      <c r="FE6098" s="1"/>
      <c r="FF6098" s="1"/>
      <c r="FG6098" s="1"/>
      <c r="FH6098" s="1"/>
      <c r="FI6098" s="1"/>
      <c r="FJ6098" s="1"/>
      <c r="FK6098" s="1"/>
      <c r="FL6098" s="1"/>
      <c r="FM6098" s="1"/>
      <c r="FN6098" s="1"/>
      <c r="FO6098" s="1"/>
      <c r="FP6098" s="1"/>
      <c r="FQ6098" s="1"/>
      <c r="FR6098" s="1"/>
      <c r="FS6098" s="1"/>
      <c r="FT6098" s="1"/>
      <c r="FU6098" s="1"/>
      <c r="FV6098" s="1"/>
      <c r="FW6098" s="1"/>
      <c r="FX6098" s="1"/>
    </row>
    <row r="6099" spans="1:180" s="116" customFormat="1" ht="12.6" x14ac:dyDescent="0.25">
      <c r="A6099" s="108"/>
      <c r="B6099" s="109"/>
      <c r="C6099" s="110"/>
      <c r="D609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099" s="110"/>
      <c r="F6099" s="110"/>
      <c r="G6099" s="111"/>
      <c r="H6099" s="112"/>
      <c r="I6099" s="111"/>
      <c r="J6099" s="111"/>
      <c r="K6099" s="110"/>
      <c r="L6099" s="110"/>
      <c r="M6099" s="110"/>
      <c r="N6099" s="127"/>
      <c r="O6099" s="110"/>
      <c r="P6099" s="114"/>
      <c r="Q6099" s="114">
        <f>Table13[[#This Row],[Unit Value]]*Table13[[#This Row],[Qty | PCount]]</f>
        <v>0</v>
      </c>
      <c r="R6099" s="110" t="str">
        <f>IF(Table13[[#This Row],[Unit Value]]&lt;=4999,"Low-Value Asset","High-Value Asset")</f>
        <v>Low-Value Asset</v>
      </c>
      <c r="S6099" s="110"/>
      <c r="T6099" s="110"/>
      <c r="U6099" s="110"/>
      <c r="V6099" s="110"/>
      <c r="W6099" s="115"/>
      <c r="X6099" s="110"/>
      <c r="Y6099" s="110"/>
      <c r="Z6099" s="110"/>
      <c r="AA6099" s="110"/>
      <c r="AB609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1"/>
      <c r="BD6099" s="1"/>
      <c r="BE6099" s="1"/>
      <c r="BF6099" s="1"/>
      <c r="BG6099" s="1"/>
      <c r="BH6099" s="1"/>
      <c r="BI6099" s="1"/>
      <c r="BJ6099" s="1"/>
      <c r="BK6099" s="1"/>
      <c r="BL6099" s="1"/>
      <c r="BM6099" s="1"/>
      <c r="BN6099" s="1"/>
      <c r="BO6099" s="1"/>
      <c r="BP6099" s="1"/>
      <c r="BQ6099" s="1"/>
      <c r="BR6099" s="1"/>
      <c r="BS6099" s="1"/>
      <c r="BT6099" s="1"/>
      <c r="BU6099" s="1"/>
      <c r="BV6099" s="1"/>
      <c r="BW6099" s="1"/>
      <c r="BX6099" s="1"/>
      <c r="BY6099" s="1"/>
      <c r="BZ6099" s="1"/>
      <c r="CA6099" s="1"/>
      <c r="CB6099" s="1"/>
      <c r="CC6099" s="1"/>
      <c r="CD6099" s="1"/>
      <c r="CE6099" s="1"/>
      <c r="CF6099" s="1"/>
      <c r="CG6099" s="1"/>
      <c r="CH6099" s="1"/>
      <c r="CI6099" s="1"/>
      <c r="CJ6099" s="1"/>
      <c r="CK6099" s="1"/>
      <c r="CL6099" s="1"/>
      <c r="CM6099" s="1"/>
      <c r="CN6099" s="1"/>
      <c r="CO6099" s="1"/>
      <c r="CP6099" s="1"/>
      <c r="CQ6099" s="1"/>
      <c r="CR6099" s="1"/>
      <c r="CS6099" s="1"/>
      <c r="CT6099" s="1"/>
      <c r="CU6099" s="1"/>
      <c r="CV6099" s="1"/>
      <c r="CW6099" s="1"/>
      <c r="CX6099" s="1"/>
      <c r="CY6099" s="1"/>
      <c r="CZ6099" s="1"/>
      <c r="DA6099" s="1"/>
      <c r="DB6099" s="1"/>
      <c r="DC6099" s="1"/>
      <c r="DD6099" s="1"/>
      <c r="DE6099" s="1"/>
      <c r="DF6099" s="1"/>
      <c r="DG6099" s="1"/>
      <c r="DH6099" s="1"/>
      <c r="DI6099" s="1"/>
      <c r="DJ6099" s="1"/>
      <c r="DK6099" s="1"/>
      <c r="DL6099" s="1"/>
      <c r="DM6099" s="1"/>
      <c r="DN6099" s="1"/>
      <c r="DO6099" s="1"/>
      <c r="DP6099" s="1"/>
      <c r="DQ6099" s="1"/>
      <c r="DR6099" s="1"/>
      <c r="DS6099" s="1"/>
      <c r="DT6099" s="1"/>
      <c r="DU6099" s="1"/>
      <c r="DV6099" s="1"/>
      <c r="DW6099" s="1"/>
      <c r="DX6099" s="1"/>
      <c r="DY6099" s="1"/>
      <c r="DZ6099" s="1"/>
      <c r="EA6099" s="1"/>
      <c r="EB6099" s="1"/>
      <c r="EC6099" s="1"/>
      <c r="ED6099" s="1"/>
      <c r="EE6099" s="1"/>
      <c r="EF6099" s="1"/>
      <c r="EG6099" s="1"/>
      <c r="EH6099" s="1"/>
      <c r="EI6099" s="1"/>
      <c r="EJ6099" s="1"/>
      <c r="EK6099" s="1"/>
      <c r="EL6099" s="1"/>
      <c r="EM6099" s="1"/>
      <c r="EN6099" s="1"/>
      <c r="EO6099" s="1"/>
      <c r="EP6099" s="1"/>
      <c r="EQ6099" s="1"/>
      <c r="ER6099" s="1"/>
      <c r="ES6099" s="1"/>
      <c r="ET6099" s="1"/>
      <c r="EU6099" s="1"/>
      <c r="EV6099" s="1"/>
      <c r="EW6099" s="1"/>
      <c r="EX6099" s="1"/>
      <c r="EY6099" s="1"/>
      <c r="EZ6099" s="1"/>
      <c r="FA6099" s="1"/>
      <c r="FB6099" s="1"/>
      <c r="FC6099" s="1"/>
      <c r="FD6099" s="1"/>
      <c r="FE6099" s="1"/>
      <c r="FF6099" s="1"/>
      <c r="FG6099" s="1"/>
      <c r="FH6099" s="1"/>
      <c r="FI6099" s="1"/>
      <c r="FJ6099" s="1"/>
      <c r="FK6099" s="1"/>
      <c r="FL6099" s="1"/>
      <c r="FM6099" s="1"/>
      <c r="FN6099" s="1"/>
      <c r="FO6099" s="1"/>
      <c r="FP6099" s="1"/>
      <c r="FQ6099" s="1"/>
      <c r="FR6099" s="1"/>
      <c r="FS6099" s="1"/>
      <c r="FT6099" s="1"/>
      <c r="FU6099" s="1"/>
      <c r="FV6099" s="1"/>
      <c r="FW6099" s="1"/>
      <c r="FX6099" s="1"/>
    </row>
    <row r="6100" spans="1:180" s="116" customFormat="1" ht="12.6" x14ac:dyDescent="0.25">
      <c r="A6100" s="108"/>
      <c r="B6100" s="109"/>
      <c r="C6100" s="110"/>
      <c r="D610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0" s="110"/>
      <c r="F6100" s="110"/>
      <c r="G6100" s="111"/>
      <c r="H6100" s="112"/>
      <c r="I6100" s="111"/>
      <c r="J6100" s="111"/>
      <c r="K6100" s="110"/>
      <c r="L6100" s="110"/>
      <c r="M6100" s="110"/>
      <c r="N6100" s="127"/>
      <c r="O6100" s="110"/>
      <c r="P6100" s="114"/>
      <c r="Q6100" s="114">
        <f>Table13[[#This Row],[Unit Value]]*Table13[[#This Row],[Qty | PCount]]</f>
        <v>0</v>
      </c>
      <c r="R6100" s="110" t="str">
        <f>IF(Table13[[#This Row],[Unit Value]]&lt;=4999,"Low-Value Asset","High-Value Asset")</f>
        <v>Low-Value Asset</v>
      </c>
      <c r="S6100" s="110"/>
      <c r="T6100" s="110"/>
      <c r="U6100" s="110"/>
      <c r="V6100" s="110"/>
      <c r="W6100" s="115"/>
      <c r="X6100" s="110"/>
      <c r="Y6100" s="110"/>
      <c r="Z6100" s="110"/>
      <c r="AA6100" s="110"/>
      <c r="AB610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1"/>
      <c r="BD6100" s="1"/>
      <c r="BE6100" s="1"/>
      <c r="BF6100" s="1"/>
      <c r="BG6100" s="1"/>
      <c r="BH6100" s="1"/>
      <c r="BI6100" s="1"/>
      <c r="BJ6100" s="1"/>
      <c r="BK6100" s="1"/>
      <c r="BL6100" s="1"/>
      <c r="BM6100" s="1"/>
      <c r="BN6100" s="1"/>
      <c r="BO6100" s="1"/>
      <c r="BP6100" s="1"/>
      <c r="BQ6100" s="1"/>
      <c r="BR6100" s="1"/>
      <c r="BS6100" s="1"/>
      <c r="BT6100" s="1"/>
      <c r="BU6100" s="1"/>
      <c r="BV6100" s="1"/>
      <c r="BW6100" s="1"/>
      <c r="BX6100" s="1"/>
      <c r="BY6100" s="1"/>
      <c r="BZ6100" s="1"/>
      <c r="CA6100" s="1"/>
      <c r="CB6100" s="1"/>
      <c r="CC6100" s="1"/>
      <c r="CD6100" s="1"/>
      <c r="CE6100" s="1"/>
      <c r="CF6100" s="1"/>
      <c r="CG6100" s="1"/>
      <c r="CH6100" s="1"/>
      <c r="CI6100" s="1"/>
      <c r="CJ6100" s="1"/>
      <c r="CK6100" s="1"/>
      <c r="CL6100" s="1"/>
      <c r="CM6100" s="1"/>
      <c r="CN6100" s="1"/>
      <c r="CO6100" s="1"/>
      <c r="CP6100" s="1"/>
      <c r="CQ6100" s="1"/>
      <c r="CR6100" s="1"/>
      <c r="CS6100" s="1"/>
      <c r="CT6100" s="1"/>
      <c r="CU6100" s="1"/>
      <c r="CV6100" s="1"/>
      <c r="CW6100" s="1"/>
      <c r="CX6100" s="1"/>
      <c r="CY6100" s="1"/>
      <c r="CZ6100" s="1"/>
      <c r="DA6100" s="1"/>
      <c r="DB6100" s="1"/>
      <c r="DC6100" s="1"/>
      <c r="DD6100" s="1"/>
      <c r="DE6100" s="1"/>
      <c r="DF6100" s="1"/>
      <c r="DG6100" s="1"/>
      <c r="DH6100" s="1"/>
      <c r="DI6100" s="1"/>
      <c r="DJ6100" s="1"/>
      <c r="DK6100" s="1"/>
      <c r="DL6100" s="1"/>
      <c r="DM6100" s="1"/>
      <c r="DN6100" s="1"/>
      <c r="DO6100" s="1"/>
      <c r="DP6100" s="1"/>
      <c r="DQ6100" s="1"/>
      <c r="DR6100" s="1"/>
      <c r="DS6100" s="1"/>
      <c r="DT6100" s="1"/>
      <c r="DU6100" s="1"/>
      <c r="DV6100" s="1"/>
      <c r="DW6100" s="1"/>
      <c r="DX6100" s="1"/>
      <c r="DY6100" s="1"/>
      <c r="DZ6100" s="1"/>
      <c r="EA6100" s="1"/>
      <c r="EB6100" s="1"/>
      <c r="EC6100" s="1"/>
      <c r="ED6100" s="1"/>
      <c r="EE6100" s="1"/>
      <c r="EF6100" s="1"/>
      <c r="EG6100" s="1"/>
      <c r="EH6100" s="1"/>
      <c r="EI6100" s="1"/>
      <c r="EJ6100" s="1"/>
      <c r="EK6100" s="1"/>
      <c r="EL6100" s="1"/>
      <c r="EM6100" s="1"/>
      <c r="EN6100" s="1"/>
      <c r="EO6100" s="1"/>
      <c r="EP6100" s="1"/>
      <c r="EQ6100" s="1"/>
      <c r="ER6100" s="1"/>
      <c r="ES6100" s="1"/>
      <c r="ET6100" s="1"/>
      <c r="EU6100" s="1"/>
      <c r="EV6100" s="1"/>
      <c r="EW6100" s="1"/>
      <c r="EX6100" s="1"/>
      <c r="EY6100" s="1"/>
      <c r="EZ6100" s="1"/>
      <c r="FA6100" s="1"/>
      <c r="FB6100" s="1"/>
      <c r="FC6100" s="1"/>
      <c r="FD6100" s="1"/>
      <c r="FE6100" s="1"/>
      <c r="FF6100" s="1"/>
      <c r="FG6100" s="1"/>
      <c r="FH6100" s="1"/>
      <c r="FI6100" s="1"/>
      <c r="FJ6100" s="1"/>
      <c r="FK6100" s="1"/>
      <c r="FL6100" s="1"/>
      <c r="FM6100" s="1"/>
      <c r="FN6100" s="1"/>
      <c r="FO6100" s="1"/>
      <c r="FP6100" s="1"/>
      <c r="FQ6100" s="1"/>
      <c r="FR6100" s="1"/>
      <c r="FS6100" s="1"/>
      <c r="FT6100" s="1"/>
      <c r="FU6100" s="1"/>
      <c r="FV6100" s="1"/>
      <c r="FW6100" s="1"/>
      <c r="FX6100" s="1"/>
    </row>
    <row r="6101" spans="1:180" s="116" customFormat="1" ht="12.6" x14ac:dyDescent="0.25">
      <c r="A6101" s="108"/>
      <c r="B6101" s="109"/>
      <c r="C6101" s="110"/>
      <c r="D610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1" s="110"/>
      <c r="F6101" s="110"/>
      <c r="G6101" s="111"/>
      <c r="H6101" s="112"/>
      <c r="I6101" s="111"/>
      <c r="J6101" s="111"/>
      <c r="K6101" s="110"/>
      <c r="L6101" s="110"/>
      <c r="M6101" s="110"/>
      <c r="N6101" s="127"/>
      <c r="O6101" s="110"/>
      <c r="P6101" s="114"/>
      <c r="Q6101" s="114">
        <f>Table13[[#This Row],[Unit Value]]*Table13[[#This Row],[Qty | PCount]]</f>
        <v>0</v>
      </c>
      <c r="R6101" s="110" t="str">
        <f>IF(Table13[[#This Row],[Unit Value]]&lt;=4999,"Low-Value Asset","High-Value Asset")</f>
        <v>Low-Value Asset</v>
      </c>
      <c r="S6101" s="110"/>
      <c r="T6101" s="110"/>
      <c r="U6101" s="110"/>
      <c r="V6101" s="110"/>
      <c r="W6101" s="115"/>
      <c r="X6101" s="110"/>
      <c r="Y6101" s="110"/>
      <c r="Z6101" s="110"/>
      <c r="AA6101" s="110"/>
      <c r="AB610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  <c r="BC6101" s="1"/>
      <c r="BD6101" s="1"/>
      <c r="BE6101" s="1"/>
      <c r="BF6101" s="1"/>
      <c r="BG6101" s="1"/>
      <c r="BH6101" s="1"/>
      <c r="BI6101" s="1"/>
      <c r="BJ6101" s="1"/>
      <c r="BK6101" s="1"/>
      <c r="BL6101" s="1"/>
      <c r="BM6101" s="1"/>
      <c r="BN6101" s="1"/>
      <c r="BO6101" s="1"/>
      <c r="BP6101" s="1"/>
      <c r="BQ6101" s="1"/>
      <c r="BR6101" s="1"/>
      <c r="BS6101" s="1"/>
      <c r="BT6101" s="1"/>
      <c r="BU6101" s="1"/>
      <c r="BV6101" s="1"/>
      <c r="BW6101" s="1"/>
      <c r="BX6101" s="1"/>
      <c r="BY6101" s="1"/>
      <c r="BZ6101" s="1"/>
      <c r="CA6101" s="1"/>
      <c r="CB6101" s="1"/>
      <c r="CC6101" s="1"/>
      <c r="CD6101" s="1"/>
      <c r="CE6101" s="1"/>
      <c r="CF6101" s="1"/>
      <c r="CG6101" s="1"/>
      <c r="CH6101" s="1"/>
      <c r="CI6101" s="1"/>
      <c r="CJ6101" s="1"/>
      <c r="CK6101" s="1"/>
      <c r="CL6101" s="1"/>
      <c r="CM6101" s="1"/>
      <c r="CN6101" s="1"/>
      <c r="CO6101" s="1"/>
      <c r="CP6101" s="1"/>
      <c r="CQ6101" s="1"/>
      <c r="CR6101" s="1"/>
      <c r="CS6101" s="1"/>
      <c r="CT6101" s="1"/>
      <c r="CU6101" s="1"/>
      <c r="CV6101" s="1"/>
      <c r="CW6101" s="1"/>
      <c r="CX6101" s="1"/>
      <c r="CY6101" s="1"/>
      <c r="CZ6101" s="1"/>
      <c r="DA6101" s="1"/>
      <c r="DB6101" s="1"/>
      <c r="DC6101" s="1"/>
      <c r="DD6101" s="1"/>
      <c r="DE6101" s="1"/>
      <c r="DF6101" s="1"/>
      <c r="DG6101" s="1"/>
      <c r="DH6101" s="1"/>
      <c r="DI6101" s="1"/>
      <c r="DJ6101" s="1"/>
      <c r="DK6101" s="1"/>
      <c r="DL6101" s="1"/>
      <c r="DM6101" s="1"/>
      <c r="DN6101" s="1"/>
      <c r="DO6101" s="1"/>
      <c r="DP6101" s="1"/>
      <c r="DQ6101" s="1"/>
      <c r="DR6101" s="1"/>
      <c r="DS6101" s="1"/>
      <c r="DT6101" s="1"/>
      <c r="DU6101" s="1"/>
      <c r="DV6101" s="1"/>
      <c r="DW6101" s="1"/>
      <c r="DX6101" s="1"/>
      <c r="DY6101" s="1"/>
      <c r="DZ6101" s="1"/>
      <c r="EA6101" s="1"/>
      <c r="EB6101" s="1"/>
      <c r="EC6101" s="1"/>
      <c r="ED6101" s="1"/>
      <c r="EE6101" s="1"/>
      <c r="EF6101" s="1"/>
      <c r="EG6101" s="1"/>
      <c r="EH6101" s="1"/>
      <c r="EI6101" s="1"/>
      <c r="EJ6101" s="1"/>
      <c r="EK6101" s="1"/>
      <c r="EL6101" s="1"/>
      <c r="EM6101" s="1"/>
      <c r="EN6101" s="1"/>
      <c r="EO6101" s="1"/>
      <c r="EP6101" s="1"/>
      <c r="EQ6101" s="1"/>
      <c r="ER6101" s="1"/>
      <c r="ES6101" s="1"/>
      <c r="ET6101" s="1"/>
      <c r="EU6101" s="1"/>
      <c r="EV6101" s="1"/>
      <c r="EW6101" s="1"/>
      <c r="EX6101" s="1"/>
      <c r="EY6101" s="1"/>
      <c r="EZ6101" s="1"/>
      <c r="FA6101" s="1"/>
      <c r="FB6101" s="1"/>
      <c r="FC6101" s="1"/>
      <c r="FD6101" s="1"/>
      <c r="FE6101" s="1"/>
      <c r="FF6101" s="1"/>
      <c r="FG6101" s="1"/>
      <c r="FH6101" s="1"/>
      <c r="FI6101" s="1"/>
      <c r="FJ6101" s="1"/>
      <c r="FK6101" s="1"/>
      <c r="FL6101" s="1"/>
      <c r="FM6101" s="1"/>
      <c r="FN6101" s="1"/>
      <c r="FO6101" s="1"/>
      <c r="FP6101" s="1"/>
      <c r="FQ6101" s="1"/>
      <c r="FR6101" s="1"/>
      <c r="FS6101" s="1"/>
      <c r="FT6101" s="1"/>
      <c r="FU6101" s="1"/>
      <c r="FV6101" s="1"/>
      <c r="FW6101" s="1"/>
      <c r="FX6101" s="1"/>
    </row>
    <row r="6102" spans="1:180" s="116" customFormat="1" ht="12.6" x14ac:dyDescent="0.25">
      <c r="A6102" s="108"/>
      <c r="B6102" s="109"/>
      <c r="C6102" s="110"/>
      <c r="D610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2" s="110"/>
      <c r="F6102" s="110"/>
      <c r="G6102" s="111"/>
      <c r="H6102" s="112"/>
      <c r="I6102" s="111"/>
      <c r="J6102" s="111"/>
      <c r="K6102" s="110"/>
      <c r="L6102" s="110"/>
      <c r="M6102" s="110"/>
      <c r="N6102" s="127"/>
      <c r="O6102" s="110"/>
      <c r="P6102" s="114"/>
      <c r="Q6102" s="114">
        <f>Table13[[#This Row],[Unit Value]]*Table13[[#This Row],[Qty | PCount]]</f>
        <v>0</v>
      </c>
      <c r="R6102" s="110" t="str">
        <f>IF(Table13[[#This Row],[Unit Value]]&lt;=4999,"Low-Value Asset","High-Value Asset")</f>
        <v>Low-Value Asset</v>
      </c>
      <c r="S6102" s="110"/>
      <c r="T6102" s="110"/>
      <c r="U6102" s="110"/>
      <c r="V6102" s="110"/>
      <c r="W6102" s="115"/>
      <c r="X6102" s="110"/>
      <c r="Y6102" s="110"/>
      <c r="Z6102" s="110"/>
      <c r="AA6102" s="110"/>
      <c r="AB610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  <c r="BC6102" s="1"/>
      <c r="BD6102" s="1"/>
      <c r="BE6102" s="1"/>
      <c r="BF6102" s="1"/>
      <c r="BG6102" s="1"/>
      <c r="BH6102" s="1"/>
      <c r="BI6102" s="1"/>
      <c r="BJ6102" s="1"/>
      <c r="BK6102" s="1"/>
      <c r="BL6102" s="1"/>
      <c r="BM6102" s="1"/>
      <c r="BN6102" s="1"/>
      <c r="BO6102" s="1"/>
      <c r="BP6102" s="1"/>
      <c r="BQ6102" s="1"/>
      <c r="BR6102" s="1"/>
      <c r="BS6102" s="1"/>
      <c r="BT6102" s="1"/>
      <c r="BU6102" s="1"/>
      <c r="BV6102" s="1"/>
      <c r="BW6102" s="1"/>
      <c r="BX6102" s="1"/>
      <c r="BY6102" s="1"/>
      <c r="BZ6102" s="1"/>
      <c r="CA6102" s="1"/>
      <c r="CB6102" s="1"/>
      <c r="CC6102" s="1"/>
      <c r="CD6102" s="1"/>
      <c r="CE6102" s="1"/>
      <c r="CF6102" s="1"/>
      <c r="CG6102" s="1"/>
      <c r="CH6102" s="1"/>
      <c r="CI6102" s="1"/>
      <c r="CJ6102" s="1"/>
      <c r="CK6102" s="1"/>
      <c r="CL6102" s="1"/>
      <c r="CM6102" s="1"/>
      <c r="CN6102" s="1"/>
      <c r="CO6102" s="1"/>
      <c r="CP6102" s="1"/>
      <c r="CQ6102" s="1"/>
      <c r="CR6102" s="1"/>
      <c r="CS6102" s="1"/>
      <c r="CT6102" s="1"/>
      <c r="CU6102" s="1"/>
      <c r="CV6102" s="1"/>
      <c r="CW6102" s="1"/>
      <c r="CX6102" s="1"/>
      <c r="CY6102" s="1"/>
      <c r="CZ6102" s="1"/>
      <c r="DA6102" s="1"/>
      <c r="DB6102" s="1"/>
      <c r="DC6102" s="1"/>
      <c r="DD6102" s="1"/>
      <c r="DE6102" s="1"/>
      <c r="DF6102" s="1"/>
      <c r="DG6102" s="1"/>
      <c r="DH6102" s="1"/>
      <c r="DI6102" s="1"/>
      <c r="DJ6102" s="1"/>
      <c r="DK6102" s="1"/>
      <c r="DL6102" s="1"/>
      <c r="DM6102" s="1"/>
      <c r="DN6102" s="1"/>
      <c r="DO6102" s="1"/>
      <c r="DP6102" s="1"/>
      <c r="DQ6102" s="1"/>
      <c r="DR6102" s="1"/>
      <c r="DS6102" s="1"/>
      <c r="DT6102" s="1"/>
      <c r="DU6102" s="1"/>
      <c r="DV6102" s="1"/>
      <c r="DW6102" s="1"/>
      <c r="DX6102" s="1"/>
      <c r="DY6102" s="1"/>
      <c r="DZ6102" s="1"/>
      <c r="EA6102" s="1"/>
      <c r="EB6102" s="1"/>
      <c r="EC6102" s="1"/>
      <c r="ED6102" s="1"/>
      <c r="EE6102" s="1"/>
      <c r="EF6102" s="1"/>
      <c r="EG6102" s="1"/>
      <c r="EH6102" s="1"/>
      <c r="EI6102" s="1"/>
      <c r="EJ6102" s="1"/>
      <c r="EK6102" s="1"/>
      <c r="EL6102" s="1"/>
      <c r="EM6102" s="1"/>
      <c r="EN6102" s="1"/>
      <c r="EO6102" s="1"/>
      <c r="EP6102" s="1"/>
      <c r="EQ6102" s="1"/>
      <c r="ER6102" s="1"/>
      <c r="ES6102" s="1"/>
      <c r="ET6102" s="1"/>
      <c r="EU6102" s="1"/>
      <c r="EV6102" s="1"/>
      <c r="EW6102" s="1"/>
      <c r="EX6102" s="1"/>
      <c r="EY6102" s="1"/>
      <c r="EZ6102" s="1"/>
      <c r="FA6102" s="1"/>
      <c r="FB6102" s="1"/>
      <c r="FC6102" s="1"/>
      <c r="FD6102" s="1"/>
      <c r="FE6102" s="1"/>
      <c r="FF6102" s="1"/>
      <c r="FG6102" s="1"/>
      <c r="FH6102" s="1"/>
      <c r="FI6102" s="1"/>
      <c r="FJ6102" s="1"/>
      <c r="FK6102" s="1"/>
      <c r="FL6102" s="1"/>
      <c r="FM6102" s="1"/>
      <c r="FN6102" s="1"/>
      <c r="FO6102" s="1"/>
      <c r="FP6102" s="1"/>
      <c r="FQ6102" s="1"/>
      <c r="FR6102" s="1"/>
      <c r="FS6102" s="1"/>
      <c r="FT6102" s="1"/>
      <c r="FU6102" s="1"/>
      <c r="FV6102" s="1"/>
      <c r="FW6102" s="1"/>
      <c r="FX6102" s="1"/>
    </row>
    <row r="6103" spans="1:180" s="116" customFormat="1" ht="12.6" x14ac:dyDescent="0.25">
      <c r="A6103" s="108"/>
      <c r="B6103" s="109"/>
      <c r="C6103" s="110"/>
      <c r="D610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3" s="110"/>
      <c r="F6103" s="110"/>
      <c r="G6103" s="111"/>
      <c r="H6103" s="112"/>
      <c r="I6103" s="111"/>
      <c r="J6103" s="111"/>
      <c r="K6103" s="110"/>
      <c r="L6103" s="110"/>
      <c r="M6103" s="110"/>
      <c r="N6103" s="127"/>
      <c r="O6103" s="110"/>
      <c r="P6103" s="114"/>
      <c r="Q6103" s="114">
        <f>Table13[[#This Row],[Unit Value]]*Table13[[#This Row],[Qty | PCount]]</f>
        <v>0</v>
      </c>
      <c r="R6103" s="110" t="str">
        <f>IF(Table13[[#This Row],[Unit Value]]&lt;=4999,"Low-Value Asset","High-Value Asset")</f>
        <v>Low-Value Asset</v>
      </c>
      <c r="S6103" s="110"/>
      <c r="T6103" s="110"/>
      <c r="U6103" s="110"/>
      <c r="V6103" s="110"/>
      <c r="W6103" s="115"/>
      <c r="X6103" s="110"/>
      <c r="Y6103" s="110"/>
      <c r="Z6103" s="110"/>
      <c r="AA6103" s="110"/>
      <c r="AB610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  <c r="BC6103" s="1"/>
      <c r="BD6103" s="1"/>
      <c r="BE6103" s="1"/>
      <c r="BF6103" s="1"/>
      <c r="BG6103" s="1"/>
      <c r="BH6103" s="1"/>
      <c r="BI6103" s="1"/>
      <c r="BJ6103" s="1"/>
      <c r="BK6103" s="1"/>
      <c r="BL6103" s="1"/>
      <c r="BM6103" s="1"/>
      <c r="BN6103" s="1"/>
      <c r="BO6103" s="1"/>
      <c r="BP6103" s="1"/>
      <c r="BQ6103" s="1"/>
      <c r="BR6103" s="1"/>
      <c r="BS6103" s="1"/>
      <c r="BT6103" s="1"/>
      <c r="BU6103" s="1"/>
      <c r="BV6103" s="1"/>
      <c r="BW6103" s="1"/>
      <c r="BX6103" s="1"/>
      <c r="BY6103" s="1"/>
      <c r="BZ6103" s="1"/>
      <c r="CA6103" s="1"/>
      <c r="CB6103" s="1"/>
      <c r="CC6103" s="1"/>
      <c r="CD6103" s="1"/>
      <c r="CE6103" s="1"/>
      <c r="CF6103" s="1"/>
      <c r="CG6103" s="1"/>
      <c r="CH6103" s="1"/>
      <c r="CI6103" s="1"/>
      <c r="CJ6103" s="1"/>
      <c r="CK6103" s="1"/>
      <c r="CL6103" s="1"/>
      <c r="CM6103" s="1"/>
      <c r="CN6103" s="1"/>
      <c r="CO6103" s="1"/>
      <c r="CP6103" s="1"/>
      <c r="CQ6103" s="1"/>
      <c r="CR6103" s="1"/>
      <c r="CS6103" s="1"/>
      <c r="CT6103" s="1"/>
      <c r="CU6103" s="1"/>
      <c r="CV6103" s="1"/>
      <c r="CW6103" s="1"/>
      <c r="CX6103" s="1"/>
      <c r="CY6103" s="1"/>
      <c r="CZ6103" s="1"/>
      <c r="DA6103" s="1"/>
      <c r="DB6103" s="1"/>
      <c r="DC6103" s="1"/>
      <c r="DD6103" s="1"/>
      <c r="DE6103" s="1"/>
      <c r="DF6103" s="1"/>
      <c r="DG6103" s="1"/>
      <c r="DH6103" s="1"/>
      <c r="DI6103" s="1"/>
      <c r="DJ6103" s="1"/>
      <c r="DK6103" s="1"/>
      <c r="DL6103" s="1"/>
      <c r="DM6103" s="1"/>
      <c r="DN6103" s="1"/>
      <c r="DO6103" s="1"/>
      <c r="DP6103" s="1"/>
      <c r="DQ6103" s="1"/>
      <c r="DR6103" s="1"/>
      <c r="DS6103" s="1"/>
      <c r="DT6103" s="1"/>
      <c r="DU6103" s="1"/>
      <c r="DV6103" s="1"/>
      <c r="DW6103" s="1"/>
      <c r="DX6103" s="1"/>
      <c r="DY6103" s="1"/>
      <c r="DZ6103" s="1"/>
      <c r="EA6103" s="1"/>
      <c r="EB6103" s="1"/>
      <c r="EC6103" s="1"/>
      <c r="ED6103" s="1"/>
      <c r="EE6103" s="1"/>
      <c r="EF6103" s="1"/>
      <c r="EG6103" s="1"/>
      <c r="EH6103" s="1"/>
      <c r="EI6103" s="1"/>
      <c r="EJ6103" s="1"/>
      <c r="EK6103" s="1"/>
      <c r="EL6103" s="1"/>
      <c r="EM6103" s="1"/>
      <c r="EN6103" s="1"/>
      <c r="EO6103" s="1"/>
      <c r="EP6103" s="1"/>
      <c r="EQ6103" s="1"/>
      <c r="ER6103" s="1"/>
      <c r="ES6103" s="1"/>
      <c r="ET6103" s="1"/>
      <c r="EU6103" s="1"/>
      <c r="EV6103" s="1"/>
      <c r="EW6103" s="1"/>
      <c r="EX6103" s="1"/>
      <c r="EY6103" s="1"/>
      <c r="EZ6103" s="1"/>
      <c r="FA6103" s="1"/>
      <c r="FB6103" s="1"/>
      <c r="FC6103" s="1"/>
      <c r="FD6103" s="1"/>
      <c r="FE6103" s="1"/>
      <c r="FF6103" s="1"/>
      <c r="FG6103" s="1"/>
      <c r="FH6103" s="1"/>
      <c r="FI6103" s="1"/>
      <c r="FJ6103" s="1"/>
      <c r="FK6103" s="1"/>
      <c r="FL6103" s="1"/>
      <c r="FM6103" s="1"/>
      <c r="FN6103" s="1"/>
      <c r="FO6103" s="1"/>
      <c r="FP6103" s="1"/>
      <c r="FQ6103" s="1"/>
      <c r="FR6103" s="1"/>
      <c r="FS6103" s="1"/>
      <c r="FT6103" s="1"/>
      <c r="FU6103" s="1"/>
      <c r="FV6103" s="1"/>
      <c r="FW6103" s="1"/>
      <c r="FX6103" s="1"/>
    </row>
    <row r="6104" spans="1:180" s="116" customFormat="1" ht="12.6" x14ac:dyDescent="0.25">
      <c r="A6104" s="108"/>
      <c r="B6104" s="109"/>
      <c r="C6104" s="110"/>
      <c r="D610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4" s="110"/>
      <c r="F6104" s="110"/>
      <c r="G6104" s="111"/>
      <c r="H6104" s="112"/>
      <c r="I6104" s="111"/>
      <c r="J6104" s="111"/>
      <c r="K6104" s="110"/>
      <c r="L6104" s="110"/>
      <c r="M6104" s="110"/>
      <c r="N6104" s="127"/>
      <c r="O6104" s="110"/>
      <c r="P6104" s="114"/>
      <c r="Q6104" s="114">
        <f>Table13[[#This Row],[Unit Value]]*Table13[[#This Row],[Qty | PCount]]</f>
        <v>0</v>
      </c>
      <c r="R6104" s="110" t="str">
        <f>IF(Table13[[#This Row],[Unit Value]]&lt;=4999,"Low-Value Asset","High-Value Asset")</f>
        <v>Low-Value Asset</v>
      </c>
      <c r="S6104" s="110"/>
      <c r="T6104" s="110"/>
      <c r="U6104" s="110"/>
      <c r="V6104" s="110"/>
      <c r="W6104" s="115"/>
      <c r="X6104" s="110"/>
      <c r="Y6104" s="110"/>
      <c r="Z6104" s="110"/>
      <c r="AA6104" s="110"/>
      <c r="AB610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  <c r="BC6104" s="1"/>
      <c r="BD6104" s="1"/>
      <c r="BE6104" s="1"/>
      <c r="BF6104" s="1"/>
      <c r="BG6104" s="1"/>
      <c r="BH6104" s="1"/>
      <c r="BI6104" s="1"/>
      <c r="BJ6104" s="1"/>
      <c r="BK6104" s="1"/>
      <c r="BL6104" s="1"/>
      <c r="BM6104" s="1"/>
      <c r="BN6104" s="1"/>
      <c r="BO6104" s="1"/>
      <c r="BP6104" s="1"/>
      <c r="BQ6104" s="1"/>
      <c r="BR6104" s="1"/>
      <c r="BS6104" s="1"/>
      <c r="BT6104" s="1"/>
      <c r="BU6104" s="1"/>
      <c r="BV6104" s="1"/>
      <c r="BW6104" s="1"/>
      <c r="BX6104" s="1"/>
      <c r="BY6104" s="1"/>
      <c r="BZ6104" s="1"/>
      <c r="CA6104" s="1"/>
      <c r="CB6104" s="1"/>
      <c r="CC6104" s="1"/>
      <c r="CD6104" s="1"/>
      <c r="CE6104" s="1"/>
      <c r="CF6104" s="1"/>
      <c r="CG6104" s="1"/>
      <c r="CH6104" s="1"/>
      <c r="CI6104" s="1"/>
      <c r="CJ6104" s="1"/>
      <c r="CK6104" s="1"/>
      <c r="CL6104" s="1"/>
      <c r="CM6104" s="1"/>
      <c r="CN6104" s="1"/>
      <c r="CO6104" s="1"/>
      <c r="CP6104" s="1"/>
      <c r="CQ6104" s="1"/>
      <c r="CR6104" s="1"/>
      <c r="CS6104" s="1"/>
      <c r="CT6104" s="1"/>
      <c r="CU6104" s="1"/>
      <c r="CV6104" s="1"/>
      <c r="CW6104" s="1"/>
      <c r="CX6104" s="1"/>
      <c r="CY6104" s="1"/>
      <c r="CZ6104" s="1"/>
      <c r="DA6104" s="1"/>
      <c r="DB6104" s="1"/>
      <c r="DC6104" s="1"/>
      <c r="DD6104" s="1"/>
      <c r="DE6104" s="1"/>
      <c r="DF6104" s="1"/>
      <c r="DG6104" s="1"/>
      <c r="DH6104" s="1"/>
      <c r="DI6104" s="1"/>
      <c r="DJ6104" s="1"/>
      <c r="DK6104" s="1"/>
      <c r="DL6104" s="1"/>
      <c r="DM6104" s="1"/>
      <c r="DN6104" s="1"/>
      <c r="DO6104" s="1"/>
      <c r="DP6104" s="1"/>
      <c r="DQ6104" s="1"/>
      <c r="DR6104" s="1"/>
      <c r="DS6104" s="1"/>
      <c r="DT6104" s="1"/>
      <c r="DU6104" s="1"/>
      <c r="DV6104" s="1"/>
      <c r="DW6104" s="1"/>
      <c r="DX6104" s="1"/>
      <c r="DY6104" s="1"/>
      <c r="DZ6104" s="1"/>
      <c r="EA6104" s="1"/>
      <c r="EB6104" s="1"/>
      <c r="EC6104" s="1"/>
      <c r="ED6104" s="1"/>
      <c r="EE6104" s="1"/>
      <c r="EF6104" s="1"/>
      <c r="EG6104" s="1"/>
      <c r="EH6104" s="1"/>
      <c r="EI6104" s="1"/>
      <c r="EJ6104" s="1"/>
      <c r="EK6104" s="1"/>
      <c r="EL6104" s="1"/>
      <c r="EM6104" s="1"/>
      <c r="EN6104" s="1"/>
      <c r="EO6104" s="1"/>
      <c r="EP6104" s="1"/>
      <c r="EQ6104" s="1"/>
      <c r="ER6104" s="1"/>
      <c r="ES6104" s="1"/>
      <c r="ET6104" s="1"/>
      <c r="EU6104" s="1"/>
      <c r="EV6104" s="1"/>
      <c r="EW6104" s="1"/>
      <c r="EX6104" s="1"/>
      <c r="EY6104" s="1"/>
      <c r="EZ6104" s="1"/>
      <c r="FA6104" s="1"/>
      <c r="FB6104" s="1"/>
      <c r="FC6104" s="1"/>
      <c r="FD6104" s="1"/>
      <c r="FE6104" s="1"/>
      <c r="FF6104" s="1"/>
      <c r="FG6104" s="1"/>
      <c r="FH6104" s="1"/>
      <c r="FI6104" s="1"/>
      <c r="FJ6104" s="1"/>
      <c r="FK6104" s="1"/>
      <c r="FL6104" s="1"/>
      <c r="FM6104" s="1"/>
      <c r="FN6104" s="1"/>
      <c r="FO6104" s="1"/>
      <c r="FP6104" s="1"/>
      <c r="FQ6104" s="1"/>
      <c r="FR6104" s="1"/>
      <c r="FS6104" s="1"/>
      <c r="FT6104" s="1"/>
      <c r="FU6104" s="1"/>
      <c r="FV6104" s="1"/>
      <c r="FW6104" s="1"/>
      <c r="FX6104" s="1"/>
    </row>
    <row r="6105" spans="1:180" s="116" customFormat="1" ht="12.6" x14ac:dyDescent="0.25">
      <c r="A6105" s="108"/>
      <c r="B6105" s="109"/>
      <c r="C6105" s="110"/>
      <c r="D610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5" s="110"/>
      <c r="F6105" s="110"/>
      <c r="G6105" s="111"/>
      <c r="H6105" s="112"/>
      <c r="I6105" s="111"/>
      <c r="J6105" s="111"/>
      <c r="K6105" s="110"/>
      <c r="L6105" s="110"/>
      <c r="M6105" s="110"/>
      <c r="N6105" s="127"/>
      <c r="O6105" s="110"/>
      <c r="P6105" s="114"/>
      <c r="Q6105" s="114">
        <f>Table13[[#This Row],[Unit Value]]*Table13[[#This Row],[Qty | PCount]]</f>
        <v>0</v>
      </c>
      <c r="R6105" s="110" t="str">
        <f>IF(Table13[[#This Row],[Unit Value]]&lt;=4999,"Low-Value Asset","High-Value Asset")</f>
        <v>Low-Value Asset</v>
      </c>
      <c r="S6105" s="110"/>
      <c r="T6105" s="110"/>
      <c r="U6105" s="110"/>
      <c r="V6105" s="110"/>
      <c r="W6105" s="115"/>
      <c r="X6105" s="110"/>
      <c r="Y6105" s="110"/>
      <c r="Z6105" s="110"/>
      <c r="AA6105" s="110"/>
      <c r="AB610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  <c r="BC6105" s="1"/>
      <c r="BD6105" s="1"/>
      <c r="BE6105" s="1"/>
      <c r="BF6105" s="1"/>
      <c r="BG6105" s="1"/>
      <c r="BH6105" s="1"/>
      <c r="BI6105" s="1"/>
      <c r="BJ6105" s="1"/>
      <c r="BK6105" s="1"/>
      <c r="BL6105" s="1"/>
      <c r="BM6105" s="1"/>
      <c r="BN6105" s="1"/>
      <c r="BO6105" s="1"/>
      <c r="BP6105" s="1"/>
      <c r="BQ6105" s="1"/>
      <c r="BR6105" s="1"/>
      <c r="BS6105" s="1"/>
      <c r="BT6105" s="1"/>
      <c r="BU6105" s="1"/>
      <c r="BV6105" s="1"/>
      <c r="BW6105" s="1"/>
      <c r="BX6105" s="1"/>
      <c r="BY6105" s="1"/>
      <c r="BZ6105" s="1"/>
      <c r="CA6105" s="1"/>
      <c r="CB6105" s="1"/>
      <c r="CC6105" s="1"/>
      <c r="CD6105" s="1"/>
      <c r="CE6105" s="1"/>
      <c r="CF6105" s="1"/>
      <c r="CG6105" s="1"/>
      <c r="CH6105" s="1"/>
      <c r="CI6105" s="1"/>
      <c r="CJ6105" s="1"/>
      <c r="CK6105" s="1"/>
      <c r="CL6105" s="1"/>
      <c r="CM6105" s="1"/>
      <c r="CN6105" s="1"/>
      <c r="CO6105" s="1"/>
      <c r="CP6105" s="1"/>
      <c r="CQ6105" s="1"/>
      <c r="CR6105" s="1"/>
      <c r="CS6105" s="1"/>
      <c r="CT6105" s="1"/>
      <c r="CU6105" s="1"/>
      <c r="CV6105" s="1"/>
      <c r="CW6105" s="1"/>
      <c r="CX6105" s="1"/>
      <c r="CY6105" s="1"/>
      <c r="CZ6105" s="1"/>
      <c r="DA6105" s="1"/>
      <c r="DB6105" s="1"/>
      <c r="DC6105" s="1"/>
      <c r="DD6105" s="1"/>
      <c r="DE6105" s="1"/>
      <c r="DF6105" s="1"/>
      <c r="DG6105" s="1"/>
      <c r="DH6105" s="1"/>
      <c r="DI6105" s="1"/>
      <c r="DJ6105" s="1"/>
      <c r="DK6105" s="1"/>
      <c r="DL6105" s="1"/>
      <c r="DM6105" s="1"/>
      <c r="DN6105" s="1"/>
      <c r="DO6105" s="1"/>
      <c r="DP6105" s="1"/>
      <c r="DQ6105" s="1"/>
      <c r="DR6105" s="1"/>
      <c r="DS6105" s="1"/>
      <c r="DT6105" s="1"/>
      <c r="DU6105" s="1"/>
      <c r="DV6105" s="1"/>
      <c r="DW6105" s="1"/>
      <c r="DX6105" s="1"/>
      <c r="DY6105" s="1"/>
      <c r="DZ6105" s="1"/>
      <c r="EA6105" s="1"/>
      <c r="EB6105" s="1"/>
      <c r="EC6105" s="1"/>
      <c r="ED6105" s="1"/>
      <c r="EE6105" s="1"/>
      <c r="EF6105" s="1"/>
      <c r="EG6105" s="1"/>
      <c r="EH6105" s="1"/>
      <c r="EI6105" s="1"/>
      <c r="EJ6105" s="1"/>
      <c r="EK6105" s="1"/>
      <c r="EL6105" s="1"/>
      <c r="EM6105" s="1"/>
      <c r="EN6105" s="1"/>
      <c r="EO6105" s="1"/>
      <c r="EP6105" s="1"/>
      <c r="EQ6105" s="1"/>
      <c r="ER6105" s="1"/>
      <c r="ES6105" s="1"/>
      <c r="ET6105" s="1"/>
      <c r="EU6105" s="1"/>
      <c r="EV6105" s="1"/>
      <c r="EW6105" s="1"/>
      <c r="EX6105" s="1"/>
      <c r="EY6105" s="1"/>
      <c r="EZ6105" s="1"/>
      <c r="FA6105" s="1"/>
      <c r="FB6105" s="1"/>
      <c r="FC6105" s="1"/>
      <c r="FD6105" s="1"/>
      <c r="FE6105" s="1"/>
      <c r="FF6105" s="1"/>
      <c r="FG6105" s="1"/>
      <c r="FH6105" s="1"/>
      <c r="FI6105" s="1"/>
      <c r="FJ6105" s="1"/>
      <c r="FK6105" s="1"/>
      <c r="FL6105" s="1"/>
      <c r="FM6105" s="1"/>
      <c r="FN6105" s="1"/>
      <c r="FO6105" s="1"/>
      <c r="FP6105" s="1"/>
      <c r="FQ6105" s="1"/>
      <c r="FR6105" s="1"/>
      <c r="FS6105" s="1"/>
      <c r="FT6105" s="1"/>
      <c r="FU6105" s="1"/>
      <c r="FV6105" s="1"/>
      <c r="FW6105" s="1"/>
      <c r="FX6105" s="1"/>
    </row>
    <row r="6106" spans="1:180" s="116" customFormat="1" ht="12.6" x14ac:dyDescent="0.25">
      <c r="A6106" s="108"/>
      <c r="B6106" s="109"/>
      <c r="C6106" s="110"/>
      <c r="D610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6" s="110"/>
      <c r="F6106" s="110"/>
      <c r="G6106" s="111"/>
      <c r="H6106" s="112"/>
      <c r="I6106" s="111"/>
      <c r="J6106" s="111"/>
      <c r="K6106" s="110"/>
      <c r="L6106" s="110"/>
      <c r="M6106" s="110"/>
      <c r="N6106" s="127"/>
      <c r="O6106" s="110"/>
      <c r="P6106" s="114"/>
      <c r="Q6106" s="114">
        <f>Table13[[#This Row],[Unit Value]]*Table13[[#This Row],[Qty | PCount]]</f>
        <v>0</v>
      </c>
      <c r="R6106" s="110" t="str">
        <f>IF(Table13[[#This Row],[Unit Value]]&lt;=4999,"Low-Value Asset","High-Value Asset")</f>
        <v>Low-Value Asset</v>
      </c>
      <c r="S6106" s="110"/>
      <c r="T6106" s="110"/>
      <c r="U6106" s="110"/>
      <c r="V6106" s="110"/>
      <c r="W6106" s="115"/>
      <c r="X6106" s="110"/>
      <c r="Y6106" s="110"/>
      <c r="Z6106" s="110"/>
      <c r="AA6106" s="110"/>
      <c r="AB610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  <c r="BC6106" s="1"/>
      <c r="BD6106" s="1"/>
      <c r="BE6106" s="1"/>
      <c r="BF6106" s="1"/>
      <c r="BG6106" s="1"/>
      <c r="BH6106" s="1"/>
      <c r="BI6106" s="1"/>
      <c r="BJ6106" s="1"/>
      <c r="BK6106" s="1"/>
      <c r="BL6106" s="1"/>
      <c r="BM6106" s="1"/>
      <c r="BN6106" s="1"/>
      <c r="BO6106" s="1"/>
      <c r="BP6106" s="1"/>
      <c r="BQ6106" s="1"/>
      <c r="BR6106" s="1"/>
      <c r="BS6106" s="1"/>
      <c r="BT6106" s="1"/>
      <c r="BU6106" s="1"/>
      <c r="BV6106" s="1"/>
      <c r="BW6106" s="1"/>
      <c r="BX6106" s="1"/>
      <c r="BY6106" s="1"/>
      <c r="BZ6106" s="1"/>
      <c r="CA6106" s="1"/>
      <c r="CB6106" s="1"/>
      <c r="CC6106" s="1"/>
      <c r="CD6106" s="1"/>
      <c r="CE6106" s="1"/>
      <c r="CF6106" s="1"/>
      <c r="CG6106" s="1"/>
      <c r="CH6106" s="1"/>
      <c r="CI6106" s="1"/>
      <c r="CJ6106" s="1"/>
      <c r="CK6106" s="1"/>
      <c r="CL6106" s="1"/>
      <c r="CM6106" s="1"/>
      <c r="CN6106" s="1"/>
      <c r="CO6106" s="1"/>
      <c r="CP6106" s="1"/>
      <c r="CQ6106" s="1"/>
      <c r="CR6106" s="1"/>
      <c r="CS6106" s="1"/>
      <c r="CT6106" s="1"/>
      <c r="CU6106" s="1"/>
      <c r="CV6106" s="1"/>
      <c r="CW6106" s="1"/>
      <c r="CX6106" s="1"/>
      <c r="CY6106" s="1"/>
      <c r="CZ6106" s="1"/>
      <c r="DA6106" s="1"/>
      <c r="DB6106" s="1"/>
      <c r="DC6106" s="1"/>
      <c r="DD6106" s="1"/>
      <c r="DE6106" s="1"/>
      <c r="DF6106" s="1"/>
      <c r="DG6106" s="1"/>
      <c r="DH6106" s="1"/>
      <c r="DI6106" s="1"/>
      <c r="DJ6106" s="1"/>
      <c r="DK6106" s="1"/>
      <c r="DL6106" s="1"/>
      <c r="DM6106" s="1"/>
      <c r="DN6106" s="1"/>
      <c r="DO6106" s="1"/>
      <c r="DP6106" s="1"/>
      <c r="DQ6106" s="1"/>
      <c r="DR6106" s="1"/>
      <c r="DS6106" s="1"/>
      <c r="DT6106" s="1"/>
      <c r="DU6106" s="1"/>
      <c r="DV6106" s="1"/>
      <c r="DW6106" s="1"/>
      <c r="DX6106" s="1"/>
      <c r="DY6106" s="1"/>
      <c r="DZ6106" s="1"/>
      <c r="EA6106" s="1"/>
      <c r="EB6106" s="1"/>
      <c r="EC6106" s="1"/>
      <c r="ED6106" s="1"/>
      <c r="EE6106" s="1"/>
      <c r="EF6106" s="1"/>
      <c r="EG6106" s="1"/>
      <c r="EH6106" s="1"/>
      <c r="EI6106" s="1"/>
      <c r="EJ6106" s="1"/>
      <c r="EK6106" s="1"/>
      <c r="EL6106" s="1"/>
      <c r="EM6106" s="1"/>
      <c r="EN6106" s="1"/>
      <c r="EO6106" s="1"/>
      <c r="EP6106" s="1"/>
      <c r="EQ6106" s="1"/>
      <c r="ER6106" s="1"/>
      <c r="ES6106" s="1"/>
      <c r="ET6106" s="1"/>
      <c r="EU6106" s="1"/>
      <c r="EV6106" s="1"/>
      <c r="EW6106" s="1"/>
      <c r="EX6106" s="1"/>
      <c r="EY6106" s="1"/>
      <c r="EZ6106" s="1"/>
      <c r="FA6106" s="1"/>
      <c r="FB6106" s="1"/>
      <c r="FC6106" s="1"/>
      <c r="FD6106" s="1"/>
      <c r="FE6106" s="1"/>
      <c r="FF6106" s="1"/>
      <c r="FG6106" s="1"/>
      <c r="FH6106" s="1"/>
      <c r="FI6106" s="1"/>
      <c r="FJ6106" s="1"/>
      <c r="FK6106" s="1"/>
      <c r="FL6106" s="1"/>
      <c r="FM6106" s="1"/>
      <c r="FN6106" s="1"/>
      <c r="FO6106" s="1"/>
      <c r="FP6106" s="1"/>
      <c r="FQ6106" s="1"/>
      <c r="FR6106" s="1"/>
      <c r="FS6106" s="1"/>
      <c r="FT6106" s="1"/>
      <c r="FU6106" s="1"/>
      <c r="FV6106" s="1"/>
      <c r="FW6106" s="1"/>
      <c r="FX6106" s="1"/>
    </row>
    <row r="6107" spans="1:180" s="116" customFormat="1" ht="12.6" x14ac:dyDescent="0.25">
      <c r="A6107" s="108"/>
      <c r="B6107" s="109"/>
      <c r="C6107" s="110"/>
      <c r="D610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7" s="110"/>
      <c r="F6107" s="110"/>
      <c r="G6107" s="111"/>
      <c r="H6107" s="112"/>
      <c r="I6107" s="111"/>
      <c r="J6107" s="111"/>
      <c r="K6107" s="110"/>
      <c r="L6107" s="110"/>
      <c r="M6107" s="110"/>
      <c r="N6107" s="127"/>
      <c r="O6107" s="110"/>
      <c r="P6107" s="114"/>
      <c r="Q6107" s="114">
        <f>Table13[[#This Row],[Unit Value]]*Table13[[#This Row],[Qty | PCount]]</f>
        <v>0</v>
      </c>
      <c r="R6107" s="110" t="str">
        <f>IF(Table13[[#This Row],[Unit Value]]&lt;=4999,"Low-Value Asset","High-Value Asset")</f>
        <v>Low-Value Asset</v>
      </c>
      <c r="S6107" s="110"/>
      <c r="T6107" s="110"/>
      <c r="U6107" s="110"/>
      <c r="V6107" s="110"/>
      <c r="W6107" s="115"/>
      <c r="X6107" s="110"/>
      <c r="Y6107" s="110"/>
      <c r="Z6107" s="110"/>
      <c r="AA6107" s="110"/>
      <c r="AB610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  <c r="BC6107" s="1"/>
      <c r="BD6107" s="1"/>
      <c r="BE6107" s="1"/>
      <c r="BF6107" s="1"/>
      <c r="BG6107" s="1"/>
      <c r="BH6107" s="1"/>
      <c r="BI6107" s="1"/>
      <c r="BJ6107" s="1"/>
      <c r="BK6107" s="1"/>
      <c r="BL6107" s="1"/>
      <c r="BM6107" s="1"/>
      <c r="BN6107" s="1"/>
      <c r="BO6107" s="1"/>
      <c r="BP6107" s="1"/>
      <c r="BQ6107" s="1"/>
      <c r="BR6107" s="1"/>
      <c r="BS6107" s="1"/>
      <c r="BT6107" s="1"/>
      <c r="BU6107" s="1"/>
      <c r="BV6107" s="1"/>
      <c r="BW6107" s="1"/>
      <c r="BX6107" s="1"/>
      <c r="BY6107" s="1"/>
      <c r="BZ6107" s="1"/>
      <c r="CA6107" s="1"/>
      <c r="CB6107" s="1"/>
      <c r="CC6107" s="1"/>
      <c r="CD6107" s="1"/>
      <c r="CE6107" s="1"/>
      <c r="CF6107" s="1"/>
      <c r="CG6107" s="1"/>
      <c r="CH6107" s="1"/>
      <c r="CI6107" s="1"/>
      <c r="CJ6107" s="1"/>
      <c r="CK6107" s="1"/>
      <c r="CL6107" s="1"/>
      <c r="CM6107" s="1"/>
      <c r="CN6107" s="1"/>
      <c r="CO6107" s="1"/>
      <c r="CP6107" s="1"/>
      <c r="CQ6107" s="1"/>
      <c r="CR6107" s="1"/>
      <c r="CS6107" s="1"/>
      <c r="CT6107" s="1"/>
      <c r="CU6107" s="1"/>
      <c r="CV6107" s="1"/>
      <c r="CW6107" s="1"/>
      <c r="CX6107" s="1"/>
      <c r="CY6107" s="1"/>
      <c r="CZ6107" s="1"/>
      <c r="DA6107" s="1"/>
      <c r="DB6107" s="1"/>
      <c r="DC6107" s="1"/>
      <c r="DD6107" s="1"/>
      <c r="DE6107" s="1"/>
      <c r="DF6107" s="1"/>
      <c r="DG6107" s="1"/>
      <c r="DH6107" s="1"/>
      <c r="DI6107" s="1"/>
      <c r="DJ6107" s="1"/>
      <c r="DK6107" s="1"/>
      <c r="DL6107" s="1"/>
      <c r="DM6107" s="1"/>
      <c r="DN6107" s="1"/>
      <c r="DO6107" s="1"/>
      <c r="DP6107" s="1"/>
      <c r="DQ6107" s="1"/>
      <c r="DR6107" s="1"/>
      <c r="DS6107" s="1"/>
      <c r="DT6107" s="1"/>
      <c r="DU6107" s="1"/>
      <c r="DV6107" s="1"/>
      <c r="DW6107" s="1"/>
      <c r="DX6107" s="1"/>
      <c r="DY6107" s="1"/>
      <c r="DZ6107" s="1"/>
      <c r="EA6107" s="1"/>
      <c r="EB6107" s="1"/>
      <c r="EC6107" s="1"/>
      <c r="ED6107" s="1"/>
      <c r="EE6107" s="1"/>
      <c r="EF6107" s="1"/>
      <c r="EG6107" s="1"/>
      <c r="EH6107" s="1"/>
      <c r="EI6107" s="1"/>
      <c r="EJ6107" s="1"/>
      <c r="EK6107" s="1"/>
      <c r="EL6107" s="1"/>
      <c r="EM6107" s="1"/>
      <c r="EN6107" s="1"/>
      <c r="EO6107" s="1"/>
      <c r="EP6107" s="1"/>
      <c r="EQ6107" s="1"/>
      <c r="ER6107" s="1"/>
      <c r="ES6107" s="1"/>
      <c r="ET6107" s="1"/>
      <c r="EU6107" s="1"/>
      <c r="EV6107" s="1"/>
      <c r="EW6107" s="1"/>
      <c r="EX6107" s="1"/>
      <c r="EY6107" s="1"/>
      <c r="EZ6107" s="1"/>
      <c r="FA6107" s="1"/>
      <c r="FB6107" s="1"/>
      <c r="FC6107" s="1"/>
      <c r="FD6107" s="1"/>
      <c r="FE6107" s="1"/>
      <c r="FF6107" s="1"/>
      <c r="FG6107" s="1"/>
      <c r="FH6107" s="1"/>
      <c r="FI6107" s="1"/>
      <c r="FJ6107" s="1"/>
      <c r="FK6107" s="1"/>
      <c r="FL6107" s="1"/>
      <c r="FM6107" s="1"/>
      <c r="FN6107" s="1"/>
      <c r="FO6107" s="1"/>
      <c r="FP6107" s="1"/>
      <c r="FQ6107" s="1"/>
      <c r="FR6107" s="1"/>
      <c r="FS6107" s="1"/>
      <c r="FT6107" s="1"/>
      <c r="FU6107" s="1"/>
      <c r="FV6107" s="1"/>
      <c r="FW6107" s="1"/>
      <c r="FX6107" s="1"/>
    </row>
    <row r="6108" spans="1:180" s="116" customFormat="1" ht="12.6" x14ac:dyDescent="0.25">
      <c r="A6108" s="108"/>
      <c r="B6108" s="109"/>
      <c r="C6108" s="110"/>
      <c r="D610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8" s="110"/>
      <c r="F6108" s="110"/>
      <c r="G6108" s="111"/>
      <c r="H6108" s="112"/>
      <c r="I6108" s="111"/>
      <c r="J6108" s="111"/>
      <c r="K6108" s="110"/>
      <c r="L6108" s="110"/>
      <c r="M6108" s="110"/>
      <c r="N6108" s="127"/>
      <c r="O6108" s="110"/>
      <c r="P6108" s="114"/>
      <c r="Q6108" s="114">
        <f>Table13[[#This Row],[Unit Value]]*Table13[[#This Row],[Qty | PCount]]</f>
        <v>0</v>
      </c>
      <c r="R6108" s="110" t="str">
        <f>IF(Table13[[#This Row],[Unit Value]]&lt;=4999,"Low-Value Asset","High-Value Asset")</f>
        <v>Low-Value Asset</v>
      </c>
      <c r="S6108" s="110"/>
      <c r="T6108" s="110"/>
      <c r="U6108" s="110"/>
      <c r="V6108" s="110"/>
      <c r="W6108" s="115"/>
      <c r="X6108" s="110"/>
      <c r="Y6108" s="110"/>
      <c r="Z6108" s="110"/>
      <c r="AA6108" s="110"/>
      <c r="AB610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  <c r="BC6108" s="1"/>
      <c r="BD6108" s="1"/>
      <c r="BE6108" s="1"/>
      <c r="BF6108" s="1"/>
      <c r="BG6108" s="1"/>
      <c r="BH6108" s="1"/>
      <c r="BI6108" s="1"/>
      <c r="BJ6108" s="1"/>
      <c r="BK6108" s="1"/>
      <c r="BL6108" s="1"/>
      <c r="BM6108" s="1"/>
      <c r="BN6108" s="1"/>
      <c r="BO6108" s="1"/>
      <c r="BP6108" s="1"/>
      <c r="BQ6108" s="1"/>
      <c r="BR6108" s="1"/>
      <c r="BS6108" s="1"/>
      <c r="BT6108" s="1"/>
      <c r="BU6108" s="1"/>
      <c r="BV6108" s="1"/>
      <c r="BW6108" s="1"/>
      <c r="BX6108" s="1"/>
      <c r="BY6108" s="1"/>
      <c r="BZ6108" s="1"/>
      <c r="CA6108" s="1"/>
      <c r="CB6108" s="1"/>
      <c r="CC6108" s="1"/>
      <c r="CD6108" s="1"/>
      <c r="CE6108" s="1"/>
      <c r="CF6108" s="1"/>
      <c r="CG6108" s="1"/>
      <c r="CH6108" s="1"/>
      <c r="CI6108" s="1"/>
      <c r="CJ6108" s="1"/>
      <c r="CK6108" s="1"/>
      <c r="CL6108" s="1"/>
      <c r="CM6108" s="1"/>
      <c r="CN6108" s="1"/>
      <c r="CO6108" s="1"/>
      <c r="CP6108" s="1"/>
      <c r="CQ6108" s="1"/>
      <c r="CR6108" s="1"/>
      <c r="CS6108" s="1"/>
      <c r="CT6108" s="1"/>
      <c r="CU6108" s="1"/>
      <c r="CV6108" s="1"/>
      <c r="CW6108" s="1"/>
      <c r="CX6108" s="1"/>
      <c r="CY6108" s="1"/>
      <c r="CZ6108" s="1"/>
      <c r="DA6108" s="1"/>
      <c r="DB6108" s="1"/>
      <c r="DC6108" s="1"/>
      <c r="DD6108" s="1"/>
      <c r="DE6108" s="1"/>
      <c r="DF6108" s="1"/>
      <c r="DG6108" s="1"/>
      <c r="DH6108" s="1"/>
      <c r="DI6108" s="1"/>
      <c r="DJ6108" s="1"/>
      <c r="DK6108" s="1"/>
      <c r="DL6108" s="1"/>
      <c r="DM6108" s="1"/>
      <c r="DN6108" s="1"/>
      <c r="DO6108" s="1"/>
      <c r="DP6108" s="1"/>
      <c r="DQ6108" s="1"/>
      <c r="DR6108" s="1"/>
      <c r="DS6108" s="1"/>
      <c r="DT6108" s="1"/>
      <c r="DU6108" s="1"/>
      <c r="DV6108" s="1"/>
      <c r="DW6108" s="1"/>
      <c r="DX6108" s="1"/>
      <c r="DY6108" s="1"/>
      <c r="DZ6108" s="1"/>
      <c r="EA6108" s="1"/>
      <c r="EB6108" s="1"/>
      <c r="EC6108" s="1"/>
      <c r="ED6108" s="1"/>
      <c r="EE6108" s="1"/>
      <c r="EF6108" s="1"/>
      <c r="EG6108" s="1"/>
      <c r="EH6108" s="1"/>
      <c r="EI6108" s="1"/>
      <c r="EJ6108" s="1"/>
      <c r="EK6108" s="1"/>
      <c r="EL6108" s="1"/>
      <c r="EM6108" s="1"/>
      <c r="EN6108" s="1"/>
      <c r="EO6108" s="1"/>
      <c r="EP6108" s="1"/>
      <c r="EQ6108" s="1"/>
      <c r="ER6108" s="1"/>
      <c r="ES6108" s="1"/>
      <c r="ET6108" s="1"/>
      <c r="EU6108" s="1"/>
      <c r="EV6108" s="1"/>
      <c r="EW6108" s="1"/>
      <c r="EX6108" s="1"/>
      <c r="EY6108" s="1"/>
      <c r="EZ6108" s="1"/>
      <c r="FA6108" s="1"/>
      <c r="FB6108" s="1"/>
      <c r="FC6108" s="1"/>
      <c r="FD6108" s="1"/>
      <c r="FE6108" s="1"/>
      <c r="FF6108" s="1"/>
      <c r="FG6108" s="1"/>
      <c r="FH6108" s="1"/>
      <c r="FI6108" s="1"/>
      <c r="FJ6108" s="1"/>
      <c r="FK6108" s="1"/>
      <c r="FL6108" s="1"/>
      <c r="FM6108" s="1"/>
      <c r="FN6108" s="1"/>
      <c r="FO6108" s="1"/>
      <c r="FP6108" s="1"/>
      <c r="FQ6108" s="1"/>
      <c r="FR6108" s="1"/>
      <c r="FS6108" s="1"/>
      <c r="FT6108" s="1"/>
      <c r="FU6108" s="1"/>
      <c r="FV6108" s="1"/>
      <c r="FW6108" s="1"/>
      <c r="FX6108" s="1"/>
    </row>
    <row r="6109" spans="1:180" s="116" customFormat="1" ht="12.6" x14ac:dyDescent="0.25">
      <c r="A6109" s="108"/>
      <c r="B6109" s="109"/>
      <c r="C6109" s="110"/>
      <c r="D610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09" s="110"/>
      <c r="F6109" s="110"/>
      <c r="G6109" s="111"/>
      <c r="H6109" s="112"/>
      <c r="I6109" s="111"/>
      <c r="J6109" s="111"/>
      <c r="K6109" s="110"/>
      <c r="L6109" s="110"/>
      <c r="M6109" s="110"/>
      <c r="N6109" s="127"/>
      <c r="O6109" s="110"/>
      <c r="P6109" s="114"/>
      <c r="Q6109" s="114">
        <f>Table13[[#This Row],[Unit Value]]*Table13[[#This Row],[Qty | PCount]]</f>
        <v>0</v>
      </c>
      <c r="R6109" s="110" t="str">
        <f>IF(Table13[[#This Row],[Unit Value]]&lt;=4999,"Low-Value Asset","High-Value Asset")</f>
        <v>Low-Value Asset</v>
      </c>
      <c r="S6109" s="110"/>
      <c r="T6109" s="110"/>
      <c r="U6109" s="110"/>
      <c r="V6109" s="110"/>
      <c r="W6109" s="115"/>
      <c r="X6109" s="110"/>
      <c r="Y6109" s="110"/>
      <c r="Z6109" s="110"/>
      <c r="AA6109" s="110"/>
      <c r="AB610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  <c r="BC6109" s="1"/>
      <c r="BD6109" s="1"/>
      <c r="BE6109" s="1"/>
      <c r="BF6109" s="1"/>
      <c r="BG6109" s="1"/>
      <c r="BH6109" s="1"/>
      <c r="BI6109" s="1"/>
      <c r="BJ6109" s="1"/>
      <c r="BK6109" s="1"/>
      <c r="BL6109" s="1"/>
      <c r="BM6109" s="1"/>
      <c r="BN6109" s="1"/>
      <c r="BO6109" s="1"/>
      <c r="BP6109" s="1"/>
      <c r="BQ6109" s="1"/>
      <c r="BR6109" s="1"/>
      <c r="BS6109" s="1"/>
      <c r="BT6109" s="1"/>
      <c r="BU6109" s="1"/>
      <c r="BV6109" s="1"/>
      <c r="BW6109" s="1"/>
      <c r="BX6109" s="1"/>
      <c r="BY6109" s="1"/>
      <c r="BZ6109" s="1"/>
      <c r="CA6109" s="1"/>
      <c r="CB6109" s="1"/>
      <c r="CC6109" s="1"/>
      <c r="CD6109" s="1"/>
      <c r="CE6109" s="1"/>
      <c r="CF6109" s="1"/>
      <c r="CG6109" s="1"/>
      <c r="CH6109" s="1"/>
      <c r="CI6109" s="1"/>
      <c r="CJ6109" s="1"/>
      <c r="CK6109" s="1"/>
      <c r="CL6109" s="1"/>
      <c r="CM6109" s="1"/>
      <c r="CN6109" s="1"/>
      <c r="CO6109" s="1"/>
      <c r="CP6109" s="1"/>
      <c r="CQ6109" s="1"/>
      <c r="CR6109" s="1"/>
      <c r="CS6109" s="1"/>
      <c r="CT6109" s="1"/>
      <c r="CU6109" s="1"/>
      <c r="CV6109" s="1"/>
      <c r="CW6109" s="1"/>
      <c r="CX6109" s="1"/>
      <c r="CY6109" s="1"/>
      <c r="CZ6109" s="1"/>
      <c r="DA6109" s="1"/>
      <c r="DB6109" s="1"/>
      <c r="DC6109" s="1"/>
      <c r="DD6109" s="1"/>
      <c r="DE6109" s="1"/>
      <c r="DF6109" s="1"/>
      <c r="DG6109" s="1"/>
      <c r="DH6109" s="1"/>
      <c r="DI6109" s="1"/>
      <c r="DJ6109" s="1"/>
      <c r="DK6109" s="1"/>
      <c r="DL6109" s="1"/>
      <c r="DM6109" s="1"/>
      <c r="DN6109" s="1"/>
      <c r="DO6109" s="1"/>
      <c r="DP6109" s="1"/>
      <c r="DQ6109" s="1"/>
      <c r="DR6109" s="1"/>
      <c r="DS6109" s="1"/>
      <c r="DT6109" s="1"/>
      <c r="DU6109" s="1"/>
      <c r="DV6109" s="1"/>
      <c r="DW6109" s="1"/>
      <c r="DX6109" s="1"/>
      <c r="DY6109" s="1"/>
      <c r="DZ6109" s="1"/>
      <c r="EA6109" s="1"/>
      <c r="EB6109" s="1"/>
      <c r="EC6109" s="1"/>
      <c r="ED6109" s="1"/>
      <c r="EE6109" s="1"/>
      <c r="EF6109" s="1"/>
      <c r="EG6109" s="1"/>
      <c r="EH6109" s="1"/>
      <c r="EI6109" s="1"/>
      <c r="EJ6109" s="1"/>
      <c r="EK6109" s="1"/>
      <c r="EL6109" s="1"/>
      <c r="EM6109" s="1"/>
      <c r="EN6109" s="1"/>
      <c r="EO6109" s="1"/>
      <c r="EP6109" s="1"/>
      <c r="EQ6109" s="1"/>
      <c r="ER6109" s="1"/>
      <c r="ES6109" s="1"/>
      <c r="ET6109" s="1"/>
      <c r="EU6109" s="1"/>
      <c r="EV6109" s="1"/>
      <c r="EW6109" s="1"/>
      <c r="EX6109" s="1"/>
      <c r="EY6109" s="1"/>
      <c r="EZ6109" s="1"/>
      <c r="FA6109" s="1"/>
      <c r="FB6109" s="1"/>
      <c r="FC6109" s="1"/>
      <c r="FD6109" s="1"/>
      <c r="FE6109" s="1"/>
      <c r="FF6109" s="1"/>
      <c r="FG6109" s="1"/>
      <c r="FH6109" s="1"/>
      <c r="FI6109" s="1"/>
      <c r="FJ6109" s="1"/>
      <c r="FK6109" s="1"/>
      <c r="FL6109" s="1"/>
      <c r="FM6109" s="1"/>
      <c r="FN6109" s="1"/>
      <c r="FO6109" s="1"/>
      <c r="FP6109" s="1"/>
      <c r="FQ6109" s="1"/>
      <c r="FR6109" s="1"/>
      <c r="FS6109" s="1"/>
      <c r="FT6109" s="1"/>
      <c r="FU6109" s="1"/>
      <c r="FV6109" s="1"/>
      <c r="FW6109" s="1"/>
      <c r="FX6109" s="1"/>
    </row>
    <row r="6110" spans="1:180" s="126" customFormat="1" ht="12.6" x14ac:dyDescent="0.25">
      <c r="A6110" s="117"/>
      <c r="B6110" s="118"/>
      <c r="C6110" s="119"/>
      <c r="D611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0" s="119"/>
      <c r="F6110" s="119"/>
      <c r="G6110" s="120"/>
      <c r="H6110" s="121"/>
      <c r="I6110" s="120"/>
      <c r="J6110" s="120"/>
      <c r="K6110" s="119"/>
      <c r="L6110" s="119"/>
      <c r="M6110" s="119"/>
      <c r="N6110" s="119"/>
      <c r="O6110" s="119"/>
      <c r="P6110" s="124"/>
      <c r="Q6110" s="124">
        <f>Table13[[#This Row],[Unit Value]]*Table13[[#This Row],[Qty | PCount]]</f>
        <v>0</v>
      </c>
      <c r="R6110" s="119" t="str">
        <f>IF(Table13[[#This Row],[Unit Value]]&lt;=4999,"Low-Value Asset","High-Value Asset")</f>
        <v>Low-Value Asset</v>
      </c>
      <c r="S6110" s="119"/>
      <c r="T6110" s="119"/>
      <c r="U6110" s="119"/>
      <c r="V6110" s="119"/>
      <c r="W6110" s="125"/>
      <c r="X6110" s="119"/>
      <c r="Y6110" s="119"/>
      <c r="Z6110" s="119"/>
      <c r="AA6110" s="119"/>
      <c r="AB611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  <c r="BC6110" s="1"/>
      <c r="BD6110" s="1"/>
      <c r="BE6110" s="1"/>
      <c r="BF6110" s="1"/>
      <c r="BG6110" s="1"/>
      <c r="BH6110" s="1"/>
      <c r="BI6110" s="1"/>
      <c r="BJ6110" s="1"/>
      <c r="BK6110" s="1"/>
      <c r="BL6110" s="1"/>
      <c r="BM6110" s="1"/>
      <c r="BN6110" s="1"/>
      <c r="BO6110" s="1"/>
      <c r="BP6110" s="1"/>
      <c r="BQ6110" s="1"/>
      <c r="BR6110" s="1"/>
      <c r="BS6110" s="1"/>
      <c r="BT6110" s="1"/>
      <c r="BU6110" s="1"/>
      <c r="BV6110" s="1"/>
      <c r="BW6110" s="1"/>
      <c r="BX6110" s="1"/>
      <c r="BY6110" s="1"/>
      <c r="BZ6110" s="1"/>
      <c r="CA6110" s="1"/>
      <c r="CB6110" s="1"/>
      <c r="CC6110" s="1"/>
      <c r="CD6110" s="1"/>
      <c r="CE6110" s="1"/>
      <c r="CF6110" s="1"/>
      <c r="CG6110" s="1"/>
      <c r="CH6110" s="1"/>
      <c r="CI6110" s="1"/>
      <c r="CJ6110" s="1"/>
      <c r="CK6110" s="1"/>
      <c r="CL6110" s="1"/>
      <c r="CM6110" s="1"/>
      <c r="CN6110" s="1"/>
      <c r="CO6110" s="1"/>
      <c r="CP6110" s="1"/>
      <c r="CQ6110" s="1"/>
      <c r="CR6110" s="1"/>
      <c r="CS6110" s="1"/>
      <c r="CT6110" s="1"/>
      <c r="CU6110" s="1"/>
      <c r="CV6110" s="1"/>
      <c r="CW6110" s="1"/>
      <c r="CX6110" s="1"/>
      <c r="CY6110" s="1"/>
      <c r="CZ6110" s="1"/>
      <c r="DA6110" s="1"/>
      <c r="DB6110" s="1"/>
      <c r="DC6110" s="1"/>
      <c r="DD6110" s="1"/>
      <c r="DE6110" s="1"/>
      <c r="DF6110" s="1"/>
      <c r="DG6110" s="1"/>
      <c r="DH6110" s="1"/>
      <c r="DI6110" s="1"/>
      <c r="DJ6110" s="1"/>
      <c r="DK6110" s="1"/>
      <c r="DL6110" s="1"/>
      <c r="DM6110" s="1"/>
      <c r="DN6110" s="1"/>
      <c r="DO6110" s="1"/>
      <c r="DP6110" s="1"/>
      <c r="DQ6110" s="1"/>
      <c r="DR6110" s="1"/>
      <c r="DS6110" s="1"/>
      <c r="DT6110" s="1"/>
      <c r="DU6110" s="1"/>
      <c r="DV6110" s="1"/>
      <c r="DW6110" s="1"/>
      <c r="DX6110" s="1"/>
      <c r="DY6110" s="1"/>
      <c r="DZ6110" s="1"/>
      <c r="EA6110" s="1"/>
      <c r="EB6110" s="1"/>
      <c r="EC6110" s="1"/>
      <c r="ED6110" s="1"/>
      <c r="EE6110" s="1"/>
      <c r="EF6110" s="1"/>
      <c r="EG6110" s="1"/>
      <c r="EH6110" s="1"/>
      <c r="EI6110" s="1"/>
      <c r="EJ6110" s="1"/>
      <c r="EK6110" s="1"/>
      <c r="EL6110" s="1"/>
      <c r="EM6110" s="1"/>
      <c r="EN6110" s="1"/>
      <c r="EO6110" s="1"/>
      <c r="EP6110" s="1"/>
      <c r="EQ6110" s="1"/>
      <c r="ER6110" s="1"/>
      <c r="ES6110" s="1"/>
      <c r="ET6110" s="1"/>
      <c r="EU6110" s="1"/>
      <c r="EV6110" s="1"/>
      <c r="EW6110" s="1"/>
      <c r="EX6110" s="1"/>
      <c r="EY6110" s="1"/>
      <c r="EZ6110" s="1"/>
      <c r="FA6110" s="1"/>
      <c r="FB6110" s="1"/>
      <c r="FC6110" s="1"/>
      <c r="FD6110" s="1"/>
      <c r="FE6110" s="1"/>
      <c r="FF6110" s="1"/>
      <c r="FG6110" s="1"/>
      <c r="FH6110" s="1"/>
      <c r="FI6110" s="1"/>
      <c r="FJ6110" s="1"/>
      <c r="FK6110" s="1"/>
      <c r="FL6110" s="1"/>
      <c r="FM6110" s="1"/>
      <c r="FN6110" s="1"/>
      <c r="FO6110" s="1"/>
      <c r="FP6110" s="1"/>
      <c r="FQ6110" s="1"/>
      <c r="FR6110" s="1"/>
      <c r="FS6110" s="1"/>
      <c r="FT6110" s="1"/>
      <c r="FU6110" s="1"/>
      <c r="FV6110" s="1"/>
      <c r="FW6110" s="1"/>
      <c r="FX6110" s="1"/>
    </row>
    <row r="6111" spans="1:180" s="116" customFormat="1" ht="12.6" x14ac:dyDescent="0.25">
      <c r="A6111" s="108"/>
      <c r="B6111" s="109"/>
      <c r="C6111" s="110"/>
      <c r="D611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1" s="110"/>
      <c r="F6111" s="110"/>
      <c r="G6111" s="111"/>
      <c r="H6111" s="112"/>
      <c r="I6111" s="111"/>
      <c r="J6111" s="111"/>
      <c r="K6111" s="110"/>
      <c r="L6111" s="110"/>
      <c r="M6111" s="110"/>
      <c r="N6111" s="110"/>
      <c r="O6111" s="110"/>
      <c r="P6111" s="114"/>
      <c r="Q6111" s="114">
        <f>Table13[[#This Row],[Unit Value]]*Table13[[#This Row],[Qty | PCount]]</f>
        <v>0</v>
      </c>
      <c r="R6111" s="110" t="str">
        <f>IF(Table13[[#This Row],[Unit Value]]&lt;=4999,"Low-Value Asset","High-Value Asset")</f>
        <v>Low-Value Asset</v>
      </c>
      <c r="S6111" s="110"/>
      <c r="T6111" s="110"/>
      <c r="U6111" s="110"/>
      <c r="V6111" s="110"/>
      <c r="W6111" s="115"/>
      <c r="X6111" s="110"/>
      <c r="Y6111" s="110"/>
      <c r="Z6111" s="110"/>
      <c r="AA6111" s="110"/>
      <c r="AB611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  <c r="BC6111" s="1"/>
      <c r="BD6111" s="1"/>
      <c r="BE6111" s="1"/>
      <c r="BF6111" s="1"/>
      <c r="BG6111" s="1"/>
      <c r="BH6111" s="1"/>
      <c r="BI6111" s="1"/>
      <c r="BJ6111" s="1"/>
      <c r="BK6111" s="1"/>
      <c r="BL6111" s="1"/>
      <c r="BM6111" s="1"/>
      <c r="BN6111" s="1"/>
      <c r="BO6111" s="1"/>
      <c r="BP6111" s="1"/>
      <c r="BQ6111" s="1"/>
      <c r="BR6111" s="1"/>
      <c r="BS6111" s="1"/>
      <c r="BT6111" s="1"/>
      <c r="BU6111" s="1"/>
      <c r="BV6111" s="1"/>
      <c r="BW6111" s="1"/>
      <c r="BX6111" s="1"/>
      <c r="BY6111" s="1"/>
      <c r="BZ6111" s="1"/>
      <c r="CA6111" s="1"/>
      <c r="CB6111" s="1"/>
      <c r="CC6111" s="1"/>
      <c r="CD6111" s="1"/>
      <c r="CE6111" s="1"/>
      <c r="CF6111" s="1"/>
      <c r="CG6111" s="1"/>
      <c r="CH6111" s="1"/>
      <c r="CI6111" s="1"/>
      <c r="CJ6111" s="1"/>
      <c r="CK6111" s="1"/>
      <c r="CL6111" s="1"/>
      <c r="CM6111" s="1"/>
      <c r="CN6111" s="1"/>
      <c r="CO6111" s="1"/>
      <c r="CP6111" s="1"/>
      <c r="CQ6111" s="1"/>
      <c r="CR6111" s="1"/>
      <c r="CS6111" s="1"/>
      <c r="CT6111" s="1"/>
      <c r="CU6111" s="1"/>
      <c r="CV6111" s="1"/>
      <c r="CW6111" s="1"/>
      <c r="CX6111" s="1"/>
      <c r="CY6111" s="1"/>
      <c r="CZ6111" s="1"/>
      <c r="DA6111" s="1"/>
      <c r="DB6111" s="1"/>
      <c r="DC6111" s="1"/>
      <c r="DD6111" s="1"/>
      <c r="DE6111" s="1"/>
      <c r="DF6111" s="1"/>
      <c r="DG6111" s="1"/>
      <c r="DH6111" s="1"/>
      <c r="DI6111" s="1"/>
      <c r="DJ6111" s="1"/>
      <c r="DK6111" s="1"/>
      <c r="DL6111" s="1"/>
      <c r="DM6111" s="1"/>
      <c r="DN6111" s="1"/>
      <c r="DO6111" s="1"/>
      <c r="DP6111" s="1"/>
      <c r="DQ6111" s="1"/>
      <c r="DR6111" s="1"/>
      <c r="DS6111" s="1"/>
      <c r="DT6111" s="1"/>
      <c r="DU6111" s="1"/>
      <c r="DV6111" s="1"/>
      <c r="DW6111" s="1"/>
      <c r="DX6111" s="1"/>
      <c r="DY6111" s="1"/>
      <c r="DZ6111" s="1"/>
      <c r="EA6111" s="1"/>
      <c r="EB6111" s="1"/>
      <c r="EC6111" s="1"/>
      <c r="ED6111" s="1"/>
      <c r="EE6111" s="1"/>
      <c r="EF6111" s="1"/>
      <c r="EG6111" s="1"/>
      <c r="EH6111" s="1"/>
      <c r="EI6111" s="1"/>
      <c r="EJ6111" s="1"/>
      <c r="EK6111" s="1"/>
      <c r="EL6111" s="1"/>
      <c r="EM6111" s="1"/>
      <c r="EN6111" s="1"/>
      <c r="EO6111" s="1"/>
      <c r="EP6111" s="1"/>
      <c r="EQ6111" s="1"/>
      <c r="ER6111" s="1"/>
      <c r="ES6111" s="1"/>
      <c r="ET6111" s="1"/>
      <c r="EU6111" s="1"/>
      <c r="EV6111" s="1"/>
      <c r="EW6111" s="1"/>
      <c r="EX6111" s="1"/>
      <c r="EY6111" s="1"/>
      <c r="EZ6111" s="1"/>
      <c r="FA6111" s="1"/>
      <c r="FB6111" s="1"/>
      <c r="FC6111" s="1"/>
      <c r="FD6111" s="1"/>
      <c r="FE6111" s="1"/>
      <c r="FF6111" s="1"/>
      <c r="FG6111" s="1"/>
      <c r="FH6111" s="1"/>
      <c r="FI6111" s="1"/>
      <c r="FJ6111" s="1"/>
      <c r="FK6111" s="1"/>
      <c r="FL6111" s="1"/>
      <c r="FM6111" s="1"/>
      <c r="FN6111" s="1"/>
      <c r="FO6111" s="1"/>
      <c r="FP6111" s="1"/>
      <c r="FQ6111" s="1"/>
      <c r="FR6111" s="1"/>
      <c r="FS6111" s="1"/>
      <c r="FT6111" s="1"/>
      <c r="FU6111" s="1"/>
      <c r="FV6111" s="1"/>
      <c r="FW6111" s="1"/>
      <c r="FX6111" s="1"/>
    </row>
    <row r="6112" spans="1:180" s="116" customFormat="1" ht="12.6" x14ac:dyDescent="0.25">
      <c r="A6112" s="108"/>
      <c r="B6112" s="109"/>
      <c r="C6112" s="110"/>
      <c r="D611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2" s="110"/>
      <c r="F6112" s="110"/>
      <c r="G6112" s="111"/>
      <c r="H6112" s="112"/>
      <c r="I6112" s="111"/>
      <c r="J6112" s="111"/>
      <c r="K6112" s="110"/>
      <c r="L6112" s="110"/>
      <c r="M6112" s="110"/>
      <c r="N6112" s="110"/>
      <c r="O6112" s="110"/>
      <c r="P6112" s="114"/>
      <c r="Q6112" s="114">
        <f>Table13[[#This Row],[Unit Value]]*Table13[[#This Row],[Qty | PCount]]</f>
        <v>0</v>
      </c>
      <c r="R6112" s="110" t="str">
        <f>IF(Table13[[#This Row],[Unit Value]]&lt;=4999,"Low-Value Asset","High-Value Asset")</f>
        <v>Low-Value Asset</v>
      </c>
      <c r="S6112" s="110"/>
      <c r="T6112" s="110"/>
      <c r="U6112" s="110"/>
      <c r="V6112" s="110"/>
      <c r="W6112" s="115"/>
      <c r="X6112" s="110"/>
      <c r="Y6112" s="110"/>
      <c r="Z6112" s="110"/>
      <c r="AA6112" s="110"/>
      <c r="AB611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  <c r="BD6112" s="1"/>
      <c r="BE6112" s="1"/>
      <c r="BF6112" s="1"/>
      <c r="BG6112" s="1"/>
      <c r="BH6112" s="1"/>
      <c r="BI6112" s="1"/>
      <c r="BJ6112" s="1"/>
      <c r="BK6112" s="1"/>
      <c r="BL6112" s="1"/>
      <c r="BM6112" s="1"/>
      <c r="BN6112" s="1"/>
      <c r="BO6112" s="1"/>
      <c r="BP6112" s="1"/>
      <c r="BQ6112" s="1"/>
      <c r="BR6112" s="1"/>
      <c r="BS6112" s="1"/>
      <c r="BT6112" s="1"/>
      <c r="BU6112" s="1"/>
      <c r="BV6112" s="1"/>
      <c r="BW6112" s="1"/>
      <c r="BX6112" s="1"/>
      <c r="BY6112" s="1"/>
      <c r="BZ6112" s="1"/>
      <c r="CA6112" s="1"/>
      <c r="CB6112" s="1"/>
      <c r="CC6112" s="1"/>
      <c r="CD6112" s="1"/>
      <c r="CE6112" s="1"/>
      <c r="CF6112" s="1"/>
      <c r="CG6112" s="1"/>
      <c r="CH6112" s="1"/>
      <c r="CI6112" s="1"/>
      <c r="CJ6112" s="1"/>
      <c r="CK6112" s="1"/>
      <c r="CL6112" s="1"/>
      <c r="CM6112" s="1"/>
      <c r="CN6112" s="1"/>
      <c r="CO6112" s="1"/>
      <c r="CP6112" s="1"/>
      <c r="CQ6112" s="1"/>
      <c r="CR6112" s="1"/>
      <c r="CS6112" s="1"/>
      <c r="CT6112" s="1"/>
      <c r="CU6112" s="1"/>
      <c r="CV6112" s="1"/>
      <c r="CW6112" s="1"/>
      <c r="CX6112" s="1"/>
      <c r="CY6112" s="1"/>
      <c r="CZ6112" s="1"/>
      <c r="DA6112" s="1"/>
      <c r="DB6112" s="1"/>
      <c r="DC6112" s="1"/>
      <c r="DD6112" s="1"/>
      <c r="DE6112" s="1"/>
      <c r="DF6112" s="1"/>
      <c r="DG6112" s="1"/>
      <c r="DH6112" s="1"/>
      <c r="DI6112" s="1"/>
      <c r="DJ6112" s="1"/>
      <c r="DK6112" s="1"/>
      <c r="DL6112" s="1"/>
      <c r="DM6112" s="1"/>
      <c r="DN6112" s="1"/>
      <c r="DO6112" s="1"/>
      <c r="DP6112" s="1"/>
      <c r="DQ6112" s="1"/>
      <c r="DR6112" s="1"/>
      <c r="DS6112" s="1"/>
      <c r="DT6112" s="1"/>
      <c r="DU6112" s="1"/>
      <c r="DV6112" s="1"/>
      <c r="DW6112" s="1"/>
      <c r="DX6112" s="1"/>
      <c r="DY6112" s="1"/>
      <c r="DZ6112" s="1"/>
      <c r="EA6112" s="1"/>
      <c r="EB6112" s="1"/>
      <c r="EC6112" s="1"/>
      <c r="ED6112" s="1"/>
      <c r="EE6112" s="1"/>
      <c r="EF6112" s="1"/>
      <c r="EG6112" s="1"/>
      <c r="EH6112" s="1"/>
      <c r="EI6112" s="1"/>
      <c r="EJ6112" s="1"/>
      <c r="EK6112" s="1"/>
      <c r="EL6112" s="1"/>
      <c r="EM6112" s="1"/>
      <c r="EN6112" s="1"/>
      <c r="EO6112" s="1"/>
      <c r="EP6112" s="1"/>
      <c r="EQ6112" s="1"/>
      <c r="ER6112" s="1"/>
      <c r="ES6112" s="1"/>
      <c r="ET6112" s="1"/>
      <c r="EU6112" s="1"/>
      <c r="EV6112" s="1"/>
      <c r="EW6112" s="1"/>
      <c r="EX6112" s="1"/>
      <c r="EY6112" s="1"/>
      <c r="EZ6112" s="1"/>
      <c r="FA6112" s="1"/>
      <c r="FB6112" s="1"/>
      <c r="FC6112" s="1"/>
      <c r="FD6112" s="1"/>
      <c r="FE6112" s="1"/>
      <c r="FF6112" s="1"/>
      <c r="FG6112" s="1"/>
      <c r="FH6112" s="1"/>
      <c r="FI6112" s="1"/>
      <c r="FJ6112" s="1"/>
      <c r="FK6112" s="1"/>
      <c r="FL6112" s="1"/>
      <c r="FM6112" s="1"/>
      <c r="FN6112" s="1"/>
      <c r="FO6112" s="1"/>
      <c r="FP6112" s="1"/>
      <c r="FQ6112" s="1"/>
      <c r="FR6112" s="1"/>
      <c r="FS6112" s="1"/>
      <c r="FT6112" s="1"/>
      <c r="FU6112" s="1"/>
      <c r="FV6112" s="1"/>
      <c r="FW6112" s="1"/>
      <c r="FX6112" s="1"/>
    </row>
    <row r="6113" spans="1:180" s="116" customFormat="1" ht="12.6" x14ac:dyDescent="0.25">
      <c r="A6113" s="108"/>
      <c r="B6113" s="109"/>
      <c r="C6113" s="110"/>
      <c r="D611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3" s="110"/>
      <c r="F6113" s="110"/>
      <c r="G6113" s="111"/>
      <c r="H6113" s="112"/>
      <c r="I6113" s="111"/>
      <c r="J6113" s="111"/>
      <c r="K6113" s="110"/>
      <c r="L6113" s="110"/>
      <c r="M6113" s="110"/>
      <c r="N6113" s="110"/>
      <c r="O6113" s="110"/>
      <c r="P6113" s="114"/>
      <c r="Q6113" s="114">
        <f>Table13[[#This Row],[Unit Value]]*Table13[[#This Row],[Qty | PCount]]</f>
        <v>0</v>
      </c>
      <c r="R6113" s="110" t="str">
        <f>IF(Table13[[#This Row],[Unit Value]]&lt;=4999,"Low-Value Asset","High-Value Asset")</f>
        <v>Low-Value Asset</v>
      </c>
      <c r="S6113" s="110"/>
      <c r="T6113" s="110"/>
      <c r="U6113" s="110"/>
      <c r="V6113" s="110"/>
      <c r="W6113" s="115"/>
      <c r="X6113" s="110"/>
      <c r="Y6113" s="110"/>
      <c r="Z6113" s="110"/>
      <c r="AA6113" s="110"/>
      <c r="AB611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  <c r="BD6113" s="1"/>
      <c r="BE6113" s="1"/>
      <c r="BF6113" s="1"/>
      <c r="BG6113" s="1"/>
      <c r="BH6113" s="1"/>
      <c r="BI6113" s="1"/>
      <c r="BJ6113" s="1"/>
      <c r="BK6113" s="1"/>
      <c r="BL6113" s="1"/>
      <c r="BM6113" s="1"/>
      <c r="BN6113" s="1"/>
      <c r="BO6113" s="1"/>
      <c r="BP6113" s="1"/>
      <c r="BQ6113" s="1"/>
      <c r="BR6113" s="1"/>
      <c r="BS6113" s="1"/>
      <c r="BT6113" s="1"/>
      <c r="BU6113" s="1"/>
      <c r="BV6113" s="1"/>
      <c r="BW6113" s="1"/>
      <c r="BX6113" s="1"/>
      <c r="BY6113" s="1"/>
      <c r="BZ6113" s="1"/>
      <c r="CA6113" s="1"/>
      <c r="CB6113" s="1"/>
      <c r="CC6113" s="1"/>
      <c r="CD6113" s="1"/>
      <c r="CE6113" s="1"/>
      <c r="CF6113" s="1"/>
      <c r="CG6113" s="1"/>
      <c r="CH6113" s="1"/>
      <c r="CI6113" s="1"/>
      <c r="CJ6113" s="1"/>
      <c r="CK6113" s="1"/>
      <c r="CL6113" s="1"/>
      <c r="CM6113" s="1"/>
      <c r="CN6113" s="1"/>
      <c r="CO6113" s="1"/>
      <c r="CP6113" s="1"/>
      <c r="CQ6113" s="1"/>
      <c r="CR6113" s="1"/>
      <c r="CS6113" s="1"/>
      <c r="CT6113" s="1"/>
      <c r="CU6113" s="1"/>
      <c r="CV6113" s="1"/>
      <c r="CW6113" s="1"/>
      <c r="CX6113" s="1"/>
      <c r="CY6113" s="1"/>
      <c r="CZ6113" s="1"/>
      <c r="DA6113" s="1"/>
      <c r="DB6113" s="1"/>
      <c r="DC6113" s="1"/>
      <c r="DD6113" s="1"/>
      <c r="DE6113" s="1"/>
      <c r="DF6113" s="1"/>
      <c r="DG6113" s="1"/>
      <c r="DH6113" s="1"/>
      <c r="DI6113" s="1"/>
      <c r="DJ6113" s="1"/>
      <c r="DK6113" s="1"/>
      <c r="DL6113" s="1"/>
      <c r="DM6113" s="1"/>
      <c r="DN6113" s="1"/>
      <c r="DO6113" s="1"/>
      <c r="DP6113" s="1"/>
      <c r="DQ6113" s="1"/>
      <c r="DR6113" s="1"/>
      <c r="DS6113" s="1"/>
      <c r="DT6113" s="1"/>
      <c r="DU6113" s="1"/>
      <c r="DV6113" s="1"/>
      <c r="DW6113" s="1"/>
      <c r="DX6113" s="1"/>
      <c r="DY6113" s="1"/>
      <c r="DZ6113" s="1"/>
      <c r="EA6113" s="1"/>
      <c r="EB6113" s="1"/>
      <c r="EC6113" s="1"/>
      <c r="ED6113" s="1"/>
      <c r="EE6113" s="1"/>
      <c r="EF6113" s="1"/>
      <c r="EG6113" s="1"/>
      <c r="EH6113" s="1"/>
      <c r="EI6113" s="1"/>
      <c r="EJ6113" s="1"/>
      <c r="EK6113" s="1"/>
      <c r="EL6113" s="1"/>
      <c r="EM6113" s="1"/>
      <c r="EN6113" s="1"/>
      <c r="EO6113" s="1"/>
      <c r="EP6113" s="1"/>
      <c r="EQ6113" s="1"/>
      <c r="ER6113" s="1"/>
      <c r="ES6113" s="1"/>
      <c r="ET6113" s="1"/>
      <c r="EU6113" s="1"/>
      <c r="EV6113" s="1"/>
      <c r="EW6113" s="1"/>
      <c r="EX6113" s="1"/>
      <c r="EY6113" s="1"/>
      <c r="EZ6113" s="1"/>
      <c r="FA6113" s="1"/>
      <c r="FB6113" s="1"/>
      <c r="FC6113" s="1"/>
      <c r="FD6113" s="1"/>
      <c r="FE6113" s="1"/>
      <c r="FF6113" s="1"/>
      <c r="FG6113" s="1"/>
      <c r="FH6113" s="1"/>
      <c r="FI6113" s="1"/>
      <c r="FJ6113" s="1"/>
      <c r="FK6113" s="1"/>
      <c r="FL6113" s="1"/>
      <c r="FM6113" s="1"/>
      <c r="FN6113" s="1"/>
      <c r="FO6113" s="1"/>
      <c r="FP6113" s="1"/>
      <c r="FQ6113" s="1"/>
      <c r="FR6113" s="1"/>
      <c r="FS6113" s="1"/>
      <c r="FT6113" s="1"/>
      <c r="FU6113" s="1"/>
      <c r="FV6113" s="1"/>
      <c r="FW6113" s="1"/>
      <c r="FX6113" s="1"/>
    </row>
    <row r="6114" spans="1:180" s="116" customFormat="1" ht="12.6" x14ac:dyDescent="0.25">
      <c r="A6114" s="108"/>
      <c r="B6114" s="109"/>
      <c r="C6114" s="110"/>
      <c r="D611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4" s="110"/>
      <c r="F6114" s="110"/>
      <c r="G6114" s="111"/>
      <c r="H6114" s="112"/>
      <c r="I6114" s="111"/>
      <c r="J6114" s="111"/>
      <c r="K6114" s="110"/>
      <c r="L6114" s="110"/>
      <c r="M6114" s="110"/>
      <c r="N6114" s="110"/>
      <c r="O6114" s="110"/>
      <c r="P6114" s="114"/>
      <c r="Q6114" s="114">
        <f>Table13[[#This Row],[Unit Value]]*Table13[[#This Row],[Qty | PCount]]</f>
        <v>0</v>
      </c>
      <c r="R6114" s="110" t="str">
        <f>IF(Table13[[#This Row],[Unit Value]]&lt;=4999,"Low-Value Asset","High-Value Asset")</f>
        <v>Low-Value Asset</v>
      </c>
      <c r="S6114" s="110"/>
      <c r="T6114" s="110"/>
      <c r="U6114" s="110"/>
      <c r="V6114" s="110"/>
      <c r="W6114" s="115"/>
      <c r="X6114" s="110"/>
      <c r="Y6114" s="110"/>
      <c r="Z6114" s="110"/>
      <c r="AA6114" s="110"/>
      <c r="AB611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  <c r="BD6114" s="1"/>
      <c r="BE6114" s="1"/>
      <c r="BF6114" s="1"/>
      <c r="BG6114" s="1"/>
      <c r="BH6114" s="1"/>
      <c r="BI6114" s="1"/>
      <c r="BJ6114" s="1"/>
      <c r="BK6114" s="1"/>
      <c r="BL6114" s="1"/>
      <c r="BM6114" s="1"/>
      <c r="BN6114" s="1"/>
      <c r="BO6114" s="1"/>
      <c r="BP6114" s="1"/>
      <c r="BQ6114" s="1"/>
      <c r="BR6114" s="1"/>
      <c r="BS6114" s="1"/>
      <c r="BT6114" s="1"/>
      <c r="BU6114" s="1"/>
      <c r="BV6114" s="1"/>
      <c r="BW6114" s="1"/>
      <c r="BX6114" s="1"/>
      <c r="BY6114" s="1"/>
      <c r="BZ6114" s="1"/>
      <c r="CA6114" s="1"/>
      <c r="CB6114" s="1"/>
      <c r="CC6114" s="1"/>
      <c r="CD6114" s="1"/>
      <c r="CE6114" s="1"/>
      <c r="CF6114" s="1"/>
      <c r="CG6114" s="1"/>
      <c r="CH6114" s="1"/>
      <c r="CI6114" s="1"/>
      <c r="CJ6114" s="1"/>
      <c r="CK6114" s="1"/>
      <c r="CL6114" s="1"/>
      <c r="CM6114" s="1"/>
      <c r="CN6114" s="1"/>
      <c r="CO6114" s="1"/>
      <c r="CP6114" s="1"/>
      <c r="CQ6114" s="1"/>
      <c r="CR6114" s="1"/>
      <c r="CS6114" s="1"/>
      <c r="CT6114" s="1"/>
      <c r="CU6114" s="1"/>
      <c r="CV6114" s="1"/>
      <c r="CW6114" s="1"/>
      <c r="CX6114" s="1"/>
      <c r="CY6114" s="1"/>
      <c r="CZ6114" s="1"/>
      <c r="DA6114" s="1"/>
      <c r="DB6114" s="1"/>
      <c r="DC6114" s="1"/>
      <c r="DD6114" s="1"/>
      <c r="DE6114" s="1"/>
      <c r="DF6114" s="1"/>
      <c r="DG6114" s="1"/>
      <c r="DH6114" s="1"/>
      <c r="DI6114" s="1"/>
      <c r="DJ6114" s="1"/>
      <c r="DK6114" s="1"/>
      <c r="DL6114" s="1"/>
      <c r="DM6114" s="1"/>
      <c r="DN6114" s="1"/>
      <c r="DO6114" s="1"/>
      <c r="DP6114" s="1"/>
      <c r="DQ6114" s="1"/>
      <c r="DR6114" s="1"/>
      <c r="DS6114" s="1"/>
      <c r="DT6114" s="1"/>
      <c r="DU6114" s="1"/>
      <c r="DV6114" s="1"/>
      <c r="DW6114" s="1"/>
      <c r="DX6114" s="1"/>
      <c r="DY6114" s="1"/>
      <c r="DZ6114" s="1"/>
      <c r="EA6114" s="1"/>
      <c r="EB6114" s="1"/>
      <c r="EC6114" s="1"/>
      <c r="ED6114" s="1"/>
      <c r="EE6114" s="1"/>
      <c r="EF6114" s="1"/>
      <c r="EG6114" s="1"/>
      <c r="EH6114" s="1"/>
      <c r="EI6114" s="1"/>
      <c r="EJ6114" s="1"/>
      <c r="EK6114" s="1"/>
      <c r="EL6114" s="1"/>
      <c r="EM6114" s="1"/>
      <c r="EN6114" s="1"/>
      <c r="EO6114" s="1"/>
      <c r="EP6114" s="1"/>
      <c r="EQ6114" s="1"/>
      <c r="ER6114" s="1"/>
      <c r="ES6114" s="1"/>
      <c r="ET6114" s="1"/>
      <c r="EU6114" s="1"/>
      <c r="EV6114" s="1"/>
      <c r="EW6114" s="1"/>
      <c r="EX6114" s="1"/>
      <c r="EY6114" s="1"/>
      <c r="EZ6114" s="1"/>
      <c r="FA6114" s="1"/>
      <c r="FB6114" s="1"/>
      <c r="FC6114" s="1"/>
      <c r="FD6114" s="1"/>
      <c r="FE6114" s="1"/>
      <c r="FF6114" s="1"/>
      <c r="FG6114" s="1"/>
      <c r="FH6114" s="1"/>
      <c r="FI6114" s="1"/>
      <c r="FJ6114" s="1"/>
      <c r="FK6114" s="1"/>
      <c r="FL6114" s="1"/>
      <c r="FM6114" s="1"/>
      <c r="FN6114" s="1"/>
      <c r="FO6114" s="1"/>
      <c r="FP6114" s="1"/>
      <c r="FQ6114" s="1"/>
      <c r="FR6114" s="1"/>
      <c r="FS6114" s="1"/>
      <c r="FT6114" s="1"/>
      <c r="FU6114" s="1"/>
      <c r="FV6114" s="1"/>
      <c r="FW6114" s="1"/>
      <c r="FX6114" s="1"/>
    </row>
    <row r="6115" spans="1:180" s="116" customFormat="1" ht="12.6" x14ac:dyDescent="0.25">
      <c r="A6115" s="108"/>
      <c r="B6115" s="109"/>
      <c r="C6115" s="110"/>
      <c r="D611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5" s="110"/>
      <c r="F6115" s="110"/>
      <c r="G6115" s="111"/>
      <c r="H6115" s="112"/>
      <c r="I6115" s="111"/>
      <c r="J6115" s="111"/>
      <c r="K6115" s="110"/>
      <c r="L6115" s="110"/>
      <c r="M6115" s="110"/>
      <c r="N6115" s="110"/>
      <c r="O6115" s="110"/>
      <c r="P6115" s="114"/>
      <c r="Q6115" s="114">
        <f>Table13[[#This Row],[Unit Value]]*Table13[[#This Row],[Qty | PCount]]</f>
        <v>0</v>
      </c>
      <c r="R6115" s="110" t="str">
        <f>IF(Table13[[#This Row],[Unit Value]]&lt;=4999,"Low-Value Asset","High-Value Asset")</f>
        <v>Low-Value Asset</v>
      </c>
      <c r="S6115" s="110"/>
      <c r="T6115" s="110"/>
      <c r="U6115" s="110"/>
      <c r="V6115" s="110"/>
      <c r="W6115" s="115"/>
      <c r="X6115" s="110"/>
      <c r="Y6115" s="110"/>
      <c r="Z6115" s="110"/>
      <c r="AA6115" s="110"/>
      <c r="AB611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  <c r="BD6115" s="1"/>
      <c r="BE6115" s="1"/>
      <c r="BF6115" s="1"/>
      <c r="BG6115" s="1"/>
      <c r="BH6115" s="1"/>
      <c r="BI6115" s="1"/>
      <c r="BJ6115" s="1"/>
      <c r="BK6115" s="1"/>
      <c r="BL6115" s="1"/>
      <c r="BM6115" s="1"/>
      <c r="BN6115" s="1"/>
      <c r="BO6115" s="1"/>
      <c r="BP6115" s="1"/>
      <c r="BQ6115" s="1"/>
      <c r="BR6115" s="1"/>
      <c r="BS6115" s="1"/>
      <c r="BT6115" s="1"/>
      <c r="BU6115" s="1"/>
      <c r="BV6115" s="1"/>
      <c r="BW6115" s="1"/>
      <c r="BX6115" s="1"/>
      <c r="BY6115" s="1"/>
      <c r="BZ6115" s="1"/>
      <c r="CA6115" s="1"/>
      <c r="CB6115" s="1"/>
      <c r="CC6115" s="1"/>
      <c r="CD6115" s="1"/>
      <c r="CE6115" s="1"/>
      <c r="CF6115" s="1"/>
      <c r="CG6115" s="1"/>
      <c r="CH6115" s="1"/>
      <c r="CI6115" s="1"/>
      <c r="CJ6115" s="1"/>
      <c r="CK6115" s="1"/>
      <c r="CL6115" s="1"/>
      <c r="CM6115" s="1"/>
      <c r="CN6115" s="1"/>
      <c r="CO6115" s="1"/>
      <c r="CP6115" s="1"/>
      <c r="CQ6115" s="1"/>
      <c r="CR6115" s="1"/>
      <c r="CS6115" s="1"/>
      <c r="CT6115" s="1"/>
      <c r="CU6115" s="1"/>
      <c r="CV6115" s="1"/>
      <c r="CW6115" s="1"/>
      <c r="CX6115" s="1"/>
      <c r="CY6115" s="1"/>
      <c r="CZ6115" s="1"/>
      <c r="DA6115" s="1"/>
      <c r="DB6115" s="1"/>
      <c r="DC6115" s="1"/>
      <c r="DD6115" s="1"/>
      <c r="DE6115" s="1"/>
      <c r="DF6115" s="1"/>
      <c r="DG6115" s="1"/>
      <c r="DH6115" s="1"/>
      <c r="DI6115" s="1"/>
      <c r="DJ6115" s="1"/>
      <c r="DK6115" s="1"/>
      <c r="DL6115" s="1"/>
      <c r="DM6115" s="1"/>
      <c r="DN6115" s="1"/>
      <c r="DO6115" s="1"/>
      <c r="DP6115" s="1"/>
      <c r="DQ6115" s="1"/>
      <c r="DR6115" s="1"/>
      <c r="DS6115" s="1"/>
      <c r="DT6115" s="1"/>
      <c r="DU6115" s="1"/>
      <c r="DV6115" s="1"/>
      <c r="DW6115" s="1"/>
      <c r="DX6115" s="1"/>
      <c r="DY6115" s="1"/>
      <c r="DZ6115" s="1"/>
      <c r="EA6115" s="1"/>
      <c r="EB6115" s="1"/>
      <c r="EC6115" s="1"/>
      <c r="ED6115" s="1"/>
      <c r="EE6115" s="1"/>
      <c r="EF6115" s="1"/>
      <c r="EG6115" s="1"/>
      <c r="EH6115" s="1"/>
      <c r="EI6115" s="1"/>
      <c r="EJ6115" s="1"/>
      <c r="EK6115" s="1"/>
      <c r="EL6115" s="1"/>
      <c r="EM6115" s="1"/>
      <c r="EN6115" s="1"/>
      <c r="EO6115" s="1"/>
      <c r="EP6115" s="1"/>
      <c r="EQ6115" s="1"/>
      <c r="ER6115" s="1"/>
      <c r="ES6115" s="1"/>
      <c r="ET6115" s="1"/>
      <c r="EU6115" s="1"/>
      <c r="EV6115" s="1"/>
      <c r="EW6115" s="1"/>
      <c r="EX6115" s="1"/>
      <c r="EY6115" s="1"/>
      <c r="EZ6115" s="1"/>
      <c r="FA6115" s="1"/>
      <c r="FB6115" s="1"/>
      <c r="FC6115" s="1"/>
      <c r="FD6115" s="1"/>
      <c r="FE6115" s="1"/>
      <c r="FF6115" s="1"/>
      <c r="FG6115" s="1"/>
      <c r="FH6115" s="1"/>
      <c r="FI6115" s="1"/>
      <c r="FJ6115" s="1"/>
      <c r="FK6115" s="1"/>
      <c r="FL6115" s="1"/>
      <c r="FM6115" s="1"/>
      <c r="FN6115" s="1"/>
      <c r="FO6115" s="1"/>
      <c r="FP6115" s="1"/>
      <c r="FQ6115" s="1"/>
      <c r="FR6115" s="1"/>
      <c r="FS6115" s="1"/>
      <c r="FT6115" s="1"/>
      <c r="FU6115" s="1"/>
      <c r="FV6115" s="1"/>
      <c r="FW6115" s="1"/>
      <c r="FX6115" s="1"/>
    </row>
    <row r="6116" spans="1:180" s="116" customFormat="1" ht="12.6" x14ac:dyDescent="0.25">
      <c r="A6116" s="108"/>
      <c r="B6116" s="109"/>
      <c r="C6116" s="110"/>
      <c r="D611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6" s="110"/>
      <c r="F6116" s="110"/>
      <c r="G6116" s="111"/>
      <c r="H6116" s="112"/>
      <c r="I6116" s="111"/>
      <c r="J6116" s="111"/>
      <c r="K6116" s="110"/>
      <c r="L6116" s="110"/>
      <c r="M6116" s="110"/>
      <c r="N6116" s="110"/>
      <c r="O6116" s="110"/>
      <c r="P6116" s="114"/>
      <c r="Q6116" s="114">
        <f>Table13[[#This Row],[Unit Value]]*Table13[[#This Row],[Qty | PCount]]</f>
        <v>0</v>
      </c>
      <c r="R6116" s="110" t="str">
        <f>IF(Table13[[#This Row],[Unit Value]]&lt;=4999,"Low-Value Asset","High-Value Asset")</f>
        <v>Low-Value Asset</v>
      </c>
      <c r="S6116" s="110"/>
      <c r="T6116" s="110"/>
      <c r="U6116" s="110"/>
      <c r="V6116" s="110"/>
      <c r="W6116" s="115"/>
      <c r="X6116" s="110"/>
      <c r="Y6116" s="110"/>
      <c r="Z6116" s="110"/>
      <c r="AA6116" s="110"/>
      <c r="AB611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  <c r="BD6116" s="1"/>
      <c r="BE6116" s="1"/>
      <c r="BF6116" s="1"/>
      <c r="BG6116" s="1"/>
      <c r="BH6116" s="1"/>
      <c r="BI6116" s="1"/>
      <c r="BJ6116" s="1"/>
      <c r="BK6116" s="1"/>
      <c r="BL6116" s="1"/>
      <c r="BM6116" s="1"/>
      <c r="BN6116" s="1"/>
      <c r="BO6116" s="1"/>
      <c r="BP6116" s="1"/>
      <c r="BQ6116" s="1"/>
      <c r="BR6116" s="1"/>
      <c r="BS6116" s="1"/>
      <c r="BT6116" s="1"/>
      <c r="BU6116" s="1"/>
      <c r="BV6116" s="1"/>
      <c r="BW6116" s="1"/>
      <c r="BX6116" s="1"/>
      <c r="BY6116" s="1"/>
      <c r="BZ6116" s="1"/>
      <c r="CA6116" s="1"/>
      <c r="CB6116" s="1"/>
      <c r="CC6116" s="1"/>
      <c r="CD6116" s="1"/>
      <c r="CE6116" s="1"/>
      <c r="CF6116" s="1"/>
      <c r="CG6116" s="1"/>
      <c r="CH6116" s="1"/>
      <c r="CI6116" s="1"/>
      <c r="CJ6116" s="1"/>
      <c r="CK6116" s="1"/>
      <c r="CL6116" s="1"/>
      <c r="CM6116" s="1"/>
      <c r="CN6116" s="1"/>
      <c r="CO6116" s="1"/>
      <c r="CP6116" s="1"/>
      <c r="CQ6116" s="1"/>
      <c r="CR6116" s="1"/>
      <c r="CS6116" s="1"/>
      <c r="CT6116" s="1"/>
      <c r="CU6116" s="1"/>
      <c r="CV6116" s="1"/>
      <c r="CW6116" s="1"/>
      <c r="CX6116" s="1"/>
      <c r="CY6116" s="1"/>
      <c r="CZ6116" s="1"/>
      <c r="DA6116" s="1"/>
      <c r="DB6116" s="1"/>
      <c r="DC6116" s="1"/>
      <c r="DD6116" s="1"/>
      <c r="DE6116" s="1"/>
      <c r="DF6116" s="1"/>
      <c r="DG6116" s="1"/>
      <c r="DH6116" s="1"/>
      <c r="DI6116" s="1"/>
      <c r="DJ6116" s="1"/>
      <c r="DK6116" s="1"/>
      <c r="DL6116" s="1"/>
      <c r="DM6116" s="1"/>
      <c r="DN6116" s="1"/>
      <c r="DO6116" s="1"/>
      <c r="DP6116" s="1"/>
      <c r="DQ6116" s="1"/>
      <c r="DR6116" s="1"/>
      <c r="DS6116" s="1"/>
      <c r="DT6116" s="1"/>
      <c r="DU6116" s="1"/>
      <c r="DV6116" s="1"/>
      <c r="DW6116" s="1"/>
      <c r="DX6116" s="1"/>
      <c r="DY6116" s="1"/>
      <c r="DZ6116" s="1"/>
      <c r="EA6116" s="1"/>
      <c r="EB6116" s="1"/>
      <c r="EC6116" s="1"/>
      <c r="ED6116" s="1"/>
      <c r="EE6116" s="1"/>
      <c r="EF6116" s="1"/>
      <c r="EG6116" s="1"/>
      <c r="EH6116" s="1"/>
      <c r="EI6116" s="1"/>
      <c r="EJ6116" s="1"/>
      <c r="EK6116" s="1"/>
      <c r="EL6116" s="1"/>
      <c r="EM6116" s="1"/>
      <c r="EN6116" s="1"/>
      <c r="EO6116" s="1"/>
      <c r="EP6116" s="1"/>
      <c r="EQ6116" s="1"/>
      <c r="ER6116" s="1"/>
      <c r="ES6116" s="1"/>
      <c r="ET6116" s="1"/>
      <c r="EU6116" s="1"/>
      <c r="EV6116" s="1"/>
      <c r="EW6116" s="1"/>
      <c r="EX6116" s="1"/>
      <c r="EY6116" s="1"/>
      <c r="EZ6116" s="1"/>
      <c r="FA6116" s="1"/>
      <c r="FB6116" s="1"/>
      <c r="FC6116" s="1"/>
      <c r="FD6116" s="1"/>
      <c r="FE6116" s="1"/>
      <c r="FF6116" s="1"/>
      <c r="FG6116" s="1"/>
      <c r="FH6116" s="1"/>
      <c r="FI6116" s="1"/>
      <c r="FJ6116" s="1"/>
      <c r="FK6116" s="1"/>
      <c r="FL6116" s="1"/>
      <c r="FM6116" s="1"/>
      <c r="FN6116" s="1"/>
      <c r="FO6116" s="1"/>
      <c r="FP6116" s="1"/>
      <c r="FQ6116" s="1"/>
      <c r="FR6116" s="1"/>
      <c r="FS6116" s="1"/>
      <c r="FT6116" s="1"/>
      <c r="FU6116" s="1"/>
      <c r="FV6116" s="1"/>
      <c r="FW6116" s="1"/>
      <c r="FX6116" s="1"/>
    </row>
    <row r="6117" spans="1:180" s="116" customFormat="1" ht="12.6" x14ac:dyDescent="0.25">
      <c r="A6117" s="108"/>
      <c r="B6117" s="109"/>
      <c r="C6117" s="110"/>
      <c r="D611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7" s="110"/>
      <c r="F6117" s="110"/>
      <c r="G6117" s="111"/>
      <c r="H6117" s="112"/>
      <c r="I6117" s="111"/>
      <c r="J6117" s="111"/>
      <c r="K6117" s="110"/>
      <c r="L6117" s="110"/>
      <c r="M6117" s="110"/>
      <c r="N6117" s="110"/>
      <c r="O6117" s="110"/>
      <c r="P6117" s="114"/>
      <c r="Q6117" s="114">
        <f>Table13[[#This Row],[Unit Value]]*Table13[[#This Row],[Qty | PCount]]</f>
        <v>0</v>
      </c>
      <c r="R6117" s="110" t="str">
        <f>IF(Table13[[#This Row],[Unit Value]]&lt;=4999,"Low-Value Asset","High-Value Asset")</f>
        <v>Low-Value Asset</v>
      </c>
      <c r="S6117" s="110"/>
      <c r="T6117" s="110"/>
      <c r="U6117" s="110"/>
      <c r="V6117" s="110"/>
      <c r="W6117" s="115"/>
      <c r="X6117" s="110"/>
      <c r="Y6117" s="110"/>
      <c r="Z6117" s="110"/>
      <c r="AA6117" s="110"/>
      <c r="AB611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  <c r="BD6117" s="1"/>
      <c r="BE6117" s="1"/>
      <c r="BF6117" s="1"/>
      <c r="BG6117" s="1"/>
      <c r="BH6117" s="1"/>
      <c r="BI6117" s="1"/>
      <c r="BJ6117" s="1"/>
      <c r="BK6117" s="1"/>
      <c r="BL6117" s="1"/>
      <c r="BM6117" s="1"/>
      <c r="BN6117" s="1"/>
      <c r="BO6117" s="1"/>
      <c r="BP6117" s="1"/>
      <c r="BQ6117" s="1"/>
      <c r="BR6117" s="1"/>
      <c r="BS6117" s="1"/>
      <c r="BT6117" s="1"/>
      <c r="BU6117" s="1"/>
      <c r="BV6117" s="1"/>
      <c r="BW6117" s="1"/>
      <c r="BX6117" s="1"/>
      <c r="BY6117" s="1"/>
      <c r="BZ6117" s="1"/>
      <c r="CA6117" s="1"/>
      <c r="CB6117" s="1"/>
      <c r="CC6117" s="1"/>
      <c r="CD6117" s="1"/>
      <c r="CE6117" s="1"/>
      <c r="CF6117" s="1"/>
      <c r="CG6117" s="1"/>
      <c r="CH6117" s="1"/>
      <c r="CI6117" s="1"/>
      <c r="CJ6117" s="1"/>
      <c r="CK6117" s="1"/>
      <c r="CL6117" s="1"/>
      <c r="CM6117" s="1"/>
      <c r="CN6117" s="1"/>
      <c r="CO6117" s="1"/>
      <c r="CP6117" s="1"/>
      <c r="CQ6117" s="1"/>
      <c r="CR6117" s="1"/>
      <c r="CS6117" s="1"/>
      <c r="CT6117" s="1"/>
      <c r="CU6117" s="1"/>
      <c r="CV6117" s="1"/>
      <c r="CW6117" s="1"/>
      <c r="CX6117" s="1"/>
      <c r="CY6117" s="1"/>
      <c r="CZ6117" s="1"/>
      <c r="DA6117" s="1"/>
      <c r="DB6117" s="1"/>
      <c r="DC6117" s="1"/>
      <c r="DD6117" s="1"/>
      <c r="DE6117" s="1"/>
      <c r="DF6117" s="1"/>
      <c r="DG6117" s="1"/>
      <c r="DH6117" s="1"/>
      <c r="DI6117" s="1"/>
      <c r="DJ6117" s="1"/>
      <c r="DK6117" s="1"/>
      <c r="DL6117" s="1"/>
      <c r="DM6117" s="1"/>
      <c r="DN6117" s="1"/>
      <c r="DO6117" s="1"/>
      <c r="DP6117" s="1"/>
      <c r="DQ6117" s="1"/>
      <c r="DR6117" s="1"/>
      <c r="DS6117" s="1"/>
      <c r="DT6117" s="1"/>
      <c r="DU6117" s="1"/>
      <c r="DV6117" s="1"/>
      <c r="DW6117" s="1"/>
      <c r="DX6117" s="1"/>
      <c r="DY6117" s="1"/>
      <c r="DZ6117" s="1"/>
      <c r="EA6117" s="1"/>
      <c r="EB6117" s="1"/>
      <c r="EC6117" s="1"/>
      <c r="ED6117" s="1"/>
      <c r="EE6117" s="1"/>
      <c r="EF6117" s="1"/>
      <c r="EG6117" s="1"/>
      <c r="EH6117" s="1"/>
      <c r="EI6117" s="1"/>
      <c r="EJ6117" s="1"/>
      <c r="EK6117" s="1"/>
      <c r="EL6117" s="1"/>
      <c r="EM6117" s="1"/>
      <c r="EN6117" s="1"/>
      <c r="EO6117" s="1"/>
      <c r="EP6117" s="1"/>
      <c r="EQ6117" s="1"/>
      <c r="ER6117" s="1"/>
      <c r="ES6117" s="1"/>
      <c r="ET6117" s="1"/>
      <c r="EU6117" s="1"/>
      <c r="EV6117" s="1"/>
      <c r="EW6117" s="1"/>
      <c r="EX6117" s="1"/>
      <c r="EY6117" s="1"/>
      <c r="EZ6117" s="1"/>
      <c r="FA6117" s="1"/>
      <c r="FB6117" s="1"/>
      <c r="FC6117" s="1"/>
      <c r="FD6117" s="1"/>
      <c r="FE6117" s="1"/>
      <c r="FF6117" s="1"/>
      <c r="FG6117" s="1"/>
      <c r="FH6117" s="1"/>
      <c r="FI6117" s="1"/>
      <c r="FJ6117" s="1"/>
      <c r="FK6117" s="1"/>
      <c r="FL6117" s="1"/>
      <c r="FM6117" s="1"/>
      <c r="FN6117" s="1"/>
      <c r="FO6117" s="1"/>
      <c r="FP6117" s="1"/>
      <c r="FQ6117" s="1"/>
      <c r="FR6117" s="1"/>
      <c r="FS6117" s="1"/>
      <c r="FT6117" s="1"/>
      <c r="FU6117" s="1"/>
      <c r="FV6117" s="1"/>
      <c r="FW6117" s="1"/>
      <c r="FX6117" s="1"/>
    </row>
    <row r="6118" spans="1:180" s="116" customFormat="1" ht="12.6" x14ac:dyDescent="0.25">
      <c r="A6118" s="108"/>
      <c r="B6118" s="109"/>
      <c r="C6118" s="110"/>
      <c r="D611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8" s="110"/>
      <c r="F6118" s="110"/>
      <c r="G6118" s="111"/>
      <c r="H6118" s="112"/>
      <c r="I6118" s="111"/>
      <c r="J6118" s="111"/>
      <c r="K6118" s="110"/>
      <c r="L6118" s="110"/>
      <c r="M6118" s="110"/>
      <c r="N6118" s="110"/>
      <c r="O6118" s="110"/>
      <c r="P6118" s="114"/>
      <c r="Q6118" s="114">
        <f>Table13[[#This Row],[Unit Value]]*Table13[[#This Row],[Qty | PCount]]</f>
        <v>0</v>
      </c>
      <c r="R6118" s="110" t="str">
        <f>IF(Table13[[#This Row],[Unit Value]]&lt;=4999,"Low-Value Asset","High-Value Asset")</f>
        <v>Low-Value Asset</v>
      </c>
      <c r="S6118" s="110"/>
      <c r="T6118" s="110"/>
      <c r="U6118" s="110"/>
      <c r="V6118" s="110"/>
      <c r="W6118" s="115"/>
      <c r="X6118" s="110"/>
      <c r="Y6118" s="110"/>
      <c r="Z6118" s="110"/>
      <c r="AA6118" s="110"/>
      <c r="AB611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  <c r="BD6118" s="1"/>
      <c r="BE6118" s="1"/>
      <c r="BF6118" s="1"/>
      <c r="BG6118" s="1"/>
      <c r="BH6118" s="1"/>
      <c r="BI6118" s="1"/>
      <c r="BJ6118" s="1"/>
      <c r="BK6118" s="1"/>
      <c r="BL6118" s="1"/>
      <c r="BM6118" s="1"/>
      <c r="BN6118" s="1"/>
      <c r="BO6118" s="1"/>
      <c r="BP6118" s="1"/>
      <c r="BQ6118" s="1"/>
      <c r="BR6118" s="1"/>
      <c r="BS6118" s="1"/>
      <c r="BT6118" s="1"/>
      <c r="BU6118" s="1"/>
      <c r="BV6118" s="1"/>
      <c r="BW6118" s="1"/>
      <c r="BX6118" s="1"/>
      <c r="BY6118" s="1"/>
      <c r="BZ6118" s="1"/>
      <c r="CA6118" s="1"/>
      <c r="CB6118" s="1"/>
      <c r="CC6118" s="1"/>
      <c r="CD6118" s="1"/>
      <c r="CE6118" s="1"/>
      <c r="CF6118" s="1"/>
      <c r="CG6118" s="1"/>
      <c r="CH6118" s="1"/>
      <c r="CI6118" s="1"/>
      <c r="CJ6118" s="1"/>
      <c r="CK6118" s="1"/>
      <c r="CL6118" s="1"/>
      <c r="CM6118" s="1"/>
      <c r="CN6118" s="1"/>
      <c r="CO6118" s="1"/>
      <c r="CP6118" s="1"/>
      <c r="CQ6118" s="1"/>
      <c r="CR6118" s="1"/>
      <c r="CS6118" s="1"/>
      <c r="CT6118" s="1"/>
      <c r="CU6118" s="1"/>
      <c r="CV6118" s="1"/>
      <c r="CW6118" s="1"/>
      <c r="CX6118" s="1"/>
      <c r="CY6118" s="1"/>
      <c r="CZ6118" s="1"/>
      <c r="DA6118" s="1"/>
      <c r="DB6118" s="1"/>
      <c r="DC6118" s="1"/>
      <c r="DD6118" s="1"/>
      <c r="DE6118" s="1"/>
      <c r="DF6118" s="1"/>
      <c r="DG6118" s="1"/>
      <c r="DH6118" s="1"/>
      <c r="DI6118" s="1"/>
      <c r="DJ6118" s="1"/>
      <c r="DK6118" s="1"/>
      <c r="DL6118" s="1"/>
      <c r="DM6118" s="1"/>
      <c r="DN6118" s="1"/>
      <c r="DO6118" s="1"/>
      <c r="DP6118" s="1"/>
      <c r="DQ6118" s="1"/>
      <c r="DR6118" s="1"/>
      <c r="DS6118" s="1"/>
      <c r="DT6118" s="1"/>
      <c r="DU6118" s="1"/>
      <c r="DV6118" s="1"/>
      <c r="DW6118" s="1"/>
      <c r="DX6118" s="1"/>
      <c r="DY6118" s="1"/>
      <c r="DZ6118" s="1"/>
      <c r="EA6118" s="1"/>
      <c r="EB6118" s="1"/>
      <c r="EC6118" s="1"/>
      <c r="ED6118" s="1"/>
      <c r="EE6118" s="1"/>
      <c r="EF6118" s="1"/>
      <c r="EG6118" s="1"/>
      <c r="EH6118" s="1"/>
      <c r="EI6118" s="1"/>
      <c r="EJ6118" s="1"/>
      <c r="EK6118" s="1"/>
      <c r="EL6118" s="1"/>
      <c r="EM6118" s="1"/>
      <c r="EN6118" s="1"/>
      <c r="EO6118" s="1"/>
      <c r="EP6118" s="1"/>
      <c r="EQ6118" s="1"/>
      <c r="ER6118" s="1"/>
      <c r="ES6118" s="1"/>
      <c r="ET6118" s="1"/>
      <c r="EU6118" s="1"/>
      <c r="EV6118" s="1"/>
      <c r="EW6118" s="1"/>
      <c r="EX6118" s="1"/>
      <c r="EY6118" s="1"/>
      <c r="EZ6118" s="1"/>
      <c r="FA6118" s="1"/>
      <c r="FB6118" s="1"/>
      <c r="FC6118" s="1"/>
      <c r="FD6118" s="1"/>
      <c r="FE6118" s="1"/>
      <c r="FF6118" s="1"/>
      <c r="FG6118" s="1"/>
      <c r="FH6118" s="1"/>
      <c r="FI6118" s="1"/>
      <c r="FJ6118" s="1"/>
      <c r="FK6118" s="1"/>
      <c r="FL6118" s="1"/>
      <c r="FM6118" s="1"/>
      <c r="FN6118" s="1"/>
      <c r="FO6118" s="1"/>
      <c r="FP6118" s="1"/>
      <c r="FQ6118" s="1"/>
      <c r="FR6118" s="1"/>
      <c r="FS6118" s="1"/>
      <c r="FT6118" s="1"/>
      <c r="FU6118" s="1"/>
      <c r="FV6118" s="1"/>
      <c r="FW6118" s="1"/>
      <c r="FX6118" s="1"/>
    </row>
    <row r="6119" spans="1:180" s="116" customFormat="1" ht="12.6" x14ac:dyDescent="0.25">
      <c r="A6119" s="108"/>
      <c r="B6119" s="109"/>
      <c r="C6119" s="110"/>
      <c r="D611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19" s="110"/>
      <c r="F6119" s="110"/>
      <c r="G6119" s="111"/>
      <c r="H6119" s="112"/>
      <c r="I6119" s="111"/>
      <c r="J6119" s="111"/>
      <c r="K6119" s="110"/>
      <c r="L6119" s="110"/>
      <c r="M6119" s="110"/>
      <c r="N6119" s="110"/>
      <c r="O6119" s="110"/>
      <c r="P6119" s="114"/>
      <c r="Q6119" s="114">
        <f>Table13[[#This Row],[Unit Value]]*Table13[[#This Row],[Qty | PCount]]</f>
        <v>0</v>
      </c>
      <c r="R6119" s="110" t="str">
        <f>IF(Table13[[#This Row],[Unit Value]]&lt;=4999,"Low-Value Asset","High-Value Asset")</f>
        <v>Low-Value Asset</v>
      </c>
      <c r="S6119" s="110"/>
      <c r="T6119" s="110"/>
      <c r="U6119" s="110"/>
      <c r="V6119" s="110"/>
      <c r="W6119" s="115"/>
      <c r="X6119" s="110"/>
      <c r="Y6119" s="110"/>
      <c r="Z6119" s="110"/>
      <c r="AA6119" s="110"/>
      <c r="AB611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/>
      <c r="BD6119" s="1"/>
      <c r="BE6119" s="1"/>
      <c r="BF6119" s="1"/>
      <c r="BG6119" s="1"/>
      <c r="BH6119" s="1"/>
      <c r="BI6119" s="1"/>
      <c r="BJ6119" s="1"/>
      <c r="BK6119" s="1"/>
      <c r="BL6119" s="1"/>
      <c r="BM6119" s="1"/>
      <c r="BN6119" s="1"/>
      <c r="BO6119" s="1"/>
      <c r="BP6119" s="1"/>
      <c r="BQ6119" s="1"/>
      <c r="BR6119" s="1"/>
      <c r="BS6119" s="1"/>
      <c r="BT6119" s="1"/>
      <c r="BU6119" s="1"/>
      <c r="BV6119" s="1"/>
      <c r="BW6119" s="1"/>
      <c r="BX6119" s="1"/>
      <c r="BY6119" s="1"/>
      <c r="BZ6119" s="1"/>
      <c r="CA6119" s="1"/>
      <c r="CB6119" s="1"/>
      <c r="CC6119" s="1"/>
      <c r="CD6119" s="1"/>
      <c r="CE6119" s="1"/>
      <c r="CF6119" s="1"/>
      <c r="CG6119" s="1"/>
      <c r="CH6119" s="1"/>
      <c r="CI6119" s="1"/>
      <c r="CJ6119" s="1"/>
      <c r="CK6119" s="1"/>
      <c r="CL6119" s="1"/>
      <c r="CM6119" s="1"/>
      <c r="CN6119" s="1"/>
      <c r="CO6119" s="1"/>
      <c r="CP6119" s="1"/>
      <c r="CQ6119" s="1"/>
      <c r="CR6119" s="1"/>
      <c r="CS6119" s="1"/>
      <c r="CT6119" s="1"/>
      <c r="CU6119" s="1"/>
      <c r="CV6119" s="1"/>
      <c r="CW6119" s="1"/>
      <c r="CX6119" s="1"/>
      <c r="CY6119" s="1"/>
      <c r="CZ6119" s="1"/>
      <c r="DA6119" s="1"/>
      <c r="DB6119" s="1"/>
      <c r="DC6119" s="1"/>
      <c r="DD6119" s="1"/>
      <c r="DE6119" s="1"/>
      <c r="DF6119" s="1"/>
      <c r="DG6119" s="1"/>
      <c r="DH6119" s="1"/>
      <c r="DI6119" s="1"/>
      <c r="DJ6119" s="1"/>
      <c r="DK6119" s="1"/>
      <c r="DL6119" s="1"/>
      <c r="DM6119" s="1"/>
      <c r="DN6119" s="1"/>
      <c r="DO6119" s="1"/>
      <c r="DP6119" s="1"/>
      <c r="DQ6119" s="1"/>
      <c r="DR6119" s="1"/>
      <c r="DS6119" s="1"/>
      <c r="DT6119" s="1"/>
      <c r="DU6119" s="1"/>
      <c r="DV6119" s="1"/>
      <c r="DW6119" s="1"/>
      <c r="DX6119" s="1"/>
      <c r="DY6119" s="1"/>
      <c r="DZ6119" s="1"/>
      <c r="EA6119" s="1"/>
      <c r="EB6119" s="1"/>
      <c r="EC6119" s="1"/>
      <c r="ED6119" s="1"/>
      <c r="EE6119" s="1"/>
      <c r="EF6119" s="1"/>
      <c r="EG6119" s="1"/>
      <c r="EH6119" s="1"/>
      <c r="EI6119" s="1"/>
      <c r="EJ6119" s="1"/>
      <c r="EK6119" s="1"/>
      <c r="EL6119" s="1"/>
      <c r="EM6119" s="1"/>
      <c r="EN6119" s="1"/>
      <c r="EO6119" s="1"/>
      <c r="EP6119" s="1"/>
      <c r="EQ6119" s="1"/>
      <c r="ER6119" s="1"/>
      <c r="ES6119" s="1"/>
      <c r="ET6119" s="1"/>
      <c r="EU6119" s="1"/>
      <c r="EV6119" s="1"/>
      <c r="EW6119" s="1"/>
      <c r="EX6119" s="1"/>
      <c r="EY6119" s="1"/>
      <c r="EZ6119" s="1"/>
      <c r="FA6119" s="1"/>
      <c r="FB6119" s="1"/>
      <c r="FC6119" s="1"/>
      <c r="FD6119" s="1"/>
      <c r="FE6119" s="1"/>
      <c r="FF6119" s="1"/>
      <c r="FG6119" s="1"/>
      <c r="FH6119" s="1"/>
      <c r="FI6119" s="1"/>
      <c r="FJ6119" s="1"/>
      <c r="FK6119" s="1"/>
      <c r="FL6119" s="1"/>
      <c r="FM6119" s="1"/>
      <c r="FN6119" s="1"/>
      <c r="FO6119" s="1"/>
      <c r="FP6119" s="1"/>
      <c r="FQ6119" s="1"/>
      <c r="FR6119" s="1"/>
      <c r="FS6119" s="1"/>
      <c r="FT6119" s="1"/>
      <c r="FU6119" s="1"/>
      <c r="FV6119" s="1"/>
      <c r="FW6119" s="1"/>
      <c r="FX6119" s="1"/>
    </row>
    <row r="6120" spans="1:180" s="126" customFormat="1" ht="12.6" x14ac:dyDescent="0.25">
      <c r="A6120" s="117"/>
      <c r="B6120" s="118"/>
      <c r="C6120" s="119"/>
      <c r="D612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0" s="119"/>
      <c r="F6120" s="119"/>
      <c r="G6120" s="120"/>
      <c r="H6120" s="121"/>
      <c r="I6120" s="120"/>
      <c r="J6120" s="122"/>
      <c r="K6120" s="119"/>
      <c r="L6120" s="119"/>
      <c r="M6120" s="119"/>
      <c r="N6120" s="119"/>
      <c r="O6120" s="119"/>
      <c r="P6120" s="128"/>
      <c r="Q6120" s="124">
        <f>Table13[[#This Row],[Unit Value]]*Table13[[#This Row],[Qty | PCount]]</f>
        <v>0</v>
      </c>
      <c r="R6120" s="119" t="str">
        <f>IF(Table13[[#This Row],[Unit Value]]&lt;=4999,"Low-Value Asset","High-Value Asset")</f>
        <v>Low-Value Asset</v>
      </c>
      <c r="S6120" s="119"/>
      <c r="T6120" s="119"/>
      <c r="U6120" s="119"/>
      <c r="V6120" s="119"/>
      <c r="W6120" s="125"/>
      <c r="X6120" s="119"/>
      <c r="Y6120" s="119"/>
      <c r="Z6120" s="119"/>
      <c r="AA6120" s="119"/>
      <c r="AB612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  <c r="BD6120" s="1"/>
      <c r="BE6120" s="1"/>
      <c r="BF6120" s="1"/>
      <c r="BG6120" s="1"/>
      <c r="BH6120" s="1"/>
      <c r="BI6120" s="1"/>
      <c r="BJ6120" s="1"/>
      <c r="BK6120" s="1"/>
      <c r="BL6120" s="1"/>
      <c r="BM6120" s="1"/>
      <c r="BN6120" s="1"/>
      <c r="BO6120" s="1"/>
      <c r="BP6120" s="1"/>
      <c r="BQ6120" s="1"/>
      <c r="BR6120" s="1"/>
      <c r="BS6120" s="1"/>
      <c r="BT6120" s="1"/>
      <c r="BU6120" s="1"/>
      <c r="BV6120" s="1"/>
      <c r="BW6120" s="1"/>
      <c r="BX6120" s="1"/>
      <c r="BY6120" s="1"/>
      <c r="BZ6120" s="1"/>
      <c r="CA6120" s="1"/>
      <c r="CB6120" s="1"/>
      <c r="CC6120" s="1"/>
      <c r="CD6120" s="1"/>
      <c r="CE6120" s="1"/>
      <c r="CF6120" s="1"/>
      <c r="CG6120" s="1"/>
      <c r="CH6120" s="1"/>
      <c r="CI6120" s="1"/>
      <c r="CJ6120" s="1"/>
      <c r="CK6120" s="1"/>
      <c r="CL6120" s="1"/>
      <c r="CM6120" s="1"/>
      <c r="CN6120" s="1"/>
      <c r="CO6120" s="1"/>
      <c r="CP6120" s="1"/>
      <c r="CQ6120" s="1"/>
      <c r="CR6120" s="1"/>
      <c r="CS6120" s="1"/>
      <c r="CT6120" s="1"/>
      <c r="CU6120" s="1"/>
      <c r="CV6120" s="1"/>
      <c r="CW6120" s="1"/>
      <c r="CX6120" s="1"/>
      <c r="CY6120" s="1"/>
      <c r="CZ6120" s="1"/>
      <c r="DA6120" s="1"/>
      <c r="DB6120" s="1"/>
      <c r="DC6120" s="1"/>
      <c r="DD6120" s="1"/>
      <c r="DE6120" s="1"/>
      <c r="DF6120" s="1"/>
      <c r="DG6120" s="1"/>
      <c r="DH6120" s="1"/>
      <c r="DI6120" s="1"/>
      <c r="DJ6120" s="1"/>
      <c r="DK6120" s="1"/>
      <c r="DL6120" s="1"/>
      <c r="DM6120" s="1"/>
      <c r="DN6120" s="1"/>
      <c r="DO6120" s="1"/>
      <c r="DP6120" s="1"/>
      <c r="DQ6120" s="1"/>
      <c r="DR6120" s="1"/>
      <c r="DS6120" s="1"/>
      <c r="DT6120" s="1"/>
      <c r="DU6120" s="1"/>
      <c r="DV6120" s="1"/>
      <c r="DW6120" s="1"/>
      <c r="DX6120" s="1"/>
      <c r="DY6120" s="1"/>
      <c r="DZ6120" s="1"/>
      <c r="EA6120" s="1"/>
      <c r="EB6120" s="1"/>
      <c r="EC6120" s="1"/>
      <c r="ED6120" s="1"/>
      <c r="EE6120" s="1"/>
      <c r="EF6120" s="1"/>
      <c r="EG6120" s="1"/>
      <c r="EH6120" s="1"/>
      <c r="EI6120" s="1"/>
      <c r="EJ6120" s="1"/>
      <c r="EK6120" s="1"/>
      <c r="EL6120" s="1"/>
      <c r="EM6120" s="1"/>
      <c r="EN6120" s="1"/>
      <c r="EO6120" s="1"/>
      <c r="EP6120" s="1"/>
      <c r="EQ6120" s="1"/>
      <c r="ER6120" s="1"/>
      <c r="ES6120" s="1"/>
      <c r="ET6120" s="1"/>
      <c r="EU6120" s="1"/>
      <c r="EV6120" s="1"/>
      <c r="EW6120" s="1"/>
      <c r="EX6120" s="1"/>
      <c r="EY6120" s="1"/>
      <c r="EZ6120" s="1"/>
      <c r="FA6120" s="1"/>
      <c r="FB6120" s="1"/>
      <c r="FC6120" s="1"/>
      <c r="FD6120" s="1"/>
      <c r="FE6120" s="1"/>
      <c r="FF6120" s="1"/>
      <c r="FG6120" s="1"/>
      <c r="FH6120" s="1"/>
      <c r="FI6120" s="1"/>
      <c r="FJ6120" s="1"/>
      <c r="FK6120" s="1"/>
      <c r="FL6120" s="1"/>
      <c r="FM6120" s="1"/>
      <c r="FN6120" s="1"/>
      <c r="FO6120" s="1"/>
      <c r="FP6120" s="1"/>
      <c r="FQ6120" s="1"/>
      <c r="FR6120" s="1"/>
      <c r="FS6120" s="1"/>
      <c r="FT6120" s="1"/>
      <c r="FU6120" s="1"/>
      <c r="FV6120" s="1"/>
      <c r="FW6120" s="1"/>
      <c r="FX6120" s="1"/>
    </row>
    <row r="6121" spans="1:180" s="126" customFormat="1" ht="12.6" x14ac:dyDescent="0.25">
      <c r="A6121" s="117"/>
      <c r="B6121" s="118"/>
      <c r="C6121" s="119"/>
      <c r="D612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1" s="119"/>
      <c r="F6121" s="119"/>
      <c r="G6121" s="120"/>
      <c r="H6121" s="121"/>
      <c r="I6121" s="120"/>
      <c r="J6121" s="122"/>
      <c r="K6121" s="119"/>
      <c r="L6121" s="119"/>
      <c r="M6121" s="119"/>
      <c r="N6121" s="119"/>
      <c r="O6121" s="119"/>
      <c r="P6121" s="128"/>
      <c r="Q6121" s="124">
        <f>Table13[[#This Row],[Unit Value]]*Table13[[#This Row],[Qty | PCount]]</f>
        <v>0</v>
      </c>
      <c r="R6121" s="119" t="str">
        <f>IF(Table13[[#This Row],[Unit Value]]&lt;=4999,"Low-Value Asset","High-Value Asset")</f>
        <v>Low-Value Asset</v>
      </c>
      <c r="S6121" s="119"/>
      <c r="T6121" s="119"/>
      <c r="U6121" s="119"/>
      <c r="V6121" s="119"/>
      <c r="W6121" s="125"/>
      <c r="X6121" s="119"/>
      <c r="Y6121" s="119"/>
      <c r="Z6121" s="119"/>
      <c r="AA6121" s="119"/>
      <c r="AB612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/>
      <c r="BD6121" s="1"/>
      <c r="BE6121" s="1"/>
      <c r="BF6121" s="1"/>
      <c r="BG6121" s="1"/>
      <c r="BH6121" s="1"/>
      <c r="BI6121" s="1"/>
      <c r="BJ6121" s="1"/>
      <c r="BK6121" s="1"/>
      <c r="BL6121" s="1"/>
      <c r="BM6121" s="1"/>
      <c r="BN6121" s="1"/>
      <c r="BO6121" s="1"/>
      <c r="BP6121" s="1"/>
      <c r="BQ6121" s="1"/>
      <c r="BR6121" s="1"/>
      <c r="BS6121" s="1"/>
      <c r="BT6121" s="1"/>
      <c r="BU6121" s="1"/>
      <c r="BV6121" s="1"/>
      <c r="BW6121" s="1"/>
      <c r="BX6121" s="1"/>
      <c r="BY6121" s="1"/>
      <c r="BZ6121" s="1"/>
      <c r="CA6121" s="1"/>
      <c r="CB6121" s="1"/>
      <c r="CC6121" s="1"/>
      <c r="CD6121" s="1"/>
      <c r="CE6121" s="1"/>
      <c r="CF6121" s="1"/>
      <c r="CG6121" s="1"/>
      <c r="CH6121" s="1"/>
      <c r="CI6121" s="1"/>
      <c r="CJ6121" s="1"/>
      <c r="CK6121" s="1"/>
      <c r="CL6121" s="1"/>
      <c r="CM6121" s="1"/>
      <c r="CN6121" s="1"/>
      <c r="CO6121" s="1"/>
      <c r="CP6121" s="1"/>
      <c r="CQ6121" s="1"/>
      <c r="CR6121" s="1"/>
      <c r="CS6121" s="1"/>
      <c r="CT6121" s="1"/>
      <c r="CU6121" s="1"/>
      <c r="CV6121" s="1"/>
      <c r="CW6121" s="1"/>
      <c r="CX6121" s="1"/>
      <c r="CY6121" s="1"/>
      <c r="CZ6121" s="1"/>
      <c r="DA6121" s="1"/>
      <c r="DB6121" s="1"/>
      <c r="DC6121" s="1"/>
      <c r="DD6121" s="1"/>
      <c r="DE6121" s="1"/>
      <c r="DF6121" s="1"/>
      <c r="DG6121" s="1"/>
      <c r="DH6121" s="1"/>
      <c r="DI6121" s="1"/>
      <c r="DJ6121" s="1"/>
      <c r="DK6121" s="1"/>
      <c r="DL6121" s="1"/>
      <c r="DM6121" s="1"/>
      <c r="DN6121" s="1"/>
      <c r="DO6121" s="1"/>
      <c r="DP6121" s="1"/>
      <c r="DQ6121" s="1"/>
      <c r="DR6121" s="1"/>
      <c r="DS6121" s="1"/>
      <c r="DT6121" s="1"/>
      <c r="DU6121" s="1"/>
      <c r="DV6121" s="1"/>
      <c r="DW6121" s="1"/>
      <c r="DX6121" s="1"/>
      <c r="DY6121" s="1"/>
      <c r="DZ6121" s="1"/>
      <c r="EA6121" s="1"/>
      <c r="EB6121" s="1"/>
      <c r="EC6121" s="1"/>
      <c r="ED6121" s="1"/>
      <c r="EE6121" s="1"/>
      <c r="EF6121" s="1"/>
      <c r="EG6121" s="1"/>
      <c r="EH6121" s="1"/>
      <c r="EI6121" s="1"/>
      <c r="EJ6121" s="1"/>
      <c r="EK6121" s="1"/>
      <c r="EL6121" s="1"/>
      <c r="EM6121" s="1"/>
      <c r="EN6121" s="1"/>
      <c r="EO6121" s="1"/>
      <c r="EP6121" s="1"/>
      <c r="EQ6121" s="1"/>
      <c r="ER6121" s="1"/>
      <c r="ES6121" s="1"/>
      <c r="ET6121" s="1"/>
      <c r="EU6121" s="1"/>
      <c r="EV6121" s="1"/>
      <c r="EW6121" s="1"/>
      <c r="EX6121" s="1"/>
      <c r="EY6121" s="1"/>
      <c r="EZ6121" s="1"/>
      <c r="FA6121" s="1"/>
      <c r="FB6121" s="1"/>
      <c r="FC6121" s="1"/>
      <c r="FD6121" s="1"/>
      <c r="FE6121" s="1"/>
      <c r="FF6121" s="1"/>
      <c r="FG6121" s="1"/>
      <c r="FH6121" s="1"/>
      <c r="FI6121" s="1"/>
      <c r="FJ6121" s="1"/>
      <c r="FK6121" s="1"/>
      <c r="FL6121" s="1"/>
      <c r="FM6121" s="1"/>
      <c r="FN6121" s="1"/>
      <c r="FO6121" s="1"/>
      <c r="FP6121" s="1"/>
      <c r="FQ6121" s="1"/>
      <c r="FR6121" s="1"/>
      <c r="FS6121" s="1"/>
      <c r="FT6121" s="1"/>
      <c r="FU6121" s="1"/>
      <c r="FV6121" s="1"/>
      <c r="FW6121" s="1"/>
      <c r="FX6121" s="1"/>
    </row>
    <row r="6122" spans="1:180" s="126" customFormat="1" ht="12.6" x14ac:dyDescent="0.25">
      <c r="A6122" s="117"/>
      <c r="B6122" s="118"/>
      <c r="C6122" s="119"/>
      <c r="D612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2" s="119"/>
      <c r="F6122" s="119"/>
      <c r="G6122" s="120"/>
      <c r="H6122" s="121"/>
      <c r="I6122" s="120"/>
      <c r="J6122" s="122"/>
      <c r="K6122" s="119"/>
      <c r="L6122" s="119"/>
      <c r="M6122" s="119"/>
      <c r="N6122" s="119"/>
      <c r="O6122" s="119"/>
      <c r="P6122" s="128"/>
      <c r="Q6122" s="124">
        <f>Table13[[#This Row],[Unit Value]]*Table13[[#This Row],[Qty | PCount]]</f>
        <v>0</v>
      </c>
      <c r="R6122" s="119" t="str">
        <f>IF(Table13[[#This Row],[Unit Value]]&lt;=4999,"Low-Value Asset","High-Value Asset")</f>
        <v>Low-Value Asset</v>
      </c>
      <c r="S6122" s="119"/>
      <c r="T6122" s="119"/>
      <c r="U6122" s="119"/>
      <c r="V6122" s="119"/>
      <c r="W6122" s="125"/>
      <c r="X6122" s="119"/>
      <c r="Y6122" s="119"/>
      <c r="Z6122" s="119"/>
      <c r="AA6122" s="119"/>
      <c r="AB612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  <c r="BD6122" s="1"/>
      <c r="BE6122" s="1"/>
      <c r="BF6122" s="1"/>
      <c r="BG6122" s="1"/>
      <c r="BH6122" s="1"/>
      <c r="BI6122" s="1"/>
      <c r="BJ6122" s="1"/>
      <c r="BK6122" s="1"/>
      <c r="BL6122" s="1"/>
      <c r="BM6122" s="1"/>
      <c r="BN6122" s="1"/>
      <c r="BO6122" s="1"/>
      <c r="BP6122" s="1"/>
      <c r="BQ6122" s="1"/>
      <c r="BR6122" s="1"/>
      <c r="BS6122" s="1"/>
      <c r="BT6122" s="1"/>
      <c r="BU6122" s="1"/>
      <c r="BV6122" s="1"/>
      <c r="BW6122" s="1"/>
      <c r="BX6122" s="1"/>
      <c r="BY6122" s="1"/>
      <c r="BZ6122" s="1"/>
      <c r="CA6122" s="1"/>
      <c r="CB6122" s="1"/>
      <c r="CC6122" s="1"/>
      <c r="CD6122" s="1"/>
      <c r="CE6122" s="1"/>
      <c r="CF6122" s="1"/>
      <c r="CG6122" s="1"/>
      <c r="CH6122" s="1"/>
      <c r="CI6122" s="1"/>
      <c r="CJ6122" s="1"/>
      <c r="CK6122" s="1"/>
      <c r="CL6122" s="1"/>
      <c r="CM6122" s="1"/>
      <c r="CN6122" s="1"/>
      <c r="CO6122" s="1"/>
      <c r="CP6122" s="1"/>
      <c r="CQ6122" s="1"/>
      <c r="CR6122" s="1"/>
      <c r="CS6122" s="1"/>
      <c r="CT6122" s="1"/>
      <c r="CU6122" s="1"/>
      <c r="CV6122" s="1"/>
      <c r="CW6122" s="1"/>
      <c r="CX6122" s="1"/>
      <c r="CY6122" s="1"/>
      <c r="CZ6122" s="1"/>
      <c r="DA6122" s="1"/>
      <c r="DB6122" s="1"/>
      <c r="DC6122" s="1"/>
      <c r="DD6122" s="1"/>
      <c r="DE6122" s="1"/>
      <c r="DF6122" s="1"/>
      <c r="DG6122" s="1"/>
      <c r="DH6122" s="1"/>
      <c r="DI6122" s="1"/>
      <c r="DJ6122" s="1"/>
      <c r="DK6122" s="1"/>
      <c r="DL6122" s="1"/>
      <c r="DM6122" s="1"/>
      <c r="DN6122" s="1"/>
      <c r="DO6122" s="1"/>
      <c r="DP6122" s="1"/>
      <c r="DQ6122" s="1"/>
      <c r="DR6122" s="1"/>
      <c r="DS6122" s="1"/>
      <c r="DT6122" s="1"/>
      <c r="DU6122" s="1"/>
      <c r="DV6122" s="1"/>
      <c r="DW6122" s="1"/>
      <c r="DX6122" s="1"/>
      <c r="DY6122" s="1"/>
      <c r="DZ6122" s="1"/>
      <c r="EA6122" s="1"/>
      <c r="EB6122" s="1"/>
      <c r="EC6122" s="1"/>
      <c r="ED6122" s="1"/>
      <c r="EE6122" s="1"/>
      <c r="EF6122" s="1"/>
      <c r="EG6122" s="1"/>
      <c r="EH6122" s="1"/>
      <c r="EI6122" s="1"/>
      <c r="EJ6122" s="1"/>
      <c r="EK6122" s="1"/>
      <c r="EL6122" s="1"/>
      <c r="EM6122" s="1"/>
      <c r="EN6122" s="1"/>
      <c r="EO6122" s="1"/>
      <c r="EP6122" s="1"/>
      <c r="EQ6122" s="1"/>
      <c r="ER6122" s="1"/>
      <c r="ES6122" s="1"/>
      <c r="ET6122" s="1"/>
      <c r="EU6122" s="1"/>
      <c r="EV6122" s="1"/>
      <c r="EW6122" s="1"/>
      <c r="EX6122" s="1"/>
      <c r="EY6122" s="1"/>
      <c r="EZ6122" s="1"/>
      <c r="FA6122" s="1"/>
      <c r="FB6122" s="1"/>
      <c r="FC6122" s="1"/>
      <c r="FD6122" s="1"/>
      <c r="FE6122" s="1"/>
      <c r="FF6122" s="1"/>
      <c r="FG6122" s="1"/>
      <c r="FH6122" s="1"/>
      <c r="FI6122" s="1"/>
      <c r="FJ6122" s="1"/>
      <c r="FK6122" s="1"/>
      <c r="FL6122" s="1"/>
      <c r="FM6122" s="1"/>
      <c r="FN6122" s="1"/>
      <c r="FO6122" s="1"/>
      <c r="FP6122" s="1"/>
      <c r="FQ6122" s="1"/>
      <c r="FR6122" s="1"/>
      <c r="FS6122" s="1"/>
      <c r="FT6122" s="1"/>
      <c r="FU6122" s="1"/>
      <c r="FV6122" s="1"/>
      <c r="FW6122" s="1"/>
      <c r="FX6122" s="1"/>
    </row>
    <row r="6123" spans="1:180" s="126" customFormat="1" ht="12.6" x14ac:dyDescent="0.25">
      <c r="A6123" s="117"/>
      <c r="B6123" s="118"/>
      <c r="C6123" s="119"/>
      <c r="D612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3" s="119"/>
      <c r="F6123" s="119"/>
      <c r="G6123" s="120"/>
      <c r="H6123" s="121"/>
      <c r="I6123" s="120"/>
      <c r="J6123" s="122"/>
      <c r="K6123" s="119"/>
      <c r="L6123" s="119"/>
      <c r="M6123" s="119"/>
      <c r="N6123" s="119"/>
      <c r="O6123" s="119"/>
      <c r="P6123" s="128"/>
      <c r="Q6123" s="124">
        <f>Table13[[#This Row],[Unit Value]]*Table13[[#This Row],[Qty | PCount]]</f>
        <v>0</v>
      </c>
      <c r="R6123" s="119" t="str">
        <f>IF(Table13[[#This Row],[Unit Value]]&lt;=4999,"Low-Value Asset","High-Value Asset")</f>
        <v>Low-Value Asset</v>
      </c>
      <c r="S6123" s="119"/>
      <c r="T6123" s="119"/>
      <c r="U6123" s="119"/>
      <c r="V6123" s="119"/>
      <c r="W6123" s="125"/>
      <c r="X6123" s="119"/>
      <c r="Y6123" s="119"/>
      <c r="Z6123" s="119"/>
      <c r="AA6123" s="119"/>
      <c r="AB612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  <c r="BD6123" s="1"/>
      <c r="BE6123" s="1"/>
      <c r="BF6123" s="1"/>
      <c r="BG6123" s="1"/>
      <c r="BH6123" s="1"/>
      <c r="BI6123" s="1"/>
      <c r="BJ6123" s="1"/>
      <c r="BK6123" s="1"/>
      <c r="BL6123" s="1"/>
      <c r="BM6123" s="1"/>
      <c r="BN6123" s="1"/>
      <c r="BO6123" s="1"/>
      <c r="BP6123" s="1"/>
      <c r="BQ6123" s="1"/>
      <c r="BR6123" s="1"/>
      <c r="BS6123" s="1"/>
      <c r="BT6123" s="1"/>
      <c r="BU6123" s="1"/>
      <c r="BV6123" s="1"/>
      <c r="BW6123" s="1"/>
      <c r="BX6123" s="1"/>
      <c r="BY6123" s="1"/>
      <c r="BZ6123" s="1"/>
      <c r="CA6123" s="1"/>
      <c r="CB6123" s="1"/>
      <c r="CC6123" s="1"/>
      <c r="CD6123" s="1"/>
      <c r="CE6123" s="1"/>
      <c r="CF6123" s="1"/>
      <c r="CG6123" s="1"/>
      <c r="CH6123" s="1"/>
      <c r="CI6123" s="1"/>
      <c r="CJ6123" s="1"/>
      <c r="CK6123" s="1"/>
      <c r="CL6123" s="1"/>
      <c r="CM6123" s="1"/>
      <c r="CN6123" s="1"/>
      <c r="CO6123" s="1"/>
      <c r="CP6123" s="1"/>
      <c r="CQ6123" s="1"/>
      <c r="CR6123" s="1"/>
      <c r="CS6123" s="1"/>
      <c r="CT6123" s="1"/>
      <c r="CU6123" s="1"/>
      <c r="CV6123" s="1"/>
      <c r="CW6123" s="1"/>
      <c r="CX6123" s="1"/>
      <c r="CY6123" s="1"/>
      <c r="CZ6123" s="1"/>
      <c r="DA6123" s="1"/>
      <c r="DB6123" s="1"/>
      <c r="DC6123" s="1"/>
      <c r="DD6123" s="1"/>
      <c r="DE6123" s="1"/>
      <c r="DF6123" s="1"/>
      <c r="DG6123" s="1"/>
      <c r="DH6123" s="1"/>
      <c r="DI6123" s="1"/>
      <c r="DJ6123" s="1"/>
      <c r="DK6123" s="1"/>
      <c r="DL6123" s="1"/>
      <c r="DM6123" s="1"/>
      <c r="DN6123" s="1"/>
      <c r="DO6123" s="1"/>
      <c r="DP6123" s="1"/>
      <c r="DQ6123" s="1"/>
      <c r="DR6123" s="1"/>
      <c r="DS6123" s="1"/>
      <c r="DT6123" s="1"/>
      <c r="DU6123" s="1"/>
      <c r="DV6123" s="1"/>
      <c r="DW6123" s="1"/>
      <c r="DX6123" s="1"/>
      <c r="DY6123" s="1"/>
      <c r="DZ6123" s="1"/>
      <c r="EA6123" s="1"/>
      <c r="EB6123" s="1"/>
      <c r="EC6123" s="1"/>
      <c r="ED6123" s="1"/>
      <c r="EE6123" s="1"/>
      <c r="EF6123" s="1"/>
      <c r="EG6123" s="1"/>
      <c r="EH6123" s="1"/>
      <c r="EI6123" s="1"/>
      <c r="EJ6123" s="1"/>
      <c r="EK6123" s="1"/>
      <c r="EL6123" s="1"/>
      <c r="EM6123" s="1"/>
      <c r="EN6123" s="1"/>
      <c r="EO6123" s="1"/>
      <c r="EP6123" s="1"/>
      <c r="EQ6123" s="1"/>
      <c r="ER6123" s="1"/>
      <c r="ES6123" s="1"/>
      <c r="ET6123" s="1"/>
      <c r="EU6123" s="1"/>
      <c r="EV6123" s="1"/>
      <c r="EW6123" s="1"/>
      <c r="EX6123" s="1"/>
      <c r="EY6123" s="1"/>
      <c r="EZ6123" s="1"/>
      <c r="FA6123" s="1"/>
      <c r="FB6123" s="1"/>
      <c r="FC6123" s="1"/>
      <c r="FD6123" s="1"/>
      <c r="FE6123" s="1"/>
      <c r="FF6123" s="1"/>
      <c r="FG6123" s="1"/>
      <c r="FH6123" s="1"/>
      <c r="FI6123" s="1"/>
      <c r="FJ6123" s="1"/>
      <c r="FK6123" s="1"/>
      <c r="FL6123" s="1"/>
      <c r="FM6123" s="1"/>
      <c r="FN6123" s="1"/>
      <c r="FO6123" s="1"/>
      <c r="FP6123" s="1"/>
      <c r="FQ6123" s="1"/>
      <c r="FR6123" s="1"/>
      <c r="FS6123" s="1"/>
      <c r="FT6123" s="1"/>
      <c r="FU6123" s="1"/>
      <c r="FV6123" s="1"/>
      <c r="FW6123" s="1"/>
      <c r="FX6123" s="1"/>
    </row>
    <row r="6124" spans="1:180" s="126" customFormat="1" ht="12.6" x14ac:dyDescent="0.25">
      <c r="A6124" s="117"/>
      <c r="B6124" s="118"/>
      <c r="C6124" s="119"/>
      <c r="D612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4" s="119"/>
      <c r="F6124" s="119"/>
      <c r="G6124" s="120"/>
      <c r="H6124" s="121"/>
      <c r="I6124" s="120"/>
      <c r="J6124" s="122"/>
      <c r="K6124" s="119"/>
      <c r="L6124" s="119"/>
      <c r="M6124" s="119"/>
      <c r="N6124" s="119"/>
      <c r="O6124" s="119"/>
      <c r="P6124" s="128"/>
      <c r="Q6124" s="124">
        <f>Table13[[#This Row],[Unit Value]]*Table13[[#This Row],[Qty | PCount]]</f>
        <v>0</v>
      </c>
      <c r="R6124" s="119" t="str">
        <f>IF(Table13[[#This Row],[Unit Value]]&lt;=4999,"Low-Value Asset","High-Value Asset")</f>
        <v>Low-Value Asset</v>
      </c>
      <c r="S6124" s="119"/>
      <c r="T6124" s="119"/>
      <c r="U6124" s="119"/>
      <c r="V6124" s="119"/>
      <c r="W6124" s="125"/>
      <c r="X6124" s="119"/>
      <c r="Y6124" s="119"/>
      <c r="Z6124" s="119"/>
      <c r="AA6124" s="119"/>
      <c r="AB612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  <c r="BD6124" s="1"/>
      <c r="BE6124" s="1"/>
      <c r="BF6124" s="1"/>
      <c r="BG6124" s="1"/>
      <c r="BH6124" s="1"/>
      <c r="BI6124" s="1"/>
      <c r="BJ6124" s="1"/>
      <c r="BK6124" s="1"/>
      <c r="BL6124" s="1"/>
      <c r="BM6124" s="1"/>
      <c r="BN6124" s="1"/>
      <c r="BO6124" s="1"/>
      <c r="BP6124" s="1"/>
      <c r="BQ6124" s="1"/>
      <c r="BR6124" s="1"/>
      <c r="BS6124" s="1"/>
      <c r="BT6124" s="1"/>
      <c r="BU6124" s="1"/>
      <c r="BV6124" s="1"/>
      <c r="BW6124" s="1"/>
      <c r="BX6124" s="1"/>
      <c r="BY6124" s="1"/>
      <c r="BZ6124" s="1"/>
      <c r="CA6124" s="1"/>
      <c r="CB6124" s="1"/>
      <c r="CC6124" s="1"/>
      <c r="CD6124" s="1"/>
      <c r="CE6124" s="1"/>
      <c r="CF6124" s="1"/>
      <c r="CG6124" s="1"/>
      <c r="CH6124" s="1"/>
      <c r="CI6124" s="1"/>
      <c r="CJ6124" s="1"/>
      <c r="CK6124" s="1"/>
      <c r="CL6124" s="1"/>
      <c r="CM6124" s="1"/>
      <c r="CN6124" s="1"/>
      <c r="CO6124" s="1"/>
      <c r="CP6124" s="1"/>
      <c r="CQ6124" s="1"/>
      <c r="CR6124" s="1"/>
      <c r="CS6124" s="1"/>
      <c r="CT6124" s="1"/>
      <c r="CU6124" s="1"/>
      <c r="CV6124" s="1"/>
      <c r="CW6124" s="1"/>
      <c r="CX6124" s="1"/>
      <c r="CY6124" s="1"/>
      <c r="CZ6124" s="1"/>
      <c r="DA6124" s="1"/>
      <c r="DB6124" s="1"/>
      <c r="DC6124" s="1"/>
      <c r="DD6124" s="1"/>
      <c r="DE6124" s="1"/>
      <c r="DF6124" s="1"/>
      <c r="DG6124" s="1"/>
      <c r="DH6124" s="1"/>
      <c r="DI6124" s="1"/>
      <c r="DJ6124" s="1"/>
      <c r="DK6124" s="1"/>
      <c r="DL6124" s="1"/>
      <c r="DM6124" s="1"/>
      <c r="DN6124" s="1"/>
      <c r="DO6124" s="1"/>
      <c r="DP6124" s="1"/>
      <c r="DQ6124" s="1"/>
      <c r="DR6124" s="1"/>
      <c r="DS6124" s="1"/>
      <c r="DT6124" s="1"/>
      <c r="DU6124" s="1"/>
      <c r="DV6124" s="1"/>
      <c r="DW6124" s="1"/>
      <c r="DX6124" s="1"/>
      <c r="DY6124" s="1"/>
      <c r="DZ6124" s="1"/>
      <c r="EA6124" s="1"/>
      <c r="EB6124" s="1"/>
      <c r="EC6124" s="1"/>
      <c r="ED6124" s="1"/>
      <c r="EE6124" s="1"/>
      <c r="EF6124" s="1"/>
      <c r="EG6124" s="1"/>
      <c r="EH6124" s="1"/>
      <c r="EI6124" s="1"/>
      <c r="EJ6124" s="1"/>
      <c r="EK6124" s="1"/>
      <c r="EL6124" s="1"/>
      <c r="EM6124" s="1"/>
      <c r="EN6124" s="1"/>
      <c r="EO6124" s="1"/>
      <c r="EP6124" s="1"/>
      <c r="EQ6124" s="1"/>
      <c r="ER6124" s="1"/>
      <c r="ES6124" s="1"/>
      <c r="ET6124" s="1"/>
      <c r="EU6124" s="1"/>
      <c r="EV6124" s="1"/>
      <c r="EW6124" s="1"/>
      <c r="EX6124" s="1"/>
      <c r="EY6124" s="1"/>
      <c r="EZ6124" s="1"/>
      <c r="FA6124" s="1"/>
      <c r="FB6124" s="1"/>
      <c r="FC6124" s="1"/>
      <c r="FD6124" s="1"/>
      <c r="FE6124" s="1"/>
      <c r="FF6124" s="1"/>
      <c r="FG6124" s="1"/>
      <c r="FH6124" s="1"/>
      <c r="FI6124" s="1"/>
      <c r="FJ6124" s="1"/>
      <c r="FK6124" s="1"/>
      <c r="FL6124" s="1"/>
      <c r="FM6124" s="1"/>
      <c r="FN6124" s="1"/>
      <c r="FO6124" s="1"/>
      <c r="FP6124" s="1"/>
      <c r="FQ6124" s="1"/>
      <c r="FR6124" s="1"/>
      <c r="FS6124" s="1"/>
      <c r="FT6124" s="1"/>
      <c r="FU6124" s="1"/>
      <c r="FV6124" s="1"/>
      <c r="FW6124" s="1"/>
      <c r="FX6124" s="1"/>
    </row>
    <row r="6125" spans="1:180" s="126" customFormat="1" ht="12.6" x14ac:dyDescent="0.25">
      <c r="A6125" s="117"/>
      <c r="B6125" s="118"/>
      <c r="C6125" s="119"/>
      <c r="D612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5" s="119"/>
      <c r="F6125" s="119"/>
      <c r="G6125" s="120"/>
      <c r="H6125" s="121"/>
      <c r="I6125" s="120"/>
      <c r="J6125" s="122"/>
      <c r="K6125" s="119"/>
      <c r="L6125" s="119"/>
      <c r="M6125" s="119"/>
      <c r="N6125" s="119"/>
      <c r="O6125" s="119"/>
      <c r="P6125" s="128"/>
      <c r="Q6125" s="124">
        <f>Table13[[#This Row],[Unit Value]]*Table13[[#This Row],[Qty | PCount]]</f>
        <v>0</v>
      </c>
      <c r="R6125" s="119" t="str">
        <f>IF(Table13[[#This Row],[Unit Value]]&lt;=4999,"Low-Value Asset","High-Value Asset")</f>
        <v>Low-Value Asset</v>
      </c>
      <c r="S6125" s="119"/>
      <c r="T6125" s="119"/>
      <c r="U6125" s="119"/>
      <c r="V6125" s="119"/>
      <c r="W6125" s="125"/>
      <c r="X6125" s="119"/>
      <c r="Y6125" s="119"/>
      <c r="Z6125" s="119"/>
      <c r="AA6125" s="119"/>
      <c r="AB612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  <c r="BD6125" s="1"/>
      <c r="BE6125" s="1"/>
      <c r="BF6125" s="1"/>
      <c r="BG6125" s="1"/>
      <c r="BH6125" s="1"/>
      <c r="BI6125" s="1"/>
      <c r="BJ6125" s="1"/>
      <c r="BK6125" s="1"/>
      <c r="BL6125" s="1"/>
      <c r="BM6125" s="1"/>
      <c r="BN6125" s="1"/>
      <c r="BO6125" s="1"/>
      <c r="BP6125" s="1"/>
      <c r="BQ6125" s="1"/>
      <c r="BR6125" s="1"/>
      <c r="BS6125" s="1"/>
      <c r="BT6125" s="1"/>
      <c r="BU6125" s="1"/>
      <c r="BV6125" s="1"/>
      <c r="BW6125" s="1"/>
      <c r="BX6125" s="1"/>
      <c r="BY6125" s="1"/>
      <c r="BZ6125" s="1"/>
      <c r="CA6125" s="1"/>
      <c r="CB6125" s="1"/>
      <c r="CC6125" s="1"/>
      <c r="CD6125" s="1"/>
      <c r="CE6125" s="1"/>
      <c r="CF6125" s="1"/>
      <c r="CG6125" s="1"/>
      <c r="CH6125" s="1"/>
      <c r="CI6125" s="1"/>
      <c r="CJ6125" s="1"/>
      <c r="CK6125" s="1"/>
      <c r="CL6125" s="1"/>
      <c r="CM6125" s="1"/>
      <c r="CN6125" s="1"/>
      <c r="CO6125" s="1"/>
      <c r="CP6125" s="1"/>
      <c r="CQ6125" s="1"/>
      <c r="CR6125" s="1"/>
      <c r="CS6125" s="1"/>
      <c r="CT6125" s="1"/>
      <c r="CU6125" s="1"/>
      <c r="CV6125" s="1"/>
      <c r="CW6125" s="1"/>
      <c r="CX6125" s="1"/>
      <c r="CY6125" s="1"/>
      <c r="CZ6125" s="1"/>
      <c r="DA6125" s="1"/>
      <c r="DB6125" s="1"/>
      <c r="DC6125" s="1"/>
      <c r="DD6125" s="1"/>
      <c r="DE6125" s="1"/>
      <c r="DF6125" s="1"/>
      <c r="DG6125" s="1"/>
      <c r="DH6125" s="1"/>
      <c r="DI6125" s="1"/>
      <c r="DJ6125" s="1"/>
      <c r="DK6125" s="1"/>
      <c r="DL6125" s="1"/>
      <c r="DM6125" s="1"/>
      <c r="DN6125" s="1"/>
      <c r="DO6125" s="1"/>
      <c r="DP6125" s="1"/>
      <c r="DQ6125" s="1"/>
      <c r="DR6125" s="1"/>
      <c r="DS6125" s="1"/>
      <c r="DT6125" s="1"/>
      <c r="DU6125" s="1"/>
      <c r="DV6125" s="1"/>
      <c r="DW6125" s="1"/>
      <c r="DX6125" s="1"/>
      <c r="DY6125" s="1"/>
      <c r="DZ6125" s="1"/>
      <c r="EA6125" s="1"/>
      <c r="EB6125" s="1"/>
      <c r="EC6125" s="1"/>
      <c r="ED6125" s="1"/>
      <c r="EE6125" s="1"/>
      <c r="EF6125" s="1"/>
      <c r="EG6125" s="1"/>
      <c r="EH6125" s="1"/>
      <c r="EI6125" s="1"/>
      <c r="EJ6125" s="1"/>
      <c r="EK6125" s="1"/>
      <c r="EL6125" s="1"/>
      <c r="EM6125" s="1"/>
      <c r="EN6125" s="1"/>
      <c r="EO6125" s="1"/>
      <c r="EP6125" s="1"/>
      <c r="EQ6125" s="1"/>
      <c r="ER6125" s="1"/>
      <c r="ES6125" s="1"/>
      <c r="ET6125" s="1"/>
      <c r="EU6125" s="1"/>
      <c r="EV6125" s="1"/>
      <c r="EW6125" s="1"/>
      <c r="EX6125" s="1"/>
      <c r="EY6125" s="1"/>
      <c r="EZ6125" s="1"/>
      <c r="FA6125" s="1"/>
      <c r="FB6125" s="1"/>
      <c r="FC6125" s="1"/>
      <c r="FD6125" s="1"/>
      <c r="FE6125" s="1"/>
      <c r="FF6125" s="1"/>
      <c r="FG6125" s="1"/>
      <c r="FH6125" s="1"/>
      <c r="FI6125" s="1"/>
      <c r="FJ6125" s="1"/>
      <c r="FK6125" s="1"/>
      <c r="FL6125" s="1"/>
      <c r="FM6125" s="1"/>
      <c r="FN6125" s="1"/>
      <c r="FO6125" s="1"/>
      <c r="FP6125" s="1"/>
      <c r="FQ6125" s="1"/>
      <c r="FR6125" s="1"/>
      <c r="FS6125" s="1"/>
      <c r="FT6125" s="1"/>
      <c r="FU6125" s="1"/>
      <c r="FV6125" s="1"/>
      <c r="FW6125" s="1"/>
      <c r="FX6125" s="1"/>
    </row>
    <row r="6126" spans="1:180" s="126" customFormat="1" ht="12.6" x14ac:dyDescent="0.25">
      <c r="A6126" s="117"/>
      <c r="B6126" s="118"/>
      <c r="C6126" s="119"/>
      <c r="D612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6" s="119"/>
      <c r="F6126" s="119"/>
      <c r="G6126" s="120"/>
      <c r="H6126" s="121"/>
      <c r="I6126" s="120"/>
      <c r="J6126" s="122"/>
      <c r="K6126" s="119"/>
      <c r="L6126" s="119"/>
      <c r="M6126" s="119"/>
      <c r="N6126" s="119"/>
      <c r="O6126" s="119"/>
      <c r="P6126" s="128"/>
      <c r="Q6126" s="124">
        <f>Table13[[#This Row],[Unit Value]]*Table13[[#This Row],[Qty | PCount]]</f>
        <v>0</v>
      </c>
      <c r="R6126" s="119" t="str">
        <f>IF(Table13[[#This Row],[Unit Value]]&lt;=4999,"Low-Value Asset","High-Value Asset")</f>
        <v>Low-Value Asset</v>
      </c>
      <c r="S6126" s="119"/>
      <c r="T6126" s="119"/>
      <c r="U6126" s="119"/>
      <c r="V6126" s="119"/>
      <c r="W6126" s="125"/>
      <c r="X6126" s="119"/>
      <c r="Y6126" s="119"/>
      <c r="Z6126" s="119"/>
      <c r="AA6126" s="119"/>
      <c r="AB612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  <c r="BD6126" s="1"/>
      <c r="BE6126" s="1"/>
      <c r="BF6126" s="1"/>
      <c r="BG6126" s="1"/>
      <c r="BH6126" s="1"/>
      <c r="BI6126" s="1"/>
      <c r="BJ6126" s="1"/>
      <c r="BK6126" s="1"/>
      <c r="BL6126" s="1"/>
      <c r="BM6126" s="1"/>
      <c r="BN6126" s="1"/>
      <c r="BO6126" s="1"/>
      <c r="BP6126" s="1"/>
      <c r="BQ6126" s="1"/>
      <c r="BR6126" s="1"/>
      <c r="BS6126" s="1"/>
      <c r="BT6126" s="1"/>
      <c r="BU6126" s="1"/>
      <c r="BV6126" s="1"/>
      <c r="BW6126" s="1"/>
      <c r="BX6126" s="1"/>
      <c r="BY6126" s="1"/>
      <c r="BZ6126" s="1"/>
      <c r="CA6126" s="1"/>
      <c r="CB6126" s="1"/>
      <c r="CC6126" s="1"/>
      <c r="CD6126" s="1"/>
      <c r="CE6126" s="1"/>
      <c r="CF6126" s="1"/>
      <c r="CG6126" s="1"/>
      <c r="CH6126" s="1"/>
      <c r="CI6126" s="1"/>
      <c r="CJ6126" s="1"/>
      <c r="CK6126" s="1"/>
      <c r="CL6126" s="1"/>
      <c r="CM6126" s="1"/>
      <c r="CN6126" s="1"/>
      <c r="CO6126" s="1"/>
      <c r="CP6126" s="1"/>
      <c r="CQ6126" s="1"/>
      <c r="CR6126" s="1"/>
      <c r="CS6126" s="1"/>
      <c r="CT6126" s="1"/>
      <c r="CU6126" s="1"/>
      <c r="CV6126" s="1"/>
      <c r="CW6126" s="1"/>
      <c r="CX6126" s="1"/>
      <c r="CY6126" s="1"/>
      <c r="CZ6126" s="1"/>
      <c r="DA6126" s="1"/>
      <c r="DB6126" s="1"/>
      <c r="DC6126" s="1"/>
      <c r="DD6126" s="1"/>
      <c r="DE6126" s="1"/>
      <c r="DF6126" s="1"/>
      <c r="DG6126" s="1"/>
      <c r="DH6126" s="1"/>
      <c r="DI6126" s="1"/>
      <c r="DJ6126" s="1"/>
      <c r="DK6126" s="1"/>
      <c r="DL6126" s="1"/>
      <c r="DM6126" s="1"/>
      <c r="DN6126" s="1"/>
      <c r="DO6126" s="1"/>
      <c r="DP6126" s="1"/>
      <c r="DQ6126" s="1"/>
      <c r="DR6126" s="1"/>
      <c r="DS6126" s="1"/>
      <c r="DT6126" s="1"/>
      <c r="DU6126" s="1"/>
      <c r="DV6126" s="1"/>
      <c r="DW6126" s="1"/>
      <c r="DX6126" s="1"/>
      <c r="DY6126" s="1"/>
      <c r="DZ6126" s="1"/>
      <c r="EA6126" s="1"/>
      <c r="EB6126" s="1"/>
      <c r="EC6126" s="1"/>
      <c r="ED6126" s="1"/>
      <c r="EE6126" s="1"/>
      <c r="EF6126" s="1"/>
      <c r="EG6126" s="1"/>
      <c r="EH6126" s="1"/>
      <c r="EI6126" s="1"/>
      <c r="EJ6126" s="1"/>
      <c r="EK6126" s="1"/>
      <c r="EL6126" s="1"/>
      <c r="EM6126" s="1"/>
      <c r="EN6126" s="1"/>
      <c r="EO6126" s="1"/>
      <c r="EP6126" s="1"/>
      <c r="EQ6126" s="1"/>
      <c r="ER6126" s="1"/>
      <c r="ES6126" s="1"/>
      <c r="ET6126" s="1"/>
      <c r="EU6126" s="1"/>
      <c r="EV6126" s="1"/>
      <c r="EW6126" s="1"/>
      <c r="EX6126" s="1"/>
      <c r="EY6126" s="1"/>
      <c r="EZ6126" s="1"/>
      <c r="FA6126" s="1"/>
      <c r="FB6126" s="1"/>
      <c r="FC6126" s="1"/>
      <c r="FD6126" s="1"/>
      <c r="FE6126" s="1"/>
      <c r="FF6126" s="1"/>
      <c r="FG6126" s="1"/>
      <c r="FH6126" s="1"/>
      <c r="FI6126" s="1"/>
      <c r="FJ6126" s="1"/>
      <c r="FK6126" s="1"/>
      <c r="FL6126" s="1"/>
      <c r="FM6126" s="1"/>
      <c r="FN6126" s="1"/>
      <c r="FO6126" s="1"/>
      <c r="FP6126" s="1"/>
      <c r="FQ6126" s="1"/>
      <c r="FR6126" s="1"/>
      <c r="FS6126" s="1"/>
      <c r="FT6126" s="1"/>
      <c r="FU6126" s="1"/>
      <c r="FV6126" s="1"/>
      <c r="FW6126" s="1"/>
      <c r="FX6126" s="1"/>
    </row>
    <row r="6127" spans="1:180" s="126" customFormat="1" ht="12.6" x14ac:dyDescent="0.25">
      <c r="A6127" s="117"/>
      <c r="B6127" s="118"/>
      <c r="C6127" s="119"/>
      <c r="D612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7" s="119"/>
      <c r="F6127" s="119"/>
      <c r="G6127" s="120"/>
      <c r="H6127" s="121"/>
      <c r="I6127" s="120"/>
      <c r="J6127" s="122"/>
      <c r="K6127" s="119"/>
      <c r="L6127" s="119"/>
      <c r="M6127" s="119"/>
      <c r="N6127" s="119"/>
      <c r="O6127" s="119"/>
      <c r="P6127" s="128"/>
      <c r="Q6127" s="124">
        <f>Table13[[#This Row],[Unit Value]]*Table13[[#This Row],[Qty | PCount]]</f>
        <v>0</v>
      </c>
      <c r="R6127" s="119" t="str">
        <f>IF(Table13[[#This Row],[Unit Value]]&lt;=4999,"Low-Value Asset","High-Value Asset")</f>
        <v>Low-Value Asset</v>
      </c>
      <c r="S6127" s="119"/>
      <c r="T6127" s="119"/>
      <c r="U6127" s="119"/>
      <c r="V6127" s="119"/>
      <c r="W6127" s="125"/>
      <c r="X6127" s="119"/>
      <c r="Y6127" s="119"/>
      <c r="Z6127" s="119"/>
      <c r="AA6127" s="119"/>
      <c r="AB612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  <c r="BD6127" s="1"/>
      <c r="BE6127" s="1"/>
      <c r="BF6127" s="1"/>
      <c r="BG6127" s="1"/>
      <c r="BH6127" s="1"/>
      <c r="BI6127" s="1"/>
      <c r="BJ6127" s="1"/>
      <c r="BK6127" s="1"/>
      <c r="BL6127" s="1"/>
      <c r="BM6127" s="1"/>
      <c r="BN6127" s="1"/>
      <c r="BO6127" s="1"/>
      <c r="BP6127" s="1"/>
      <c r="BQ6127" s="1"/>
      <c r="BR6127" s="1"/>
      <c r="BS6127" s="1"/>
      <c r="BT6127" s="1"/>
      <c r="BU6127" s="1"/>
      <c r="BV6127" s="1"/>
      <c r="BW6127" s="1"/>
      <c r="BX6127" s="1"/>
      <c r="BY6127" s="1"/>
      <c r="BZ6127" s="1"/>
      <c r="CA6127" s="1"/>
      <c r="CB6127" s="1"/>
      <c r="CC6127" s="1"/>
      <c r="CD6127" s="1"/>
      <c r="CE6127" s="1"/>
      <c r="CF6127" s="1"/>
      <c r="CG6127" s="1"/>
      <c r="CH6127" s="1"/>
      <c r="CI6127" s="1"/>
      <c r="CJ6127" s="1"/>
      <c r="CK6127" s="1"/>
      <c r="CL6127" s="1"/>
      <c r="CM6127" s="1"/>
      <c r="CN6127" s="1"/>
      <c r="CO6127" s="1"/>
      <c r="CP6127" s="1"/>
      <c r="CQ6127" s="1"/>
      <c r="CR6127" s="1"/>
      <c r="CS6127" s="1"/>
      <c r="CT6127" s="1"/>
      <c r="CU6127" s="1"/>
      <c r="CV6127" s="1"/>
      <c r="CW6127" s="1"/>
      <c r="CX6127" s="1"/>
      <c r="CY6127" s="1"/>
      <c r="CZ6127" s="1"/>
      <c r="DA6127" s="1"/>
      <c r="DB6127" s="1"/>
      <c r="DC6127" s="1"/>
      <c r="DD6127" s="1"/>
      <c r="DE6127" s="1"/>
      <c r="DF6127" s="1"/>
      <c r="DG6127" s="1"/>
      <c r="DH6127" s="1"/>
      <c r="DI6127" s="1"/>
      <c r="DJ6127" s="1"/>
      <c r="DK6127" s="1"/>
      <c r="DL6127" s="1"/>
      <c r="DM6127" s="1"/>
      <c r="DN6127" s="1"/>
      <c r="DO6127" s="1"/>
      <c r="DP6127" s="1"/>
      <c r="DQ6127" s="1"/>
      <c r="DR6127" s="1"/>
      <c r="DS6127" s="1"/>
      <c r="DT6127" s="1"/>
      <c r="DU6127" s="1"/>
      <c r="DV6127" s="1"/>
      <c r="DW6127" s="1"/>
      <c r="DX6127" s="1"/>
      <c r="DY6127" s="1"/>
      <c r="DZ6127" s="1"/>
      <c r="EA6127" s="1"/>
      <c r="EB6127" s="1"/>
      <c r="EC6127" s="1"/>
      <c r="ED6127" s="1"/>
      <c r="EE6127" s="1"/>
      <c r="EF6127" s="1"/>
      <c r="EG6127" s="1"/>
      <c r="EH6127" s="1"/>
      <c r="EI6127" s="1"/>
      <c r="EJ6127" s="1"/>
      <c r="EK6127" s="1"/>
      <c r="EL6127" s="1"/>
      <c r="EM6127" s="1"/>
      <c r="EN6127" s="1"/>
      <c r="EO6127" s="1"/>
      <c r="EP6127" s="1"/>
      <c r="EQ6127" s="1"/>
      <c r="ER6127" s="1"/>
      <c r="ES6127" s="1"/>
      <c r="ET6127" s="1"/>
      <c r="EU6127" s="1"/>
      <c r="EV6127" s="1"/>
      <c r="EW6127" s="1"/>
      <c r="EX6127" s="1"/>
      <c r="EY6127" s="1"/>
      <c r="EZ6127" s="1"/>
      <c r="FA6127" s="1"/>
      <c r="FB6127" s="1"/>
      <c r="FC6127" s="1"/>
      <c r="FD6127" s="1"/>
      <c r="FE6127" s="1"/>
      <c r="FF6127" s="1"/>
      <c r="FG6127" s="1"/>
      <c r="FH6127" s="1"/>
      <c r="FI6127" s="1"/>
      <c r="FJ6127" s="1"/>
      <c r="FK6127" s="1"/>
      <c r="FL6127" s="1"/>
      <c r="FM6127" s="1"/>
      <c r="FN6127" s="1"/>
      <c r="FO6127" s="1"/>
      <c r="FP6127" s="1"/>
      <c r="FQ6127" s="1"/>
      <c r="FR6127" s="1"/>
      <c r="FS6127" s="1"/>
      <c r="FT6127" s="1"/>
      <c r="FU6127" s="1"/>
      <c r="FV6127" s="1"/>
      <c r="FW6127" s="1"/>
      <c r="FX6127" s="1"/>
    </row>
    <row r="6128" spans="1:180" s="126" customFormat="1" ht="12.6" x14ac:dyDescent="0.25">
      <c r="A6128" s="117"/>
      <c r="B6128" s="118"/>
      <c r="C6128" s="119"/>
      <c r="D612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8" s="119"/>
      <c r="F6128" s="119"/>
      <c r="G6128" s="120"/>
      <c r="H6128" s="121"/>
      <c r="I6128" s="120"/>
      <c r="J6128" s="122"/>
      <c r="K6128" s="119"/>
      <c r="L6128" s="119"/>
      <c r="M6128" s="119"/>
      <c r="N6128" s="119"/>
      <c r="O6128" s="119"/>
      <c r="P6128" s="128"/>
      <c r="Q6128" s="124">
        <f>Table13[[#This Row],[Unit Value]]*Table13[[#This Row],[Qty | PCount]]</f>
        <v>0</v>
      </c>
      <c r="R6128" s="119" t="str">
        <f>IF(Table13[[#This Row],[Unit Value]]&lt;=4999,"Low-Value Asset","High-Value Asset")</f>
        <v>Low-Value Asset</v>
      </c>
      <c r="S6128" s="119"/>
      <c r="T6128" s="119"/>
      <c r="U6128" s="119"/>
      <c r="V6128" s="119"/>
      <c r="W6128" s="125"/>
      <c r="X6128" s="119"/>
      <c r="Y6128" s="119"/>
      <c r="Z6128" s="119"/>
      <c r="AA6128" s="119"/>
      <c r="AB612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  <c r="BD6128" s="1"/>
      <c r="BE6128" s="1"/>
      <c r="BF6128" s="1"/>
      <c r="BG6128" s="1"/>
      <c r="BH6128" s="1"/>
      <c r="BI6128" s="1"/>
      <c r="BJ6128" s="1"/>
      <c r="BK6128" s="1"/>
      <c r="BL6128" s="1"/>
      <c r="BM6128" s="1"/>
      <c r="BN6128" s="1"/>
      <c r="BO6128" s="1"/>
      <c r="BP6128" s="1"/>
      <c r="BQ6128" s="1"/>
      <c r="BR6128" s="1"/>
      <c r="BS6128" s="1"/>
      <c r="BT6128" s="1"/>
      <c r="BU6128" s="1"/>
      <c r="BV6128" s="1"/>
      <c r="BW6128" s="1"/>
      <c r="BX6128" s="1"/>
      <c r="BY6128" s="1"/>
      <c r="BZ6128" s="1"/>
      <c r="CA6128" s="1"/>
      <c r="CB6128" s="1"/>
      <c r="CC6128" s="1"/>
      <c r="CD6128" s="1"/>
      <c r="CE6128" s="1"/>
      <c r="CF6128" s="1"/>
      <c r="CG6128" s="1"/>
      <c r="CH6128" s="1"/>
      <c r="CI6128" s="1"/>
      <c r="CJ6128" s="1"/>
      <c r="CK6128" s="1"/>
      <c r="CL6128" s="1"/>
      <c r="CM6128" s="1"/>
      <c r="CN6128" s="1"/>
      <c r="CO6128" s="1"/>
      <c r="CP6128" s="1"/>
      <c r="CQ6128" s="1"/>
      <c r="CR6128" s="1"/>
      <c r="CS6128" s="1"/>
      <c r="CT6128" s="1"/>
      <c r="CU6128" s="1"/>
      <c r="CV6128" s="1"/>
      <c r="CW6128" s="1"/>
      <c r="CX6128" s="1"/>
      <c r="CY6128" s="1"/>
      <c r="CZ6128" s="1"/>
      <c r="DA6128" s="1"/>
      <c r="DB6128" s="1"/>
      <c r="DC6128" s="1"/>
      <c r="DD6128" s="1"/>
      <c r="DE6128" s="1"/>
      <c r="DF6128" s="1"/>
      <c r="DG6128" s="1"/>
      <c r="DH6128" s="1"/>
      <c r="DI6128" s="1"/>
      <c r="DJ6128" s="1"/>
      <c r="DK6128" s="1"/>
      <c r="DL6128" s="1"/>
      <c r="DM6128" s="1"/>
      <c r="DN6128" s="1"/>
      <c r="DO6128" s="1"/>
      <c r="DP6128" s="1"/>
      <c r="DQ6128" s="1"/>
      <c r="DR6128" s="1"/>
      <c r="DS6128" s="1"/>
      <c r="DT6128" s="1"/>
      <c r="DU6128" s="1"/>
      <c r="DV6128" s="1"/>
      <c r="DW6128" s="1"/>
      <c r="DX6128" s="1"/>
      <c r="DY6128" s="1"/>
      <c r="DZ6128" s="1"/>
      <c r="EA6128" s="1"/>
      <c r="EB6128" s="1"/>
      <c r="EC6128" s="1"/>
      <c r="ED6128" s="1"/>
      <c r="EE6128" s="1"/>
      <c r="EF6128" s="1"/>
      <c r="EG6128" s="1"/>
      <c r="EH6128" s="1"/>
      <c r="EI6128" s="1"/>
      <c r="EJ6128" s="1"/>
      <c r="EK6128" s="1"/>
      <c r="EL6128" s="1"/>
      <c r="EM6128" s="1"/>
      <c r="EN6128" s="1"/>
      <c r="EO6128" s="1"/>
      <c r="EP6128" s="1"/>
      <c r="EQ6128" s="1"/>
      <c r="ER6128" s="1"/>
      <c r="ES6128" s="1"/>
      <c r="ET6128" s="1"/>
      <c r="EU6128" s="1"/>
      <c r="EV6128" s="1"/>
      <c r="EW6128" s="1"/>
      <c r="EX6128" s="1"/>
      <c r="EY6128" s="1"/>
      <c r="EZ6128" s="1"/>
      <c r="FA6128" s="1"/>
      <c r="FB6128" s="1"/>
      <c r="FC6128" s="1"/>
      <c r="FD6128" s="1"/>
      <c r="FE6128" s="1"/>
      <c r="FF6128" s="1"/>
      <c r="FG6128" s="1"/>
      <c r="FH6128" s="1"/>
      <c r="FI6128" s="1"/>
      <c r="FJ6128" s="1"/>
      <c r="FK6128" s="1"/>
      <c r="FL6128" s="1"/>
      <c r="FM6128" s="1"/>
      <c r="FN6128" s="1"/>
      <c r="FO6128" s="1"/>
      <c r="FP6128" s="1"/>
      <c r="FQ6128" s="1"/>
      <c r="FR6128" s="1"/>
      <c r="FS6128" s="1"/>
      <c r="FT6128" s="1"/>
      <c r="FU6128" s="1"/>
      <c r="FV6128" s="1"/>
      <c r="FW6128" s="1"/>
      <c r="FX6128" s="1"/>
    </row>
    <row r="6129" spans="1:180" s="126" customFormat="1" ht="12.6" x14ac:dyDescent="0.25">
      <c r="A6129" s="117"/>
      <c r="B6129" s="118"/>
      <c r="C6129" s="119"/>
      <c r="D612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29" s="119"/>
      <c r="F6129" s="119"/>
      <c r="G6129" s="120"/>
      <c r="H6129" s="121"/>
      <c r="I6129" s="120"/>
      <c r="J6129" s="122"/>
      <c r="K6129" s="119"/>
      <c r="L6129" s="119"/>
      <c r="M6129" s="119"/>
      <c r="N6129" s="119"/>
      <c r="O6129" s="119"/>
      <c r="P6129" s="128"/>
      <c r="Q6129" s="124">
        <f>Table13[[#This Row],[Unit Value]]*Table13[[#This Row],[Qty | PCount]]</f>
        <v>0</v>
      </c>
      <c r="R6129" s="119" t="str">
        <f>IF(Table13[[#This Row],[Unit Value]]&lt;=4999,"Low-Value Asset","High-Value Asset")</f>
        <v>Low-Value Asset</v>
      </c>
      <c r="S6129" s="119"/>
      <c r="T6129" s="119"/>
      <c r="U6129" s="119"/>
      <c r="V6129" s="119"/>
      <c r="W6129" s="125"/>
      <c r="X6129" s="119"/>
      <c r="Y6129" s="119"/>
      <c r="Z6129" s="119"/>
      <c r="AA6129" s="119"/>
      <c r="AB612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  <c r="BD6129" s="1"/>
      <c r="BE6129" s="1"/>
      <c r="BF6129" s="1"/>
      <c r="BG6129" s="1"/>
      <c r="BH6129" s="1"/>
      <c r="BI6129" s="1"/>
      <c r="BJ6129" s="1"/>
      <c r="BK6129" s="1"/>
      <c r="BL6129" s="1"/>
      <c r="BM6129" s="1"/>
      <c r="BN6129" s="1"/>
      <c r="BO6129" s="1"/>
      <c r="BP6129" s="1"/>
      <c r="BQ6129" s="1"/>
      <c r="BR6129" s="1"/>
      <c r="BS6129" s="1"/>
      <c r="BT6129" s="1"/>
      <c r="BU6129" s="1"/>
      <c r="BV6129" s="1"/>
      <c r="BW6129" s="1"/>
      <c r="BX6129" s="1"/>
      <c r="BY6129" s="1"/>
      <c r="BZ6129" s="1"/>
      <c r="CA6129" s="1"/>
      <c r="CB6129" s="1"/>
      <c r="CC6129" s="1"/>
      <c r="CD6129" s="1"/>
      <c r="CE6129" s="1"/>
      <c r="CF6129" s="1"/>
      <c r="CG6129" s="1"/>
      <c r="CH6129" s="1"/>
      <c r="CI6129" s="1"/>
      <c r="CJ6129" s="1"/>
      <c r="CK6129" s="1"/>
      <c r="CL6129" s="1"/>
      <c r="CM6129" s="1"/>
      <c r="CN6129" s="1"/>
      <c r="CO6129" s="1"/>
      <c r="CP6129" s="1"/>
      <c r="CQ6129" s="1"/>
      <c r="CR6129" s="1"/>
      <c r="CS6129" s="1"/>
      <c r="CT6129" s="1"/>
      <c r="CU6129" s="1"/>
      <c r="CV6129" s="1"/>
      <c r="CW6129" s="1"/>
      <c r="CX6129" s="1"/>
      <c r="CY6129" s="1"/>
      <c r="CZ6129" s="1"/>
      <c r="DA6129" s="1"/>
      <c r="DB6129" s="1"/>
      <c r="DC6129" s="1"/>
      <c r="DD6129" s="1"/>
      <c r="DE6129" s="1"/>
      <c r="DF6129" s="1"/>
      <c r="DG6129" s="1"/>
      <c r="DH6129" s="1"/>
      <c r="DI6129" s="1"/>
      <c r="DJ6129" s="1"/>
      <c r="DK6129" s="1"/>
      <c r="DL6129" s="1"/>
      <c r="DM6129" s="1"/>
      <c r="DN6129" s="1"/>
      <c r="DO6129" s="1"/>
      <c r="DP6129" s="1"/>
      <c r="DQ6129" s="1"/>
      <c r="DR6129" s="1"/>
      <c r="DS6129" s="1"/>
      <c r="DT6129" s="1"/>
      <c r="DU6129" s="1"/>
      <c r="DV6129" s="1"/>
      <c r="DW6129" s="1"/>
      <c r="DX6129" s="1"/>
      <c r="DY6129" s="1"/>
      <c r="DZ6129" s="1"/>
      <c r="EA6129" s="1"/>
      <c r="EB6129" s="1"/>
      <c r="EC6129" s="1"/>
      <c r="ED6129" s="1"/>
      <c r="EE6129" s="1"/>
      <c r="EF6129" s="1"/>
      <c r="EG6129" s="1"/>
      <c r="EH6129" s="1"/>
      <c r="EI6129" s="1"/>
      <c r="EJ6129" s="1"/>
      <c r="EK6129" s="1"/>
      <c r="EL6129" s="1"/>
      <c r="EM6129" s="1"/>
      <c r="EN6129" s="1"/>
      <c r="EO6129" s="1"/>
      <c r="EP6129" s="1"/>
      <c r="EQ6129" s="1"/>
      <c r="ER6129" s="1"/>
      <c r="ES6129" s="1"/>
      <c r="ET6129" s="1"/>
      <c r="EU6129" s="1"/>
      <c r="EV6129" s="1"/>
      <c r="EW6129" s="1"/>
      <c r="EX6129" s="1"/>
      <c r="EY6129" s="1"/>
      <c r="EZ6129" s="1"/>
      <c r="FA6129" s="1"/>
      <c r="FB6129" s="1"/>
      <c r="FC6129" s="1"/>
      <c r="FD6129" s="1"/>
      <c r="FE6129" s="1"/>
      <c r="FF6129" s="1"/>
      <c r="FG6129" s="1"/>
      <c r="FH6129" s="1"/>
      <c r="FI6129" s="1"/>
      <c r="FJ6129" s="1"/>
      <c r="FK6129" s="1"/>
      <c r="FL6129" s="1"/>
      <c r="FM6129" s="1"/>
      <c r="FN6129" s="1"/>
      <c r="FO6129" s="1"/>
      <c r="FP6129" s="1"/>
      <c r="FQ6129" s="1"/>
      <c r="FR6129" s="1"/>
      <c r="FS6129" s="1"/>
      <c r="FT6129" s="1"/>
      <c r="FU6129" s="1"/>
      <c r="FV6129" s="1"/>
      <c r="FW6129" s="1"/>
      <c r="FX6129" s="1"/>
    </row>
    <row r="6130" spans="1:180" s="126" customFormat="1" ht="12.6" x14ac:dyDescent="0.25">
      <c r="A6130" s="117"/>
      <c r="B6130" s="118"/>
      <c r="C6130" s="119"/>
      <c r="D613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0" s="119"/>
      <c r="F6130" s="119"/>
      <c r="G6130" s="120"/>
      <c r="H6130" s="121"/>
      <c r="I6130" s="120"/>
      <c r="J6130" s="122"/>
      <c r="K6130" s="119"/>
      <c r="L6130" s="119"/>
      <c r="M6130" s="119"/>
      <c r="N6130" s="119"/>
      <c r="O6130" s="119"/>
      <c r="P6130" s="128"/>
      <c r="Q6130" s="124">
        <f>Table13[[#This Row],[Unit Value]]*Table13[[#This Row],[Qty | PCount]]</f>
        <v>0</v>
      </c>
      <c r="R6130" s="119" t="str">
        <f>IF(Table13[[#This Row],[Unit Value]]&lt;=4999,"Low-Value Asset","High-Value Asset")</f>
        <v>Low-Value Asset</v>
      </c>
      <c r="S6130" s="119"/>
      <c r="T6130" s="119"/>
      <c r="U6130" s="119"/>
      <c r="V6130" s="119"/>
      <c r="W6130" s="125"/>
      <c r="X6130" s="119"/>
      <c r="Y6130" s="119"/>
      <c r="Z6130" s="119"/>
      <c r="AA6130" s="119"/>
      <c r="AB613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  <c r="BD6130" s="1"/>
      <c r="BE6130" s="1"/>
      <c r="BF6130" s="1"/>
      <c r="BG6130" s="1"/>
      <c r="BH6130" s="1"/>
      <c r="BI6130" s="1"/>
      <c r="BJ6130" s="1"/>
      <c r="BK6130" s="1"/>
      <c r="BL6130" s="1"/>
      <c r="BM6130" s="1"/>
      <c r="BN6130" s="1"/>
      <c r="BO6130" s="1"/>
      <c r="BP6130" s="1"/>
      <c r="BQ6130" s="1"/>
      <c r="BR6130" s="1"/>
      <c r="BS6130" s="1"/>
      <c r="BT6130" s="1"/>
      <c r="BU6130" s="1"/>
      <c r="BV6130" s="1"/>
      <c r="BW6130" s="1"/>
      <c r="BX6130" s="1"/>
      <c r="BY6130" s="1"/>
      <c r="BZ6130" s="1"/>
      <c r="CA6130" s="1"/>
      <c r="CB6130" s="1"/>
      <c r="CC6130" s="1"/>
      <c r="CD6130" s="1"/>
      <c r="CE6130" s="1"/>
      <c r="CF6130" s="1"/>
      <c r="CG6130" s="1"/>
      <c r="CH6130" s="1"/>
      <c r="CI6130" s="1"/>
      <c r="CJ6130" s="1"/>
      <c r="CK6130" s="1"/>
      <c r="CL6130" s="1"/>
      <c r="CM6130" s="1"/>
      <c r="CN6130" s="1"/>
      <c r="CO6130" s="1"/>
      <c r="CP6130" s="1"/>
      <c r="CQ6130" s="1"/>
      <c r="CR6130" s="1"/>
      <c r="CS6130" s="1"/>
      <c r="CT6130" s="1"/>
      <c r="CU6130" s="1"/>
      <c r="CV6130" s="1"/>
      <c r="CW6130" s="1"/>
      <c r="CX6130" s="1"/>
      <c r="CY6130" s="1"/>
      <c r="CZ6130" s="1"/>
      <c r="DA6130" s="1"/>
      <c r="DB6130" s="1"/>
      <c r="DC6130" s="1"/>
      <c r="DD6130" s="1"/>
      <c r="DE6130" s="1"/>
      <c r="DF6130" s="1"/>
      <c r="DG6130" s="1"/>
      <c r="DH6130" s="1"/>
      <c r="DI6130" s="1"/>
      <c r="DJ6130" s="1"/>
      <c r="DK6130" s="1"/>
      <c r="DL6130" s="1"/>
      <c r="DM6130" s="1"/>
      <c r="DN6130" s="1"/>
      <c r="DO6130" s="1"/>
      <c r="DP6130" s="1"/>
      <c r="DQ6130" s="1"/>
      <c r="DR6130" s="1"/>
      <c r="DS6130" s="1"/>
      <c r="DT6130" s="1"/>
      <c r="DU6130" s="1"/>
      <c r="DV6130" s="1"/>
      <c r="DW6130" s="1"/>
      <c r="DX6130" s="1"/>
      <c r="DY6130" s="1"/>
      <c r="DZ6130" s="1"/>
      <c r="EA6130" s="1"/>
      <c r="EB6130" s="1"/>
      <c r="EC6130" s="1"/>
      <c r="ED6130" s="1"/>
      <c r="EE6130" s="1"/>
      <c r="EF6130" s="1"/>
      <c r="EG6130" s="1"/>
      <c r="EH6130" s="1"/>
      <c r="EI6130" s="1"/>
      <c r="EJ6130" s="1"/>
      <c r="EK6130" s="1"/>
      <c r="EL6130" s="1"/>
      <c r="EM6130" s="1"/>
      <c r="EN6130" s="1"/>
      <c r="EO6130" s="1"/>
      <c r="EP6130" s="1"/>
      <c r="EQ6130" s="1"/>
      <c r="ER6130" s="1"/>
      <c r="ES6130" s="1"/>
      <c r="ET6130" s="1"/>
      <c r="EU6130" s="1"/>
      <c r="EV6130" s="1"/>
      <c r="EW6130" s="1"/>
      <c r="EX6130" s="1"/>
      <c r="EY6130" s="1"/>
      <c r="EZ6130" s="1"/>
      <c r="FA6130" s="1"/>
      <c r="FB6130" s="1"/>
      <c r="FC6130" s="1"/>
      <c r="FD6130" s="1"/>
      <c r="FE6130" s="1"/>
      <c r="FF6130" s="1"/>
      <c r="FG6130" s="1"/>
      <c r="FH6130" s="1"/>
      <c r="FI6130" s="1"/>
      <c r="FJ6130" s="1"/>
      <c r="FK6130" s="1"/>
      <c r="FL6130" s="1"/>
      <c r="FM6130" s="1"/>
      <c r="FN6130" s="1"/>
      <c r="FO6130" s="1"/>
      <c r="FP6130" s="1"/>
      <c r="FQ6130" s="1"/>
      <c r="FR6130" s="1"/>
      <c r="FS6130" s="1"/>
      <c r="FT6130" s="1"/>
      <c r="FU6130" s="1"/>
      <c r="FV6130" s="1"/>
      <c r="FW6130" s="1"/>
      <c r="FX6130" s="1"/>
    </row>
    <row r="6131" spans="1:180" s="126" customFormat="1" ht="12.6" x14ac:dyDescent="0.25">
      <c r="A6131" s="117"/>
      <c r="B6131" s="118"/>
      <c r="C6131" s="119"/>
      <c r="D613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1" s="119"/>
      <c r="F6131" s="119"/>
      <c r="G6131" s="120"/>
      <c r="H6131" s="121"/>
      <c r="I6131" s="120"/>
      <c r="J6131" s="122"/>
      <c r="K6131" s="119"/>
      <c r="L6131" s="119"/>
      <c r="M6131" s="119"/>
      <c r="N6131" s="119"/>
      <c r="O6131" s="119"/>
      <c r="P6131" s="128"/>
      <c r="Q6131" s="124">
        <f>Table13[[#This Row],[Unit Value]]*Table13[[#This Row],[Qty | PCount]]</f>
        <v>0</v>
      </c>
      <c r="R6131" s="119" t="str">
        <f>IF(Table13[[#This Row],[Unit Value]]&lt;=4999,"Low-Value Asset","High-Value Asset")</f>
        <v>Low-Value Asset</v>
      </c>
      <c r="S6131" s="119"/>
      <c r="T6131" s="119"/>
      <c r="U6131" s="119"/>
      <c r="V6131" s="119"/>
      <c r="W6131" s="125"/>
      <c r="X6131" s="119"/>
      <c r="Y6131" s="119"/>
      <c r="Z6131" s="119"/>
      <c r="AA6131" s="119"/>
      <c r="AB613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  <c r="BD6131" s="1"/>
      <c r="BE6131" s="1"/>
      <c r="BF6131" s="1"/>
      <c r="BG6131" s="1"/>
      <c r="BH6131" s="1"/>
      <c r="BI6131" s="1"/>
      <c r="BJ6131" s="1"/>
      <c r="BK6131" s="1"/>
      <c r="BL6131" s="1"/>
      <c r="BM6131" s="1"/>
      <c r="BN6131" s="1"/>
      <c r="BO6131" s="1"/>
      <c r="BP6131" s="1"/>
      <c r="BQ6131" s="1"/>
      <c r="BR6131" s="1"/>
      <c r="BS6131" s="1"/>
      <c r="BT6131" s="1"/>
      <c r="BU6131" s="1"/>
      <c r="BV6131" s="1"/>
      <c r="BW6131" s="1"/>
      <c r="BX6131" s="1"/>
      <c r="BY6131" s="1"/>
      <c r="BZ6131" s="1"/>
      <c r="CA6131" s="1"/>
      <c r="CB6131" s="1"/>
      <c r="CC6131" s="1"/>
      <c r="CD6131" s="1"/>
      <c r="CE6131" s="1"/>
      <c r="CF6131" s="1"/>
      <c r="CG6131" s="1"/>
      <c r="CH6131" s="1"/>
      <c r="CI6131" s="1"/>
      <c r="CJ6131" s="1"/>
      <c r="CK6131" s="1"/>
      <c r="CL6131" s="1"/>
      <c r="CM6131" s="1"/>
      <c r="CN6131" s="1"/>
      <c r="CO6131" s="1"/>
      <c r="CP6131" s="1"/>
      <c r="CQ6131" s="1"/>
      <c r="CR6131" s="1"/>
      <c r="CS6131" s="1"/>
      <c r="CT6131" s="1"/>
      <c r="CU6131" s="1"/>
      <c r="CV6131" s="1"/>
      <c r="CW6131" s="1"/>
      <c r="CX6131" s="1"/>
      <c r="CY6131" s="1"/>
      <c r="CZ6131" s="1"/>
      <c r="DA6131" s="1"/>
      <c r="DB6131" s="1"/>
      <c r="DC6131" s="1"/>
      <c r="DD6131" s="1"/>
      <c r="DE6131" s="1"/>
      <c r="DF6131" s="1"/>
      <c r="DG6131" s="1"/>
      <c r="DH6131" s="1"/>
      <c r="DI6131" s="1"/>
      <c r="DJ6131" s="1"/>
      <c r="DK6131" s="1"/>
      <c r="DL6131" s="1"/>
      <c r="DM6131" s="1"/>
      <c r="DN6131" s="1"/>
      <c r="DO6131" s="1"/>
      <c r="DP6131" s="1"/>
      <c r="DQ6131" s="1"/>
      <c r="DR6131" s="1"/>
      <c r="DS6131" s="1"/>
      <c r="DT6131" s="1"/>
      <c r="DU6131" s="1"/>
      <c r="DV6131" s="1"/>
      <c r="DW6131" s="1"/>
      <c r="DX6131" s="1"/>
      <c r="DY6131" s="1"/>
      <c r="DZ6131" s="1"/>
      <c r="EA6131" s="1"/>
      <c r="EB6131" s="1"/>
      <c r="EC6131" s="1"/>
      <c r="ED6131" s="1"/>
      <c r="EE6131" s="1"/>
      <c r="EF6131" s="1"/>
      <c r="EG6131" s="1"/>
      <c r="EH6131" s="1"/>
      <c r="EI6131" s="1"/>
      <c r="EJ6131" s="1"/>
      <c r="EK6131" s="1"/>
      <c r="EL6131" s="1"/>
      <c r="EM6131" s="1"/>
      <c r="EN6131" s="1"/>
      <c r="EO6131" s="1"/>
      <c r="EP6131" s="1"/>
      <c r="EQ6131" s="1"/>
      <c r="ER6131" s="1"/>
      <c r="ES6131" s="1"/>
      <c r="ET6131" s="1"/>
      <c r="EU6131" s="1"/>
      <c r="EV6131" s="1"/>
      <c r="EW6131" s="1"/>
      <c r="EX6131" s="1"/>
      <c r="EY6131" s="1"/>
      <c r="EZ6131" s="1"/>
      <c r="FA6131" s="1"/>
      <c r="FB6131" s="1"/>
      <c r="FC6131" s="1"/>
      <c r="FD6131" s="1"/>
      <c r="FE6131" s="1"/>
      <c r="FF6131" s="1"/>
      <c r="FG6131" s="1"/>
      <c r="FH6131" s="1"/>
      <c r="FI6131" s="1"/>
      <c r="FJ6131" s="1"/>
      <c r="FK6131" s="1"/>
      <c r="FL6131" s="1"/>
      <c r="FM6131" s="1"/>
      <c r="FN6131" s="1"/>
      <c r="FO6131" s="1"/>
      <c r="FP6131" s="1"/>
      <c r="FQ6131" s="1"/>
      <c r="FR6131" s="1"/>
      <c r="FS6131" s="1"/>
      <c r="FT6131" s="1"/>
      <c r="FU6131" s="1"/>
      <c r="FV6131" s="1"/>
      <c r="FW6131" s="1"/>
      <c r="FX6131" s="1"/>
    </row>
    <row r="6132" spans="1:180" s="126" customFormat="1" ht="12.6" x14ac:dyDescent="0.25">
      <c r="A6132" s="117"/>
      <c r="B6132" s="118"/>
      <c r="C6132" s="119"/>
      <c r="D613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2" s="119"/>
      <c r="F6132" s="119"/>
      <c r="G6132" s="120"/>
      <c r="H6132" s="121"/>
      <c r="I6132" s="120"/>
      <c r="J6132" s="122"/>
      <c r="K6132" s="119"/>
      <c r="L6132" s="119"/>
      <c r="M6132" s="119"/>
      <c r="N6132" s="119"/>
      <c r="O6132" s="119"/>
      <c r="P6132" s="128"/>
      <c r="Q6132" s="124">
        <f>Table13[[#This Row],[Unit Value]]*Table13[[#This Row],[Qty | PCount]]</f>
        <v>0</v>
      </c>
      <c r="R6132" s="119" t="str">
        <f>IF(Table13[[#This Row],[Unit Value]]&lt;=4999,"Low-Value Asset","High-Value Asset")</f>
        <v>Low-Value Asset</v>
      </c>
      <c r="S6132" s="119"/>
      <c r="T6132" s="119"/>
      <c r="U6132" s="119"/>
      <c r="V6132" s="119"/>
      <c r="W6132" s="125"/>
      <c r="X6132" s="119"/>
      <c r="Y6132" s="119"/>
      <c r="Z6132" s="119"/>
      <c r="AA6132" s="119"/>
      <c r="AB613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/>
      <c r="BD6132" s="1"/>
      <c r="BE6132" s="1"/>
      <c r="BF6132" s="1"/>
      <c r="BG6132" s="1"/>
      <c r="BH6132" s="1"/>
      <c r="BI6132" s="1"/>
      <c r="BJ6132" s="1"/>
      <c r="BK6132" s="1"/>
      <c r="BL6132" s="1"/>
      <c r="BM6132" s="1"/>
      <c r="BN6132" s="1"/>
      <c r="BO6132" s="1"/>
      <c r="BP6132" s="1"/>
      <c r="BQ6132" s="1"/>
      <c r="BR6132" s="1"/>
      <c r="BS6132" s="1"/>
      <c r="BT6132" s="1"/>
      <c r="BU6132" s="1"/>
      <c r="BV6132" s="1"/>
      <c r="BW6132" s="1"/>
      <c r="BX6132" s="1"/>
      <c r="BY6132" s="1"/>
      <c r="BZ6132" s="1"/>
      <c r="CA6132" s="1"/>
      <c r="CB6132" s="1"/>
      <c r="CC6132" s="1"/>
      <c r="CD6132" s="1"/>
      <c r="CE6132" s="1"/>
      <c r="CF6132" s="1"/>
      <c r="CG6132" s="1"/>
      <c r="CH6132" s="1"/>
      <c r="CI6132" s="1"/>
      <c r="CJ6132" s="1"/>
      <c r="CK6132" s="1"/>
      <c r="CL6132" s="1"/>
      <c r="CM6132" s="1"/>
      <c r="CN6132" s="1"/>
      <c r="CO6132" s="1"/>
      <c r="CP6132" s="1"/>
      <c r="CQ6132" s="1"/>
      <c r="CR6132" s="1"/>
      <c r="CS6132" s="1"/>
      <c r="CT6132" s="1"/>
      <c r="CU6132" s="1"/>
      <c r="CV6132" s="1"/>
      <c r="CW6132" s="1"/>
      <c r="CX6132" s="1"/>
      <c r="CY6132" s="1"/>
      <c r="CZ6132" s="1"/>
      <c r="DA6132" s="1"/>
      <c r="DB6132" s="1"/>
      <c r="DC6132" s="1"/>
      <c r="DD6132" s="1"/>
      <c r="DE6132" s="1"/>
      <c r="DF6132" s="1"/>
      <c r="DG6132" s="1"/>
      <c r="DH6132" s="1"/>
      <c r="DI6132" s="1"/>
      <c r="DJ6132" s="1"/>
      <c r="DK6132" s="1"/>
      <c r="DL6132" s="1"/>
      <c r="DM6132" s="1"/>
      <c r="DN6132" s="1"/>
      <c r="DO6132" s="1"/>
      <c r="DP6132" s="1"/>
      <c r="DQ6132" s="1"/>
      <c r="DR6132" s="1"/>
      <c r="DS6132" s="1"/>
      <c r="DT6132" s="1"/>
      <c r="DU6132" s="1"/>
      <c r="DV6132" s="1"/>
      <c r="DW6132" s="1"/>
      <c r="DX6132" s="1"/>
      <c r="DY6132" s="1"/>
      <c r="DZ6132" s="1"/>
      <c r="EA6132" s="1"/>
      <c r="EB6132" s="1"/>
      <c r="EC6132" s="1"/>
      <c r="ED6132" s="1"/>
      <c r="EE6132" s="1"/>
      <c r="EF6132" s="1"/>
      <c r="EG6132" s="1"/>
      <c r="EH6132" s="1"/>
      <c r="EI6132" s="1"/>
      <c r="EJ6132" s="1"/>
      <c r="EK6132" s="1"/>
      <c r="EL6132" s="1"/>
      <c r="EM6132" s="1"/>
      <c r="EN6132" s="1"/>
      <c r="EO6132" s="1"/>
      <c r="EP6132" s="1"/>
      <c r="EQ6132" s="1"/>
      <c r="ER6132" s="1"/>
      <c r="ES6132" s="1"/>
      <c r="ET6132" s="1"/>
      <c r="EU6132" s="1"/>
      <c r="EV6132" s="1"/>
      <c r="EW6132" s="1"/>
      <c r="EX6132" s="1"/>
      <c r="EY6132" s="1"/>
      <c r="EZ6132" s="1"/>
      <c r="FA6132" s="1"/>
      <c r="FB6132" s="1"/>
      <c r="FC6132" s="1"/>
      <c r="FD6132" s="1"/>
      <c r="FE6132" s="1"/>
      <c r="FF6132" s="1"/>
      <c r="FG6132" s="1"/>
      <c r="FH6132" s="1"/>
      <c r="FI6132" s="1"/>
      <c r="FJ6132" s="1"/>
      <c r="FK6132" s="1"/>
      <c r="FL6132" s="1"/>
      <c r="FM6132" s="1"/>
      <c r="FN6132" s="1"/>
      <c r="FO6132" s="1"/>
      <c r="FP6132" s="1"/>
      <c r="FQ6132" s="1"/>
      <c r="FR6132" s="1"/>
      <c r="FS6132" s="1"/>
      <c r="FT6132" s="1"/>
      <c r="FU6132" s="1"/>
      <c r="FV6132" s="1"/>
      <c r="FW6132" s="1"/>
      <c r="FX6132" s="1"/>
    </row>
    <row r="6133" spans="1:180" s="126" customFormat="1" ht="12.6" x14ac:dyDescent="0.25">
      <c r="A6133" s="117"/>
      <c r="B6133" s="118"/>
      <c r="C6133" s="119"/>
      <c r="D613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3" s="119"/>
      <c r="F6133" s="119"/>
      <c r="G6133" s="120"/>
      <c r="H6133" s="121"/>
      <c r="I6133" s="120"/>
      <c r="J6133" s="122"/>
      <c r="K6133" s="119"/>
      <c r="L6133" s="119"/>
      <c r="M6133" s="119"/>
      <c r="N6133" s="119"/>
      <c r="O6133" s="119"/>
      <c r="P6133" s="128"/>
      <c r="Q6133" s="124">
        <f>Table13[[#This Row],[Unit Value]]*Table13[[#This Row],[Qty | PCount]]</f>
        <v>0</v>
      </c>
      <c r="R6133" s="119" t="str">
        <f>IF(Table13[[#This Row],[Unit Value]]&lt;=4999,"Low-Value Asset","High-Value Asset")</f>
        <v>Low-Value Asset</v>
      </c>
      <c r="S6133" s="119"/>
      <c r="T6133" s="119"/>
      <c r="U6133" s="119"/>
      <c r="V6133" s="119"/>
      <c r="W6133" s="125"/>
      <c r="X6133" s="119"/>
      <c r="Y6133" s="119"/>
      <c r="Z6133" s="119"/>
      <c r="AA6133" s="119"/>
      <c r="AB613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  <c r="BD6133" s="1"/>
      <c r="BE6133" s="1"/>
      <c r="BF6133" s="1"/>
      <c r="BG6133" s="1"/>
      <c r="BH6133" s="1"/>
      <c r="BI6133" s="1"/>
      <c r="BJ6133" s="1"/>
      <c r="BK6133" s="1"/>
      <c r="BL6133" s="1"/>
      <c r="BM6133" s="1"/>
      <c r="BN6133" s="1"/>
      <c r="BO6133" s="1"/>
      <c r="BP6133" s="1"/>
      <c r="BQ6133" s="1"/>
      <c r="BR6133" s="1"/>
      <c r="BS6133" s="1"/>
      <c r="BT6133" s="1"/>
      <c r="BU6133" s="1"/>
      <c r="BV6133" s="1"/>
      <c r="BW6133" s="1"/>
      <c r="BX6133" s="1"/>
      <c r="BY6133" s="1"/>
      <c r="BZ6133" s="1"/>
      <c r="CA6133" s="1"/>
      <c r="CB6133" s="1"/>
      <c r="CC6133" s="1"/>
      <c r="CD6133" s="1"/>
      <c r="CE6133" s="1"/>
      <c r="CF6133" s="1"/>
      <c r="CG6133" s="1"/>
      <c r="CH6133" s="1"/>
      <c r="CI6133" s="1"/>
      <c r="CJ6133" s="1"/>
      <c r="CK6133" s="1"/>
      <c r="CL6133" s="1"/>
      <c r="CM6133" s="1"/>
      <c r="CN6133" s="1"/>
      <c r="CO6133" s="1"/>
      <c r="CP6133" s="1"/>
      <c r="CQ6133" s="1"/>
      <c r="CR6133" s="1"/>
      <c r="CS6133" s="1"/>
      <c r="CT6133" s="1"/>
      <c r="CU6133" s="1"/>
      <c r="CV6133" s="1"/>
      <c r="CW6133" s="1"/>
      <c r="CX6133" s="1"/>
      <c r="CY6133" s="1"/>
      <c r="CZ6133" s="1"/>
      <c r="DA6133" s="1"/>
      <c r="DB6133" s="1"/>
      <c r="DC6133" s="1"/>
      <c r="DD6133" s="1"/>
      <c r="DE6133" s="1"/>
      <c r="DF6133" s="1"/>
      <c r="DG6133" s="1"/>
      <c r="DH6133" s="1"/>
      <c r="DI6133" s="1"/>
      <c r="DJ6133" s="1"/>
      <c r="DK6133" s="1"/>
      <c r="DL6133" s="1"/>
      <c r="DM6133" s="1"/>
      <c r="DN6133" s="1"/>
      <c r="DO6133" s="1"/>
      <c r="DP6133" s="1"/>
      <c r="DQ6133" s="1"/>
      <c r="DR6133" s="1"/>
      <c r="DS6133" s="1"/>
      <c r="DT6133" s="1"/>
      <c r="DU6133" s="1"/>
      <c r="DV6133" s="1"/>
      <c r="DW6133" s="1"/>
      <c r="DX6133" s="1"/>
      <c r="DY6133" s="1"/>
      <c r="DZ6133" s="1"/>
      <c r="EA6133" s="1"/>
      <c r="EB6133" s="1"/>
      <c r="EC6133" s="1"/>
      <c r="ED6133" s="1"/>
      <c r="EE6133" s="1"/>
      <c r="EF6133" s="1"/>
      <c r="EG6133" s="1"/>
      <c r="EH6133" s="1"/>
      <c r="EI6133" s="1"/>
      <c r="EJ6133" s="1"/>
      <c r="EK6133" s="1"/>
      <c r="EL6133" s="1"/>
      <c r="EM6133" s="1"/>
      <c r="EN6133" s="1"/>
      <c r="EO6133" s="1"/>
      <c r="EP6133" s="1"/>
      <c r="EQ6133" s="1"/>
      <c r="ER6133" s="1"/>
      <c r="ES6133" s="1"/>
      <c r="ET6133" s="1"/>
      <c r="EU6133" s="1"/>
      <c r="EV6133" s="1"/>
      <c r="EW6133" s="1"/>
      <c r="EX6133" s="1"/>
      <c r="EY6133" s="1"/>
      <c r="EZ6133" s="1"/>
      <c r="FA6133" s="1"/>
      <c r="FB6133" s="1"/>
      <c r="FC6133" s="1"/>
      <c r="FD6133" s="1"/>
      <c r="FE6133" s="1"/>
      <c r="FF6133" s="1"/>
      <c r="FG6133" s="1"/>
      <c r="FH6133" s="1"/>
      <c r="FI6133" s="1"/>
      <c r="FJ6133" s="1"/>
      <c r="FK6133" s="1"/>
      <c r="FL6133" s="1"/>
      <c r="FM6133" s="1"/>
      <c r="FN6133" s="1"/>
      <c r="FO6133" s="1"/>
      <c r="FP6133" s="1"/>
      <c r="FQ6133" s="1"/>
      <c r="FR6133" s="1"/>
      <c r="FS6133" s="1"/>
      <c r="FT6133" s="1"/>
      <c r="FU6133" s="1"/>
      <c r="FV6133" s="1"/>
      <c r="FW6133" s="1"/>
      <c r="FX6133" s="1"/>
    </row>
    <row r="6134" spans="1:180" s="126" customFormat="1" ht="12.6" x14ac:dyDescent="0.25">
      <c r="A6134" s="117"/>
      <c r="B6134" s="118"/>
      <c r="C6134" s="119"/>
      <c r="D613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4" s="119"/>
      <c r="F6134" s="119"/>
      <c r="G6134" s="120"/>
      <c r="H6134" s="121"/>
      <c r="I6134" s="120"/>
      <c r="J6134" s="122"/>
      <c r="K6134" s="119"/>
      <c r="L6134" s="119"/>
      <c r="M6134" s="119"/>
      <c r="N6134" s="119"/>
      <c r="O6134" s="119"/>
      <c r="P6134" s="128"/>
      <c r="Q6134" s="124">
        <f>Table13[[#This Row],[Unit Value]]*Table13[[#This Row],[Qty | PCount]]</f>
        <v>0</v>
      </c>
      <c r="R6134" s="119" t="str">
        <f>IF(Table13[[#This Row],[Unit Value]]&lt;=4999,"Low-Value Asset","High-Value Asset")</f>
        <v>Low-Value Asset</v>
      </c>
      <c r="S6134" s="119"/>
      <c r="T6134" s="119"/>
      <c r="U6134" s="119"/>
      <c r="V6134" s="119"/>
      <c r="W6134" s="125"/>
      <c r="X6134" s="119"/>
      <c r="Y6134" s="119"/>
      <c r="Z6134" s="119"/>
      <c r="AA6134" s="119"/>
      <c r="AB613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  <c r="BD6134" s="1"/>
      <c r="BE6134" s="1"/>
      <c r="BF6134" s="1"/>
      <c r="BG6134" s="1"/>
      <c r="BH6134" s="1"/>
      <c r="BI6134" s="1"/>
      <c r="BJ6134" s="1"/>
      <c r="BK6134" s="1"/>
      <c r="BL6134" s="1"/>
      <c r="BM6134" s="1"/>
      <c r="BN6134" s="1"/>
      <c r="BO6134" s="1"/>
      <c r="BP6134" s="1"/>
      <c r="BQ6134" s="1"/>
      <c r="BR6134" s="1"/>
      <c r="BS6134" s="1"/>
      <c r="BT6134" s="1"/>
      <c r="BU6134" s="1"/>
      <c r="BV6134" s="1"/>
      <c r="BW6134" s="1"/>
      <c r="BX6134" s="1"/>
      <c r="BY6134" s="1"/>
      <c r="BZ6134" s="1"/>
      <c r="CA6134" s="1"/>
      <c r="CB6134" s="1"/>
      <c r="CC6134" s="1"/>
      <c r="CD6134" s="1"/>
      <c r="CE6134" s="1"/>
      <c r="CF6134" s="1"/>
      <c r="CG6134" s="1"/>
      <c r="CH6134" s="1"/>
      <c r="CI6134" s="1"/>
      <c r="CJ6134" s="1"/>
      <c r="CK6134" s="1"/>
      <c r="CL6134" s="1"/>
      <c r="CM6134" s="1"/>
      <c r="CN6134" s="1"/>
      <c r="CO6134" s="1"/>
      <c r="CP6134" s="1"/>
      <c r="CQ6134" s="1"/>
      <c r="CR6134" s="1"/>
      <c r="CS6134" s="1"/>
      <c r="CT6134" s="1"/>
      <c r="CU6134" s="1"/>
      <c r="CV6134" s="1"/>
      <c r="CW6134" s="1"/>
      <c r="CX6134" s="1"/>
      <c r="CY6134" s="1"/>
      <c r="CZ6134" s="1"/>
      <c r="DA6134" s="1"/>
      <c r="DB6134" s="1"/>
      <c r="DC6134" s="1"/>
      <c r="DD6134" s="1"/>
      <c r="DE6134" s="1"/>
      <c r="DF6134" s="1"/>
      <c r="DG6134" s="1"/>
      <c r="DH6134" s="1"/>
      <c r="DI6134" s="1"/>
      <c r="DJ6134" s="1"/>
      <c r="DK6134" s="1"/>
      <c r="DL6134" s="1"/>
      <c r="DM6134" s="1"/>
      <c r="DN6134" s="1"/>
      <c r="DO6134" s="1"/>
      <c r="DP6134" s="1"/>
      <c r="DQ6134" s="1"/>
      <c r="DR6134" s="1"/>
      <c r="DS6134" s="1"/>
      <c r="DT6134" s="1"/>
      <c r="DU6134" s="1"/>
      <c r="DV6134" s="1"/>
      <c r="DW6134" s="1"/>
      <c r="DX6134" s="1"/>
      <c r="DY6134" s="1"/>
      <c r="DZ6134" s="1"/>
      <c r="EA6134" s="1"/>
      <c r="EB6134" s="1"/>
      <c r="EC6134" s="1"/>
      <c r="ED6134" s="1"/>
      <c r="EE6134" s="1"/>
      <c r="EF6134" s="1"/>
      <c r="EG6134" s="1"/>
      <c r="EH6134" s="1"/>
      <c r="EI6134" s="1"/>
      <c r="EJ6134" s="1"/>
      <c r="EK6134" s="1"/>
      <c r="EL6134" s="1"/>
      <c r="EM6134" s="1"/>
      <c r="EN6134" s="1"/>
      <c r="EO6134" s="1"/>
      <c r="EP6134" s="1"/>
      <c r="EQ6134" s="1"/>
      <c r="ER6134" s="1"/>
      <c r="ES6134" s="1"/>
      <c r="ET6134" s="1"/>
      <c r="EU6134" s="1"/>
      <c r="EV6134" s="1"/>
      <c r="EW6134" s="1"/>
      <c r="EX6134" s="1"/>
      <c r="EY6134" s="1"/>
      <c r="EZ6134" s="1"/>
      <c r="FA6134" s="1"/>
      <c r="FB6134" s="1"/>
      <c r="FC6134" s="1"/>
      <c r="FD6134" s="1"/>
      <c r="FE6134" s="1"/>
      <c r="FF6134" s="1"/>
      <c r="FG6134" s="1"/>
      <c r="FH6134" s="1"/>
      <c r="FI6134" s="1"/>
      <c r="FJ6134" s="1"/>
      <c r="FK6134" s="1"/>
      <c r="FL6134" s="1"/>
      <c r="FM6134" s="1"/>
      <c r="FN6134" s="1"/>
      <c r="FO6134" s="1"/>
      <c r="FP6134" s="1"/>
      <c r="FQ6134" s="1"/>
      <c r="FR6134" s="1"/>
      <c r="FS6134" s="1"/>
      <c r="FT6134" s="1"/>
      <c r="FU6134" s="1"/>
      <c r="FV6134" s="1"/>
      <c r="FW6134" s="1"/>
      <c r="FX6134" s="1"/>
    </row>
    <row r="6135" spans="1:180" s="126" customFormat="1" ht="12.6" x14ac:dyDescent="0.25">
      <c r="A6135" s="117"/>
      <c r="B6135" s="118"/>
      <c r="C6135" s="119"/>
      <c r="D613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5" s="119"/>
      <c r="F6135" s="119"/>
      <c r="G6135" s="120"/>
      <c r="H6135" s="121"/>
      <c r="I6135" s="120"/>
      <c r="J6135" s="122"/>
      <c r="K6135" s="119"/>
      <c r="L6135" s="119"/>
      <c r="M6135" s="119"/>
      <c r="N6135" s="119"/>
      <c r="O6135" s="119"/>
      <c r="P6135" s="128"/>
      <c r="Q6135" s="124">
        <f>Table13[[#This Row],[Unit Value]]*Table13[[#This Row],[Qty | PCount]]</f>
        <v>0</v>
      </c>
      <c r="R6135" s="119" t="str">
        <f>IF(Table13[[#This Row],[Unit Value]]&lt;=4999,"Low-Value Asset","High-Value Asset")</f>
        <v>Low-Value Asset</v>
      </c>
      <c r="S6135" s="119"/>
      <c r="T6135" s="119"/>
      <c r="U6135" s="119"/>
      <c r="V6135" s="119"/>
      <c r="W6135" s="125"/>
      <c r="X6135" s="119"/>
      <c r="Y6135" s="119"/>
      <c r="Z6135" s="119"/>
      <c r="AA6135" s="119"/>
      <c r="AB613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  <c r="BD6135" s="1"/>
      <c r="BE6135" s="1"/>
      <c r="BF6135" s="1"/>
      <c r="BG6135" s="1"/>
      <c r="BH6135" s="1"/>
      <c r="BI6135" s="1"/>
      <c r="BJ6135" s="1"/>
      <c r="BK6135" s="1"/>
      <c r="BL6135" s="1"/>
      <c r="BM6135" s="1"/>
      <c r="BN6135" s="1"/>
      <c r="BO6135" s="1"/>
      <c r="BP6135" s="1"/>
      <c r="BQ6135" s="1"/>
      <c r="BR6135" s="1"/>
      <c r="BS6135" s="1"/>
      <c r="BT6135" s="1"/>
      <c r="BU6135" s="1"/>
      <c r="BV6135" s="1"/>
      <c r="BW6135" s="1"/>
      <c r="BX6135" s="1"/>
      <c r="BY6135" s="1"/>
      <c r="BZ6135" s="1"/>
      <c r="CA6135" s="1"/>
      <c r="CB6135" s="1"/>
      <c r="CC6135" s="1"/>
      <c r="CD6135" s="1"/>
      <c r="CE6135" s="1"/>
      <c r="CF6135" s="1"/>
      <c r="CG6135" s="1"/>
      <c r="CH6135" s="1"/>
      <c r="CI6135" s="1"/>
      <c r="CJ6135" s="1"/>
      <c r="CK6135" s="1"/>
      <c r="CL6135" s="1"/>
      <c r="CM6135" s="1"/>
      <c r="CN6135" s="1"/>
      <c r="CO6135" s="1"/>
      <c r="CP6135" s="1"/>
      <c r="CQ6135" s="1"/>
      <c r="CR6135" s="1"/>
      <c r="CS6135" s="1"/>
      <c r="CT6135" s="1"/>
      <c r="CU6135" s="1"/>
      <c r="CV6135" s="1"/>
      <c r="CW6135" s="1"/>
      <c r="CX6135" s="1"/>
      <c r="CY6135" s="1"/>
      <c r="CZ6135" s="1"/>
      <c r="DA6135" s="1"/>
      <c r="DB6135" s="1"/>
      <c r="DC6135" s="1"/>
      <c r="DD6135" s="1"/>
      <c r="DE6135" s="1"/>
      <c r="DF6135" s="1"/>
      <c r="DG6135" s="1"/>
      <c r="DH6135" s="1"/>
      <c r="DI6135" s="1"/>
      <c r="DJ6135" s="1"/>
      <c r="DK6135" s="1"/>
      <c r="DL6135" s="1"/>
      <c r="DM6135" s="1"/>
      <c r="DN6135" s="1"/>
      <c r="DO6135" s="1"/>
      <c r="DP6135" s="1"/>
      <c r="DQ6135" s="1"/>
      <c r="DR6135" s="1"/>
      <c r="DS6135" s="1"/>
      <c r="DT6135" s="1"/>
      <c r="DU6135" s="1"/>
      <c r="DV6135" s="1"/>
      <c r="DW6135" s="1"/>
      <c r="DX6135" s="1"/>
      <c r="DY6135" s="1"/>
      <c r="DZ6135" s="1"/>
      <c r="EA6135" s="1"/>
      <c r="EB6135" s="1"/>
      <c r="EC6135" s="1"/>
      <c r="ED6135" s="1"/>
      <c r="EE6135" s="1"/>
      <c r="EF6135" s="1"/>
      <c r="EG6135" s="1"/>
      <c r="EH6135" s="1"/>
      <c r="EI6135" s="1"/>
      <c r="EJ6135" s="1"/>
      <c r="EK6135" s="1"/>
      <c r="EL6135" s="1"/>
      <c r="EM6135" s="1"/>
      <c r="EN6135" s="1"/>
      <c r="EO6135" s="1"/>
      <c r="EP6135" s="1"/>
      <c r="EQ6135" s="1"/>
      <c r="ER6135" s="1"/>
      <c r="ES6135" s="1"/>
      <c r="ET6135" s="1"/>
      <c r="EU6135" s="1"/>
      <c r="EV6135" s="1"/>
      <c r="EW6135" s="1"/>
      <c r="EX6135" s="1"/>
      <c r="EY6135" s="1"/>
      <c r="EZ6135" s="1"/>
      <c r="FA6135" s="1"/>
      <c r="FB6135" s="1"/>
      <c r="FC6135" s="1"/>
      <c r="FD6135" s="1"/>
      <c r="FE6135" s="1"/>
      <c r="FF6135" s="1"/>
      <c r="FG6135" s="1"/>
      <c r="FH6135" s="1"/>
      <c r="FI6135" s="1"/>
      <c r="FJ6135" s="1"/>
      <c r="FK6135" s="1"/>
      <c r="FL6135" s="1"/>
      <c r="FM6135" s="1"/>
      <c r="FN6135" s="1"/>
      <c r="FO6135" s="1"/>
      <c r="FP6135" s="1"/>
      <c r="FQ6135" s="1"/>
      <c r="FR6135" s="1"/>
      <c r="FS6135" s="1"/>
      <c r="FT6135" s="1"/>
      <c r="FU6135" s="1"/>
      <c r="FV6135" s="1"/>
      <c r="FW6135" s="1"/>
      <c r="FX6135" s="1"/>
    </row>
    <row r="6136" spans="1:180" s="116" customFormat="1" ht="12.6" x14ac:dyDescent="0.25">
      <c r="A6136" s="108"/>
      <c r="B6136" s="109"/>
      <c r="C6136" s="110"/>
      <c r="D613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6" s="110"/>
      <c r="F6136" s="110"/>
      <c r="G6136" s="111"/>
      <c r="H6136" s="112"/>
      <c r="I6136" s="111"/>
      <c r="J6136" s="111"/>
      <c r="K6136" s="110"/>
      <c r="L6136" s="110"/>
      <c r="M6136" s="110"/>
      <c r="N6136" s="110"/>
      <c r="O6136" s="110"/>
      <c r="P6136" s="114"/>
      <c r="Q6136" s="114">
        <f>Table13[[#This Row],[Unit Value]]*Table13[[#This Row],[Qty | PCount]]</f>
        <v>0</v>
      </c>
      <c r="R6136" s="110" t="str">
        <f>IF(Table13[[#This Row],[Unit Value]]&lt;=4999,"Low-Value Asset","High-Value Asset")</f>
        <v>Low-Value Asset</v>
      </c>
      <c r="S6136" s="110"/>
      <c r="T6136" s="110"/>
      <c r="U6136" s="110"/>
      <c r="V6136" s="110"/>
      <c r="W6136" s="115"/>
      <c r="X6136" s="110"/>
      <c r="Y6136" s="110"/>
      <c r="Z6136" s="110"/>
      <c r="AA6136" s="110"/>
      <c r="AB613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/>
      <c r="BD6136" s="1"/>
      <c r="BE6136" s="1"/>
      <c r="BF6136" s="1"/>
      <c r="BG6136" s="1"/>
      <c r="BH6136" s="1"/>
      <c r="BI6136" s="1"/>
      <c r="BJ6136" s="1"/>
      <c r="BK6136" s="1"/>
      <c r="BL6136" s="1"/>
      <c r="BM6136" s="1"/>
      <c r="BN6136" s="1"/>
      <c r="BO6136" s="1"/>
      <c r="BP6136" s="1"/>
      <c r="BQ6136" s="1"/>
      <c r="BR6136" s="1"/>
      <c r="BS6136" s="1"/>
      <c r="BT6136" s="1"/>
      <c r="BU6136" s="1"/>
      <c r="BV6136" s="1"/>
      <c r="BW6136" s="1"/>
      <c r="BX6136" s="1"/>
      <c r="BY6136" s="1"/>
      <c r="BZ6136" s="1"/>
      <c r="CA6136" s="1"/>
      <c r="CB6136" s="1"/>
      <c r="CC6136" s="1"/>
      <c r="CD6136" s="1"/>
      <c r="CE6136" s="1"/>
      <c r="CF6136" s="1"/>
      <c r="CG6136" s="1"/>
      <c r="CH6136" s="1"/>
      <c r="CI6136" s="1"/>
      <c r="CJ6136" s="1"/>
      <c r="CK6136" s="1"/>
      <c r="CL6136" s="1"/>
      <c r="CM6136" s="1"/>
      <c r="CN6136" s="1"/>
      <c r="CO6136" s="1"/>
      <c r="CP6136" s="1"/>
      <c r="CQ6136" s="1"/>
      <c r="CR6136" s="1"/>
      <c r="CS6136" s="1"/>
      <c r="CT6136" s="1"/>
      <c r="CU6136" s="1"/>
      <c r="CV6136" s="1"/>
      <c r="CW6136" s="1"/>
      <c r="CX6136" s="1"/>
      <c r="CY6136" s="1"/>
      <c r="CZ6136" s="1"/>
      <c r="DA6136" s="1"/>
      <c r="DB6136" s="1"/>
      <c r="DC6136" s="1"/>
      <c r="DD6136" s="1"/>
      <c r="DE6136" s="1"/>
      <c r="DF6136" s="1"/>
      <c r="DG6136" s="1"/>
      <c r="DH6136" s="1"/>
      <c r="DI6136" s="1"/>
      <c r="DJ6136" s="1"/>
      <c r="DK6136" s="1"/>
      <c r="DL6136" s="1"/>
      <c r="DM6136" s="1"/>
      <c r="DN6136" s="1"/>
      <c r="DO6136" s="1"/>
      <c r="DP6136" s="1"/>
      <c r="DQ6136" s="1"/>
      <c r="DR6136" s="1"/>
      <c r="DS6136" s="1"/>
      <c r="DT6136" s="1"/>
      <c r="DU6136" s="1"/>
      <c r="DV6136" s="1"/>
      <c r="DW6136" s="1"/>
      <c r="DX6136" s="1"/>
      <c r="DY6136" s="1"/>
      <c r="DZ6136" s="1"/>
      <c r="EA6136" s="1"/>
      <c r="EB6136" s="1"/>
      <c r="EC6136" s="1"/>
      <c r="ED6136" s="1"/>
      <c r="EE6136" s="1"/>
      <c r="EF6136" s="1"/>
      <c r="EG6136" s="1"/>
      <c r="EH6136" s="1"/>
      <c r="EI6136" s="1"/>
      <c r="EJ6136" s="1"/>
      <c r="EK6136" s="1"/>
      <c r="EL6136" s="1"/>
      <c r="EM6136" s="1"/>
      <c r="EN6136" s="1"/>
      <c r="EO6136" s="1"/>
      <c r="EP6136" s="1"/>
      <c r="EQ6136" s="1"/>
      <c r="ER6136" s="1"/>
      <c r="ES6136" s="1"/>
      <c r="ET6136" s="1"/>
      <c r="EU6136" s="1"/>
      <c r="EV6136" s="1"/>
      <c r="EW6136" s="1"/>
      <c r="EX6136" s="1"/>
      <c r="EY6136" s="1"/>
      <c r="EZ6136" s="1"/>
      <c r="FA6136" s="1"/>
      <c r="FB6136" s="1"/>
      <c r="FC6136" s="1"/>
      <c r="FD6136" s="1"/>
      <c r="FE6136" s="1"/>
      <c r="FF6136" s="1"/>
      <c r="FG6136" s="1"/>
      <c r="FH6136" s="1"/>
      <c r="FI6136" s="1"/>
      <c r="FJ6136" s="1"/>
      <c r="FK6136" s="1"/>
      <c r="FL6136" s="1"/>
      <c r="FM6136" s="1"/>
      <c r="FN6136" s="1"/>
      <c r="FO6136" s="1"/>
      <c r="FP6136" s="1"/>
      <c r="FQ6136" s="1"/>
      <c r="FR6136" s="1"/>
      <c r="FS6136" s="1"/>
      <c r="FT6136" s="1"/>
      <c r="FU6136" s="1"/>
      <c r="FV6136" s="1"/>
      <c r="FW6136" s="1"/>
      <c r="FX6136" s="1"/>
    </row>
    <row r="6137" spans="1:180" s="116" customFormat="1" ht="12.6" x14ac:dyDescent="0.25">
      <c r="A6137" s="108"/>
      <c r="B6137" s="109"/>
      <c r="C6137" s="110"/>
      <c r="D613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7" s="110"/>
      <c r="F6137" s="110"/>
      <c r="G6137" s="111"/>
      <c r="H6137" s="112"/>
      <c r="I6137" s="111"/>
      <c r="J6137" s="111"/>
      <c r="K6137" s="110"/>
      <c r="L6137" s="110"/>
      <c r="M6137" s="110"/>
      <c r="N6137" s="110"/>
      <c r="O6137" s="110"/>
      <c r="P6137" s="114"/>
      <c r="Q6137" s="114">
        <f>Table13[[#This Row],[Unit Value]]*Table13[[#This Row],[Qty | PCount]]</f>
        <v>0</v>
      </c>
      <c r="R6137" s="110" t="str">
        <f>IF(Table13[[#This Row],[Unit Value]]&lt;=4999,"Low-Value Asset","High-Value Asset")</f>
        <v>Low-Value Asset</v>
      </c>
      <c r="S6137" s="110"/>
      <c r="T6137" s="110"/>
      <c r="U6137" s="110"/>
      <c r="V6137" s="110"/>
      <c r="W6137" s="115"/>
      <c r="X6137" s="110"/>
      <c r="Y6137" s="110"/>
      <c r="Z6137" s="110"/>
      <c r="AA6137" s="110"/>
      <c r="AB613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  <c r="BD6137" s="1"/>
      <c r="BE6137" s="1"/>
      <c r="BF6137" s="1"/>
      <c r="BG6137" s="1"/>
      <c r="BH6137" s="1"/>
      <c r="BI6137" s="1"/>
      <c r="BJ6137" s="1"/>
      <c r="BK6137" s="1"/>
      <c r="BL6137" s="1"/>
      <c r="BM6137" s="1"/>
      <c r="BN6137" s="1"/>
      <c r="BO6137" s="1"/>
      <c r="BP6137" s="1"/>
      <c r="BQ6137" s="1"/>
      <c r="BR6137" s="1"/>
      <c r="BS6137" s="1"/>
      <c r="BT6137" s="1"/>
      <c r="BU6137" s="1"/>
      <c r="BV6137" s="1"/>
      <c r="BW6137" s="1"/>
      <c r="BX6137" s="1"/>
      <c r="BY6137" s="1"/>
      <c r="BZ6137" s="1"/>
      <c r="CA6137" s="1"/>
      <c r="CB6137" s="1"/>
      <c r="CC6137" s="1"/>
      <c r="CD6137" s="1"/>
      <c r="CE6137" s="1"/>
      <c r="CF6137" s="1"/>
      <c r="CG6137" s="1"/>
      <c r="CH6137" s="1"/>
      <c r="CI6137" s="1"/>
      <c r="CJ6137" s="1"/>
      <c r="CK6137" s="1"/>
      <c r="CL6137" s="1"/>
      <c r="CM6137" s="1"/>
      <c r="CN6137" s="1"/>
      <c r="CO6137" s="1"/>
      <c r="CP6137" s="1"/>
      <c r="CQ6137" s="1"/>
      <c r="CR6137" s="1"/>
      <c r="CS6137" s="1"/>
      <c r="CT6137" s="1"/>
      <c r="CU6137" s="1"/>
      <c r="CV6137" s="1"/>
      <c r="CW6137" s="1"/>
      <c r="CX6137" s="1"/>
      <c r="CY6137" s="1"/>
      <c r="CZ6137" s="1"/>
      <c r="DA6137" s="1"/>
      <c r="DB6137" s="1"/>
      <c r="DC6137" s="1"/>
      <c r="DD6137" s="1"/>
      <c r="DE6137" s="1"/>
      <c r="DF6137" s="1"/>
      <c r="DG6137" s="1"/>
      <c r="DH6137" s="1"/>
      <c r="DI6137" s="1"/>
      <c r="DJ6137" s="1"/>
      <c r="DK6137" s="1"/>
      <c r="DL6137" s="1"/>
      <c r="DM6137" s="1"/>
      <c r="DN6137" s="1"/>
      <c r="DO6137" s="1"/>
      <c r="DP6137" s="1"/>
      <c r="DQ6137" s="1"/>
      <c r="DR6137" s="1"/>
      <c r="DS6137" s="1"/>
      <c r="DT6137" s="1"/>
      <c r="DU6137" s="1"/>
      <c r="DV6137" s="1"/>
      <c r="DW6137" s="1"/>
      <c r="DX6137" s="1"/>
      <c r="DY6137" s="1"/>
      <c r="DZ6137" s="1"/>
      <c r="EA6137" s="1"/>
      <c r="EB6137" s="1"/>
      <c r="EC6137" s="1"/>
      <c r="ED6137" s="1"/>
      <c r="EE6137" s="1"/>
      <c r="EF6137" s="1"/>
      <c r="EG6137" s="1"/>
      <c r="EH6137" s="1"/>
      <c r="EI6137" s="1"/>
      <c r="EJ6137" s="1"/>
      <c r="EK6137" s="1"/>
      <c r="EL6137" s="1"/>
      <c r="EM6137" s="1"/>
      <c r="EN6137" s="1"/>
      <c r="EO6137" s="1"/>
      <c r="EP6137" s="1"/>
      <c r="EQ6137" s="1"/>
      <c r="ER6137" s="1"/>
      <c r="ES6137" s="1"/>
      <c r="ET6137" s="1"/>
      <c r="EU6137" s="1"/>
      <c r="EV6137" s="1"/>
      <c r="EW6137" s="1"/>
      <c r="EX6137" s="1"/>
      <c r="EY6137" s="1"/>
      <c r="EZ6137" s="1"/>
      <c r="FA6137" s="1"/>
      <c r="FB6137" s="1"/>
      <c r="FC6137" s="1"/>
      <c r="FD6137" s="1"/>
      <c r="FE6137" s="1"/>
      <c r="FF6137" s="1"/>
      <c r="FG6137" s="1"/>
      <c r="FH6137" s="1"/>
      <c r="FI6137" s="1"/>
      <c r="FJ6137" s="1"/>
      <c r="FK6137" s="1"/>
      <c r="FL6137" s="1"/>
      <c r="FM6137" s="1"/>
      <c r="FN6137" s="1"/>
      <c r="FO6137" s="1"/>
      <c r="FP6137" s="1"/>
      <c r="FQ6137" s="1"/>
      <c r="FR6137" s="1"/>
      <c r="FS6137" s="1"/>
      <c r="FT6137" s="1"/>
      <c r="FU6137" s="1"/>
      <c r="FV6137" s="1"/>
      <c r="FW6137" s="1"/>
      <c r="FX6137" s="1"/>
    </row>
    <row r="6138" spans="1:180" s="116" customFormat="1" ht="12.6" x14ac:dyDescent="0.25">
      <c r="A6138" s="108"/>
      <c r="B6138" s="109"/>
      <c r="C6138" s="110"/>
      <c r="D613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8" s="110"/>
      <c r="F6138" s="110"/>
      <c r="G6138" s="111"/>
      <c r="H6138" s="112"/>
      <c r="I6138" s="111"/>
      <c r="J6138" s="111"/>
      <c r="K6138" s="110"/>
      <c r="L6138" s="110"/>
      <c r="M6138" s="110"/>
      <c r="N6138" s="110"/>
      <c r="O6138" s="110"/>
      <c r="P6138" s="114"/>
      <c r="Q6138" s="114">
        <f>Table13[[#This Row],[Unit Value]]*Table13[[#This Row],[Qty | PCount]]</f>
        <v>0</v>
      </c>
      <c r="R6138" s="110" t="str">
        <f>IF(Table13[[#This Row],[Unit Value]]&lt;=4999,"Low-Value Asset","High-Value Asset")</f>
        <v>Low-Value Asset</v>
      </c>
      <c r="S6138" s="110"/>
      <c r="T6138" s="110"/>
      <c r="U6138" s="110"/>
      <c r="V6138" s="110"/>
      <c r="W6138" s="115"/>
      <c r="X6138" s="110"/>
      <c r="Y6138" s="110"/>
      <c r="Z6138" s="110"/>
      <c r="AA6138" s="110"/>
      <c r="AB613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  <c r="BD6138" s="1"/>
      <c r="BE6138" s="1"/>
      <c r="BF6138" s="1"/>
      <c r="BG6138" s="1"/>
      <c r="BH6138" s="1"/>
      <c r="BI6138" s="1"/>
      <c r="BJ6138" s="1"/>
      <c r="BK6138" s="1"/>
      <c r="BL6138" s="1"/>
      <c r="BM6138" s="1"/>
      <c r="BN6138" s="1"/>
      <c r="BO6138" s="1"/>
      <c r="BP6138" s="1"/>
      <c r="BQ6138" s="1"/>
      <c r="BR6138" s="1"/>
      <c r="BS6138" s="1"/>
      <c r="BT6138" s="1"/>
      <c r="BU6138" s="1"/>
      <c r="BV6138" s="1"/>
      <c r="BW6138" s="1"/>
      <c r="BX6138" s="1"/>
      <c r="BY6138" s="1"/>
      <c r="BZ6138" s="1"/>
      <c r="CA6138" s="1"/>
      <c r="CB6138" s="1"/>
      <c r="CC6138" s="1"/>
      <c r="CD6138" s="1"/>
      <c r="CE6138" s="1"/>
      <c r="CF6138" s="1"/>
      <c r="CG6138" s="1"/>
      <c r="CH6138" s="1"/>
      <c r="CI6138" s="1"/>
      <c r="CJ6138" s="1"/>
      <c r="CK6138" s="1"/>
      <c r="CL6138" s="1"/>
      <c r="CM6138" s="1"/>
      <c r="CN6138" s="1"/>
      <c r="CO6138" s="1"/>
      <c r="CP6138" s="1"/>
      <c r="CQ6138" s="1"/>
      <c r="CR6138" s="1"/>
      <c r="CS6138" s="1"/>
      <c r="CT6138" s="1"/>
      <c r="CU6138" s="1"/>
      <c r="CV6138" s="1"/>
      <c r="CW6138" s="1"/>
      <c r="CX6138" s="1"/>
      <c r="CY6138" s="1"/>
      <c r="CZ6138" s="1"/>
      <c r="DA6138" s="1"/>
      <c r="DB6138" s="1"/>
      <c r="DC6138" s="1"/>
      <c r="DD6138" s="1"/>
      <c r="DE6138" s="1"/>
      <c r="DF6138" s="1"/>
      <c r="DG6138" s="1"/>
      <c r="DH6138" s="1"/>
      <c r="DI6138" s="1"/>
      <c r="DJ6138" s="1"/>
      <c r="DK6138" s="1"/>
      <c r="DL6138" s="1"/>
      <c r="DM6138" s="1"/>
      <c r="DN6138" s="1"/>
      <c r="DO6138" s="1"/>
      <c r="DP6138" s="1"/>
      <c r="DQ6138" s="1"/>
      <c r="DR6138" s="1"/>
      <c r="DS6138" s="1"/>
      <c r="DT6138" s="1"/>
      <c r="DU6138" s="1"/>
      <c r="DV6138" s="1"/>
      <c r="DW6138" s="1"/>
      <c r="DX6138" s="1"/>
      <c r="DY6138" s="1"/>
      <c r="DZ6138" s="1"/>
      <c r="EA6138" s="1"/>
      <c r="EB6138" s="1"/>
      <c r="EC6138" s="1"/>
      <c r="ED6138" s="1"/>
      <c r="EE6138" s="1"/>
      <c r="EF6138" s="1"/>
      <c r="EG6138" s="1"/>
      <c r="EH6138" s="1"/>
      <c r="EI6138" s="1"/>
      <c r="EJ6138" s="1"/>
      <c r="EK6138" s="1"/>
      <c r="EL6138" s="1"/>
      <c r="EM6138" s="1"/>
      <c r="EN6138" s="1"/>
      <c r="EO6138" s="1"/>
      <c r="EP6138" s="1"/>
      <c r="EQ6138" s="1"/>
      <c r="ER6138" s="1"/>
      <c r="ES6138" s="1"/>
      <c r="ET6138" s="1"/>
      <c r="EU6138" s="1"/>
      <c r="EV6138" s="1"/>
      <c r="EW6138" s="1"/>
      <c r="EX6138" s="1"/>
      <c r="EY6138" s="1"/>
      <c r="EZ6138" s="1"/>
      <c r="FA6138" s="1"/>
      <c r="FB6138" s="1"/>
      <c r="FC6138" s="1"/>
      <c r="FD6138" s="1"/>
      <c r="FE6138" s="1"/>
      <c r="FF6138" s="1"/>
      <c r="FG6138" s="1"/>
      <c r="FH6138" s="1"/>
      <c r="FI6138" s="1"/>
      <c r="FJ6138" s="1"/>
      <c r="FK6138" s="1"/>
      <c r="FL6138" s="1"/>
      <c r="FM6138" s="1"/>
      <c r="FN6138" s="1"/>
      <c r="FO6138" s="1"/>
      <c r="FP6138" s="1"/>
      <c r="FQ6138" s="1"/>
      <c r="FR6138" s="1"/>
      <c r="FS6138" s="1"/>
      <c r="FT6138" s="1"/>
      <c r="FU6138" s="1"/>
      <c r="FV6138" s="1"/>
      <c r="FW6138" s="1"/>
      <c r="FX6138" s="1"/>
    </row>
    <row r="6139" spans="1:180" s="116" customFormat="1" ht="12.6" x14ac:dyDescent="0.25">
      <c r="A6139" s="108"/>
      <c r="B6139" s="109"/>
      <c r="C6139" s="110"/>
      <c r="D613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39" s="110"/>
      <c r="F6139" s="110"/>
      <c r="G6139" s="111"/>
      <c r="H6139" s="112"/>
      <c r="I6139" s="111"/>
      <c r="J6139" s="111"/>
      <c r="K6139" s="110"/>
      <c r="L6139" s="110"/>
      <c r="M6139" s="110"/>
      <c r="N6139" s="110"/>
      <c r="O6139" s="110"/>
      <c r="P6139" s="114"/>
      <c r="Q6139" s="114">
        <f>Table13[[#This Row],[Unit Value]]*Table13[[#This Row],[Qty | PCount]]</f>
        <v>0</v>
      </c>
      <c r="R6139" s="110" t="str">
        <f>IF(Table13[[#This Row],[Unit Value]]&lt;=4999,"Low-Value Asset","High-Value Asset")</f>
        <v>Low-Value Asset</v>
      </c>
      <c r="S6139" s="110"/>
      <c r="T6139" s="110"/>
      <c r="U6139" s="110"/>
      <c r="V6139" s="110"/>
      <c r="W6139" s="115"/>
      <c r="X6139" s="110"/>
      <c r="Y6139" s="110"/>
      <c r="Z6139" s="110"/>
      <c r="AA6139" s="110"/>
      <c r="AB613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  <c r="BD6139" s="1"/>
      <c r="BE6139" s="1"/>
      <c r="BF6139" s="1"/>
      <c r="BG6139" s="1"/>
      <c r="BH6139" s="1"/>
      <c r="BI6139" s="1"/>
      <c r="BJ6139" s="1"/>
      <c r="BK6139" s="1"/>
      <c r="BL6139" s="1"/>
      <c r="BM6139" s="1"/>
      <c r="BN6139" s="1"/>
      <c r="BO6139" s="1"/>
      <c r="BP6139" s="1"/>
      <c r="BQ6139" s="1"/>
      <c r="BR6139" s="1"/>
      <c r="BS6139" s="1"/>
      <c r="BT6139" s="1"/>
      <c r="BU6139" s="1"/>
      <c r="BV6139" s="1"/>
      <c r="BW6139" s="1"/>
      <c r="BX6139" s="1"/>
      <c r="BY6139" s="1"/>
      <c r="BZ6139" s="1"/>
      <c r="CA6139" s="1"/>
      <c r="CB6139" s="1"/>
      <c r="CC6139" s="1"/>
      <c r="CD6139" s="1"/>
      <c r="CE6139" s="1"/>
      <c r="CF6139" s="1"/>
      <c r="CG6139" s="1"/>
      <c r="CH6139" s="1"/>
      <c r="CI6139" s="1"/>
      <c r="CJ6139" s="1"/>
      <c r="CK6139" s="1"/>
      <c r="CL6139" s="1"/>
      <c r="CM6139" s="1"/>
      <c r="CN6139" s="1"/>
      <c r="CO6139" s="1"/>
      <c r="CP6139" s="1"/>
      <c r="CQ6139" s="1"/>
      <c r="CR6139" s="1"/>
      <c r="CS6139" s="1"/>
      <c r="CT6139" s="1"/>
      <c r="CU6139" s="1"/>
      <c r="CV6139" s="1"/>
      <c r="CW6139" s="1"/>
      <c r="CX6139" s="1"/>
      <c r="CY6139" s="1"/>
      <c r="CZ6139" s="1"/>
      <c r="DA6139" s="1"/>
      <c r="DB6139" s="1"/>
      <c r="DC6139" s="1"/>
      <c r="DD6139" s="1"/>
      <c r="DE6139" s="1"/>
      <c r="DF6139" s="1"/>
      <c r="DG6139" s="1"/>
      <c r="DH6139" s="1"/>
      <c r="DI6139" s="1"/>
      <c r="DJ6139" s="1"/>
      <c r="DK6139" s="1"/>
      <c r="DL6139" s="1"/>
      <c r="DM6139" s="1"/>
      <c r="DN6139" s="1"/>
      <c r="DO6139" s="1"/>
      <c r="DP6139" s="1"/>
      <c r="DQ6139" s="1"/>
      <c r="DR6139" s="1"/>
      <c r="DS6139" s="1"/>
      <c r="DT6139" s="1"/>
      <c r="DU6139" s="1"/>
      <c r="DV6139" s="1"/>
      <c r="DW6139" s="1"/>
      <c r="DX6139" s="1"/>
      <c r="DY6139" s="1"/>
      <c r="DZ6139" s="1"/>
      <c r="EA6139" s="1"/>
      <c r="EB6139" s="1"/>
      <c r="EC6139" s="1"/>
      <c r="ED6139" s="1"/>
      <c r="EE6139" s="1"/>
      <c r="EF6139" s="1"/>
      <c r="EG6139" s="1"/>
      <c r="EH6139" s="1"/>
      <c r="EI6139" s="1"/>
      <c r="EJ6139" s="1"/>
      <c r="EK6139" s="1"/>
      <c r="EL6139" s="1"/>
      <c r="EM6139" s="1"/>
      <c r="EN6139" s="1"/>
      <c r="EO6139" s="1"/>
      <c r="EP6139" s="1"/>
      <c r="EQ6139" s="1"/>
      <c r="ER6139" s="1"/>
      <c r="ES6139" s="1"/>
      <c r="ET6139" s="1"/>
      <c r="EU6139" s="1"/>
      <c r="EV6139" s="1"/>
      <c r="EW6139" s="1"/>
      <c r="EX6139" s="1"/>
      <c r="EY6139" s="1"/>
      <c r="EZ6139" s="1"/>
      <c r="FA6139" s="1"/>
      <c r="FB6139" s="1"/>
      <c r="FC6139" s="1"/>
      <c r="FD6139" s="1"/>
      <c r="FE6139" s="1"/>
      <c r="FF6139" s="1"/>
      <c r="FG6139" s="1"/>
      <c r="FH6139" s="1"/>
      <c r="FI6139" s="1"/>
      <c r="FJ6139" s="1"/>
      <c r="FK6139" s="1"/>
      <c r="FL6139" s="1"/>
      <c r="FM6139" s="1"/>
      <c r="FN6139" s="1"/>
      <c r="FO6139" s="1"/>
      <c r="FP6139" s="1"/>
      <c r="FQ6139" s="1"/>
      <c r="FR6139" s="1"/>
      <c r="FS6139" s="1"/>
      <c r="FT6139" s="1"/>
      <c r="FU6139" s="1"/>
      <c r="FV6139" s="1"/>
      <c r="FW6139" s="1"/>
      <c r="FX6139" s="1"/>
    </row>
    <row r="6140" spans="1:180" s="116" customFormat="1" ht="12.6" x14ac:dyDescent="0.25">
      <c r="A6140" s="108"/>
      <c r="B6140" s="109"/>
      <c r="C6140" s="110"/>
      <c r="D614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0" s="110"/>
      <c r="F6140" s="110"/>
      <c r="G6140" s="111"/>
      <c r="H6140" s="112"/>
      <c r="I6140" s="111"/>
      <c r="J6140" s="111"/>
      <c r="K6140" s="110"/>
      <c r="L6140" s="110"/>
      <c r="M6140" s="110"/>
      <c r="N6140" s="110"/>
      <c r="O6140" s="110"/>
      <c r="P6140" s="114"/>
      <c r="Q6140" s="114">
        <f>Table13[[#This Row],[Unit Value]]*Table13[[#This Row],[Qty | PCount]]</f>
        <v>0</v>
      </c>
      <c r="R6140" s="110" t="str">
        <f>IF(Table13[[#This Row],[Unit Value]]&lt;=4999,"Low-Value Asset","High-Value Asset")</f>
        <v>Low-Value Asset</v>
      </c>
      <c r="S6140" s="110"/>
      <c r="T6140" s="110"/>
      <c r="U6140" s="110"/>
      <c r="V6140" s="110"/>
      <c r="W6140" s="115"/>
      <c r="X6140" s="110"/>
      <c r="Y6140" s="110"/>
      <c r="Z6140" s="110"/>
      <c r="AA6140" s="110"/>
      <c r="AB614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/>
      <c r="BD6140" s="1"/>
      <c r="BE6140" s="1"/>
      <c r="BF6140" s="1"/>
      <c r="BG6140" s="1"/>
      <c r="BH6140" s="1"/>
      <c r="BI6140" s="1"/>
      <c r="BJ6140" s="1"/>
      <c r="BK6140" s="1"/>
      <c r="BL6140" s="1"/>
      <c r="BM6140" s="1"/>
      <c r="BN6140" s="1"/>
      <c r="BO6140" s="1"/>
      <c r="BP6140" s="1"/>
      <c r="BQ6140" s="1"/>
      <c r="BR6140" s="1"/>
      <c r="BS6140" s="1"/>
      <c r="BT6140" s="1"/>
      <c r="BU6140" s="1"/>
      <c r="BV6140" s="1"/>
      <c r="BW6140" s="1"/>
      <c r="BX6140" s="1"/>
      <c r="BY6140" s="1"/>
      <c r="BZ6140" s="1"/>
      <c r="CA6140" s="1"/>
      <c r="CB6140" s="1"/>
      <c r="CC6140" s="1"/>
      <c r="CD6140" s="1"/>
      <c r="CE6140" s="1"/>
      <c r="CF6140" s="1"/>
      <c r="CG6140" s="1"/>
      <c r="CH6140" s="1"/>
      <c r="CI6140" s="1"/>
      <c r="CJ6140" s="1"/>
      <c r="CK6140" s="1"/>
      <c r="CL6140" s="1"/>
      <c r="CM6140" s="1"/>
      <c r="CN6140" s="1"/>
      <c r="CO6140" s="1"/>
      <c r="CP6140" s="1"/>
      <c r="CQ6140" s="1"/>
      <c r="CR6140" s="1"/>
      <c r="CS6140" s="1"/>
      <c r="CT6140" s="1"/>
      <c r="CU6140" s="1"/>
      <c r="CV6140" s="1"/>
      <c r="CW6140" s="1"/>
      <c r="CX6140" s="1"/>
      <c r="CY6140" s="1"/>
      <c r="CZ6140" s="1"/>
      <c r="DA6140" s="1"/>
      <c r="DB6140" s="1"/>
      <c r="DC6140" s="1"/>
      <c r="DD6140" s="1"/>
      <c r="DE6140" s="1"/>
      <c r="DF6140" s="1"/>
      <c r="DG6140" s="1"/>
      <c r="DH6140" s="1"/>
      <c r="DI6140" s="1"/>
      <c r="DJ6140" s="1"/>
      <c r="DK6140" s="1"/>
      <c r="DL6140" s="1"/>
      <c r="DM6140" s="1"/>
      <c r="DN6140" s="1"/>
      <c r="DO6140" s="1"/>
      <c r="DP6140" s="1"/>
      <c r="DQ6140" s="1"/>
      <c r="DR6140" s="1"/>
      <c r="DS6140" s="1"/>
      <c r="DT6140" s="1"/>
      <c r="DU6140" s="1"/>
      <c r="DV6140" s="1"/>
      <c r="DW6140" s="1"/>
      <c r="DX6140" s="1"/>
      <c r="DY6140" s="1"/>
      <c r="DZ6140" s="1"/>
      <c r="EA6140" s="1"/>
      <c r="EB6140" s="1"/>
      <c r="EC6140" s="1"/>
      <c r="ED6140" s="1"/>
      <c r="EE6140" s="1"/>
      <c r="EF6140" s="1"/>
      <c r="EG6140" s="1"/>
      <c r="EH6140" s="1"/>
      <c r="EI6140" s="1"/>
      <c r="EJ6140" s="1"/>
      <c r="EK6140" s="1"/>
      <c r="EL6140" s="1"/>
      <c r="EM6140" s="1"/>
      <c r="EN6140" s="1"/>
      <c r="EO6140" s="1"/>
      <c r="EP6140" s="1"/>
      <c r="EQ6140" s="1"/>
      <c r="ER6140" s="1"/>
      <c r="ES6140" s="1"/>
      <c r="ET6140" s="1"/>
      <c r="EU6140" s="1"/>
      <c r="EV6140" s="1"/>
      <c r="EW6140" s="1"/>
      <c r="EX6140" s="1"/>
      <c r="EY6140" s="1"/>
      <c r="EZ6140" s="1"/>
      <c r="FA6140" s="1"/>
      <c r="FB6140" s="1"/>
      <c r="FC6140" s="1"/>
      <c r="FD6140" s="1"/>
      <c r="FE6140" s="1"/>
      <c r="FF6140" s="1"/>
      <c r="FG6140" s="1"/>
      <c r="FH6140" s="1"/>
      <c r="FI6140" s="1"/>
      <c r="FJ6140" s="1"/>
      <c r="FK6140" s="1"/>
      <c r="FL6140" s="1"/>
      <c r="FM6140" s="1"/>
      <c r="FN6140" s="1"/>
      <c r="FO6140" s="1"/>
      <c r="FP6140" s="1"/>
      <c r="FQ6140" s="1"/>
      <c r="FR6140" s="1"/>
      <c r="FS6140" s="1"/>
      <c r="FT6140" s="1"/>
      <c r="FU6140" s="1"/>
      <c r="FV6140" s="1"/>
      <c r="FW6140" s="1"/>
      <c r="FX6140" s="1"/>
    </row>
    <row r="6141" spans="1:180" s="116" customFormat="1" ht="12.6" x14ac:dyDescent="0.25">
      <c r="A6141" s="108"/>
      <c r="B6141" s="109"/>
      <c r="C6141" s="110"/>
      <c r="D614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1" s="110"/>
      <c r="F6141" s="110"/>
      <c r="G6141" s="111"/>
      <c r="H6141" s="112"/>
      <c r="I6141" s="111"/>
      <c r="J6141" s="111"/>
      <c r="K6141" s="110"/>
      <c r="L6141" s="110"/>
      <c r="M6141" s="110"/>
      <c r="N6141" s="110"/>
      <c r="O6141" s="110"/>
      <c r="P6141" s="114"/>
      <c r="Q6141" s="114">
        <f>Table13[[#This Row],[Unit Value]]*Table13[[#This Row],[Qty | PCount]]</f>
        <v>0</v>
      </c>
      <c r="R6141" s="110" t="str">
        <f>IF(Table13[[#This Row],[Unit Value]]&lt;=4999,"Low-Value Asset","High-Value Asset")</f>
        <v>Low-Value Asset</v>
      </c>
      <c r="S6141" s="110"/>
      <c r="T6141" s="110"/>
      <c r="U6141" s="110"/>
      <c r="V6141" s="110"/>
      <c r="W6141" s="115"/>
      <c r="X6141" s="110"/>
      <c r="Y6141" s="110"/>
      <c r="Z6141" s="110"/>
      <c r="AA6141" s="110"/>
      <c r="AB614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  <c r="BD6141" s="1"/>
      <c r="BE6141" s="1"/>
      <c r="BF6141" s="1"/>
      <c r="BG6141" s="1"/>
      <c r="BH6141" s="1"/>
      <c r="BI6141" s="1"/>
      <c r="BJ6141" s="1"/>
      <c r="BK6141" s="1"/>
      <c r="BL6141" s="1"/>
      <c r="BM6141" s="1"/>
      <c r="BN6141" s="1"/>
      <c r="BO6141" s="1"/>
      <c r="BP6141" s="1"/>
      <c r="BQ6141" s="1"/>
      <c r="BR6141" s="1"/>
      <c r="BS6141" s="1"/>
      <c r="BT6141" s="1"/>
      <c r="BU6141" s="1"/>
      <c r="BV6141" s="1"/>
      <c r="BW6141" s="1"/>
      <c r="BX6141" s="1"/>
      <c r="BY6141" s="1"/>
      <c r="BZ6141" s="1"/>
      <c r="CA6141" s="1"/>
      <c r="CB6141" s="1"/>
      <c r="CC6141" s="1"/>
      <c r="CD6141" s="1"/>
      <c r="CE6141" s="1"/>
      <c r="CF6141" s="1"/>
      <c r="CG6141" s="1"/>
      <c r="CH6141" s="1"/>
      <c r="CI6141" s="1"/>
      <c r="CJ6141" s="1"/>
      <c r="CK6141" s="1"/>
      <c r="CL6141" s="1"/>
      <c r="CM6141" s="1"/>
      <c r="CN6141" s="1"/>
      <c r="CO6141" s="1"/>
      <c r="CP6141" s="1"/>
      <c r="CQ6141" s="1"/>
      <c r="CR6141" s="1"/>
      <c r="CS6141" s="1"/>
      <c r="CT6141" s="1"/>
      <c r="CU6141" s="1"/>
      <c r="CV6141" s="1"/>
      <c r="CW6141" s="1"/>
      <c r="CX6141" s="1"/>
      <c r="CY6141" s="1"/>
      <c r="CZ6141" s="1"/>
      <c r="DA6141" s="1"/>
      <c r="DB6141" s="1"/>
      <c r="DC6141" s="1"/>
      <c r="DD6141" s="1"/>
      <c r="DE6141" s="1"/>
      <c r="DF6141" s="1"/>
      <c r="DG6141" s="1"/>
      <c r="DH6141" s="1"/>
      <c r="DI6141" s="1"/>
      <c r="DJ6141" s="1"/>
      <c r="DK6141" s="1"/>
      <c r="DL6141" s="1"/>
      <c r="DM6141" s="1"/>
      <c r="DN6141" s="1"/>
      <c r="DO6141" s="1"/>
      <c r="DP6141" s="1"/>
      <c r="DQ6141" s="1"/>
      <c r="DR6141" s="1"/>
      <c r="DS6141" s="1"/>
      <c r="DT6141" s="1"/>
      <c r="DU6141" s="1"/>
      <c r="DV6141" s="1"/>
      <c r="DW6141" s="1"/>
      <c r="DX6141" s="1"/>
      <c r="DY6141" s="1"/>
      <c r="DZ6141" s="1"/>
      <c r="EA6141" s="1"/>
      <c r="EB6141" s="1"/>
      <c r="EC6141" s="1"/>
      <c r="ED6141" s="1"/>
      <c r="EE6141" s="1"/>
      <c r="EF6141" s="1"/>
      <c r="EG6141" s="1"/>
      <c r="EH6141" s="1"/>
      <c r="EI6141" s="1"/>
      <c r="EJ6141" s="1"/>
      <c r="EK6141" s="1"/>
      <c r="EL6141" s="1"/>
      <c r="EM6141" s="1"/>
      <c r="EN6141" s="1"/>
      <c r="EO6141" s="1"/>
      <c r="EP6141" s="1"/>
      <c r="EQ6141" s="1"/>
      <c r="ER6141" s="1"/>
      <c r="ES6141" s="1"/>
      <c r="ET6141" s="1"/>
      <c r="EU6141" s="1"/>
      <c r="EV6141" s="1"/>
      <c r="EW6141" s="1"/>
      <c r="EX6141" s="1"/>
      <c r="EY6141" s="1"/>
      <c r="EZ6141" s="1"/>
      <c r="FA6141" s="1"/>
      <c r="FB6141" s="1"/>
      <c r="FC6141" s="1"/>
      <c r="FD6141" s="1"/>
      <c r="FE6141" s="1"/>
      <c r="FF6141" s="1"/>
      <c r="FG6141" s="1"/>
      <c r="FH6141" s="1"/>
      <c r="FI6141" s="1"/>
      <c r="FJ6141" s="1"/>
      <c r="FK6141" s="1"/>
      <c r="FL6141" s="1"/>
      <c r="FM6141" s="1"/>
      <c r="FN6141" s="1"/>
      <c r="FO6141" s="1"/>
      <c r="FP6141" s="1"/>
      <c r="FQ6141" s="1"/>
      <c r="FR6141" s="1"/>
      <c r="FS6141" s="1"/>
      <c r="FT6141" s="1"/>
      <c r="FU6141" s="1"/>
      <c r="FV6141" s="1"/>
      <c r="FW6141" s="1"/>
      <c r="FX6141" s="1"/>
    </row>
    <row r="6142" spans="1:180" s="116" customFormat="1" ht="12.6" x14ac:dyDescent="0.25">
      <c r="A6142" s="108"/>
      <c r="B6142" s="109"/>
      <c r="C6142" s="110"/>
      <c r="D614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2" s="110"/>
      <c r="F6142" s="110"/>
      <c r="G6142" s="111"/>
      <c r="H6142" s="112"/>
      <c r="I6142" s="111"/>
      <c r="J6142" s="111"/>
      <c r="K6142" s="110"/>
      <c r="L6142" s="110"/>
      <c r="M6142" s="110"/>
      <c r="N6142" s="110"/>
      <c r="O6142" s="110"/>
      <c r="P6142" s="114"/>
      <c r="Q6142" s="114">
        <f>Table13[[#This Row],[Unit Value]]*Table13[[#This Row],[Qty | PCount]]</f>
        <v>0</v>
      </c>
      <c r="R6142" s="110" t="str">
        <f>IF(Table13[[#This Row],[Unit Value]]&lt;=4999,"Low-Value Asset","High-Value Asset")</f>
        <v>Low-Value Asset</v>
      </c>
      <c r="S6142" s="110"/>
      <c r="T6142" s="110"/>
      <c r="U6142" s="110"/>
      <c r="V6142" s="110"/>
      <c r="W6142" s="115"/>
      <c r="X6142" s="110"/>
      <c r="Y6142" s="110"/>
      <c r="Z6142" s="110"/>
      <c r="AA6142" s="110"/>
      <c r="AB614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  <c r="BD6142" s="1"/>
      <c r="BE6142" s="1"/>
      <c r="BF6142" s="1"/>
      <c r="BG6142" s="1"/>
      <c r="BH6142" s="1"/>
      <c r="BI6142" s="1"/>
      <c r="BJ6142" s="1"/>
      <c r="BK6142" s="1"/>
      <c r="BL6142" s="1"/>
      <c r="BM6142" s="1"/>
      <c r="BN6142" s="1"/>
      <c r="BO6142" s="1"/>
      <c r="BP6142" s="1"/>
      <c r="BQ6142" s="1"/>
      <c r="BR6142" s="1"/>
      <c r="BS6142" s="1"/>
      <c r="BT6142" s="1"/>
      <c r="BU6142" s="1"/>
      <c r="BV6142" s="1"/>
      <c r="BW6142" s="1"/>
      <c r="BX6142" s="1"/>
      <c r="BY6142" s="1"/>
      <c r="BZ6142" s="1"/>
      <c r="CA6142" s="1"/>
      <c r="CB6142" s="1"/>
      <c r="CC6142" s="1"/>
      <c r="CD6142" s="1"/>
      <c r="CE6142" s="1"/>
      <c r="CF6142" s="1"/>
      <c r="CG6142" s="1"/>
      <c r="CH6142" s="1"/>
      <c r="CI6142" s="1"/>
      <c r="CJ6142" s="1"/>
      <c r="CK6142" s="1"/>
      <c r="CL6142" s="1"/>
      <c r="CM6142" s="1"/>
      <c r="CN6142" s="1"/>
      <c r="CO6142" s="1"/>
      <c r="CP6142" s="1"/>
      <c r="CQ6142" s="1"/>
      <c r="CR6142" s="1"/>
      <c r="CS6142" s="1"/>
      <c r="CT6142" s="1"/>
      <c r="CU6142" s="1"/>
      <c r="CV6142" s="1"/>
      <c r="CW6142" s="1"/>
      <c r="CX6142" s="1"/>
      <c r="CY6142" s="1"/>
      <c r="CZ6142" s="1"/>
      <c r="DA6142" s="1"/>
      <c r="DB6142" s="1"/>
      <c r="DC6142" s="1"/>
      <c r="DD6142" s="1"/>
      <c r="DE6142" s="1"/>
      <c r="DF6142" s="1"/>
      <c r="DG6142" s="1"/>
      <c r="DH6142" s="1"/>
      <c r="DI6142" s="1"/>
      <c r="DJ6142" s="1"/>
      <c r="DK6142" s="1"/>
      <c r="DL6142" s="1"/>
      <c r="DM6142" s="1"/>
      <c r="DN6142" s="1"/>
      <c r="DO6142" s="1"/>
      <c r="DP6142" s="1"/>
      <c r="DQ6142" s="1"/>
      <c r="DR6142" s="1"/>
      <c r="DS6142" s="1"/>
      <c r="DT6142" s="1"/>
      <c r="DU6142" s="1"/>
      <c r="DV6142" s="1"/>
      <c r="DW6142" s="1"/>
      <c r="DX6142" s="1"/>
      <c r="DY6142" s="1"/>
      <c r="DZ6142" s="1"/>
      <c r="EA6142" s="1"/>
      <c r="EB6142" s="1"/>
      <c r="EC6142" s="1"/>
      <c r="ED6142" s="1"/>
      <c r="EE6142" s="1"/>
      <c r="EF6142" s="1"/>
      <c r="EG6142" s="1"/>
      <c r="EH6142" s="1"/>
      <c r="EI6142" s="1"/>
      <c r="EJ6142" s="1"/>
      <c r="EK6142" s="1"/>
      <c r="EL6142" s="1"/>
      <c r="EM6142" s="1"/>
      <c r="EN6142" s="1"/>
      <c r="EO6142" s="1"/>
      <c r="EP6142" s="1"/>
      <c r="EQ6142" s="1"/>
      <c r="ER6142" s="1"/>
      <c r="ES6142" s="1"/>
      <c r="ET6142" s="1"/>
      <c r="EU6142" s="1"/>
      <c r="EV6142" s="1"/>
      <c r="EW6142" s="1"/>
      <c r="EX6142" s="1"/>
      <c r="EY6142" s="1"/>
      <c r="EZ6142" s="1"/>
      <c r="FA6142" s="1"/>
      <c r="FB6142" s="1"/>
      <c r="FC6142" s="1"/>
      <c r="FD6142" s="1"/>
      <c r="FE6142" s="1"/>
      <c r="FF6142" s="1"/>
      <c r="FG6142" s="1"/>
      <c r="FH6142" s="1"/>
      <c r="FI6142" s="1"/>
      <c r="FJ6142" s="1"/>
      <c r="FK6142" s="1"/>
      <c r="FL6142" s="1"/>
      <c r="FM6142" s="1"/>
      <c r="FN6142" s="1"/>
      <c r="FO6142" s="1"/>
      <c r="FP6142" s="1"/>
      <c r="FQ6142" s="1"/>
      <c r="FR6142" s="1"/>
      <c r="FS6142" s="1"/>
      <c r="FT6142" s="1"/>
      <c r="FU6142" s="1"/>
      <c r="FV6142" s="1"/>
      <c r="FW6142" s="1"/>
      <c r="FX6142" s="1"/>
    </row>
    <row r="6143" spans="1:180" s="116" customFormat="1" ht="12.6" x14ac:dyDescent="0.25">
      <c r="A6143" s="108"/>
      <c r="B6143" s="109"/>
      <c r="C6143" s="110"/>
      <c r="D614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3" s="110"/>
      <c r="F6143" s="110"/>
      <c r="G6143" s="111"/>
      <c r="H6143" s="112"/>
      <c r="I6143" s="111"/>
      <c r="J6143" s="111"/>
      <c r="K6143" s="110"/>
      <c r="L6143" s="110"/>
      <c r="M6143" s="110"/>
      <c r="N6143" s="110"/>
      <c r="O6143" s="110"/>
      <c r="P6143" s="114"/>
      <c r="Q6143" s="114">
        <f>Table13[[#This Row],[Unit Value]]*Table13[[#This Row],[Qty | PCount]]</f>
        <v>0</v>
      </c>
      <c r="R6143" s="110" t="str">
        <f>IF(Table13[[#This Row],[Unit Value]]&lt;=4999,"Low-Value Asset","High-Value Asset")</f>
        <v>Low-Value Asset</v>
      </c>
      <c r="S6143" s="110"/>
      <c r="T6143" s="110"/>
      <c r="U6143" s="110"/>
      <c r="V6143" s="110"/>
      <c r="W6143" s="115"/>
      <c r="X6143" s="110"/>
      <c r="Y6143" s="110"/>
      <c r="Z6143" s="110"/>
      <c r="AA6143" s="110"/>
      <c r="AB614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  <c r="BD6143" s="1"/>
      <c r="BE6143" s="1"/>
      <c r="BF6143" s="1"/>
      <c r="BG6143" s="1"/>
      <c r="BH6143" s="1"/>
      <c r="BI6143" s="1"/>
      <c r="BJ6143" s="1"/>
      <c r="BK6143" s="1"/>
      <c r="BL6143" s="1"/>
      <c r="BM6143" s="1"/>
      <c r="BN6143" s="1"/>
      <c r="BO6143" s="1"/>
      <c r="BP6143" s="1"/>
      <c r="BQ6143" s="1"/>
      <c r="BR6143" s="1"/>
      <c r="BS6143" s="1"/>
      <c r="BT6143" s="1"/>
      <c r="BU6143" s="1"/>
      <c r="BV6143" s="1"/>
      <c r="BW6143" s="1"/>
      <c r="BX6143" s="1"/>
      <c r="BY6143" s="1"/>
      <c r="BZ6143" s="1"/>
      <c r="CA6143" s="1"/>
      <c r="CB6143" s="1"/>
      <c r="CC6143" s="1"/>
      <c r="CD6143" s="1"/>
      <c r="CE6143" s="1"/>
      <c r="CF6143" s="1"/>
      <c r="CG6143" s="1"/>
      <c r="CH6143" s="1"/>
      <c r="CI6143" s="1"/>
      <c r="CJ6143" s="1"/>
      <c r="CK6143" s="1"/>
      <c r="CL6143" s="1"/>
      <c r="CM6143" s="1"/>
      <c r="CN6143" s="1"/>
      <c r="CO6143" s="1"/>
      <c r="CP6143" s="1"/>
      <c r="CQ6143" s="1"/>
      <c r="CR6143" s="1"/>
      <c r="CS6143" s="1"/>
      <c r="CT6143" s="1"/>
      <c r="CU6143" s="1"/>
      <c r="CV6143" s="1"/>
      <c r="CW6143" s="1"/>
      <c r="CX6143" s="1"/>
      <c r="CY6143" s="1"/>
      <c r="CZ6143" s="1"/>
      <c r="DA6143" s="1"/>
      <c r="DB6143" s="1"/>
      <c r="DC6143" s="1"/>
      <c r="DD6143" s="1"/>
      <c r="DE6143" s="1"/>
      <c r="DF6143" s="1"/>
      <c r="DG6143" s="1"/>
      <c r="DH6143" s="1"/>
      <c r="DI6143" s="1"/>
      <c r="DJ6143" s="1"/>
      <c r="DK6143" s="1"/>
      <c r="DL6143" s="1"/>
      <c r="DM6143" s="1"/>
      <c r="DN6143" s="1"/>
      <c r="DO6143" s="1"/>
      <c r="DP6143" s="1"/>
      <c r="DQ6143" s="1"/>
      <c r="DR6143" s="1"/>
      <c r="DS6143" s="1"/>
      <c r="DT6143" s="1"/>
      <c r="DU6143" s="1"/>
      <c r="DV6143" s="1"/>
      <c r="DW6143" s="1"/>
      <c r="DX6143" s="1"/>
      <c r="DY6143" s="1"/>
      <c r="DZ6143" s="1"/>
      <c r="EA6143" s="1"/>
      <c r="EB6143" s="1"/>
      <c r="EC6143" s="1"/>
      <c r="ED6143" s="1"/>
      <c r="EE6143" s="1"/>
      <c r="EF6143" s="1"/>
      <c r="EG6143" s="1"/>
      <c r="EH6143" s="1"/>
      <c r="EI6143" s="1"/>
      <c r="EJ6143" s="1"/>
      <c r="EK6143" s="1"/>
      <c r="EL6143" s="1"/>
      <c r="EM6143" s="1"/>
      <c r="EN6143" s="1"/>
      <c r="EO6143" s="1"/>
      <c r="EP6143" s="1"/>
      <c r="EQ6143" s="1"/>
      <c r="ER6143" s="1"/>
      <c r="ES6143" s="1"/>
      <c r="ET6143" s="1"/>
      <c r="EU6143" s="1"/>
      <c r="EV6143" s="1"/>
      <c r="EW6143" s="1"/>
      <c r="EX6143" s="1"/>
      <c r="EY6143" s="1"/>
      <c r="EZ6143" s="1"/>
      <c r="FA6143" s="1"/>
      <c r="FB6143" s="1"/>
      <c r="FC6143" s="1"/>
      <c r="FD6143" s="1"/>
      <c r="FE6143" s="1"/>
      <c r="FF6143" s="1"/>
      <c r="FG6143" s="1"/>
      <c r="FH6143" s="1"/>
      <c r="FI6143" s="1"/>
      <c r="FJ6143" s="1"/>
      <c r="FK6143" s="1"/>
      <c r="FL6143" s="1"/>
      <c r="FM6143" s="1"/>
      <c r="FN6143" s="1"/>
      <c r="FO6143" s="1"/>
      <c r="FP6143" s="1"/>
      <c r="FQ6143" s="1"/>
      <c r="FR6143" s="1"/>
      <c r="FS6143" s="1"/>
      <c r="FT6143" s="1"/>
      <c r="FU6143" s="1"/>
      <c r="FV6143" s="1"/>
      <c r="FW6143" s="1"/>
      <c r="FX6143" s="1"/>
    </row>
    <row r="6144" spans="1:180" s="116" customFormat="1" ht="12.6" x14ac:dyDescent="0.25">
      <c r="A6144" s="108"/>
      <c r="B6144" s="109"/>
      <c r="C6144" s="110"/>
      <c r="D614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4" s="110"/>
      <c r="F6144" s="110"/>
      <c r="G6144" s="111"/>
      <c r="H6144" s="112"/>
      <c r="I6144" s="111"/>
      <c r="J6144" s="111"/>
      <c r="K6144" s="110"/>
      <c r="L6144" s="110"/>
      <c r="M6144" s="110"/>
      <c r="N6144" s="110"/>
      <c r="O6144" s="110"/>
      <c r="P6144" s="114"/>
      <c r="Q6144" s="114">
        <f>Table13[[#This Row],[Unit Value]]*Table13[[#This Row],[Qty | PCount]]</f>
        <v>0</v>
      </c>
      <c r="R6144" s="110" t="str">
        <f>IF(Table13[[#This Row],[Unit Value]]&lt;=4999,"Low-Value Asset","High-Value Asset")</f>
        <v>Low-Value Asset</v>
      </c>
      <c r="S6144" s="110"/>
      <c r="T6144" s="110"/>
      <c r="U6144" s="110"/>
      <c r="V6144" s="110"/>
      <c r="W6144" s="115"/>
      <c r="X6144" s="110"/>
      <c r="Y6144" s="110"/>
      <c r="Z6144" s="110"/>
      <c r="AA6144" s="110"/>
      <c r="AB614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  <c r="BC6144" s="1"/>
      <c r="BD6144" s="1"/>
      <c r="BE6144" s="1"/>
      <c r="BF6144" s="1"/>
      <c r="BG6144" s="1"/>
      <c r="BH6144" s="1"/>
      <c r="BI6144" s="1"/>
      <c r="BJ6144" s="1"/>
      <c r="BK6144" s="1"/>
      <c r="BL6144" s="1"/>
      <c r="BM6144" s="1"/>
      <c r="BN6144" s="1"/>
      <c r="BO6144" s="1"/>
      <c r="BP6144" s="1"/>
      <c r="BQ6144" s="1"/>
      <c r="BR6144" s="1"/>
      <c r="BS6144" s="1"/>
      <c r="BT6144" s="1"/>
      <c r="BU6144" s="1"/>
      <c r="BV6144" s="1"/>
      <c r="BW6144" s="1"/>
      <c r="BX6144" s="1"/>
      <c r="BY6144" s="1"/>
      <c r="BZ6144" s="1"/>
      <c r="CA6144" s="1"/>
      <c r="CB6144" s="1"/>
      <c r="CC6144" s="1"/>
      <c r="CD6144" s="1"/>
      <c r="CE6144" s="1"/>
      <c r="CF6144" s="1"/>
      <c r="CG6144" s="1"/>
      <c r="CH6144" s="1"/>
      <c r="CI6144" s="1"/>
      <c r="CJ6144" s="1"/>
      <c r="CK6144" s="1"/>
      <c r="CL6144" s="1"/>
      <c r="CM6144" s="1"/>
      <c r="CN6144" s="1"/>
      <c r="CO6144" s="1"/>
      <c r="CP6144" s="1"/>
      <c r="CQ6144" s="1"/>
      <c r="CR6144" s="1"/>
      <c r="CS6144" s="1"/>
      <c r="CT6144" s="1"/>
      <c r="CU6144" s="1"/>
      <c r="CV6144" s="1"/>
      <c r="CW6144" s="1"/>
      <c r="CX6144" s="1"/>
      <c r="CY6144" s="1"/>
      <c r="CZ6144" s="1"/>
      <c r="DA6144" s="1"/>
      <c r="DB6144" s="1"/>
      <c r="DC6144" s="1"/>
      <c r="DD6144" s="1"/>
      <c r="DE6144" s="1"/>
      <c r="DF6144" s="1"/>
      <c r="DG6144" s="1"/>
      <c r="DH6144" s="1"/>
      <c r="DI6144" s="1"/>
      <c r="DJ6144" s="1"/>
      <c r="DK6144" s="1"/>
      <c r="DL6144" s="1"/>
      <c r="DM6144" s="1"/>
      <c r="DN6144" s="1"/>
      <c r="DO6144" s="1"/>
      <c r="DP6144" s="1"/>
      <c r="DQ6144" s="1"/>
      <c r="DR6144" s="1"/>
      <c r="DS6144" s="1"/>
      <c r="DT6144" s="1"/>
      <c r="DU6144" s="1"/>
      <c r="DV6144" s="1"/>
      <c r="DW6144" s="1"/>
      <c r="DX6144" s="1"/>
      <c r="DY6144" s="1"/>
      <c r="DZ6144" s="1"/>
      <c r="EA6144" s="1"/>
      <c r="EB6144" s="1"/>
      <c r="EC6144" s="1"/>
      <c r="ED6144" s="1"/>
      <c r="EE6144" s="1"/>
      <c r="EF6144" s="1"/>
      <c r="EG6144" s="1"/>
      <c r="EH6144" s="1"/>
      <c r="EI6144" s="1"/>
      <c r="EJ6144" s="1"/>
      <c r="EK6144" s="1"/>
      <c r="EL6144" s="1"/>
      <c r="EM6144" s="1"/>
      <c r="EN6144" s="1"/>
      <c r="EO6144" s="1"/>
      <c r="EP6144" s="1"/>
      <c r="EQ6144" s="1"/>
      <c r="ER6144" s="1"/>
      <c r="ES6144" s="1"/>
      <c r="ET6144" s="1"/>
      <c r="EU6144" s="1"/>
      <c r="EV6144" s="1"/>
      <c r="EW6144" s="1"/>
      <c r="EX6144" s="1"/>
      <c r="EY6144" s="1"/>
      <c r="EZ6144" s="1"/>
      <c r="FA6144" s="1"/>
      <c r="FB6144" s="1"/>
      <c r="FC6144" s="1"/>
      <c r="FD6144" s="1"/>
      <c r="FE6144" s="1"/>
      <c r="FF6144" s="1"/>
      <c r="FG6144" s="1"/>
      <c r="FH6144" s="1"/>
      <c r="FI6144" s="1"/>
      <c r="FJ6144" s="1"/>
      <c r="FK6144" s="1"/>
      <c r="FL6144" s="1"/>
      <c r="FM6144" s="1"/>
      <c r="FN6144" s="1"/>
      <c r="FO6144" s="1"/>
      <c r="FP6144" s="1"/>
      <c r="FQ6144" s="1"/>
      <c r="FR6144" s="1"/>
      <c r="FS6144" s="1"/>
      <c r="FT6144" s="1"/>
      <c r="FU6144" s="1"/>
      <c r="FV6144" s="1"/>
      <c r="FW6144" s="1"/>
      <c r="FX6144" s="1"/>
    </row>
    <row r="6145" spans="1:180" s="116" customFormat="1" ht="12.6" x14ac:dyDescent="0.25">
      <c r="A6145" s="108"/>
      <c r="B6145" s="109"/>
      <c r="C6145" s="110"/>
      <c r="D614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5" s="110"/>
      <c r="F6145" s="110"/>
      <c r="G6145" s="111"/>
      <c r="H6145" s="112"/>
      <c r="I6145" s="111"/>
      <c r="J6145" s="111"/>
      <c r="K6145" s="110"/>
      <c r="L6145" s="110"/>
      <c r="M6145" s="110"/>
      <c r="N6145" s="110"/>
      <c r="O6145" s="110"/>
      <c r="P6145" s="114"/>
      <c r="Q6145" s="114">
        <f>Table13[[#This Row],[Unit Value]]*Table13[[#This Row],[Qty | PCount]]</f>
        <v>0</v>
      </c>
      <c r="R6145" s="110" t="str">
        <f>IF(Table13[[#This Row],[Unit Value]]&lt;=4999,"Low-Value Asset","High-Value Asset")</f>
        <v>Low-Value Asset</v>
      </c>
      <c r="S6145" s="110"/>
      <c r="T6145" s="110"/>
      <c r="U6145" s="110"/>
      <c r="V6145" s="110"/>
      <c r="W6145" s="115"/>
      <c r="X6145" s="110"/>
      <c r="Y6145" s="110"/>
      <c r="Z6145" s="110"/>
      <c r="AA6145" s="110"/>
      <c r="AB614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  <c r="BC6145" s="1"/>
      <c r="BD6145" s="1"/>
      <c r="BE6145" s="1"/>
      <c r="BF6145" s="1"/>
      <c r="BG6145" s="1"/>
      <c r="BH6145" s="1"/>
      <c r="BI6145" s="1"/>
      <c r="BJ6145" s="1"/>
      <c r="BK6145" s="1"/>
      <c r="BL6145" s="1"/>
      <c r="BM6145" s="1"/>
      <c r="BN6145" s="1"/>
      <c r="BO6145" s="1"/>
      <c r="BP6145" s="1"/>
      <c r="BQ6145" s="1"/>
      <c r="BR6145" s="1"/>
      <c r="BS6145" s="1"/>
      <c r="BT6145" s="1"/>
      <c r="BU6145" s="1"/>
      <c r="BV6145" s="1"/>
      <c r="BW6145" s="1"/>
      <c r="BX6145" s="1"/>
      <c r="BY6145" s="1"/>
      <c r="BZ6145" s="1"/>
      <c r="CA6145" s="1"/>
      <c r="CB6145" s="1"/>
      <c r="CC6145" s="1"/>
      <c r="CD6145" s="1"/>
      <c r="CE6145" s="1"/>
      <c r="CF6145" s="1"/>
      <c r="CG6145" s="1"/>
      <c r="CH6145" s="1"/>
      <c r="CI6145" s="1"/>
      <c r="CJ6145" s="1"/>
      <c r="CK6145" s="1"/>
      <c r="CL6145" s="1"/>
      <c r="CM6145" s="1"/>
      <c r="CN6145" s="1"/>
      <c r="CO6145" s="1"/>
      <c r="CP6145" s="1"/>
      <c r="CQ6145" s="1"/>
      <c r="CR6145" s="1"/>
      <c r="CS6145" s="1"/>
      <c r="CT6145" s="1"/>
      <c r="CU6145" s="1"/>
      <c r="CV6145" s="1"/>
      <c r="CW6145" s="1"/>
      <c r="CX6145" s="1"/>
      <c r="CY6145" s="1"/>
      <c r="CZ6145" s="1"/>
      <c r="DA6145" s="1"/>
      <c r="DB6145" s="1"/>
      <c r="DC6145" s="1"/>
      <c r="DD6145" s="1"/>
      <c r="DE6145" s="1"/>
      <c r="DF6145" s="1"/>
      <c r="DG6145" s="1"/>
      <c r="DH6145" s="1"/>
      <c r="DI6145" s="1"/>
      <c r="DJ6145" s="1"/>
      <c r="DK6145" s="1"/>
      <c r="DL6145" s="1"/>
      <c r="DM6145" s="1"/>
      <c r="DN6145" s="1"/>
      <c r="DO6145" s="1"/>
      <c r="DP6145" s="1"/>
      <c r="DQ6145" s="1"/>
      <c r="DR6145" s="1"/>
      <c r="DS6145" s="1"/>
      <c r="DT6145" s="1"/>
      <c r="DU6145" s="1"/>
      <c r="DV6145" s="1"/>
      <c r="DW6145" s="1"/>
      <c r="DX6145" s="1"/>
      <c r="DY6145" s="1"/>
      <c r="DZ6145" s="1"/>
      <c r="EA6145" s="1"/>
      <c r="EB6145" s="1"/>
      <c r="EC6145" s="1"/>
      <c r="ED6145" s="1"/>
      <c r="EE6145" s="1"/>
      <c r="EF6145" s="1"/>
      <c r="EG6145" s="1"/>
      <c r="EH6145" s="1"/>
      <c r="EI6145" s="1"/>
      <c r="EJ6145" s="1"/>
      <c r="EK6145" s="1"/>
      <c r="EL6145" s="1"/>
      <c r="EM6145" s="1"/>
      <c r="EN6145" s="1"/>
      <c r="EO6145" s="1"/>
      <c r="EP6145" s="1"/>
      <c r="EQ6145" s="1"/>
      <c r="ER6145" s="1"/>
      <c r="ES6145" s="1"/>
      <c r="ET6145" s="1"/>
      <c r="EU6145" s="1"/>
      <c r="EV6145" s="1"/>
      <c r="EW6145" s="1"/>
      <c r="EX6145" s="1"/>
      <c r="EY6145" s="1"/>
      <c r="EZ6145" s="1"/>
      <c r="FA6145" s="1"/>
      <c r="FB6145" s="1"/>
      <c r="FC6145" s="1"/>
      <c r="FD6145" s="1"/>
      <c r="FE6145" s="1"/>
      <c r="FF6145" s="1"/>
      <c r="FG6145" s="1"/>
      <c r="FH6145" s="1"/>
      <c r="FI6145" s="1"/>
      <c r="FJ6145" s="1"/>
      <c r="FK6145" s="1"/>
      <c r="FL6145" s="1"/>
      <c r="FM6145" s="1"/>
      <c r="FN6145" s="1"/>
      <c r="FO6145" s="1"/>
      <c r="FP6145" s="1"/>
      <c r="FQ6145" s="1"/>
      <c r="FR6145" s="1"/>
      <c r="FS6145" s="1"/>
      <c r="FT6145" s="1"/>
      <c r="FU6145" s="1"/>
      <c r="FV6145" s="1"/>
      <c r="FW6145" s="1"/>
      <c r="FX6145" s="1"/>
    </row>
    <row r="6146" spans="1:180" s="116" customFormat="1" ht="12.6" x14ac:dyDescent="0.25">
      <c r="A6146" s="108"/>
      <c r="B6146" s="109"/>
      <c r="C6146" s="110"/>
      <c r="D614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6" s="110"/>
      <c r="F6146" s="110"/>
      <c r="G6146" s="111"/>
      <c r="H6146" s="112"/>
      <c r="I6146" s="111"/>
      <c r="J6146" s="111"/>
      <c r="K6146" s="110"/>
      <c r="L6146" s="110"/>
      <c r="M6146" s="110"/>
      <c r="N6146" s="110"/>
      <c r="O6146" s="110"/>
      <c r="P6146" s="114"/>
      <c r="Q6146" s="114">
        <f>Table13[[#This Row],[Unit Value]]*Table13[[#This Row],[Qty | PCount]]</f>
        <v>0</v>
      </c>
      <c r="R6146" s="110" t="str">
        <f>IF(Table13[[#This Row],[Unit Value]]&lt;=4999,"Low-Value Asset","High-Value Asset")</f>
        <v>Low-Value Asset</v>
      </c>
      <c r="S6146" s="110"/>
      <c r="T6146" s="110"/>
      <c r="U6146" s="110"/>
      <c r="V6146" s="110"/>
      <c r="W6146" s="115"/>
      <c r="X6146" s="110"/>
      <c r="Y6146" s="110"/>
      <c r="Z6146" s="110"/>
      <c r="AA6146" s="110"/>
      <c r="AB614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  <c r="BC6146" s="1"/>
      <c r="BD6146" s="1"/>
      <c r="BE6146" s="1"/>
      <c r="BF6146" s="1"/>
      <c r="BG6146" s="1"/>
      <c r="BH6146" s="1"/>
      <c r="BI6146" s="1"/>
      <c r="BJ6146" s="1"/>
      <c r="BK6146" s="1"/>
      <c r="BL6146" s="1"/>
      <c r="BM6146" s="1"/>
      <c r="BN6146" s="1"/>
      <c r="BO6146" s="1"/>
      <c r="BP6146" s="1"/>
      <c r="BQ6146" s="1"/>
      <c r="BR6146" s="1"/>
      <c r="BS6146" s="1"/>
      <c r="BT6146" s="1"/>
      <c r="BU6146" s="1"/>
      <c r="BV6146" s="1"/>
      <c r="BW6146" s="1"/>
      <c r="BX6146" s="1"/>
      <c r="BY6146" s="1"/>
      <c r="BZ6146" s="1"/>
      <c r="CA6146" s="1"/>
      <c r="CB6146" s="1"/>
      <c r="CC6146" s="1"/>
      <c r="CD6146" s="1"/>
      <c r="CE6146" s="1"/>
      <c r="CF6146" s="1"/>
      <c r="CG6146" s="1"/>
      <c r="CH6146" s="1"/>
      <c r="CI6146" s="1"/>
      <c r="CJ6146" s="1"/>
      <c r="CK6146" s="1"/>
      <c r="CL6146" s="1"/>
      <c r="CM6146" s="1"/>
      <c r="CN6146" s="1"/>
      <c r="CO6146" s="1"/>
      <c r="CP6146" s="1"/>
      <c r="CQ6146" s="1"/>
      <c r="CR6146" s="1"/>
      <c r="CS6146" s="1"/>
      <c r="CT6146" s="1"/>
      <c r="CU6146" s="1"/>
      <c r="CV6146" s="1"/>
      <c r="CW6146" s="1"/>
      <c r="CX6146" s="1"/>
      <c r="CY6146" s="1"/>
      <c r="CZ6146" s="1"/>
      <c r="DA6146" s="1"/>
      <c r="DB6146" s="1"/>
      <c r="DC6146" s="1"/>
      <c r="DD6146" s="1"/>
      <c r="DE6146" s="1"/>
      <c r="DF6146" s="1"/>
      <c r="DG6146" s="1"/>
      <c r="DH6146" s="1"/>
      <c r="DI6146" s="1"/>
      <c r="DJ6146" s="1"/>
      <c r="DK6146" s="1"/>
      <c r="DL6146" s="1"/>
      <c r="DM6146" s="1"/>
      <c r="DN6146" s="1"/>
      <c r="DO6146" s="1"/>
      <c r="DP6146" s="1"/>
      <c r="DQ6146" s="1"/>
      <c r="DR6146" s="1"/>
      <c r="DS6146" s="1"/>
      <c r="DT6146" s="1"/>
      <c r="DU6146" s="1"/>
      <c r="DV6146" s="1"/>
      <c r="DW6146" s="1"/>
      <c r="DX6146" s="1"/>
      <c r="DY6146" s="1"/>
      <c r="DZ6146" s="1"/>
      <c r="EA6146" s="1"/>
      <c r="EB6146" s="1"/>
      <c r="EC6146" s="1"/>
      <c r="ED6146" s="1"/>
      <c r="EE6146" s="1"/>
      <c r="EF6146" s="1"/>
      <c r="EG6146" s="1"/>
      <c r="EH6146" s="1"/>
      <c r="EI6146" s="1"/>
      <c r="EJ6146" s="1"/>
      <c r="EK6146" s="1"/>
      <c r="EL6146" s="1"/>
      <c r="EM6146" s="1"/>
      <c r="EN6146" s="1"/>
      <c r="EO6146" s="1"/>
      <c r="EP6146" s="1"/>
      <c r="EQ6146" s="1"/>
      <c r="ER6146" s="1"/>
      <c r="ES6146" s="1"/>
      <c r="ET6146" s="1"/>
      <c r="EU6146" s="1"/>
      <c r="EV6146" s="1"/>
      <c r="EW6146" s="1"/>
      <c r="EX6146" s="1"/>
      <c r="EY6146" s="1"/>
      <c r="EZ6146" s="1"/>
      <c r="FA6146" s="1"/>
      <c r="FB6146" s="1"/>
      <c r="FC6146" s="1"/>
      <c r="FD6146" s="1"/>
      <c r="FE6146" s="1"/>
      <c r="FF6146" s="1"/>
      <c r="FG6146" s="1"/>
      <c r="FH6146" s="1"/>
      <c r="FI6146" s="1"/>
      <c r="FJ6146" s="1"/>
      <c r="FK6146" s="1"/>
      <c r="FL6146" s="1"/>
      <c r="FM6146" s="1"/>
      <c r="FN6146" s="1"/>
      <c r="FO6146" s="1"/>
      <c r="FP6146" s="1"/>
      <c r="FQ6146" s="1"/>
      <c r="FR6146" s="1"/>
      <c r="FS6146" s="1"/>
      <c r="FT6146" s="1"/>
      <c r="FU6146" s="1"/>
      <c r="FV6146" s="1"/>
      <c r="FW6146" s="1"/>
      <c r="FX6146" s="1"/>
    </row>
    <row r="6147" spans="1:180" s="116" customFormat="1" ht="12.6" x14ac:dyDescent="0.25">
      <c r="A6147" s="108"/>
      <c r="B6147" s="109"/>
      <c r="C6147" s="110"/>
      <c r="D614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7" s="110"/>
      <c r="F6147" s="110"/>
      <c r="G6147" s="111"/>
      <c r="H6147" s="112"/>
      <c r="I6147" s="111"/>
      <c r="J6147" s="111"/>
      <c r="K6147" s="110"/>
      <c r="L6147" s="110"/>
      <c r="M6147" s="110"/>
      <c r="N6147" s="110"/>
      <c r="O6147" s="110"/>
      <c r="P6147" s="114"/>
      <c r="Q6147" s="114">
        <f>Table13[[#This Row],[Unit Value]]*Table13[[#This Row],[Qty | PCount]]</f>
        <v>0</v>
      </c>
      <c r="R6147" s="110" t="str">
        <f>IF(Table13[[#This Row],[Unit Value]]&lt;=4999,"Low-Value Asset","High-Value Asset")</f>
        <v>Low-Value Asset</v>
      </c>
      <c r="S6147" s="110"/>
      <c r="T6147" s="110"/>
      <c r="U6147" s="110"/>
      <c r="V6147" s="110"/>
      <c r="W6147" s="115"/>
      <c r="X6147" s="110"/>
      <c r="Y6147" s="110"/>
      <c r="Z6147" s="110"/>
      <c r="AA6147" s="110"/>
      <c r="AB614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  <c r="BC6147" s="1"/>
      <c r="BD6147" s="1"/>
      <c r="BE6147" s="1"/>
      <c r="BF6147" s="1"/>
      <c r="BG6147" s="1"/>
      <c r="BH6147" s="1"/>
      <c r="BI6147" s="1"/>
      <c r="BJ6147" s="1"/>
      <c r="BK6147" s="1"/>
      <c r="BL6147" s="1"/>
      <c r="BM6147" s="1"/>
      <c r="BN6147" s="1"/>
      <c r="BO6147" s="1"/>
      <c r="BP6147" s="1"/>
      <c r="BQ6147" s="1"/>
      <c r="BR6147" s="1"/>
      <c r="BS6147" s="1"/>
      <c r="BT6147" s="1"/>
      <c r="BU6147" s="1"/>
      <c r="BV6147" s="1"/>
      <c r="BW6147" s="1"/>
      <c r="BX6147" s="1"/>
      <c r="BY6147" s="1"/>
      <c r="BZ6147" s="1"/>
      <c r="CA6147" s="1"/>
      <c r="CB6147" s="1"/>
      <c r="CC6147" s="1"/>
      <c r="CD6147" s="1"/>
      <c r="CE6147" s="1"/>
      <c r="CF6147" s="1"/>
      <c r="CG6147" s="1"/>
      <c r="CH6147" s="1"/>
      <c r="CI6147" s="1"/>
      <c r="CJ6147" s="1"/>
      <c r="CK6147" s="1"/>
      <c r="CL6147" s="1"/>
      <c r="CM6147" s="1"/>
      <c r="CN6147" s="1"/>
      <c r="CO6147" s="1"/>
      <c r="CP6147" s="1"/>
      <c r="CQ6147" s="1"/>
      <c r="CR6147" s="1"/>
      <c r="CS6147" s="1"/>
      <c r="CT6147" s="1"/>
      <c r="CU6147" s="1"/>
      <c r="CV6147" s="1"/>
      <c r="CW6147" s="1"/>
      <c r="CX6147" s="1"/>
      <c r="CY6147" s="1"/>
      <c r="CZ6147" s="1"/>
      <c r="DA6147" s="1"/>
      <c r="DB6147" s="1"/>
      <c r="DC6147" s="1"/>
      <c r="DD6147" s="1"/>
      <c r="DE6147" s="1"/>
      <c r="DF6147" s="1"/>
      <c r="DG6147" s="1"/>
      <c r="DH6147" s="1"/>
      <c r="DI6147" s="1"/>
      <c r="DJ6147" s="1"/>
      <c r="DK6147" s="1"/>
      <c r="DL6147" s="1"/>
      <c r="DM6147" s="1"/>
      <c r="DN6147" s="1"/>
      <c r="DO6147" s="1"/>
      <c r="DP6147" s="1"/>
      <c r="DQ6147" s="1"/>
      <c r="DR6147" s="1"/>
      <c r="DS6147" s="1"/>
      <c r="DT6147" s="1"/>
      <c r="DU6147" s="1"/>
      <c r="DV6147" s="1"/>
      <c r="DW6147" s="1"/>
      <c r="DX6147" s="1"/>
      <c r="DY6147" s="1"/>
      <c r="DZ6147" s="1"/>
      <c r="EA6147" s="1"/>
      <c r="EB6147" s="1"/>
      <c r="EC6147" s="1"/>
      <c r="ED6147" s="1"/>
      <c r="EE6147" s="1"/>
      <c r="EF6147" s="1"/>
      <c r="EG6147" s="1"/>
      <c r="EH6147" s="1"/>
      <c r="EI6147" s="1"/>
      <c r="EJ6147" s="1"/>
      <c r="EK6147" s="1"/>
      <c r="EL6147" s="1"/>
      <c r="EM6147" s="1"/>
      <c r="EN6147" s="1"/>
      <c r="EO6147" s="1"/>
      <c r="EP6147" s="1"/>
      <c r="EQ6147" s="1"/>
      <c r="ER6147" s="1"/>
      <c r="ES6147" s="1"/>
      <c r="ET6147" s="1"/>
      <c r="EU6147" s="1"/>
      <c r="EV6147" s="1"/>
      <c r="EW6147" s="1"/>
      <c r="EX6147" s="1"/>
      <c r="EY6147" s="1"/>
      <c r="EZ6147" s="1"/>
      <c r="FA6147" s="1"/>
      <c r="FB6147" s="1"/>
      <c r="FC6147" s="1"/>
      <c r="FD6147" s="1"/>
      <c r="FE6147" s="1"/>
      <c r="FF6147" s="1"/>
      <c r="FG6147" s="1"/>
      <c r="FH6147" s="1"/>
      <c r="FI6147" s="1"/>
      <c r="FJ6147" s="1"/>
      <c r="FK6147" s="1"/>
      <c r="FL6147" s="1"/>
      <c r="FM6147" s="1"/>
      <c r="FN6147" s="1"/>
      <c r="FO6147" s="1"/>
      <c r="FP6147" s="1"/>
      <c r="FQ6147" s="1"/>
      <c r="FR6147" s="1"/>
      <c r="FS6147" s="1"/>
      <c r="FT6147" s="1"/>
      <c r="FU6147" s="1"/>
      <c r="FV6147" s="1"/>
      <c r="FW6147" s="1"/>
      <c r="FX6147" s="1"/>
    </row>
    <row r="6148" spans="1:180" s="116" customFormat="1" ht="12.6" x14ac:dyDescent="0.25">
      <c r="A6148" s="108"/>
      <c r="B6148" s="109"/>
      <c r="C6148" s="110"/>
      <c r="D614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8" s="110"/>
      <c r="F6148" s="110"/>
      <c r="G6148" s="111"/>
      <c r="H6148" s="112"/>
      <c r="I6148" s="111"/>
      <c r="J6148" s="111"/>
      <c r="K6148" s="110"/>
      <c r="L6148" s="110"/>
      <c r="M6148" s="110"/>
      <c r="N6148" s="110"/>
      <c r="O6148" s="110"/>
      <c r="P6148" s="114"/>
      <c r="Q6148" s="114">
        <f>Table13[[#This Row],[Unit Value]]*Table13[[#This Row],[Qty | PCount]]</f>
        <v>0</v>
      </c>
      <c r="R6148" s="110" t="str">
        <f>IF(Table13[[#This Row],[Unit Value]]&lt;=4999,"Low-Value Asset","High-Value Asset")</f>
        <v>Low-Value Asset</v>
      </c>
      <c r="S6148" s="110"/>
      <c r="T6148" s="110"/>
      <c r="U6148" s="110"/>
      <c r="V6148" s="110"/>
      <c r="W6148" s="115"/>
      <c r="X6148" s="110"/>
      <c r="Y6148" s="110"/>
      <c r="Z6148" s="110"/>
      <c r="AA6148" s="110"/>
      <c r="AB614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  <c r="BC6148" s="1"/>
      <c r="BD6148" s="1"/>
      <c r="BE6148" s="1"/>
      <c r="BF6148" s="1"/>
      <c r="BG6148" s="1"/>
      <c r="BH6148" s="1"/>
      <c r="BI6148" s="1"/>
      <c r="BJ6148" s="1"/>
      <c r="BK6148" s="1"/>
      <c r="BL6148" s="1"/>
      <c r="BM6148" s="1"/>
      <c r="BN6148" s="1"/>
      <c r="BO6148" s="1"/>
      <c r="BP6148" s="1"/>
      <c r="BQ6148" s="1"/>
      <c r="BR6148" s="1"/>
      <c r="BS6148" s="1"/>
      <c r="BT6148" s="1"/>
      <c r="BU6148" s="1"/>
      <c r="BV6148" s="1"/>
      <c r="BW6148" s="1"/>
      <c r="BX6148" s="1"/>
      <c r="BY6148" s="1"/>
      <c r="BZ6148" s="1"/>
      <c r="CA6148" s="1"/>
      <c r="CB6148" s="1"/>
      <c r="CC6148" s="1"/>
      <c r="CD6148" s="1"/>
      <c r="CE6148" s="1"/>
      <c r="CF6148" s="1"/>
      <c r="CG6148" s="1"/>
      <c r="CH6148" s="1"/>
      <c r="CI6148" s="1"/>
      <c r="CJ6148" s="1"/>
      <c r="CK6148" s="1"/>
      <c r="CL6148" s="1"/>
      <c r="CM6148" s="1"/>
      <c r="CN6148" s="1"/>
      <c r="CO6148" s="1"/>
      <c r="CP6148" s="1"/>
      <c r="CQ6148" s="1"/>
      <c r="CR6148" s="1"/>
      <c r="CS6148" s="1"/>
      <c r="CT6148" s="1"/>
      <c r="CU6148" s="1"/>
      <c r="CV6148" s="1"/>
      <c r="CW6148" s="1"/>
      <c r="CX6148" s="1"/>
      <c r="CY6148" s="1"/>
      <c r="CZ6148" s="1"/>
      <c r="DA6148" s="1"/>
      <c r="DB6148" s="1"/>
      <c r="DC6148" s="1"/>
      <c r="DD6148" s="1"/>
      <c r="DE6148" s="1"/>
      <c r="DF6148" s="1"/>
      <c r="DG6148" s="1"/>
      <c r="DH6148" s="1"/>
      <c r="DI6148" s="1"/>
      <c r="DJ6148" s="1"/>
      <c r="DK6148" s="1"/>
      <c r="DL6148" s="1"/>
      <c r="DM6148" s="1"/>
      <c r="DN6148" s="1"/>
      <c r="DO6148" s="1"/>
      <c r="DP6148" s="1"/>
      <c r="DQ6148" s="1"/>
      <c r="DR6148" s="1"/>
      <c r="DS6148" s="1"/>
      <c r="DT6148" s="1"/>
      <c r="DU6148" s="1"/>
      <c r="DV6148" s="1"/>
      <c r="DW6148" s="1"/>
      <c r="DX6148" s="1"/>
      <c r="DY6148" s="1"/>
      <c r="DZ6148" s="1"/>
      <c r="EA6148" s="1"/>
      <c r="EB6148" s="1"/>
      <c r="EC6148" s="1"/>
      <c r="ED6148" s="1"/>
      <c r="EE6148" s="1"/>
      <c r="EF6148" s="1"/>
      <c r="EG6148" s="1"/>
      <c r="EH6148" s="1"/>
      <c r="EI6148" s="1"/>
      <c r="EJ6148" s="1"/>
      <c r="EK6148" s="1"/>
      <c r="EL6148" s="1"/>
      <c r="EM6148" s="1"/>
      <c r="EN6148" s="1"/>
      <c r="EO6148" s="1"/>
      <c r="EP6148" s="1"/>
      <c r="EQ6148" s="1"/>
      <c r="ER6148" s="1"/>
      <c r="ES6148" s="1"/>
      <c r="ET6148" s="1"/>
      <c r="EU6148" s="1"/>
      <c r="EV6148" s="1"/>
      <c r="EW6148" s="1"/>
      <c r="EX6148" s="1"/>
      <c r="EY6148" s="1"/>
      <c r="EZ6148" s="1"/>
      <c r="FA6148" s="1"/>
      <c r="FB6148" s="1"/>
      <c r="FC6148" s="1"/>
      <c r="FD6148" s="1"/>
      <c r="FE6148" s="1"/>
      <c r="FF6148" s="1"/>
      <c r="FG6148" s="1"/>
      <c r="FH6148" s="1"/>
      <c r="FI6148" s="1"/>
      <c r="FJ6148" s="1"/>
      <c r="FK6148" s="1"/>
      <c r="FL6148" s="1"/>
      <c r="FM6148" s="1"/>
      <c r="FN6148" s="1"/>
      <c r="FO6148" s="1"/>
      <c r="FP6148" s="1"/>
      <c r="FQ6148" s="1"/>
      <c r="FR6148" s="1"/>
      <c r="FS6148" s="1"/>
      <c r="FT6148" s="1"/>
      <c r="FU6148" s="1"/>
      <c r="FV6148" s="1"/>
      <c r="FW6148" s="1"/>
      <c r="FX6148" s="1"/>
    </row>
    <row r="6149" spans="1:180" s="116" customFormat="1" ht="12.6" x14ac:dyDescent="0.25">
      <c r="A6149" s="108"/>
      <c r="B6149" s="109"/>
      <c r="C6149" s="110"/>
      <c r="D614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49" s="110"/>
      <c r="F6149" s="110"/>
      <c r="G6149" s="111"/>
      <c r="H6149" s="112"/>
      <c r="I6149" s="111"/>
      <c r="J6149" s="111"/>
      <c r="K6149" s="110"/>
      <c r="L6149" s="110"/>
      <c r="M6149" s="110"/>
      <c r="N6149" s="110"/>
      <c r="O6149" s="110"/>
      <c r="P6149" s="114"/>
      <c r="Q6149" s="114">
        <f>Table13[[#This Row],[Unit Value]]*Table13[[#This Row],[Qty | PCount]]</f>
        <v>0</v>
      </c>
      <c r="R6149" s="110" t="str">
        <f>IF(Table13[[#This Row],[Unit Value]]&lt;=4999,"Low-Value Asset","High-Value Asset")</f>
        <v>Low-Value Asset</v>
      </c>
      <c r="S6149" s="110"/>
      <c r="T6149" s="110"/>
      <c r="U6149" s="110"/>
      <c r="V6149" s="110"/>
      <c r="W6149" s="115"/>
      <c r="X6149" s="110"/>
      <c r="Y6149" s="110"/>
      <c r="Z6149" s="110"/>
      <c r="AA6149" s="110"/>
      <c r="AB614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  <c r="BC6149" s="1"/>
      <c r="BD6149" s="1"/>
      <c r="BE6149" s="1"/>
      <c r="BF6149" s="1"/>
      <c r="BG6149" s="1"/>
      <c r="BH6149" s="1"/>
      <c r="BI6149" s="1"/>
      <c r="BJ6149" s="1"/>
      <c r="BK6149" s="1"/>
      <c r="BL6149" s="1"/>
      <c r="BM6149" s="1"/>
      <c r="BN6149" s="1"/>
      <c r="BO6149" s="1"/>
      <c r="BP6149" s="1"/>
      <c r="BQ6149" s="1"/>
      <c r="BR6149" s="1"/>
      <c r="BS6149" s="1"/>
      <c r="BT6149" s="1"/>
      <c r="BU6149" s="1"/>
      <c r="BV6149" s="1"/>
      <c r="BW6149" s="1"/>
      <c r="BX6149" s="1"/>
      <c r="BY6149" s="1"/>
      <c r="BZ6149" s="1"/>
      <c r="CA6149" s="1"/>
      <c r="CB6149" s="1"/>
      <c r="CC6149" s="1"/>
      <c r="CD6149" s="1"/>
      <c r="CE6149" s="1"/>
      <c r="CF6149" s="1"/>
      <c r="CG6149" s="1"/>
      <c r="CH6149" s="1"/>
      <c r="CI6149" s="1"/>
      <c r="CJ6149" s="1"/>
      <c r="CK6149" s="1"/>
      <c r="CL6149" s="1"/>
      <c r="CM6149" s="1"/>
      <c r="CN6149" s="1"/>
      <c r="CO6149" s="1"/>
      <c r="CP6149" s="1"/>
      <c r="CQ6149" s="1"/>
      <c r="CR6149" s="1"/>
      <c r="CS6149" s="1"/>
      <c r="CT6149" s="1"/>
      <c r="CU6149" s="1"/>
      <c r="CV6149" s="1"/>
      <c r="CW6149" s="1"/>
      <c r="CX6149" s="1"/>
      <c r="CY6149" s="1"/>
      <c r="CZ6149" s="1"/>
      <c r="DA6149" s="1"/>
      <c r="DB6149" s="1"/>
      <c r="DC6149" s="1"/>
      <c r="DD6149" s="1"/>
      <c r="DE6149" s="1"/>
      <c r="DF6149" s="1"/>
      <c r="DG6149" s="1"/>
      <c r="DH6149" s="1"/>
      <c r="DI6149" s="1"/>
      <c r="DJ6149" s="1"/>
      <c r="DK6149" s="1"/>
      <c r="DL6149" s="1"/>
      <c r="DM6149" s="1"/>
      <c r="DN6149" s="1"/>
      <c r="DO6149" s="1"/>
      <c r="DP6149" s="1"/>
      <c r="DQ6149" s="1"/>
      <c r="DR6149" s="1"/>
      <c r="DS6149" s="1"/>
      <c r="DT6149" s="1"/>
      <c r="DU6149" s="1"/>
      <c r="DV6149" s="1"/>
      <c r="DW6149" s="1"/>
      <c r="DX6149" s="1"/>
      <c r="DY6149" s="1"/>
      <c r="DZ6149" s="1"/>
      <c r="EA6149" s="1"/>
      <c r="EB6149" s="1"/>
      <c r="EC6149" s="1"/>
      <c r="ED6149" s="1"/>
      <c r="EE6149" s="1"/>
      <c r="EF6149" s="1"/>
      <c r="EG6149" s="1"/>
      <c r="EH6149" s="1"/>
      <c r="EI6149" s="1"/>
      <c r="EJ6149" s="1"/>
      <c r="EK6149" s="1"/>
      <c r="EL6149" s="1"/>
      <c r="EM6149" s="1"/>
      <c r="EN6149" s="1"/>
      <c r="EO6149" s="1"/>
      <c r="EP6149" s="1"/>
      <c r="EQ6149" s="1"/>
      <c r="ER6149" s="1"/>
      <c r="ES6149" s="1"/>
      <c r="ET6149" s="1"/>
      <c r="EU6149" s="1"/>
      <c r="EV6149" s="1"/>
      <c r="EW6149" s="1"/>
      <c r="EX6149" s="1"/>
      <c r="EY6149" s="1"/>
      <c r="EZ6149" s="1"/>
      <c r="FA6149" s="1"/>
      <c r="FB6149" s="1"/>
      <c r="FC6149" s="1"/>
      <c r="FD6149" s="1"/>
      <c r="FE6149" s="1"/>
      <c r="FF6149" s="1"/>
      <c r="FG6149" s="1"/>
      <c r="FH6149" s="1"/>
      <c r="FI6149" s="1"/>
      <c r="FJ6149" s="1"/>
      <c r="FK6149" s="1"/>
      <c r="FL6149" s="1"/>
      <c r="FM6149" s="1"/>
      <c r="FN6149" s="1"/>
      <c r="FO6149" s="1"/>
      <c r="FP6149" s="1"/>
      <c r="FQ6149" s="1"/>
      <c r="FR6149" s="1"/>
      <c r="FS6149" s="1"/>
      <c r="FT6149" s="1"/>
      <c r="FU6149" s="1"/>
      <c r="FV6149" s="1"/>
      <c r="FW6149" s="1"/>
      <c r="FX6149" s="1"/>
    </row>
    <row r="6150" spans="1:180" s="116" customFormat="1" ht="12.6" x14ac:dyDescent="0.25">
      <c r="A6150" s="108"/>
      <c r="B6150" s="109"/>
      <c r="C6150" s="110"/>
      <c r="D615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0" s="110"/>
      <c r="F6150" s="110"/>
      <c r="G6150" s="111"/>
      <c r="H6150" s="112"/>
      <c r="I6150" s="111"/>
      <c r="J6150" s="111"/>
      <c r="K6150" s="110"/>
      <c r="L6150" s="110"/>
      <c r="M6150" s="110"/>
      <c r="N6150" s="110"/>
      <c r="O6150" s="110"/>
      <c r="P6150" s="114"/>
      <c r="Q6150" s="114">
        <f>Table13[[#This Row],[Unit Value]]*Table13[[#This Row],[Qty | PCount]]</f>
        <v>0</v>
      </c>
      <c r="R6150" s="110" t="str">
        <f>IF(Table13[[#This Row],[Unit Value]]&lt;=4999,"Low-Value Asset","High-Value Asset")</f>
        <v>Low-Value Asset</v>
      </c>
      <c r="S6150" s="110"/>
      <c r="T6150" s="110"/>
      <c r="U6150" s="110"/>
      <c r="V6150" s="110"/>
      <c r="W6150" s="115"/>
      <c r="X6150" s="110"/>
      <c r="Y6150" s="110"/>
      <c r="Z6150" s="110"/>
      <c r="AA6150" s="110"/>
      <c r="AB615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  <c r="BC6150" s="1"/>
      <c r="BD6150" s="1"/>
      <c r="BE6150" s="1"/>
      <c r="BF6150" s="1"/>
      <c r="BG6150" s="1"/>
      <c r="BH6150" s="1"/>
      <c r="BI6150" s="1"/>
      <c r="BJ6150" s="1"/>
      <c r="BK6150" s="1"/>
      <c r="BL6150" s="1"/>
      <c r="BM6150" s="1"/>
      <c r="BN6150" s="1"/>
      <c r="BO6150" s="1"/>
      <c r="BP6150" s="1"/>
      <c r="BQ6150" s="1"/>
      <c r="BR6150" s="1"/>
      <c r="BS6150" s="1"/>
      <c r="BT6150" s="1"/>
      <c r="BU6150" s="1"/>
      <c r="BV6150" s="1"/>
      <c r="BW6150" s="1"/>
      <c r="BX6150" s="1"/>
      <c r="BY6150" s="1"/>
      <c r="BZ6150" s="1"/>
      <c r="CA6150" s="1"/>
      <c r="CB6150" s="1"/>
      <c r="CC6150" s="1"/>
      <c r="CD6150" s="1"/>
      <c r="CE6150" s="1"/>
      <c r="CF6150" s="1"/>
      <c r="CG6150" s="1"/>
      <c r="CH6150" s="1"/>
      <c r="CI6150" s="1"/>
      <c r="CJ6150" s="1"/>
      <c r="CK6150" s="1"/>
      <c r="CL6150" s="1"/>
      <c r="CM6150" s="1"/>
      <c r="CN6150" s="1"/>
      <c r="CO6150" s="1"/>
      <c r="CP6150" s="1"/>
      <c r="CQ6150" s="1"/>
      <c r="CR6150" s="1"/>
      <c r="CS6150" s="1"/>
      <c r="CT6150" s="1"/>
      <c r="CU6150" s="1"/>
      <c r="CV6150" s="1"/>
      <c r="CW6150" s="1"/>
      <c r="CX6150" s="1"/>
      <c r="CY6150" s="1"/>
      <c r="CZ6150" s="1"/>
      <c r="DA6150" s="1"/>
      <c r="DB6150" s="1"/>
      <c r="DC6150" s="1"/>
      <c r="DD6150" s="1"/>
      <c r="DE6150" s="1"/>
      <c r="DF6150" s="1"/>
      <c r="DG6150" s="1"/>
      <c r="DH6150" s="1"/>
      <c r="DI6150" s="1"/>
      <c r="DJ6150" s="1"/>
      <c r="DK6150" s="1"/>
      <c r="DL6150" s="1"/>
      <c r="DM6150" s="1"/>
      <c r="DN6150" s="1"/>
      <c r="DO6150" s="1"/>
      <c r="DP6150" s="1"/>
      <c r="DQ6150" s="1"/>
      <c r="DR6150" s="1"/>
      <c r="DS6150" s="1"/>
      <c r="DT6150" s="1"/>
      <c r="DU6150" s="1"/>
      <c r="DV6150" s="1"/>
      <c r="DW6150" s="1"/>
      <c r="DX6150" s="1"/>
      <c r="DY6150" s="1"/>
      <c r="DZ6150" s="1"/>
      <c r="EA6150" s="1"/>
      <c r="EB6150" s="1"/>
      <c r="EC6150" s="1"/>
      <c r="ED6150" s="1"/>
      <c r="EE6150" s="1"/>
      <c r="EF6150" s="1"/>
      <c r="EG6150" s="1"/>
      <c r="EH6150" s="1"/>
      <c r="EI6150" s="1"/>
      <c r="EJ6150" s="1"/>
      <c r="EK6150" s="1"/>
      <c r="EL6150" s="1"/>
      <c r="EM6150" s="1"/>
      <c r="EN6150" s="1"/>
      <c r="EO6150" s="1"/>
      <c r="EP6150" s="1"/>
      <c r="EQ6150" s="1"/>
      <c r="ER6150" s="1"/>
      <c r="ES6150" s="1"/>
      <c r="ET6150" s="1"/>
      <c r="EU6150" s="1"/>
      <c r="EV6150" s="1"/>
      <c r="EW6150" s="1"/>
      <c r="EX6150" s="1"/>
      <c r="EY6150" s="1"/>
      <c r="EZ6150" s="1"/>
      <c r="FA6150" s="1"/>
      <c r="FB6150" s="1"/>
      <c r="FC6150" s="1"/>
      <c r="FD6150" s="1"/>
      <c r="FE6150" s="1"/>
      <c r="FF6150" s="1"/>
      <c r="FG6150" s="1"/>
      <c r="FH6150" s="1"/>
      <c r="FI6150" s="1"/>
      <c r="FJ6150" s="1"/>
      <c r="FK6150" s="1"/>
      <c r="FL6150" s="1"/>
      <c r="FM6150" s="1"/>
      <c r="FN6150" s="1"/>
      <c r="FO6150" s="1"/>
      <c r="FP6150" s="1"/>
      <c r="FQ6150" s="1"/>
      <c r="FR6150" s="1"/>
      <c r="FS6150" s="1"/>
      <c r="FT6150" s="1"/>
      <c r="FU6150" s="1"/>
      <c r="FV6150" s="1"/>
      <c r="FW6150" s="1"/>
      <c r="FX6150" s="1"/>
    </row>
    <row r="6151" spans="1:180" s="116" customFormat="1" ht="12.6" x14ac:dyDescent="0.25">
      <c r="A6151" s="108"/>
      <c r="B6151" s="109"/>
      <c r="C6151" s="110"/>
      <c r="D615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1" s="110"/>
      <c r="F6151" s="110"/>
      <c r="G6151" s="111"/>
      <c r="H6151" s="112"/>
      <c r="I6151" s="111"/>
      <c r="J6151" s="111"/>
      <c r="K6151" s="110"/>
      <c r="L6151" s="110"/>
      <c r="M6151" s="110"/>
      <c r="N6151" s="110"/>
      <c r="O6151" s="110"/>
      <c r="P6151" s="114"/>
      <c r="Q6151" s="114">
        <f>Table13[[#This Row],[Unit Value]]*Table13[[#This Row],[Qty | PCount]]</f>
        <v>0</v>
      </c>
      <c r="R6151" s="110" t="str">
        <f>IF(Table13[[#This Row],[Unit Value]]&lt;=4999,"Low-Value Asset","High-Value Asset")</f>
        <v>Low-Value Asset</v>
      </c>
      <c r="S6151" s="110"/>
      <c r="T6151" s="110"/>
      <c r="U6151" s="110"/>
      <c r="V6151" s="110"/>
      <c r="W6151" s="115"/>
      <c r="X6151" s="110"/>
      <c r="Y6151" s="110"/>
      <c r="Z6151" s="110"/>
      <c r="AA6151" s="110"/>
      <c r="AB615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  <c r="BC6151" s="1"/>
      <c r="BD6151" s="1"/>
      <c r="BE6151" s="1"/>
      <c r="BF6151" s="1"/>
      <c r="BG6151" s="1"/>
      <c r="BH6151" s="1"/>
      <c r="BI6151" s="1"/>
      <c r="BJ6151" s="1"/>
      <c r="BK6151" s="1"/>
      <c r="BL6151" s="1"/>
      <c r="BM6151" s="1"/>
      <c r="BN6151" s="1"/>
      <c r="BO6151" s="1"/>
      <c r="BP6151" s="1"/>
      <c r="BQ6151" s="1"/>
      <c r="BR6151" s="1"/>
      <c r="BS6151" s="1"/>
      <c r="BT6151" s="1"/>
      <c r="BU6151" s="1"/>
      <c r="BV6151" s="1"/>
      <c r="BW6151" s="1"/>
      <c r="BX6151" s="1"/>
      <c r="BY6151" s="1"/>
      <c r="BZ6151" s="1"/>
      <c r="CA6151" s="1"/>
      <c r="CB6151" s="1"/>
      <c r="CC6151" s="1"/>
      <c r="CD6151" s="1"/>
      <c r="CE6151" s="1"/>
      <c r="CF6151" s="1"/>
      <c r="CG6151" s="1"/>
      <c r="CH6151" s="1"/>
      <c r="CI6151" s="1"/>
      <c r="CJ6151" s="1"/>
      <c r="CK6151" s="1"/>
      <c r="CL6151" s="1"/>
      <c r="CM6151" s="1"/>
      <c r="CN6151" s="1"/>
      <c r="CO6151" s="1"/>
      <c r="CP6151" s="1"/>
      <c r="CQ6151" s="1"/>
      <c r="CR6151" s="1"/>
      <c r="CS6151" s="1"/>
      <c r="CT6151" s="1"/>
      <c r="CU6151" s="1"/>
      <c r="CV6151" s="1"/>
      <c r="CW6151" s="1"/>
      <c r="CX6151" s="1"/>
      <c r="CY6151" s="1"/>
      <c r="CZ6151" s="1"/>
      <c r="DA6151" s="1"/>
      <c r="DB6151" s="1"/>
      <c r="DC6151" s="1"/>
      <c r="DD6151" s="1"/>
      <c r="DE6151" s="1"/>
      <c r="DF6151" s="1"/>
      <c r="DG6151" s="1"/>
      <c r="DH6151" s="1"/>
      <c r="DI6151" s="1"/>
      <c r="DJ6151" s="1"/>
      <c r="DK6151" s="1"/>
      <c r="DL6151" s="1"/>
      <c r="DM6151" s="1"/>
      <c r="DN6151" s="1"/>
      <c r="DO6151" s="1"/>
      <c r="DP6151" s="1"/>
      <c r="DQ6151" s="1"/>
      <c r="DR6151" s="1"/>
      <c r="DS6151" s="1"/>
      <c r="DT6151" s="1"/>
      <c r="DU6151" s="1"/>
      <c r="DV6151" s="1"/>
      <c r="DW6151" s="1"/>
      <c r="DX6151" s="1"/>
      <c r="DY6151" s="1"/>
      <c r="DZ6151" s="1"/>
      <c r="EA6151" s="1"/>
      <c r="EB6151" s="1"/>
      <c r="EC6151" s="1"/>
      <c r="ED6151" s="1"/>
      <c r="EE6151" s="1"/>
      <c r="EF6151" s="1"/>
      <c r="EG6151" s="1"/>
      <c r="EH6151" s="1"/>
      <c r="EI6151" s="1"/>
      <c r="EJ6151" s="1"/>
      <c r="EK6151" s="1"/>
      <c r="EL6151" s="1"/>
      <c r="EM6151" s="1"/>
      <c r="EN6151" s="1"/>
      <c r="EO6151" s="1"/>
      <c r="EP6151" s="1"/>
      <c r="EQ6151" s="1"/>
      <c r="ER6151" s="1"/>
      <c r="ES6151" s="1"/>
      <c r="ET6151" s="1"/>
      <c r="EU6151" s="1"/>
      <c r="EV6151" s="1"/>
      <c r="EW6151" s="1"/>
      <c r="EX6151" s="1"/>
      <c r="EY6151" s="1"/>
      <c r="EZ6151" s="1"/>
      <c r="FA6151" s="1"/>
      <c r="FB6151" s="1"/>
      <c r="FC6151" s="1"/>
      <c r="FD6151" s="1"/>
      <c r="FE6151" s="1"/>
      <c r="FF6151" s="1"/>
      <c r="FG6151" s="1"/>
      <c r="FH6151" s="1"/>
      <c r="FI6151" s="1"/>
      <c r="FJ6151" s="1"/>
      <c r="FK6151" s="1"/>
      <c r="FL6151" s="1"/>
      <c r="FM6151" s="1"/>
      <c r="FN6151" s="1"/>
      <c r="FO6151" s="1"/>
      <c r="FP6151" s="1"/>
      <c r="FQ6151" s="1"/>
      <c r="FR6151" s="1"/>
      <c r="FS6151" s="1"/>
      <c r="FT6151" s="1"/>
      <c r="FU6151" s="1"/>
      <c r="FV6151" s="1"/>
      <c r="FW6151" s="1"/>
      <c r="FX6151" s="1"/>
    </row>
    <row r="6152" spans="1:180" s="116" customFormat="1" ht="12.6" x14ac:dyDescent="0.25">
      <c r="A6152" s="108"/>
      <c r="B6152" s="109"/>
      <c r="C6152" s="110"/>
      <c r="D615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2" s="110"/>
      <c r="F6152" s="110"/>
      <c r="G6152" s="111"/>
      <c r="H6152" s="112"/>
      <c r="I6152" s="111"/>
      <c r="J6152" s="111"/>
      <c r="K6152" s="110"/>
      <c r="L6152" s="110"/>
      <c r="M6152" s="110"/>
      <c r="N6152" s="110"/>
      <c r="O6152" s="110"/>
      <c r="P6152" s="114"/>
      <c r="Q6152" s="114">
        <f>Table13[[#This Row],[Unit Value]]*Table13[[#This Row],[Qty | PCount]]</f>
        <v>0</v>
      </c>
      <c r="R6152" s="110" t="str">
        <f>IF(Table13[[#This Row],[Unit Value]]&lt;=4999,"Low-Value Asset","High-Value Asset")</f>
        <v>Low-Value Asset</v>
      </c>
      <c r="S6152" s="110"/>
      <c r="T6152" s="110"/>
      <c r="U6152" s="110"/>
      <c r="V6152" s="110"/>
      <c r="W6152" s="115"/>
      <c r="X6152" s="110"/>
      <c r="Y6152" s="110"/>
      <c r="Z6152" s="110"/>
      <c r="AA6152" s="110"/>
      <c r="AB615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  <c r="BC6152" s="1"/>
      <c r="BD6152" s="1"/>
      <c r="BE6152" s="1"/>
      <c r="BF6152" s="1"/>
      <c r="BG6152" s="1"/>
      <c r="BH6152" s="1"/>
      <c r="BI6152" s="1"/>
      <c r="BJ6152" s="1"/>
      <c r="BK6152" s="1"/>
      <c r="BL6152" s="1"/>
      <c r="BM6152" s="1"/>
      <c r="BN6152" s="1"/>
      <c r="BO6152" s="1"/>
      <c r="BP6152" s="1"/>
      <c r="BQ6152" s="1"/>
      <c r="BR6152" s="1"/>
      <c r="BS6152" s="1"/>
      <c r="BT6152" s="1"/>
      <c r="BU6152" s="1"/>
      <c r="BV6152" s="1"/>
      <c r="BW6152" s="1"/>
      <c r="BX6152" s="1"/>
      <c r="BY6152" s="1"/>
      <c r="BZ6152" s="1"/>
      <c r="CA6152" s="1"/>
      <c r="CB6152" s="1"/>
      <c r="CC6152" s="1"/>
      <c r="CD6152" s="1"/>
      <c r="CE6152" s="1"/>
      <c r="CF6152" s="1"/>
      <c r="CG6152" s="1"/>
      <c r="CH6152" s="1"/>
      <c r="CI6152" s="1"/>
      <c r="CJ6152" s="1"/>
      <c r="CK6152" s="1"/>
      <c r="CL6152" s="1"/>
      <c r="CM6152" s="1"/>
      <c r="CN6152" s="1"/>
      <c r="CO6152" s="1"/>
      <c r="CP6152" s="1"/>
      <c r="CQ6152" s="1"/>
      <c r="CR6152" s="1"/>
      <c r="CS6152" s="1"/>
      <c r="CT6152" s="1"/>
      <c r="CU6152" s="1"/>
      <c r="CV6152" s="1"/>
      <c r="CW6152" s="1"/>
      <c r="CX6152" s="1"/>
      <c r="CY6152" s="1"/>
      <c r="CZ6152" s="1"/>
      <c r="DA6152" s="1"/>
      <c r="DB6152" s="1"/>
      <c r="DC6152" s="1"/>
      <c r="DD6152" s="1"/>
      <c r="DE6152" s="1"/>
      <c r="DF6152" s="1"/>
      <c r="DG6152" s="1"/>
      <c r="DH6152" s="1"/>
      <c r="DI6152" s="1"/>
      <c r="DJ6152" s="1"/>
      <c r="DK6152" s="1"/>
      <c r="DL6152" s="1"/>
      <c r="DM6152" s="1"/>
      <c r="DN6152" s="1"/>
      <c r="DO6152" s="1"/>
      <c r="DP6152" s="1"/>
      <c r="DQ6152" s="1"/>
      <c r="DR6152" s="1"/>
      <c r="DS6152" s="1"/>
      <c r="DT6152" s="1"/>
      <c r="DU6152" s="1"/>
      <c r="DV6152" s="1"/>
      <c r="DW6152" s="1"/>
      <c r="DX6152" s="1"/>
      <c r="DY6152" s="1"/>
      <c r="DZ6152" s="1"/>
      <c r="EA6152" s="1"/>
      <c r="EB6152" s="1"/>
      <c r="EC6152" s="1"/>
      <c r="ED6152" s="1"/>
      <c r="EE6152" s="1"/>
      <c r="EF6152" s="1"/>
      <c r="EG6152" s="1"/>
      <c r="EH6152" s="1"/>
      <c r="EI6152" s="1"/>
      <c r="EJ6152" s="1"/>
      <c r="EK6152" s="1"/>
      <c r="EL6152" s="1"/>
      <c r="EM6152" s="1"/>
      <c r="EN6152" s="1"/>
      <c r="EO6152" s="1"/>
      <c r="EP6152" s="1"/>
      <c r="EQ6152" s="1"/>
      <c r="ER6152" s="1"/>
      <c r="ES6152" s="1"/>
      <c r="ET6152" s="1"/>
      <c r="EU6152" s="1"/>
      <c r="EV6152" s="1"/>
      <c r="EW6152" s="1"/>
      <c r="EX6152" s="1"/>
      <c r="EY6152" s="1"/>
      <c r="EZ6152" s="1"/>
      <c r="FA6152" s="1"/>
      <c r="FB6152" s="1"/>
      <c r="FC6152" s="1"/>
      <c r="FD6152" s="1"/>
      <c r="FE6152" s="1"/>
      <c r="FF6152" s="1"/>
      <c r="FG6152" s="1"/>
      <c r="FH6152" s="1"/>
      <c r="FI6152" s="1"/>
      <c r="FJ6152" s="1"/>
      <c r="FK6152" s="1"/>
      <c r="FL6152" s="1"/>
      <c r="FM6152" s="1"/>
      <c r="FN6152" s="1"/>
      <c r="FO6152" s="1"/>
      <c r="FP6152" s="1"/>
      <c r="FQ6152" s="1"/>
      <c r="FR6152" s="1"/>
      <c r="FS6152" s="1"/>
      <c r="FT6152" s="1"/>
      <c r="FU6152" s="1"/>
      <c r="FV6152" s="1"/>
      <c r="FW6152" s="1"/>
      <c r="FX6152" s="1"/>
    </row>
    <row r="6153" spans="1:180" s="116" customFormat="1" ht="12.6" x14ac:dyDescent="0.25">
      <c r="A6153" s="108"/>
      <c r="B6153" s="109"/>
      <c r="C6153" s="110"/>
      <c r="D615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3" s="110"/>
      <c r="F6153" s="110"/>
      <c r="G6153" s="111"/>
      <c r="H6153" s="112"/>
      <c r="I6153" s="111"/>
      <c r="J6153" s="111"/>
      <c r="K6153" s="110"/>
      <c r="L6153" s="110"/>
      <c r="M6153" s="110"/>
      <c r="N6153" s="110"/>
      <c r="O6153" s="110"/>
      <c r="P6153" s="114"/>
      <c r="Q6153" s="114">
        <f>Table13[[#This Row],[Unit Value]]*Table13[[#This Row],[Qty | PCount]]</f>
        <v>0</v>
      </c>
      <c r="R6153" s="110" t="str">
        <f>IF(Table13[[#This Row],[Unit Value]]&lt;=4999,"Low-Value Asset","High-Value Asset")</f>
        <v>Low-Value Asset</v>
      </c>
      <c r="S6153" s="110"/>
      <c r="T6153" s="110"/>
      <c r="U6153" s="110"/>
      <c r="V6153" s="110"/>
      <c r="W6153" s="115"/>
      <c r="X6153" s="110"/>
      <c r="Y6153" s="110"/>
      <c r="Z6153" s="110"/>
      <c r="AA6153" s="110"/>
      <c r="AB615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  <c r="BC6153" s="1"/>
      <c r="BD6153" s="1"/>
      <c r="BE6153" s="1"/>
      <c r="BF6153" s="1"/>
      <c r="BG6153" s="1"/>
      <c r="BH6153" s="1"/>
      <c r="BI6153" s="1"/>
      <c r="BJ6153" s="1"/>
      <c r="BK6153" s="1"/>
      <c r="BL6153" s="1"/>
      <c r="BM6153" s="1"/>
      <c r="BN6153" s="1"/>
      <c r="BO6153" s="1"/>
      <c r="BP6153" s="1"/>
      <c r="BQ6153" s="1"/>
      <c r="BR6153" s="1"/>
      <c r="BS6153" s="1"/>
      <c r="BT6153" s="1"/>
      <c r="BU6153" s="1"/>
      <c r="BV6153" s="1"/>
      <c r="BW6153" s="1"/>
      <c r="BX6153" s="1"/>
      <c r="BY6153" s="1"/>
      <c r="BZ6153" s="1"/>
      <c r="CA6153" s="1"/>
      <c r="CB6153" s="1"/>
      <c r="CC6153" s="1"/>
      <c r="CD6153" s="1"/>
      <c r="CE6153" s="1"/>
      <c r="CF6153" s="1"/>
      <c r="CG6153" s="1"/>
      <c r="CH6153" s="1"/>
      <c r="CI6153" s="1"/>
      <c r="CJ6153" s="1"/>
      <c r="CK6153" s="1"/>
      <c r="CL6153" s="1"/>
      <c r="CM6153" s="1"/>
      <c r="CN6153" s="1"/>
      <c r="CO6153" s="1"/>
      <c r="CP6153" s="1"/>
      <c r="CQ6153" s="1"/>
      <c r="CR6153" s="1"/>
      <c r="CS6153" s="1"/>
      <c r="CT6153" s="1"/>
      <c r="CU6153" s="1"/>
      <c r="CV6153" s="1"/>
      <c r="CW6153" s="1"/>
      <c r="CX6153" s="1"/>
      <c r="CY6153" s="1"/>
      <c r="CZ6153" s="1"/>
      <c r="DA6153" s="1"/>
      <c r="DB6153" s="1"/>
      <c r="DC6153" s="1"/>
      <c r="DD6153" s="1"/>
      <c r="DE6153" s="1"/>
      <c r="DF6153" s="1"/>
      <c r="DG6153" s="1"/>
      <c r="DH6153" s="1"/>
      <c r="DI6153" s="1"/>
      <c r="DJ6153" s="1"/>
      <c r="DK6153" s="1"/>
      <c r="DL6153" s="1"/>
      <c r="DM6153" s="1"/>
      <c r="DN6153" s="1"/>
      <c r="DO6153" s="1"/>
      <c r="DP6153" s="1"/>
      <c r="DQ6153" s="1"/>
      <c r="DR6153" s="1"/>
      <c r="DS6153" s="1"/>
      <c r="DT6153" s="1"/>
      <c r="DU6153" s="1"/>
      <c r="DV6153" s="1"/>
      <c r="DW6153" s="1"/>
      <c r="DX6153" s="1"/>
      <c r="DY6153" s="1"/>
      <c r="DZ6153" s="1"/>
      <c r="EA6153" s="1"/>
      <c r="EB6153" s="1"/>
      <c r="EC6153" s="1"/>
      <c r="ED6153" s="1"/>
      <c r="EE6153" s="1"/>
      <c r="EF6153" s="1"/>
      <c r="EG6153" s="1"/>
      <c r="EH6153" s="1"/>
      <c r="EI6153" s="1"/>
      <c r="EJ6153" s="1"/>
      <c r="EK6153" s="1"/>
      <c r="EL6153" s="1"/>
      <c r="EM6153" s="1"/>
      <c r="EN6153" s="1"/>
      <c r="EO6153" s="1"/>
      <c r="EP6153" s="1"/>
      <c r="EQ6153" s="1"/>
      <c r="ER6153" s="1"/>
      <c r="ES6153" s="1"/>
      <c r="ET6153" s="1"/>
      <c r="EU6153" s="1"/>
      <c r="EV6153" s="1"/>
      <c r="EW6153" s="1"/>
      <c r="EX6153" s="1"/>
      <c r="EY6153" s="1"/>
      <c r="EZ6153" s="1"/>
      <c r="FA6153" s="1"/>
      <c r="FB6153" s="1"/>
      <c r="FC6153" s="1"/>
      <c r="FD6153" s="1"/>
      <c r="FE6153" s="1"/>
      <c r="FF6153" s="1"/>
      <c r="FG6153" s="1"/>
      <c r="FH6153" s="1"/>
      <c r="FI6153" s="1"/>
      <c r="FJ6153" s="1"/>
      <c r="FK6153" s="1"/>
      <c r="FL6153" s="1"/>
      <c r="FM6153" s="1"/>
      <c r="FN6153" s="1"/>
      <c r="FO6153" s="1"/>
      <c r="FP6153" s="1"/>
      <c r="FQ6153" s="1"/>
      <c r="FR6153" s="1"/>
      <c r="FS6153" s="1"/>
      <c r="FT6153" s="1"/>
      <c r="FU6153" s="1"/>
      <c r="FV6153" s="1"/>
      <c r="FW6153" s="1"/>
      <c r="FX6153" s="1"/>
    </row>
    <row r="6154" spans="1:180" s="116" customFormat="1" ht="12.6" x14ac:dyDescent="0.25">
      <c r="A6154" s="108"/>
      <c r="B6154" s="109"/>
      <c r="C6154" s="110"/>
      <c r="D615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4" s="110"/>
      <c r="F6154" s="110"/>
      <c r="G6154" s="111"/>
      <c r="H6154" s="112"/>
      <c r="I6154" s="111"/>
      <c r="J6154" s="111"/>
      <c r="K6154" s="110"/>
      <c r="L6154" s="110"/>
      <c r="M6154" s="110"/>
      <c r="N6154" s="110"/>
      <c r="O6154" s="110"/>
      <c r="P6154" s="114"/>
      <c r="Q6154" s="114">
        <f>Table13[[#This Row],[Unit Value]]*Table13[[#This Row],[Qty | PCount]]</f>
        <v>0</v>
      </c>
      <c r="R6154" s="110" t="str">
        <f>IF(Table13[[#This Row],[Unit Value]]&lt;=4999,"Low-Value Asset","High-Value Asset")</f>
        <v>Low-Value Asset</v>
      </c>
      <c r="S6154" s="110"/>
      <c r="T6154" s="110"/>
      <c r="U6154" s="110"/>
      <c r="V6154" s="110"/>
      <c r="W6154" s="115"/>
      <c r="X6154" s="110"/>
      <c r="Y6154" s="110"/>
      <c r="Z6154" s="110"/>
      <c r="AA6154" s="110"/>
      <c r="AB615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  <c r="BC6154" s="1"/>
      <c r="BD6154" s="1"/>
      <c r="BE6154" s="1"/>
      <c r="BF6154" s="1"/>
      <c r="BG6154" s="1"/>
      <c r="BH6154" s="1"/>
      <c r="BI6154" s="1"/>
      <c r="BJ6154" s="1"/>
      <c r="BK6154" s="1"/>
      <c r="BL6154" s="1"/>
      <c r="BM6154" s="1"/>
      <c r="BN6154" s="1"/>
      <c r="BO6154" s="1"/>
      <c r="BP6154" s="1"/>
      <c r="BQ6154" s="1"/>
      <c r="BR6154" s="1"/>
      <c r="BS6154" s="1"/>
      <c r="BT6154" s="1"/>
      <c r="BU6154" s="1"/>
      <c r="BV6154" s="1"/>
      <c r="BW6154" s="1"/>
      <c r="BX6154" s="1"/>
      <c r="BY6154" s="1"/>
      <c r="BZ6154" s="1"/>
      <c r="CA6154" s="1"/>
      <c r="CB6154" s="1"/>
      <c r="CC6154" s="1"/>
      <c r="CD6154" s="1"/>
      <c r="CE6154" s="1"/>
      <c r="CF6154" s="1"/>
      <c r="CG6154" s="1"/>
      <c r="CH6154" s="1"/>
      <c r="CI6154" s="1"/>
      <c r="CJ6154" s="1"/>
      <c r="CK6154" s="1"/>
      <c r="CL6154" s="1"/>
      <c r="CM6154" s="1"/>
      <c r="CN6154" s="1"/>
      <c r="CO6154" s="1"/>
      <c r="CP6154" s="1"/>
      <c r="CQ6154" s="1"/>
      <c r="CR6154" s="1"/>
      <c r="CS6154" s="1"/>
      <c r="CT6154" s="1"/>
      <c r="CU6154" s="1"/>
      <c r="CV6154" s="1"/>
      <c r="CW6154" s="1"/>
      <c r="CX6154" s="1"/>
      <c r="CY6154" s="1"/>
      <c r="CZ6154" s="1"/>
      <c r="DA6154" s="1"/>
      <c r="DB6154" s="1"/>
      <c r="DC6154" s="1"/>
      <c r="DD6154" s="1"/>
      <c r="DE6154" s="1"/>
      <c r="DF6154" s="1"/>
      <c r="DG6154" s="1"/>
      <c r="DH6154" s="1"/>
      <c r="DI6154" s="1"/>
      <c r="DJ6154" s="1"/>
      <c r="DK6154" s="1"/>
      <c r="DL6154" s="1"/>
      <c r="DM6154" s="1"/>
      <c r="DN6154" s="1"/>
      <c r="DO6154" s="1"/>
      <c r="DP6154" s="1"/>
      <c r="DQ6154" s="1"/>
      <c r="DR6154" s="1"/>
      <c r="DS6154" s="1"/>
      <c r="DT6154" s="1"/>
      <c r="DU6154" s="1"/>
      <c r="DV6154" s="1"/>
      <c r="DW6154" s="1"/>
      <c r="DX6154" s="1"/>
      <c r="DY6154" s="1"/>
      <c r="DZ6154" s="1"/>
      <c r="EA6154" s="1"/>
      <c r="EB6154" s="1"/>
      <c r="EC6154" s="1"/>
      <c r="ED6154" s="1"/>
      <c r="EE6154" s="1"/>
      <c r="EF6154" s="1"/>
      <c r="EG6154" s="1"/>
      <c r="EH6154" s="1"/>
      <c r="EI6154" s="1"/>
      <c r="EJ6154" s="1"/>
      <c r="EK6154" s="1"/>
      <c r="EL6154" s="1"/>
      <c r="EM6154" s="1"/>
      <c r="EN6154" s="1"/>
      <c r="EO6154" s="1"/>
      <c r="EP6154" s="1"/>
      <c r="EQ6154" s="1"/>
      <c r="ER6154" s="1"/>
      <c r="ES6154" s="1"/>
      <c r="ET6154" s="1"/>
      <c r="EU6154" s="1"/>
      <c r="EV6154" s="1"/>
      <c r="EW6154" s="1"/>
      <c r="EX6154" s="1"/>
      <c r="EY6154" s="1"/>
      <c r="EZ6154" s="1"/>
      <c r="FA6154" s="1"/>
      <c r="FB6154" s="1"/>
      <c r="FC6154" s="1"/>
      <c r="FD6154" s="1"/>
      <c r="FE6154" s="1"/>
      <c r="FF6154" s="1"/>
      <c r="FG6154" s="1"/>
      <c r="FH6154" s="1"/>
      <c r="FI6154" s="1"/>
      <c r="FJ6154" s="1"/>
      <c r="FK6154" s="1"/>
      <c r="FL6154" s="1"/>
      <c r="FM6154" s="1"/>
      <c r="FN6154" s="1"/>
      <c r="FO6154" s="1"/>
      <c r="FP6154" s="1"/>
      <c r="FQ6154" s="1"/>
      <c r="FR6154" s="1"/>
      <c r="FS6154" s="1"/>
      <c r="FT6154" s="1"/>
      <c r="FU6154" s="1"/>
      <c r="FV6154" s="1"/>
      <c r="FW6154" s="1"/>
      <c r="FX6154" s="1"/>
    </row>
    <row r="6155" spans="1:180" s="116" customFormat="1" ht="12.6" x14ac:dyDescent="0.25">
      <c r="A6155" s="108"/>
      <c r="B6155" s="109"/>
      <c r="C6155" s="110"/>
      <c r="D615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5" s="110"/>
      <c r="F6155" s="110"/>
      <c r="G6155" s="111"/>
      <c r="H6155" s="112"/>
      <c r="I6155" s="111"/>
      <c r="J6155" s="111"/>
      <c r="K6155" s="110"/>
      <c r="L6155" s="110"/>
      <c r="M6155" s="110"/>
      <c r="N6155" s="110"/>
      <c r="O6155" s="110"/>
      <c r="P6155" s="114"/>
      <c r="Q6155" s="114">
        <f>Table13[[#This Row],[Unit Value]]*Table13[[#This Row],[Qty | PCount]]</f>
        <v>0</v>
      </c>
      <c r="R6155" s="110" t="str">
        <f>IF(Table13[[#This Row],[Unit Value]]&lt;=4999,"Low-Value Asset","High-Value Asset")</f>
        <v>Low-Value Asset</v>
      </c>
      <c r="S6155" s="110"/>
      <c r="T6155" s="110"/>
      <c r="U6155" s="110"/>
      <c r="V6155" s="110"/>
      <c r="W6155" s="115"/>
      <c r="X6155" s="110"/>
      <c r="Y6155" s="110"/>
      <c r="Z6155" s="110"/>
      <c r="AA6155" s="110"/>
      <c r="AB615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  <c r="BC6155" s="1"/>
      <c r="BD6155" s="1"/>
      <c r="BE6155" s="1"/>
      <c r="BF6155" s="1"/>
      <c r="BG6155" s="1"/>
      <c r="BH6155" s="1"/>
      <c r="BI6155" s="1"/>
      <c r="BJ6155" s="1"/>
      <c r="BK6155" s="1"/>
      <c r="BL6155" s="1"/>
      <c r="BM6155" s="1"/>
      <c r="BN6155" s="1"/>
      <c r="BO6155" s="1"/>
      <c r="BP6155" s="1"/>
      <c r="BQ6155" s="1"/>
      <c r="BR6155" s="1"/>
      <c r="BS6155" s="1"/>
      <c r="BT6155" s="1"/>
      <c r="BU6155" s="1"/>
      <c r="BV6155" s="1"/>
      <c r="BW6155" s="1"/>
      <c r="BX6155" s="1"/>
      <c r="BY6155" s="1"/>
      <c r="BZ6155" s="1"/>
      <c r="CA6155" s="1"/>
      <c r="CB6155" s="1"/>
      <c r="CC6155" s="1"/>
      <c r="CD6155" s="1"/>
      <c r="CE6155" s="1"/>
      <c r="CF6155" s="1"/>
      <c r="CG6155" s="1"/>
      <c r="CH6155" s="1"/>
      <c r="CI6155" s="1"/>
      <c r="CJ6155" s="1"/>
      <c r="CK6155" s="1"/>
      <c r="CL6155" s="1"/>
      <c r="CM6155" s="1"/>
      <c r="CN6155" s="1"/>
      <c r="CO6155" s="1"/>
      <c r="CP6155" s="1"/>
      <c r="CQ6155" s="1"/>
      <c r="CR6155" s="1"/>
      <c r="CS6155" s="1"/>
      <c r="CT6155" s="1"/>
      <c r="CU6155" s="1"/>
      <c r="CV6155" s="1"/>
      <c r="CW6155" s="1"/>
      <c r="CX6155" s="1"/>
      <c r="CY6155" s="1"/>
      <c r="CZ6155" s="1"/>
      <c r="DA6155" s="1"/>
      <c r="DB6155" s="1"/>
      <c r="DC6155" s="1"/>
      <c r="DD6155" s="1"/>
      <c r="DE6155" s="1"/>
      <c r="DF6155" s="1"/>
      <c r="DG6155" s="1"/>
      <c r="DH6155" s="1"/>
      <c r="DI6155" s="1"/>
      <c r="DJ6155" s="1"/>
      <c r="DK6155" s="1"/>
      <c r="DL6155" s="1"/>
      <c r="DM6155" s="1"/>
      <c r="DN6155" s="1"/>
      <c r="DO6155" s="1"/>
      <c r="DP6155" s="1"/>
      <c r="DQ6155" s="1"/>
      <c r="DR6155" s="1"/>
      <c r="DS6155" s="1"/>
      <c r="DT6155" s="1"/>
      <c r="DU6155" s="1"/>
      <c r="DV6155" s="1"/>
      <c r="DW6155" s="1"/>
      <c r="DX6155" s="1"/>
      <c r="DY6155" s="1"/>
      <c r="DZ6155" s="1"/>
      <c r="EA6155" s="1"/>
      <c r="EB6155" s="1"/>
      <c r="EC6155" s="1"/>
      <c r="ED6155" s="1"/>
      <c r="EE6155" s="1"/>
      <c r="EF6155" s="1"/>
      <c r="EG6155" s="1"/>
      <c r="EH6155" s="1"/>
      <c r="EI6155" s="1"/>
      <c r="EJ6155" s="1"/>
      <c r="EK6155" s="1"/>
      <c r="EL6155" s="1"/>
      <c r="EM6155" s="1"/>
      <c r="EN6155" s="1"/>
      <c r="EO6155" s="1"/>
      <c r="EP6155" s="1"/>
      <c r="EQ6155" s="1"/>
      <c r="ER6155" s="1"/>
      <c r="ES6155" s="1"/>
      <c r="ET6155" s="1"/>
      <c r="EU6155" s="1"/>
      <c r="EV6155" s="1"/>
      <c r="EW6155" s="1"/>
      <c r="EX6155" s="1"/>
      <c r="EY6155" s="1"/>
      <c r="EZ6155" s="1"/>
      <c r="FA6155" s="1"/>
      <c r="FB6155" s="1"/>
      <c r="FC6155" s="1"/>
      <c r="FD6155" s="1"/>
      <c r="FE6155" s="1"/>
      <c r="FF6155" s="1"/>
      <c r="FG6155" s="1"/>
      <c r="FH6155" s="1"/>
      <c r="FI6155" s="1"/>
      <c r="FJ6155" s="1"/>
      <c r="FK6155" s="1"/>
      <c r="FL6155" s="1"/>
      <c r="FM6155" s="1"/>
      <c r="FN6155" s="1"/>
      <c r="FO6155" s="1"/>
      <c r="FP6155" s="1"/>
      <c r="FQ6155" s="1"/>
      <c r="FR6155" s="1"/>
      <c r="FS6155" s="1"/>
      <c r="FT6155" s="1"/>
      <c r="FU6155" s="1"/>
      <c r="FV6155" s="1"/>
      <c r="FW6155" s="1"/>
      <c r="FX6155" s="1"/>
    </row>
    <row r="6156" spans="1:180" s="116" customFormat="1" ht="12.6" x14ac:dyDescent="0.25">
      <c r="A6156" s="108"/>
      <c r="B6156" s="109"/>
      <c r="C6156" s="110"/>
      <c r="D615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6" s="110"/>
      <c r="F6156" s="110"/>
      <c r="G6156" s="111"/>
      <c r="H6156" s="112"/>
      <c r="I6156" s="111"/>
      <c r="J6156" s="111"/>
      <c r="K6156" s="110"/>
      <c r="L6156" s="110"/>
      <c r="M6156" s="110"/>
      <c r="N6156" s="110"/>
      <c r="O6156" s="110"/>
      <c r="P6156" s="114"/>
      <c r="Q6156" s="114">
        <f>Table13[[#This Row],[Unit Value]]*Table13[[#This Row],[Qty | PCount]]</f>
        <v>0</v>
      </c>
      <c r="R6156" s="110" t="str">
        <f>IF(Table13[[#This Row],[Unit Value]]&lt;=4999,"Low-Value Asset","High-Value Asset")</f>
        <v>Low-Value Asset</v>
      </c>
      <c r="S6156" s="110"/>
      <c r="T6156" s="110"/>
      <c r="U6156" s="110"/>
      <c r="V6156" s="110"/>
      <c r="W6156" s="115"/>
      <c r="X6156" s="110"/>
      <c r="Y6156" s="110"/>
      <c r="Z6156" s="110"/>
      <c r="AA6156" s="110"/>
      <c r="AB615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  <c r="BC6156" s="1"/>
      <c r="BD6156" s="1"/>
      <c r="BE6156" s="1"/>
      <c r="BF6156" s="1"/>
      <c r="BG6156" s="1"/>
      <c r="BH6156" s="1"/>
      <c r="BI6156" s="1"/>
      <c r="BJ6156" s="1"/>
      <c r="BK6156" s="1"/>
      <c r="BL6156" s="1"/>
      <c r="BM6156" s="1"/>
      <c r="BN6156" s="1"/>
      <c r="BO6156" s="1"/>
      <c r="BP6156" s="1"/>
      <c r="BQ6156" s="1"/>
      <c r="BR6156" s="1"/>
      <c r="BS6156" s="1"/>
      <c r="BT6156" s="1"/>
      <c r="BU6156" s="1"/>
      <c r="BV6156" s="1"/>
      <c r="BW6156" s="1"/>
      <c r="BX6156" s="1"/>
      <c r="BY6156" s="1"/>
      <c r="BZ6156" s="1"/>
      <c r="CA6156" s="1"/>
      <c r="CB6156" s="1"/>
      <c r="CC6156" s="1"/>
      <c r="CD6156" s="1"/>
      <c r="CE6156" s="1"/>
      <c r="CF6156" s="1"/>
      <c r="CG6156" s="1"/>
      <c r="CH6156" s="1"/>
      <c r="CI6156" s="1"/>
      <c r="CJ6156" s="1"/>
      <c r="CK6156" s="1"/>
      <c r="CL6156" s="1"/>
      <c r="CM6156" s="1"/>
      <c r="CN6156" s="1"/>
      <c r="CO6156" s="1"/>
      <c r="CP6156" s="1"/>
      <c r="CQ6156" s="1"/>
      <c r="CR6156" s="1"/>
      <c r="CS6156" s="1"/>
      <c r="CT6156" s="1"/>
      <c r="CU6156" s="1"/>
      <c r="CV6156" s="1"/>
      <c r="CW6156" s="1"/>
      <c r="CX6156" s="1"/>
      <c r="CY6156" s="1"/>
      <c r="CZ6156" s="1"/>
      <c r="DA6156" s="1"/>
      <c r="DB6156" s="1"/>
      <c r="DC6156" s="1"/>
      <c r="DD6156" s="1"/>
      <c r="DE6156" s="1"/>
      <c r="DF6156" s="1"/>
      <c r="DG6156" s="1"/>
      <c r="DH6156" s="1"/>
      <c r="DI6156" s="1"/>
      <c r="DJ6156" s="1"/>
      <c r="DK6156" s="1"/>
      <c r="DL6156" s="1"/>
      <c r="DM6156" s="1"/>
      <c r="DN6156" s="1"/>
      <c r="DO6156" s="1"/>
      <c r="DP6156" s="1"/>
      <c r="DQ6156" s="1"/>
      <c r="DR6156" s="1"/>
      <c r="DS6156" s="1"/>
      <c r="DT6156" s="1"/>
      <c r="DU6156" s="1"/>
      <c r="DV6156" s="1"/>
      <c r="DW6156" s="1"/>
      <c r="DX6156" s="1"/>
      <c r="DY6156" s="1"/>
      <c r="DZ6156" s="1"/>
      <c r="EA6156" s="1"/>
      <c r="EB6156" s="1"/>
      <c r="EC6156" s="1"/>
      <c r="ED6156" s="1"/>
      <c r="EE6156" s="1"/>
      <c r="EF6156" s="1"/>
      <c r="EG6156" s="1"/>
      <c r="EH6156" s="1"/>
      <c r="EI6156" s="1"/>
      <c r="EJ6156" s="1"/>
      <c r="EK6156" s="1"/>
      <c r="EL6156" s="1"/>
      <c r="EM6156" s="1"/>
      <c r="EN6156" s="1"/>
      <c r="EO6156" s="1"/>
      <c r="EP6156" s="1"/>
      <c r="EQ6156" s="1"/>
      <c r="ER6156" s="1"/>
      <c r="ES6156" s="1"/>
      <c r="ET6156" s="1"/>
      <c r="EU6156" s="1"/>
      <c r="EV6156" s="1"/>
      <c r="EW6156" s="1"/>
      <c r="EX6156" s="1"/>
      <c r="EY6156" s="1"/>
      <c r="EZ6156" s="1"/>
      <c r="FA6156" s="1"/>
      <c r="FB6156" s="1"/>
      <c r="FC6156" s="1"/>
      <c r="FD6156" s="1"/>
      <c r="FE6156" s="1"/>
      <c r="FF6156" s="1"/>
      <c r="FG6156" s="1"/>
      <c r="FH6156" s="1"/>
      <c r="FI6156" s="1"/>
      <c r="FJ6156" s="1"/>
      <c r="FK6156" s="1"/>
      <c r="FL6156" s="1"/>
      <c r="FM6156" s="1"/>
      <c r="FN6156" s="1"/>
      <c r="FO6156" s="1"/>
      <c r="FP6156" s="1"/>
      <c r="FQ6156" s="1"/>
      <c r="FR6156" s="1"/>
      <c r="FS6156" s="1"/>
      <c r="FT6156" s="1"/>
      <c r="FU6156" s="1"/>
      <c r="FV6156" s="1"/>
      <c r="FW6156" s="1"/>
      <c r="FX6156" s="1"/>
    </row>
    <row r="6157" spans="1:180" s="116" customFormat="1" ht="12.6" x14ac:dyDescent="0.25">
      <c r="A6157" s="108"/>
      <c r="B6157" s="109"/>
      <c r="C6157" s="110"/>
      <c r="D615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7" s="110"/>
      <c r="F6157" s="110"/>
      <c r="G6157" s="111"/>
      <c r="H6157" s="112"/>
      <c r="I6157" s="111"/>
      <c r="J6157" s="111"/>
      <c r="K6157" s="110"/>
      <c r="L6157" s="110"/>
      <c r="M6157" s="110"/>
      <c r="N6157" s="110"/>
      <c r="O6157" s="110"/>
      <c r="P6157" s="114"/>
      <c r="Q6157" s="114">
        <f>Table13[[#This Row],[Unit Value]]*Table13[[#This Row],[Qty | PCount]]</f>
        <v>0</v>
      </c>
      <c r="R6157" s="110" t="str">
        <f>IF(Table13[[#This Row],[Unit Value]]&lt;=4999,"Low-Value Asset","High-Value Asset")</f>
        <v>Low-Value Asset</v>
      </c>
      <c r="S6157" s="110"/>
      <c r="T6157" s="110"/>
      <c r="U6157" s="110"/>
      <c r="V6157" s="110"/>
      <c r="W6157" s="115"/>
      <c r="X6157" s="110"/>
      <c r="Y6157" s="110"/>
      <c r="Z6157" s="110"/>
      <c r="AA6157" s="110"/>
      <c r="AB615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1"/>
      <c r="BD6157" s="1"/>
      <c r="BE6157" s="1"/>
      <c r="BF6157" s="1"/>
      <c r="BG6157" s="1"/>
      <c r="BH6157" s="1"/>
      <c r="BI6157" s="1"/>
      <c r="BJ6157" s="1"/>
      <c r="BK6157" s="1"/>
      <c r="BL6157" s="1"/>
      <c r="BM6157" s="1"/>
      <c r="BN6157" s="1"/>
      <c r="BO6157" s="1"/>
      <c r="BP6157" s="1"/>
      <c r="BQ6157" s="1"/>
      <c r="BR6157" s="1"/>
      <c r="BS6157" s="1"/>
      <c r="BT6157" s="1"/>
      <c r="BU6157" s="1"/>
      <c r="BV6157" s="1"/>
      <c r="BW6157" s="1"/>
      <c r="BX6157" s="1"/>
      <c r="BY6157" s="1"/>
      <c r="BZ6157" s="1"/>
      <c r="CA6157" s="1"/>
      <c r="CB6157" s="1"/>
      <c r="CC6157" s="1"/>
      <c r="CD6157" s="1"/>
      <c r="CE6157" s="1"/>
      <c r="CF6157" s="1"/>
      <c r="CG6157" s="1"/>
      <c r="CH6157" s="1"/>
      <c r="CI6157" s="1"/>
      <c r="CJ6157" s="1"/>
      <c r="CK6157" s="1"/>
      <c r="CL6157" s="1"/>
      <c r="CM6157" s="1"/>
      <c r="CN6157" s="1"/>
      <c r="CO6157" s="1"/>
      <c r="CP6157" s="1"/>
      <c r="CQ6157" s="1"/>
      <c r="CR6157" s="1"/>
      <c r="CS6157" s="1"/>
      <c r="CT6157" s="1"/>
      <c r="CU6157" s="1"/>
      <c r="CV6157" s="1"/>
      <c r="CW6157" s="1"/>
      <c r="CX6157" s="1"/>
      <c r="CY6157" s="1"/>
      <c r="CZ6157" s="1"/>
      <c r="DA6157" s="1"/>
      <c r="DB6157" s="1"/>
      <c r="DC6157" s="1"/>
      <c r="DD6157" s="1"/>
      <c r="DE6157" s="1"/>
      <c r="DF6157" s="1"/>
      <c r="DG6157" s="1"/>
      <c r="DH6157" s="1"/>
      <c r="DI6157" s="1"/>
      <c r="DJ6157" s="1"/>
      <c r="DK6157" s="1"/>
      <c r="DL6157" s="1"/>
      <c r="DM6157" s="1"/>
      <c r="DN6157" s="1"/>
      <c r="DO6157" s="1"/>
      <c r="DP6157" s="1"/>
      <c r="DQ6157" s="1"/>
      <c r="DR6157" s="1"/>
      <c r="DS6157" s="1"/>
      <c r="DT6157" s="1"/>
      <c r="DU6157" s="1"/>
      <c r="DV6157" s="1"/>
      <c r="DW6157" s="1"/>
      <c r="DX6157" s="1"/>
      <c r="DY6157" s="1"/>
      <c r="DZ6157" s="1"/>
      <c r="EA6157" s="1"/>
      <c r="EB6157" s="1"/>
      <c r="EC6157" s="1"/>
      <c r="ED6157" s="1"/>
      <c r="EE6157" s="1"/>
      <c r="EF6157" s="1"/>
      <c r="EG6157" s="1"/>
      <c r="EH6157" s="1"/>
      <c r="EI6157" s="1"/>
      <c r="EJ6157" s="1"/>
      <c r="EK6157" s="1"/>
      <c r="EL6157" s="1"/>
      <c r="EM6157" s="1"/>
      <c r="EN6157" s="1"/>
      <c r="EO6157" s="1"/>
      <c r="EP6157" s="1"/>
      <c r="EQ6157" s="1"/>
      <c r="ER6157" s="1"/>
      <c r="ES6157" s="1"/>
      <c r="ET6157" s="1"/>
      <c r="EU6157" s="1"/>
      <c r="EV6157" s="1"/>
      <c r="EW6157" s="1"/>
      <c r="EX6157" s="1"/>
      <c r="EY6157" s="1"/>
      <c r="EZ6157" s="1"/>
      <c r="FA6157" s="1"/>
      <c r="FB6157" s="1"/>
      <c r="FC6157" s="1"/>
      <c r="FD6157" s="1"/>
      <c r="FE6157" s="1"/>
      <c r="FF6157" s="1"/>
      <c r="FG6157" s="1"/>
      <c r="FH6157" s="1"/>
      <c r="FI6157" s="1"/>
      <c r="FJ6157" s="1"/>
      <c r="FK6157" s="1"/>
      <c r="FL6157" s="1"/>
      <c r="FM6157" s="1"/>
      <c r="FN6157" s="1"/>
      <c r="FO6157" s="1"/>
      <c r="FP6157" s="1"/>
      <c r="FQ6157" s="1"/>
      <c r="FR6157" s="1"/>
      <c r="FS6157" s="1"/>
      <c r="FT6157" s="1"/>
      <c r="FU6157" s="1"/>
      <c r="FV6157" s="1"/>
      <c r="FW6157" s="1"/>
      <c r="FX6157" s="1"/>
    </row>
    <row r="6158" spans="1:180" s="126" customFormat="1" ht="12.6" x14ac:dyDescent="0.25">
      <c r="A6158" s="117"/>
      <c r="B6158" s="118"/>
      <c r="C6158" s="119"/>
      <c r="D615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8" s="119"/>
      <c r="F6158" s="119"/>
      <c r="G6158" s="120"/>
      <c r="H6158" s="121"/>
      <c r="I6158" s="120"/>
      <c r="J6158" s="122"/>
      <c r="K6158" s="119"/>
      <c r="L6158" s="119"/>
      <c r="M6158" s="119"/>
      <c r="N6158" s="119"/>
      <c r="O6158" s="119"/>
      <c r="P6158" s="124"/>
      <c r="Q6158" s="124">
        <f>Table13[[#This Row],[Unit Value]]*Table13[[#This Row],[Qty | PCount]]</f>
        <v>0</v>
      </c>
      <c r="R6158" s="119" t="str">
        <f>IF(Table13[[#This Row],[Unit Value]]&lt;=4999,"Low-Value Asset","High-Value Asset")</f>
        <v>Low-Value Asset</v>
      </c>
      <c r="S6158" s="119"/>
      <c r="T6158" s="119"/>
      <c r="U6158" s="119"/>
      <c r="V6158" s="119"/>
      <c r="W6158" s="125"/>
      <c r="X6158" s="119"/>
      <c r="Y6158" s="119"/>
      <c r="Z6158" s="119"/>
      <c r="AA6158" s="119"/>
      <c r="AB615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  <c r="BC6158" s="1"/>
      <c r="BD6158" s="1"/>
      <c r="BE6158" s="1"/>
      <c r="BF6158" s="1"/>
      <c r="BG6158" s="1"/>
      <c r="BH6158" s="1"/>
      <c r="BI6158" s="1"/>
      <c r="BJ6158" s="1"/>
      <c r="BK6158" s="1"/>
      <c r="BL6158" s="1"/>
      <c r="BM6158" s="1"/>
      <c r="BN6158" s="1"/>
      <c r="BO6158" s="1"/>
      <c r="BP6158" s="1"/>
      <c r="BQ6158" s="1"/>
      <c r="BR6158" s="1"/>
      <c r="BS6158" s="1"/>
      <c r="BT6158" s="1"/>
      <c r="BU6158" s="1"/>
      <c r="BV6158" s="1"/>
      <c r="BW6158" s="1"/>
      <c r="BX6158" s="1"/>
      <c r="BY6158" s="1"/>
      <c r="BZ6158" s="1"/>
      <c r="CA6158" s="1"/>
      <c r="CB6158" s="1"/>
      <c r="CC6158" s="1"/>
      <c r="CD6158" s="1"/>
      <c r="CE6158" s="1"/>
      <c r="CF6158" s="1"/>
      <c r="CG6158" s="1"/>
      <c r="CH6158" s="1"/>
      <c r="CI6158" s="1"/>
      <c r="CJ6158" s="1"/>
      <c r="CK6158" s="1"/>
      <c r="CL6158" s="1"/>
      <c r="CM6158" s="1"/>
      <c r="CN6158" s="1"/>
      <c r="CO6158" s="1"/>
      <c r="CP6158" s="1"/>
      <c r="CQ6158" s="1"/>
      <c r="CR6158" s="1"/>
      <c r="CS6158" s="1"/>
      <c r="CT6158" s="1"/>
      <c r="CU6158" s="1"/>
      <c r="CV6158" s="1"/>
      <c r="CW6158" s="1"/>
      <c r="CX6158" s="1"/>
      <c r="CY6158" s="1"/>
      <c r="CZ6158" s="1"/>
      <c r="DA6158" s="1"/>
      <c r="DB6158" s="1"/>
      <c r="DC6158" s="1"/>
      <c r="DD6158" s="1"/>
      <c r="DE6158" s="1"/>
      <c r="DF6158" s="1"/>
      <c r="DG6158" s="1"/>
      <c r="DH6158" s="1"/>
      <c r="DI6158" s="1"/>
      <c r="DJ6158" s="1"/>
      <c r="DK6158" s="1"/>
      <c r="DL6158" s="1"/>
      <c r="DM6158" s="1"/>
      <c r="DN6158" s="1"/>
      <c r="DO6158" s="1"/>
      <c r="DP6158" s="1"/>
      <c r="DQ6158" s="1"/>
      <c r="DR6158" s="1"/>
      <c r="DS6158" s="1"/>
      <c r="DT6158" s="1"/>
      <c r="DU6158" s="1"/>
      <c r="DV6158" s="1"/>
      <c r="DW6158" s="1"/>
      <c r="DX6158" s="1"/>
      <c r="DY6158" s="1"/>
      <c r="DZ6158" s="1"/>
      <c r="EA6158" s="1"/>
      <c r="EB6158" s="1"/>
      <c r="EC6158" s="1"/>
      <c r="ED6158" s="1"/>
      <c r="EE6158" s="1"/>
      <c r="EF6158" s="1"/>
      <c r="EG6158" s="1"/>
      <c r="EH6158" s="1"/>
      <c r="EI6158" s="1"/>
      <c r="EJ6158" s="1"/>
      <c r="EK6158" s="1"/>
      <c r="EL6158" s="1"/>
      <c r="EM6158" s="1"/>
      <c r="EN6158" s="1"/>
      <c r="EO6158" s="1"/>
      <c r="EP6158" s="1"/>
      <c r="EQ6158" s="1"/>
      <c r="ER6158" s="1"/>
      <c r="ES6158" s="1"/>
      <c r="ET6158" s="1"/>
      <c r="EU6158" s="1"/>
      <c r="EV6158" s="1"/>
      <c r="EW6158" s="1"/>
      <c r="EX6158" s="1"/>
      <c r="EY6158" s="1"/>
      <c r="EZ6158" s="1"/>
      <c r="FA6158" s="1"/>
      <c r="FB6158" s="1"/>
      <c r="FC6158" s="1"/>
      <c r="FD6158" s="1"/>
      <c r="FE6158" s="1"/>
      <c r="FF6158" s="1"/>
      <c r="FG6158" s="1"/>
      <c r="FH6158" s="1"/>
      <c r="FI6158" s="1"/>
      <c r="FJ6158" s="1"/>
      <c r="FK6158" s="1"/>
      <c r="FL6158" s="1"/>
      <c r="FM6158" s="1"/>
      <c r="FN6158" s="1"/>
      <c r="FO6158" s="1"/>
      <c r="FP6158" s="1"/>
      <c r="FQ6158" s="1"/>
      <c r="FR6158" s="1"/>
      <c r="FS6158" s="1"/>
      <c r="FT6158" s="1"/>
      <c r="FU6158" s="1"/>
      <c r="FV6158" s="1"/>
      <c r="FW6158" s="1"/>
      <c r="FX6158" s="1"/>
    </row>
    <row r="6159" spans="1:180" s="126" customFormat="1" ht="12.6" x14ac:dyDescent="0.25">
      <c r="A6159" s="117"/>
      <c r="B6159" s="118"/>
      <c r="C6159" s="119"/>
      <c r="D615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59" s="119"/>
      <c r="F6159" s="119"/>
      <c r="G6159" s="120"/>
      <c r="H6159" s="121"/>
      <c r="I6159" s="120"/>
      <c r="J6159" s="122"/>
      <c r="K6159" s="119"/>
      <c r="L6159" s="119"/>
      <c r="M6159" s="119"/>
      <c r="N6159" s="119"/>
      <c r="O6159" s="119"/>
      <c r="P6159" s="124"/>
      <c r="Q6159" s="124">
        <f>Table13[[#This Row],[Unit Value]]*Table13[[#This Row],[Qty | PCount]]</f>
        <v>0</v>
      </c>
      <c r="R6159" s="119" t="str">
        <f>IF(Table13[[#This Row],[Unit Value]]&lt;=4999,"Low-Value Asset","High-Value Asset")</f>
        <v>Low-Value Asset</v>
      </c>
      <c r="S6159" s="119"/>
      <c r="T6159" s="119"/>
      <c r="U6159" s="119"/>
      <c r="V6159" s="119"/>
      <c r="W6159" s="125"/>
      <c r="X6159" s="119"/>
      <c r="Y6159" s="119"/>
      <c r="Z6159" s="119"/>
      <c r="AA6159" s="119"/>
      <c r="AB615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  <c r="BC6159" s="1"/>
      <c r="BD6159" s="1"/>
      <c r="BE6159" s="1"/>
      <c r="BF6159" s="1"/>
      <c r="BG6159" s="1"/>
      <c r="BH6159" s="1"/>
      <c r="BI6159" s="1"/>
      <c r="BJ6159" s="1"/>
      <c r="BK6159" s="1"/>
      <c r="BL6159" s="1"/>
      <c r="BM6159" s="1"/>
      <c r="BN6159" s="1"/>
      <c r="BO6159" s="1"/>
      <c r="BP6159" s="1"/>
      <c r="BQ6159" s="1"/>
      <c r="BR6159" s="1"/>
      <c r="BS6159" s="1"/>
      <c r="BT6159" s="1"/>
      <c r="BU6159" s="1"/>
      <c r="BV6159" s="1"/>
      <c r="BW6159" s="1"/>
      <c r="BX6159" s="1"/>
      <c r="BY6159" s="1"/>
      <c r="BZ6159" s="1"/>
      <c r="CA6159" s="1"/>
      <c r="CB6159" s="1"/>
      <c r="CC6159" s="1"/>
      <c r="CD6159" s="1"/>
      <c r="CE6159" s="1"/>
      <c r="CF6159" s="1"/>
      <c r="CG6159" s="1"/>
      <c r="CH6159" s="1"/>
      <c r="CI6159" s="1"/>
      <c r="CJ6159" s="1"/>
      <c r="CK6159" s="1"/>
      <c r="CL6159" s="1"/>
      <c r="CM6159" s="1"/>
      <c r="CN6159" s="1"/>
      <c r="CO6159" s="1"/>
      <c r="CP6159" s="1"/>
      <c r="CQ6159" s="1"/>
      <c r="CR6159" s="1"/>
      <c r="CS6159" s="1"/>
      <c r="CT6159" s="1"/>
      <c r="CU6159" s="1"/>
      <c r="CV6159" s="1"/>
      <c r="CW6159" s="1"/>
      <c r="CX6159" s="1"/>
      <c r="CY6159" s="1"/>
      <c r="CZ6159" s="1"/>
      <c r="DA6159" s="1"/>
      <c r="DB6159" s="1"/>
      <c r="DC6159" s="1"/>
      <c r="DD6159" s="1"/>
      <c r="DE6159" s="1"/>
      <c r="DF6159" s="1"/>
      <c r="DG6159" s="1"/>
      <c r="DH6159" s="1"/>
      <c r="DI6159" s="1"/>
      <c r="DJ6159" s="1"/>
      <c r="DK6159" s="1"/>
      <c r="DL6159" s="1"/>
      <c r="DM6159" s="1"/>
      <c r="DN6159" s="1"/>
      <c r="DO6159" s="1"/>
      <c r="DP6159" s="1"/>
      <c r="DQ6159" s="1"/>
      <c r="DR6159" s="1"/>
      <c r="DS6159" s="1"/>
      <c r="DT6159" s="1"/>
      <c r="DU6159" s="1"/>
      <c r="DV6159" s="1"/>
      <c r="DW6159" s="1"/>
      <c r="DX6159" s="1"/>
      <c r="DY6159" s="1"/>
      <c r="DZ6159" s="1"/>
      <c r="EA6159" s="1"/>
      <c r="EB6159" s="1"/>
      <c r="EC6159" s="1"/>
      <c r="ED6159" s="1"/>
      <c r="EE6159" s="1"/>
      <c r="EF6159" s="1"/>
      <c r="EG6159" s="1"/>
      <c r="EH6159" s="1"/>
      <c r="EI6159" s="1"/>
      <c r="EJ6159" s="1"/>
      <c r="EK6159" s="1"/>
      <c r="EL6159" s="1"/>
      <c r="EM6159" s="1"/>
      <c r="EN6159" s="1"/>
      <c r="EO6159" s="1"/>
      <c r="EP6159" s="1"/>
      <c r="EQ6159" s="1"/>
      <c r="ER6159" s="1"/>
      <c r="ES6159" s="1"/>
      <c r="ET6159" s="1"/>
      <c r="EU6159" s="1"/>
      <c r="EV6159" s="1"/>
      <c r="EW6159" s="1"/>
      <c r="EX6159" s="1"/>
      <c r="EY6159" s="1"/>
      <c r="EZ6159" s="1"/>
      <c r="FA6159" s="1"/>
      <c r="FB6159" s="1"/>
      <c r="FC6159" s="1"/>
      <c r="FD6159" s="1"/>
      <c r="FE6159" s="1"/>
      <c r="FF6159" s="1"/>
      <c r="FG6159" s="1"/>
      <c r="FH6159" s="1"/>
      <c r="FI6159" s="1"/>
      <c r="FJ6159" s="1"/>
      <c r="FK6159" s="1"/>
      <c r="FL6159" s="1"/>
      <c r="FM6159" s="1"/>
      <c r="FN6159" s="1"/>
      <c r="FO6159" s="1"/>
      <c r="FP6159" s="1"/>
      <c r="FQ6159" s="1"/>
      <c r="FR6159" s="1"/>
      <c r="FS6159" s="1"/>
      <c r="FT6159" s="1"/>
      <c r="FU6159" s="1"/>
      <c r="FV6159" s="1"/>
      <c r="FW6159" s="1"/>
      <c r="FX6159" s="1"/>
    </row>
    <row r="6160" spans="1:180" s="126" customFormat="1" ht="12.6" x14ac:dyDescent="0.25">
      <c r="A6160" s="117"/>
      <c r="B6160" s="118"/>
      <c r="C6160" s="119"/>
      <c r="D616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0" s="119"/>
      <c r="F6160" s="119"/>
      <c r="G6160" s="120"/>
      <c r="H6160" s="121"/>
      <c r="I6160" s="120"/>
      <c r="J6160" s="122"/>
      <c r="K6160" s="119"/>
      <c r="L6160" s="119"/>
      <c r="M6160" s="119"/>
      <c r="N6160" s="119"/>
      <c r="O6160" s="119"/>
      <c r="P6160" s="124"/>
      <c r="Q6160" s="124">
        <f>Table13[[#This Row],[Unit Value]]*Table13[[#This Row],[Qty | PCount]]</f>
        <v>0</v>
      </c>
      <c r="R6160" s="119" t="str">
        <f>IF(Table13[[#This Row],[Unit Value]]&lt;=4999,"Low-Value Asset","High-Value Asset")</f>
        <v>Low-Value Asset</v>
      </c>
      <c r="S6160" s="119"/>
      <c r="T6160" s="119"/>
      <c r="U6160" s="119"/>
      <c r="V6160" s="119"/>
      <c r="W6160" s="125"/>
      <c r="X6160" s="119"/>
      <c r="Y6160" s="119"/>
      <c r="Z6160" s="119"/>
      <c r="AA6160" s="119"/>
      <c r="AB616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/>
      <c r="BD6160" s="1"/>
      <c r="BE6160" s="1"/>
      <c r="BF6160" s="1"/>
      <c r="BG6160" s="1"/>
      <c r="BH6160" s="1"/>
      <c r="BI6160" s="1"/>
      <c r="BJ6160" s="1"/>
      <c r="BK6160" s="1"/>
      <c r="BL6160" s="1"/>
      <c r="BM6160" s="1"/>
      <c r="BN6160" s="1"/>
      <c r="BO6160" s="1"/>
      <c r="BP6160" s="1"/>
      <c r="BQ6160" s="1"/>
      <c r="BR6160" s="1"/>
      <c r="BS6160" s="1"/>
      <c r="BT6160" s="1"/>
      <c r="BU6160" s="1"/>
      <c r="BV6160" s="1"/>
      <c r="BW6160" s="1"/>
      <c r="BX6160" s="1"/>
      <c r="BY6160" s="1"/>
      <c r="BZ6160" s="1"/>
      <c r="CA6160" s="1"/>
      <c r="CB6160" s="1"/>
      <c r="CC6160" s="1"/>
      <c r="CD6160" s="1"/>
      <c r="CE6160" s="1"/>
      <c r="CF6160" s="1"/>
      <c r="CG6160" s="1"/>
      <c r="CH6160" s="1"/>
      <c r="CI6160" s="1"/>
      <c r="CJ6160" s="1"/>
      <c r="CK6160" s="1"/>
      <c r="CL6160" s="1"/>
      <c r="CM6160" s="1"/>
      <c r="CN6160" s="1"/>
      <c r="CO6160" s="1"/>
      <c r="CP6160" s="1"/>
      <c r="CQ6160" s="1"/>
      <c r="CR6160" s="1"/>
      <c r="CS6160" s="1"/>
      <c r="CT6160" s="1"/>
      <c r="CU6160" s="1"/>
      <c r="CV6160" s="1"/>
      <c r="CW6160" s="1"/>
      <c r="CX6160" s="1"/>
      <c r="CY6160" s="1"/>
      <c r="CZ6160" s="1"/>
      <c r="DA6160" s="1"/>
      <c r="DB6160" s="1"/>
      <c r="DC6160" s="1"/>
      <c r="DD6160" s="1"/>
      <c r="DE6160" s="1"/>
      <c r="DF6160" s="1"/>
      <c r="DG6160" s="1"/>
      <c r="DH6160" s="1"/>
      <c r="DI6160" s="1"/>
      <c r="DJ6160" s="1"/>
      <c r="DK6160" s="1"/>
      <c r="DL6160" s="1"/>
      <c r="DM6160" s="1"/>
      <c r="DN6160" s="1"/>
      <c r="DO6160" s="1"/>
      <c r="DP6160" s="1"/>
      <c r="DQ6160" s="1"/>
      <c r="DR6160" s="1"/>
      <c r="DS6160" s="1"/>
      <c r="DT6160" s="1"/>
      <c r="DU6160" s="1"/>
      <c r="DV6160" s="1"/>
      <c r="DW6160" s="1"/>
      <c r="DX6160" s="1"/>
      <c r="DY6160" s="1"/>
      <c r="DZ6160" s="1"/>
      <c r="EA6160" s="1"/>
      <c r="EB6160" s="1"/>
      <c r="EC6160" s="1"/>
      <c r="ED6160" s="1"/>
      <c r="EE6160" s="1"/>
      <c r="EF6160" s="1"/>
      <c r="EG6160" s="1"/>
      <c r="EH6160" s="1"/>
      <c r="EI6160" s="1"/>
      <c r="EJ6160" s="1"/>
      <c r="EK6160" s="1"/>
      <c r="EL6160" s="1"/>
      <c r="EM6160" s="1"/>
      <c r="EN6160" s="1"/>
      <c r="EO6160" s="1"/>
      <c r="EP6160" s="1"/>
      <c r="EQ6160" s="1"/>
      <c r="ER6160" s="1"/>
      <c r="ES6160" s="1"/>
      <c r="ET6160" s="1"/>
      <c r="EU6160" s="1"/>
      <c r="EV6160" s="1"/>
      <c r="EW6160" s="1"/>
      <c r="EX6160" s="1"/>
      <c r="EY6160" s="1"/>
      <c r="EZ6160" s="1"/>
      <c r="FA6160" s="1"/>
      <c r="FB6160" s="1"/>
      <c r="FC6160" s="1"/>
      <c r="FD6160" s="1"/>
      <c r="FE6160" s="1"/>
      <c r="FF6160" s="1"/>
      <c r="FG6160" s="1"/>
      <c r="FH6160" s="1"/>
      <c r="FI6160" s="1"/>
      <c r="FJ6160" s="1"/>
      <c r="FK6160" s="1"/>
      <c r="FL6160" s="1"/>
      <c r="FM6160" s="1"/>
      <c r="FN6160" s="1"/>
      <c r="FO6160" s="1"/>
      <c r="FP6160" s="1"/>
      <c r="FQ6160" s="1"/>
      <c r="FR6160" s="1"/>
      <c r="FS6160" s="1"/>
      <c r="FT6160" s="1"/>
      <c r="FU6160" s="1"/>
      <c r="FV6160" s="1"/>
      <c r="FW6160" s="1"/>
      <c r="FX6160" s="1"/>
    </row>
    <row r="6161" spans="1:180" s="126" customFormat="1" ht="12.6" x14ac:dyDescent="0.25">
      <c r="A6161" s="117"/>
      <c r="B6161" s="118"/>
      <c r="C6161" s="119"/>
      <c r="D616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1" s="119"/>
      <c r="F6161" s="119"/>
      <c r="G6161" s="120"/>
      <c r="H6161" s="121"/>
      <c r="I6161" s="120"/>
      <c r="J6161" s="122"/>
      <c r="K6161" s="119"/>
      <c r="L6161" s="119"/>
      <c r="M6161" s="119"/>
      <c r="N6161" s="119"/>
      <c r="O6161" s="119"/>
      <c r="P6161" s="124"/>
      <c r="Q6161" s="124">
        <f>Table13[[#This Row],[Unit Value]]*Table13[[#This Row],[Qty | PCount]]</f>
        <v>0</v>
      </c>
      <c r="R6161" s="119" t="str">
        <f>IF(Table13[[#This Row],[Unit Value]]&lt;=4999,"Low-Value Asset","High-Value Asset")</f>
        <v>Low-Value Asset</v>
      </c>
      <c r="S6161" s="119"/>
      <c r="T6161" s="119"/>
      <c r="U6161" s="119"/>
      <c r="V6161" s="119"/>
      <c r="W6161" s="125"/>
      <c r="X6161" s="119"/>
      <c r="Y6161" s="119"/>
      <c r="Z6161" s="119"/>
      <c r="AA6161" s="119"/>
      <c r="AB616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  <c r="BD6161" s="1"/>
      <c r="BE6161" s="1"/>
      <c r="BF6161" s="1"/>
      <c r="BG6161" s="1"/>
      <c r="BH6161" s="1"/>
      <c r="BI6161" s="1"/>
      <c r="BJ6161" s="1"/>
      <c r="BK6161" s="1"/>
      <c r="BL6161" s="1"/>
      <c r="BM6161" s="1"/>
      <c r="BN6161" s="1"/>
      <c r="BO6161" s="1"/>
      <c r="BP6161" s="1"/>
      <c r="BQ6161" s="1"/>
      <c r="BR6161" s="1"/>
      <c r="BS6161" s="1"/>
      <c r="BT6161" s="1"/>
      <c r="BU6161" s="1"/>
      <c r="BV6161" s="1"/>
      <c r="BW6161" s="1"/>
      <c r="BX6161" s="1"/>
      <c r="BY6161" s="1"/>
      <c r="BZ6161" s="1"/>
      <c r="CA6161" s="1"/>
      <c r="CB6161" s="1"/>
      <c r="CC6161" s="1"/>
      <c r="CD6161" s="1"/>
      <c r="CE6161" s="1"/>
      <c r="CF6161" s="1"/>
      <c r="CG6161" s="1"/>
      <c r="CH6161" s="1"/>
      <c r="CI6161" s="1"/>
      <c r="CJ6161" s="1"/>
      <c r="CK6161" s="1"/>
      <c r="CL6161" s="1"/>
      <c r="CM6161" s="1"/>
      <c r="CN6161" s="1"/>
      <c r="CO6161" s="1"/>
      <c r="CP6161" s="1"/>
      <c r="CQ6161" s="1"/>
      <c r="CR6161" s="1"/>
      <c r="CS6161" s="1"/>
      <c r="CT6161" s="1"/>
      <c r="CU6161" s="1"/>
      <c r="CV6161" s="1"/>
      <c r="CW6161" s="1"/>
      <c r="CX6161" s="1"/>
      <c r="CY6161" s="1"/>
      <c r="CZ6161" s="1"/>
      <c r="DA6161" s="1"/>
      <c r="DB6161" s="1"/>
      <c r="DC6161" s="1"/>
      <c r="DD6161" s="1"/>
      <c r="DE6161" s="1"/>
      <c r="DF6161" s="1"/>
      <c r="DG6161" s="1"/>
      <c r="DH6161" s="1"/>
      <c r="DI6161" s="1"/>
      <c r="DJ6161" s="1"/>
      <c r="DK6161" s="1"/>
      <c r="DL6161" s="1"/>
      <c r="DM6161" s="1"/>
      <c r="DN6161" s="1"/>
      <c r="DO6161" s="1"/>
      <c r="DP6161" s="1"/>
      <c r="DQ6161" s="1"/>
      <c r="DR6161" s="1"/>
      <c r="DS6161" s="1"/>
      <c r="DT6161" s="1"/>
      <c r="DU6161" s="1"/>
      <c r="DV6161" s="1"/>
      <c r="DW6161" s="1"/>
      <c r="DX6161" s="1"/>
      <c r="DY6161" s="1"/>
      <c r="DZ6161" s="1"/>
      <c r="EA6161" s="1"/>
      <c r="EB6161" s="1"/>
      <c r="EC6161" s="1"/>
      <c r="ED6161" s="1"/>
      <c r="EE6161" s="1"/>
      <c r="EF6161" s="1"/>
      <c r="EG6161" s="1"/>
      <c r="EH6161" s="1"/>
      <c r="EI6161" s="1"/>
      <c r="EJ6161" s="1"/>
      <c r="EK6161" s="1"/>
      <c r="EL6161" s="1"/>
      <c r="EM6161" s="1"/>
      <c r="EN6161" s="1"/>
      <c r="EO6161" s="1"/>
      <c r="EP6161" s="1"/>
      <c r="EQ6161" s="1"/>
      <c r="ER6161" s="1"/>
      <c r="ES6161" s="1"/>
      <c r="ET6161" s="1"/>
      <c r="EU6161" s="1"/>
      <c r="EV6161" s="1"/>
      <c r="EW6161" s="1"/>
      <c r="EX6161" s="1"/>
      <c r="EY6161" s="1"/>
      <c r="EZ6161" s="1"/>
      <c r="FA6161" s="1"/>
      <c r="FB6161" s="1"/>
      <c r="FC6161" s="1"/>
      <c r="FD6161" s="1"/>
      <c r="FE6161" s="1"/>
      <c r="FF6161" s="1"/>
      <c r="FG6161" s="1"/>
      <c r="FH6161" s="1"/>
      <c r="FI6161" s="1"/>
      <c r="FJ6161" s="1"/>
      <c r="FK6161" s="1"/>
      <c r="FL6161" s="1"/>
      <c r="FM6161" s="1"/>
      <c r="FN6161" s="1"/>
      <c r="FO6161" s="1"/>
      <c r="FP6161" s="1"/>
      <c r="FQ6161" s="1"/>
      <c r="FR6161" s="1"/>
      <c r="FS6161" s="1"/>
      <c r="FT6161" s="1"/>
      <c r="FU6161" s="1"/>
      <c r="FV6161" s="1"/>
      <c r="FW6161" s="1"/>
      <c r="FX6161" s="1"/>
    </row>
    <row r="6162" spans="1:180" s="126" customFormat="1" ht="12.6" x14ac:dyDescent="0.25">
      <c r="A6162" s="117"/>
      <c r="B6162" s="118"/>
      <c r="C6162" s="119"/>
      <c r="D616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2" s="119"/>
      <c r="F6162" s="119"/>
      <c r="G6162" s="120"/>
      <c r="H6162" s="121"/>
      <c r="I6162" s="120"/>
      <c r="J6162" s="122"/>
      <c r="K6162" s="119"/>
      <c r="L6162" s="119"/>
      <c r="M6162" s="119"/>
      <c r="N6162" s="119"/>
      <c r="O6162" s="119"/>
      <c r="P6162" s="124"/>
      <c r="Q6162" s="124">
        <f>Table13[[#This Row],[Unit Value]]*Table13[[#This Row],[Qty | PCount]]</f>
        <v>0</v>
      </c>
      <c r="R6162" s="119" t="str">
        <f>IF(Table13[[#This Row],[Unit Value]]&lt;=4999,"Low-Value Asset","High-Value Asset")</f>
        <v>Low-Value Asset</v>
      </c>
      <c r="S6162" s="119"/>
      <c r="T6162" s="119"/>
      <c r="U6162" s="119"/>
      <c r="V6162" s="119"/>
      <c r="W6162" s="125"/>
      <c r="X6162" s="119"/>
      <c r="Y6162" s="119"/>
      <c r="Z6162" s="119"/>
      <c r="AA6162" s="119"/>
      <c r="AB616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/>
      <c r="BD6162" s="1"/>
      <c r="BE6162" s="1"/>
      <c r="BF6162" s="1"/>
      <c r="BG6162" s="1"/>
      <c r="BH6162" s="1"/>
      <c r="BI6162" s="1"/>
      <c r="BJ6162" s="1"/>
      <c r="BK6162" s="1"/>
      <c r="BL6162" s="1"/>
      <c r="BM6162" s="1"/>
      <c r="BN6162" s="1"/>
      <c r="BO6162" s="1"/>
      <c r="BP6162" s="1"/>
      <c r="BQ6162" s="1"/>
      <c r="BR6162" s="1"/>
      <c r="BS6162" s="1"/>
      <c r="BT6162" s="1"/>
      <c r="BU6162" s="1"/>
      <c r="BV6162" s="1"/>
      <c r="BW6162" s="1"/>
      <c r="BX6162" s="1"/>
      <c r="BY6162" s="1"/>
      <c r="BZ6162" s="1"/>
      <c r="CA6162" s="1"/>
      <c r="CB6162" s="1"/>
      <c r="CC6162" s="1"/>
      <c r="CD6162" s="1"/>
      <c r="CE6162" s="1"/>
      <c r="CF6162" s="1"/>
      <c r="CG6162" s="1"/>
      <c r="CH6162" s="1"/>
      <c r="CI6162" s="1"/>
      <c r="CJ6162" s="1"/>
      <c r="CK6162" s="1"/>
      <c r="CL6162" s="1"/>
      <c r="CM6162" s="1"/>
      <c r="CN6162" s="1"/>
      <c r="CO6162" s="1"/>
      <c r="CP6162" s="1"/>
      <c r="CQ6162" s="1"/>
      <c r="CR6162" s="1"/>
      <c r="CS6162" s="1"/>
      <c r="CT6162" s="1"/>
      <c r="CU6162" s="1"/>
      <c r="CV6162" s="1"/>
      <c r="CW6162" s="1"/>
      <c r="CX6162" s="1"/>
      <c r="CY6162" s="1"/>
      <c r="CZ6162" s="1"/>
      <c r="DA6162" s="1"/>
      <c r="DB6162" s="1"/>
      <c r="DC6162" s="1"/>
      <c r="DD6162" s="1"/>
      <c r="DE6162" s="1"/>
      <c r="DF6162" s="1"/>
      <c r="DG6162" s="1"/>
      <c r="DH6162" s="1"/>
      <c r="DI6162" s="1"/>
      <c r="DJ6162" s="1"/>
      <c r="DK6162" s="1"/>
      <c r="DL6162" s="1"/>
      <c r="DM6162" s="1"/>
      <c r="DN6162" s="1"/>
      <c r="DO6162" s="1"/>
      <c r="DP6162" s="1"/>
      <c r="DQ6162" s="1"/>
      <c r="DR6162" s="1"/>
      <c r="DS6162" s="1"/>
      <c r="DT6162" s="1"/>
      <c r="DU6162" s="1"/>
      <c r="DV6162" s="1"/>
      <c r="DW6162" s="1"/>
      <c r="DX6162" s="1"/>
      <c r="DY6162" s="1"/>
      <c r="DZ6162" s="1"/>
      <c r="EA6162" s="1"/>
      <c r="EB6162" s="1"/>
      <c r="EC6162" s="1"/>
      <c r="ED6162" s="1"/>
      <c r="EE6162" s="1"/>
      <c r="EF6162" s="1"/>
      <c r="EG6162" s="1"/>
      <c r="EH6162" s="1"/>
      <c r="EI6162" s="1"/>
      <c r="EJ6162" s="1"/>
      <c r="EK6162" s="1"/>
      <c r="EL6162" s="1"/>
      <c r="EM6162" s="1"/>
      <c r="EN6162" s="1"/>
      <c r="EO6162" s="1"/>
      <c r="EP6162" s="1"/>
      <c r="EQ6162" s="1"/>
      <c r="ER6162" s="1"/>
      <c r="ES6162" s="1"/>
      <c r="ET6162" s="1"/>
      <c r="EU6162" s="1"/>
      <c r="EV6162" s="1"/>
      <c r="EW6162" s="1"/>
      <c r="EX6162" s="1"/>
      <c r="EY6162" s="1"/>
      <c r="EZ6162" s="1"/>
      <c r="FA6162" s="1"/>
      <c r="FB6162" s="1"/>
      <c r="FC6162" s="1"/>
      <c r="FD6162" s="1"/>
      <c r="FE6162" s="1"/>
      <c r="FF6162" s="1"/>
      <c r="FG6162" s="1"/>
      <c r="FH6162" s="1"/>
      <c r="FI6162" s="1"/>
      <c r="FJ6162" s="1"/>
      <c r="FK6162" s="1"/>
      <c r="FL6162" s="1"/>
      <c r="FM6162" s="1"/>
      <c r="FN6162" s="1"/>
      <c r="FO6162" s="1"/>
      <c r="FP6162" s="1"/>
      <c r="FQ6162" s="1"/>
      <c r="FR6162" s="1"/>
      <c r="FS6162" s="1"/>
      <c r="FT6162" s="1"/>
      <c r="FU6162" s="1"/>
      <c r="FV6162" s="1"/>
      <c r="FW6162" s="1"/>
      <c r="FX6162" s="1"/>
    </row>
    <row r="6163" spans="1:180" s="126" customFormat="1" ht="12.6" x14ac:dyDescent="0.25">
      <c r="A6163" s="117"/>
      <c r="B6163" s="118"/>
      <c r="C6163" s="119"/>
      <c r="D616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3" s="119"/>
      <c r="F6163" s="119"/>
      <c r="G6163" s="120"/>
      <c r="H6163" s="121"/>
      <c r="I6163" s="120"/>
      <c r="J6163" s="122"/>
      <c r="K6163" s="119"/>
      <c r="L6163" s="119"/>
      <c r="M6163" s="119"/>
      <c r="N6163" s="119"/>
      <c r="O6163" s="119"/>
      <c r="P6163" s="124"/>
      <c r="Q6163" s="124">
        <f>Table13[[#This Row],[Unit Value]]*Table13[[#This Row],[Qty | PCount]]</f>
        <v>0</v>
      </c>
      <c r="R6163" s="119" t="str">
        <f>IF(Table13[[#This Row],[Unit Value]]&lt;=4999,"Low-Value Asset","High-Value Asset")</f>
        <v>Low-Value Asset</v>
      </c>
      <c r="S6163" s="119"/>
      <c r="T6163" s="119"/>
      <c r="U6163" s="119"/>
      <c r="V6163" s="119"/>
      <c r="W6163" s="125"/>
      <c r="X6163" s="119"/>
      <c r="Y6163" s="119"/>
      <c r="Z6163" s="119"/>
      <c r="AA6163" s="119"/>
      <c r="AB616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  <c r="BD6163" s="1"/>
      <c r="BE6163" s="1"/>
      <c r="BF6163" s="1"/>
      <c r="BG6163" s="1"/>
      <c r="BH6163" s="1"/>
      <c r="BI6163" s="1"/>
      <c r="BJ6163" s="1"/>
      <c r="BK6163" s="1"/>
      <c r="BL6163" s="1"/>
      <c r="BM6163" s="1"/>
      <c r="BN6163" s="1"/>
      <c r="BO6163" s="1"/>
      <c r="BP6163" s="1"/>
      <c r="BQ6163" s="1"/>
      <c r="BR6163" s="1"/>
      <c r="BS6163" s="1"/>
      <c r="BT6163" s="1"/>
      <c r="BU6163" s="1"/>
      <c r="BV6163" s="1"/>
      <c r="BW6163" s="1"/>
      <c r="BX6163" s="1"/>
      <c r="BY6163" s="1"/>
      <c r="BZ6163" s="1"/>
      <c r="CA6163" s="1"/>
      <c r="CB6163" s="1"/>
      <c r="CC6163" s="1"/>
      <c r="CD6163" s="1"/>
      <c r="CE6163" s="1"/>
      <c r="CF6163" s="1"/>
      <c r="CG6163" s="1"/>
      <c r="CH6163" s="1"/>
      <c r="CI6163" s="1"/>
      <c r="CJ6163" s="1"/>
      <c r="CK6163" s="1"/>
      <c r="CL6163" s="1"/>
      <c r="CM6163" s="1"/>
      <c r="CN6163" s="1"/>
      <c r="CO6163" s="1"/>
      <c r="CP6163" s="1"/>
      <c r="CQ6163" s="1"/>
      <c r="CR6163" s="1"/>
      <c r="CS6163" s="1"/>
      <c r="CT6163" s="1"/>
      <c r="CU6163" s="1"/>
      <c r="CV6163" s="1"/>
      <c r="CW6163" s="1"/>
      <c r="CX6163" s="1"/>
      <c r="CY6163" s="1"/>
      <c r="CZ6163" s="1"/>
      <c r="DA6163" s="1"/>
      <c r="DB6163" s="1"/>
      <c r="DC6163" s="1"/>
      <c r="DD6163" s="1"/>
      <c r="DE6163" s="1"/>
      <c r="DF6163" s="1"/>
      <c r="DG6163" s="1"/>
      <c r="DH6163" s="1"/>
      <c r="DI6163" s="1"/>
      <c r="DJ6163" s="1"/>
      <c r="DK6163" s="1"/>
      <c r="DL6163" s="1"/>
      <c r="DM6163" s="1"/>
      <c r="DN6163" s="1"/>
      <c r="DO6163" s="1"/>
      <c r="DP6163" s="1"/>
      <c r="DQ6163" s="1"/>
      <c r="DR6163" s="1"/>
      <c r="DS6163" s="1"/>
      <c r="DT6163" s="1"/>
      <c r="DU6163" s="1"/>
      <c r="DV6163" s="1"/>
      <c r="DW6163" s="1"/>
      <c r="DX6163" s="1"/>
      <c r="DY6163" s="1"/>
      <c r="DZ6163" s="1"/>
      <c r="EA6163" s="1"/>
      <c r="EB6163" s="1"/>
      <c r="EC6163" s="1"/>
      <c r="ED6163" s="1"/>
      <c r="EE6163" s="1"/>
      <c r="EF6163" s="1"/>
      <c r="EG6163" s="1"/>
      <c r="EH6163" s="1"/>
      <c r="EI6163" s="1"/>
      <c r="EJ6163" s="1"/>
      <c r="EK6163" s="1"/>
      <c r="EL6163" s="1"/>
      <c r="EM6163" s="1"/>
      <c r="EN6163" s="1"/>
      <c r="EO6163" s="1"/>
      <c r="EP6163" s="1"/>
      <c r="EQ6163" s="1"/>
      <c r="ER6163" s="1"/>
      <c r="ES6163" s="1"/>
      <c r="ET6163" s="1"/>
      <c r="EU6163" s="1"/>
      <c r="EV6163" s="1"/>
      <c r="EW6163" s="1"/>
      <c r="EX6163" s="1"/>
      <c r="EY6163" s="1"/>
      <c r="EZ6163" s="1"/>
      <c r="FA6163" s="1"/>
      <c r="FB6163" s="1"/>
      <c r="FC6163" s="1"/>
      <c r="FD6163" s="1"/>
      <c r="FE6163" s="1"/>
      <c r="FF6163" s="1"/>
      <c r="FG6163" s="1"/>
      <c r="FH6163" s="1"/>
      <c r="FI6163" s="1"/>
      <c r="FJ6163" s="1"/>
      <c r="FK6163" s="1"/>
      <c r="FL6163" s="1"/>
      <c r="FM6163" s="1"/>
      <c r="FN6163" s="1"/>
      <c r="FO6163" s="1"/>
      <c r="FP6163" s="1"/>
      <c r="FQ6163" s="1"/>
      <c r="FR6163" s="1"/>
      <c r="FS6163" s="1"/>
      <c r="FT6163" s="1"/>
      <c r="FU6163" s="1"/>
      <c r="FV6163" s="1"/>
      <c r="FW6163" s="1"/>
      <c r="FX6163" s="1"/>
    </row>
    <row r="6164" spans="1:180" s="126" customFormat="1" ht="12.6" x14ac:dyDescent="0.25">
      <c r="A6164" s="117"/>
      <c r="B6164" s="118"/>
      <c r="C6164" s="119"/>
      <c r="D616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4" s="119"/>
      <c r="F6164" s="119"/>
      <c r="G6164" s="120"/>
      <c r="H6164" s="121"/>
      <c r="I6164" s="120"/>
      <c r="J6164" s="122"/>
      <c r="K6164" s="119"/>
      <c r="L6164" s="119"/>
      <c r="M6164" s="119"/>
      <c r="N6164" s="119"/>
      <c r="O6164" s="119"/>
      <c r="P6164" s="124"/>
      <c r="Q6164" s="124">
        <f>Table13[[#This Row],[Unit Value]]*Table13[[#This Row],[Qty | PCount]]</f>
        <v>0</v>
      </c>
      <c r="R6164" s="119" t="str">
        <f>IF(Table13[[#This Row],[Unit Value]]&lt;=4999,"Low-Value Asset","High-Value Asset")</f>
        <v>Low-Value Asset</v>
      </c>
      <c r="S6164" s="119"/>
      <c r="T6164" s="119"/>
      <c r="U6164" s="119"/>
      <c r="V6164" s="119"/>
      <c r="W6164" s="125"/>
      <c r="X6164" s="119"/>
      <c r="Y6164" s="119"/>
      <c r="Z6164" s="119"/>
      <c r="AA6164" s="119"/>
      <c r="AB616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  <c r="BD6164" s="1"/>
      <c r="BE6164" s="1"/>
      <c r="BF6164" s="1"/>
      <c r="BG6164" s="1"/>
      <c r="BH6164" s="1"/>
      <c r="BI6164" s="1"/>
      <c r="BJ6164" s="1"/>
      <c r="BK6164" s="1"/>
      <c r="BL6164" s="1"/>
      <c r="BM6164" s="1"/>
      <c r="BN6164" s="1"/>
      <c r="BO6164" s="1"/>
      <c r="BP6164" s="1"/>
      <c r="BQ6164" s="1"/>
      <c r="BR6164" s="1"/>
      <c r="BS6164" s="1"/>
      <c r="BT6164" s="1"/>
      <c r="BU6164" s="1"/>
      <c r="BV6164" s="1"/>
      <c r="BW6164" s="1"/>
      <c r="BX6164" s="1"/>
      <c r="BY6164" s="1"/>
      <c r="BZ6164" s="1"/>
      <c r="CA6164" s="1"/>
      <c r="CB6164" s="1"/>
      <c r="CC6164" s="1"/>
      <c r="CD6164" s="1"/>
      <c r="CE6164" s="1"/>
      <c r="CF6164" s="1"/>
      <c r="CG6164" s="1"/>
      <c r="CH6164" s="1"/>
      <c r="CI6164" s="1"/>
      <c r="CJ6164" s="1"/>
      <c r="CK6164" s="1"/>
      <c r="CL6164" s="1"/>
      <c r="CM6164" s="1"/>
      <c r="CN6164" s="1"/>
      <c r="CO6164" s="1"/>
      <c r="CP6164" s="1"/>
      <c r="CQ6164" s="1"/>
      <c r="CR6164" s="1"/>
      <c r="CS6164" s="1"/>
      <c r="CT6164" s="1"/>
      <c r="CU6164" s="1"/>
      <c r="CV6164" s="1"/>
      <c r="CW6164" s="1"/>
      <c r="CX6164" s="1"/>
      <c r="CY6164" s="1"/>
      <c r="CZ6164" s="1"/>
      <c r="DA6164" s="1"/>
      <c r="DB6164" s="1"/>
      <c r="DC6164" s="1"/>
      <c r="DD6164" s="1"/>
      <c r="DE6164" s="1"/>
      <c r="DF6164" s="1"/>
      <c r="DG6164" s="1"/>
      <c r="DH6164" s="1"/>
      <c r="DI6164" s="1"/>
      <c r="DJ6164" s="1"/>
      <c r="DK6164" s="1"/>
      <c r="DL6164" s="1"/>
      <c r="DM6164" s="1"/>
      <c r="DN6164" s="1"/>
      <c r="DO6164" s="1"/>
      <c r="DP6164" s="1"/>
      <c r="DQ6164" s="1"/>
      <c r="DR6164" s="1"/>
      <c r="DS6164" s="1"/>
      <c r="DT6164" s="1"/>
      <c r="DU6164" s="1"/>
      <c r="DV6164" s="1"/>
      <c r="DW6164" s="1"/>
      <c r="DX6164" s="1"/>
      <c r="DY6164" s="1"/>
      <c r="DZ6164" s="1"/>
      <c r="EA6164" s="1"/>
      <c r="EB6164" s="1"/>
      <c r="EC6164" s="1"/>
      <c r="ED6164" s="1"/>
      <c r="EE6164" s="1"/>
      <c r="EF6164" s="1"/>
      <c r="EG6164" s="1"/>
      <c r="EH6164" s="1"/>
      <c r="EI6164" s="1"/>
      <c r="EJ6164" s="1"/>
      <c r="EK6164" s="1"/>
      <c r="EL6164" s="1"/>
      <c r="EM6164" s="1"/>
      <c r="EN6164" s="1"/>
      <c r="EO6164" s="1"/>
      <c r="EP6164" s="1"/>
      <c r="EQ6164" s="1"/>
      <c r="ER6164" s="1"/>
      <c r="ES6164" s="1"/>
      <c r="ET6164" s="1"/>
      <c r="EU6164" s="1"/>
      <c r="EV6164" s="1"/>
      <c r="EW6164" s="1"/>
      <c r="EX6164" s="1"/>
      <c r="EY6164" s="1"/>
      <c r="EZ6164" s="1"/>
      <c r="FA6164" s="1"/>
      <c r="FB6164" s="1"/>
      <c r="FC6164" s="1"/>
      <c r="FD6164" s="1"/>
      <c r="FE6164" s="1"/>
      <c r="FF6164" s="1"/>
      <c r="FG6164" s="1"/>
      <c r="FH6164" s="1"/>
      <c r="FI6164" s="1"/>
      <c r="FJ6164" s="1"/>
      <c r="FK6164" s="1"/>
      <c r="FL6164" s="1"/>
      <c r="FM6164" s="1"/>
      <c r="FN6164" s="1"/>
      <c r="FO6164" s="1"/>
      <c r="FP6164" s="1"/>
      <c r="FQ6164" s="1"/>
      <c r="FR6164" s="1"/>
      <c r="FS6164" s="1"/>
      <c r="FT6164" s="1"/>
      <c r="FU6164" s="1"/>
      <c r="FV6164" s="1"/>
      <c r="FW6164" s="1"/>
      <c r="FX6164" s="1"/>
    </row>
    <row r="6165" spans="1:180" s="126" customFormat="1" ht="12.6" x14ac:dyDescent="0.25">
      <c r="A6165" s="117"/>
      <c r="B6165" s="118"/>
      <c r="C6165" s="119"/>
      <c r="D616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5" s="119"/>
      <c r="F6165" s="119"/>
      <c r="G6165" s="120"/>
      <c r="H6165" s="121"/>
      <c r="I6165" s="120"/>
      <c r="J6165" s="122"/>
      <c r="K6165" s="119"/>
      <c r="L6165" s="119"/>
      <c r="M6165" s="119"/>
      <c r="N6165" s="119"/>
      <c r="O6165" s="119"/>
      <c r="P6165" s="124"/>
      <c r="Q6165" s="124">
        <f>Table13[[#This Row],[Unit Value]]*Table13[[#This Row],[Qty | PCount]]</f>
        <v>0</v>
      </c>
      <c r="R6165" s="119" t="str">
        <f>IF(Table13[[#This Row],[Unit Value]]&lt;=4999,"Low-Value Asset","High-Value Asset")</f>
        <v>Low-Value Asset</v>
      </c>
      <c r="S6165" s="119"/>
      <c r="T6165" s="119"/>
      <c r="U6165" s="119"/>
      <c r="V6165" s="119"/>
      <c r="W6165" s="125"/>
      <c r="X6165" s="119"/>
      <c r="Y6165" s="119"/>
      <c r="Z6165" s="119"/>
      <c r="AA6165" s="119"/>
      <c r="AB616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/>
      <c r="BD6165" s="1"/>
      <c r="BE6165" s="1"/>
      <c r="BF6165" s="1"/>
      <c r="BG6165" s="1"/>
      <c r="BH6165" s="1"/>
      <c r="BI6165" s="1"/>
      <c r="BJ6165" s="1"/>
      <c r="BK6165" s="1"/>
      <c r="BL6165" s="1"/>
      <c r="BM6165" s="1"/>
      <c r="BN6165" s="1"/>
      <c r="BO6165" s="1"/>
      <c r="BP6165" s="1"/>
      <c r="BQ6165" s="1"/>
      <c r="BR6165" s="1"/>
      <c r="BS6165" s="1"/>
      <c r="BT6165" s="1"/>
      <c r="BU6165" s="1"/>
      <c r="BV6165" s="1"/>
      <c r="BW6165" s="1"/>
      <c r="BX6165" s="1"/>
      <c r="BY6165" s="1"/>
      <c r="BZ6165" s="1"/>
      <c r="CA6165" s="1"/>
      <c r="CB6165" s="1"/>
      <c r="CC6165" s="1"/>
      <c r="CD6165" s="1"/>
      <c r="CE6165" s="1"/>
      <c r="CF6165" s="1"/>
      <c r="CG6165" s="1"/>
      <c r="CH6165" s="1"/>
      <c r="CI6165" s="1"/>
      <c r="CJ6165" s="1"/>
      <c r="CK6165" s="1"/>
      <c r="CL6165" s="1"/>
      <c r="CM6165" s="1"/>
      <c r="CN6165" s="1"/>
      <c r="CO6165" s="1"/>
      <c r="CP6165" s="1"/>
      <c r="CQ6165" s="1"/>
      <c r="CR6165" s="1"/>
      <c r="CS6165" s="1"/>
      <c r="CT6165" s="1"/>
      <c r="CU6165" s="1"/>
      <c r="CV6165" s="1"/>
      <c r="CW6165" s="1"/>
      <c r="CX6165" s="1"/>
      <c r="CY6165" s="1"/>
      <c r="CZ6165" s="1"/>
      <c r="DA6165" s="1"/>
      <c r="DB6165" s="1"/>
      <c r="DC6165" s="1"/>
      <c r="DD6165" s="1"/>
      <c r="DE6165" s="1"/>
      <c r="DF6165" s="1"/>
      <c r="DG6165" s="1"/>
      <c r="DH6165" s="1"/>
      <c r="DI6165" s="1"/>
      <c r="DJ6165" s="1"/>
      <c r="DK6165" s="1"/>
      <c r="DL6165" s="1"/>
      <c r="DM6165" s="1"/>
      <c r="DN6165" s="1"/>
      <c r="DO6165" s="1"/>
      <c r="DP6165" s="1"/>
      <c r="DQ6165" s="1"/>
      <c r="DR6165" s="1"/>
      <c r="DS6165" s="1"/>
      <c r="DT6165" s="1"/>
      <c r="DU6165" s="1"/>
      <c r="DV6165" s="1"/>
      <c r="DW6165" s="1"/>
      <c r="DX6165" s="1"/>
      <c r="DY6165" s="1"/>
      <c r="DZ6165" s="1"/>
      <c r="EA6165" s="1"/>
      <c r="EB6165" s="1"/>
      <c r="EC6165" s="1"/>
      <c r="ED6165" s="1"/>
      <c r="EE6165" s="1"/>
      <c r="EF6165" s="1"/>
      <c r="EG6165" s="1"/>
      <c r="EH6165" s="1"/>
      <c r="EI6165" s="1"/>
      <c r="EJ6165" s="1"/>
      <c r="EK6165" s="1"/>
      <c r="EL6165" s="1"/>
      <c r="EM6165" s="1"/>
      <c r="EN6165" s="1"/>
      <c r="EO6165" s="1"/>
      <c r="EP6165" s="1"/>
      <c r="EQ6165" s="1"/>
      <c r="ER6165" s="1"/>
      <c r="ES6165" s="1"/>
      <c r="ET6165" s="1"/>
      <c r="EU6165" s="1"/>
      <c r="EV6165" s="1"/>
      <c r="EW6165" s="1"/>
      <c r="EX6165" s="1"/>
      <c r="EY6165" s="1"/>
      <c r="EZ6165" s="1"/>
      <c r="FA6165" s="1"/>
      <c r="FB6165" s="1"/>
      <c r="FC6165" s="1"/>
      <c r="FD6165" s="1"/>
      <c r="FE6165" s="1"/>
      <c r="FF6165" s="1"/>
      <c r="FG6165" s="1"/>
      <c r="FH6165" s="1"/>
      <c r="FI6165" s="1"/>
      <c r="FJ6165" s="1"/>
      <c r="FK6165" s="1"/>
      <c r="FL6165" s="1"/>
      <c r="FM6165" s="1"/>
      <c r="FN6165" s="1"/>
      <c r="FO6165" s="1"/>
      <c r="FP6165" s="1"/>
      <c r="FQ6165" s="1"/>
      <c r="FR6165" s="1"/>
      <c r="FS6165" s="1"/>
      <c r="FT6165" s="1"/>
      <c r="FU6165" s="1"/>
      <c r="FV6165" s="1"/>
      <c r="FW6165" s="1"/>
      <c r="FX6165" s="1"/>
    </row>
    <row r="6166" spans="1:180" s="126" customFormat="1" ht="12.6" x14ac:dyDescent="0.25">
      <c r="A6166" s="117"/>
      <c r="B6166" s="118"/>
      <c r="C6166" s="119"/>
      <c r="D616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6" s="119"/>
      <c r="F6166" s="119"/>
      <c r="G6166" s="120"/>
      <c r="H6166" s="121"/>
      <c r="I6166" s="120"/>
      <c r="J6166" s="122"/>
      <c r="K6166" s="119"/>
      <c r="L6166" s="119"/>
      <c r="M6166" s="119"/>
      <c r="N6166" s="119"/>
      <c r="O6166" s="119"/>
      <c r="P6166" s="124"/>
      <c r="Q6166" s="124">
        <f>Table13[[#This Row],[Unit Value]]*Table13[[#This Row],[Qty | PCount]]</f>
        <v>0</v>
      </c>
      <c r="R6166" s="119" t="str">
        <f>IF(Table13[[#This Row],[Unit Value]]&lt;=4999,"Low-Value Asset","High-Value Asset")</f>
        <v>Low-Value Asset</v>
      </c>
      <c r="S6166" s="119"/>
      <c r="T6166" s="119"/>
      <c r="U6166" s="119"/>
      <c r="V6166" s="119"/>
      <c r="W6166" s="125"/>
      <c r="X6166" s="119"/>
      <c r="Y6166" s="119"/>
      <c r="Z6166" s="119"/>
      <c r="AA6166" s="119"/>
      <c r="AB616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  <c r="BD6166" s="1"/>
      <c r="BE6166" s="1"/>
      <c r="BF6166" s="1"/>
      <c r="BG6166" s="1"/>
      <c r="BH6166" s="1"/>
      <c r="BI6166" s="1"/>
      <c r="BJ6166" s="1"/>
      <c r="BK6166" s="1"/>
      <c r="BL6166" s="1"/>
      <c r="BM6166" s="1"/>
      <c r="BN6166" s="1"/>
      <c r="BO6166" s="1"/>
      <c r="BP6166" s="1"/>
      <c r="BQ6166" s="1"/>
      <c r="BR6166" s="1"/>
      <c r="BS6166" s="1"/>
      <c r="BT6166" s="1"/>
      <c r="BU6166" s="1"/>
      <c r="BV6166" s="1"/>
      <c r="BW6166" s="1"/>
      <c r="BX6166" s="1"/>
      <c r="BY6166" s="1"/>
      <c r="BZ6166" s="1"/>
      <c r="CA6166" s="1"/>
      <c r="CB6166" s="1"/>
      <c r="CC6166" s="1"/>
      <c r="CD6166" s="1"/>
      <c r="CE6166" s="1"/>
      <c r="CF6166" s="1"/>
      <c r="CG6166" s="1"/>
      <c r="CH6166" s="1"/>
      <c r="CI6166" s="1"/>
      <c r="CJ6166" s="1"/>
      <c r="CK6166" s="1"/>
      <c r="CL6166" s="1"/>
      <c r="CM6166" s="1"/>
      <c r="CN6166" s="1"/>
      <c r="CO6166" s="1"/>
      <c r="CP6166" s="1"/>
      <c r="CQ6166" s="1"/>
      <c r="CR6166" s="1"/>
      <c r="CS6166" s="1"/>
      <c r="CT6166" s="1"/>
      <c r="CU6166" s="1"/>
      <c r="CV6166" s="1"/>
      <c r="CW6166" s="1"/>
      <c r="CX6166" s="1"/>
      <c r="CY6166" s="1"/>
      <c r="CZ6166" s="1"/>
      <c r="DA6166" s="1"/>
      <c r="DB6166" s="1"/>
      <c r="DC6166" s="1"/>
      <c r="DD6166" s="1"/>
      <c r="DE6166" s="1"/>
      <c r="DF6166" s="1"/>
      <c r="DG6166" s="1"/>
      <c r="DH6166" s="1"/>
      <c r="DI6166" s="1"/>
      <c r="DJ6166" s="1"/>
      <c r="DK6166" s="1"/>
      <c r="DL6166" s="1"/>
      <c r="DM6166" s="1"/>
      <c r="DN6166" s="1"/>
      <c r="DO6166" s="1"/>
      <c r="DP6166" s="1"/>
      <c r="DQ6166" s="1"/>
      <c r="DR6166" s="1"/>
      <c r="DS6166" s="1"/>
      <c r="DT6166" s="1"/>
      <c r="DU6166" s="1"/>
      <c r="DV6166" s="1"/>
      <c r="DW6166" s="1"/>
      <c r="DX6166" s="1"/>
      <c r="DY6166" s="1"/>
      <c r="DZ6166" s="1"/>
      <c r="EA6166" s="1"/>
      <c r="EB6166" s="1"/>
      <c r="EC6166" s="1"/>
      <c r="ED6166" s="1"/>
      <c r="EE6166" s="1"/>
      <c r="EF6166" s="1"/>
      <c r="EG6166" s="1"/>
      <c r="EH6166" s="1"/>
      <c r="EI6166" s="1"/>
      <c r="EJ6166" s="1"/>
      <c r="EK6166" s="1"/>
      <c r="EL6166" s="1"/>
      <c r="EM6166" s="1"/>
      <c r="EN6166" s="1"/>
      <c r="EO6166" s="1"/>
      <c r="EP6166" s="1"/>
      <c r="EQ6166" s="1"/>
      <c r="ER6166" s="1"/>
      <c r="ES6166" s="1"/>
      <c r="ET6166" s="1"/>
      <c r="EU6166" s="1"/>
      <c r="EV6166" s="1"/>
      <c r="EW6166" s="1"/>
      <c r="EX6166" s="1"/>
      <c r="EY6166" s="1"/>
      <c r="EZ6166" s="1"/>
      <c r="FA6166" s="1"/>
      <c r="FB6166" s="1"/>
      <c r="FC6166" s="1"/>
      <c r="FD6166" s="1"/>
      <c r="FE6166" s="1"/>
      <c r="FF6166" s="1"/>
      <c r="FG6166" s="1"/>
      <c r="FH6166" s="1"/>
      <c r="FI6166" s="1"/>
      <c r="FJ6166" s="1"/>
      <c r="FK6166" s="1"/>
      <c r="FL6166" s="1"/>
      <c r="FM6166" s="1"/>
      <c r="FN6166" s="1"/>
      <c r="FO6166" s="1"/>
      <c r="FP6166" s="1"/>
      <c r="FQ6166" s="1"/>
      <c r="FR6166" s="1"/>
      <c r="FS6166" s="1"/>
      <c r="FT6166" s="1"/>
      <c r="FU6166" s="1"/>
      <c r="FV6166" s="1"/>
      <c r="FW6166" s="1"/>
      <c r="FX6166" s="1"/>
    </row>
    <row r="6167" spans="1:180" s="126" customFormat="1" ht="12.6" x14ac:dyDescent="0.25">
      <c r="A6167" s="117"/>
      <c r="B6167" s="118"/>
      <c r="C6167" s="119"/>
      <c r="D616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7" s="119"/>
      <c r="F6167" s="119"/>
      <c r="G6167" s="120"/>
      <c r="H6167" s="121"/>
      <c r="I6167" s="120"/>
      <c r="J6167" s="122"/>
      <c r="K6167" s="119"/>
      <c r="L6167" s="119"/>
      <c r="M6167" s="119"/>
      <c r="N6167" s="119"/>
      <c r="O6167" s="119"/>
      <c r="P6167" s="124"/>
      <c r="Q6167" s="124">
        <f>Table13[[#This Row],[Unit Value]]*Table13[[#This Row],[Qty | PCount]]</f>
        <v>0</v>
      </c>
      <c r="R6167" s="119" t="str">
        <f>IF(Table13[[#This Row],[Unit Value]]&lt;=4999,"Low-Value Asset","High-Value Asset")</f>
        <v>Low-Value Asset</v>
      </c>
      <c r="S6167" s="119"/>
      <c r="T6167" s="119"/>
      <c r="U6167" s="119"/>
      <c r="V6167" s="119"/>
      <c r="W6167" s="125"/>
      <c r="X6167" s="119"/>
      <c r="Y6167" s="119"/>
      <c r="Z6167" s="119"/>
      <c r="AA6167" s="119"/>
      <c r="AB616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  <c r="BD6167" s="1"/>
      <c r="BE6167" s="1"/>
      <c r="BF6167" s="1"/>
      <c r="BG6167" s="1"/>
      <c r="BH6167" s="1"/>
      <c r="BI6167" s="1"/>
      <c r="BJ6167" s="1"/>
      <c r="BK6167" s="1"/>
      <c r="BL6167" s="1"/>
      <c r="BM6167" s="1"/>
      <c r="BN6167" s="1"/>
      <c r="BO6167" s="1"/>
      <c r="BP6167" s="1"/>
      <c r="BQ6167" s="1"/>
      <c r="BR6167" s="1"/>
      <c r="BS6167" s="1"/>
      <c r="BT6167" s="1"/>
      <c r="BU6167" s="1"/>
      <c r="BV6167" s="1"/>
      <c r="BW6167" s="1"/>
      <c r="BX6167" s="1"/>
      <c r="BY6167" s="1"/>
      <c r="BZ6167" s="1"/>
      <c r="CA6167" s="1"/>
      <c r="CB6167" s="1"/>
      <c r="CC6167" s="1"/>
      <c r="CD6167" s="1"/>
      <c r="CE6167" s="1"/>
      <c r="CF6167" s="1"/>
      <c r="CG6167" s="1"/>
      <c r="CH6167" s="1"/>
      <c r="CI6167" s="1"/>
      <c r="CJ6167" s="1"/>
      <c r="CK6167" s="1"/>
      <c r="CL6167" s="1"/>
      <c r="CM6167" s="1"/>
      <c r="CN6167" s="1"/>
      <c r="CO6167" s="1"/>
      <c r="CP6167" s="1"/>
      <c r="CQ6167" s="1"/>
      <c r="CR6167" s="1"/>
      <c r="CS6167" s="1"/>
      <c r="CT6167" s="1"/>
      <c r="CU6167" s="1"/>
      <c r="CV6167" s="1"/>
      <c r="CW6167" s="1"/>
      <c r="CX6167" s="1"/>
      <c r="CY6167" s="1"/>
      <c r="CZ6167" s="1"/>
      <c r="DA6167" s="1"/>
      <c r="DB6167" s="1"/>
      <c r="DC6167" s="1"/>
      <c r="DD6167" s="1"/>
      <c r="DE6167" s="1"/>
      <c r="DF6167" s="1"/>
      <c r="DG6167" s="1"/>
      <c r="DH6167" s="1"/>
      <c r="DI6167" s="1"/>
      <c r="DJ6167" s="1"/>
      <c r="DK6167" s="1"/>
      <c r="DL6167" s="1"/>
      <c r="DM6167" s="1"/>
      <c r="DN6167" s="1"/>
      <c r="DO6167" s="1"/>
      <c r="DP6167" s="1"/>
      <c r="DQ6167" s="1"/>
      <c r="DR6167" s="1"/>
      <c r="DS6167" s="1"/>
      <c r="DT6167" s="1"/>
      <c r="DU6167" s="1"/>
      <c r="DV6167" s="1"/>
      <c r="DW6167" s="1"/>
      <c r="DX6167" s="1"/>
      <c r="DY6167" s="1"/>
      <c r="DZ6167" s="1"/>
      <c r="EA6167" s="1"/>
      <c r="EB6167" s="1"/>
      <c r="EC6167" s="1"/>
      <c r="ED6167" s="1"/>
      <c r="EE6167" s="1"/>
      <c r="EF6167" s="1"/>
      <c r="EG6167" s="1"/>
      <c r="EH6167" s="1"/>
      <c r="EI6167" s="1"/>
      <c r="EJ6167" s="1"/>
      <c r="EK6167" s="1"/>
      <c r="EL6167" s="1"/>
      <c r="EM6167" s="1"/>
      <c r="EN6167" s="1"/>
      <c r="EO6167" s="1"/>
      <c r="EP6167" s="1"/>
      <c r="EQ6167" s="1"/>
      <c r="ER6167" s="1"/>
      <c r="ES6167" s="1"/>
      <c r="ET6167" s="1"/>
      <c r="EU6167" s="1"/>
      <c r="EV6167" s="1"/>
      <c r="EW6167" s="1"/>
      <c r="EX6167" s="1"/>
      <c r="EY6167" s="1"/>
      <c r="EZ6167" s="1"/>
      <c r="FA6167" s="1"/>
      <c r="FB6167" s="1"/>
      <c r="FC6167" s="1"/>
      <c r="FD6167" s="1"/>
      <c r="FE6167" s="1"/>
      <c r="FF6167" s="1"/>
      <c r="FG6167" s="1"/>
      <c r="FH6167" s="1"/>
      <c r="FI6167" s="1"/>
      <c r="FJ6167" s="1"/>
      <c r="FK6167" s="1"/>
      <c r="FL6167" s="1"/>
      <c r="FM6167" s="1"/>
      <c r="FN6167" s="1"/>
      <c r="FO6167" s="1"/>
      <c r="FP6167" s="1"/>
      <c r="FQ6167" s="1"/>
      <c r="FR6167" s="1"/>
      <c r="FS6167" s="1"/>
      <c r="FT6167" s="1"/>
      <c r="FU6167" s="1"/>
      <c r="FV6167" s="1"/>
      <c r="FW6167" s="1"/>
      <c r="FX6167" s="1"/>
    </row>
    <row r="6168" spans="1:180" s="116" customFormat="1" ht="12.6" x14ac:dyDescent="0.25">
      <c r="A6168" s="108"/>
      <c r="B6168" s="109"/>
      <c r="C6168" s="110"/>
      <c r="D616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8" s="110"/>
      <c r="F6168" s="110"/>
      <c r="G6168" s="111"/>
      <c r="H6168" s="112"/>
      <c r="I6168" s="111"/>
      <c r="J6168" s="113"/>
      <c r="K6168" s="110"/>
      <c r="L6168" s="110"/>
      <c r="M6168" s="110"/>
      <c r="N6168" s="110"/>
      <c r="O6168" s="110"/>
      <c r="P6168" s="114"/>
      <c r="Q6168" s="114">
        <f>Table13[[#This Row],[Unit Value]]*Table13[[#This Row],[Qty | PCount]]</f>
        <v>0</v>
      </c>
      <c r="R6168" s="110" t="str">
        <f>IF(Table13[[#This Row],[Unit Value]]&lt;=4999,"Low-Value Asset","High-Value Asset")</f>
        <v>Low-Value Asset</v>
      </c>
      <c r="S6168" s="110"/>
      <c r="T6168" s="110"/>
      <c r="U6168" s="110"/>
      <c r="V6168" s="110"/>
      <c r="W6168" s="115"/>
      <c r="X6168" s="110"/>
      <c r="Y6168" s="110"/>
      <c r="Z6168" s="110"/>
      <c r="AA6168" s="110"/>
      <c r="AB616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/>
      <c r="BD6168" s="1"/>
      <c r="BE6168" s="1"/>
      <c r="BF6168" s="1"/>
      <c r="BG6168" s="1"/>
      <c r="BH6168" s="1"/>
      <c r="BI6168" s="1"/>
      <c r="BJ6168" s="1"/>
      <c r="BK6168" s="1"/>
      <c r="BL6168" s="1"/>
      <c r="BM6168" s="1"/>
      <c r="BN6168" s="1"/>
      <c r="BO6168" s="1"/>
      <c r="BP6168" s="1"/>
      <c r="BQ6168" s="1"/>
      <c r="BR6168" s="1"/>
      <c r="BS6168" s="1"/>
      <c r="BT6168" s="1"/>
      <c r="BU6168" s="1"/>
      <c r="BV6168" s="1"/>
      <c r="BW6168" s="1"/>
      <c r="BX6168" s="1"/>
      <c r="BY6168" s="1"/>
      <c r="BZ6168" s="1"/>
      <c r="CA6168" s="1"/>
      <c r="CB6168" s="1"/>
      <c r="CC6168" s="1"/>
      <c r="CD6168" s="1"/>
      <c r="CE6168" s="1"/>
      <c r="CF6168" s="1"/>
      <c r="CG6168" s="1"/>
      <c r="CH6168" s="1"/>
      <c r="CI6168" s="1"/>
      <c r="CJ6168" s="1"/>
      <c r="CK6168" s="1"/>
      <c r="CL6168" s="1"/>
      <c r="CM6168" s="1"/>
      <c r="CN6168" s="1"/>
      <c r="CO6168" s="1"/>
      <c r="CP6168" s="1"/>
      <c r="CQ6168" s="1"/>
      <c r="CR6168" s="1"/>
      <c r="CS6168" s="1"/>
      <c r="CT6168" s="1"/>
      <c r="CU6168" s="1"/>
      <c r="CV6168" s="1"/>
      <c r="CW6168" s="1"/>
      <c r="CX6168" s="1"/>
      <c r="CY6168" s="1"/>
      <c r="CZ6168" s="1"/>
      <c r="DA6168" s="1"/>
      <c r="DB6168" s="1"/>
      <c r="DC6168" s="1"/>
      <c r="DD6168" s="1"/>
      <c r="DE6168" s="1"/>
      <c r="DF6168" s="1"/>
      <c r="DG6168" s="1"/>
      <c r="DH6168" s="1"/>
      <c r="DI6168" s="1"/>
      <c r="DJ6168" s="1"/>
      <c r="DK6168" s="1"/>
      <c r="DL6168" s="1"/>
      <c r="DM6168" s="1"/>
      <c r="DN6168" s="1"/>
      <c r="DO6168" s="1"/>
      <c r="DP6168" s="1"/>
      <c r="DQ6168" s="1"/>
      <c r="DR6168" s="1"/>
      <c r="DS6168" s="1"/>
      <c r="DT6168" s="1"/>
      <c r="DU6168" s="1"/>
      <c r="DV6168" s="1"/>
      <c r="DW6168" s="1"/>
      <c r="DX6168" s="1"/>
      <c r="DY6168" s="1"/>
      <c r="DZ6168" s="1"/>
      <c r="EA6168" s="1"/>
      <c r="EB6168" s="1"/>
      <c r="EC6168" s="1"/>
      <c r="ED6168" s="1"/>
      <c r="EE6168" s="1"/>
      <c r="EF6168" s="1"/>
      <c r="EG6168" s="1"/>
      <c r="EH6168" s="1"/>
      <c r="EI6168" s="1"/>
      <c r="EJ6168" s="1"/>
      <c r="EK6168" s="1"/>
      <c r="EL6168" s="1"/>
      <c r="EM6168" s="1"/>
      <c r="EN6168" s="1"/>
      <c r="EO6168" s="1"/>
      <c r="EP6168" s="1"/>
      <c r="EQ6168" s="1"/>
      <c r="ER6168" s="1"/>
      <c r="ES6168" s="1"/>
      <c r="ET6168" s="1"/>
      <c r="EU6168" s="1"/>
      <c r="EV6168" s="1"/>
      <c r="EW6168" s="1"/>
      <c r="EX6168" s="1"/>
      <c r="EY6168" s="1"/>
      <c r="EZ6168" s="1"/>
      <c r="FA6168" s="1"/>
      <c r="FB6168" s="1"/>
      <c r="FC6168" s="1"/>
      <c r="FD6168" s="1"/>
      <c r="FE6168" s="1"/>
      <c r="FF6168" s="1"/>
      <c r="FG6168" s="1"/>
      <c r="FH6168" s="1"/>
      <c r="FI6168" s="1"/>
      <c r="FJ6168" s="1"/>
      <c r="FK6168" s="1"/>
      <c r="FL6168" s="1"/>
      <c r="FM6168" s="1"/>
      <c r="FN6168" s="1"/>
      <c r="FO6168" s="1"/>
      <c r="FP6168" s="1"/>
      <c r="FQ6168" s="1"/>
      <c r="FR6168" s="1"/>
      <c r="FS6168" s="1"/>
      <c r="FT6168" s="1"/>
      <c r="FU6168" s="1"/>
      <c r="FV6168" s="1"/>
      <c r="FW6168" s="1"/>
      <c r="FX6168" s="1"/>
    </row>
    <row r="6169" spans="1:180" s="116" customFormat="1" ht="12.6" x14ac:dyDescent="0.25">
      <c r="A6169" s="108"/>
      <c r="B6169" s="109"/>
      <c r="C6169" s="110"/>
      <c r="D616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69" s="110"/>
      <c r="F6169" s="110"/>
      <c r="G6169" s="111"/>
      <c r="H6169" s="112"/>
      <c r="I6169" s="111"/>
      <c r="J6169" s="113"/>
      <c r="K6169" s="110"/>
      <c r="L6169" s="110"/>
      <c r="M6169" s="110"/>
      <c r="N6169" s="110"/>
      <c r="O6169" s="110"/>
      <c r="P6169" s="114"/>
      <c r="Q6169" s="114">
        <f>Table13[[#This Row],[Unit Value]]*Table13[[#This Row],[Qty | PCount]]</f>
        <v>0</v>
      </c>
      <c r="R6169" s="110" t="str">
        <f>IF(Table13[[#This Row],[Unit Value]]&lt;=4999,"Low-Value Asset","High-Value Asset")</f>
        <v>Low-Value Asset</v>
      </c>
      <c r="S6169" s="110"/>
      <c r="T6169" s="110"/>
      <c r="U6169" s="110"/>
      <c r="V6169" s="110"/>
      <c r="W6169" s="115"/>
      <c r="X6169" s="110"/>
      <c r="Y6169" s="110"/>
      <c r="Z6169" s="110"/>
      <c r="AA6169" s="110"/>
      <c r="AB616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  <c r="BD6169" s="1"/>
      <c r="BE6169" s="1"/>
      <c r="BF6169" s="1"/>
      <c r="BG6169" s="1"/>
      <c r="BH6169" s="1"/>
      <c r="BI6169" s="1"/>
      <c r="BJ6169" s="1"/>
      <c r="BK6169" s="1"/>
      <c r="BL6169" s="1"/>
      <c r="BM6169" s="1"/>
      <c r="BN6169" s="1"/>
      <c r="BO6169" s="1"/>
      <c r="BP6169" s="1"/>
      <c r="BQ6169" s="1"/>
      <c r="BR6169" s="1"/>
      <c r="BS6169" s="1"/>
      <c r="BT6169" s="1"/>
      <c r="BU6169" s="1"/>
      <c r="BV6169" s="1"/>
      <c r="BW6169" s="1"/>
      <c r="BX6169" s="1"/>
      <c r="BY6169" s="1"/>
      <c r="BZ6169" s="1"/>
      <c r="CA6169" s="1"/>
      <c r="CB6169" s="1"/>
      <c r="CC6169" s="1"/>
      <c r="CD6169" s="1"/>
      <c r="CE6169" s="1"/>
      <c r="CF6169" s="1"/>
      <c r="CG6169" s="1"/>
      <c r="CH6169" s="1"/>
      <c r="CI6169" s="1"/>
      <c r="CJ6169" s="1"/>
      <c r="CK6169" s="1"/>
      <c r="CL6169" s="1"/>
      <c r="CM6169" s="1"/>
      <c r="CN6169" s="1"/>
      <c r="CO6169" s="1"/>
      <c r="CP6169" s="1"/>
      <c r="CQ6169" s="1"/>
      <c r="CR6169" s="1"/>
      <c r="CS6169" s="1"/>
      <c r="CT6169" s="1"/>
      <c r="CU6169" s="1"/>
      <c r="CV6169" s="1"/>
      <c r="CW6169" s="1"/>
      <c r="CX6169" s="1"/>
      <c r="CY6169" s="1"/>
      <c r="CZ6169" s="1"/>
      <c r="DA6169" s="1"/>
      <c r="DB6169" s="1"/>
      <c r="DC6169" s="1"/>
      <c r="DD6169" s="1"/>
      <c r="DE6169" s="1"/>
      <c r="DF6169" s="1"/>
      <c r="DG6169" s="1"/>
      <c r="DH6169" s="1"/>
      <c r="DI6169" s="1"/>
      <c r="DJ6169" s="1"/>
      <c r="DK6169" s="1"/>
      <c r="DL6169" s="1"/>
      <c r="DM6169" s="1"/>
      <c r="DN6169" s="1"/>
      <c r="DO6169" s="1"/>
      <c r="DP6169" s="1"/>
      <c r="DQ6169" s="1"/>
      <c r="DR6169" s="1"/>
      <c r="DS6169" s="1"/>
      <c r="DT6169" s="1"/>
      <c r="DU6169" s="1"/>
      <c r="DV6169" s="1"/>
      <c r="DW6169" s="1"/>
      <c r="DX6169" s="1"/>
      <c r="DY6169" s="1"/>
      <c r="DZ6169" s="1"/>
      <c r="EA6169" s="1"/>
      <c r="EB6169" s="1"/>
      <c r="EC6169" s="1"/>
      <c r="ED6169" s="1"/>
      <c r="EE6169" s="1"/>
      <c r="EF6169" s="1"/>
      <c r="EG6169" s="1"/>
      <c r="EH6169" s="1"/>
      <c r="EI6169" s="1"/>
      <c r="EJ6169" s="1"/>
      <c r="EK6169" s="1"/>
      <c r="EL6169" s="1"/>
      <c r="EM6169" s="1"/>
      <c r="EN6169" s="1"/>
      <c r="EO6169" s="1"/>
      <c r="EP6169" s="1"/>
      <c r="EQ6169" s="1"/>
      <c r="ER6169" s="1"/>
      <c r="ES6169" s="1"/>
      <c r="ET6169" s="1"/>
      <c r="EU6169" s="1"/>
      <c r="EV6169" s="1"/>
      <c r="EW6169" s="1"/>
      <c r="EX6169" s="1"/>
      <c r="EY6169" s="1"/>
      <c r="EZ6169" s="1"/>
      <c r="FA6169" s="1"/>
      <c r="FB6169" s="1"/>
      <c r="FC6169" s="1"/>
      <c r="FD6169" s="1"/>
      <c r="FE6169" s="1"/>
      <c r="FF6169" s="1"/>
      <c r="FG6169" s="1"/>
      <c r="FH6169" s="1"/>
      <c r="FI6169" s="1"/>
      <c r="FJ6169" s="1"/>
      <c r="FK6169" s="1"/>
      <c r="FL6169" s="1"/>
      <c r="FM6169" s="1"/>
      <c r="FN6169" s="1"/>
      <c r="FO6169" s="1"/>
      <c r="FP6169" s="1"/>
      <c r="FQ6169" s="1"/>
      <c r="FR6169" s="1"/>
      <c r="FS6169" s="1"/>
      <c r="FT6169" s="1"/>
      <c r="FU6169" s="1"/>
      <c r="FV6169" s="1"/>
      <c r="FW6169" s="1"/>
      <c r="FX6169" s="1"/>
    </row>
    <row r="6170" spans="1:180" s="116" customFormat="1" ht="12.6" x14ac:dyDescent="0.25">
      <c r="A6170" s="108"/>
      <c r="B6170" s="109"/>
      <c r="C6170" s="110"/>
      <c r="D617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0" s="110"/>
      <c r="F6170" s="110"/>
      <c r="G6170" s="111"/>
      <c r="H6170" s="112"/>
      <c r="I6170" s="111"/>
      <c r="J6170" s="113"/>
      <c r="K6170" s="110"/>
      <c r="L6170" s="110"/>
      <c r="M6170" s="110"/>
      <c r="N6170" s="110"/>
      <c r="O6170" s="110"/>
      <c r="P6170" s="114"/>
      <c r="Q6170" s="114">
        <f>Table13[[#This Row],[Unit Value]]*Table13[[#This Row],[Qty | PCount]]</f>
        <v>0</v>
      </c>
      <c r="R6170" s="110" t="str">
        <f>IF(Table13[[#This Row],[Unit Value]]&lt;=4999,"Low-Value Asset","High-Value Asset")</f>
        <v>Low-Value Asset</v>
      </c>
      <c r="S6170" s="110"/>
      <c r="T6170" s="110"/>
      <c r="U6170" s="110"/>
      <c r="V6170" s="110"/>
      <c r="W6170" s="115"/>
      <c r="X6170" s="110"/>
      <c r="Y6170" s="110"/>
      <c r="Z6170" s="110"/>
      <c r="AA6170" s="110"/>
      <c r="AB617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/>
      <c r="BD6170" s="1"/>
      <c r="BE6170" s="1"/>
      <c r="BF6170" s="1"/>
      <c r="BG6170" s="1"/>
      <c r="BH6170" s="1"/>
      <c r="BI6170" s="1"/>
      <c r="BJ6170" s="1"/>
      <c r="BK6170" s="1"/>
      <c r="BL6170" s="1"/>
      <c r="BM6170" s="1"/>
      <c r="BN6170" s="1"/>
      <c r="BO6170" s="1"/>
      <c r="BP6170" s="1"/>
      <c r="BQ6170" s="1"/>
      <c r="BR6170" s="1"/>
      <c r="BS6170" s="1"/>
      <c r="BT6170" s="1"/>
      <c r="BU6170" s="1"/>
      <c r="BV6170" s="1"/>
      <c r="BW6170" s="1"/>
      <c r="BX6170" s="1"/>
      <c r="BY6170" s="1"/>
      <c r="BZ6170" s="1"/>
      <c r="CA6170" s="1"/>
      <c r="CB6170" s="1"/>
      <c r="CC6170" s="1"/>
      <c r="CD6170" s="1"/>
      <c r="CE6170" s="1"/>
      <c r="CF6170" s="1"/>
      <c r="CG6170" s="1"/>
      <c r="CH6170" s="1"/>
      <c r="CI6170" s="1"/>
      <c r="CJ6170" s="1"/>
      <c r="CK6170" s="1"/>
      <c r="CL6170" s="1"/>
      <c r="CM6170" s="1"/>
      <c r="CN6170" s="1"/>
      <c r="CO6170" s="1"/>
      <c r="CP6170" s="1"/>
      <c r="CQ6170" s="1"/>
      <c r="CR6170" s="1"/>
      <c r="CS6170" s="1"/>
      <c r="CT6170" s="1"/>
      <c r="CU6170" s="1"/>
      <c r="CV6170" s="1"/>
      <c r="CW6170" s="1"/>
      <c r="CX6170" s="1"/>
      <c r="CY6170" s="1"/>
      <c r="CZ6170" s="1"/>
      <c r="DA6170" s="1"/>
      <c r="DB6170" s="1"/>
      <c r="DC6170" s="1"/>
      <c r="DD6170" s="1"/>
      <c r="DE6170" s="1"/>
      <c r="DF6170" s="1"/>
      <c r="DG6170" s="1"/>
      <c r="DH6170" s="1"/>
      <c r="DI6170" s="1"/>
      <c r="DJ6170" s="1"/>
      <c r="DK6170" s="1"/>
      <c r="DL6170" s="1"/>
      <c r="DM6170" s="1"/>
      <c r="DN6170" s="1"/>
      <c r="DO6170" s="1"/>
      <c r="DP6170" s="1"/>
      <c r="DQ6170" s="1"/>
      <c r="DR6170" s="1"/>
      <c r="DS6170" s="1"/>
      <c r="DT6170" s="1"/>
      <c r="DU6170" s="1"/>
      <c r="DV6170" s="1"/>
      <c r="DW6170" s="1"/>
      <c r="DX6170" s="1"/>
      <c r="DY6170" s="1"/>
      <c r="DZ6170" s="1"/>
      <c r="EA6170" s="1"/>
      <c r="EB6170" s="1"/>
      <c r="EC6170" s="1"/>
      <c r="ED6170" s="1"/>
      <c r="EE6170" s="1"/>
      <c r="EF6170" s="1"/>
      <c r="EG6170" s="1"/>
      <c r="EH6170" s="1"/>
      <c r="EI6170" s="1"/>
      <c r="EJ6170" s="1"/>
      <c r="EK6170" s="1"/>
      <c r="EL6170" s="1"/>
      <c r="EM6170" s="1"/>
      <c r="EN6170" s="1"/>
      <c r="EO6170" s="1"/>
      <c r="EP6170" s="1"/>
      <c r="EQ6170" s="1"/>
      <c r="ER6170" s="1"/>
      <c r="ES6170" s="1"/>
      <c r="ET6170" s="1"/>
      <c r="EU6170" s="1"/>
      <c r="EV6170" s="1"/>
      <c r="EW6170" s="1"/>
      <c r="EX6170" s="1"/>
      <c r="EY6170" s="1"/>
      <c r="EZ6170" s="1"/>
      <c r="FA6170" s="1"/>
      <c r="FB6170" s="1"/>
      <c r="FC6170" s="1"/>
      <c r="FD6170" s="1"/>
      <c r="FE6170" s="1"/>
      <c r="FF6170" s="1"/>
      <c r="FG6170" s="1"/>
      <c r="FH6170" s="1"/>
      <c r="FI6170" s="1"/>
      <c r="FJ6170" s="1"/>
      <c r="FK6170" s="1"/>
      <c r="FL6170" s="1"/>
      <c r="FM6170" s="1"/>
      <c r="FN6170" s="1"/>
      <c r="FO6170" s="1"/>
      <c r="FP6170" s="1"/>
      <c r="FQ6170" s="1"/>
      <c r="FR6170" s="1"/>
      <c r="FS6170" s="1"/>
      <c r="FT6170" s="1"/>
      <c r="FU6170" s="1"/>
      <c r="FV6170" s="1"/>
      <c r="FW6170" s="1"/>
      <c r="FX6170" s="1"/>
    </row>
    <row r="6171" spans="1:180" s="116" customFormat="1" ht="12.6" x14ac:dyDescent="0.25">
      <c r="A6171" s="108"/>
      <c r="B6171" s="109"/>
      <c r="C6171" s="110"/>
      <c r="D617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1" s="110"/>
      <c r="F6171" s="110"/>
      <c r="G6171" s="111"/>
      <c r="H6171" s="112"/>
      <c r="I6171" s="111"/>
      <c r="J6171" s="113"/>
      <c r="K6171" s="110"/>
      <c r="L6171" s="110"/>
      <c r="M6171" s="110"/>
      <c r="N6171" s="110"/>
      <c r="O6171" s="110"/>
      <c r="P6171" s="114"/>
      <c r="Q6171" s="114">
        <f>Table13[[#This Row],[Unit Value]]*Table13[[#This Row],[Qty | PCount]]</f>
        <v>0</v>
      </c>
      <c r="R6171" s="110" t="str">
        <f>IF(Table13[[#This Row],[Unit Value]]&lt;=4999,"Low-Value Asset","High-Value Asset")</f>
        <v>Low-Value Asset</v>
      </c>
      <c r="S6171" s="110"/>
      <c r="T6171" s="110"/>
      <c r="U6171" s="110"/>
      <c r="V6171" s="110"/>
      <c r="W6171" s="115"/>
      <c r="X6171" s="110"/>
      <c r="Y6171" s="110"/>
      <c r="Z6171" s="110"/>
      <c r="AA6171" s="110"/>
      <c r="AB617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  <c r="BD6171" s="1"/>
      <c r="BE6171" s="1"/>
      <c r="BF6171" s="1"/>
      <c r="BG6171" s="1"/>
      <c r="BH6171" s="1"/>
      <c r="BI6171" s="1"/>
      <c r="BJ6171" s="1"/>
      <c r="BK6171" s="1"/>
      <c r="BL6171" s="1"/>
      <c r="BM6171" s="1"/>
      <c r="BN6171" s="1"/>
      <c r="BO6171" s="1"/>
      <c r="BP6171" s="1"/>
      <c r="BQ6171" s="1"/>
      <c r="BR6171" s="1"/>
      <c r="BS6171" s="1"/>
      <c r="BT6171" s="1"/>
      <c r="BU6171" s="1"/>
      <c r="BV6171" s="1"/>
      <c r="BW6171" s="1"/>
      <c r="BX6171" s="1"/>
      <c r="BY6171" s="1"/>
      <c r="BZ6171" s="1"/>
      <c r="CA6171" s="1"/>
      <c r="CB6171" s="1"/>
      <c r="CC6171" s="1"/>
      <c r="CD6171" s="1"/>
      <c r="CE6171" s="1"/>
      <c r="CF6171" s="1"/>
      <c r="CG6171" s="1"/>
      <c r="CH6171" s="1"/>
      <c r="CI6171" s="1"/>
      <c r="CJ6171" s="1"/>
      <c r="CK6171" s="1"/>
      <c r="CL6171" s="1"/>
      <c r="CM6171" s="1"/>
      <c r="CN6171" s="1"/>
      <c r="CO6171" s="1"/>
      <c r="CP6171" s="1"/>
      <c r="CQ6171" s="1"/>
      <c r="CR6171" s="1"/>
      <c r="CS6171" s="1"/>
      <c r="CT6171" s="1"/>
      <c r="CU6171" s="1"/>
      <c r="CV6171" s="1"/>
      <c r="CW6171" s="1"/>
      <c r="CX6171" s="1"/>
      <c r="CY6171" s="1"/>
      <c r="CZ6171" s="1"/>
      <c r="DA6171" s="1"/>
      <c r="DB6171" s="1"/>
      <c r="DC6171" s="1"/>
      <c r="DD6171" s="1"/>
      <c r="DE6171" s="1"/>
      <c r="DF6171" s="1"/>
      <c r="DG6171" s="1"/>
      <c r="DH6171" s="1"/>
      <c r="DI6171" s="1"/>
      <c r="DJ6171" s="1"/>
      <c r="DK6171" s="1"/>
      <c r="DL6171" s="1"/>
      <c r="DM6171" s="1"/>
      <c r="DN6171" s="1"/>
      <c r="DO6171" s="1"/>
      <c r="DP6171" s="1"/>
      <c r="DQ6171" s="1"/>
      <c r="DR6171" s="1"/>
      <c r="DS6171" s="1"/>
      <c r="DT6171" s="1"/>
      <c r="DU6171" s="1"/>
      <c r="DV6171" s="1"/>
      <c r="DW6171" s="1"/>
      <c r="DX6171" s="1"/>
      <c r="DY6171" s="1"/>
      <c r="DZ6171" s="1"/>
      <c r="EA6171" s="1"/>
      <c r="EB6171" s="1"/>
      <c r="EC6171" s="1"/>
      <c r="ED6171" s="1"/>
      <c r="EE6171" s="1"/>
      <c r="EF6171" s="1"/>
      <c r="EG6171" s="1"/>
      <c r="EH6171" s="1"/>
      <c r="EI6171" s="1"/>
      <c r="EJ6171" s="1"/>
      <c r="EK6171" s="1"/>
      <c r="EL6171" s="1"/>
      <c r="EM6171" s="1"/>
      <c r="EN6171" s="1"/>
      <c r="EO6171" s="1"/>
      <c r="EP6171" s="1"/>
      <c r="EQ6171" s="1"/>
      <c r="ER6171" s="1"/>
      <c r="ES6171" s="1"/>
      <c r="ET6171" s="1"/>
      <c r="EU6171" s="1"/>
      <c r="EV6171" s="1"/>
      <c r="EW6171" s="1"/>
      <c r="EX6171" s="1"/>
      <c r="EY6171" s="1"/>
      <c r="EZ6171" s="1"/>
      <c r="FA6171" s="1"/>
      <c r="FB6171" s="1"/>
      <c r="FC6171" s="1"/>
      <c r="FD6171" s="1"/>
      <c r="FE6171" s="1"/>
      <c r="FF6171" s="1"/>
      <c r="FG6171" s="1"/>
      <c r="FH6171" s="1"/>
      <c r="FI6171" s="1"/>
      <c r="FJ6171" s="1"/>
      <c r="FK6171" s="1"/>
      <c r="FL6171" s="1"/>
      <c r="FM6171" s="1"/>
      <c r="FN6171" s="1"/>
      <c r="FO6171" s="1"/>
      <c r="FP6171" s="1"/>
      <c r="FQ6171" s="1"/>
      <c r="FR6171" s="1"/>
      <c r="FS6171" s="1"/>
      <c r="FT6171" s="1"/>
      <c r="FU6171" s="1"/>
      <c r="FV6171" s="1"/>
      <c r="FW6171" s="1"/>
      <c r="FX6171" s="1"/>
    </row>
    <row r="6172" spans="1:180" s="116" customFormat="1" ht="12.6" x14ac:dyDescent="0.25">
      <c r="A6172" s="108"/>
      <c r="B6172" s="109"/>
      <c r="C6172" s="110"/>
      <c r="D617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2" s="110"/>
      <c r="F6172" s="110"/>
      <c r="G6172" s="111"/>
      <c r="H6172" s="112"/>
      <c r="I6172" s="111"/>
      <c r="J6172" s="113"/>
      <c r="K6172" s="110"/>
      <c r="L6172" s="110"/>
      <c r="M6172" s="110"/>
      <c r="N6172" s="110"/>
      <c r="O6172" s="110"/>
      <c r="P6172" s="114"/>
      <c r="Q6172" s="114">
        <f>Table13[[#This Row],[Unit Value]]*Table13[[#This Row],[Qty | PCount]]</f>
        <v>0</v>
      </c>
      <c r="R6172" s="110" t="str">
        <f>IF(Table13[[#This Row],[Unit Value]]&lt;=4999,"Low-Value Asset","High-Value Asset")</f>
        <v>Low-Value Asset</v>
      </c>
      <c r="S6172" s="110"/>
      <c r="T6172" s="110"/>
      <c r="U6172" s="110"/>
      <c r="V6172" s="110"/>
      <c r="W6172" s="115"/>
      <c r="X6172" s="110"/>
      <c r="Y6172" s="110"/>
      <c r="Z6172" s="110"/>
      <c r="AA6172" s="110"/>
      <c r="AB617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  <c r="BD6172" s="1"/>
      <c r="BE6172" s="1"/>
      <c r="BF6172" s="1"/>
      <c r="BG6172" s="1"/>
      <c r="BH6172" s="1"/>
      <c r="BI6172" s="1"/>
      <c r="BJ6172" s="1"/>
      <c r="BK6172" s="1"/>
      <c r="BL6172" s="1"/>
      <c r="BM6172" s="1"/>
      <c r="BN6172" s="1"/>
      <c r="BO6172" s="1"/>
      <c r="BP6172" s="1"/>
      <c r="BQ6172" s="1"/>
      <c r="BR6172" s="1"/>
      <c r="BS6172" s="1"/>
      <c r="BT6172" s="1"/>
      <c r="BU6172" s="1"/>
      <c r="BV6172" s="1"/>
      <c r="BW6172" s="1"/>
      <c r="BX6172" s="1"/>
      <c r="BY6172" s="1"/>
      <c r="BZ6172" s="1"/>
      <c r="CA6172" s="1"/>
      <c r="CB6172" s="1"/>
      <c r="CC6172" s="1"/>
      <c r="CD6172" s="1"/>
      <c r="CE6172" s="1"/>
      <c r="CF6172" s="1"/>
      <c r="CG6172" s="1"/>
      <c r="CH6172" s="1"/>
      <c r="CI6172" s="1"/>
      <c r="CJ6172" s="1"/>
      <c r="CK6172" s="1"/>
      <c r="CL6172" s="1"/>
      <c r="CM6172" s="1"/>
      <c r="CN6172" s="1"/>
      <c r="CO6172" s="1"/>
      <c r="CP6172" s="1"/>
      <c r="CQ6172" s="1"/>
      <c r="CR6172" s="1"/>
      <c r="CS6172" s="1"/>
      <c r="CT6172" s="1"/>
      <c r="CU6172" s="1"/>
      <c r="CV6172" s="1"/>
      <c r="CW6172" s="1"/>
      <c r="CX6172" s="1"/>
      <c r="CY6172" s="1"/>
      <c r="CZ6172" s="1"/>
      <c r="DA6172" s="1"/>
      <c r="DB6172" s="1"/>
      <c r="DC6172" s="1"/>
      <c r="DD6172" s="1"/>
      <c r="DE6172" s="1"/>
      <c r="DF6172" s="1"/>
      <c r="DG6172" s="1"/>
      <c r="DH6172" s="1"/>
      <c r="DI6172" s="1"/>
      <c r="DJ6172" s="1"/>
      <c r="DK6172" s="1"/>
      <c r="DL6172" s="1"/>
      <c r="DM6172" s="1"/>
      <c r="DN6172" s="1"/>
      <c r="DO6172" s="1"/>
      <c r="DP6172" s="1"/>
      <c r="DQ6172" s="1"/>
      <c r="DR6172" s="1"/>
      <c r="DS6172" s="1"/>
      <c r="DT6172" s="1"/>
      <c r="DU6172" s="1"/>
      <c r="DV6172" s="1"/>
      <c r="DW6172" s="1"/>
      <c r="DX6172" s="1"/>
      <c r="DY6172" s="1"/>
      <c r="DZ6172" s="1"/>
      <c r="EA6172" s="1"/>
      <c r="EB6172" s="1"/>
      <c r="EC6172" s="1"/>
      <c r="ED6172" s="1"/>
      <c r="EE6172" s="1"/>
      <c r="EF6172" s="1"/>
      <c r="EG6172" s="1"/>
      <c r="EH6172" s="1"/>
      <c r="EI6172" s="1"/>
      <c r="EJ6172" s="1"/>
      <c r="EK6172" s="1"/>
      <c r="EL6172" s="1"/>
      <c r="EM6172" s="1"/>
      <c r="EN6172" s="1"/>
      <c r="EO6172" s="1"/>
      <c r="EP6172" s="1"/>
      <c r="EQ6172" s="1"/>
      <c r="ER6172" s="1"/>
      <c r="ES6172" s="1"/>
      <c r="ET6172" s="1"/>
      <c r="EU6172" s="1"/>
      <c r="EV6172" s="1"/>
      <c r="EW6172" s="1"/>
      <c r="EX6172" s="1"/>
      <c r="EY6172" s="1"/>
      <c r="EZ6172" s="1"/>
      <c r="FA6172" s="1"/>
      <c r="FB6172" s="1"/>
      <c r="FC6172" s="1"/>
      <c r="FD6172" s="1"/>
      <c r="FE6172" s="1"/>
      <c r="FF6172" s="1"/>
      <c r="FG6172" s="1"/>
      <c r="FH6172" s="1"/>
      <c r="FI6172" s="1"/>
      <c r="FJ6172" s="1"/>
      <c r="FK6172" s="1"/>
      <c r="FL6172" s="1"/>
      <c r="FM6172" s="1"/>
      <c r="FN6172" s="1"/>
      <c r="FO6172" s="1"/>
      <c r="FP6172" s="1"/>
      <c r="FQ6172" s="1"/>
      <c r="FR6172" s="1"/>
      <c r="FS6172" s="1"/>
      <c r="FT6172" s="1"/>
      <c r="FU6172" s="1"/>
      <c r="FV6172" s="1"/>
      <c r="FW6172" s="1"/>
      <c r="FX6172" s="1"/>
    </row>
    <row r="6173" spans="1:180" s="116" customFormat="1" ht="12.6" x14ac:dyDescent="0.25">
      <c r="A6173" s="108"/>
      <c r="B6173" s="109"/>
      <c r="C6173" s="110"/>
      <c r="D617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3" s="110"/>
      <c r="F6173" s="110"/>
      <c r="G6173" s="111"/>
      <c r="H6173" s="112"/>
      <c r="I6173" s="111"/>
      <c r="J6173" s="113"/>
      <c r="K6173" s="110"/>
      <c r="L6173" s="110"/>
      <c r="M6173" s="110"/>
      <c r="N6173" s="110"/>
      <c r="O6173" s="110"/>
      <c r="P6173" s="114"/>
      <c r="Q6173" s="114">
        <f>Table13[[#This Row],[Unit Value]]*Table13[[#This Row],[Qty | PCount]]</f>
        <v>0</v>
      </c>
      <c r="R6173" s="110" t="str">
        <f>IF(Table13[[#This Row],[Unit Value]]&lt;=4999,"Low-Value Asset","High-Value Asset")</f>
        <v>Low-Value Asset</v>
      </c>
      <c r="S6173" s="110"/>
      <c r="T6173" s="110"/>
      <c r="U6173" s="110"/>
      <c r="V6173" s="110"/>
      <c r="W6173" s="115"/>
      <c r="X6173" s="110"/>
      <c r="Y6173" s="110"/>
      <c r="Z6173" s="110"/>
      <c r="AA6173" s="110"/>
      <c r="AB617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  <c r="BC6173" s="1"/>
      <c r="BD6173" s="1"/>
      <c r="BE6173" s="1"/>
      <c r="BF6173" s="1"/>
      <c r="BG6173" s="1"/>
      <c r="BH6173" s="1"/>
      <c r="BI6173" s="1"/>
      <c r="BJ6173" s="1"/>
      <c r="BK6173" s="1"/>
      <c r="BL6173" s="1"/>
      <c r="BM6173" s="1"/>
      <c r="BN6173" s="1"/>
      <c r="BO6173" s="1"/>
      <c r="BP6173" s="1"/>
      <c r="BQ6173" s="1"/>
      <c r="BR6173" s="1"/>
      <c r="BS6173" s="1"/>
      <c r="BT6173" s="1"/>
      <c r="BU6173" s="1"/>
      <c r="BV6173" s="1"/>
      <c r="BW6173" s="1"/>
      <c r="BX6173" s="1"/>
      <c r="BY6173" s="1"/>
      <c r="BZ6173" s="1"/>
      <c r="CA6173" s="1"/>
      <c r="CB6173" s="1"/>
      <c r="CC6173" s="1"/>
      <c r="CD6173" s="1"/>
      <c r="CE6173" s="1"/>
      <c r="CF6173" s="1"/>
      <c r="CG6173" s="1"/>
      <c r="CH6173" s="1"/>
      <c r="CI6173" s="1"/>
      <c r="CJ6173" s="1"/>
      <c r="CK6173" s="1"/>
      <c r="CL6173" s="1"/>
      <c r="CM6173" s="1"/>
      <c r="CN6173" s="1"/>
      <c r="CO6173" s="1"/>
      <c r="CP6173" s="1"/>
      <c r="CQ6173" s="1"/>
      <c r="CR6173" s="1"/>
      <c r="CS6173" s="1"/>
      <c r="CT6173" s="1"/>
      <c r="CU6173" s="1"/>
      <c r="CV6173" s="1"/>
      <c r="CW6173" s="1"/>
      <c r="CX6173" s="1"/>
      <c r="CY6173" s="1"/>
      <c r="CZ6173" s="1"/>
      <c r="DA6173" s="1"/>
      <c r="DB6173" s="1"/>
      <c r="DC6173" s="1"/>
      <c r="DD6173" s="1"/>
      <c r="DE6173" s="1"/>
      <c r="DF6173" s="1"/>
      <c r="DG6173" s="1"/>
      <c r="DH6173" s="1"/>
      <c r="DI6173" s="1"/>
      <c r="DJ6173" s="1"/>
      <c r="DK6173" s="1"/>
      <c r="DL6173" s="1"/>
      <c r="DM6173" s="1"/>
      <c r="DN6173" s="1"/>
      <c r="DO6173" s="1"/>
      <c r="DP6173" s="1"/>
      <c r="DQ6173" s="1"/>
      <c r="DR6173" s="1"/>
      <c r="DS6173" s="1"/>
      <c r="DT6173" s="1"/>
      <c r="DU6173" s="1"/>
      <c r="DV6173" s="1"/>
      <c r="DW6173" s="1"/>
      <c r="DX6173" s="1"/>
      <c r="DY6173" s="1"/>
      <c r="DZ6173" s="1"/>
      <c r="EA6173" s="1"/>
      <c r="EB6173" s="1"/>
      <c r="EC6173" s="1"/>
      <c r="ED6173" s="1"/>
      <c r="EE6173" s="1"/>
      <c r="EF6173" s="1"/>
      <c r="EG6173" s="1"/>
      <c r="EH6173" s="1"/>
      <c r="EI6173" s="1"/>
      <c r="EJ6173" s="1"/>
      <c r="EK6173" s="1"/>
      <c r="EL6173" s="1"/>
      <c r="EM6173" s="1"/>
      <c r="EN6173" s="1"/>
      <c r="EO6173" s="1"/>
      <c r="EP6173" s="1"/>
      <c r="EQ6173" s="1"/>
      <c r="ER6173" s="1"/>
      <c r="ES6173" s="1"/>
      <c r="ET6173" s="1"/>
      <c r="EU6173" s="1"/>
      <c r="EV6173" s="1"/>
      <c r="EW6173" s="1"/>
      <c r="EX6173" s="1"/>
      <c r="EY6173" s="1"/>
      <c r="EZ6173" s="1"/>
      <c r="FA6173" s="1"/>
      <c r="FB6173" s="1"/>
      <c r="FC6173" s="1"/>
      <c r="FD6173" s="1"/>
      <c r="FE6173" s="1"/>
      <c r="FF6173" s="1"/>
      <c r="FG6173" s="1"/>
      <c r="FH6173" s="1"/>
      <c r="FI6173" s="1"/>
      <c r="FJ6173" s="1"/>
      <c r="FK6173" s="1"/>
      <c r="FL6173" s="1"/>
      <c r="FM6173" s="1"/>
      <c r="FN6173" s="1"/>
      <c r="FO6173" s="1"/>
      <c r="FP6173" s="1"/>
      <c r="FQ6173" s="1"/>
      <c r="FR6173" s="1"/>
      <c r="FS6173" s="1"/>
      <c r="FT6173" s="1"/>
      <c r="FU6173" s="1"/>
      <c r="FV6173" s="1"/>
      <c r="FW6173" s="1"/>
      <c r="FX6173" s="1"/>
    </row>
    <row r="6174" spans="1:180" s="116" customFormat="1" ht="12.6" x14ac:dyDescent="0.25">
      <c r="A6174" s="108"/>
      <c r="B6174" s="109"/>
      <c r="C6174" s="110"/>
      <c r="D617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4" s="110"/>
      <c r="F6174" s="110"/>
      <c r="G6174" s="111"/>
      <c r="H6174" s="112"/>
      <c r="I6174" s="111"/>
      <c r="J6174" s="113"/>
      <c r="K6174" s="110"/>
      <c r="L6174" s="110"/>
      <c r="M6174" s="110"/>
      <c r="N6174" s="110"/>
      <c r="O6174" s="110"/>
      <c r="P6174" s="114"/>
      <c r="Q6174" s="114">
        <f>Table13[[#This Row],[Unit Value]]*Table13[[#This Row],[Qty | PCount]]</f>
        <v>0</v>
      </c>
      <c r="R6174" s="110" t="str">
        <f>IF(Table13[[#This Row],[Unit Value]]&lt;=4999,"Low-Value Asset","High-Value Asset")</f>
        <v>Low-Value Asset</v>
      </c>
      <c r="S6174" s="110"/>
      <c r="T6174" s="110"/>
      <c r="U6174" s="110"/>
      <c r="V6174" s="110"/>
      <c r="W6174" s="115"/>
      <c r="X6174" s="110"/>
      <c r="Y6174" s="110"/>
      <c r="Z6174" s="110"/>
      <c r="AA6174" s="110"/>
      <c r="AB617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  <c r="BD6174" s="1"/>
      <c r="BE6174" s="1"/>
      <c r="BF6174" s="1"/>
      <c r="BG6174" s="1"/>
      <c r="BH6174" s="1"/>
      <c r="BI6174" s="1"/>
      <c r="BJ6174" s="1"/>
      <c r="BK6174" s="1"/>
      <c r="BL6174" s="1"/>
      <c r="BM6174" s="1"/>
      <c r="BN6174" s="1"/>
      <c r="BO6174" s="1"/>
      <c r="BP6174" s="1"/>
      <c r="BQ6174" s="1"/>
      <c r="BR6174" s="1"/>
      <c r="BS6174" s="1"/>
      <c r="BT6174" s="1"/>
      <c r="BU6174" s="1"/>
      <c r="BV6174" s="1"/>
      <c r="BW6174" s="1"/>
      <c r="BX6174" s="1"/>
      <c r="BY6174" s="1"/>
      <c r="BZ6174" s="1"/>
      <c r="CA6174" s="1"/>
      <c r="CB6174" s="1"/>
      <c r="CC6174" s="1"/>
      <c r="CD6174" s="1"/>
      <c r="CE6174" s="1"/>
      <c r="CF6174" s="1"/>
      <c r="CG6174" s="1"/>
      <c r="CH6174" s="1"/>
      <c r="CI6174" s="1"/>
      <c r="CJ6174" s="1"/>
      <c r="CK6174" s="1"/>
      <c r="CL6174" s="1"/>
      <c r="CM6174" s="1"/>
      <c r="CN6174" s="1"/>
      <c r="CO6174" s="1"/>
      <c r="CP6174" s="1"/>
      <c r="CQ6174" s="1"/>
      <c r="CR6174" s="1"/>
      <c r="CS6174" s="1"/>
      <c r="CT6174" s="1"/>
      <c r="CU6174" s="1"/>
      <c r="CV6174" s="1"/>
      <c r="CW6174" s="1"/>
      <c r="CX6174" s="1"/>
      <c r="CY6174" s="1"/>
      <c r="CZ6174" s="1"/>
      <c r="DA6174" s="1"/>
      <c r="DB6174" s="1"/>
      <c r="DC6174" s="1"/>
      <c r="DD6174" s="1"/>
      <c r="DE6174" s="1"/>
      <c r="DF6174" s="1"/>
      <c r="DG6174" s="1"/>
      <c r="DH6174" s="1"/>
      <c r="DI6174" s="1"/>
      <c r="DJ6174" s="1"/>
      <c r="DK6174" s="1"/>
      <c r="DL6174" s="1"/>
      <c r="DM6174" s="1"/>
      <c r="DN6174" s="1"/>
      <c r="DO6174" s="1"/>
      <c r="DP6174" s="1"/>
      <c r="DQ6174" s="1"/>
      <c r="DR6174" s="1"/>
      <c r="DS6174" s="1"/>
      <c r="DT6174" s="1"/>
      <c r="DU6174" s="1"/>
      <c r="DV6174" s="1"/>
      <c r="DW6174" s="1"/>
      <c r="DX6174" s="1"/>
      <c r="DY6174" s="1"/>
      <c r="DZ6174" s="1"/>
      <c r="EA6174" s="1"/>
      <c r="EB6174" s="1"/>
      <c r="EC6174" s="1"/>
      <c r="ED6174" s="1"/>
      <c r="EE6174" s="1"/>
      <c r="EF6174" s="1"/>
      <c r="EG6174" s="1"/>
      <c r="EH6174" s="1"/>
      <c r="EI6174" s="1"/>
      <c r="EJ6174" s="1"/>
      <c r="EK6174" s="1"/>
      <c r="EL6174" s="1"/>
      <c r="EM6174" s="1"/>
      <c r="EN6174" s="1"/>
      <c r="EO6174" s="1"/>
      <c r="EP6174" s="1"/>
      <c r="EQ6174" s="1"/>
      <c r="ER6174" s="1"/>
      <c r="ES6174" s="1"/>
      <c r="ET6174" s="1"/>
      <c r="EU6174" s="1"/>
      <c r="EV6174" s="1"/>
      <c r="EW6174" s="1"/>
      <c r="EX6174" s="1"/>
      <c r="EY6174" s="1"/>
      <c r="EZ6174" s="1"/>
      <c r="FA6174" s="1"/>
      <c r="FB6174" s="1"/>
      <c r="FC6174" s="1"/>
      <c r="FD6174" s="1"/>
      <c r="FE6174" s="1"/>
      <c r="FF6174" s="1"/>
      <c r="FG6174" s="1"/>
      <c r="FH6174" s="1"/>
      <c r="FI6174" s="1"/>
      <c r="FJ6174" s="1"/>
      <c r="FK6174" s="1"/>
      <c r="FL6174" s="1"/>
      <c r="FM6174" s="1"/>
      <c r="FN6174" s="1"/>
      <c r="FO6174" s="1"/>
      <c r="FP6174" s="1"/>
      <c r="FQ6174" s="1"/>
      <c r="FR6174" s="1"/>
      <c r="FS6174" s="1"/>
      <c r="FT6174" s="1"/>
      <c r="FU6174" s="1"/>
      <c r="FV6174" s="1"/>
      <c r="FW6174" s="1"/>
      <c r="FX6174" s="1"/>
    </row>
    <row r="6175" spans="1:180" s="116" customFormat="1" ht="12.6" x14ac:dyDescent="0.25">
      <c r="A6175" s="108"/>
      <c r="B6175" s="109"/>
      <c r="C6175" s="110"/>
      <c r="D617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5" s="110"/>
      <c r="F6175" s="110"/>
      <c r="G6175" s="111"/>
      <c r="H6175" s="112"/>
      <c r="I6175" s="111"/>
      <c r="J6175" s="113"/>
      <c r="K6175" s="110"/>
      <c r="L6175" s="110"/>
      <c r="M6175" s="110"/>
      <c r="N6175" s="110"/>
      <c r="O6175" s="110"/>
      <c r="P6175" s="114"/>
      <c r="Q6175" s="114">
        <f>Table13[[#This Row],[Unit Value]]*Table13[[#This Row],[Qty | PCount]]</f>
        <v>0</v>
      </c>
      <c r="R6175" s="110" t="str">
        <f>IF(Table13[[#This Row],[Unit Value]]&lt;=4999,"Low-Value Asset","High-Value Asset")</f>
        <v>Low-Value Asset</v>
      </c>
      <c r="S6175" s="110"/>
      <c r="T6175" s="110"/>
      <c r="U6175" s="110"/>
      <c r="V6175" s="110"/>
      <c r="W6175" s="115"/>
      <c r="X6175" s="110"/>
      <c r="Y6175" s="110"/>
      <c r="Z6175" s="110"/>
      <c r="AA6175" s="110"/>
      <c r="AB617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  <c r="BD6175" s="1"/>
      <c r="BE6175" s="1"/>
      <c r="BF6175" s="1"/>
      <c r="BG6175" s="1"/>
      <c r="BH6175" s="1"/>
      <c r="BI6175" s="1"/>
      <c r="BJ6175" s="1"/>
      <c r="BK6175" s="1"/>
      <c r="BL6175" s="1"/>
      <c r="BM6175" s="1"/>
      <c r="BN6175" s="1"/>
      <c r="BO6175" s="1"/>
      <c r="BP6175" s="1"/>
      <c r="BQ6175" s="1"/>
      <c r="BR6175" s="1"/>
      <c r="BS6175" s="1"/>
      <c r="BT6175" s="1"/>
      <c r="BU6175" s="1"/>
      <c r="BV6175" s="1"/>
      <c r="BW6175" s="1"/>
      <c r="BX6175" s="1"/>
      <c r="BY6175" s="1"/>
      <c r="BZ6175" s="1"/>
      <c r="CA6175" s="1"/>
      <c r="CB6175" s="1"/>
      <c r="CC6175" s="1"/>
      <c r="CD6175" s="1"/>
      <c r="CE6175" s="1"/>
      <c r="CF6175" s="1"/>
      <c r="CG6175" s="1"/>
      <c r="CH6175" s="1"/>
      <c r="CI6175" s="1"/>
      <c r="CJ6175" s="1"/>
      <c r="CK6175" s="1"/>
      <c r="CL6175" s="1"/>
      <c r="CM6175" s="1"/>
      <c r="CN6175" s="1"/>
      <c r="CO6175" s="1"/>
      <c r="CP6175" s="1"/>
      <c r="CQ6175" s="1"/>
      <c r="CR6175" s="1"/>
      <c r="CS6175" s="1"/>
      <c r="CT6175" s="1"/>
      <c r="CU6175" s="1"/>
      <c r="CV6175" s="1"/>
      <c r="CW6175" s="1"/>
      <c r="CX6175" s="1"/>
      <c r="CY6175" s="1"/>
      <c r="CZ6175" s="1"/>
      <c r="DA6175" s="1"/>
      <c r="DB6175" s="1"/>
      <c r="DC6175" s="1"/>
      <c r="DD6175" s="1"/>
      <c r="DE6175" s="1"/>
      <c r="DF6175" s="1"/>
      <c r="DG6175" s="1"/>
      <c r="DH6175" s="1"/>
      <c r="DI6175" s="1"/>
      <c r="DJ6175" s="1"/>
      <c r="DK6175" s="1"/>
      <c r="DL6175" s="1"/>
      <c r="DM6175" s="1"/>
      <c r="DN6175" s="1"/>
      <c r="DO6175" s="1"/>
      <c r="DP6175" s="1"/>
      <c r="DQ6175" s="1"/>
      <c r="DR6175" s="1"/>
      <c r="DS6175" s="1"/>
      <c r="DT6175" s="1"/>
      <c r="DU6175" s="1"/>
      <c r="DV6175" s="1"/>
      <c r="DW6175" s="1"/>
      <c r="DX6175" s="1"/>
      <c r="DY6175" s="1"/>
      <c r="DZ6175" s="1"/>
      <c r="EA6175" s="1"/>
      <c r="EB6175" s="1"/>
      <c r="EC6175" s="1"/>
      <c r="ED6175" s="1"/>
      <c r="EE6175" s="1"/>
      <c r="EF6175" s="1"/>
      <c r="EG6175" s="1"/>
      <c r="EH6175" s="1"/>
      <c r="EI6175" s="1"/>
      <c r="EJ6175" s="1"/>
      <c r="EK6175" s="1"/>
      <c r="EL6175" s="1"/>
      <c r="EM6175" s="1"/>
      <c r="EN6175" s="1"/>
      <c r="EO6175" s="1"/>
      <c r="EP6175" s="1"/>
      <c r="EQ6175" s="1"/>
      <c r="ER6175" s="1"/>
      <c r="ES6175" s="1"/>
      <c r="ET6175" s="1"/>
      <c r="EU6175" s="1"/>
      <c r="EV6175" s="1"/>
      <c r="EW6175" s="1"/>
      <c r="EX6175" s="1"/>
      <c r="EY6175" s="1"/>
      <c r="EZ6175" s="1"/>
      <c r="FA6175" s="1"/>
      <c r="FB6175" s="1"/>
      <c r="FC6175" s="1"/>
      <c r="FD6175" s="1"/>
      <c r="FE6175" s="1"/>
      <c r="FF6175" s="1"/>
      <c r="FG6175" s="1"/>
      <c r="FH6175" s="1"/>
      <c r="FI6175" s="1"/>
      <c r="FJ6175" s="1"/>
      <c r="FK6175" s="1"/>
      <c r="FL6175" s="1"/>
      <c r="FM6175" s="1"/>
      <c r="FN6175" s="1"/>
      <c r="FO6175" s="1"/>
      <c r="FP6175" s="1"/>
      <c r="FQ6175" s="1"/>
      <c r="FR6175" s="1"/>
      <c r="FS6175" s="1"/>
      <c r="FT6175" s="1"/>
      <c r="FU6175" s="1"/>
      <c r="FV6175" s="1"/>
      <c r="FW6175" s="1"/>
      <c r="FX6175" s="1"/>
    </row>
    <row r="6176" spans="1:180" s="116" customFormat="1" ht="12.6" x14ac:dyDescent="0.25">
      <c r="A6176" s="108"/>
      <c r="B6176" s="109"/>
      <c r="C6176" s="110"/>
      <c r="D617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6" s="110"/>
      <c r="F6176" s="110"/>
      <c r="G6176" s="111"/>
      <c r="H6176" s="112"/>
      <c r="I6176" s="111"/>
      <c r="J6176" s="113"/>
      <c r="K6176" s="110"/>
      <c r="L6176" s="110"/>
      <c r="M6176" s="110"/>
      <c r="N6176" s="110"/>
      <c r="O6176" s="110"/>
      <c r="P6176" s="114"/>
      <c r="Q6176" s="114">
        <f>Table13[[#This Row],[Unit Value]]*Table13[[#This Row],[Qty | PCount]]</f>
        <v>0</v>
      </c>
      <c r="R6176" s="110" t="str">
        <f>IF(Table13[[#This Row],[Unit Value]]&lt;=4999,"Low-Value Asset","High-Value Asset")</f>
        <v>Low-Value Asset</v>
      </c>
      <c r="S6176" s="110"/>
      <c r="T6176" s="110"/>
      <c r="U6176" s="110"/>
      <c r="V6176" s="110"/>
      <c r="W6176" s="115"/>
      <c r="X6176" s="110"/>
      <c r="Y6176" s="110"/>
      <c r="Z6176" s="110"/>
      <c r="AA6176" s="110"/>
      <c r="AB617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  <c r="BD6176" s="1"/>
      <c r="BE6176" s="1"/>
      <c r="BF6176" s="1"/>
      <c r="BG6176" s="1"/>
      <c r="BH6176" s="1"/>
      <c r="BI6176" s="1"/>
      <c r="BJ6176" s="1"/>
      <c r="BK6176" s="1"/>
      <c r="BL6176" s="1"/>
      <c r="BM6176" s="1"/>
      <c r="BN6176" s="1"/>
      <c r="BO6176" s="1"/>
      <c r="BP6176" s="1"/>
      <c r="BQ6176" s="1"/>
      <c r="BR6176" s="1"/>
      <c r="BS6176" s="1"/>
      <c r="BT6176" s="1"/>
      <c r="BU6176" s="1"/>
      <c r="BV6176" s="1"/>
      <c r="BW6176" s="1"/>
      <c r="BX6176" s="1"/>
      <c r="BY6176" s="1"/>
      <c r="BZ6176" s="1"/>
      <c r="CA6176" s="1"/>
      <c r="CB6176" s="1"/>
      <c r="CC6176" s="1"/>
      <c r="CD6176" s="1"/>
      <c r="CE6176" s="1"/>
      <c r="CF6176" s="1"/>
      <c r="CG6176" s="1"/>
      <c r="CH6176" s="1"/>
      <c r="CI6176" s="1"/>
      <c r="CJ6176" s="1"/>
      <c r="CK6176" s="1"/>
      <c r="CL6176" s="1"/>
      <c r="CM6176" s="1"/>
      <c r="CN6176" s="1"/>
      <c r="CO6176" s="1"/>
      <c r="CP6176" s="1"/>
      <c r="CQ6176" s="1"/>
      <c r="CR6176" s="1"/>
      <c r="CS6176" s="1"/>
      <c r="CT6176" s="1"/>
      <c r="CU6176" s="1"/>
      <c r="CV6176" s="1"/>
      <c r="CW6176" s="1"/>
      <c r="CX6176" s="1"/>
      <c r="CY6176" s="1"/>
      <c r="CZ6176" s="1"/>
      <c r="DA6176" s="1"/>
      <c r="DB6176" s="1"/>
      <c r="DC6176" s="1"/>
      <c r="DD6176" s="1"/>
      <c r="DE6176" s="1"/>
      <c r="DF6176" s="1"/>
      <c r="DG6176" s="1"/>
      <c r="DH6176" s="1"/>
      <c r="DI6176" s="1"/>
      <c r="DJ6176" s="1"/>
      <c r="DK6176" s="1"/>
      <c r="DL6176" s="1"/>
      <c r="DM6176" s="1"/>
      <c r="DN6176" s="1"/>
      <c r="DO6176" s="1"/>
      <c r="DP6176" s="1"/>
      <c r="DQ6176" s="1"/>
      <c r="DR6176" s="1"/>
      <c r="DS6176" s="1"/>
      <c r="DT6176" s="1"/>
      <c r="DU6176" s="1"/>
      <c r="DV6176" s="1"/>
      <c r="DW6176" s="1"/>
      <c r="DX6176" s="1"/>
      <c r="DY6176" s="1"/>
      <c r="DZ6176" s="1"/>
      <c r="EA6176" s="1"/>
      <c r="EB6176" s="1"/>
      <c r="EC6176" s="1"/>
      <c r="ED6176" s="1"/>
      <c r="EE6176" s="1"/>
      <c r="EF6176" s="1"/>
      <c r="EG6176" s="1"/>
      <c r="EH6176" s="1"/>
      <c r="EI6176" s="1"/>
      <c r="EJ6176" s="1"/>
      <c r="EK6176" s="1"/>
      <c r="EL6176" s="1"/>
      <c r="EM6176" s="1"/>
      <c r="EN6176" s="1"/>
      <c r="EO6176" s="1"/>
      <c r="EP6176" s="1"/>
      <c r="EQ6176" s="1"/>
      <c r="ER6176" s="1"/>
      <c r="ES6176" s="1"/>
      <c r="ET6176" s="1"/>
      <c r="EU6176" s="1"/>
      <c r="EV6176" s="1"/>
      <c r="EW6176" s="1"/>
      <c r="EX6176" s="1"/>
      <c r="EY6176" s="1"/>
      <c r="EZ6176" s="1"/>
      <c r="FA6176" s="1"/>
      <c r="FB6176" s="1"/>
      <c r="FC6176" s="1"/>
      <c r="FD6176" s="1"/>
      <c r="FE6176" s="1"/>
      <c r="FF6176" s="1"/>
      <c r="FG6176" s="1"/>
      <c r="FH6176" s="1"/>
      <c r="FI6176" s="1"/>
      <c r="FJ6176" s="1"/>
      <c r="FK6176" s="1"/>
      <c r="FL6176" s="1"/>
      <c r="FM6176" s="1"/>
      <c r="FN6176" s="1"/>
      <c r="FO6176" s="1"/>
      <c r="FP6176" s="1"/>
      <c r="FQ6176" s="1"/>
      <c r="FR6176" s="1"/>
      <c r="FS6176" s="1"/>
      <c r="FT6176" s="1"/>
      <c r="FU6176" s="1"/>
      <c r="FV6176" s="1"/>
      <c r="FW6176" s="1"/>
      <c r="FX6176" s="1"/>
    </row>
    <row r="6177" spans="1:180" s="116" customFormat="1" ht="12.6" x14ac:dyDescent="0.25">
      <c r="A6177" s="108"/>
      <c r="B6177" s="109"/>
      <c r="C6177" s="110"/>
      <c r="D617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7" s="110"/>
      <c r="F6177" s="110"/>
      <c r="G6177" s="111"/>
      <c r="H6177" s="112"/>
      <c r="I6177" s="111"/>
      <c r="J6177" s="113"/>
      <c r="K6177" s="110"/>
      <c r="L6177" s="110"/>
      <c r="M6177" s="110"/>
      <c r="N6177" s="110"/>
      <c r="O6177" s="110"/>
      <c r="P6177" s="114"/>
      <c r="Q6177" s="114">
        <f>Table13[[#This Row],[Unit Value]]*Table13[[#This Row],[Qty | PCount]]</f>
        <v>0</v>
      </c>
      <c r="R6177" s="110" t="str">
        <f>IF(Table13[[#This Row],[Unit Value]]&lt;=4999,"Low-Value Asset","High-Value Asset")</f>
        <v>Low-Value Asset</v>
      </c>
      <c r="S6177" s="110"/>
      <c r="T6177" s="110"/>
      <c r="U6177" s="110"/>
      <c r="V6177" s="110"/>
      <c r="W6177" s="115"/>
      <c r="X6177" s="110"/>
      <c r="Y6177" s="110"/>
      <c r="Z6177" s="110"/>
      <c r="AA6177" s="110"/>
      <c r="AB617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/>
      <c r="BD6177" s="1"/>
      <c r="BE6177" s="1"/>
      <c r="BF6177" s="1"/>
      <c r="BG6177" s="1"/>
      <c r="BH6177" s="1"/>
      <c r="BI6177" s="1"/>
      <c r="BJ6177" s="1"/>
      <c r="BK6177" s="1"/>
      <c r="BL6177" s="1"/>
      <c r="BM6177" s="1"/>
      <c r="BN6177" s="1"/>
      <c r="BO6177" s="1"/>
      <c r="BP6177" s="1"/>
      <c r="BQ6177" s="1"/>
      <c r="BR6177" s="1"/>
      <c r="BS6177" s="1"/>
      <c r="BT6177" s="1"/>
      <c r="BU6177" s="1"/>
      <c r="BV6177" s="1"/>
      <c r="BW6177" s="1"/>
      <c r="BX6177" s="1"/>
      <c r="BY6177" s="1"/>
      <c r="BZ6177" s="1"/>
      <c r="CA6177" s="1"/>
      <c r="CB6177" s="1"/>
      <c r="CC6177" s="1"/>
      <c r="CD6177" s="1"/>
      <c r="CE6177" s="1"/>
      <c r="CF6177" s="1"/>
      <c r="CG6177" s="1"/>
      <c r="CH6177" s="1"/>
      <c r="CI6177" s="1"/>
      <c r="CJ6177" s="1"/>
      <c r="CK6177" s="1"/>
      <c r="CL6177" s="1"/>
      <c r="CM6177" s="1"/>
      <c r="CN6177" s="1"/>
      <c r="CO6177" s="1"/>
      <c r="CP6177" s="1"/>
      <c r="CQ6177" s="1"/>
      <c r="CR6177" s="1"/>
      <c r="CS6177" s="1"/>
      <c r="CT6177" s="1"/>
      <c r="CU6177" s="1"/>
      <c r="CV6177" s="1"/>
      <c r="CW6177" s="1"/>
      <c r="CX6177" s="1"/>
      <c r="CY6177" s="1"/>
      <c r="CZ6177" s="1"/>
      <c r="DA6177" s="1"/>
      <c r="DB6177" s="1"/>
      <c r="DC6177" s="1"/>
      <c r="DD6177" s="1"/>
      <c r="DE6177" s="1"/>
      <c r="DF6177" s="1"/>
      <c r="DG6177" s="1"/>
      <c r="DH6177" s="1"/>
      <c r="DI6177" s="1"/>
      <c r="DJ6177" s="1"/>
      <c r="DK6177" s="1"/>
      <c r="DL6177" s="1"/>
      <c r="DM6177" s="1"/>
      <c r="DN6177" s="1"/>
      <c r="DO6177" s="1"/>
      <c r="DP6177" s="1"/>
      <c r="DQ6177" s="1"/>
      <c r="DR6177" s="1"/>
      <c r="DS6177" s="1"/>
      <c r="DT6177" s="1"/>
      <c r="DU6177" s="1"/>
      <c r="DV6177" s="1"/>
      <c r="DW6177" s="1"/>
      <c r="DX6177" s="1"/>
      <c r="DY6177" s="1"/>
      <c r="DZ6177" s="1"/>
      <c r="EA6177" s="1"/>
      <c r="EB6177" s="1"/>
      <c r="EC6177" s="1"/>
      <c r="ED6177" s="1"/>
      <c r="EE6177" s="1"/>
      <c r="EF6177" s="1"/>
      <c r="EG6177" s="1"/>
      <c r="EH6177" s="1"/>
      <c r="EI6177" s="1"/>
      <c r="EJ6177" s="1"/>
      <c r="EK6177" s="1"/>
      <c r="EL6177" s="1"/>
      <c r="EM6177" s="1"/>
      <c r="EN6177" s="1"/>
      <c r="EO6177" s="1"/>
      <c r="EP6177" s="1"/>
      <c r="EQ6177" s="1"/>
      <c r="ER6177" s="1"/>
      <c r="ES6177" s="1"/>
      <c r="ET6177" s="1"/>
      <c r="EU6177" s="1"/>
      <c r="EV6177" s="1"/>
      <c r="EW6177" s="1"/>
      <c r="EX6177" s="1"/>
      <c r="EY6177" s="1"/>
      <c r="EZ6177" s="1"/>
      <c r="FA6177" s="1"/>
      <c r="FB6177" s="1"/>
      <c r="FC6177" s="1"/>
      <c r="FD6177" s="1"/>
      <c r="FE6177" s="1"/>
      <c r="FF6177" s="1"/>
      <c r="FG6177" s="1"/>
      <c r="FH6177" s="1"/>
      <c r="FI6177" s="1"/>
      <c r="FJ6177" s="1"/>
      <c r="FK6177" s="1"/>
      <c r="FL6177" s="1"/>
      <c r="FM6177" s="1"/>
      <c r="FN6177" s="1"/>
      <c r="FO6177" s="1"/>
      <c r="FP6177" s="1"/>
      <c r="FQ6177" s="1"/>
      <c r="FR6177" s="1"/>
      <c r="FS6177" s="1"/>
      <c r="FT6177" s="1"/>
      <c r="FU6177" s="1"/>
      <c r="FV6177" s="1"/>
      <c r="FW6177" s="1"/>
      <c r="FX6177" s="1"/>
    </row>
    <row r="6178" spans="1:180" s="116" customFormat="1" ht="12.6" x14ac:dyDescent="0.25">
      <c r="A6178" s="108"/>
      <c r="B6178" s="109"/>
      <c r="C6178" s="110"/>
      <c r="D617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8" s="110"/>
      <c r="F6178" s="110"/>
      <c r="G6178" s="111"/>
      <c r="H6178" s="112"/>
      <c r="I6178" s="111"/>
      <c r="J6178" s="113"/>
      <c r="K6178" s="110"/>
      <c r="L6178" s="110"/>
      <c r="M6178" s="110"/>
      <c r="N6178" s="110"/>
      <c r="O6178" s="110"/>
      <c r="P6178" s="114"/>
      <c r="Q6178" s="114">
        <f>Table13[[#This Row],[Unit Value]]*Table13[[#This Row],[Qty | PCount]]</f>
        <v>0</v>
      </c>
      <c r="R6178" s="110" t="str">
        <f>IF(Table13[[#This Row],[Unit Value]]&lt;=4999,"Low-Value Asset","High-Value Asset")</f>
        <v>Low-Value Asset</v>
      </c>
      <c r="S6178" s="110"/>
      <c r="T6178" s="110"/>
      <c r="U6178" s="110"/>
      <c r="V6178" s="110"/>
      <c r="W6178" s="115"/>
      <c r="X6178" s="110"/>
      <c r="Y6178" s="110"/>
      <c r="Z6178" s="110"/>
      <c r="AA6178" s="110"/>
      <c r="AB617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  <c r="BD6178" s="1"/>
      <c r="BE6178" s="1"/>
      <c r="BF6178" s="1"/>
      <c r="BG6178" s="1"/>
      <c r="BH6178" s="1"/>
      <c r="BI6178" s="1"/>
      <c r="BJ6178" s="1"/>
      <c r="BK6178" s="1"/>
      <c r="BL6178" s="1"/>
      <c r="BM6178" s="1"/>
      <c r="BN6178" s="1"/>
      <c r="BO6178" s="1"/>
      <c r="BP6178" s="1"/>
      <c r="BQ6178" s="1"/>
      <c r="BR6178" s="1"/>
      <c r="BS6178" s="1"/>
      <c r="BT6178" s="1"/>
      <c r="BU6178" s="1"/>
      <c r="BV6178" s="1"/>
      <c r="BW6178" s="1"/>
      <c r="BX6178" s="1"/>
      <c r="BY6178" s="1"/>
      <c r="BZ6178" s="1"/>
      <c r="CA6178" s="1"/>
      <c r="CB6178" s="1"/>
      <c r="CC6178" s="1"/>
      <c r="CD6178" s="1"/>
      <c r="CE6178" s="1"/>
      <c r="CF6178" s="1"/>
      <c r="CG6178" s="1"/>
      <c r="CH6178" s="1"/>
      <c r="CI6178" s="1"/>
      <c r="CJ6178" s="1"/>
      <c r="CK6178" s="1"/>
      <c r="CL6178" s="1"/>
      <c r="CM6178" s="1"/>
      <c r="CN6178" s="1"/>
      <c r="CO6178" s="1"/>
      <c r="CP6178" s="1"/>
      <c r="CQ6178" s="1"/>
      <c r="CR6178" s="1"/>
      <c r="CS6178" s="1"/>
      <c r="CT6178" s="1"/>
      <c r="CU6178" s="1"/>
      <c r="CV6178" s="1"/>
      <c r="CW6178" s="1"/>
      <c r="CX6178" s="1"/>
      <c r="CY6178" s="1"/>
      <c r="CZ6178" s="1"/>
      <c r="DA6178" s="1"/>
      <c r="DB6178" s="1"/>
      <c r="DC6178" s="1"/>
      <c r="DD6178" s="1"/>
      <c r="DE6178" s="1"/>
      <c r="DF6178" s="1"/>
      <c r="DG6178" s="1"/>
      <c r="DH6178" s="1"/>
      <c r="DI6178" s="1"/>
      <c r="DJ6178" s="1"/>
      <c r="DK6178" s="1"/>
      <c r="DL6178" s="1"/>
      <c r="DM6178" s="1"/>
      <c r="DN6178" s="1"/>
      <c r="DO6178" s="1"/>
      <c r="DP6178" s="1"/>
      <c r="DQ6178" s="1"/>
      <c r="DR6178" s="1"/>
      <c r="DS6178" s="1"/>
      <c r="DT6178" s="1"/>
      <c r="DU6178" s="1"/>
      <c r="DV6178" s="1"/>
      <c r="DW6178" s="1"/>
      <c r="DX6178" s="1"/>
      <c r="DY6178" s="1"/>
      <c r="DZ6178" s="1"/>
      <c r="EA6178" s="1"/>
      <c r="EB6178" s="1"/>
      <c r="EC6178" s="1"/>
      <c r="ED6178" s="1"/>
      <c r="EE6178" s="1"/>
      <c r="EF6178" s="1"/>
      <c r="EG6178" s="1"/>
      <c r="EH6178" s="1"/>
      <c r="EI6178" s="1"/>
      <c r="EJ6178" s="1"/>
      <c r="EK6178" s="1"/>
      <c r="EL6178" s="1"/>
      <c r="EM6178" s="1"/>
      <c r="EN6178" s="1"/>
      <c r="EO6178" s="1"/>
      <c r="EP6178" s="1"/>
      <c r="EQ6178" s="1"/>
      <c r="ER6178" s="1"/>
      <c r="ES6178" s="1"/>
      <c r="ET6178" s="1"/>
      <c r="EU6178" s="1"/>
      <c r="EV6178" s="1"/>
      <c r="EW6178" s="1"/>
      <c r="EX6178" s="1"/>
      <c r="EY6178" s="1"/>
      <c r="EZ6178" s="1"/>
      <c r="FA6178" s="1"/>
      <c r="FB6178" s="1"/>
      <c r="FC6178" s="1"/>
      <c r="FD6178" s="1"/>
      <c r="FE6178" s="1"/>
      <c r="FF6178" s="1"/>
      <c r="FG6178" s="1"/>
      <c r="FH6178" s="1"/>
      <c r="FI6178" s="1"/>
      <c r="FJ6178" s="1"/>
      <c r="FK6178" s="1"/>
      <c r="FL6178" s="1"/>
      <c r="FM6178" s="1"/>
      <c r="FN6178" s="1"/>
      <c r="FO6178" s="1"/>
      <c r="FP6178" s="1"/>
      <c r="FQ6178" s="1"/>
      <c r="FR6178" s="1"/>
      <c r="FS6178" s="1"/>
      <c r="FT6178" s="1"/>
      <c r="FU6178" s="1"/>
      <c r="FV6178" s="1"/>
      <c r="FW6178" s="1"/>
      <c r="FX6178" s="1"/>
    </row>
    <row r="6179" spans="1:180" s="126" customFormat="1" ht="12.6" x14ac:dyDescent="0.25">
      <c r="A6179" s="117"/>
      <c r="B6179" s="118"/>
      <c r="C6179" s="119"/>
      <c r="D617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79" s="119"/>
      <c r="F6179" s="119"/>
      <c r="G6179" s="120"/>
      <c r="H6179" s="121"/>
      <c r="I6179" s="120"/>
      <c r="J6179" s="120"/>
      <c r="K6179" s="119"/>
      <c r="L6179" s="119"/>
      <c r="M6179" s="119"/>
      <c r="N6179" s="119"/>
      <c r="O6179" s="119"/>
      <c r="P6179" s="124"/>
      <c r="Q6179" s="124">
        <f>Table13[[#This Row],[Unit Value]]*Table13[[#This Row],[Qty | PCount]]</f>
        <v>0</v>
      </c>
      <c r="R6179" s="119" t="str">
        <f>IF(Table13[[#This Row],[Unit Value]]&lt;=4999,"Low-Value Asset","High-Value Asset")</f>
        <v>Low-Value Asset</v>
      </c>
      <c r="S6179" s="119"/>
      <c r="T6179" s="119"/>
      <c r="U6179" s="119"/>
      <c r="V6179" s="119"/>
      <c r="W6179" s="125"/>
      <c r="X6179" s="119"/>
      <c r="Y6179" s="119"/>
      <c r="Z6179" s="119"/>
      <c r="AA6179" s="119"/>
      <c r="AB617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  <c r="BD6179" s="1"/>
      <c r="BE6179" s="1"/>
      <c r="BF6179" s="1"/>
      <c r="BG6179" s="1"/>
      <c r="BH6179" s="1"/>
      <c r="BI6179" s="1"/>
      <c r="BJ6179" s="1"/>
      <c r="BK6179" s="1"/>
      <c r="BL6179" s="1"/>
      <c r="BM6179" s="1"/>
      <c r="BN6179" s="1"/>
      <c r="BO6179" s="1"/>
      <c r="BP6179" s="1"/>
      <c r="BQ6179" s="1"/>
      <c r="BR6179" s="1"/>
      <c r="BS6179" s="1"/>
      <c r="BT6179" s="1"/>
      <c r="BU6179" s="1"/>
      <c r="BV6179" s="1"/>
      <c r="BW6179" s="1"/>
      <c r="BX6179" s="1"/>
      <c r="BY6179" s="1"/>
      <c r="BZ6179" s="1"/>
      <c r="CA6179" s="1"/>
      <c r="CB6179" s="1"/>
      <c r="CC6179" s="1"/>
      <c r="CD6179" s="1"/>
      <c r="CE6179" s="1"/>
      <c r="CF6179" s="1"/>
      <c r="CG6179" s="1"/>
      <c r="CH6179" s="1"/>
      <c r="CI6179" s="1"/>
      <c r="CJ6179" s="1"/>
      <c r="CK6179" s="1"/>
      <c r="CL6179" s="1"/>
      <c r="CM6179" s="1"/>
      <c r="CN6179" s="1"/>
      <c r="CO6179" s="1"/>
      <c r="CP6179" s="1"/>
      <c r="CQ6179" s="1"/>
      <c r="CR6179" s="1"/>
      <c r="CS6179" s="1"/>
      <c r="CT6179" s="1"/>
      <c r="CU6179" s="1"/>
      <c r="CV6179" s="1"/>
      <c r="CW6179" s="1"/>
      <c r="CX6179" s="1"/>
      <c r="CY6179" s="1"/>
      <c r="CZ6179" s="1"/>
      <c r="DA6179" s="1"/>
      <c r="DB6179" s="1"/>
      <c r="DC6179" s="1"/>
      <c r="DD6179" s="1"/>
      <c r="DE6179" s="1"/>
      <c r="DF6179" s="1"/>
      <c r="DG6179" s="1"/>
      <c r="DH6179" s="1"/>
      <c r="DI6179" s="1"/>
      <c r="DJ6179" s="1"/>
      <c r="DK6179" s="1"/>
      <c r="DL6179" s="1"/>
      <c r="DM6179" s="1"/>
      <c r="DN6179" s="1"/>
      <c r="DO6179" s="1"/>
      <c r="DP6179" s="1"/>
      <c r="DQ6179" s="1"/>
      <c r="DR6179" s="1"/>
      <c r="DS6179" s="1"/>
      <c r="DT6179" s="1"/>
      <c r="DU6179" s="1"/>
      <c r="DV6179" s="1"/>
      <c r="DW6179" s="1"/>
      <c r="DX6179" s="1"/>
      <c r="DY6179" s="1"/>
      <c r="DZ6179" s="1"/>
      <c r="EA6179" s="1"/>
      <c r="EB6179" s="1"/>
      <c r="EC6179" s="1"/>
      <c r="ED6179" s="1"/>
      <c r="EE6179" s="1"/>
      <c r="EF6179" s="1"/>
      <c r="EG6179" s="1"/>
      <c r="EH6179" s="1"/>
      <c r="EI6179" s="1"/>
      <c r="EJ6179" s="1"/>
      <c r="EK6179" s="1"/>
      <c r="EL6179" s="1"/>
      <c r="EM6179" s="1"/>
      <c r="EN6179" s="1"/>
      <c r="EO6179" s="1"/>
      <c r="EP6179" s="1"/>
      <c r="EQ6179" s="1"/>
      <c r="ER6179" s="1"/>
      <c r="ES6179" s="1"/>
      <c r="ET6179" s="1"/>
      <c r="EU6179" s="1"/>
      <c r="EV6179" s="1"/>
      <c r="EW6179" s="1"/>
      <c r="EX6179" s="1"/>
      <c r="EY6179" s="1"/>
      <c r="EZ6179" s="1"/>
      <c r="FA6179" s="1"/>
      <c r="FB6179" s="1"/>
      <c r="FC6179" s="1"/>
      <c r="FD6179" s="1"/>
      <c r="FE6179" s="1"/>
      <c r="FF6179" s="1"/>
      <c r="FG6179" s="1"/>
      <c r="FH6179" s="1"/>
      <c r="FI6179" s="1"/>
      <c r="FJ6179" s="1"/>
      <c r="FK6179" s="1"/>
      <c r="FL6179" s="1"/>
      <c r="FM6179" s="1"/>
      <c r="FN6179" s="1"/>
      <c r="FO6179" s="1"/>
      <c r="FP6179" s="1"/>
      <c r="FQ6179" s="1"/>
      <c r="FR6179" s="1"/>
      <c r="FS6179" s="1"/>
      <c r="FT6179" s="1"/>
      <c r="FU6179" s="1"/>
      <c r="FV6179" s="1"/>
      <c r="FW6179" s="1"/>
      <c r="FX6179" s="1"/>
    </row>
    <row r="6180" spans="1:180" s="126" customFormat="1" ht="12.6" x14ac:dyDescent="0.25">
      <c r="A6180" s="117"/>
      <c r="B6180" s="118"/>
      <c r="C6180" s="119"/>
      <c r="D618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0" s="119"/>
      <c r="F6180" s="119"/>
      <c r="G6180" s="120"/>
      <c r="H6180" s="121"/>
      <c r="I6180" s="120"/>
      <c r="J6180" s="120"/>
      <c r="K6180" s="119"/>
      <c r="L6180" s="119"/>
      <c r="M6180" s="119"/>
      <c r="N6180" s="119"/>
      <c r="O6180" s="119"/>
      <c r="P6180" s="124"/>
      <c r="Q6180" s="124">
        <f>Table13[[#This Row],[Unit Value]]*Table13[[#This Row],[Qty | PCount]]</f>
        <v>0</v>
      </c>
      <c r="R6180" s="119" t="str">
        <f>IF(Table13[[#This Row],[Unit Value]]&lt;=4999,"Low-Value Asset","High-Value Asset")</f>
        <v>Low-Value Asset</v>
      </c>
      <c r="S6180" s="119"/>
      <c r="T6180" s="119"/>
      <c r="U6180" s="119"/>
      <c r="V6180" s="119"/>
      <c r="W6180" s="125"/>
      <c r="X6180" s="119"/>
      <c r="Y6180" s="119"/>
      <c r="Z6180" s="119"/>
      <c r="AA6180" s="119"/>
      <c r="AB618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  <c r="BD6180" s="1"/>
      <c r="BE6180" s="1"/>
      <c r="BF6180" s="1"/>
      <c r="BG6180" s="1"/>
      <c r="BH6180" s="1"/>
      <c r="BI6180" s="1"/>
      <c r="BJ6180" s="1"/>
      <c r="BK6180" s="1"/>
      <c r="BL6180" s="1"/>
      <c r="BM6180" s="1"/>
      <c r="BN6180" s="1"/>
      <c r="BO6180" s="1"/>
      <c r="BP6180" s="1"/>
      <c r="BQ6180" s="1"/>
      <c r="BR6180" s="1"/>
      <c r="BS6180" s="1"/>
      <c r="BT6180" s="1"/>
      <c r="BU6180" s="1"/>
      <c r="BV6180" s="1"/>
      <c r="BW6180" s="1"/>
      <c r="BX6180" s="1"/>
      <c r="BY6180" s="1"/>
      <c r="BZ6180" s="1"/>
      <c r="CA6180" s="1"/>
      <c r="CB6180" s="1"/>
      <c r="CC6180" s="1"/>
      <c r="CD6180" s="1"/>
      <c r="CE6180" s="1"/>
      <c r="CF6180" s="1"/>
      <c r="CG6180" s="1"/>
      <c r="CH6180" s="1"/>
      <c r="CI6180" s="1"/>
      <c r="CJ6180" s="1"/>
      <c r="CK6180" s="1"/>
      <c r="CL6180" s="1"/>
      <c r="CM6180" s="1"/>
      <c r="CN6180" s="1"/>
      <c r="CO6180" s="1"/>
      <c r="CP6180" s="1"/>
      <c r="CQ6180" s="1"/>
      <c r="CR6180" s="1"/>
      <c r="CS6180" s="1"/>
      <c r="CT6180" s="1"/>
      <c r="CU6180" s="1"/>
      <c r="CV6180" s="1"/>
      <c r="CW6180" s="1"/>
      <c r="CX6180" s="1"/>
      <c r="CY6180" s="1"/>
      <c r="CZ6180" s="1"/>
      <c r="DA6180" s="1"/>
      <c r="DB6180" s="1"/>
      <c r="DC6180" s="1"/>
      <c r="DD6180" s="1"/>
      <c r="DE6180" s="1"/>
      <c r="DF6180" s="1"/>
      <c r="DG6180" s="1"/>
      <c r="DH6180" s="1"/>
      <c r="DI6180" s="1"/>
      <c r="DJ6180" s="1"/>
      <c r="DK6180" s="1"/>
      <c r="DL6180" s="1"/>
      <c r="DM6180" s="1"/>
      <c r="DN6180" s="1"/>
      <c r="DO6180" s="1"/>
      <c r="DP6180" s="1"/>
      <c r="DQ6180" s="1"/>
      <c r="DR6180" s="1"/>
      <c r="DS6180" s="1"/>
      <c r="DT6180" s="1"/>
      <c r="DU6180" s="1"/>
      <c r="DV6180" s="1"/>
      <c r="DW6180" s="1"/>
      <c r="DX6180" s="1"/>
      <c r="DY6180" s="1"/>
      <c r="DZ6180" s="1"/>
      <c r="EA6180" s="1"/>
      <c r="EB6180" s="1"/>
      <c r="EC6180" s="1"/>
      <c r="ED6180" s="1"/>
      <c r="EE6180" s="1"/>
      <c r="EF6180" s="1"/>
      <c r="EG6180" s="1"/>
      <c r="EH6180" s="1"/>
      <c r="EI6180" s="1"/>
      <c r="EJ6180" s="1"/>
      <c r="EK6180" s="1"/>
      <c r="EL6180" s="1"/>
      <c r="EM6180" s="1"/>
      <c r="EN6180" s="1"/>
      <c r="EO6180" s="1"/>
      <c r="EP6180" s="1"/>
      <c r="EQ6180" s="1"/>
      <c r="ER6180" s="1"/>
      <c r="ES6180" s="1"/>
      <c r="ET6180" s="1"/>
      <c r="EU6180" s="1"/>
      <c r="EV6180" s="1"/>
      <c r="EW6180" s="1"/>
      <c r="EX6180" s="1"/>
      <c r="EY6180" s="1"/>
      <c r="EZ6180" s="1"/>
      <c r="FA6180" s="1"/>
      <c r="FB6180" s="1"/>
      <c r="FC6180" s="1"/>
      <c r="FD6180" s="1"/>
      <c r="FE6180" s="1"/>
      <c r="FF6180" s="1"/>
      <c r="FG6180" s="1"/>
      <c r="FH6180" s="1"/>
      <c r="FI6180" s="1"/>
      <c r="FJ6180" s="1"/>
      <c r="FK6180" s="1"/>
      <c r="FL6180" s="1"/>
      <c r="FM6180" s="1"/>
      <c r="FN6180" s="1"/>
      <c r="FO6180" s="1"/>
      <c r="FP6180" s="1"/>
      <c r="FQ6180" s="1"/>
      <c r="FR6180" s="1"/>
      <c r="FS6180" s="1"/>
      <c r="FT6180" s="1"/>
      <c r="FU6180" s="1"/>
      <c r="FV6180" s="1"/>
      <c r="FW6180" s="1"/>
      <c r="FX6180" s="1"/>
    </row>
    <row r="6181" spans="1:180" s="126" customFormat="1" ht="12.6" x14ac:dyDescent="0.25">
      <c r="A6181" s="117"/>
      <c r="B6181" s="118"/>
      <c r="C6181" s="119"/>
      <c r="D618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1" s="119"/>
      <c r="F6181" s="119"/>
      <c r="G6181" s="120"/>
      <c r="H6181" s="121"/>
      <c r="I6181" s="120"/>
      <c r="J6181" s="120"/>
      <c r="K6181" s="119"/>
      <c r="L6181" s="119"/>
      <c r="M6181" s="119"/>
      <c r="N6181" s="119"/>
      <c r="O6181" s="119"/>
      <c r="P6181" s="124"/>
      <c r="Q6181" s="124">
        <f>Table13[[#This Row],[Unit Value]]*Table13[[#This Row],[Qty | PCount]]</f>
        <v>0</v>
      </c>
      <c r="R6181" s="119" t="str">
        <f>IF(Table13[[#This Row],[Unit Value]]&lt;=4999,"Low-Value Asset","High-Value Asset")</f>
        <v>Low-Value Asset</v>
      </c>
      <c r="S6181" s="119"/>
      <c r="T6181" s="119"/>
      <c r="U6181" s="119"/>
      <c r="V6181" s="119"/>
      <c r="W6181" s="125"/>
      <c r="X6181" s="119"/>
      <c r="Y6181" s="119"/>
      <c r="Z6181" s="119"/>
      <c r="AA6181" s="119"/>
      <c r="AB618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  <c r="BD6181" s="1"/>
      <c r="BE6181" s="1"/>
      <c r="BF6181" s="1"/>
      <c r="BG6181" s="1"/>
      <c r="BH6181" s="1"/>
      <c r="BI6181" s="1"/>
      <c r="BJ6181" s="1"/>
      <c r="BK6181" s="1"/>
      <c r="BL6181" s="1"/>
      <c r="BM6181" s="1"/>
      <c r="BN6181" s="1"/>
      <c r="BO6181" s="1"/>
      <c r="BP6181" s="1"/>
      <c r="BQ6181" s="1"/>
      <c r="BR6181" s="1"/>
      <c r="BS6181" s="1"/>
      <c r="BT6181" s="1"/>
      <c r="BU6181" s="1"/>
      <c r="BV6181" s="1"/>
      <c r="BW6181" s="1"/>
      <c r="BX6181" s="1"/>
      <c r="BY6181" s="1"/>
      <c r="BZ6181" s="1"/>
      <c r="CA6181" s="1"/>
      <c r="CB6181" s="1"/>
      <c r="CC6181" s="1"/>
      <c r="CD6181" s="1"/>
      <c r="CE6181" s="1"/>
      <c r="CF6181" s="1"/>
      <c r="CG6181" s="1"/>
      <c r="CH6181" s="1"/>
      <c r="CI6181" s="1"/>
      <c r="CJ6181" s="1"/>
      <c r="CK6181" s="1"/>
      <c r="CL6181" s="1"/>
      <c r="CM6181" s="1"/>
      <c r="CN6181" s="1"/>
      <c r="CO6181" s="1"/>
      <c r="CP6181" s="1"/>
      <c r="CQ6181" s="1"/>
      <c r="CR6181" s="1"/>
      <c r="CS6181" s="1"/>
      <c r="CT6181" s="1"/>
      <c r="CU6181" s="1"/>
      <c r="CV6181" s="1"/>
      <c r="CW6181" s="1"/>
      <c r="CX6181" s="1"/>
      <c r="CY6181" s="1"/>
      <c r="CZ6181" s="1"/>
      <c r="DA6181" s="1"/>
      <c r="DB6181" s="1"/>
      <c r="DC6181" s="1"/>
      <c r="DD6181" s="1"/>
      <c r="DE6181" s="1"/>
      <c r="DF6181" s="1"/>
      <c r="DG6181" s="1"/>
      <c r="DH6181" s="1"/>
      <c r="DI6181" s="1"/>
      <c r="DJ6181" s="1"/>
      <c r="DK6181" s="1"/>
      <c r="DL6181" s="1"/>
      <c r="DM6181" s="1"/>
      <c r="DN6181" s="1"/>
      <c r="DO6181" s="1"/>
      <c r="DP6181" s="1"/>
      <c r="DQ6181" s="1"/>
      <c r="DR6181" s="1"/>
      <c r="DS6181" s="1"/>
      <c r="DT6181" s="1"/>
      <c r="DU6181" s="1"/>
      <c r="DV6181" s="1"/>
      <c r="DW6181" s="1"/>
      <c r="DX6181" s="1"/>
      <c r="DY6181" s="1"/>
      <c r="DZ6181" s="1"/>
      <c r="EA6181" s="1"/>
      <c r="EB6181" s="1"/>
      <c r="EC6181" s="1"/>
      <c r="ED6181" s="1"/>
      <c r="EE6181" s="1"/>
      <c r="EF6181" s="1"/>
      <c r="EG6181" s="1"/>
      <c r="EH6181" s="1"/>
      <c r="EI6181" s="1"/>
      <c r="EJ6181" s="1"/>
      <c r="EK6181" s="1"/>
      <c r="EL6181" s="1"/>
      <c r="EM6181" s="1"/>
      <c r="EN6181" s="1"/>
      <c r="EO6181" s="1"/>
      <c r="EP6181" s="1"/>
      <c r="EQ6181" s="1"/>
      <c r="ER6181" s="1"/>
      <c r="ES6181" s="1"/>
      <c r="ET6181" s="1"/>
      <c r="EU6181" s="1"/>
      <c r="EV6181" s="1"/>
      <c r="EW6181" s="1"/>
      <c r="EX6181" s="1"/>
      <c r="EY6181" s="1"/>
      <c r="EZ6181" s="1"/>
      <c r="FA6181" s="1"/>
      <c r="FB6181" s="1"/>
      <c r="FC6181" s="1"/>
      <c r="FD6181" s="1"/>
      <c r="FE6181" s="1"/>
      <c r="FF6181" s="1"/>
      <c r="FG6181" s="1"/>
      <c r="FH6181" s="1"/>
      <c r="FI6181" s="1"/>
      <c r="FJ6181" s="1"/>
      <c r="FK6181" s="1"/>
      <c r="FL6181" s="1"/>
      <c r="FM6181" s="1"/>
      <c r="FN6181" s="1"/>
      <c r="FO6181" s="1"/>
      <c r="FP6181" s="1"/>
      <c r="FQ6181" s="1"/>
      <c r="FR6181" s="1"/>
      <c r="FS6181" s="1"/>
      <c r="FT6181" s="1"/>
      <c r="FU6181" s="1"/>
      <c r="FV6181" s="1"/>
      <c r="FW6181" s="1"/>
      <c r="FX6181" s="1"/>
    </row>
    <row r="6182" spans="1:180" s="126" customFormat="1" ht="12.6" x14ac:dyDescent="0.25">
      <c r="A6182" s="117"/>
      <c r="B6182" s="118"/>
      <c r="C6182" s="119"/>
      <c r="D618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2" s="119"/>
      <c r="F6182" s="119"/>
      <c r="G6182" s="120"/>
      <c r="H6182" s="121"/>
      <c r="I6182" s="120"/>
      <c r="J6182" s="120"/>
      <c r="K6182" s="119"/>
      <c r="L6182" s="119"/>
      <c r="M6182" s="119"/>
      <c r="N6182" s="119"/>
      <c r="O6182" s="119"/>
      <c r="P6182" s="124"/>
      <c r="Q6182" s="124">
        <f>Table13[[#This Row],[Unit Value]]*Table13[[#This Row],[Qty | PCount]]</f>
        <v>0</v>
      </c>
      <c r="R6182" s="119" t="str">
        <f>IF(Table13[[#This Row],[Unit Value]]&lt;=4999,"Low-Value Asset","High-Value Asset")</f>
        <v>Low-Value Asset</v>
      </c>
      <c r="S6182" s="119"/>
      <c r="T6182" s="119"/>
      <c r="U6182" s="119"/>
      <c r="V6182" s="119"/>
      <c r="W6182" s="125"/>
      <c r="X6182" s="119"/>
      <c r="Y6182" s="119"/>
      <c r="Z6182" s="119"/>
      <c r="AA6182" s="119"/>
      <c r="AB618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/>
      <c r="BD6182" s="1"/>
      <c r="BE6182" s="1"/>
      <c r="BF6182" s="1"/>
      <c r="BG6182" s="1"/>
      <c r="BH6182" s="1"/>
      <c r="BI6182" s="1"/>
      <c r="BJ6182" s="1"/>
      <c r="BK6182" s="1"/>
      <c r="BL6182" s="1"/>
      <c r="BM6182" s="1"/>
      <c r="BN6182" s="1"/>
      <c r="BO6182" s="1"/>
      <c r="BP6182" s="1"/>
      <c r="BQ6182" s="1"/>
      <c r="BR6182" s="1"/>
      <c r="BS6182" s="1"/>
      <c r="BT6182" s="1"/>
      <c r="BU6182" s="1"/>
      <c r="BV6182" s="1"/>
      <c r="BW6182" s="1"/>
      <c r="BX6182" s="1"/>
      <c r="BY6182" s="1"/>
      <c r="BZ6182" s="1"/>
      <c r="CA6182" s="1"/>
      <c r="CB6182" s="1"/>
      <c r="CC6182" s="1"/>
      <c r="CD6182" s="1"/>
      <c r="CE6182" s="1"/>
      <c r="CF6182" s="1"/>
      <c r="CG6182" s="1"/>
      <c r="CH6182" s="1"/>
      <c r="CI6182" s="1"/>
      <c r="CJ6182" s="1"/>
      <c r="CK6182" s="1"/>
      <c r="CL6182" s="1"/>
      <c r="CM6182" s="1"/>
      <c r="CN6182" s="1"/>
      <c r="CO6182" s="1"/>
      <c r="CP6182" s="1"/>
      <c r="CQ6182" s="1"/>
      <c r="CR6182" s="1"/>
      <c r="CS6182" s="1"/>
      <c r="CT6182" s="1"/>
      <c r="CU6182" s="1"/>
      <c r="CV6182" s="1"/>
      <c r="CW6182" s="1"/>
      <c r="CX6182" s="1"/>
      <c r="CY6182" s="1"/>
      <c r="CZ6182" s="1"/>
      <c r="DA6182" s="1"/>
      <c r="DB6182" s="1"/>
      <c r="DC6182" s="1"/>
      <c r="DD6182" s="1"/>
      <c r="DE6182" s="1"/>
      <c r="DF6182" s="1"/>
      <c r="DG6182" s="1"/>
      <c r="DH6182" s="1"/>
      <c r="DI6182" s="1"/>
      <c r="DJ6182" s="1"/>
      <c r="DK6182" s="1"/>
      <c r="DL6182" s="1"/>
      <c r="DM6182" s="1"/>
      <c r="DN6182" s="1"/>
      <c r="DO6182" s="1"/>
      <c r="DP6182" s="1"/>
      <c r="DQ6182" s="1"/>
      <c r="DR6182" s="1"/>
      <c r="DS6182" s="1"/>
      <c r="DT6182" s="1"/>
      <c r="DU6182" s="1"/>
      <c r="DV6182" s="1"/>
      <c r="DW6182" s="1"/>
      <c r="DX6182" s="1"/>
      <c r="DY6182" s="1"/>
      <c r="DZ6182" s="1"/>
      <c r="EA6182" s="1"/>
      <c r="EB6182" s="1"/>
      <c r="EC6182" s="1"/>
      <c r="ED6182" s="1"/>
      <c r="EE6182" s="1"/>
      <c r="EF6182" s="1"/>
      <c r="EG6182" s="1"/>
      <c r="EH6182" s="1"/>
      <c r="EI6182" s="1"/>
      <c r="EJ6182" s="1"/>
      <c r="EK6182" s="1"/>
      <c r="EL6182" s="1"/>
      <c r="EM6182" s="1"/>
      <c r="EN6182" s="1"/>
      <c r="EO6182" s="1"/>
      <c r="EP6182" s="1"/>
      <c r="EQ6182" s="1"/>
      <c r="ER6182" s="1"/>
      <c r="ES6182" s="1"/>
      <c r="ET6182" s="1"/>
      <c r="EU6182" s="1"/>
      <c r="EV6182" s="1"/>
      <c r="EW6182" s="1"/>
      <c r="EX6182" s="1"/>
      <c r="EY6182" s="1"/>
      <c r="EZ6182" s="1"/>
      <c r="FA6182" s="1"/>
      <c r="FB6182" s="1"/>
      <c r="FC6182" s="1"/>
      <c r="FD6182" s="1"/>
      <c r="FE6182" s="1"/>
      <c r="FF6182" s="1"/>
      <c r="FG6182" s="1"/>
      <c r="FH6182" s="1"/>
      <c r="FI6182" s="1"/>
      <c r="FJ6182" s="1"/>
      <c r="FK6182" s="1"/>
      <c r="FL6182" s="1"/>
      <c r="FM6182" s="1"/>
      <c r="FN6182" s="1"/>
      <c r="FO6182" s="1"/>
      <c r="FP6182" s="1"/>
      <c r="FQ6182" s="1"/>
      <c r="FR6182" s="1"/>
      <c r="FS6182" s="1"/>
      <c r="FT6182" s="1"/>
      <c r="FU6182" s="1"/>
      <c r="FV6182" s="1"/>
      <c r="FW6182" s="1"/>
      <c r="FX6182" s="1"/>
    </row>
    <row r="6183" spans="1:180" s="126" customFormat="1" ht="12.6" x14ac:dyDescent="0.25">
      <c r="A6183" s="117"/>
      <c r="B6183" s="118"/>
      <c r="C6183" s="119"/>
      <c r="D618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3" s="119"/>
      <c r="F6183" s="119"/>
      <c r="G6183" s="120"/>
      <c r="H6183" s="121"/>
      <c r="I6183" s="120"/>
      <c r="J6183" s="120"/>
      <c r="K6183" s="119"/>
      <c r="L6183" s="119"/>
      <c r="M6183" s="119"/>
      <c r="N6183" s="119"/>
      <c r="O6183" s="119"/>
      <c r="P6183" s="124"/>
      <c r="Q6183" s="124">
        <f>Table13[[#This Row],[Unit Value]]*Table13[[#This Row],[Qty | PCount]]</f>
        <v>0</v>
      </c>
      <c r="R6183" s="119" t="str">
        <f>IF(Table13[[#This Row],[Unit Value]]&lt;=4999,"Low-Value Asset","High-Value Asset")</f>
        <v>Low-Value Asset</v>
      </c>
      <c r="S6183" s="119"/>
      <c r="T6183" s="119"/>
      <c r="U6183" s="119"/>
      <c r="V6183" s="119"/>
      <c r="W6183" s="125"/>
      <c r="X6183" s="119"/>
      <c r="Y6183" s="119"/>
      <c r="Z6183" s="119"/>
      <c r="AA6183" s="119"/>
      <c r="AB618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  <c r="BD6183" s="1"/>
      <c r="BE6183" s="1"/>
      <c r="BF6183" s="1"/>
      <c r="BG6183" s="1"/>
      <c r="BH6183" s="1"/>
      <c r="BI6183" s="1"/>
      <c r="BJ6183" s="1"/>
      <c r="BK6183" s="1"/>
      <c r="BL6183" s="1"/>
      <c r="BM6183" s="1"/>
      <c r="BN6183" s="1"/>
      <c r="BO6183" s="1"/>
      <c r="BP6183" s="1"/>
      <c r="BQ6183" s="1"/>
      <c r="BR6183" s="1"/>
      <c r="BS6183" s="1"/>
      <c r="BT6183" s="1"/>
      <c r="BU6183" s="1"/>
      <c r="BV6183" s="1"/>
      <c r="BW6183" s="1"/>
      <c r="BX6183" s="1"/>
      <c r="BY6183" s="1"/>
      <c r="BZ6183" s="1"/>
      <c r="CA6183" s="1"/>
      <c r="CB6183" s="1"/>
      <c r="CC6183" s="1"/>
      <c r="CD6183" s="1"/>
      <c r="CE6183" s="1"/>
      <c r="CF6183" s="1"/>
      <c r="CG6183" s="1"/>
      <c r="CH6183" s="1"/>
      <c r="CI6183" s="1"/>
      <c r="CJ6183" s="1"/>
      <c r="CK6183" s="1"/>
      <c r="CL6183" s="1"/>
      <c r="CM6183" s="1"/>
      <c r="CN6183" s="1"/>
      <c r="CO6183" s="1"/>
      <c r="CP6183" s="1"/>
      <c r="CQ6183" s="1"/>
      <c r="CR6183" s="1"/>
      <c r="CS6183" s="1"/>
      <c r="CT6183" s="1"/>
      <c r="CU6183" s="1"/>
      <c r="CV6183" s="1"/>
      <c r="CW6183" s="1"/>
      <c r="CX6183" s="1"/>
      <c r="CY6183" s="1"/>
      <c r="CZ6183" s="1"/>
      <c r="DA6183" s="1"/>
      <c r="DB6183" s="1"/>
      <c r="DC6183" s="1"/>
      <c r="DD6183" s="1"/>
      <c r="DE6183" s="1"/>
      <c r="DF6183" s="1"/>
      <c r="DG6183" s="1"/>
      <c r="DH6183" s="1"/>
      <c r="DI6183" s="1"/>
      <c r="DJ6183" s="1"/>
      <c r="DK6183" s="1"/>
      <c r="DL6183" s="1"/>
      <c r="DM6183" s="1"/>
      <c r="DN6183" s="1"/>
      <c r="DO6183" s="1"/>
      <c r="DP6183" s="1"/>
      <c r="DQ6183" s="1"/>
      <c r="DR6183" s="1"/>
      <c r="DS6183" s="1"/>
      <c r="DT6183" s="1"/>
      <c r="DU6183" s="1"/>
      <c r="DV6183" s="1"/>
      <c r="DW6183" s="1"/>
      <c r="DX6183" s="1"/>
      <c r="DY6183" s="1"/>
      <c r="DZ6183" s="1"/>
      <c r="EA6183" s="1"/>
      <c r="EB6183" s="1"/>
      <c r="EC6183" s="1"/>
      <c r="ED6183" s="1"/>
      <c r="EE6183" s="1"/>
      <c r="EF6183" s="1"/>
      <c r="EG6183" s="1"/>
      <c r="EH6183" s="1"/>
      <c r="EI6183" s="1"/>
      <c r="EJ6183" s="1"/>
      <c r="EK6183" s="1"/>
      <c r="EL6183" s="1"/>
      <c r="EM6183" s="1"/>
      <c r="EN6183" s="1"/>
      <c r="EO6183" s="1"/>
      <c r="EP6183" s="1"/>
      <c r="EQ6183" s="1"/>
      <c r="ER6183" s="1"/>
      <c r="ES6183" s="1"/>
      <c r="ET6183" s="1"/>
      <c r="EU6183" s="1"/>
      <c r="EV6183" s="1"/>
      <c r="EW6183" s="1"/>
      <c r="EX6183" s="1"/>
      <c r="EY6183" s="1"/>
      <c r="EZ6183" s="1"/>
      <c r="FA6183" s="1"/>
      <c r="FB6183" s="1"/>
      <c r="FC6183" s="1"/>
      <c r="FD6183" s="1"/>
      <c r="FE6183" s="1"/>
      <c r="FF6183" s="1"/>
      <c r="FG6183" s="1"/>
      <c r="FH6183" s="1"/>
      <c r="FI6183" s="1"/>
      <c r="FJ6183" s="1"/>
      <c r="FK6183" s="1"/>
      <c r="FL6183" s="1"/>
      <c r="FM6183" s="1"/>
      <c r="FN6183" s="1"/>
      <c r="FO6183" s="1"/>
      <c r="FP6183" s="1"/>
      <c r="FQ6183" s="1"/>
      <c r="FR6183" s="1"/>
      <c r="FS6183" s="1"/>
      <c r="FT6183" s="1"/>
      <c r="FU6183" s="1"/>
      <c r="FV6183" s="1"/>
      <c r="FW6183" s="1"/>
      <c r="FX6183" s="1"/>
    </row>
    <row r="6184" spans="1:180" s="126" customFormat="1" ht="12.6" x14ac:dyDescent="0.25">
      <c r="A6184" s="117"/>
      <c r="B6184" s="118"/>
      <c r="C6184" s="119"/>
      <c r="D618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4" s="119"/>
      <c r="F6184" s="119"/>
      <c r="G6184" s="120"/>
      <c r="H6184" s="121"/>
      <c r="I6184" s="120"/>
      <c r="J6184" s="120"/>
      <c r="K6184" s="119"/>
      <c r="L6184" s="119"/>
      <c r="M6184" s="119"/>
      <c r="N6184" s="119"/>
      <c r="O6184" s="119"/>
      <c r="P6184" s="124"/>
      <c r="Q6184" s="124">
        <f>Table13[[#This Row],[Unit Value]]*Table13[[#This Row],[Qty | PCount]]</f>
        <v>0</v>
      </c>
      <c r="R6184" s="119" t="str">
        <f>IF(Table13[[#This Row],[Unit Value]]&lt;=4999,"Low-Value Asset","High-Value Asset")</f>
        <v>Low-Value Asset</v>
      </c>
      <c r="S6184" s="119"/>
      <c r="T6184" s="119"/>
      <c r="U6184" s="119"/>
      <c r="V6184" s="119"/>
      <c r="W6184" s="125"/>
      <c r="X6184" s="119"/>
      <c r="Y6184" s="119"/>
      <c r="Z6184" s="119"/>
      <c r="AA6184" s="119"/>
      <c r="AB618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  <c r="BD6184" s="1"/>
      <c r="BE6184" s="1"/>
      <c r="BF6184" s="1"/>
      <c r="BG6184" s="1"/>
      <c r="BH6184" s="1"/>
      <c r="BI6184" s="1"/>
      <c r="BJ6184" s="1"/>
      <c r="BK6184" s="1"/>
      <c r="BL6184" s="1"/>
      <c r="BM6184" s="1"/>
      <c r="BN6184" s="1"/>
      <c r="BO6184" s="1"/>
      <c r="BP6184" s="1"/>
      <c r="BQ6184" s="1"/>
      <c r="BR6184" s="1"/>
      <c r="BS6184" s="1"/>
      <c r="BT6184" s="1"/>
      <c r="BU6184" s="1"/>
      <c r="BV6184" s="1"/>
      <c r="BW6184" s="1"/>
      <c r="BX6184" s="1"/>
      <c r="BY6184" s="1"/>
      <c r="BZ6184" s="1"/>
      <c r="CA6184" s="1"/>
      <c r="CB6184" s="1"/>
      <c r="CC6184" s="1"/>
      <c r="CD6184" s="1"/>
      <c r="CE6184" s="1"/>
      <c r="CF6184" s="1"/>
      <c r="CG6184" s="1"/>
      <c r="CH6184" s="1"/>
      <c r="CI6184" s="1"/>
      <c r="CJ6184" s="1"/>
      <c r="CK6184" s="1"/>
      <c r="CL6184" s="1"/>
      <c r="CM6184" s="1"/>
      <c r="CN6184" s="1"/>
      <c r="CO6184" s="1"/>
      <c r="CP6184" s="1"/>
      <c r="CQ6184" s="1"/>
      <c r="CR6184" s="1"/>
      <c r="CS6184" s="1"/>
      <c r="CT6184" s="1"/>
      <c r="CU6184" s="1"/>
      <c r="CV6184" s="1"/>
      <c r="CW6184" s="1"/>
      <c r="CX6184" s="1"/>
      <c r="CY6184" s="1"/>
      <c r="CZ6184" s="1"/>
      <c r="DA6184" s="1"/>
      <c r="DB6184" s="1"/>
      <c r="DC6184" s="1"/>
      <c r="DD6184" s="1"/>
      <c r="DE6184" s="1"/>
      <c r="DF6184" s="1"/>
      <c r="DG6184" s="1"/>
      <c r="DH6184" s="1"/>
      <c r="DI6184" s="1"/>
      <c r="DJ6184" s="1"/>
      <c r="DK6184" s="1"/>
      <c r="DL6184" s="1"/>
      <c r="DM6184" s="1"/>
      <c r="DN6184" s="1"/>
      <c r="DO6184" s="1"/>
      <c r="DP6184" s="1"/>
      <c r="DQ6184" s="1"/>
      <c r="DR6184" s="1"/>
      <c r="DS6184" s="1"/>
      <c r="DT6184" s="1"/>
      <c r="DU6184" s="1"/>
      <c r="DV6184" s="1"/>
      <c r="DW6184" s="1"/>
      <c r="DX6184" s="1"/>
      <c r="DY6184" s="1"/>
      <c r="DZ6184" s="1"/>
      <c r="EA6184" s="1"/>
      <c r="EB6184" s="1"/>
      <c r="EC6184" s="1"/>
      <c r="ED6184" s="1"/>
      <c r="EE6184" s="1"/>
      <c r="EF6184" s="1"/>
      <c r="EG6184" s="1"/>
      <c r="EH6184" s="1"/>
      <c r="EI6184" s="1"/>
      <c r="EJ6184" s="1"/>
      <c r="EK6184" s="1"/>
      <c r="EL6184" s="1"/>
      <c r="EM6184" s="1"/>
      <c r="EN6184" s="1"/>
      <c r="EO6184" s="1"/>
      <c r="EP6184" s="1"/>
      <c r="EQ6184" s="1"/>
      <c r="ER6184" s="1"/>
      <c r="ES6184" s="1"/>
      <c r="ET6184" s="1"/>
      <c r="EU6184" s="1"/>
      <c r="EV6184" s="1"/>
      <c r="EW6184" s="1"/>
      <c r="EX6184" s="1"/>
      <c r="EY6184" s="1"/>
      <c r="EZ6184" s="1"/>
      <c r="FA6184" s="1"/>
      <c r="FB6184" s="1"/>
      <c r="FC6184" s="1"/>
      <c r="FD6184" s="1"/>
      <c r="FE6184" s="1"/>
      <c r="FF6184" s="1"/>
      <c r="FG6184" s="1"/>
      <c r="FH6184" s="1"/>
      <c r="FI6184" s="1"/>
      <c r="FJ6184" s="1"/>
      <c r="FK6184" s="1"/>
      <c r="FL6184" s="1"/>
      <c r="FM6184" s="1"/>
      <c r="FN6184" s="1"/>
      <c r="FO6184" s="1"/>
      <c r="FP6184" s="1"/>
      <c r="FQ6184" s="1"/>
      <c r="FR6184" s="1"/>
      <c r="FS6184" s="1"/>
      <c r="FT6184" s="1"/>
      <c r="FU6184" s="1"/>
      <c r="FV6184" s="1"/>
      <c r="FW6184" s="1"/>
      <c r="FX6184" s="1"/>
    </row>
    <row r="6185" spans="1:180" s="126" customFormat="1" ht="12.6" x14ac:dyDescent="0.25">
      <c r="A6185" s="117"/>
      <c r="B6185" s="118"/>
      <c r="C6185" s="119"/>
      <c r="D618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5" s="119"/>
      <c r="F6185" s="119"/>
      <c r="G6185" s="120"/>
      <c r="H6185" s="121"/>
      <c r="I6185" s="120"/>
      <c r="J6185" s="120"/>
      <c r="K6185" s="119"/>
      <c r="L6185" s="119"/>
      <c r="M6185" s="119"/>
      <c r="N6185" s="119"/>
      <c r="O6185" s="119"/>
      <c r="P6185" s="124"/>
      <c r="Q6185" s="124">
        <f>Table13[[#This Row],[Unit Value]]*Table13[[#This Row],[Qty | PCount]]</f>
        <v>0</v>
      </c>
      <c r="R6185" s="119" t="str">
        <f>IF(Table13[[#This Row],[Unit Value]]&lt;=4999,"Low-Value Asset","High-Value Asset")</f>
        <v>Low-Value Asset</v>
      </c>
      <c r="S6185" s="119"/>
      <c r="T6185" s="119"/>
      <c r="U6185" s="119"/>
      <c r="V6185" s="119"/>
      <c r="W6185" s="125"/>
      <c r="X6185" s="119"/>
      <c r="Y6185" s="119"/>
      <c r="Z6185" s="119"/>
      <c r="AA6185" s="119"/>
      <c r="AB618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  <c r="BC6185" s="1"/>
      <c r="BD6185" s="1"/>
      <c r="BE6185" s="1"/>
      <c r="BF6185" s="1"/>
      <c r="BG6185" s="1"/>
      <c r="BH6185" s="1"/>
      <c r="BI6185" s="1"/>
      <c r="BJ6185" s="1"/>
      <c r="BK6185" s="1"/>
      <c r="BL6185" s="1"/>
      <c r="BM6185" s="1"/>
      <c r="BN6185" s="1"/>
      <c r="BO6185" s="1"/>
      <c r="BP6185" s="1"/>
      <c r="BQ6185" s="1"/>
      <c r="BR6185" s="1"/>
      <c r="BS6185" s="1"/>
      <c r="BT6185" s="1"/>
      <c r="BU6185" s="1"/>
      <c r="BV6185" s="1"/>
      <c r="BW6185" s="1"/>
      <c r="BX6185" s="1"/>
      <c r="BY6185" s="1"/>
      <c r="BZ6185" s="1"/>
      <c r="CA6185" s="1"/>
      <c r="CB6185" s="1"/>
      <c r="CC6185" s="1"/>
      <c r="CD6185" s="1"/>
      <c r="CE6185" s="1"/>
      <c r="CF6185" s="1"/>
      <c r="CG6185" s="1"/>
      <c r="CH6185" s="1"/>
      <c r="CI6185" s="1"/>
      <c r="CJ6185" s="1"/>
      <c r="CK6185" s="1"/>
      <c r="CL6185" s="1"/>
      <c r="CM6185" s="1"/>
      <c r="CN6185" s="1"/>
      <c r="CO6185" s="1"/>
      <c r="CP6185" s="1"/>
      <c r="CQ6185" s="1"/>
      <c r="CR6185" s="1"/>
      <c r="CS6185" s="1"/>
      <c r="CT6185" s="1"/>
      <c r="CU6185" s="1"/>
      <c r="CV6185" s="1"/>
      <c r="CW6185" s="1"/>
      <c r="CX6185" s="1"/>
      <c r="CY6185" s="1"/>
      <c r="CZ6185" s="1"/>
      <c r="DA6185" s="1"/>
      <c r="DB6185" s="1"/>
      <c r="DC6185" s="1"/>
      <c r="DD6185" s="1"/>
      <c r="DE6185" s="1"/>
      <c r="DF6185" s="1"/>
      <c r="DG6185" s="1"/>
      <c r="DH6185" s="1"/>
      <c r="DI6185" s="1"/>
      <c r="DJ6185" s="1"/>
      <c r="DK6185" s="1"/>
      <c r="DL6185" s="1"/>
      <c r="DM6185" s="1"/>
      <c r="DN6185" s="1"/>
      <c r="DO6185" s="1"/>
      <c r="DP6185" s="1"/>
      <c r="DQ6185" s="1"/>
      <c r="DR6185" s="1"/>
      <c r="DS6185" s="1"/>
      <c r="DT6185" s="1"/>
      <c r="DU6185" s="1"/>
      <c r="DV6185" s="1"/>
      <c r="DW6185" s="1"/>
      <c r="DX6185" s="1"/>
      <c r="DY6185" s="1"/>
      <c r="DZ6185" s="1"/>
      <c r="EA6185" s="1"/>
      <c r="EB6185" s="1"/>
      <c r="EC6185" s="1"/>
      <c r="ED6185" s="1"/>
      <c r="EE6185" s="1"/>
      <c r="EF6185" s="1"/>
      <c r="EG6185" s="1"/>
      <c r="EH6185" s="1"/>
      <c r="EI6185" s="1"/>
      <c r="EJ6185" s="1"/>
      <c r="EK6185" s="1"/>
      <c r="EL6185" s="1"/>
      <c r="EM6185" s="1"/>
      <c r="EN6185" s="1"/>
      <c r="EO6185" s="1"/>
      <c r="EP6185" s="1"/>
      <c r="EQ6185" s="1"/>
      <c r="ER6185" s="1"/>
      <c r="ES6185" s="1"/>
      <c r="ET6185" s="1"/>
      <c r="EU6185" s="1"/>
      <c r="EV6185" s="1"/>
      <c r="EW6185" s="1"/>
      <c r="EX6185" s="1"/>
      <c r="EY6185" s="1"/>
      <c r="EZ6185" s="1"/>
      <c r="FA6185" s="1"/>
      <c r="FB6185" s="1"/>
      <c r="FC6185" s="1"/>
      <c r="FD6185" s="1"/>
      <c r="FE6185" s="1"/>
      <c r="FF6185" s="1"/>
      <c r="FG6185" s="1"/>
      <c r="FH6185" s="1"/>
      <c r="FI6185" s="1"/>
      <c r="FJ6185" s="1"/>
      <c r="FK6185" s="1"/>
      <c r="FL6185" s="1"/>
      <c r="FM6185" s="1"/>
      <c r="FN6185" s="1"/>
      <c r="FO6185" s="1"/>
      <c r="FP6185" s="1"/>
      <c r="FQ6185" s="1"/>
      <c r="FR6185" s="1"/>
      <c r="FS6185" s="1"/>
      <c r="FT6185" s="1"/>
      <c r="FU6185" s="1"/>
      <c r="FV6185" s="1"/>
      <c r="FW6185" s="1"/>
      <c r="FX6185" s="1"/>
    </row>
    <row r="6186" spans="1:180" s="126" customFormat="1" ht="12.6" x14ac:dyDescent="0.25">
      <c r="A6186" s="117"/>
      <c r="B6186" s="118"/>
      <c r="C6186" s="119"/>
      <c r="D618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6" s="119"/>
      <c r="F6186" s="119"/>
      <c r="G6186" s="120"/>
      <c r="H6186" s="121"/>
      <c r="I6186" s="120"/>
      <c r="J6186" s="120"/>
      <c r="K6186" s="119"/>
      <c r="L6186" s="119"/>
      <c r="M6186" s="119"/>
      <c r="N6186" s="119"/>
      <c r="O6186" s="119"/>
      <c r="P6186" s="124"/>
      <c r="Q6186" s="124">
        <f>Table13[[#This Row],[Unit Value]]*Table13[[#This Row],[Qty | PCount]]</f>
        <v>0</v>
      </c>
      <c r="R6186" s="119" t="str">
        <f>IF(Table13[[#This Row],[Unit Value]]&lt;=4999,"Low-Value Asset","High-Value Asset")</f>
        <v>Low-Value Asset</v>
      </c>
      <c r="S6186" s="119"/>
      <c r="T6186" s="119"/>
      <c r="U6186" s="119"/>
      <c r="V6186" s="119"/>
      <c r="W6186" s="125"/>
      <c r="X6186" s="119"/>
      <c r="Y6186" s="119"/>
      <c r="Z6186" s="119"/>
      <c r="AA6186" s="119"/>
      <c r="AB618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  <c r="BD6186" s="1"/>
      <c r="BE6186" s="1"/>
      <c r="BF6186" s="1"/>
      <c r="BG6186" s="1"/>
      <c r="BH6186" s="1"/>
      <c r="BI6186" s="1"/>
      <c r="BJ6186" s="1"/>
      <c r="BK6186" s="1"/>
      <c r="BL6186" s="1"/>
      <c r="BM6186" s="1"/>
      <c r="BN6186" s="1"/>
      <c r="BO6186" s="1"/>
      <c r="BP6186" s="1"/>
      <c r="BQ6186" s="1"/>
      <c r="BR6186" s="1"/>
      <c r="BS6186" s="1"/>
      <c r="BT6186" s="1"/>
      <c r="BU6186" s="1"/>
      <c r="BV6186" s="1"/>
      <c r="BW6186" s="1"/>
      <c r="BX6186" s="1"/>
      <c r="BY6186" s="1"/>
      <c r="BZ6186" s="1"/>
      <c r="CA6186" s="1"/>
      <c r="CB6186" s="1"/>
      <c r="CC6186" s="1"/>
      <c r="CD6186" s="1"/>
      <c r="CE6186" s="1"/>
      <c r="CF6186" s="1"/>
      <c r="CG6186" s="1"/>
      <c r="CH6186" s="1"/>
      <c r="CI6186" s="1"/>
      <c r="CJ6186" s="1"/>
      <c r="CK6186" s="1"/>
      <c r="CL6186" s="1"/>
      <c r="CM6186" s="1"/>
      <c r="CN6186" s="1"/>
      <c r="CO6186" s="1"/>
      <c r="CP6186" s="1"/>
      <c r="CQ6186" s="1"/>
      <c r="CR6186" s="1"/>
      <c r="CS6186" s="1"/>
      <c r="CT6186" s="1"/>
      <c r="CU6186" s="1"/>
      <c r="CV6186" s="1"/>
      <c r="CW6186" s="1"/>
      <c r="CX6186" s="1"/>
      <c r="CY6186" s="1"/>
      <c r="CZ6186" s="1"/>
      <c r="DA6186" s="1"/>
      <c r="DB6186" s="1"/>
      <c r="DC6186" s="1"/>
      <c r="DD6186" s="1"/>
      <c r="DE6186" s="1"/>
      <c r="DF6186" s="1"/>
      <c r="DG6186" s="1"/>
      <c r="DH6186" s="1"/>
      <c r="DI6186" s="1"/>
      <c r="DJ6186" s="1"/>
      <c r="DK6186" s="1"/>
      <c r="DL6186" s="1"/>
      <c r="DM6186" s="1"/>
      <c r="DN6186" s="1"/>
      <c r="DO6186" s="1"/>
      <c r="DP6186" s="1"/>
      <c r="DQ6186" s="1"/>
      <c r="DR6186" s="1"/>
      <c r="DS6186" s="1"/>
      <c r="DT6186" s="1"/>
      <c r="DU6186" s="1"/>
      <c r="DV6186" s="1"/>
      <c r="DW6186" s="1"/>
      <c r="DX6186" s="1"/>
      <c r="DY6186" s="1"/>
      <c r="DZ6186" s="1"/>
      <c r="EA6186" s="1"/>
      <c r="EB6186" s="1"/>
      <c r="EC6186" s="1"/>
      <c r="ED6186" s="1"/>
      <c r="EE6186" s="1"/>
      <c r="EF6186" s="1"/>
      <c r="EG6186" s="1"/>
      <c r="EH6186" s="1"/>
      <c r="EI6186" s="1"/>
      <c r="EJ6186" s="1"/>
      <c r="EK6186" s="1"/>
      <c r="EL6186" s="1"/>
      <c r="EM6186" s="1"/>
      <c r="EN6186" s="1"/>
      <c r="EO6186" s="1"/>
      <c r="EP6186" s="1"/>
      <c r="EQ6186" s="1"/>
      <c r="ER6186" s="1"/>
      <c r="ES6186" s="1"/>
      <c r="ET6186" s="1"/>
      <c r="EU6186" s="1"/>
      <c r="EV6186" s="1"/>
      <c r="EW6186" s="1"/>
      <c r="EX6186" s="1"/>
      <c r="EY6186" s="1"/>
      <c r="EZ6186" s="1"/>
      <c r="FA6186" s="1"/>
      <c r="FB6186" s="1"/>
      <c r="FC6186" s="1"/>
      <c r="FD6186" s="1"/>
      <c r="FE6186" s="1"/>
      <c r="FF6186" s="1"/>
      <c r="FG6186" s="1"/>
      <c r="FH6186" s="1"/>
      <c r="FI6186" s="1"/>
      <c r="FJ6186" s="1"/>
      <c r="FK6186" s="1"/>
      <c r="FL6186" s="1"/>
      <c r="FM6186" s="1"/>
      <c r="FN6186" s="1"/>
      <c r="FO6186" s="1"/>
      <c r="FP6186" s="1"/>
      <c r="FQ6186" s="1"/>
      <c r="FR6186" s="1"/>
      <c r="FS6186" s="1"/>
      <c r="FT6186" s="1"/>
      <c r="FU6186" s="1"/>
      <c r="FV6186" s="1"/>
      <c r="FW6186" s="1"/>
      <c r="FX6186" s="1"/>
    </row>
    <row r="6187" spans="1:180" s="126" customFormat="1" ht="12.6" x14ac:dyDescent="0.25">
      <c r="A6187" s="117"/>
      <c r="B6187" s="118"/>
      <c r="C6187" s="119"/>
      <c r="D618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7" s="119"/>
      <c r="F6187" s="119"/>
      <c r="G6187" s="120"/>
      <c r="H6187" s="121"/>
      <c r="I6187" s="120"/>
      <c r="J6187" s="120"/>
      <c r="K6187" s="119"/>
      <c r="L6187" s="119"/>
      <c r="M6187" s="119"/>
      <c r="N6187" s="119"/>
      <c r="O6187" s="119"/>
      <c r="P6187" s="124"/>
      <c r="Q6187" s="124">
        <f>Table13[[#This Row],[Unit Value]]*Table13[[#This Row],[Qty | PCount]]</f>
        <v>0</v>
      </c>
      <c r="R6187" s="119" t="str">
        <f>IF(Table13[[#This Row],[Unit Value]]&lt;=4999,"Low-Value Asset","High-Value Asset")</f>
        <v>Low-Value Asset</v>
      </c>
      <c r="S6187" s="119"/>
      <c r="T6187" s="119"/>
      <c r="U6187" s="119"/>
      <c r="V6187" s="119"/>
      <c r="W6187" s="125"/>
      <c r="X6187" s="119"/>
      <c r="Y6187" s="119"/>
      <c r="Z6187" s="119"/>
      <c r="AA6187" s="119"/>
      <c r="AB618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  <c r="BD6187" s="1"/>
      <c r="BE6187" s="1"/>
      <c r="BF6187" s="1"/>
      <c r="BG6187" s="1"/>
      <c r="BH6187" s="1"/>
      <c r="BI6187" s="1"/>
      <c r="BJ6187" s="1"/>
      <c r="BK6187" s="1"/>
      <c r="BL6187" s="1"/>
      <c r="BM6187" s="1"/>
      <c r="BN6187" s="1"/>
      <c r="BO6187" s="1"/>
      <c r="BP6187" s="1"/>
      <c r="BQ6187" s="1"/>
      <c r="BR6187" s="1"/>
      <c r="BS6187" s="1"/>
      <c r="BT6187" s="1"/>
      <c r="BU6187" s="1"/>
      <c r="BV6187" s="1"/>
      <c r="BW6187" s="1"/>
      <c r="BX6187" s="1"/>
      <c r="BY6187" s="1"/>
      <c r="BZ6187" s="1"/>
      <c r="CA6187" s="1"/>
      <c r="CB6187" s="1"/>
      <c r="CC6187" s="1"/>
      <c r="CD6187" s="1"/>
      <c r="CE6187" s="1"/>
      <c r="CF6187" s="1"/>
      <c r="CG6187" s="1"/>
      <c r="CH6187" s="1"/>
      <c r="CI6187" s="1"/>
      <c r="CJ6187" s="1"/>
      <c r="CK6187" s="1"/>
      <c r="CL6187" s="1"/>
      <c r="CM6187" s="1"/>
      <c r="CN6187" s="1"/>
      <c r="CO6187" s="1"/>
      <c r="CP6187" s="1"/>
      <c r="CQ6187" s="1"/>
      <c r="CR6187" s="1"/>
      <c r="CS6187" s="1"/>
      <c r="CT6187" s="1"/>
      <c r="CU6187" s="1"/>
      <c r="CV6187" s="1"/>
      <c r="CW6187" s="1"/>
      <c r="CX6187" s="1"/>
      <c r="CY6187" s="1"/>
      <c r="CZ6187" s="1"/>
      <c r="DA6187" s="1"/>
      <c r="DB6187" s="1"/>
      <c r="DC6187" s="1"/>
      <c r="DD6187" s="1"/>
      <c r="DE6187" s="1"/>
      <c r="DF6187" s="1"/>
      <c r="DG6187" s="1"/>
      <c r="DH6187" s="1"/>
      <c r="DI6187" s="1"/>
      <c r="DJ6187" s="1"/>
      <c r="DK6187" s="1"/>
      <c r="DL6187" s="1"/>
      <c r="DM6187" s="1"/>
      <c r="DN6187" s="1"/>
      <c r="DO6187" s="1"/>
      <c r="DP6187" s="1"/>
      <c r="DQ6187" s="1"/>
      <c r="DR6187" s="1"/>
      <c r="DS6187" s="1"/>
      <c r="DT6187" s="1"/>
      <c r="DU6187" s="1"/>
      <c r="DV6187" s="1"/>
      <c r="DW6187" s="1"/>
      <c r="DX6187" s="1"/>
      <c r="DY6187" s="1"/>
      <c r="DZ6187" s="1"/>
      <c r="EA6187" s="1"/>
      <c r="EB6187" s="1"/>
      <c r="EC6187" s="1"/>
      <c r="ED6187" s="1"/>
      <c r="EE6187" s="1"/>
      <c r="EF6187" s="1"/>
      <c r="EG6187" s="1"/>
      <c r="EH6187" s="1"/>
      <c r="EI6187" s="1"/>
      <c r="EJ6187" s="1"/>
      <c r="EK6187" s="1"/>
      <c r="EL6187" s="1"/>
      <c r="EM6187" s="1"/>
      <c r="EN6187" s="1"/>
      <c r="EO6187" s="1"/>
      <c r="EP6187" s="1"/>
      <c r="EQ6187" s="1"/>
      <c r="ER6187" s="1"/>
      <c r="ES6187" s="1"/>
      <c r="ET6187" s="1"/>
      <c r="EU6187" s="1"/>
      <c r="EV6187" s="1"/>
      <c r="EW6187" s="1"/>
      <c r="EX6187" s="1"/>
      <c r="EY6187" s="1"/>
      <c r="EZ6187" s="1"/>
      <c r="FA6187" s="1"/>
      <c r="FB6187" s="1"/>
      <c r="FC6187" s="1"/>
      <c r="FD6187" s="1"/>
      <c r="FE6187" s="1"/>
      <c r="FF6187" s="1"/>
      <c r="FG6187" s="1"/>
      <c r="FH6187" s="1"/>
      <c r="FI6187" s="1"/>
      <c r="FJ6187" s="1"/>
      <c r="FK6187" s="1"/>
      <c r="FL6187" s="1"/>
      <c r="FM6187" s="1"/>
      <c r="FN6187" s="1"/>
      <c r="FO6187" s="1"/>
      <c r="FP6187" s="1"/>
      <c r="FQ6187" s="1"/>
      <c r="FR6187" s="1"/>
      <c r="FS6187" s="1"/>
      <c r="FT6187" s="1"/>
      <c r="FU6187" s="1"/>
      <c r="FV6187" s="1"/>
      <c r="FW6187" s="1"/>
      <c r="FX6187" s="1"/>
    </row>
    <row r="6188" spans="1:180" s="126" customFormat="1" ht="12.6" x14ac:dyDescent="0.25">
      <c r="A6188" s="117"/>
      <c r="B6188" s="118"/>
      <c r="C6188" s="119"/>
      <c r="D618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8" s="119"/>
      <c r="F6188" s="119"/>
      <c r="G6188" s="120"/>
      <c r="H6188" s="121"/>
      <c r="I6188" s="120"/>
      <c r="J6188" s="120"/>
      <c r="K6188" s="119"/>
      <c r="L6188" s="119"/>
      <c r="M6188" s="119"/>
      <c r="N6188" s="119"/>
      <c r="O6188" s="119"/>
      <c r="P6188" s="124"/>
      <c r="Q6188" s="124">
        <f>Table13[[#This Row],[Unit Value]]*Table13[[#This Row],[Qty | PCount]]</f>
        <v>0</v>
      </c>
      <c r="R6188" s="119" t="str">
        <f>IF(Table13[[#This Row],[Unit Value]]&lt;=4999,"Low-Value Asset","High-Value Asset")</f>
        <v>Low-Value Asset</v>
      </c>
      <c r="S6188" s="119"/>
      <c r="T6188" s="119"/>
      <c r="U6188" s="119"/>
      <c r="V6188" s="119"/>
      <c r="W6188" s="125"/>
      <c r="X6188" s="119"/>
      <c r="Y6188" s="119"/>
      <c r="Z6188" s="119"/>
      <c r="AA6188" s="119"/>
      <c r="AB618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  <c r="BD6188" s="1"/>
      <c r="BE6188" s="1"/>
      <c r="BF6188" s="1"/>
      <c r="BG6188" s="1"/>
      <c r="BH6188" s="1"/>
      <c r="BI6188" s="1"/>
      <c r="BJ6188" s="1"/>
      <c r="BK6188" s="1"/>
      <c r="BL6188" s="1"/>
      <c r="BM6188" s="1"/>
      <c r="BN6188" s="1"/>
      <c r="BO6188" s="1"/>
      <c r="BP6188" s="1"/>
      <c r="BQ6188" s="1"/>
      <c r="BR6188" s="1"/>
      <c r="BS6188" s="1"/>
      <c r="BT6188" s="1"/>
      <c r="BU6188" s="1"/>
      <c r="BV6188" s="1"/>
      <c r="BW6188" s="1"/>
      <c r="BX6188" s="1"/>
      <c r="BY6188" s="1"/>
      <c r="BZ6188" s="1"/>
      <c r="CA6188" s="1"/>
      <c r="CB6188" s="1"/>
      <c r="CC6188" s="1"/>
      <c r="CD6188" s="1"/>
      <c r="CE6188" s="1"/>
      <c r="CF6188" s="1"/>
      <c r="CG6188" s="1"/>
      <c r="CH6188" s="1"/>
      <c r="CI6188" s="1"/>
      <c r="CJ6188" s="1"/>
      <c r="CK6188" s="1"/>
      <c r="CL6188" s="1"/>
      <c r="CM6188" s="1"/>
      <c r="CN6188" s="1"/>
      <c r="CO6188" s="1"/>
      <c r="CP6188" s="1"/>
      <c r="CQ6188" s="1"/>
      <c r="CR6188" s="1"/>
      <c r="CS6188" s="1"/>
      <c r="CT6188" s="1"/>
      <c r="CU6188" s="1"/>
      <c r="CV6188" s="1"/>
      <c r="CW6188" s="1"/>
      <c r="CX6188" s="1"/>
      <c r="CY6188" s="1"/>
      <c r="CZ6188" s="1"/>
      <c r="DA6188" s="1"/>
      <c r="DB6188" s="1"/>
      <c r="DC6188" s="1"/>
      <c r="DD6188" s="1"/>
      <c r="DE6188" s="1"/>
      <c r="DF6188" s="1"/>
      <c r="DG6188" s="1"/>
      <c r="DH6188" s="1"/>
      <c r="DI6188" s="1"/>
      <c r="DJ6188" s="1"/>
      <c r="DK6188" s="1"/>
      <c r="DL6188" s="1"/>
      <c r="DM6188" s="1"/>
      <c r="DN6188" s="1"/>
      <c r="DO6188" s="1"/>
      <c r="DP6188" s="1"/>
      <c r="DQ6188" s="1"/>
      <c r="DR6188" s="1"/>
      <c r="DS6188" s="1"/>
      <c r="DT6188" s="1"/>
      <c r="DU6188" s="1"/>
      <c r="DV6188" s="1"/>
      <c r="DW6188" s="1"/>
      <c r="DX6188" s="1"/>
      <c r="DY6188" s="1"/>
      <c r="DZ6188" s="1"/>
      <c r="EA6188" s="1"/>
      <c r="EB6188" s="1"/>
      <c r="EC6188" s="1"/>
      <c r="ED6188" s="1"/>
      <c r="EE6188" s="1"/>
      <c r="EF6188" s="1"/>
      <c r="EG6188" s="1"/>
      <c r="EH6188" s="1"/>
      <c r="EI6188" s="1"/>
      <c r="EJ6188" s="1"/>
      <c r="EK6188" s="1"/>
      <c r="EL6188" s="1"/>
      <c r="EM6188" s="1"/>
      <c r="EN6188" s="1"/>
      <c r="EO6188" s="1"/>
      <c r="EP6188" s="1"/>
      <c r="EQ6188" s="1"/>
      <c r="ER6188" s="1"/>
      <c r="ES6188" s="1"/>
      <c r="ET6188" s="1"/>
      <c r="EU6188" s="1"/>
      <c r="EV6188" s="1"/>
      <c r="EW6188" s="1"/>
      <c r="EX6188" s="1"/>
      <c r="EY6188" s="1"/>
      <c r="EZ6188" s="1"/>
      <c r="FA6188" s="1"/>
      <c r="FB6188" s="1"/>
      <c r="FC6188" s="1"/>
      <c r="FD6188" s="1"/>
      <c r="FE6188" s="1"/>
      <c r="FF6188" s="1"/>
      <c r="FG6188" s="1"/>
      <c r="FH6188" s="1"/>
      <c r="FI6188" s="1"/>
      <c r="FJ6188" s="1"/>
      <c r="FK6188" s="1"/>
      <c r="FL6188" s="1"/>
      <c r="FM6188" s="1"/>
      <c r="FN6188" s="1"/>
      <c r="FO6188" s="1"/>
      <c r="FP6188" s="1"/>
      <c r="FQ6188" s="1"/>
      <c r="FR6188" s="1"/>
      <c r="FS6188" s="1"/>
      <c r="FT6188" s="1"/>
      <c r="FU6188" s="1"/>
      <c r="FV6188" s="1"/>
      <c r="FW6188" s="1"/>
      <c r="FX6188" s="1"/>
    </row>
    <row r="6189" spans="1:180" s="126" customFormat="1" ht="12.6" x14ac:dyDescent="0.25">
      <c r="A6189" s="117"/>
      <c r="B6189" s="118"/>
      <c r="C6189" s="119"/>
      <c r="D618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89" s="119"/>
      <c r="F6189" s="119"/>
      <c r="G6189" s="120"/>
      <c r="H6189" s="121"/>
      <c r="I6189" s="120"/>
      <c r="J6189" s="120"/>
      <c r="K6189" s="119"/>
      <c r="L6189" s="119"/>
      <c r="M6189" s="119"/>
      <c r="N6189" s="119"/>
      <c r="O6189" s="119"/>
      <c r="P6189" s="124"/>
      <c r="Q6189" s="124">
        <f>Table13[[#This Row],[Unit Value]]*Table13[[#This Row],[Qty | PCount]]</f>
        <v>0</v>
      </c>
      <c r="R6189" s="119" t="str">
        <f>IF(Table13[[#This Row],[Unit Value]]&lt;=4999,"Low-Value Asset","High-Value Asset")</f>
        <v>Low-Value Asset</v>
      </c>
      <c r="S6189" s="119"/>
      <c r="T6189" s="119"/>
      <c r="U6189" s="119"/>
      <c r="V6189" s="119"/>
      <c r="W6189" s="125"/>
      <c r="X6189" s="119"/>
      <c r="Y6189" s="119"/>
      <c r="Z6189" s="119"/>
      <c r="AA6189" s="119"/>
      <c r="AB618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  <c r="BC6189" s="1"/>
      <c r="BD6189" s="1"/>
      <c r="BE6189" s="1"/>
      <c r="BF6189" s="1"/>
      <c r="BG6189" s="1"/>
      <c r="BH6189" s="1"/>
      <c r="BI6189" s="1"/>
      <c r="BJ6189" s="1"/>
      <c r="BK6189" s="1"/>
      <c r="BL6189" s="1"/>
      <c r="BM6189" s="1"/>
      <c r="BN6189" s="1"/>
      <c r="BO6189" s="1"/>
      <c r="BP6189" s="1"/>
      <c r="BQ6189" s="1"/>
      <c r="BR6189" s="1"/>
      <c r="BS6189" s="1"/>
      <c r="BT6189" s="1"/>
      <c r="BU6189" s="1"/>
      <c r="BV6189" s="1"/>
      <c r="BW6189" s="1"/>
      <c r="BX6189" s="1"/>
      <c r="BY6189" s="1"/>
      <c r="BZ6189" s="1"/>
      <c r="CA6189" s="1"/>
      <c r="CB6189" s="1"/>
      <c r="CC6189" s="1"/>
      <c r="CD6189" s="1"/>
      <c r="CE6189" s="1"/>
      <c r="CF6189" s="1"/>
      <c r="CG6189" s="1"/>
      <c r="CH6189" s="1"/>
      <c r="CI6189" s="1"/>
      <c r="CJ6189" s="1"/>
      <c r="CK6189" s="1"/>
      <c r="CL6189" s="1"/>
      <c r="CM6189" s="1"/>
      <c r="CN6189" s="1"/>
      <c r="CO6189" s="1"/>
      <c r="CP6189" s="1"/>
      <c r="CQ6189" s="1"/>
      <c r="CR6189" s="1"/>
      <c r="CS6189" s="1"/>
      <c r="CT6189" s="1"/>
      <c r="CU6189" s="1"/>
      <c r="CV6189" s="1"/>
      <c r="CW6189" s="1"/>
      <c r="CX6189" s="1"/>
      <c r="CY6189" s="1"/>
      <c r="CZ6189" s="1"/>
      <c r="DA6189" s="1"/>
      <c r="DB6189" s="1"/>
      <c r="DC6189" s="1"/>
      <c r="DD6189" s="1"/>
      <c r="DE6189" s="1"/>
      <c r="DF6189" s="1"/>
      <c r="DG6189" s="1"/>
      <c r="DH6189" s="1"/>
      <c r="DI6189" s="1"/>
      <c r="DJ6189" s="1"/>
      <c r="DK6189" s="1"/>
      <c r="DL6189" s="1"/>
      <c r="DM6189" s="1"/>
      <c r="DN6189" s="1"/>
      <c r="DO6189" s="1"/>
      <c r="DP6189" s="1"/>
      <c r="DQ6189" s="1"/>
      <c r="DR6189" s="1"/>
      <c r="DS6189" s="1"/>
      <c r="DT6189" s="1"/>
      <c r="DU6189" s="1"/>
      <c r="DV6189" s="1"/>
      <c r="DW6189" s="1"/>
      <c r="DX6189" s="1"/>
      <c r="DY6189" s="1"/>
      <c r="DZ6189" s="1"/>
      <c r="EA6189" s="1"/>
      <c r="EB6189" s="1"/>
      <c r="EC6189" s="1"/>
      <c r="ED6189" s="1"/>
      <c r="EE6189" s="1"/>
      <c r="EF6189" s="1"/>
      <c r="EG6189" s="1"/>
      <c r="EH6189" s="1"/>
      <c r="EI6189" s="1"/>
      <c r="EJ6189" s="1"/>
      <c r="EK6189" s="1"/>
      <c r="EL6189" s="1"/>
      <c r="EM6189" s="1"/>
      <c r="EN6189" s="1"/>
      <c r="EO6189" s="1"/>
      <c r="EP6189" s="1"/>
      <c r="EQ6189" s="1"/>
      <c r="ER6189" s="1"/>
      <c r="ES6189" s="1"/>
      <c r="ET6189" s="1"/>
      <c r="EU6189" s="1"/>
      <c r="EV6189" s="1"/>
      <c r="EW6189" s="1"/>
      <c r="EX6189" s="1"/>
      <c r="EY6189" s="1"/>
      <c r="EZ6189" s="1"/>
      <c r="FA6189" s="1"/>
      <c r="FB6189" s="1"/>
      <c r="FC6189" s="1"/>
      <c r="FD6189" s="1"/>
      <c r="FE6189" s="1"/>
      <c r="FF6189" s="1"/>
      <c r="FG6189" s="1"/>
      <c r="FH6189" s="1"/>
      <c r="FI6189" s="1"/>
      <c r="FJ6189" s="1"/>
      <c r="FK6189" s="1"/>
      <c r="FL6189" s="1"/>
      <c r="FM6189" s="1"/>
      <c r="FN6189" s="1"/>
      <c r="FO6189" s="1"/>
      <c r="FP6189" s="1"/>
      <c r="FQ6189" s="1"/>
      <c r="FR6189" s="1"/>
      <c r="FS6189" s="1"/>
      <c r="FT6189" s="1"/>
      <c r="FU6189" s="1"/>
      <c r="FV6189" s="1"/>
      <c r="FW6189" s="1"/>
      <c r="FX6189" s="1"/>
    </row>
    <row r="6190" spans="1:180" s="126" customFormat="1" ht="12.6" x14ac:dyDescent="0.25">
      <c r="A6190" s="117"/>
      <c r="B6190" s="118"/>
      <c r="C6190" s="119"/>
      <c r="D619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0" s="119"/>
      <c r="F6190" s="119"/>
      <c r="G6190" s="120"/>
      <c r="H6190" s="121"/>
      <c r="I6190" s="120"/>
      <c r="J6190" s="120"/>
      <c r="K6190" s="119"/>
      <c r="L6190" s="119"/>
      <c r="M6190" s="119"/>
      <c r="N6190" s="119"/>
      <c r="O6190" s="119"/>
      <c r="P6190" s="124"/>
      <c r="Q6190" s="124">
        <f>Table13[[#This Row],[Unit Value]]*Table13[[#This Row],[Qty | PCount]]</f>
        <v>0</v>
      </c>
      <c r="R6190" s="119" t="str">
        <f>IF(Table13[[#This Row],[Unit Value]]&lt;=4999,"Low-Value Asset","High-Value Asset")</f>
        <v>Low-Value Asset</v>
      </c>
      <c r="S6190" s="119"/>
      <c r="T6190" s="119"/>
      <c r="U6190" s="119"/>
      <c r="V6190" s="119"/>
      <c r="W6190" s="125"/>
      <c r="X6190" s="119"/>
      <c r="Y6190" s="119"/>
      <c r="Z6190" s="119"/>
      <c r="AA6190" s="119"/>
      <c r="AB619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  <c r="BD6190" s="1"/>
      <c r="BE6190" s="1"/>
      <c r="BF6190" s="1"/>
      <c r="BG6190" s="1"/>
      <c r="BH6190" s="1"/>
      <c r="BI6190" s="1"/>
      <c r="BJ6190" s="1"/>
      <c r="BK6190" s="1"/>
      <c r="BL6190" s="1"/>
      <c r="BM6190" s="1"/>
      <c r="BN6190" s="1"/>
      <c r="BO6190" s="1"/>
      <c r="BP6190" s="1"/>
      <c r="BQ6190" s="1"/>
      <c r="BR6190" s="1"/>
      <c r="BS6190" s="1"/>
      <c r="BT6190" s="1"/>
      <c r="BU6190" s="1"/>
      <c r="BV6190" s="1"/>
      <c r="BW6190" s="1"/>
      <c r="BX6190" s="1"/>
      <c r="BY6190" s="1"/>
      <c r="BZ6190" s="1"/>
      <c r="CA6190" s="1"/>
      <c r="CB6190" s="1"/>
      <c r="CC6190" s="1"/>
      <c r="CD6190" s="1"/>
      <c r="CE6190" s="1"/>
      <c r="CF6190" s="1"/>
      <c r="CG6190" s="1"/>
      <c r="CH6190" s="1"/>
      <c r="CI6190" s="1"/>
      <c r="CJ6190" s="1"/>
      <c r="CK6190" s="1"/>
      <c r="CL6190" s="1"/>
      <c r="CM6190" s="1"/>
      <c r="CN6190" s="1"/>
      <c r="CO6190" s="1"/>
      <c r="CP6190" s="1"/>
      <c r="CQ6190" s="1"/>
      <c r="CR6190" s="1"/>
      <c r="CS6190" s="1"/>
      <c r="CT6190" s="1"/>
      <c r="CU6190" s="1"/>
      <c r="CV6190" s="1"/>
      <c r="CW6190" s="1"/>
      <c r="CX6190" s="1"/>
      <c r="CY6190" s="1"/>
      <c r="CZ6190" s="1"/>
      <c r="DA6190" s="1"/>
      <c r="DB6190" s="1"/>
      <c r="DC6190" s="1"/>
      <c r="DD6190" s="1"/>
      <c r="DE6190" s="1"/>
      <c r="DF6190" s="1"/>
      <c r="DG6190" s="1"/>
      <c r="DH6190" s="1"/>
      <c r="DI6190" s="1"/>
      <c r="DJ6190" s="1"/>
      <c r="DK6190" s="1"/>
      <c r="DL6190" s="1"/>
      <c r="DM6190" s="1"/>
      <c r="DN6190" s="1"/>
      <c r="DO6190" s="1"/>
      <c r="DP6190" s="1"/>
      <c r="DQ6190" s="1"/>
      <c r="DR6190" s="1"/>
      <c r="DS6190" s="1"/>
      <c r="DT6190" s="1"/>
      <c r="DU6190" s="1"/>
      <c r="DV6190" s="1"/>
      <c r="DW6190" s="1"/>
      <c r="DX6190" s="1"/>
      <c r="DY6190" s="1"/>
      <c r="DZ6190" s="1"/>
      <c r="EA6190" s="1"/>
      <c r="EB6190" s="1"/>
      <c r="EC6190" s="1"/>
      <c r="ED6190" s="1"/>
      <c r="EE6190" s="1"/>
      <c r="EF6190" s="1"/>
      <c r="EG6190" s="1"/>
      <c r="EH6190" s="1"/>
      <c r="EI6190" s="1"/>
      <c r="EJ6190" s="1"/>
      <c r="EK6190" s="1"/>
      <c r="EL6190" s="1"/>
      <c r="EM6190" s="1"/>
      <c r="EN6190" s="1"/>
      <c r="EO6190" s="1"/>
      <c r="EP6190" s="1"/>
      <c r="EQ6190" s="1"/>
      <c r="ER6190" s="1"/>
      <c r="ES6190" s="1"/>
      <c r="ET6190" s="1"/>
      <c r="EU6190" s="1"/>
      <c r="EV6190" s="1"/>
      <c r="EW6190" s="1"/>
      <c r="EX6190" s="1"/>
      <c r="EY6190" s="1"/>
      <c r="EZ6190" s="1"/>
      <c r="FA6190" s="1"/>
      <c r="FB6190" s="1"/>
      <c r="FC6190" s="1"/>
      <c r="FD6190" s="1"/>
      <c r="FE6190" s="1"/>
      <c r="FF6190" s="1"/>
      <c r="FG6190" s="1"/>
      <c r="FH6190" s="1"/>
      <c r="FI6190" s="1"/>
      <c r="FJ6190" s="1"/>
      <c r="FK6190" s="1"/>
      <c r="FL6190" s="1"/>
      <c r="FM6190" s="1"/>
      <c r="FN6190" s="1"/>
      <c r="FO6190" s="1"/>
      <c r="FP6190" s="1"/>
      <c r="FQ6190" s="1"/>
      <c r="FR6190" s="1"/>
      <c r="FS6190" s="1"/>
      <c r="FT6190" s="1"/>
      <c r="FU6190" s="1"/>
      <c r="FV6190" s="1"/>
      <c r="FW6190" s="1"/>
      <c r="FX6190" s="1"/>
    </row>
    <row r="6191" spans="1:180" s="126" customFormat="1" ht="12.6" x14ac:dyDescent="0.25">
      <c r="A6191" s="117"/>
      <c r="B6191" s="118"/>
      <c r="C6191" s="119"/>
      <c r="D619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1" s="119"/>
      <c r="F6191" s="119"/>
      <c r="G6191" s="120"/>
      <c r="H6191" s="121"/>
      <c r="I6191" s="120"/>
      <c r="J6191" s="120"/>
      <c r="K6191" s="119"/>
      <c r="L6191" s="119"/>
      <c r="M6191" s="119"/>
      <c r="N6191" s="119"/>
      <c r="O6191" s="119"/>
      <c r="P6191" s="124"/>
      <c r="Q6191" s="124">
        <f>Table13[[#This Row],[Unit Value]]*Table13[[#This Row],[Qty | PCount]]</f>
        <v>0</v>
      </c>
      <c r="R6191" s="119" t="str">
        <f>IF(Table13[[#This Row],[Unit Value]]&lt;=4999,"Low-Value Asset","High-Value Asset")</f>
        <v>Low-Value Asset</v>
      </c>
      <c r="S6191" s="119"/>
      <c r="T6191" s="119"/>
      <c r="U6191" s="119"/>
      <c r="V6191" s="119"/>
      <c r="W6191" s="125"/>
      <c r="X6191" s="119"/>
      <c r="Y6191" s="119"/>
      <c r="Z6191" s="119"/>
      <c r="AA6191" s="119"/>
      <c r="AB619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  <c r="BD6191" s="1"/>
      <c r="BE6191" s="1"/>
      <c r="BF6191" s="1"/>
      <c r="BG6191" s="1"/>
      <c r="BH6191" s="1"/>
      <c r="BI6191" s="1"/>
      <c r="BJ6191" s="1"/>
      <c r="BK6191" s="1"/>
      <c r="BL6191" s="1"/>
      <c r="BM6191" s="1"/>
      <c r="BN6191" s="1"/>
      <c r="BO6191" s="1"/>
      <c r="BP6191" s="1"/>
      <c r="BQ6191" s="1"/>
      <c r="BR6191" s="1"/>
      <c r="BS6191" s="1"/>
      <c r="BT6191" s="1"/>
      <c r="BU6191" s="1"/>
      <c r="BV6191" s="1"/>
      <c r="BW6191" s="1"/>
      <c r="BX6191" s="1"/>
      <c r="BY6191" s="1"/>
      <c r="BZ6191" s="1"/>
      <c r="CA6191" s="1"/>
      <c r="CB6191" s="1"/>
      <c r="CC6191" s="1"/>
      <c r="CD6191" s="1"/>
      <c r="CE6191" s="1"/>
      <c r="CF6191" s="1"/>
      <c r="CG6191" s="1"/>
      <c r="CH6191" s="1"/>
      <c r="CI6191" s="1"/>
      <c r="CJ6191" s="1"/>
      <c r="CK6191" s="1"/>
      <c r="CL6191" s="1"/>
      <c r="CM6191" s="1"/>
      <c r="CN6191" s="1"/>
      <c r="CO6191" s="1"/>
      <c r="CP6191" s="1"/>
      <c r="CQ6191" s="1"/>
      <c r="CR6191" s="1"/>
      <c r="CS6191" s="1"/>
      <c r="CT6191" s="1"/>
      <c r="CU6191" s="1"/>
      <c r="CV6191" s="1"/>
      <c r="CW6191" s="1"/>
      <c r="CX6191" s="1"/>
      <c r="CY6191" s="1"/>
      <c r="CZ6191" s="1"/>
      <c r="DA6191" s="1"/>
      <c r="DB6191" s="1"/>
      <c r="DC6191" s="1"/>
      <c r="DD6191" s="1"/>
      <c r="DE6191" s="1"/>
      <c r="DF6191" s="1"/>
      <c r="DG6191" s="1"/>
      <c r="DH6191" s="1"/>
      <c r="DI6191" s="1"/>
      <c r="DJ6191" s="1"/>
      <c r="DK6191" s="1"/>
      <c r="DL6191" s="1"/>
      <c r="DM6191" s="1"/>
      <c r="DN6191" s="1"/>
      <c r="DO6191" s="1"/>
      <c r="DP6191" s="1"/>
      <c r="DQ6191" s="1"/>
      <c r="DR6191" s="1"/>
      <c r="DS6191" s="1"/>
      <c r="DT6191" s="1"/>
      <c r="DU6191" s="1"/>
      <c r="DV6191" s="1"/>
      <c r="DW6191" s="1"/>
      <c r="DX6191" s="1"/>
      <c r="DY6191" s="1"/>
      <c r="DZ6191" s="1"/>
      <c r="EA6191" s="1"/>
      <c r="EB6191" s="1"/>
      <c r="EC6191" s="1"/>
      <c r="ED6191" s="1"/>
      <c r="EE6191" s="1"/>
      <c r="EF6191" s="1"/>
      <c r="EG6191" s="1"/>
      <c r="EH6191" s="1"/>
      <c r="EI6191" s="1"/>
      <c r="EJ6191" s="1"/>
      <c r="EK6191" s="1"/>
      <c r="EL6191" s="1"/>
      <c r="EM6191" s="1"/>
      <c r="EN6191" s="1"/>
      <c r="EO6191" s="1"/>
      <c r="EP6191" s="1"/>
      <c r="EQ6191" s="1"/>
      <c r="ER6191" s="1"/>
      <c r="ES6191" s="1"/>
      <c r="ET6191" s="1"/>
      <c r="EU6191" s="1"/>
      <c r="EV6191" s="1"/>
      <c r="EW6191" s="1"/>
      <c r="EX6191" s="1"/>
      <c r="EY6191" s="1"/>
      <c r="EZ6191" s="1"/>
      <c r="FA6191" s="1"/>
      <c r="FB6191" s="1"/>
      <c r="FC6191" s="1"/>
      <c r="FD6191" s="1"/>
      <c r="FE6191" s="1"/>
      <c r="FF6191" s="1"/>
      <c r="FG6191" s="1"/>
      <c r="FH6191" s="1"/>
      <c r="FI6191" s="1"/>
      <c r="FJ6191" s="1"/>
      <c r="FK6191" s="1"/>
      <c r="FL6191" s="1"/>
      <c r="FM6191" s="1"/>
      <c r="FN6191" s="1"/>
      <c r="FO6191" s="1"/>
      <c r="FP6191" s="1"/>
      <c r="FQ6191" s="1"/>
      <c r="FR6191" s="1"/>
      <c r="FS6191" s="1"/>
      <c r="FT6191" s="1"/>
      <c r="FU6191" s="1"/>
      <c r="FV6191" s="1"/>
      <c r="FW6191" s="1"/>
      <c r="FX6191" s="1"/>
    </row>
    <row r="6192" spans="1:180" s="126" customFormat="1" ht="12.6" x14ac:dyDescent="0.25">
      <c r="A6192" s="117"/>
      <c r="B6192" s="118"/>
      <c r="C6192" s="119"/>
      <c r="D619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2" s="119"/>
      <c r="F6192" s="119"/>
      <c r="G6192" s="120"/>
      <c r="H6192" s="121"/>
      <c r="I6192" s="120"/>
      <c r="J6192" s="120"/>
      <c r="K6192" s="119"/>
      <c r="L6192" s="119"/>
      <c r="M6192" s="119"/>
      <c r="N6192" s="119"/>
      <c r="O6192" s="119"/>
      <c r="P6192" s="124"/>
      <c r="Q6192" s="124">
        <f>Table13[[#This Row],[Unit Value]]*Table13[[#This Row],[Qty | PCount]]</f>
        <v>0</v>
      </c>
      <c r="R6192" s="119" t="str">
        <f>IF(Table13[[#This Row],[Unit Value]]&lt;=4999,"Low-Value Asset","High-Value Asset")</f>
        <v>Low-Value Asset</v>
      </c>
      <c r="S6192" s="119"/>
      <c r="T6192" s="119"/>
      <c r="U6192" s="119"/>
      <c r="V6192" s="119"/>
      <c r="W6192" s="125"/>
      <c r="X6192" s="119"/>
      <c r="Y6192" s="119"/>
      <c r="Z6192" s="119"/>
      <c r="AA6192" s="119"/>
      <c r="AB619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  <c r="BD6192" s="1"/>
      <c r="BE6192" s="1"/>
      <c r="BF6192" s="1"/>
      <c r="BG6192" s="1"/>
      <c r="BH6192" s="1"/>
      <c r="BI6192" s="1"/>
      <c r="BJ6192" s="1"/>
      <c r="BK6192" s="1"/>
      <c r="BL6192" s="1"/>
      <c r="BM6192" s="1"/>
      <c r="BN6192" s="1"/>
      <c r="BO6192" s="1"/>
      <c r="BP6192" s="1"/>
      <c r="BQ6192" s="1"/>
      <c r="BR6192" s="1"/>
      <c r="BS6192" s="1"/>
      <c r="BT6192" s="1"/>
      <c r="BU6192" s="1"/>
      <c r="BV6192" s="1"/>
      <c r="BW6192" s="1"/>
      <c r="BX6192" s="1"/>
      <c r="BY6192" s="1"/>
      <c r="BZ6192" s="1"/>
      <c r="CA6192" s="1"/>
      <c r="CB6192" s="1"/>
      <c r="CC6192" s="1"/>
      <c r="CD6192" s="1"/>
      <c r="CE6192" s="1"/>
      <c r="CF6192" s="1"/>
      <c r="CG6192" s="1"/>
      <c r="CH6192" s="1"/>
      <c r="CI6192" s="1"/>
      <c r="CJ6192" s="1"/>
      <c r="CK6192" s="1"/>
      <c r="CL6192" s="1"/>
      <c r="CM6192" s="1"/>
      <c r="CN6192" s="1"/>
      <c r="CO6192" s="1"/>
      <c r="CP6192" s="1"/>
      <c r="CQ6192" s="1"/>
      <c r="CR6192" s="1"/>
      <c r="CS6192" s="1"/>
      <c r="CT6192" s="1"/>
      <c r="CU6192" s="1"/>
      <c r="CV6192" s="1"/>
      <c r="CW6192" s="1"/>
      <c r="CX6192" s="1"/>
      <c r="CY6192" s="1"/>
      <c r="CZ6192" s="1"/>
      <c r="DA6192" s="1"/>
      <c r="DB6192" s="1"/>
      <c r="DC6192" s="1"/>
      <c r="DD6192" s="1"/>
      <c r="DE6192" s="1"/>
      <c r="DF6192" s="1"/>
      <c r="DG6192" s="1"/>
      <c r="DH6192" s="1"/>
      <c r="DI6192" s="1"/>
      <c r="DJ6192" s="1"/>
      <c r="DK6192" s="1"/>
      <c r="DL6192" s="1"/>
      <c r="DM6192" s="1"/>
      <c r="DN6192" s="1"/>
      <c r="DO6192" s="1"/>
      <c r="DP6192" s="1"/>
      <c r="DQ6192" s="1"/>
      <c r="DR6192" s="1"/>
      <c r="DS6192" s="1"/>
      <c r="DT6192" s="1"/>
      <c r="DU6192" s="1"/>
      <c r="DV6192" s="1"/>
      <c r="DW6192" s="1"/>
      <c r="DX6192" s="1"/>
      <c r="DY6192" s="1"/>
      <c r="DZ6192" s="1"/>
      <c r="EA6192" s="1"/>
      <c r="EB6192" s="1"/>
      <c r="EC6192" s="1"/>
      <c r="ED6192" s="1"/>
      <c r="EE6192" s="1"/>
      <c r="EF6192" s="1"/>
      <c r="EG6192" s="1"/>
      <c r="EH6192" s="1"/>
      <c r="EI6192" s="1"/>
      <c r="EJ6192" s="1"/>
      <c r="EK6192" s="1"/>
      <c r="EL6192" s="1"/>
      <c r="EM6192" s="1"/>
      <c r="EN6192" s="1"/>
      <c r="EO6192" s="1"/>
      <c r="EP6192" s="1"/>
      <c r="EQ6192" s="1"/>
      <c r="ER6192" s="1"/>
      <c r="ES6192" s="1"/>
      <c r="ET6192" s="1"/>
      <c r="EU6192" s="1"/>
      <c r="EV6192" s="1"/>
      <c r="EW6192" s="1"/>
      <c r="EX6192" s="1"/>
      <c r="EY6192" s="1"/>
      <c r="EZ6192" s="1"/>
      <c r="FA6192" s="1"/>
      <c r="FB6192" s="1"/>
      <c r="FC6192" s="1"/>
      <c r="FD6192" s="1"/>
      <c r="FE6192" s="1"/>
      <c r="FF6192" s="1"/>
      <c r="FG6192" s="1"/>
      <c r="FH6192" s="1"/>
      <c r="FI6192" s="1"/>
      <c r="FJ6192" s="1"/>
      <c r="FK6192" s="1"/>
      <c r="FL6192" s="1"/>
      <c r="FM6192" s="1"/>
      <c r="FN6192" s="1"/>
      <c r="FO6192" s="1"/>
      <c r="FP6192" s="1"/>
      <c r="FQ6192" s="1"/>
      <c r="FR6192" s="1"/>
      <c r="FS6192" s="1"/>
      <c r="FT6192" s="1"/>
      <c r="FU6192" s="1"/>
      <c r="FV6192" s="1"/>
      <c r="FW6192" s="1"/>
      <c r="FX6192" s="1"/>
    </row>
    <row r="6193" spans="1:180" s="126" customFormat="1" ht="12.6" x14ac:dyDescent="0.25">
      <c r="A6193" s="117"/>
      <c r="B6193" s="118"/>
      <c r="C6193" s="119"/>
      <c r="D619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3" s="119"/>
      <c r="F6193" s="119"/>
      <c r="G6193" s="120"/>
      <c r="H6193" s="121"/>
      <c r="I6193" s="120"/>
      <c r="J6193" s="120"/>
      <c r="K6193" s="119"/>
      <c r="L6193" s="119"/>
      <c r="M6193" s="119"/>
      <c r="N6193" s="119"/>
      <c r="O6193" s="119"/>
      <c r="P6193" s="124"/>
      <c r="Q6193" s="124">
        <f>Table13[[#This Row],[Unit Value]]*Table13[[#This Row],[Qty | PCount]]</f>
        <v>0</v>
      </c>
      <c r="R6193" s="119" t="str">
        <f>IF(Table13[[#This Row],[Unit Value]]&lt;=4999,"Low-Value Asset","High-Value Asset")</f>
        <v>Low-Value Asset</v>
      </c>
      <c r="S6193" s="119"/>
      <c r="T6193" s="119"/>
      <c r="U6193" s="119"/>
      <c r="V6193" s="119"/>
      <c r="W6193" s="125"/>
      <c r="X6193" s="119"/>
      <c r="Y6193" s="119"/>
      <c r="Z6193" s="119"/>
      <c r="AA6193" s="119"/>
      <c r="AB619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  <c r="BC6193" s="1"/>
      <c r="BD6193" s="1"/>
      <c r="BE6193" s="1"/>
      <c r="BF6193" s="1"/>
      <c r="BG6193" s="1"/>
      <c r="BH6193" s="1"/>
      <c r="BI6193" s="1"/>
      <c r="BJ6193" s="1"/>
      <c r="BK6193" s="1"/>
      <c r="BL6193" s="1"/>
      <c r="BM6193" s="1"/>
      <c r="BN6193" s="1"/>
      <c r="BO6193" s="1"/>
      <c r="BP6193" s="1"/>
      <c r="BQ6193" s="1"/>
      <c r="BR6193" s="1"/>
      <c r="BS6193" s="1"/>
      <c r="BT6193" s="1"/>
      <c r="BU6193" s="1"/>
      <c r="BV6193" s="1"/>
      <c r="BW6193" s="1"/>
      <c r="BX6193" s="1"/>
      <c r="BY6193" s="1"/>
      <c r="BZ6193" s="1"/>
      <c r="CA6193" s="1"/>
      <c r="CB6193" s="1"/>
      <c r="CC6193" s="1"/>
      <c r="CD6193" s="1"/>
      <c r="CE6193" s="1"/>
      <c r="CF6193" s="1"/>
      <c r="CG6193" s="1"/>
      <c r="CH6193" s="1"/>
      <c r="CI6193" s="1"/>
      <c r="CJ6193" s="1"/>
      <c r="CK6193" s="1"/>
      <c r="CL6193" s="1"/>
      <c r="CM6193" s="1"/>
      <c r="CN6193" s="1"/>
      <c r="CO6193" s="1"/>
      <c r="CP6193" s="1"/>
      <c r="CQ6193" s="1"/>
      <c r="CR6193" s="1"/>
      <c r="CS6193" s="1"/>
      <c r="CT6193" s="1"/>
      <c r="CU6193" s="1"/>
      <c r="CV6193" s="1"/>
      <c r="CW6193" s="1"/>
      <c r="CX6193" s="1"/>
      <c r="CY6193" s="1"/>
      <c r="CZ6193" s="1"/>
      <c r="DA6193" s="1"/>
      <c r="DB6193" s="1"/>
      <c r="DC6193" s="1"/>
      <c r="DD6193" s="1"/>
      <c r="DE6193" s="1"/>
      <c r="DF6193" s="1"/>
      <c r="DG6193" s="1"/>
      <c r="DH6193" s="1"/>
      <c r="DI6193" s="1"/>
      <c r="DJ6193" s="1"/>
      <c r="DK6193" s="1"/>
      <c r="DL6193" s="1"/>
      <c r="DM6193" s="1"/>
      <c r="DN6193" s="1"/>
      <c r="DO6193" s="1"/>
      <c r="DP6193" s="1"/>
      <c r="DQ6193" s="1"/>
      <c r="DR6193" s="1"/>
      <c r="DS6193" s="1"/>
      <c r="DT6193" s="1"/>
      <c r="DU6193" s="1"/>
      <c r="DV6193" s="1"/>
      <c r="DW6193" s="1"/>
      <c r="DX6193" s="1"/>
      <c r="DY6193" s="1"/>
      <c r="DZ6193" s="1"/>
      <c r="EA6193" s="1"/>
      <c r="EB6193" s="1"/>
      <c r="EC6193" s="1"/>
      <c r="ED6193" s="1"/>
      <c r="EE6193" s="1"/>
      <c r="EF6193" s="1"/>
      <c r="EG6193" s="1"/>
      <c r="EH6193" s="1"/>
      <c r="EI6193" s="1"/>
      <c r="EJ6193" s="1"/>
      <c r="EK6193" s="1"/>
      <c r="EL6193" s="1"/>
      <c r="EM6193" s="1"/>
      <c r="EN6193" s="1"/>
      <c r="EO6193" s="1"/>
      <c r="EP6193" s="1"/>
      <c r="EQ6193" s="1"/>
      <c r="ER6193" s="1"/>
      <c r="ES6193" s="1"/>
      <c r="ET6193" s="1"/>
      <c r="EU6193" s="1"/>
      <c r="EV6193" s="1"/>
      <c r="EW6193" s="1"/>
      <c r="EX6193" s="1"/>
      <c r="EY6193" s="1"/>
      <c r="EZ6193" s="1"/>
      <c r="FA6193" s="1"/>
      <c r="FB6193" s="1"/>
      <c r="FC6193" s="1"/>
      <c r="FD6193" s="1"/>
      <c r="FE6193" s="1"/>
      <c r="FF6193" s="1"/>
      <c r="FG6193" s="1"/>
      <c r="FH6193" s="1"/>
      <c r="FI6193" s="1"/>
      <c r="FJ6193" s="1"/>
      <c r="FK6193" s="1"/>
      <c r="FL6193" s="1"/>
      <c r="FM6193" s="1"/>
      <c r="FN6193" s="1"/>
      <c r="FO6193" s="1"/>
      <c r="FP6193" s="1"/>
      <c r="FQ6193" s="1"/>
      <c r="FR6193" s="1"/>
      <c r="FS6193" s="1"/>
      <c r="FT6193" s="1"/>
      <c r="FU6193" s="1"/>
      <c r="FV6193" s="1"/>
      <c r="FW6193" s="1"/>
      <c r="FX6193" s="1"/>
    </row>
    <row r="6194" spans="1:180" s="126" customFormat="1" ht="12.6" x14ac:dyDescent="0.25">
      <c r="A6194" s="117"/>
      <c r="B6194" s="118"/>
      <c r="C6194" s="119"/>
      <c r="D619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4" s="119"/>
      <c r="F6194" s="119"/>
      <c r="G6194" s="120"/>
      <c r="H6194" s="121"/>
      <c r="I6194" s="120"/>
      <c r="J6194" s="120"/>
      <c r="K6194" s="119"/>
      <c r="L6194" s="119"/>
      <c r="M6194" s="119"/>
      <c r="N6194" s="119"/>
      <c r="O6194" s="119"/>
      <c r="P6194" s="124"/>
      <c r="Q6194" s="124">
        <f>Table13[[#This Row],[Unit Value]]*Table13[[#This Row],[Qty | PCount]]</f>
        <v>0</v>
      </c>
      <c r="R6194" s="119" t="str">
        <f>IF(Table13[[#This Row],[Unit Value]]&lt;=4999,"Low-Value Asset","High-Value Asset")</f>
        <v>Low-Value Asset</v>
      </c>
      <c r="S6194" s="119"/>
      <c r="T6194" s="119"/>
      <c r="U6194" s="119"/>
      <c r="V6194" s="119"/>
      <c r="W6194" s="125"/>
      <c r="X6194" s="119"/>
      <c r="Y6194" s="119"/>
      <c r="Z6194" s="119"/>
      <c r="AA6194" s="119"/>
      <c r="AB619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  <c r="BD6194" s="1"/>
      <c r="BE6194" s="1"/>
      <c r="BF6194" s="1"/>
      <c r="BG6194" s="1"/>
      <c r="BH6194" s="1"/>
      <c r="BI6194" s="1"/>
      <c r="BJ6194" s="1"/>
      <c r="BK6194" s="1"/>
      <c r="BL6194" s="1"/>
      <c r="BM6194" s="1"/>
      <c r="BN6194" s="1"/>
      <c r="BO6194" s="1"/>
      <c r="BP6194" s="1"/>
      <c r="BQ6194" s="1"/>
      <c r="BR6194" s="1"/>
      <c r="BS6194" s="1"/>
      <c r="BT6194" s="1"/>
      <c r="BU6194" s="1"/>
      <c r="BV6194" s="1"/>
      <c r="BW6194" s="1"/>
      <c r="BX6194" s="1"/>
      <c r="BY6194" s="1"/>
      <c r="BZ6194" s="1"/>
      <c r="CA6194" s="1"/>
      <c r="CB6194" s="1"/>
      <c r="CC6194" s="1"/>
      <c r="CD6194" s="1"/>
      <c r="CE6194" s="1"/>
      <c r="CF6194" s="1"/>
      <c r="CG6194" s="1"/>
      <c r="CH6194" s="1"/>
      <c r="CI6194" s="1"/>
      <c r="CJ6194" s="1"/>
      <c r="CK6194" s="1"/>
      <c r="CL6194" s="1"/>
      <c r="CM6194" s="1"/>
      <c r="CN6194" s="1"/>
      <c r="CO6194" s="1"/>
      <c r="CP6194" s="1"/>
      <c r="CQ6194" s="1"/>
      <c r="CR6194" s="1"/>
      <c r="CS6194" s="1"/>
      <c r="CT6194" s="1"/>
      <c r="CU6194" s="1"/>
      <c r="CV6194" s="1"/>
      <c r="CW6194" s="1"/>
      <c r="CX6194" s="1"/>
      <c r="CY6194" s="1"/>
      <c r="CZ6194" s="1"/>
      <c r="DA6194" s="1"/>
      <c r="DB6194" s="1"/>
      <c r="DC6194" s="1"/>
      <c r="DD6194" s="1"/>
      <c r="DE6194" s="1"/>
      <c r="DF6194" s="1"/>
      <c r="DG6194" s="1"/>
      <c r="DH6194" s="1"/>
      <c r="DI6194" s="1"/>
      <c r="DJ6194" s="1"/>
      <c r="DK6194" s="1"/>
      <c r="DL6194" s="1"/>
      <c r="DM6194" s="1"/>
      <c r="DN6194" s="1"/>
      <c r="DO6194" s="1"/>
      <c r="DP6194" s="1"/>
      <c r="DQ6194" s="1"/>
      <c r="DR6194" s="1"/>
      <c r="DS6194" s="1"/>
      <c r="DT6194" s="1"/>
      <c r="DU6194" s="1"/>
      <c r="DV6194" s="1"/>
      <c r="DW6194" s="1"/>
      <c r="DX6194" s="1"/>
      <c r="DY6194" s="1"/>
      <c r="DZ6194" s="1"/>
      <c r="EA6194" s="1"/>
      <c r="EB6194" s="1"/>
      <c r="EC6194" s="1"/>
      <c r="ED6194" s="1"/>
      <c r="EE6194" s="1"/>
      <c r="EF6194" s="1"/>
      <c r="EG6194" s="1"/>
      <c r="EH6194" s="1"/>
      <c r="EI6194" s="1"/>
      <c r="EJ6194" s="1"/>
      <c r="EK6194" s="1"/>
      <c r="EL6194" s="1"/>
      <c r="EM6194" s="1"/>
      <c r="EN6194" s="1"/>
      <c r="EO6194" s="1"/>
      <c r="EP6194" s="1"/>
      <c r="EQ6194" s="1"/>
      <c r="ER6194" s="1"/>
      <c r="ES6194" s="1"/>
      <c r="ET6194" s="1"/>
      <c r="EU6194" s="1"/>
      <c r="EV6194" s="1"/>
      <c r="EW6194" s="1"/>
      <c r="EX6194" s="1"/>
      <c r="EY6194" s="1"/>
      <c r="EZ6194" s="1"/>
      <c r="FA6194" s="1"/>
      <c r="FB6194" s="1"/>
      <c r="FC6194" s="1"/>
      <c r="FD6194" s="1"/>
      <c r="FE6194" s="1"/>
      <c r="FF6194" s="1"/>
      <c r="FG6194" s="1"/>
      <c r="FH6194" s="1"/>
      <c r="FI6194" s="1"/>
      <c r="FJ6194" s="1"/>
      <c r="FK6194" s="1"/>
      <c r="FL6194" s="1"/>
      <c r="FM6194" s="1"/>
      <c r="FN6194" s="1"/>
      <c r="FO6194" s="1"/>
      <c r="FP6194" s="1"/>
      <c r="FQ6194" s="1"/>
      <c r="FR6194" s="1"/>
      <c r="FS6194" s="1"/>
      <c r="FT6194" s="1"/>
      <c r="FU6194" s="1"/>
      <c r="FV6194" s="1"/>
      <c r="FW6194" s="1"/>
      <c r="FX6194" s="1"/>
    </row>
    <row r="6195" spans="1:180" s="126" customFormat="1" ht="12.6" x14ac:dyDescent="0.25">
      <c r="A6195" s="117"/>
      <c r="B6195" s="118"/>
      <c r="C6195" s="119"/>
      <c r="D619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5" s="119"/>
      <c r="F6195" s="119"/>
      <c r="G6195" s="120"/>
      <c r="H6195" s="121"/>
      <c r="I6195" s="120"/>
      <c r="J6195" s="120"/>
      <c r="K6195" s="119"/>
      <c r="L6195" s="119"/>
      <c r="M6195" s="119"/>
      <c r="N6195" s="119"/>
      <c r="O6195" s="119"/>
      <c r="P6195" s="124"/>
      <c r="Q6195" s="124">
        <f>Table13[[#This Row],[Unit Value]]*Table13[[#This Row],[Qty | PCount]]</f>
        <v>0</v>
      </c>
      <c r="R6195" s="119" t="str">
        <f>IF(Table13[[#This Row],[Unit Value]]&lt;=4999,"Low-Value Asset","High-Value Asset")</f>
        <v>Low-Value Asset</v>
      </c>
      <c r="S6195" s="119"/>
      <c r="T6195" s="119"/>
      <c r="U6195" s="119"/>
      <c r="V6195" s="119"/>
      <c r="W6195" s="125"/>
      <c r="X6195" s="119"/>
      <c r="Y6195" s="119"/>
      <c r="Z6195" s="119"/>
      <c r="AA6195" s="119"/>
      <c r="AB619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  <c r="BD6195" s="1"/>
      <c r="BE6195" s="1"/>
      <c r="BF6195" s="1"/>
      <c r="BG6195" s="1"/>
      <c r="BH6195" s="1"/>
      <c r="BI6195" s="1"/>
      <c r="BJ6195" s="1"/>
      <c r="BK6195" s="1"/>
      <c r="BL6195" s="1"/>
      <c r="BM6195" s="1"/>
      <c r="BN6195" s="1"/>
      <c r="BO6195" s="1"/>
      <c r="BP6195" s="1"/>
      <c r="BQ6195" s="1"/>
      <c r="BR6195" s="1"/>
      <c r="BS6195" s="1"/>
      <c r="BT6195" s="1"/>
      <c r="BU6195" s="1"/>
      <c r="BV6195" s="1"/>
      <c r="BW6195" s="1"/>
      <c r="BX6195" s="1"/>
      <c r="BY6195" s="1"/>
      <c r="BZ6195" s="1"/>
      <c r="CA6195" s="1"/>
      <c r="CB6195" s="1"/>
      <c r="CC6195" s="1"/>
      <c r="CD6195" s="1"/>
      <c r="CE6195" s="1"/>
      <c r="CF6195" s="1"/>
      <c r="CG6195" s="1"/>
      <c r="CH6195" s="1"/>
      <c r="CI6195" s="1"/>
      <c r="CJ6195" s="1"/>
      <c r="CK6195" s="1"/>
      <c r="CL6195" s="1"/>
      <c r="CM6195" s="1"/>
      <c r="CN6195" s="1"/>
      <c r="CO6195" s="1"/>
      <c r="CP6195" s="1"/>
      <c r="CQ6195" s="1"/>
      <c r="CR6195" s="1"/>
      <c r="CS6195" s="1"/>
      <c r="CT6195" s="1"/>
      <c r="CU6195" s="1"/>
      <c r="CV6195" s="1"/>
      <c r="CW6195" s="1"/>
      <c r="CX6195" s="1"/>
      <c r="CY6195" s="1"/>
      <c r="CZ6195" s="1"/>
      <c r="DA6195" s="1"/>
      <c r="DB6195" s="1"/>
      <c r="DC6195" s="1"/>
      <c r="DD6195" s="1"/>
      <c r="DE6195" s="1"/>
      <c r="DF6195" s="1"/>
      <c r="DG6195" s="1"/>
      <c r="DH6195" s="1"/>
      <c r="DI6195" s="1"/>
      <c r="DJ6195" s="1"/>
      <c r="DK6195" s="1"/>
      <c r="DL6195" s="1"/>
      <c r="DM6195" s="1"/>
      <c r="DN6195" s="1"/>
      <c r="DO6195" s="1"/>
      <c r="DP6195" s="1"/>
      <c r="DQ6195" s="1"/>
      <c r="DR6195" s="1"/>
      <c r="DS6195" s="1"/>
      <c r="DT6195" s="1"/>
      <c r="DU6195" s="1"/>
      <c r="DV6195" s="1"/>
      <c r="DW6195" s="1"/>
      <c r="DX6195" s="1"/>
      <c r="DY6195" s="1"/>
      <c r="DZ6195" s="1"/>
      <c r="EA6195" s="1"/>
      <c r="EB6195" s="1"/>
      <c r="EC6195" s="1"/>
      <c r="ED6195" s="1"/>
      <c r="EE6195" s="1"/>
      <c r="EF6195" s="1"/>
      <c r="EG6195" s="1"/>
      <c r="EH6195" s="1"/>
      <c r="EI6195" s="1"/>
      <c r="EJ6195" s="1"/>
      <c r="EK6195" s="1"/>
      <c r="EL6195" s="1"/>
      <c r="EM6195" s="1"/>
      <c r="EN6195" s="1"/>
      <c r="EO6195" s="1"/>
      <c r="EP6195" s="1"/>
      <c r="EQ6195" s="1"/>
      <c r="ER6195" s="1"/>
      <c r="ES6195" s="1"/>
      <c r="ET6195" s="1"/>
      <c r="EU6195" s="1"/>
      <c r="EV6195" s="1"/>
      <c r="EW6195" s="1"/>
      <c r="EX6195" s="1"/>
      <c r="EY6195" s="1"/>
      <c r="EZ6195" s="1"/>
      <c r="FA6195" s="1"/>
      <c r="FB6195" s="1"/>
      <c r="FC6195" s="1"/>
      <c r="FD6195" s="1"/>
      <c r="FE6195" s="1"/>
      <c r="FF6195" s="1"/>
      <c r="FG6195" s="1"/>
      <c r="FH6195" s="1"/>
      <c r="FI6195" s="1"/>
      <c r="FJ6195" s="1"/>
      <c r="FK6195" s="1"/>
      <c r="FL6195" s="1"/>
      <c r="FM6195" s="1"/>
      <c r="FN6195" s="1"/>
      <c r="FO6195" s="1"/>
      <c r="FP6195" s="1"/>
      <c r="FQ6195" s="1"/>
      <c r="FR6195" s="1"/>
      <c r="FS6195" s="1"/>
      <c r="FT6195" s="1"/>
      <c r="FU6195" s="1"/>
      <c r="FV6195" s="1"/>
      <c r="FW6195" s="1"/>
      <c r="FX6195" s="1"/>
    </row>
    <row r="6196" spans="1:180" s="116" customFormat="1" ht="12.6" x14ac:dyDescent="0.25">
      <c r="A6196" s="108"/>
      <c r="B6196" s="109"/>
      <c r="C6196" s="110"/>
      <c r="D619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6" s="110"/>
      <c r="F6196" s="110"/>
      <c r="G6196" s="111"/>
      <c r="H6196" s="112"/>
      <c r="I6196" s="111"/>
      <c r="J6196" s="111"/>
      <c r="K6196" s="110"/>
      <c r="L6196" s="110"/>
      <c r="M6196" s="110"/>
      <c r="N6196" s="110"/>
      <c r="O6196" s="110"/>
      <c r="P6196" s="114"/>
      <c r="Q6196" s="114">
        <f>Table13[[#This Row],[Unit Value]]*Table13[[#This Row],[Qty | PCount]]</f>
        <v>0</v>
      </c>
      <c r="R6196" s="110" t="str">
        <f>IF(Table13[[#This Row],[Unit Value]]&lt;=4999,"Low-Value Asset","High-Value Asset")</f>
        <v>Low-Value Asset</v>
      </c>
      <c r="S6196" s="110"/>
      <c r="T6196" s="110"/>
      <c r="U6196" s="110"/>
      <c r="V6196" s="110"/>
      <c r="W6196" s="115"/>
      <c r="X6196" s="110"/>
      <c r="Y6196" s="110"/>
      <c r="Z6196" s="110"/>
      <c r="AA6196" s="110"/>
      <c r="AB619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  <c r="BD6196" s="1"/>
      <c r="BE6196" s="1"/>
      <c r="BF6196" s="1"/>
      <c r="BG6196" s="1"/>
      <c r="BH6196" s="1"/>
      <c r="BI6196" s="1"/>
      <c r="BJ6196" s="1"/>
      <c r="BK6196" s="1"/>
      <c r="BL6196" s="1"/>
      <c r="BM6196" s="1"/>
      <c r="BN6196" s="1"/>
      <c r="BO6196" s="1"/>
      <c r="BP6196" s="1"/>
      <c r="BQ6196" s="1"/>
      <c r="BR6196" s="1"/>
      <c r="BS6196" s="1"/>
      <c r="BT6196" s="1"/>
      <c r="BU6196" s="1"/>
      <c r="BV6196" s="1"/>
      <c r="BW6196" s="1"/>
      <c r="BX6196" s="1"/>
      <c r="BY6196" s="1"/>
      <c r="BZ6196" s="1"/>
      <c r="CA6196" s="1"/>
      <c r="CB6196" s="1"/>
      <c r="CC6196" s="1"/>
      <c r="CD6196" s="1"/>
      <c r="CE6196" s="1"/>
      <c r="CF6196" s="1"/>
      <c r="CG6196" s="1"/>
      <c r="CH6196" s="1"/>
      <c r="CI6196" s="1"/>
      <c r="CJ6196" s="1"/>
      <c r="CK6196" s="1"/>
      <c r="CL6196" s="1"/>
      <c r="CM6196" s="1"/>
      <c r="CN6196" s="1"/>
      <c r="CO6196" s="1"/>
      <c r="CP6196" s="1"/>
      <c r="CQ6196" s="1"/>
      <c r="CR6196" s="1"/>
      <c r="CS6196" s="1"/>
      <c r="CT6196" s="1"/>
      <c r="CU6196" s="1"/>
      <c r="CV6196" s="1"/>
      <c r="CW6196" s="1"/>
      <c r="CX6196" s="1"/>
      <c r="CY6196" s="1"/>
      <c r="CZ6196" s="1"/>
      <c r="DA6196" s="1"/>
      <c r="DB6196" s="1"/>
      <c r="DC6196" s="1"/>
      <c r="DD6196" s="1"/>
      <c r="DE6196" s="1"/>
      <c r="DF6196" s="1"/>
      <c r="DG6196" s="1"/>
      <c r="DH6196" s="1"/>
      <c r="DI6196" s="1"/>
      <c r="DJ6196" s="1"/>
      <c r="DK6196" s="1"/>
      <c r="DL6196" s="1"/>
      <c r="DM6196" s="1"/>
      <c r="DN6196" s="1"/>
      <c r="DO6196" s="1"/>
      <c r="DP6196" s="1"/>
      <c r="DQ6196" s="1"/>
      <c r="DR6196" s="1"/>
      <c r="DS6196" s="1"/>
      <c r="DT6196" s="1"/>
      <c r="DU6196" s="1"/>
      <c r="DV6196" s="1"/>
      <c r="DW6196" s="1"/>
      <c r="DX6196" s="1"/>
      <c r="DY6196" s="1"/>
      <c r="DZ6196" s="1"/>
      <c r="EA6196" s="1"/>
      <c r="EB6196" s="1"/>
      <c r="EC6196" s="1"/>
      <c r="ED6196" s="1"/>
      <c r="EE6196" s="1"/>
      <c r="EF6196" s="1"/>
      <c r="EG6196" s="1"/>
      <c r="EH6196" s="1"/>
      <c r="EI6196" s="1"/>
      <c r="EJ6196" s="1"/>
      <c r="EK6196" s="1"/>
      <c r="EL6196" s="1"/>
      <c r="EM6196" s="1"/>
      <c r="EN6196" s="1"/>
      <c r="EO6196" s="1"/>
      <c r="EP6196" s="1"/>
      <c r="EQ6196" s="1"/>
      <c r="ER6196" s="1"/>
      <c r="ES6196" s="1"/>
      <c r="ET6196" s="1"/>
      <c r="EU6196" s="1"/>
      <c r="EV6196" s="1"/>
      <c r="EW6196" s="1"/>
      <c r="EX6196" s="1"/>
      <c r="EY6196" s="1"/>
      <c r="EZ6196" s="1"/>
      <c r="FA6196" s="1"/>
      <c r="FB6196" s="1"/>
      <c r="FC6196" s="1"/>
      <c r="FD6196" s="1"/>
      <c r="FE6196" s="1"/>
      <c r="FF6196" s="1"/>
      <c r="FG6196" s="1"/>
      <c r="FH6196" s="1"/>
      <c r="FI6196" s="1"/>
      <c r="FJ6196" s="1"/>
      <c r="FK6196" s="1"/>
      <c r="FL6196" s="1"/>
      <c r="FM6196" s="1"/>
      <c r="FN6196" s="1"/>
      <c r="FO6196" s="1"/>
      <c r="FP6196" s="1"/>
      <c r="FQ6196" s="1"/>
      <c r="FR6196" s="1"/>
      <c r="FS6196" s="1"/>
      <c r="FT6196" s="1"/>
      <c r="FU6196" s="1"/>
      <c r="FV6196" s="1"/>
      <c r="FW6196" s="1"/>
      <c r="FX6196" s="1"/>
    </row>
    <row r="6197" spans="1:180" s="116" customFormat="1" ht="12.6" x14ac:dyDescent="0.25">
      <c r="A6197" s="108"/>
      <c r="B6197" s="109"/>
      <c r="C6197" s="110"/>
      <c r="D619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7" s="110"/>
      <c r="F6197" s="110"/>
      <c r="G6197" s="111"/>
      <c r="H6197" s="112"/>
      <c r="I6197" s="111"/>
      <c r="J6197" s="111"/>
      <c r="K6197" s="110"/>
      <c r="L6197" s="110"/>
      <c r="M6197" s="110"/>
      <c r="N6197" s="110"/>
      <c r="O6197" s="110"/>
      <c r="P6197" s="114"/>
      <c r="Q6197" s="114">
        <f>Table13[[#This Row],[Unit Value]]*Table13[[#This Row],[Qty | PCount]]</f>
        <v>0</v>
      </c>
      <c r="R6197" s="110" t="str">
        <f>IF(Table13[[#This Row],[Unit Value]]&lt;=4999,"Low-Value Asset","High-Value Asset")</f>
        <v>Low-Value Asset</v>
      </c>
      <c r="S6197" s="110"/>
      <c r="T6197" s="110"/>
      <c r="U6197" s="110"/>
      <c r="V6197" s="110"/>
      <c r="W6197" s="115"/>
      <c r="X6197" s="110"/>
      <c r="Y6197" s="110"/>
      <c r="Z6197" s="110"/>
      <c r="AA6197" s="110"/>
      <c r="AB619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  <c r="BC6197" s="1"/>
      <c r="BD6197" s="1"/>
      <c r="BE6197" s="1"/>
      <c r="BF6197" s="1"/>
      <c r="BG6197" s="1"/>
      <c r="BH6197" s="1"/>
      <c r="BI6197" s="1"/>
      <c r="BJ6197" s="1"/>
      <c r="BK6197" s="1"/>
      <c r="BL6197" s="1"/>
      <c r="BM6197" s="1"/>
      <c r="BN6197" s="1"/>
      <c r="BO6197" s="1"/>
      <c r="BP6197" s="1"/>
      <c r="BQ6197" s="1"/>
      <c r="BR6197" s="1"/>
      <c r="BS6197" s="1"/>
      <c r="BT6197" s="1"/>
      <c r="BU6197" s="1"/>
      <c r="BV6197" s="1"/>
      <c r="BW6197" s="1"/>
      <c r="BX6197" s="1"/>
      <c r="BY6197" s="1"/>
      <c r="BZ6197" s="1"/>
      <c r="CA6197" s="1"/>
      <c r="CB6197" s="1"/>
      <c r="CC6197" s="1"/>
      <c r="CD6197" s="1"/>
      <c r="CE6197" s="1"/>
      <c r="CF6197" s="1"/>
      <c r="CG6197" s="1"/>
      <c r="CH6197" s="1"/>
      <c r="CI6197" s="1"/>
      <c r="CJ6197" s="1"/>
      <c r="CK6197" s="1"/>
      <c r="CL6197" s="1"/>
      <c r="CM6197" s="1"/>
      <c r="CN6197" s="1"/>
      <c r="CO6197" s="1"/>
      <c r="CP6197" s="1"/>
      <c r="CQ6197" s="1"/>
      <c r="CR6197" s="1"/>
      <c r="CS6197" s="1"/>
      <c r="CT6197" s="1"/>
      <c r="CU6197" s="1"/>
      <c r="CV6197" s="1"/>
      <c r="CW6197" s="1"/>
      <c r="CX6197" s="1"/>
      <c r="CY6197" s="1"/>
      <c r="CZ6197" s="1"/>
      <c r="DA6197" s="1"/>
      <c r="DB6197" s="1"/>
      <c r="DC6197" s="1"/>
      <c r="DD6197" s="1"/>
      <c r="DE6197" s="1"/>
      <c r="DF6197" s="1"/>
      <c r="DG6197" s="1"/>
      <c r="DH6197" s="1"/>
      <c r="DI6197" s="1"/>
      <c r="DJ6197" s="1"/>
      <c r="DK6197" s="1"/>
      <c r="DL6197" s="1"/>
      <c r="DM6197" s="1"/>
      <c r="DN6197" s="1"/>
      <c r="DO6197" s="1"/>
      <c r="DP6197" s="1"/>
      <c r="DQ6197" s="1"/>
      <c r="DR6197" s="1"/>
      <c r="DS6197" s="1"/>
      <c r="DT6197" s="1"/>
      <c r="DU6197" s="1"/>
      <c r="DV6197" s="1"/>
      <c r="DW6197" s="1"/>
      <c r="DX6197" s="1"/>
      <c r="DY6197" s="1"/>
      <c r="DZ6197" s="1"/>
      <c r="EA6197" s="1"/>
      <c r="EB6197" s="1"/>
      <c r="EC6197" s="1"/>
      <c r="ED6197" s="1"/>
      <c r="EE6197" s="1"/>
      <c r="EF6197" s="1"/>
      <c r="EG6197" s="1"/>
      <c r="EH6197" s="1"/>
      <c r="EI6197" s="1"/>
      <c r="EJ6197" s="1"/>
      <c r="EK6197" s="1"/>
      <c r="EL6197" s="1"/>
      <c r="EM6197" s="1"/>
      <c r="EN6197" s="1"/>
      <c r="EO6197" s="1"/>
      <c r="EP6197" s="1"/>
      <c r="EQ6197" s="1"/>
      <c r="ER6197" s="1"/>
      <c r="ES6197" s="1"/>
      <c r="ET6197" s="1"/>
      <c r="EU6197" s="1"/>
      <c r="EV6197" s="1"/>
      <c r="EW6197" s="1"/>
      <c r="EX6197" s="1"/>
      <c r="EY6197" s="1"/>
      <c r="EZ6197" s="1"/>
      <c r="FA6197" s="1"/>
      <c r="FB6197" s="1"/>
      <c r="FC6197" s="1"/>
      <c r="FD6197" s="1"/>
      <c r="FE6197" s="1"/>
      <c r="FF6197" s="1"/>
      <c r="FG6197" s="1"/>
      <c r="FH6197" s="1"/>
      <c r="FI6197" s="1"/>
      <c r="FJ6197" s="1"/>
      <c r="FK6197" s="1"/>
      <c r="FL6197" s="1"/>
      <c r="FM6197" s="1"/>
      <c r="FN6197" s="1"/>
      <c r="FO6197" s="1"/>
      <c r="FP6197" s="1"/>
      <c r="FQ6197" s="1"/>
      <c r="FR6197" s="1"/>
      <c r="FS6197" s="1"/>
      <c r="FT6197" s="1"/>
      <c r="FU6197" s="1"/>
      <c r="FV6197" s="1"/>
      <c r="FW6197" s="1"/>
      <c r="FX6197" s="1"/>
    </row>
    <row r="6198" spans="1:180" s="126" customFormat="1" ht="12.6" x14ac:dyDescent="0.25">
      <c r="A6198" s="117"/>
      <c r="B6198" s="118"/>
      <c r="C6198" s="119"/>
      <c r="D619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8" s="119"/>
      <c r="F6198" s="119"/>
      <c r="G6198" s="120"/>
      <c r="H6198" s="121"/>
      <c r="I6198" s="120"/>
      <c r="J6198" s="120"/>
      <c r="K6198" s="119"/>
      <c r="L6198" s="119"/>
      <c r="M6198" s="119"/>
      <c r="N6198" s="119"/>
      <c r="O6198" s="119"/>
      <c r="P6198" s="124"/>
      <c r="Q6198" s="124">
        <f>Table13[[#This Row],[Unit Value]]*Table13[[#This Row],[Qty | PCount]]</f>
        <v>0</v>
      </c>
      <c r="R6198" s="119" t="str">
        <f>IF(Table13[[#This Row],[Unit Value]]&lt;=4999,"Low-Value Asset","High-Value Asset")</f>
        <v>Low-Value Asset</v>
      </c>
      <c r="S6198" s="119"/>
      <c r="T6198" s="119"/>
      <c r="U6198" s="119"/>
      <c r="V6198" s="119"/>
      <c r="W6198" s="125"/>
      <c r="X6198" s="119"/>
      <c r="Y6198" s="119"/>
      <c r="Z6198" s="119"/>
      <c r="AA6198" s="119"/>
      <c r="AB619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  <c r="BD6198" s="1"/>
      <c r="BE6198" s="1"/>
      <c r="BF6198" s="1"/>
      <c r="BG6198" s="1"/>
      <c r="BH6198" s="1"/>
      <c r="BI6198" s="1"/>
      <c r="BJ6198" s="1"/>
      <c r="BK6198" s="1"/>
      <c r="BL6198" s="1"/>
      <c r="BM6198" s="1"/>
      <c r="BN6198" s="1"/>
      <c r="BO6198" s="1"/>
      <c r="BP6198" s="1"/>
      <c r="BQ6198" s="1"/>
      <c r="BR6198" s="1"/>
      <c r="BS6198" s="1"/>
      <c r="BT6198" s="1"/>
      <c r="BU6198" s="1"/>
      <c r="BV6198" s="1"/>
      <c r="BW6198" s="1"/>
      <c r="BX6198" s="1"/>
      <c r="BY6198" s="1"/>
      <c r="BZ6198" s="1"/>
      <c r="CA6198" s="1"/>
      <c r="CB6198" s="1"/>
      <c r="CC6198" s="1"/>
      <c r="CD6198" s="1"/>
      <c r="CE6198" s="1"/>
      <c r="CF6198" s="1"/>
      <c r="CG6198" s="1"/>
      <c r="CH6198" s="1"/>
      <c r="CI6198" s="1"/>
      <c r="CJ6198" s="1"/>
      <c r="CK6198" s="1"/>
      <c r="CL6198" s="1"/>
      <c r="CM6198" s="1"/>
      <c r="CN6198" s="1"/>
      <c r="CO6198" s="1"/>
      <c r="CP6198" s="1"/>
      <c r="CQ6198" s="1"/>
      <c r="CR6198" s="1"/>
      <c r="CS6198" s="1"/>
      <c r="CT6198" s="1"/>
      <c r="CU6198" s="1"/>
      <c r="CV6198" s="1"/>
      <c r="CW6198" s="1"/>
      <c r="CX6198" s="1"/>
      <c r="CY6198" s="1"/>
      <c r="CZ6198" s="1"/>
      <c r="DA6198" s="1"/>
      <c r="DB6198" s="1"/>
      <c r="DC6198" s="1"/>
      <c r="DD6198" s="1"/>
      <c r="DE6198" s="1"/>
      <c r="DF6198" s="1"/>
      <c r="DG6198" s="1"/>
      <c r="DH6198" s="1"/>
      <c r="DI6198" s="1"/>
      <c r="DJ6198" s="1"/>
      <c r="DK6198" s="1"/>
      <c r="DL6198" s="1"/>
      <c r="DM6198" s="1"/>
      <c r="DN6198" s="1"/>
      <c r="DO6198" s="1"/>
      <c r="DP6198" s="1"/>
      <c r="DQ6198" s="1"/>
      <c r="DR6198" s="1"/>
      <c r="DS6198" s="1"/>
      <c r="DT6198" s="1"/>
      <c r="DU6198" s="1"/>
      <c r="DV6198" s="1"/>
      <c r="DW6198" s="1"/>
      <c r="DX6198" s="1"/>
      <c r="DY6198" s="1"/>
      <c r="DZ6198" s="1"/>
      <c r="EA6198" s="1"/>
      <c r="EB6198" s="1"/>
      <c r="EC6198" s="1"/>
      <c r="ED6198" s="1"/>
      <c r="EE6198" s="1"/>
      <c r="EF6198" s="1"/>
      <c r="EG6198" s="1"/>
      <c r="EH6198" s="1"/>
      <c r="EI6198" s="1"/>
      <c r="EJ6198" s="1"/>
      <c r="EK6198" s="1"/>
      <c r="EL6198" s="1"/>
      <c r="EM6198" s="1"/>
      <c r="EN6198" s="1"/>
      <c r="EO6198" s="1"/>
      <c r="EP6198" s="1"/>
      <c r="EQ6198" s="1"/>
      <c r="ER6198" s="1"/>
      <c r="ES6198" s="1"/>
      <c r="ET6198" s="1"/>
      <c r="EU6198" s="1"/>
      <c r="EV6198" s="1"/>
      <c r="EW6198" s="1"/>
      <c r="EX6198" s="1"/>
      <c r="EY6198" s="1"/>
      <c r="EZ6198" s="1"/>
      <c r="FA6198" s="1"/>
      <c r="FB6198" s="1"/>
      <c r="FC6198" s="1"/>
      <c r="FD6198" s="1"/>
      <c r="FE6198" s="1"/>
      <c r="FF6198" s="1"/>
      <c r="FG6198" s="1"/>
      <c r="FH6198" s="1"/>
      <c r="FI6198" s="1"/>
      <c r="FJ6198" s="1"/>
      <c r="FK6198" s="1"/>
      <c r="FL6198" s="1"/>
      <c r="FM6198" s="1"/>
      <c r="FN6198" s="1"/>
      <c r="FO6198" s="1"/>
      <c r="FP6198" s="1"/>
      <c r="FQ6198" s="1"/>
      <c r="FR6198" s="1"/>
      <c r="FS6198" s="1"/>
      <c r="FT6198" s="1"/>
      <c r="FU6198" s="1"/>
      <c r="FV6198" s="1"/>
      <c r="FW6198" s="1"/>
      <c r="FX6198" s="1"/>
    </row>
    <row r="6199" spans="1:180" s="126" customFormat="1" ht="12.6" x14ac:dyDescent="0.25">
      <c r="A6199" s="117"/>
      <c r="B6199" s="118"/>
      <c r="C6199" s="119"/>
      <c r="D619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199" s="119"/>
      <c r="F6199" s="119"/>
      <c r="G6199" s="120"/>
      <c r="H6199" s="121"/>
      <c r="I6199" s="120"/>
      <c r="J6199" s="120"/>
      <c r="K6199" s="119"/>
      <c r="L6199" s="119"/>
      <c r="M6199" s="119"/>
      <c r="N6199" s="119"/>
      <c r="O6199" s="119"/>
      <c r="P6199" s="124"/>
      <c r="Q6199" s="124">
        <f>Table13[[#This Row],[Unit Value]]*Table13[[#This Row],[Qty | PCount]]</f>
        <v>0</v>
      </c>
      <c r="R6199" s="119" t="str">
        <f>IF(Table13[[#This Row],[Unit Value]]&lt;=4999,"Low-Value Asset","High-Value Asset")</f>
        <v>Low-Value Asset</v>
      </c>
      <c r="S6199" s="119"/>
      <c r="T6199" s="119"/>
      <c r="U6199" s="119"/>
      <c r="V6199" s="119"/>
      <c r="W6199" s="125"/>
      <c r="X6199" s="119"/>
      <c r="Y6199" s="119"/>
      <c r="Z6199" s="119"/>
      <c r="AA6199" s="119"/>
      <c r="AB619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  <c r="BD6199" s="1"/>
      <c r="BE6199" s="1"/>
      <c r="BF6199" s="1"/>
      <c r="BG6199" s="1"/>
      <c r="BH6199" s="1"/>
      <c r="BI6199" s="1"/>
      <c r="BJ6199" s="1"/>
      <c r="BK6199" s="1"/>
      <c r="BL6199" s="1"/>
      <c r="BM6199" s="1"/>
      <c r="BN6199" s="1"/>
      <c r="BO6199" s="1"/>
      <c r="BP6199" s="1"/>
      <c r="BQ6199" s="1"/>
      <c r="BR6199" s="1"/>
      <c r="BS6199" s="1"/>
      <c r="BT6199" s="1"/>
      <c r="BU6199" s="1"/>
      <c r="BV6199" s="1"/>
      <c r="BW6199" s="1"/>
      <c r="BX6199" s="1"/>
      <c r="BY6199" s="1"/>
      <c r="BZ6199" s="1"/>
      <c r="CA6199" s="1"/>
      <c r="CB6199" s="1"/>
      <c r="CC6199" s="1"/>
      <c r="CD6199" s="1"/>
      <c r="CE6199" s="1"/>
      <c r="CF6199" s="1"/>
      <c r="CG6199" s="1"/>
      <c r="CH6199" s="1"/>
      <c r="CI6199" s="1"/>
      <c r="CJ6199" s="1"/>
      <c r="CK6199" s="1"/>
      <c r="CL6199" s="1"/>
      <c r="CM6199" s="1"/>
      <c r="CN6199" s="1"/>
      <c r="CO6199" s="1"/>
      <c r="CP6199" s="1"/>
      <c r="CQ6199" s="1"/>
      <c r="CR6199" s="1"/>
      <c r="CS6199" s="1"/>
      <c r="CT6199" s="1"/>
      <c r="CU6199" s="1"/>
      <c r="CV6199" s="1"/>
      <c r="CW6199" s="1"/>
      <c r="CX6199" s="1"/>
      <c r="CY6199" s="1"/>
      <c r="CZ6199" s="1"/>
      <c r="DA6199" s="1"/>
      <c r="DB6199" s="1"/>
      <c r="DC6199" s="1"/>
      <c r="DD6199" s="1"/>
      <c r="DE6199" s="1"/>
      <c r="DF6199" s="1"/>
      <c r="DG6199" s="1"/>
      <c r="DH6199" s="1"/>
      <c r="DI6199" s="1"/>
      <c r="DJ6199" s="1"/>
      <c r="DK6199" s="1"/>
      <c r="DL6199" s="1"/>
      <c r="DM6199" s="1"/>
      <c r="DN6199" s="1"/>
      <c r="DO6199" s="1"/>
      <c r="DP6199" s="1"/>
      <c r="DQ6199" s="1"/>
      <c r="DR6199" s="1"/>
      <c r="DS6199" s="1"/>
      <c r="DT6199" s="1"/>
      <c r="DU6199" s="1"/>
      <c r="DV6199" s="1"/>
      <c r="DW6199" s="1"/>
      <c r="DX6199" s="1"/>
      <c r="DY6199" s="1"/>
      <c r="DZ6199" s="1"/>
      <c r="EA6199" s="1"/>
      <c r="EB6199" s="1"/>
      <c r="EC6199" s="1"/>
      <c r="ED6199" s="1"/>
      <c r="EE6199" s="1"/>
      <c r="EF6199" s="1"/>
      <c r="EG6199" s="1"/>
      <c r="EH6199" s="1"/>
      <c r="EI6199" s="1"/>
      <c r="EJ6199" s="1"/>
      <c r="EK6199" s="1"/>
      <c r="EL6199" s="1"/>
      <c r="EM6199" s="1"/>
      <c r="EN6199" s="1"/>
      <c r="EO6199" s="1"/>
      <c r="EP6199" s="1"/>
      <c r="EQ6199" s="1"/>
      <c r="ER6199" s="1"/>
      <c r="ES6199" s="1"/>
      <c r="ET6199" s="1"/>
      <c r="EU6199" s="1"/>
      <c r="EV6199" s="1"/>
      <c r="EW6199" s="1"/>
      <c r="EX6199" s="1"/>
      <c r="EY6199" s="1"/>
      <c r="EZ6199" s="1"/>
      <c r="FA6199" s="1"/>
      <c r="FB6199" s="1"/>
      <c r="FC6199" s="1"/>
      <c r="FD6199" s="1"/>
      <c r="FE6199" s="1"/>
      <c r="FF6199" s="1"/>
      <c r="FG6199" s="1"/>
      <c r="FH6199" s="1"/>
      <c r="FI6199" s="1"/>
      <c r="FJ6199" s="1"/>
      <c r="FK6199" s="1"/>
      <c r="FL6199" s="1"/>
      <c r="FM6199" s="1"/>
      <c r="FN6199" s="1"/>
      <c r="FO6199" s="1"/>
      <c r="FP6199" s="1"/>
      <c r="FQ6199" s="1"/>
      <c r="FR6199" s="1"/>
      <c r="FS6199" s="1"/>
      <c r="FT6199" s="1"/>
      <c r="FU6199" s="1"/>
      <c r="FV6199" s="1"/>
      <c r="FW6199" s="1"/>
      <c r="FX6199" s="1"/>
    </row>
    <row r="6200" spans="1:180" s="126" customFormat="1" ht="12.6" x14ac:dyDescent="0.25">
      <c r="A6200" s="117"/>
      <c r="B6200" s="118"/>
      <c r="C6200" s="119"/>
      <c r="D620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0" s="119"/>
      <c r="F6200" s="119"/>
      <c r="G6200" s="120"/>
      <c r="H6200" s="121"/>
      <c r="I6200" s="120"/>
      <c r="J6200" s="120"/>
      <c r="K6200" s="119"/>
      <c r="L6200" s="119"/>
      <c r="M6200" s="119"/>
      <c r="N6200" s="119"/>
      <c r="O6200" s="119"/>
      <c r="P6200" s="124"/>
      <c r="Q6200" s="124">
        <f>Table13[[#This Row],[Unit Value]]*Table13[[#This Row],[Qty | PCount]]</f>
        <v>0</v>
      </c>
      <c r="R6200" s="119" t="str">
        <f>IF(Table13[[#This Row],[Unit Value]]&lt;=4999,"Low-Value Asset","High-Value Asset")</f>
        <v>Low-Value Asset</v>
      </c>
      <c r="S6200" s="119"/>
      <c r="T6200" s="119"/>
      <c r="U6200" s="119"/>
      <c r="V6200" s="119"/>
      <c r="W6200" s="125"/>
      <c r="X6200" s="119"/>
      <c r="Y6200" s="119"/>
      <c r="Z6200" s="119"/>
      <c r="AA6200" s="119"/>
      <c r="AB620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  <c r="BD6200" s="1"/>
      <c r="BE6200" s="1"/>
      <c r="BF6200" s="1"/>
      <c r="BG6200" s="1"/>
      <c r="BH6200" s="1"/>
      <c r="BI6200" s="1"/>
      <c r="BJ6200" s="1"/>
      <c r="BK6200" s="1"/>
      <c r="BL6200" s="1"/>
      <c r="BM6200" s="1"/>
      <c r="BN6200" s="1"/>
      <c r="BO6200" s="1"/>
      <c r="BP6200" s="1"/>
      <c r="BQ6200" s="1"/>
      <c r="BR6200" s="1"/>
      <c r="BS6200" s="1"/>
      <c r="BT6200" s="1"/>
      <c r="BU6200" s="1"/>
      <c r="BV6200" s="1"/>
      <c r="BW6200" s="1"/>
      <c r="BX6200" s="1"/>
      <c r="BY6200" s="1"/>
      <c r="BZ6200" s="1"/>
      <c r="CA6200" s="1"/>
      <c r="CB6200" s="1"/>
      <c r="CC6200" s="1"/>
      <c r="CD6200" s="1"/>
      <c r="CE6200" s="1"/>
      <c r="CF6200" s="1"/>
      <c r="CG6200" s="1"/>
      <c r="CH6200" s="1"/>
      <c r="CI6200" s="1"/>
      <c r="CJ6200" s="1"/>
      <c r="CK6200" s="1"/>
      <c r="CL6200" s="1"/>
      <c r="CM6200" s="1"/>
      <c r="CN6200" s="1"/>
      <c r="CO6200" s="1"/>
      <c r="CP6200" s="1"/>
      <c r="CQ6200" s="1"/>
      <c r="CR6200" s="1"/>
      <c r="CS6200" s="1"/>
      <c r="CT6200" s="1"/>
      <c r="CU6200" s="1"/>
      <c r="CV6200" s="1"/>
      <c r="CW6200" s="1"/>
      <c r="CX6200" s="1"/>
      <c r="CY6200" s="1"/>
      <c r="CZ6200" s="1"/>
      <c r="DA6200" s="1"/>
      <c r="DB6200" s="1"/>
      <c r="DC6200" s="1"/>
      <c r="DD6200" s="1"/>
      <c r="DE6200" s="1"/>
      <c r="DF6200" s="1"/>
      <c r="DG6200" s="1"/>
      <c r="DH6200" s="1"/>
      <c r="DI6200" s="1"/>
      <c r="DJ6200" s="1"/>
      <c r="DK6200" s="1"/>
      <c r="DL6200" s="1"/>
      <c r="DM6200" s="1"/>
      <c r="DN6200" s="1"/>
      <c r="DO6200" s="1"/>
      <c r="DP6200" s="1"/>
      <c r="DQ6200" s="1"/>
      <c r="DR6200" s="1"/>
      <c r="DS6200" s="1"/>
      <c r="DT6200" s="1"/>
      <c r="DU6200" s="1"/>
      <c r="DV6200" s="1"/>
      <c r="DW6200" s="1"/>
      <c r="DX6200" s="1"/>
      <c r="DY6200" s="1"/>
      <c r="DZ6200" s="1"/>
      <c r="EA6200" s="1"/>
      <c r="EB6200" s="1"/>
      <c r="EC6200" s="1"/>
      <c r="ED6200" s="1"/>
      <c r="EE6200" s="1"/>
      <c r="EF6200" s="1"/>
      <c r="EG6200" s="1"/>
      <c r="EH6200" s="1"/>
      <c r="EI6200" s="1"/>
      <c r="EJ6200" s="1"/>
      <c r="EK6200" s="1"/>
      <c r="EL6200" s="1"/>
      <c r="EM6200" s="1"/>
      <c r="EN6200" s="1"/>
      <c r="EO6200" s="1"/>
      <c r="EP6200" s="1"/>
      <c r="EQ6200" s="1"/>
      <c r="ER6200" s="1"/>
      <c r="ES6200" s="1"/>
      <c r="ET6200" s="1"/>
      <c r="EU6200" s="1"/>
      <c r="EV6200" s="1"/>
      <c r="EW6200" s="1"/>
      <c r="EX6200" s="1"/>
      <c r="EY6200" s="1"/>
      <c r="EZ6200" s="1"/>
      <c r="FA6200" s="1"/>
      <c r="FB6200" s="1"/>
      <c r="FC6200" s="1"/>
      <c r="FD6200" s="1"/>
      <c r="FE6200" s="1"/>
      <c r="FF6200" s="1"/>
      <c r="FG6200" s="1"/>
      <c r="FH6200" s="1"/>
      <c r="FI6200" s="1"/>
      <c r="FJ6200" s="1"/>
      <c r="FK6200" s="1"/>
      <c r="FL6200" s="1"/>
      <c r="FM6200" s="1"/>
      <c r="FN6200" s="1"/>
      <c r="FO6200" s="1"/>
      <c r="FP6200" s="1"/>
      <c r="FQ6200" s="1"/>
      <c r="FR6200" s="1"/>
      <c r="FS6200" s="1"/>
      <c r="FT6200" s="1"/>
      <c r="FU6200" s="1"/>
      <c r="FV6200" s="1"/>
      <c r="FW6200" s="1"/>
      <c r="FX6200" s="1"/>
    </row>
    <row r="6201" spans="1:180" s="126" customFormat="1" ht="12.6" x14ac:dyDescent="0.25">
      <c r="A6201" s="117"/>
      <c r="B6201" s="118"/>
      <c r="C6201" s="119"/>
      <c r="D620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1" s="119"/>
      <c r="F6201" s="119"/>
      <c r="G6201" s="120"/>
      <c r="H6201" s="121"/>
      <c r="I6201" s="120"/>
      <c r="J6201" s="120"/>
      <c r="K6201" s="119"/>
      <c r="L6201" s="119"/>
      <c r="M6201" s="119"/>
      <c r="N6201" s="119"/>
      <c r="O6201" s="119"/>
      <c r="P6201" s="124"/>
      <c r="Q6201" s="124">
        <f>Table13[[#This Row],[Unit Value]]*Table13[[#This Row],[Qty | PCount]]</f>
        <v>0</v>
      </c>
      <c r="R6201" s="119" t="str">
        <f>IF(Table13[[#This Row],[Unit Value]]&lt;=4999,"Low-Value Asset","High-Value Asset")</f>
        <v>Low-Value Asset</v>
      </c>
      <c r="S6201" s="119"/>
      <c r="T6201" s="119"/>
      <c r="U6201" s="119"/>
      <c r="V6201" s="119"/>
      <c r="W6201" s="125"/>
      <c r="X6201" s="119"/>
      <c r="Y6201" s="119"/>
      <c r="Z6201" s="119"/>
      <c r="AA6201" s="119"/>
      <c r="AB620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  <c r="BC6201" s="1"/>
      <c r="BD6201" s="1"/>
      <c r="BE6201" s="1"/>
      <c r="BF6201" s="1"/>
      <c r="BG6201" s="1"/>
      <c r="BH6201" s="1"/>
      <c r="BI6201" s="1"/>
      <c r="BJ6201" s="1"/>
      <c r="BK6201" s="1"/>
      <c r="BL6201" s="1"/>
      <c r="BM6201" s="1"/>
      <c r="BN6201" s="1"/>
      <c r="BO6201" s="1"/>
      <c r="BP6201" s="1"/>
      <c r="BQ6201" s="1"/>
      <c r="BR6201" s="1"/>
      <c r="BS6201" s="1"/>
      <c r="BT6201" s="1"/>
      <c r="BU6201" s="1"/>
      <c r="BV6201" s="1"/>
      <c r="BW6201" s="1"/>
      <c r="BX6201" s="1"/>
      <c r="BY6201" s="1"/>
      <c r="BZ6201" s="1"/>
      <c r="CA6201" s="1"/>
      <c r="CB6201" s="1"/>
      <c r="CC6201" s="1"/>
      <c r="CD6201" s="1"/>
      <c r="CE6201" s="1"/>
      <c r="CF6201" s="1"/>
      <c r="CG6201" s="1"/>
      <c r="CH6201" s="1"/>
      <c r="CI6201" s="1"/>
      <c r="CJ6201" s="1"/>
      <c r="CK6201" s="1"/>
      <c r="CL6201" s="1"/>
      <c r="CM6201" s="1"/>
      <c r="CN6201" s="1"/>
      <c r="CO6201" s="1"/>
      <c r="CP6201" s="1"/>
      <c r="CQ6201" s="1"/>
      <c r="CR6201" s="1"/>
      <c r="CS6201" s="1"/>
      <c r="CT6201" s="1"/>
      <c r="CU6201" s="1"/>
      <c r="CV6201" s="1"/>
      <c r="CW6201" s="1"/>
      <c r="CX6201" s="1"/>
      <c r="CY6201" s="1"/>
      <c r="CZ6201" s="1"/>
      <c r="DA6201" s="1"/>
      <c r="DB6201" s="1"/>
      <c r="DC6201" s="1"/>
      <c r="DD6201" s="1"/>
      <c r="DE6201" s="1"/>
      <c r="DF6201" s="1"/>
      <c r="DG6201" s="1"/>
      <c r="DH6201" s="1"/>
      <c r="DI6201" s="1"/>
      <c r="DJ6201" s="1"/>
      <c r="DK6201" s="1"/>
      <c r="DL6201" s="1"/>
      <c r="DM6201" s="1"/>
      <c r="DN6201" s="1"/>
      <c r="DO6201" s="1"/>
      <c r="DP6201" s="1"/>
      <c r="DQ6201" s="1"/>
      <c r="DR6201" s="1"/>
      <c r="DS6201" s="1"/>
      <c r="DT6201" s="1"/>
      <c r="DU6201" s="1"/>
      <c r="DV6201" s="1"/>
      <c r="DW6201" s="1"/>
      <c r="DX6201" s="1"/>
      <c r="DY6201" s="1"/>
      <c r="DZ6201" s="1"/>
      <c r="EA6201" s="1"/>
      <c r="EB6201" s="1"/>
      <c r="EC6201" s="1"/>
      <c r="ED6201" s="1"/>
      <c r="EE6201" s="1"/>
      <c r="EF6201" s="1"/>
      <c r="EG6201" s="1"/>
      <c r="EH6201" s="1"/>
      <c r="EI6201" s="1"/>
      <c r="EJ6201" s="1"/>
      <c r="EK6201" s="1"/>
      <c r="EL6201" s="1"/>
      <c r="EM6201" s="1"/>
      <c r="EN6201" s="1"/>
      <c r="EO6201" s="1"/>
      <c r="EP6201" s="1"/>
      <c r="EQ6201" s="1"/>
      <c r="ER6201" s="1"/>
      <c r="ES6201" s="1"/>
      <c r="ET6201" s="1"/>
      <c r="EU6201" s="1"/>
      <c r="EV6201" s="1"/>
      <c r="EW6201" s="1"/>
      <c r="EX6201" s="1"/>
      <c r="EY6201" s="1"/>
      <c r="EZ6201" s="1"/>
      <c r="FA6201" s="1"/>
      <c r="FB6201" s="1"/>
      <c r="FC6201" s="1"/>
      <c r="FD6201" s="1"/>
      <c r="FE6201" s="1"/>
      <c r="FF6201" s="1"/>
      <c r="FG6201" s="1"/>
      <c r="FH6201" s="1"/>
      <c r="FI6201" s="1"/>
      <c r="FJ6201" s="1"/>
      <c r="FK6201" s="1"/>
      <c r="FL6201" s="1"/>
      <c r="FM6201" s="1"/>
      <c r="FN6201" s="1"/>
      <c r="FO6201" s="1"/>
      <c r="FP6201" s="1"/>
      <c r="FQ6201" s="1"/>
      <c r="FR6201" s="1"/>
      <c r="FS6201" s="1"/>
      <c r="FT6201" s="1"/>
      <c r="FU6201" s="1"/>
      <c r="FV6201" s="1"/>
      <c r="FW6201" s="1"/>
      <c r="FX6201" s="1"/>
    </row>
    <row r="6202" spans="1:180" s="126" customFormat="1" ht="12.6" x14ac:dyDescent="0.25">
      <c r="A6202" s="117"/>
      <c r="B6202" s="118"/>
      <c r="C6202" s="119"/>
      <c r="D620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2" s="119"/>
      <c r="F6202" s="119"/>
      <c r="G6202" s="120"/>
      <c r="H6202" s="121"/>
      <c r="I6202" s="120"/>
      <c r="J6202" s="120"/>
      <c r="K6202" s="119"/>
      <c r="L6202" s="119"/>
      <c r="M6202" s="119"/>
      <c r="N6202" s="119"/>
      <c r="O6202" s="119"/>
      <c r="P6202" s="124"/>
      <c r="Q6202" s="124">
        <f>Table13[[#This Row],[Unit Value]]*Table13[[#This Row],[Qty | PCount]]</f>
        <v>0</v>
      </c>
      <c r="R6202" s="119" t="str">
        <f>IF(Table13[[#This Row],[Unit Value]]&lt;=4999,"Low-Value Asset","High-Value Asset")</f>
        <v>Low-Value Asset</v>
      </c>
      <c r="S6202" s="119"/>
      <c r="T6202" s="119"/>
      <c r="U6202" s="119"/>
      <c r="V6202" s="119"/>
      <c r="W6202" s="125"/>
      <c r="X6202" s="119"/>
      <c r="Y6202" s="119"/>
      <c r="Z6202" s="119"/>
      <c r="AA6202" s="119"/>
      <c r="AB620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  <c r="BC6202" s="1"/>
      <c r="BD6202" s="1"/>
      <c r="BE6202" s="1"/>
      <c r="BF6202" s="1"/>
      <c r="BG6202" s="1"/>
      <c r="BH6202" s="1"/>
      <c r="BI6202" s="1"/>
      <c r="BJ6202" s="1"/>
      <c r="BK6202" s="1"/>
      <c r="BL6202" s="1"/>
      <c r="BM6202" s="1"/>
      <c r="BN6202" s="1"/>
      <c r="BO6202" s="1"/>
      <c r="BP6202" s="1"/>
      <c r="BQ6202" s="1"/>
      <c r="BR6202" s="1"/>
      <c r="BS6202" s="1"/>
      <c r="BT6202" s="1"/>
      <c r="BU6202" s="1"/>
      <c r="BV6202" s="1"/>
      <c r="BW6202" s="1"/>
      <c r="BX6202" s="1"/>
      <c r="BY6202" s="1"/>
      <c r="BZ6202" s="1"/>
      <c r="CA6202" s="1"/>
      <c r="CB6202" s="1"/>
      <c r="CC6202" s="1"/>
      <c r="CD6202" s="1"/>
      <c r="CE6202" s="1"/>
      <c r="CF6202" s="1"/>
      <c r="CG6202" s="1"/>
      <c r="CH6202" s="1"/>
      <c r="CI6202" s="1"/>
      <c r="CJ6202" s="1"/>
      <c r="CK6202" s="1"/>
      <c r="CL6202" s="1"/>
      <c r="CM6202" s="1"/>
      <c r="CN6202" s="1"/>
      <c r="CO6202" s="1"/>
      <c r="CP6202" s="1"/>
      <c r="CQ6202" s="1"/>
      <c r="CR6202" s="1"/>
      <c r="CS6202" s="1"/>
      <c r="CT6202" s="1"/>
      <c r="CU6202" s="1"/>
      <c r="CV6202" s="1"/>
      <c r="CW6202" s="1"/>
      <c r="CX6202" s="1"/>
      <c r="CY6202" s="1"/>
      <c r="CZ6202" s="1"/>
      <c r="DA6202" s="1"/>
      <c r="DB6202" s="1"/>
      <c r="DC6202" s="1"/>
      <c r="DD6202" s="1"/>
      <c r="DE6202" s="1"/>
      <c r="DF6202" s="1"/>
      <c r="DG6202" s="1"/>
      <c r="DH6202" s="1"/>
      <c r="DI6202" s="1"/>
      <c r="DJ6202" s="1"/>
      <c r="DK6202" s="1"/>
      <c r="DL6202" s="1"/>
      <c r="DM6202" s="1"/>
      <c r="DN6202" s="1"/>
      <c r="DO6202" s="1"/>
      <c r="DP6202" s="1"/>
      <c r="DQ6202" s="1"/>
      <c r="DR6202" s="1"/>
      <c r="DS6202" s="1"/>
      <c r="DT6202" s="1"/>
      <c r="DU6202" s="1"/>
      <c r="DV6202" s="1"/>
      <c r="DW6202" s="1"/>
      <c r="DX6202" s="1"/>
      <c r="DY6202" s="1"/>
      <c r="DZ6202" s="1"/>
      <c r="EA6202" s="1"/>
      <c r="EB6202" s="1"/>
      <c r="EC6202" s="1"/>
      <c r="ED6202" s="1"/>
      <c r="EE6202" s="1"/>
      <c r="EF6202" s="1"/>
      <c r="EG6202" s="1"/>
      <c r="EH6202" s="1"/>
      <c r="EI6202" s="1"/>
      <c r="EJ6202" s="1"/>
      <c r="EK6202" s="1"/>
      <c r="EL6202" s="1"/>
      <c r="EM6202" s="1"/>
      <c r="EN6202" s="1"/>
      <c r="EO6202" s="1"/>
      <c r="EP6202" s="1"/>
      <c r="EQ6202" s="1"/>
      <c r="ER6202" s="1"/>
      <c r="ES6202" s="1"/>
      <c r="ET6202" s="1"/>
      <c r="EU6202" s="1"/>
      <c r="EV6202" s="1"/>
      <c r="EW6202" s="1"/>
      <c r="EX6202" s="1"/>
      <c r="EY6202" s="1"/>
      <c r="EZ6202" s="1"/>
      <c r="FA6202" s="1"/>
      <c r="FB6202" s="1"/>
      <c r="FC6202" s="1"/>
      <c r="FD6202" s="1"/>
      <c r="FE6202" s="1"/>
      <c r="FF6202" s="1"/>
      <c r="FG6202" s="1"/>
      <c r="FH6202" s="1"/>
      <c r="FI6202" s="1"/>
      <c r="FJ6202" s="1"/>
      <c r="FK6202" s="1"/>
      <c r="FL6202" s="1"/>
      <c r="FM6202" s="1"/>
      <c r="FN6202" s="1"/>
      <c r="FO6202" s="1"/>
      <c r="FP6202" s="1"/>
      <c r="FQ6202" s="1"/>
      <c r="FR6202" s="1"/>
      <c r="FS6202" s="1"/>
      <c r="FT6202" s="1"/>
      <c r="FU6202" s="1"/>
      <c r="FV6202" s="1"/>
      <c r="FW6202" s="1"/>
      <c r="FX6202" s="1"/>
    </row>
    <row r="6203" spans="1:180" s="126" customFormat="1" ht="12.6" x14ac:dyDescent="0.25">
      <c r="A6203" s="117"/>
      <c r="B6203" s="118"/>
      <c r="C6203" s="119"/>
      <c r="D620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3" s="119"/>
      <c r="F6203" s="119"/>
      <c r="G6203" s="120"/>
      <c r="H6203" s="121"/>
      <c r="I6203" s="120"/>
      <c r="J6203" s="120"/>
      <c r="K6203" s="119"/>
      <c r="L6203" s="119"/>
      <c r="M6203" s="119"/>
      <c r="N6203" s="119"/>
      <c r="O6203" s="119"/>
      <c r="P6203" s="124"/>
      <c r="Q6203" s="124">
        <f>Table13[[#This Row],[Unit Value]]*Table13[[#This Row],[Qty | PCount]]</f>
        <v>0</v>
      </c>
      <c r="R6203" s="119" t="str">
        <f>IF(Table13[[#This Row],[Unit Value]]&lt;=4999,"Low-Value Asset","High-Value Asset")</f>
        <v>Low-Value Asset</v>
      </c>
      <c r="S6203" s="119"/>
      <c r="T6203" s="119"/>
      <c r="U6203" s="119"/>
      <c r="V6203" s="119"/>
      <c r="W6203" s="125"/>
      <c r="X6203" s="119"/>
      <c r="Y6203" s="119"/>
      <c r="Z6203" s="119"/>
      <c r="AA6203" s="119"/>
      <c r="AB620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  <c r="BD6203" s="1"/>
      <c r="BE6203" s="1"/>
      <c r="BF6203" s="1"/>
      <c r="BG6203" s="1"/>
      <c r="BH6203" s="1"/>
      <c r="BI6203" s="1"/>
      <c r="BJ6203" s="1"/>
      <c r="BK6203" s="1"/>
      <c r="BL6203" s="1"/>
      <c r="BM6203" s="1"/>
      <c r="BN6203" s="1"/>
      <c r="BO6203" s="1"/>
      <c r="BP6203" s="1"/>
      <c r="BQ6203" s="1"/>
      <c r="BR6203" s="1"/>
      <c r="BS6203" s="1"/>
      <c r="BT6203" s="1"/>
      <c r="BU6203" s="1"/>
      <c r="BV6203" s="1"/>
      <c r="BW6203" s="1"/>
      <c r="BX6203" s="1"/>
      <c r="BY6203" s="1"/>
      <c r="BZ6203" s="1"/>
      <c r="CA6203" s="1"/>
      <c r="CB6203" s="1"/>
      <c r="CC6203" s="1"/>
      <c r="CD6203" s="1"/>
      <c r="CE6203" s="1"/>
      <c r="CF6203" s="1"/>
      <c r="CG6203" s="1"/>
      <c r="CH6203" s="1"/>
      <c r="CI6203" s="1"/>
      <c r="CJ6203" s="1"/>
      <c r="CK6203" s="1"/>
      <c r="CL6203" s="1"/>
      <c r="CM6203" s="1"/>
      <c r="CN6203" s="1"/>
      <c r="CO6203" s="1"/>
      <c r="CP6203" s="1"/>
      <c r="CQ6203" s="1"/>
      <c r="CR6203" s="1"/>
      <c r="CS6203" s="1"/>
      <c r="CT6203" s="1"/>
      <c r="CU6203" s="1"/>
      <c r="CV6203" s="1"/>
      <c r="CW6203" s="1"/>
      <c r="CX6203" s="1"/>
      <c r="CY6203" s="1"/>
      <c r="CZ6203" s="1"/>
      <c r="DA6203" s="1"/>
      <c r="DB6203" s="1"/>
      <c r="DC6203" s="1"/>
      <c r="DD6203" s="1"/>
      <c r="DE6203" s="1"/>
      <c r="DF6203" s="1"/>
      <c r="DG6203" s="1"/>
      <c r="DH6203" s="1"/>
      <c r="DI6203" s="1"/>
      <c r="DJ6203" s="1"/>
      <c r="DK6203" s="1"/>
      <c r="DL6203" s="1"/>
      <c r="DM6203" s="1"/>
      <c r="DN6203" s="1"/>
      <c r="DO6203" s="1"/>
      <c r="DP6203" s="1"/>
      <c r="DQ6203" s="1"/>
      <c r="DR6203" s="1"/>
      <c r="DS6203" s="1"/>
      <c r="DT6203" s="1"/>
      <c r="DU6203" s="1"/>
      <c r="DV6203" s="1"/>
      <c r="DW6203" s="1"/>
      <c r="DX6203" s="1"/>
      <c r="DY6203" s="1"/>
      <c r="DZ6203" s="1"/>
      <c r="EA6203" s="1"/>
      <c r="EB6203" s="1"/>
      <c r="EC6203" s="1"/>
      <c r="ED6203" s="1"/>
      <c r="EE6203" s="1"/>
      <c r="EF6203" s="1"/>
      <c r="EG6203" s="1"/>
      <c r="EH6203" s="1"/>
      <c r="EI6203" s="1"/>
      <c r="EJ6203" s="1"/>
      <c r="EK6203" s="1"/>
      <c r="EL6203" s="1"/>
      <c r="EM6203" s="1"/>
      <c r="EN6203" s="1"/>
      <c r="EO6203" s="1"/>
      <c r="EP6203" s="1"/>
      <c r="EQ6203" s="1"/>
      <c r="ER6203" s="1"/>
      <c r="ES6203" s="1"/>
      <c r="ET6203" s="1"/>
      <c r="EU6203" s="1"/>
      <c r="EV6203" s="1"/>
      <c r="EW6203" s="1"/>
      <c r="EX6203" s="1"/>
      <c r="EY6203" s="1"/>
      <c r="EZ6203" s="1"/>
      <c r="FA6203" s="1"/>
      <c r="FB6203" s="1"/>
      <c r="FC6203" s="1"/>
      <c r="FD6203" s="1"/>
      <c r="FE6203" s="1"/>
      <c r="FF6203" s="1"/>
      <c r="FG6203" s="1"/>
      <c r="FH6203" s="1"/>
      <c r="FI6203" s="1"/>
      <c r="FJ6203" s="1"/>
      <c r="FK6203" s="1"/>
      <c r="FL6203" s="1"/>
      <c r="FM6203" s="1"/>
      <c r="FN6203" s="1"/>
      <c r="FO6203" s="1"/>
      <c r="FP6203" s="1"/>
      <c r="FQ6203" s="1"/>
      <c r="FR6203" s="1"/>
      <c r="FS6203" s="1"/>
      <c r="FT6203" s="1"/>
      <c r="FU6203" s="1"/>
      <c r="FV6203" s="1"/>
      <c r="FW6203" s="1"/>
      <c r="FX6203" s="1"/>
    </row>
    <row r="6204" spans="1:180" s="126" customFormat="1" ht="12.6" x14ac:dyDescent="0.25">
      <c r="A6204" s="117"/>
      <c r="B6204" s="118"/>
      <c r="C6204" s="119"/>
      <c r="D620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4" s="119"/>
      <c r="F6204" s="119"/>
      <c r="G6204" s="120"/>
      <c r="H6204" s="121"/>
      <c r="I6204" s="120"/>
      <c r="J6204" s="120"/>
      <c r="K6204" s="119"/>
      <c r="L6204" s="119"/>
      <c r="M6204" s="119"/>
      <c r="N6204" s="119"/>
      <c r="O6204" s="119"/>
      <c r="P6204" s="124"/>
      <c r="Q6204" s="124">
        <f>Table13[[#This Row],[Unit Value]]*Table13[[#This Row],[Qty | PCount]]</f>
        <v>0</v>
      </c>
      <c r="R6204" s="119" t="str">
        <f>IF(Table13[[#This Row],[Unit Value]]&lt;=4999,"Low-Value Asset","High-Value Asset")</f>
        <v>Low-Value Asset</v>
      </c>
      <c r="S6204" s="119"/>
      <c r="T6204" s="119"/>
      <c r="U6204" s="119"/>
      <c r="V6204" s="119"/>
      <c r="W6204" s="125"/>
      <c r="X6204" s="119"/>
      <c r="Y6204" s="119"/>
      <c r="Z6204" s="119"/>
      <c r="AA6204" s="119"/>
      <c r="AB620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  <c r="BD6204" s="1"/>
      <c r="BE6204" s="1"/>
      <c r="BF6204" s="1"/>
      <c r="BG6204" s="1"/>
      <c r="BH6204" s="1"/>
      <c r="BI6204" s="1"/>
      <c r="BJ6204" s="1"/>
      <c r="BK6204" s="1"/>
      <c r="BL6204" s="1"/>
      <c r="BM6204" s="1"/>
      <c r="BN6204" s="1"/>
      <c r="BO6204" s="1"/>
      <c r="BP6204" s="1"/>
      <c r="BQ6204" s="1"/>
      <c r="BR6204" s="1"/>
      <c r="BS6204" s="1"/>
      <c r="BT6204" s="1"/>
      <c r="BU6204" s="1"/>
      <c r="BV6204" s="1"/>
      <c r="BW6204" s="1"/>
      <c r="BX6204" s="1"/>
      <c r="BY6204" s="1"/>
      <c r="BZ6204" s="1"/>
      <c r="CA6204" s="1"/>
      <c r="CB6204" s="1"/>
      <c r="CC6204" s="1"/>
      <c r="CD6204" s="1"/>
      <c r="CE6204" s="1"/>
      <c r="CF6204" s="1"/>
      <c r="CG6204" s="1"/>
      <c r="CH6204" s="1"/>
      <c r="CI6204" s="1"/>
      <c r="CJ6204" s="1"/>
      <c r="CK6204" s="1"/>
      <c r="CL6204" s="1"/>
      <c r="CM6204" s="1"/>
      <c r="CN6204" s="1"/>
      <c r="CO6204" s="1"/>
      <c r="CP6204" s="1"/>
      <c r="CQ6204" s="1"/>
      <c r="CR6204" s="1"/>
      <c r="CS6204" s="1"/>
      <c r="CT6204" s="1"/>
      <c r="CU6204" s="1"/>
      <c r="CV6204" s="1"/>
      <c r="CW6204" s="1"/>
      <c r="CX6204" s="1"/>
      <c r="CY6204" s="1"/>
      <c r="CZ6204" s="1"/>
      <c r="DA6204" s="1"/>
      <c r="DB6204" s="1"/>
      <c r="DC6204" s="1"/>
      <c r="DD6204" s="1"/>
      <c r="DE6204" s="1"/>
      <c r="DF6204" s="1"/>
      <c r="DG6204" s="1"/>
      <c r="DH6204" s="1"/>
      <c r="DI6204" s="1"/>
      <c r="DJ6204" s="1"/>
      <c r="DK6204" s="1"/>
      <c r="DL6204" s="1"/>
      <c r="DM6204" s="1"/>
      <c r="DN6204" s="1"/>
      <c r="DO6204" s="1"/>
      <c r="DP6204" s="1"/>
      <c r="DQ6204" s="1"/>
      <c r="DR6204" s="1"/>
      <c r="DS6204" s="1"/>
      <c r="DT6204" s="1"/>
      <c r="DU6204" s="1"/>
      <c r="DV6204" s="1"/>
      <c r="DW6204" s="1"/>
      <c r="DX6204" s="1"/>
      <c r="DY6204" s="1"/>
      <c r="DZ6204" s="1"/>
      <c r="EA6204" s="1"/>
      <c r="EB6204" s="1"/>
      <c r="EC6204" s="1"/>
      <c r="ED6204" s="1"/>
      <c r="EE6204" s="1"/>
      <c r="EF6204" s="1"/>
      <c r="EG6204" s="1"/>
      <c r="EH6204" s="1"/>
      <c r="EI6204" s="1"/>
      <c r="EJ6204" s="1"/>
      <c r="EK6204" s="1"/>
      <c r="EL6204" s="1"/>
      <c r="EM6204" s="1"/>
      <c r="EN6204" s="1"/>
      <c r="EO6204" s="1"/>
      <c r="EP6204" s="1"/>
      <c r="EQ6204" s="1"/>
      <c r="ER6204" s="1"/>
      <c r="ES6204" s="1"/>
      <c r="ET6204" s="1"/>
      <c r="EU6204" s="1"/>
      <c r="EV6204" s="1"/>
      <c r="EW6204" s="1"/>
      <c r="EX6204" s="1"/>
      <c r="EY6204" s="1"/>
      <c r="EZ6204" s="1"/>
      <c r="FA6204" s="1"/>
      <c r="FB6204" s="1"/>
      <c r="FC6204" s="1"/>
      <c r="FD6204" s="1"/>
      <c r="FE6204" s="1"/>
      <c r="FF6204" s="1"/>
      <c r="FG6204" s="1"/>
      <c r="FH6204" s="1"/>
      <c r="FI6204" s="1"/>
      <c r="FJ6204" s="1"/>
      <c r="FK6204" s="1"/>
      <c r="FL6204" s="1"/>
      <c r="FM6204" s="1"/>
      <c r="FN6204" s="1"/>
      <c r="FO6204" s="1"/>
      <c r="FP6204" s="1"/>
      <c r="FQ6204" s="1"/>
      <c r="FR6204" s="1"/>
      <c r="FS6204" s="1"/>
      <c r="FT6204" s="1"/>
      <c r="FU6204" s="1"/>
      <c r="FV6204" s="1"/>
      <c r="FW6204" s="1"/>
      <c r="FX6204" s="1"/>
    </row>
    <row r="6205" spans="1:180" s="126" customFormat="1" ht="12.6" x14ac:dyDescent="0.25">
      <c r="A6205" s="117"/>
      <c r="B6205" s="118"/>
      <c r="C6205" s="119"/>
      <c r="D620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5" s="119"/>
      <c r="F6205" s="119"/>
      <c r="G6205" s="120"/>
      <c r="H6205" s="121"/>
      <c r="I6205" s="120"/>
      <c r="J6205" s="120"/>
      <c r="K6205" s="119"/>
      <c r="L6205" s="119"/>
      <c r="M6205" s="119"/>
      <c r="N6205" s="119"/>
      <c r="O6205" s="119"/>
      <c r="P6205" s="124"/>
      <c r="Q6205" s="124">
        <f>Table13[[#This Row],[Unit Value]]*Table13[[#This Row],[Qty | PCount]]</f>
        <v>0</v>
      </c>
      <c r="R6205" s="119" t="str">
        <f>IF(Table13[[#This Row],[Unit Value]]&lt;=4999,"Low-Value Asset","High-Value Asset")</f>
        <v>Low-Value Asset</v>
      </c>
      <c r="S6205" s="119"/>
      <c r="T6205" s="119"/>
      <c r="U6205" s="119"/>
      <c r="V6205" s="119"/>
      <c r="W6205" s="125"/>
      <c r="X6205" s="119"/>
      <c r="Y6205" s="119"/>
      <c r="Z6205" s="119"/>
      <c r="AA6205" s="119"/>
      <c r="AB620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  <c r="BC6205" s="1"/>
      <c r="BD6205" s="1"/>
      <c r="BE6205" s="1"/>
      <c r="BF6205" s="1"/>
      <c r="BG6205" s="1"/>
      <c r="BH6205" s="1"/>
      <c r="BI6205" s="1"/>
      <c r="BJ6205" s="1"/>
      <c r="BK6205" s="1"/>
      <c r="BL6205" s="1"/>
      <c r="BM6205" s="1"/>
      <c r="BN6205" s="1"/>
      <c r="BO6205" s="1"/>
      <c r="BP6205" s="1"/>
      <c r="BQ6205" s="1"/>
      <c r="BR6205" s="1"/>
      <c r="BS6205" s="1"/>
      <c r="BT6205" s="1"/>
      <c r="BU6205" s="1"/>
      <c r="BV6205" s="1"/>
      <c r="BW6205" s="1"/>
      <c r="BX6205" s="1"/>
      <c r="BY6205" s="1"/>
      <c r="BZ6205" s="1"/>
      <c r="CA6205" s="1"/>
      <c r="CB6205" s="1"/>
      <c r="CC6205" s="1"/>
      <c r="CD6205" s="1"/>
      <c r="CE6205" s="1"/>
      <c r="CF6205" s="1"/>
      <c r="CG6205" s="1"/>
      <c r="CH6205" s="1"/>
      <c r="CI6205" s="1"/>
      <c r="CJ6205" s="1"/>
      <c r="CK6205" s="1"/>
      <c r="CL6205" s="1"/>
      <c r="CM6205" s="1"/>
      <c r="CN6205" s="1"/>
      <c r="CO6205" s="1"/>
      <c r="CP6205" s="1"/>
      <c r="CQ6205" s="1"/>
      <c r="CR6205" s="1"/>
      <c r="CS6205" s="1"/>
      <c r="CT6205" s="1"/>
      <c r="CU6205" s="1"/>
      <c r="CV6205" s="1"/>
      <c r="CW6205" s="1"/>
      <c r="CX6205" s="1"/>
      <c r="CY6205" s="1"/>
      <c r="CZ6205" s="1"/>
      <c r="DA6205" s="1"/>
      <c r="DB6205" s="1"/>
      <c r="DC6205" s="1"/>
      <c r="DD6205" s="1"/>
      <c r="DE6205" s="1"/>
      <c r="DF6205" s="1"/>
      <c r="DG6205" s="1"/>
      <c r="DH6205" s="1"/>
      <c r="DI6205" s="1"/>
      <c r="DJ6205" s="1"/>
      <c r="DK6205" s="1"/>
      <c r="DL6205" s="1"/>
      <c r="DM6205" s="1"/>
      <c r="DN6205" s="1"/>
      <c r="DO6205" s="1"/>
      <c r="DP6205" s="1"/>
      <c r="DQ6205" s="1"/>
      <c r="DR6205" s="1"/>
      <c r="DS6205" s="1"/>
      <c r="DT6205" s="1"/>
      <c r="DU6205" s="1"/>
      <c r="DV6205" s="1"/>
      <c r="DW6205" s="1"/>
      <c r="DX6205" s="1"/>
      <c r="DY6205" s="1"/>
      <c r="DZ6205" s="1"/>
      <c r="EA6205" s="1"/>
      <c r="EB6205" s="1"/>
      <c r="EC6205" s="1"/>
      <c r="ED6205" s="1"/>
      <c r="EE6205" s="1"/>
      <c r="EF6205" s="1"/>
      <c r="EG6205" s="1"/>
      <c r="EH6205" s="1"/>
      <c r="EI6205" s="1"/>
      <c r="EJ6205" s="1"/>
      <c r="EK6205" s="1"/>
      <c r="EL6205" s="1"/>
      <c r="EM6205" s="1"/>
      <c r="EN6205" s="1"/>
      <c r="EO6205" s="1"/>
      <c r="EP6205" s="1"/>
      <c r="EQ6205" s="1"/>
      <c r="ER6205" s="1"/>
      <c r="ES6205" s="1"/>
      <c r="ET6205" s="1"/>
      <c r="EU6205" s="1"/>
      <c r="EV6205" s="1"/>
      <c r="EW6205" s="1"/>
      <c r="EX6205" s="1"/>
      <c r="EY6205" s="1"/>
      <c r="EZ6205" s="1"/>
      <c r="FA6205" s="1"/>
      <c r="FB6205" s="1"/>
      <c r="FC6205" s="1"/>
      <c r="FD6205" s="1"/>
      <c r="FE6205" s="1"/>
      <c r="FF6205" s="1"/>
      <c r="FG6205" s="1"/>
      <c r="FH6205" s="1"/>
      <c r="FI6205" s="1"/>
      <c r="FJ6205" s="1"/>
      <c r="FK6205" s="1"/>
      <c r="FL6205" s="1"/>
      <c r="FM6205" s="1"/>
      <c r="FN6205" s="1"/>
      <c r="FO6205" s="1"/>
      <c r="FP6205" s="1"/>
      <c r="FQ6205" s="1"/>
      <c r="FR6205" s="1"/>
      <c r="FS6205" s="1"/>
      <c r="FT6205" s="1"/>
      <c r="FU6205" s="1"/>
      <c r="FV6205" s="1"/>
      <c r="FW6205" s="1"/>
      <c r="FX6205" s="1"/>
    </row>
    <row r="6206" spans="1:180" s="126" customFormat="1" ht="12.6" x14ac:dyDescent="0.25">
      <c r="A6206" s="117"/>
      <c r="B6206" s="118"/>
      <c r="C6206" s="119"/>
      <c r="D620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6" s="119"/>
      <c r="F6206" s="119"/>
      <c r="G6206" s="120"/>
      <c r="H6206" s="121"/>
      <c r="I6206" s="120"/>
      <c r="J6206" s="120"/>
      <c r="K6206" s="119"/>
      <c r="L6206" s="119"/>
      <c r="M6206" s="119"/>
      <c r="N6206" s="119"/>
      <c r="O6206" s="119"/>
      <c r="P6206" s="124"/>
      <c r="Q6206" s="124">
        <f>Table13[[#This Row],[Unit Value]]*Table13[[#This Row],[Qty | PCount]]</f>
        <v>0</v>
      </c>
      <c r="R6206" s="119" t="str">
        <f>IF(Table13[[#This Row],[Unit Value]]&lt;=4999,"Low-Value Asset","High-Value Asset")</f>
        <v>Low-Value Asset</v>
      </c>
      <c r="S6206" s="119"/>
      <c r="T6206" s="119"/>
      <c r="U6206" s="119"/>
      <c r="V6206" s="119"/>
      <c r="W6206" s="125"/>
      <c r="X6206" s="119"/>
      <c r="Y6206" s="119"/>
      <c r="Z6206" s="119"/>
      <c r="AA6206" s="119"/>
      <c r="AB620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  <c r="BD6206" s="1"/>
      <c r="BE6206" s="1"/>
      <c r="BF6206" s="1"/>
      <c r="BG6206" s="1"/>
      <c r="BH6206" s="1"/>
      <c r="BI6206" s="1"/>
      <c r="BJ6206" s="1"/>
      <c r="BK6206" s="1"/>
      <c r="BL6206" s="1"/>
      <c r="BM6206" s="1"/>
      <c r="BN6206" s="1"/>
      <c r="BO6206" s="1"/>
      <c r="BP6206" s="1"/>
      <c r="BQ6206" s="1"/>
      <c r="BR6206" s="1"/>
      <c r="BS6206" s="1"/>
      <c r="BT6206" s="1"/>
      <c r="BU6206" s="1"/>
      <c r="BV6206" s="1"/>
      <c r="BW6206" s="1"/>
      <c r="BX6206" s="1"/>
      <c r="BY6206" s="1"/>
      <c r="BZ6206" s="1"/>
      <c r="CA6206" s="1"/>
      <c r="CB6206" s="1"/>
      <c r="CC6206" s="1"/>
      <c r="CD6206" s="1"/>
      <c r="CE6206" s="1"/>
      <c r="CF6206" s="1"/>
      <c r="CG6206" s="1"/>
      <c r="CH6206" s="1"/>
      <c r="CI6206" s="1"/>
      <c r="CJ6206" s="1"/>
      <c r="CK6206" s="1"/>
      <c r="CL6206" s="1"/>
      <c r="CM6206" s="1"/>
      <c r="CN6206" s="1"/>
      <c r="CO6206" s="1"/>
      <c r="CP6206" s="1"/>
      <c r="CQ6206" s="1"/>
      <c r="CR6206" s="1"/>
      <c r="CS6206" s="1"/>
      <c r="CT6206" s="1"/>
      <c r="CU6206" s="1"/>
      <c r="CV6206" s="1"/>
      <c r="CW6206" s="1"/>
      <c r="CX6206" s="1"/>
      <c r="CY6206" s="1"/>
      <c r="CZ6206" s="1"/>
      <c r="DA6206" s="1"/>
      <c r="DB6206" s="1"/>
      <c r="DC6206" s="1"/>
      <c r="DD6206" s="1"/>
      <c r="DE6206" s="1"/>
      <c r="DF6206" s="1"/>
      <c r="DG6206" s="1"/>
      <c r="DH6206" s="1"/>
      <c r="DI6206" s="1"/>
      <c r="DJ6206" s="1"/>
      <c r="DK6206" s="1"/>
      <c r="DL6206" s="1"/>
      <c r="DM6206" s="1"/>
      <c r="DN6206" s="1"/>
      <c r="DO6206" s="1"/>
      <c r="DP6206" s="1"/>
      <c r="DQ6206" s="1"/>
      <c r="DR6206" s="1"/>
      <c r="DS6206" s="1"/>
      <c r="DT6206" s="1"/>
      <c r="DU6206" s="1"/>
      <c r="DV6206" s="1"/>
      <c r="DW6206" s="1"/>
      <c r="DX6206" s="1"/>
      <c r="DY6206" s="1"/>
      <c r="DZ6206" s="1"/>
      <c r="EA6206" s="1"/>
      <c r="EB6206" s="1"/>
      <c r="EC6206" s="1"/>
      <c r="ED6206" s="1"/>
      <c r="EE6206" s="1"/>
      <c r="EF6206" s="1"/>
      <c r="EG6206" s="1"/>
      <c r="EH6206" s="1"/>
      <c r="EI6206" s="1"/>
      <c r="EJ6206" s="1"/>
      <c r="EK6206" s="1"/>
      <c r="EL6206" s="1"/>
      <c r="EM6206" s="1"/>
      <c r="EN6206" s="1"/>
      <c r="EO6206" s="1"/>
      <c r="EP6206" s="1"/>
      <c r="EQ6206" s="1"/>
      <c r="ER6206" s="1"/>
      <c r="ES6206" s="1"/>
      <c r="ET6206" s="1"/>
      <c r="EU6206" s="1"/>
      <c r="EV6206" s="1"/>
      <c r="EW6206" s="1"/>
      <c r="EX6206" s="1"/>
      <c r="EY6206" s="1"/>
      <c r="EZ6206" s="1"/>
      <c r="FA6206" s="1"/>
      <c r="FB6206" s="1"/>
      <c r="FC6206" s="1"/>
      <c r="FD6206" s="1"/>
      <c r="FE6206" s="1"/>
      <c r="FF6206" s="1"/>
      <c r="FG6206" s="1"/>
      <c r="FH6206" s="1"/>
      <c r="FI6206" s="1"/>
      <c r="FJ6206" s="1"/>
      <c r="FK6206" s="1"/>
      <c r="FL6206" s="1"/>
      <c r="FM6206" s="1"/>
      <c r="FN6206" s="1"/>
      <c r="FO6206" s="1"/>
      <c r="FP6206" s="1"/>
      <c r="FQ6206" s="1"/>
      <c r="FR6206" s="1"/>
      <c r="FS6206" s="1"/>
      <c r="FT6206" s="1"/>
      <c r="FU6206" s="1"/>
      <c r="FV6206" s="1"/>
      <c r="FW6206" s="1"/>
      <c r="FX6206" s="1"/>
    </row>
    <row r="6207" spans="1:180" s="126" customFormat="1" ht="12.6" x14ac:dyDescent="0.25">
      <c r="A6207" s="117"/>
      <c r="B6207" s="118"/>
      <c r="C6207" s="119"/>
      <c r="D620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7" s="119"/>
      <c r="F6207" s="119"/>
      <c r="G6207" s="120"/>
      <c r="H6207" s="121"/>
      <c r="I6207" s="120"/>
      <c r="J6207" s="120"/>
      <c r="K6207" s="119"/>
      <c r="L6207" s="119"/>
      <c r="M6207" s="119"/>
      <c r="N6207" s="119"/>
      <c r="O6207" s="119"/>
      <c r="P6207" s="124"/>
      <c r="Q6207" s="124">
        <f>Table13[[#This Row],[Unit Value]]*Table13[[#This Row],[Qty | PCount]]</f>
        <v>0</v>
      </c>
      <c r="R6207" s="119" t="str">
        <f>IF(Table13[[#This Row],[Unit Value]]&lt;=4999,"Low-Value Asset","High-Value Asset")</f>
        <v>Low-Value Asset</v>
      </c>
      <c r="S6207" s="119"/>
      <c r="T6207" s="119"/>
      <c r="U6207" s="119"/>
      <c r="V6207" s="119"/>
      <c r="W6207" s="125"/>
      <c r="X6207" s="119"/>
      <c r="Y6207" s="119"/>
      <c r="Z6207" s="119"/>
      <c r="AA6207" s="119"/>
      <c r="AB620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  <c r="BD6207" s="1"/>
      <c r="BE6207" s="1"/>
      <c r="BF6207" s="1"/>
      <c r="BG6207" s="1"/>
      <c r="BH6207" s="1"/>
      <c r="BI6207" s="1"/>
      <c r="BJ6207" s="1"/>
      <c r="BK6207" s="1"/>
      <c r="BL6207" s="1"/>
      <c r="BM6207" s="1"/>
      <c r="BN6207" s="1"/>
      <c r="BO6207" s="1"/>
      <c r="BP6207" s="1"/>
      <c r="BQ6207" s="1"/>
      <c r="BR6207" s="1"/>
      <c r="BS6207" s="1"/>
      <c r="BT6207" s="1"/>
      <c r="BU6207" s="1"/>
      <c r="BV6207" s="1"/>
      <c r="BW6207" s="1"/>
      <c r="BX6207" s="1"/>
      <c r="BY6207" s="1"/>
      <c r="BZ6207" s="1"/>
      <c r="CA6207" s="1"/>
      <c r="CB6207" s="1"/>
      <c r="CC6207" s="1"/>
      <c r="CD6207" s="1"/>
      <c r="CE6207" s="1"/>
      <c r="CF6207" s="1"/>
      <c r="CG6207" s="1"/>
      <c r="CH6207" s="1"/>
      <c r="CI6207" s="1"/>
      <c r="CJ6207" s="1"/>
      <c r="CK6207" s="1"/>
      <c r="CL6207" s="1"/>
      <c r="CM6207" s="1"/>
      <c r="CN6207" s="1"/>
      <c r="CO6207" s="1"/>
      <c r="CP6207" s="1"/>
      <c r="CQ6207" s="1"/>
      <c r="CR6207" s="1"/>
      <c r="CS6207" s="1"/>
      <c r="CT6207" s="1"/>
      <c r="CU6207" s="1"/>
      <c r="CV6207" s="1"/>
      <c r="CW6207" s="1"/>
      <c r="CX6207" s="1"/>
      <c r="CY6207" s="1"/>
      <c r="CZ6207" s="1"/>
      <c r="DA6207" s="1"/>
      <c r="DB6207" s="1"/>
      <c r="DC6207" s="1"/>
      <c r="DD6207" s="1"/>
      <c r="DE6207" s="1"/>
      <c r="DF6207" s="1"/>
      <c r="DG6207" s="1"/>
      <c r="DH6207" s="1"/>
      <c r="DI6207" s="1"/>
      <c r="DJ6207" s="1"/>
      <c r="DK6207" s="1"/>
      <c r="DL6207" s="1"/>
      <c r="DM6207" s="1"/>
      <c r="DN6207" s="1"/>
      <c r="DO6207" s="1"/>
      <c r="DP6207" s="1"/>
      <c r="DQ6207" s="1"/>
      <c r="DR6207" s="1"/>
      <c r="DS6207" s="1"/>
      <c r="DT6207" s="1"/>
      <c r="DU6207" s="1"/>
      <c r="DV6207" s="1"/>
      <c r="DW6207" s="1"/>
      <c r="DX6207" s="1"/>
      <c r="DY6207" s="1"/>
      <c r="DZ6207" s="1"/>
      <c r="EA6207" s="1"/>
      <c r="EB6207" s="1"/>
      <c r="EC6207" s="1"/>
      <c r="ED6207" s="1"/>
      <c r="EE6207" s="1"/>
      <c r="EF6207" s="1"/>
      <c r="EG6207" s="1"/>
      <c r="EH6207" s="1"/>
      <c r="EI6207" s="1"/>
      <c r="EJ6207" s="1"/>
      <c r="EK6207" s="1"/>
      <c r="EL6207" s="1"/>
      <c r="EM6207" s="1"/>
      <c r="EN6207" s="1"/>
      <c r="EO6207" s="1"/>
      <c r="EP6207" s="1"/>
      <c r="EQ6207" s="1"/>
      <c r="ER6207" s="1"/>
      <c r="ES6207" s="1"/>
      <c r="ET6207" s="1"/>
      <c r="EU6207" s="1"/>
      <c r="EV6207" s="1"/>
      <c r="EW6207" s="1"/>
      <c r="EX6207" s="1"/>
      <c r="EY6207" s="1"/>
      <c r="EZ6207" s="1"/>
      <c r="FA6207" s="1"/>
      <c r="FB6207" s="1"/>
      <c r="FC6207" s="1"/>
      <c r="FD6207" s="1"/>
      <c r="FE6207" s="1"/>
      <c r="FF6207" s="1"/>
      <c r="FG6207" s="1"/>
      <c r="FH6207" s="1"/>
      <c r="FI6207" s="1"/>
      <c r="FJ6207" s="1"/>
      <c r="FK6207" s="1"/>
      <c r="FL6207" s="1"/>
      <c r="FM6207" s="1"/>
      <c r="FN6207" s="1"/>
      <c r="FO6207" s="1"/>
      <c r="FP6207" s="1"/>
      <c r="FQ6207" s="1"/>
      <c r="FR6207" s="1"/>
      <c r="FS6207" s="1"/>
      <c r="FT6207" s="1"/>
      <c r="FU6207" s="1"/>
      <c r="FV6207" s="1"/>
      <c r="FW6207" s="1"/>
      <c r="FX6207" s="1"/>
    </row>
    <row r="6208" spans="1:180" s="126" customFormat="1" ht="12.6" x14ac:dyDescent="0.25">
      <c r="A6208" s="117"/>
      <c r="B6208" s="118"/>
      <c r="C6208" s="119"/>
      <c r="D620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8" s="119"/>
      <c r="F6208" s="119"/>
      <c r="G6208" s="120"/>
      <c r="H6208" s="121"/>
      <c r="I6208" s="120"/>
      <c r="J6208" s="120"/>
      <c r="K6208" s="119"/>
      <c r="L6208" s="119"/>
      <c r="M6208" s="119"/>
      <c r="N6208" s="119"/>
      <c r="O6208" s="119"/>
      <c r="P6208" s="124"/>
      <c r="Q6208" s="124">
        <f>Table13[[#This Row],[Unit Value]]*Table13[[#This Row],[Qty | PCount]]</f>
        <v>0</v>
      </c>
      <c r="R6208" s="119" t="str">
        <f>IF(Table13[[#This Row],[Unit Value]]&lt;=4999,"Low-Value Asset","High-Value Asset")</f>
        <v>Low-Value Asset</v>
      </c>
      <c r="S6208" s="119"/>
      <c r="T6208" s="119"/>
      <c r="U6208" s="119"/>
      <c r="V6208" s="119"/>
      <c r="W6208" s="125"/>
      <c r="X6208" s="119"/>
      <c r="Y6208" s="119"/>
      <c r="Z6208" s="119"/>
      <c r="AA6208" s="119"/>
      <c r="AB620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  <c r="BD6208" s="1"/>
      <c r="BE6208" s="1"/>
      <c r="BF6208" s="1"/>
      <c r="BG6208" s="1"/>
      <c r="BH6208" s="1"/>
      <c r="BI6208" s="1"/>
      <c r="BJ6208" s="1"/>
      <c r="BK6208" s="1"/>
      <c r="BL6208" s="1"/>
      <c r="BM6208" s="1"/>
      <c r="BN6208" s="1"/>
      <c r="BO6208" s="1"/>
      <c r="BP6208" s="1"/>
      <c r="BQ6208" s="1"/>
      <c r="BR6208" s="1"/>
      <c r="BS6208" s="1"/>
      <c r="BT6208" s="1"/>
      <c r="BU6208" s="1"/>
      <c r="BV6208" s="1"/>
      <c r="BW6208" s="1"/>
      <c r="BX6208" s="1"/>
      <c r="BY6208" s="1"/>
      <c r="BZ6208" s="1"/>
      <c r="CA6208" s="1"/>
      <c r="CB6208" s="1"/>
      <c r="CC6208" s="1"/>
      <c r="CD6208" s="1"/>
      <c r="CE6208" s="1"/>
      <c r="CF6208" s="1"/>
      <c r="CG6208" s="1"/>
      <c r="CH6208" s="1"/>
      <c r="CI6208" s="1"/>
      <c r="CJ6208" s="1"/>
      <c r="CK6208" s="1"/>
      <c r="CL6208" s="1"/>
      <c r="CM6208" s="1"/>
      <c r="CN6208" s="1"/>
      <c r="CO6208" s="1"/>
      <c r="CP6208" s="1"/>
      <c r="CQ6208" s="1"/>
      <c r="CR6208" s="1"/>
      <c r="CS6208" s="1"/>
      <c r="CT6208" s="1"/>
      <c r="CU6208" s="1"/>
      <c r="CV6208" s="1"/>
      <c r="CW6208" s="1"/>
      <c r="CX6208" s="1"/>
      <c r="CY6208" s="1"/>
      <c r="CZ6208" s="1"/>
      <c r="DA6208" s="1"/>
      <c r="DB6208" s="1"/>
      <c r="DC6208" s="1"/>
      <c r="DD6208" s="1"/>
      <c r="DE6208" s="1"/>
      <c r="DF6208" s="1"/>
      <c r="DG6208" s="1"/>
      <c r="DH6208" s="1"/>
      <c r="DI6208" s="1"/>
      <c r="DJ6208" s="1"/>
      <c r="DK6208" s="1"/>
      <c r="DL6208" s="1"/>
      <c r="DM6208" s="1"/>
      <c r="DN6208" s="1"/>
      <c r="DO6208" s="1"/>
      <c r="DP6208" s="1"/>
      <c r="DQ6208" s="1"/>
      <c r="DR6208" s="1"/>
      <c r="DS6208" s="1"/>
      <c r="DT6208" s="1"/>
      <c r="DU6208" s="1"/>
      <c r="DV6208" s="1"/>
      <c r="DW6208" s="1"/>
      <c r="DX6208" s="1"/>
      <c r="DY6208" s="1"/>
      <c r="DZ6208" s="1"/>
      <c r="EA6208" s="1"/>
      <c r="EB6208" s="1"/>
      <c r="EC6208" s="1"/>
      <c r="ED6208" s="1"/>
      <c r="EE6208" s="1"/>
      <c r="EF6208" s="1"/>
      <c r="EG6208" s="1"/>
      <c r="EH6208" s="1"/>
      <c r="EI6208" s="1"/>
      <c r="EJ6208" s="1"/>
      <c r="EK6208" s="1"/>
      <c r="EL6208" s="1"/>
      <c r="EM6208" s="1"/>
      <c r="EN6208" s="1"/>
      <c r="EO6208" s="1"/>
      <c r="EP6208" s="1"/>
      <c r="EQ6208" s="1"/>
      <c r="ER6208" s="1"/>
      <c r="ES6208" s="1"/>
      <c r="ET6208" s="1"/>
      <c r="EU6208" s="1"/>
      <c r="EV6208" s="1"/>
      <c r="EW6208" s="1"/>
      <c r="EX6208" s="1"/>
      <c r="EY6208" s="1"/>
      <c r="EZ6208" s="1"/>
      <c r="FA6208" s="1"/>
      <c r="FB6208" s="1"/>
      <c r="FC6208" s="1"/>
      <c r="FD6208" s="1"/>
      <c r="FE6208" s="1"/>
      <c r="FF6208" s="1"/>
      <c r="FG6208" s="1"/>
      <c r="FH6208" s="1"/>
      <c r="FI6208" s="1"/>
      <c r="FJ6208" s="1"/>
      <c r="FK6208" s="1"/>
      <c r="FL6208" s="1"/>
      <c r="FM6208" s="1"/>
      <c r="FN6208" s="1"/>
      <c r="FO6208" s="1"/>
      <c r="FP6208" s="1"/>
      <c r="FQ6208" s="1"/>
      <c r="FR6208" s="1"/>
      <c r="FS6208" s="1"/>
      <c r="FT6208" s="1"/>
      <c r="FU6208" s="1"/>
      <c r="FV6208" s="1"/>
      <c r="FW6208" s="1"/>
      <c r="FX6208" s="1"/>
    </row>
    <row r="6209" spans="1:180" s="126" customFormat="1" ht="12.6" x14ac:dyDescent="0.25">
      <c r="A6209" s="117"/>
      <c r="B6209" s="118"/>
      <c r="C6209" s="119"/>
      <c r="D620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09" s="119"/>
      <c r="F6209" s="119"/>
      <c r="G6209" s="120"/>
      <c r="H6209" s="121"/>
      <c r="I6209" s="120"/>
      <c r="J6209" s="120"/>
      <c r="K6209" s="119"/>
      <c r="L6209" s="119"/>
      <c r="M6209" s="119"/>
      <c r="N6209" s="119"/>
      <c r="O6209" s="119"/>
      <c r="P6209" s="124"/>
      <c r="Q6209" s="124">
        <f>Table13[[#This Row],[Unit Value]]*Table13[[#This Row],[Qty | PCount]]</f>
        <v>0</v>
      </c>
      <c r="R6209" s="119" t="str">
        <f>IF(Table13[[#This Row],[Unit Value]]&lt;=4999,"Low-Value Asset","High-Value Asset")</f>
        <v>Low-Value Asset</v>
      </c>
      <c r="S6209" s="119"/>
      <c r="T6209" s="119"/>
      <c r="U6209" s="119"/>
      <c r="V6209" s="119"/>
      <c r="W6209" s="125"/>
      <c r="X6209" s="119"/>
      <c r="Y6209" s="119"/>
      <c r="Z6209" s="119"/>
      <c r="AA6209" s="119"/>
      <c r="AB620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  <c r="BD6209" s="1"/>
      <c r="BE6209" s="1"/>
      <c r="BF6209" s="1"/>
      <c r="BG6209" s="1"/>
      <c r="BH6209" s="1"/>
      <c r="BI6209" s="1"/>
      <c r="BJ6209" s="1"/>
      <c r="BK6209" s="1"/>
      <c r="BL6209" s="1"/>
      <c r="BM6209" s="1"/>
      <c r="BN6209" s="1"/>
      <c r="BO6209" s="1"/>
      <c r="BP6209" s="1"/>
      <c r="BQ6209" s="1"/>
      <c r="BR6209" s="1"/>
      <c r="BS6209" s="1"/>
      <c r="BT6209" s="1"/>
      <c r="BU6209" s="1"/>
      <c r="BV6209" s="1"/>
      <c r="BW6209" s="1"/>
      <c r="BX6209" s="1"/>
      <c r="BY6209" s="1"/>
      <c r="BZ6209" s="1"/>
      <c r="CA6209" s="1"/>
      <c r="CB6209" s="1"/>
      <c r="CC6209" s="1"/>
      <c r="CD6209" s="1"/>
      <c r="CE6209" s="1"/>
      <c r="CF6209" s="1"/>
      <c r="CG6209" s="1"/>
      <c r="CH6209" s="1"/>
      <c r="CI6209" s="1"/>
      <c r="CJ6209" s="1"/>
      <c r="CK6209" s="1"/>
      <c r="CL6209" s="1"/>
      <c r="CM6209" s="1"/>
      <c r="CN6209" s="1"/>
      <c r="CO6209" s="1"/>
      <c r="CP6209" s="1"/>
      <c r="CQ6209" s="1"/>
      <c r="CR6209" s="1"/>
      <c r="CS6209" s="1"/>
      <c r="CT6209" s="1"/>
      <c r="CU6209" s="1"/>
      <c r="CV6209" s="1"/>
      <c r="CW6209" s="1"/>
      <c r="CX6209" s="1"/>
      <c r="CY6209" s="1"/>
      <c r="CZ6209" s="1"/>
      <c r="DA6209" s="1"/>
      <c r="DB6209" s="1"/>
      <c r="DC6209" s="1"/>
      <c r="DD6209" s="1"/>
      <c r="DE6209" s="1"/>
      <c r="DF6209" s="1"/>
      <c r="DG6209" s="1"/>
      <c r="DH6209" s="1"/>
      <c r="DI6209" s="1"/>
      <c r="DJ6209" s="1"/>
      <c r="DK6209" s="1"/>
      <c r="DL6209" s="1"/>
      <c r="DM6209" s="1"/>
      <c r="DN6209" s="1"/>
      <c r="DO6209" s="1"/>
      <c r="DP6209" s="1"/>
      <c r="DQ6209" s="1"/>
      <c r="DR6209" s="1"/>
      <c r="DS6209" s="1"/>
      <c r="DT6209" s="1"/>
      <c r="DU6209" s="1"/>
      <c r="DV6209" s="1"/>
      <c r="DW6209" s="1"/>
      <c r="DX6209" s="1"/>
      <c r="DY6209" s="1"/>
      <c r="DZ6209" s="1"/>
      <c r="EA6209" s="1"/>
      <c r="EB6209" s="1"/>
      <c r="EC6209" s="1"/>
      <c r="ED6209" s="1"/>
      <c r="EE6209" s="1"/>
      <c r="EF6209" s="1"/>
      <c r="EG6209" s="1"/>
      <c r="EH6209" s="1"/>
      <c r="EI6209" s="1"/>
      <c r="EJ6209" s="1"/>
      <c r="EK6209" s="1"/>
      <c r="EL6209" s="1"/>
      <c r="EM6209" s="1"/>
      <c r="EN6209" s="1"/>
      <c r="EO6209" s="1"/>
      <c r="EP6209" s="1"/>
      <c r="EQ6209" s="1"/>
      <c r="ER6209" s="1"/>
      <c r="ES6209" s="1"/>
      <c r="ET6209" s="1"/>
      <c r="EU6209" s="1"/>
      <c r="EV6209" s="1"/>
      <c r="EW6209" s="1"/>
      <c r="EX6209" s="1"/>
      <c r="EY6209" s="1"/>
      <c r="EZ6209" s="1"/>
      <c r="FA6209" s="1"/>
      <c r="FB6209" s="1"/>
      <c r="FC6209" s="1"/>
      <c r="FD6209" s="1"/>
      <c r="FE6209" s="1"/>
      <c r="FF6209" s="1"/>
      <c r="FG6209" s="1"/>
      <c r="FH6209" s="1"/>
      <c r="FI6209" s="1"/>
      <c r="FJ6209" s="1"/>
      <c r="FK6209" s="1"/>
      <c r="FL6209" s="1"/>
      <c r="FM6209" s="1"/>
      <c r="FN6209" s="1"/>
      <c r="FO6209" s="1"/>
      <c r="FP6209" s="1"/>
      <c r="FQ6209" s="1"/>
      <c r="FR6209" s="1"/>
      <c r="FS6209" s="1"/>
      <c r="FT6209" s="1"/>
      <c r="FU6209" s="1"/>
      <c r="FV6209" s="1"/>
      <c r="FW6209" s="1"/>
      <c r="FX6209" s="1"/>
    </row>
    <row r="6210" spans="1:180" s="126" customFormat="1" ht="12.6" x14ac:dyDescent="0.25">
      <c r="A6210" s="117"/>
      <c r="B6210" s="118"/>
      <c r="C6210" s="119"/>
      <c r="D621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0" s="119"/>
      <c r="F6210" s="119"/>
      <c r="G6210" s="120"/>
      <c r="H6210" s="121"/>
      <c r="I6210" s="120"/>
      <c r="J6210" s="120"/>
      <c r="K6210" s="119"/>
      <c r="L6210" s="119"/>
      <c r="M6210" s="119"/>
      <c r="N6210" s="119"/>
      <c r="O6210" s="119"/>
      <c r="P6210" s="124"/>
      <c r="Q6210" s="124">
        <f>Table13[[#This Row],[Unit Value]]*Table13[[#This Row],[Qty | PCount]]</f>
        <v>0</v>
      </c>
      <c r="R6210" s="119" t="str">
        <f>IF(Table13[[#This Row],[Unit Value]]&lt;=4999,"Low-Value Asset","High-Value Asset")</f>
        <v>Low-Value Asset</v>
      </c>
      <c r="S6210" s="119"/>
      <c r="T6210" s="119"/>
      <c r="U6210" s="119"/>
      <c r="V6210" s="119"/>
      <c r="W6210" s="125"/>
      <c r="X6210" s="119"/>
      <c r="Y6210" s="119"/>
      <c r="Z6210" s="119"/>
      <c r="AA6210" s="119"/>
      <c r="AB621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  <c r="BD6210" s="1"/>
      <c r="BE6210" s="1"/>
      <c r="BF6210" s="1"/>
      <c r="BG6210" s="1"/>
      <c r="BH6210" s="1"/>
      <c r="BI6210" s="1"/>
      <c r="BJ6210" s="1"/>
      <c r="BK6210" s="1"/>
      <c r="BL6210" s="1"/>
      <c r="BM6210" s="1"/>
      <c r="BN6210" s="1"/>
      <c r="BO6210" s="1"/>
      <c r="BP6210" s="1"/>
      <c r="BQ6210" s="1"/>
      <c r="BR6210" s="1"/>
      <c r="BS6210" s="1"/>
      <c r="BT6210" s="1"/>
      <c r="BU6210" s="1"/>
      <c r="BV6210" s="1"/>
      <c r="BW6210" s="1"/>
      <c r="BX6210" s="1"/>
      <c r="BY6210" s="1"/>
      <c r="BZ6210" s="1"/>
      <c r="CA6210" s="1"/>
      <c r="CB6210" s="1"/>
      <c r="CC6210" s="1"/>
      <c r="CD6210" s="1"/>
      <c r="CE6210" s="1"/>
      <c r="CF6210" s="1"/>
      <c r="CG6210" s="1"/>
      <c r="CH6210" s="1"/>
      <c r="CI6210" s="1"/>
      <c r="CJ6210" s="1"/>
      <c r="CK6210" s="1"/>
      <c r="CL6210" s="1"/>
      <c r="CM6210" s="1"/>
      <c r="CN6210" s="1"/>
      <c r="CO6210" s="1"/>
      <c r="CP6210" s="1"/>
      <c r="CQ6210" s="1"/>
      <c r="CR6210" s="1"/>
      <c r="CS6210" s="1"/>
      <c r="CT6210" s="1"/>
      <c r="CU6210" s="1"/>
      <c r="CV6210" s="1"/>
      <c r="CW6210" s="1"/>
      <c r="CX6210" s="1"/>
      <c r="CY6210" s="1"/>
      <c r="CZ6210" s="1"/>
      <c r="DA6210" s="1"/>
      <c r="DB6210" s="1"/>
      <c r="DC6210" s="1"/>
      <c r="DD6210" s="1"/>
      <c r="DE6210" s="1"/>
      <c r="DF6210" s="1"/>
      <c r="DG6210" s="1"/>
      <c r="DH6210" s="1"/>
      <c r="DI6210" s="1"/>
      <c r="DJ6210" s="1"/>
      <c r="DK6210" s="1"/>
      <c r="DL6210" s="1"/>
      <c r="DM6210" s="1"/>
      <c r="DN6210" s="1"/>
      <c r="DO6210" s="1"/>
      <c r="DP6210" s="1"/>
      <c r="DQ6210" s="1"/>
      <c r="DR6210" s="1"/>
      <c r="DS6210" s="1"/>
      <c r="DT6210" s="1"/>
      <c r="DU6210" s="1"/>
      <c r="DV6210" s="1"/>
      <c r="DW6210" s="1"/>
      <c r="DX6210" s="1"/>
      <c r="DY6210" s="1"/>
      <c r="DZ6210" s="1"/>
      <c r="EA6210" s="1"/>
      <c r="EB6210" s="1"/>
      <c r="EC6210" s="1"/>
      <c r="ED6210" s="1"/>
      <c r="EE6210" s="1"/>
      <c r="EF6210" s="1"/>
      <c r="EG6210" s="1"/>
      <c r="EH6210" s="1"/>
      <c r="EI6210" s="1"/>
      <c r="EJ6210" s="1"/>
      <c r="EK6210" s="1"/>
      <c r="EL6210" s="1"/>
      <c r="EM6210" s="1"/>
      <c r="EN6210" s="1"/>
      <c r="EO6210" s="1"/>
      <c r="EP6210" s="1"/>
      <c r="EQ6210" s="1"/>
      <c r="ER6210" s="1"/>
      <c r="ES6210" s="1"/>
      <c r="ET6210" s="1"/>
      <c r="EU6210" s="1"/>
      <c r="EV6210" s="1"/>
      <c r="EW6210" s="1"/>
      <c r="EX6210" s="1"/>
      <c r="EY6210" s="1"/>
      <c r="EZ6210" s="1"/>
      <c r="FA6210" s="1"/>
      <c r="FB6210" s="1"/>
      <c r="FC6210" s="1"/>
      <c r="FD6210" s="1"/>
      <c r="FE6210" s="1"/>
      <c r="FF6210" s="1"/>
      <c r="FG6210" s="1"/>
      <c r="FH6210" s="1"/>
      <c r="FI6210" s="1"/>
      <c r="FJ6210" s="1"/>
      <c r="FK6210" s="1"/>
      <c r="FL6210" s="1"/>
      <c r="FM6210" s="1"/>
      <c r="FN6210" s="1"/>
      <c r="FO6210" s="1"/>
      <c r="FP6210" s="1"/>
      <c r="FQ6210" s="1"/>
      <c r="FR6210" s="1"/>
      <c r="FS6210" s="1"/>
      <c r="FT6210" s="1"/>
      <c r="FU6210" s="1"/>
      <c r="FV6210" s="1"/>
      <c r="FW6210" s="1"/>
      <c r="FX6210" s="1"/>
    </row>
    <row r="6211" spans="1:180" s="126" customFormat="1" ht="12.6" x14ac:dyDescent="0.25">
      <c r="A6211" s="117"/>
      <c r="B6211" s="118"/>
      <c r="C6211" s="119"/>
      <c r="D621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1" s="119"/>
      <c r="F6211" s="119"/>
      <c r="G6211" s="120"/>
      <c r="H6211" s="121"/>
      <c r="I6211" s="120"/>
      <c r="J6211" s="120"/>
      <c r="K6211" s="119"/>
      <c r="L6211" s="119"/>
      <c r="M6211" s="119"/>
      <c r="N6211" s="119"/>
      <c r="O6211" s="119"/>
      <c r="P6211" s="124"/>
      <c r="Q6211" s="124">
        <f>Table13[[#This Row],[Unit Value]]*Table13[[#This Row],[Qty | PCount]]</f>
        <v>0</v>
      </c>
      <c r="R6211" s="119" t="str">
        <f>IF(Table13[[#This Row],[Unit Value]]&lt;=4999,"Low-Value Asset","High-Value Asset")</f>
        <v>Low-Value Asset</v>
      </c>
      <c r="S6211" s="119"/>
      <c r="T6211" s="119"/>
      <c r="U6211" s="119"/>
      <c r="V6211" s="119"/>
      <c r="W6211" s="125"/>
      <c r="X6211" s="119"/>
      <c r="Y6211" s="119"/>
      <c r="Z6211" s="119"/>
      <c r="AA6211" s="119"/>
      <c r="AB621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  <c r="BC6211" s="1"/>
      <c r="BD6211" s="1"/>
      <c r="BE6211" s="1"/>
      <c r="BF6211" s="1"/>
      <c r="BG6211" s="1"/>
      <c r="BH6211" s="1"/>
      <c r="BI6211" s="1"/>
      <c r="BJ6211" s="1"/>
      <c r="BK6211" s="1"/>
      <c r="BL6211" s="1"/>
      <c r="BM6211" s="1"/>
      <c r="BN6211" s="1"/>
      <c r="BO6211" s="1"/>
      <c r="BP6211" s="1"/>
      <c r="BQ6211" s="1"/>
      <c r="BR6211" s="1"/>
      <c r="BS6211" s="1"/>
      <c r="BT6211" s="1"/>
      <c r="BU6211" s="1"/>
      <c r="BV6211" s="1"/>
      <c r="BW6211" s="1"/>
      <c r="BX6211" s="1"/>
      <c r="BY6211" s="1"/>
      <c r="BZ6211" s="1"/>
      <c r="CA6211" s="1"/>
      <c r="CB6211" s="1"/>
      <c r="CC6211" s="1"/>
      <c r="CD6211" s="1"/>
      <c r="CE6211" s="1"/>
      <c r="CF6211" s="1"/>
      <c r="CG6211" s="1"/>
      <c r="CH6211" s="1"/>
      <c r="CI6211" s="1"/>
      <c r="CJ6211" s="1"/>
      <c r="CK6211" s="1"/>
      <c r="CL6211" s="1"/>
      <c r="CM6211" s="1"/>
      <c r="CN6211" s="1"/>
      <c r="CO6211" s="1"/>
      <c r="CP6211" s="1"/>
      <c r="CQ6211" s="1"/>
      <c r="CR6211" s="1"/>
      <c r="CS6211" s="1"/>
      <c r="CT6211" s="1"/>
      <c r="CU6211" s="1"/>
      <c r="CV6211" s="1"/>
      <c r="CW6211" s="1"/>
      <c r="CX6211" s="1"/>
      <c r="CY6211" s="1"/>
      <c r="CZ6211" s="1"/>
      <c r="DA6211" s="1"/>
      <c r="DB6211" s="1"/>
      <c r="DC6211" s="1"/>
      <c r="DD6211" s="1"/>
      <c r="DE6211" s="1"/>
      <c r="DF6211" s="1"/>
      <c r="DG6211" s="1"/>
      <c r="DH6211" s="1"/>
      <c r="DI6211" s="1"/>
      <c r="DJ6211" s="1"/>
      <c r="DK6211" s="1"/>
      <c r="DL6211" s="1"/>
      <c r="DM6211" s="1"/>
      <c r="DN6211" s="1"/>
      <c r="DO6211" s="1"/>
      <c r="DP6211" s="1"/>
      <c r="DQ6211" s="1"/>
      <c r="DR6211" s="1"/>
      <c r="DS6211" s="1"/>
      <c r="DT6211" s="1"/>
      <c r="DU6211" s="1"/>
      <c r="DV6211" s="1"/>
      <c r="DW6211" s="1"/>
      <c r="DX6211" s="1"/>
      <c r="DY6211" s="1"/>
      <c r="DZ6211" s="1"/>
      <c r="EA6211" s="1"/>
      <c r="EB6211" s="1"/>
      <c r="EC6211" s="1"/>
      <c r="ED6211" s="1"/>
      <c r="EE6211" s="1"/>
      <c r="EF6211" s="1"/>
      <c r="EG6211" s="1"/>
      <c r="EH6211" s="1"/>
      <c r="EI6211" s="1"/>
      <c r="EJ6211" s="1"/>
      <c r="EK6211" s="1"/>
      <c r="EL6211" s="1"/>
      <c r="EM6211" s="1"/>
      <c r="EN6211" s="1"/>
      <c r="EO6211" s="1"/>
      <c r="EP6211" s="1"/>
      <c r="EQ6211" s="1"/>
      <c r="ER6211" s="1"/>
      <c r="ES6211" s="1"/>
      <c r="ET6211" s="1"/>
      <c r="EU6211" s="1"/>
      <c r="EV6211" s="1"/>
      <c r="EW6211" s="1"/>
      <c r="EX6211" s="1"/>
      <c r="EY6211" s="1"/>
      <c r="EZ6211" s="1"/>
      <c r="FA6211" s="1"/>
      <c r="FB6211" s="1"/>
      <c r="FC6211" s="1"/>
      <c r="FD6211" s="1"/>
      <c r="FE6211" s="1"/>
      <c r="FF6211" s="1"/>
      <c r="FG6211" s="1"/>
      <c r="FH6211" s="1"/>
      <c r="FI6211" s="1"/>
      <c r="FJ6211" s="1"/>
      <c r="FK6211" s="1"/>
      <c r="FL6211" s="1"/>
      <c r="FM6211" s="1"/>
      <c r="FN6211" s="1"/>
      <c r="FO6211" s="1"/>
      <c r="FP6211" s="1"/>
      <c r="FQ6211" s="1"/>
      <c r="FR6211" s="1"/>
      <c r="FS6211" s="1"/>
      <c r="FT6211" s="1"/>
      <c r="FU6211" s="1"/>
      <c r="FV6211" s="1"/>
      <c r="FW6211" s="1"/>
      <c r="FX6211" s="1"/>
    </row>
    <row r="6212" spans="1:180" s="126" customFormat="1" ht="12.6" x14ac:dyDescent="0.25">
      <c r="A6212" s="117"/>
      <c r="B6212" s="118"/>
      <c r="C6212" s="119"/>
      <c r="D621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2" s="119"/>
      <c r="F6212" s="119"/>
      <c r="G6212" s="120"/>
      <c r="H6212" s="121"/>
      <c r="I6212" s="120"/>
      <c r="J6212" s="120"/>
      <c r="K6212" s="119"/>
      <c r="L6212" s="119"/>
      <c r="M6212" s="119"/>
      <c r="N6212" s="119"/>
      <c r="O6212" s="119"/>
      <c r="P6212" s="124"/>
      <c r="Q6212" s="124">
        <f>Table13[[#This Row],[Unit Value]]*Table13[[#This Row],[Qty | PCount]]</f>
        <v>0</v>
      </c>
      <c r="R6212" s="119" t="str">
        <f>IF(Table13[[#This Row],[Unit Value]]&lt;=4999,"Low-Value Asset","High-Value Asset")</f>
        <v>Low-Value Asset</v>
      </c>
      <c r="S6212" s="119"/>
      <c r="T6212" s="119"/>
      <c r="U6212" s="119"/>
      <c r="V6212" s="119"/>
      <c r="W6212" s="125"/>
      <c r="X6212" s="119"/>
      <c r="Y6212" s="119"/>
      <c r="Z6212" s="119"/>
      <c r="AA6212" s="119"/>
      <c r="AB621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  <c r="BD6212" s="1"/>
      <c r="BE6212" s="1"/>
      <c r="BF6212" s="1"/>
      <c r="BG6212" s="1"/>
      <c r="BH6212" s="1"/>
      <c r="BI6212" s="1"/>
      <c r="BJ6212" s="1"/>
      <c r="BK6212" s="1"/>
      <c r="BL6212" s="1"/>
      <c r="BM6212" s="1"/>
      <c r="BN6212" s="1"/>
      <c r="BO6212" s="1"/>
      <c r="BP6212" s="1"/>
      <c r="BQ6212" s="1"/>
      <c r="BR6212" s="1"/>
      <c r="BS6212" s="1"/>
      <c r="BT6212" s="1"/>
      <c r="BU6212" s="1"/>
      <c r="BV6212" s="1"/>
      <c r="BW6212" s="1"/>
      <c r="BX6212" s="1"/>
      <c r="BY6212" s="1"/>
      <c r="BZ6212" s="1"/>
      <c r="CA6212" s="1"/>
      <c r="CB6212" s="1"/>
      <c r="CC6212" s="1"/>
      <c r="CD6212" s="1"/>
      <c r="CE6212" s="1"/>
      <c r="CF6212" s="1"/>
      <c r="CG6212" s="1"/>
      <c r="CH6212" s="1"/>
      <c r="CI6212" s="1"/>
      <c r="CJ6212" s="1"/>
      <c r="CK6212" s="1"/>
      <c r="CL6212" s="1"/>
      <c r="CM6212" s="1"/>
      <c r="CN6212" s="1"/>
      <c r="CO6212" s="1"/>
      <c r="CP6212" s="1"/>
      <c r="CQ6212" s="1"/>
      <c r="CR6212" s="1"/>
      <c r="CS6212" s="1"/>
      <c r="CT6212" s="1"/>
      <c r="CU6212" s="1"/>
      <c r="CV6212" s="1"/>
      <c r="CW6212" s="1"/>
      <c r="CX6212" s="1"/>
      <c r="CY6212" s="1"/>
      <c r="CZ6212" s="1"/>
      <c r="DA6212" s="1"/>
      <c r="DB6212" s="1"/>
      <c r="DC6212" s="1"/>
      <c r="DD6212" s="1"/>
      <c r="DE6212" s="1"/>
      <c r="DF6212" s="1"/>
      <c r="DG6212" s="1"/>
      <c r="DH6212" s="1"/>
      <c r="DI6212" s="1"/>
      <c r="DJ6212" s="1"/>
      <c r="DK6212" s="1"/>
      <c r="DL6212" s="1"/>
      <c r="DM6212" s="1"/>
      <c r="DN6212" s="1"/>
      <c r="DO6212" s="1"/>
      <c r="DP6212" s="1"/>
      <c r="DQ6212" s="1"/>
      <c r="DR6212" s="1"/>
      <c r="DS6212" s="1"/>
      <c r="DT6212" s="1"/>
      <c r="DU6212" s="1"/>
      <c r="DV6212" s="1"/>
      <c r="DW6212" s="1"/>
      <c r="DX6212" s="1"/>
      <c r="DY6212" s="1"/>
      <c r="DZ6212" s="1"/>
      <c r="EA6212" s="1"/>
      <c r="EB6212" s="1"/>
      <c r="EC6212" s="1"/>
      <c r="ED6212" s="1"/>
      <c r="EE6212" s="1"/>
      <c r="EF6212" s="1"/>
      <c r="EG6212" s="1"/>
      <c r="EH6212" s="1"/>
      <c r="EI6212" s="1"/>
      <c r="EJ6212" s="1"/>
      <c r="EK6212" s="1"/>
      <c r="EL6212" s="1"/>
      <c r="EM6212" s="1"/>
      <c r="EN6212" s="1"/>
      <c r="EO6212" s="1"/>
      <c r="EP6212" s="1"/>
      <c r="EQ6212" s="1"/>
      <c r="ER6212" s="1"/>
      <c r="ES6212" s="1"/>
      <c r="ET6212" s="1"/>
      <c r="EU6212" s="1"/>
      <c r="EV6212" s="1"/>
      <c r="EW6212" s="1"/>
      <c r="EX6212" s="1"/>
      <c r="EY6212" s="1"/>
      <c r="EZ6212" s="1"/>
      <c r="FA6212" s="1"/>
      <c r="FB6212" s="1"/>
      <c r="FC6212" s="1"/>
      <c r="FD6212" s="1"/>
      <c r="FE6212" s="1"/>
      <c r="FF6212" s="1"/>
      <c r="FG6212" s="1"/>
      <c r="FH6212" s="1"/>
      <c r="FI6212" s="1"/>
      <c r="FJ6212" s="1"/>
      <c r="FK6212" s="1"/>
      <c r="FL6212" s="1"/>
      <c r="FM6212" s="1"/>
      <c r="FN6212" s="1"/>
      <c r="FO6212" s="1"/>
      <c r="FP6212" s="1"/>
      <c r="FQ6212" s="1"/>
      <c r="FR6212" s="1"/>
      <c r="FS6212" s="1"/>
      <c r="FT6212" s="1"/>
      <c r="FU6212" s="1"/>
      <c r="FV6212" s="1"/>
      <c r="FW6212" s="1"/>
      <c r="FX6212" s="1"/>
    </row>
    <row r="6213" spans="1:180" s="126" customFormat="1" ht="12.6" x14ac:dyDescent="0.25">
      <c r="A6213" s="117"/>
      <c r="B6213" s="118"/>
      <c r="C6213" s="119"/>
      <c r="D621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3" s="119"/>
      <c r="F6213" s="119"/>
      <c r="G6213" s="120"/>
      <c r="H6213" s="121"/>
      <c r="I6213" s="120"/>
      <c r="J6213" s="120"/>
      <c r="K6213" s="119"/>
      <c r="L6213" s="119"/>
      <c r="M6213" s="119"/>
      <c r="N6213" s="119"/>
      <c r="O6213" s="119"/>
      <c r="P6213" s="124"/>
      <c r="Q6213" s="124">
        <f>Table13[[#This Row],[Unit Value]]*Table13[[#This Row],[Qty | PCount]]</f>
        <v>0</v>
      </c>
      <c r="R6213" s="119" t="str">
        <f>IF(Table13[[#This Row],[Unit Value]]&lt;=4999,"Low-Value Asset","High-Value Asset")</f>
        <v>Low-Value Asset</v>
      </c>
      <c r="S6213" s="119"/>
      <c r="T6213" s="119"/>
      <c r="U6213" s="119"/>
      <c r="V6213" s="119"/>
      <c r="W6213" s="125"/>
      <c r="X6213" s="119"/>
      <c r="Y6213" s="119"/>
      <c r="Z6213" s="119"/>
      <c r="AA6213" s="119"/>
      <c r="AB621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  <c r="BD6213" s="1"/>
      <c r="BE6213" s="1"/>
      <c r="BF6213" s="1"/>
      <c r="BG6213" s="1"/>
      <c r="BH6213" s="1"/>
      <c r="BI6213" s="1"/>
      <c r="BJ6213" s="1"/>
      <c r="BK6213" s="1"/>
      <c r="BL6213" s="1"/>
      <c r="BM6213" s="1"/>
      <c r="BN6213" s="1"/>
      <c r="BO6213" s="1"/>
      <c r="BP6213" s="1"/>
      <c r="BQ6213" s="1"/>
      <c r="BR6213" s="1"/>
      <c r="BS6213" s="1"/>
      <c r="BT6213" s="1"/>
      <c r="BU6213" s="1"/>
      <c r="BV6213" s="1"/>
      <c r="BW6213" s="1"/>
      <c r="BX6213" s="1"/>
      <c r="BY6213" s="1"/>
      <c r="BZ6213" s="1"/>
      <c r="CA6213" s="1"/>
      <c r="CB6213" s="1"/>
      <c r="CC6213" s="1"/>
      <c r="CD6213" s="1"/>
      <c r="CE6213" s="1"/>
      <c r="CF6213" s="1"/>
      <c r="CG6213" s="1"/>
      <c r="CH6213" s="1"/>
      <c r="CI6213" s="1"/>
      <c r="CJ6213" s="1"/>
      <c r="CK6213" s="1"/>
      <c r="CL6213" s="1"/>
      <c r="CM6213" s="1"/>
      <c r="CN6213" s="1"/>
      <c r="CO6213" s="1"/>
      <c r="CP6213" s="1"/>
      <c r="CQ6213" s="1"/>
      <c r="CR6213" s="1"/>
      <c r="CS6213" s="1"/>
      <c r="CT6213" s="1"/>
      <c r="CU6213" s="1"/>
      <c r="CV6213" s="1"/>
      <c r="CW6213" s="1"/>
      <c r="CX6213" s="1"/>
      <c r="CY6213" s="1"/>
      <c r="CZ6213" s="1"/>
      <c r="DA6213" s="1"/>
      <c r="DB6213" s="1"/>
      <c r="DC6213" s="1"/>
      <c r="DD6213" s="1"/>
      <c r="DE6213" s="1"/>
      <c r="DF6213" s="1"/>
      <c r="DG6213" s="1"/>
      <c r="DH6213" s="1"/>
      <c r="DI6213" s="1"/>
      <c r="DJ6213" s="1"/>
      <c r="DK6213" s="1"/>
      <c r="DL6213" s="1"/>
      <c r="DM6213" s="1"/>
      <c r="DN6213" s="1"/>
      <c r="DO6213" s="1"/>
      <c r="DP6213" s="1"/>
      <c r="DQ6213" s="1"/>
      <c r="DR6213" s="1"/>
      <c r="DS6213" s="1"/>
      <c r="DT6213" s="1"/>
      <c r="DU6213" s="1"/>
      <c r="DV6213" s="1"/>
      <c r="DW6213" s="1"/>
      <c r="DX6213" s="1"/>
      <c r="DY6213" s="1"/>
      <c r="DZ6213" s="1"/>
      <c r="EA6213" s="1"/>
      <c r="EB6213" s="1"/>
      <c r="EC6213" s="1"/>
      <c r="ED6213" s="1"/>
      <c r="EE6213" s="1"/>
      <c r="EF6213" s="1"/>
      <c r="EG6213" s="1"/>
      <c r="EH6213" s="1"/>
      <c r="EI6213" s="1"/>
      <c r="EJ6213" s="1"/>
      <c r="EK6213" s="1"/>
      <c r="EL6213" s="1"/>
      <c r="EM6213" s="1"/>
      <c r="EN6213" s="1"/>
      <c r="EO6213" s="1"/>
      <c r="EP6213" s="1"/>
      <c r="EQ6213" s="1"/>
      <c r="ER6213" s="1"/>
      <c r="ES6213" s="1"/>
      <c r="ET6213" s="1"/>
      <c r="EU6213" s="1"/>
      <c r="EV6213" s="1"/>
      <c r="EW6213" s="1"/>
      <c r="EX6213" s="1"/>
      <c r="EY6213" s="1"/>
      <c r="EZ6213" s="1"/>
      <c r="FA6213" s="1"/>
      <c r="FB6213" s="1"/>
      <c r="FC6213" s="1"/>
      <c r="FD6213" s="1"/>
      <c r="FE6213" s="1"/>
      <c r="FF6213" s="1"/>
      <c r="FG6213" s="1"/>
      <c r="FH6213" s="1"/>
      <c r="FI6213" s="1"/>
      <c r="FJ6213" s="1"/>
      <c r="FK6213" s="1"/>
      <c r="FL6213" s="1"/>
      <c r="FM6213" s="1"/>
      <c r="FN6213" s="1"/>
      <c r="FO6213" s="1"/>
      <c r="FP6213" s="1"/>
      <c r="FQ6213" s="1"/>
      <c r="FR6213" s="1"/>
      <c r="FS6213" s="1"/>
      <c r="FT6213" s="1"/>
      <c r="FU6213" s="1"/>
      <c r="FV6213" s="1"/>
      <c r="FW6213" s="1"/>
      <c r="FX6213" s="1"/>
    </row>
    <row r="6214" spans="1:180" s="126" customFormat="1" ht="12.6" x14ac:dyDescent="0.25">
      <c r="A6214" s="117"/>
      <c r="B6214" s="118"/>
      <c r="C6214" s="119"/>
      <c r="D621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4" s="119"/>
      <c r="F6214" s="119"/>
      <c r="G6214" s="120"/>
      <c r="H6214" s="121"/>
      <c r="I6214" s="120"/>
      <c r="J6214" s="120"/>
      <c r="K6214" s="119"/>
      <c r="L6214" s="119"/>
      <c r="M6214" s="119"/>
      <c r="N6214" s="119"/>
      <c r="O6214" s="119"/>
      <c r="P6214" s="124"/>
      <c r="Q6214" s="124">
        <f>Table13[[#This Row],[Unit Value]]*Table13[[#This Row],[Qty | PCount]]</f>
        <v>0</v>
      </c>
      <c r="R6214" s="119" t="str">
        <f>IF(Table13[[#This Row],[Unit Value]]&lt;=4999,"Low-Value Asset","High-Value Asset")</f>
        <v>Low-Value Asset</v>
      </c>
      <c r="S6214" s="119"/>
      <c r="T6214" s="119"/>
      <c r="U6214" s="119"/>
      <c r="V6214" s="119"/>
      <c r="W6214" s="125"/>
      <c r="X6214" s="119"/>
      <c r="Y6214" s="119"/>
      <c r="Z6214" s="119"/>
      <c r="AA6214" s="119"/>
      <c r="AB621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  <c r="BC6214" s="1"/>
      <c r="BD6214" s="1"/>
      <c r="BE6214" s="1"/>
      <c r="BF6214" s="1"/>
      <c r="BG6214" s="1"/>
      <c r="BH6214" s="1"/>
      <c r="BI6214" s="1"/>
      <c r="BJ6214" s="1"/>
      <c r="BK6214" s="1"/>
      <c r="BL6214" s="1"/>
      <c r="BM6214" s="1"/>
      <c r="BN6214" s="1"/>
      <c r="BO6214" s="1"/>
      <c r="BP6214" s="1"/>
      <c r="BQ6214" s="1"/>
      <c r="BR6214" s="1"/>
      <c r="BS6214" s="1"/>
      <c r="BT6214" s="1"/>
      <c r="BU6214" s="1"/>
      <c r="BV6214" s="1"/>
      <c r="BW6214" s="1"/>
      <c r="BX6214" s="1"/>
      <c r="BY6214" s="1"/>
      <c r="BZ6214" s="1"/>
      <c r="CA6214" s="1"/>
      <c r="CB6214" s="1"/>
      <c r="CC6214" s="1"/>
      <c r="CD6214" s="1"/>
      <c r="CE6214" s="1"/>
      <c r="CF6214" s="1"/>
      <c r="CG6214" s="1"/>
      <c r="CH6214" s="1"/>
      <c r="CI6214" s="1"/>
      <c r="CJ6214" s="1"/>
      <c r="CK6214" s="1"/>
      <c r="CL6214" s="1"/>
      <c r="CM6214" s="1"/>
      <c r="CN6214" s="1"/>
      <c r="CO6214" s="1"/>
      <c r="CP6214" s="1"/>
      <c r="CQ6214" s="1"/>
      <c r="CR6214" s="1"/>
      <c r="CS6214" s="1"/>
      <c r="CT6214" s="1"/>
      <c r="CU6214" s="1"/>
      <c r="CV6214" s="1"/>
      <c r="CW6214" s="1"/>
      <c r="CX6214" s="1"/>
      <c r="CY6214" s="1"/>
      <c r="CZ6214" s="1"/>
      <c r="DA6214" s="1"/>
      <c r="DB6214" s="1"/>
      <c r="DC6214" s="1"/>
      <c r="DD6214" s="1"/>
      <c r="DE6214" s="1"/>
      <c r="DF6214" s="1"/>
      <c r="DG6214" s="1"/>
      <c r="DH6214" s="1"/>
      <c r="DI6214" s="1"/>
      <c r="DJ6214" s="1"/>
      <c r="DK6214" s="1"/>
      <c r="DL6214" s="1"/>
      <c r="DM6214" s="1"/>
      <c r="DN6214" s="1"/>
      <c r="DO6214" s="1"/>
      <c r="DP6214" s="1"/>
      <c r="DQ6214" s="1"/>
      <c r="DR6214" s="1"/>
      <c r="DS6214" s="1"/>
      <c r="DT6214" s="1"/>
      <c r="DU6214" s="1"/>
      <c r="DV6214" s="1"/>
      <c r="DW6214" s="1"/>
      <c r="DX6214" s="1"/>
      <c r="DY6214" s="1"/>
      <c r="DZ6214" s="1"/>
      <c r="EA6214" s="1"/>
      <c r="EB6214" s="1"/>
      <c r="EC6214" s="1"/>
      <c r="ED6214" s="1"/>
      <c r="EE6214" s="1"/>
      <c r="EF6214" s="1"/>
      <c r="EG6214" s="1"/>
      <c r="EH6214" s="1"/>
      <c r="EI6214" s="1"/>
      <c r="EJ6214" s="1"/>
      <c r="EK6214" s="1"/>
      <c r="EL6214" s="1"/>
      <c r="EM6214" s="1"/>
      <c r="EN6214" s="1"/>
      <c r="EO6214" s="1"/>
      <c r="EP6214" s="1"/>
      <c r="EQ6214" s="1"/>
      <c r="ER6214" s="1"/>
      <c r="ES6214" s="1"/>
      <c r="ET6214" s="1"/>
      <c r="EU6214" s="1"/>
      <c r="EV6214" s="1"/>
      <c r="EW6214" s="1"/>
      <c r="EX6214" s="1"/>
      <c r="EY6214" s="1"/>
      <c r="EZ6214" s="1"/>
      <c r="FA6214" s="1"/>
      <c r="FB6214" s="1"/>
      <c r="FC6214" s="1"/>
      <c r="FD6214" s="1"/>
      <c r="FE6214" s="1"/>
      <c r="FF6214" s="1"/>
      <c r="FG6214" s="1"/>
      <c r="FH6214" s="1"/>
      <c r="FI6214" s="1"/>
      <c r="FJ6214" s="1"/>
      <c r="FK6214" s="1"/>
      <c r="FL6214" s="1"/>
      <c r="FM6214" s="1"/>
      <c r="FN6214" s="1"/>
      <c r="FO6214" s="1"/>
      <c r="FP6214" s="1"/>
      <c r="FQ6214" s="1"/>
      <c r="FR6214" s="1"/>
      <c r="FS6214" s="1"/>
      <c r="FT6214" s="1"/>
      <c r="FU6214" s="1"/>
      <c r="FV6214" s="1"/>
      <c r="FW6214" s="1"/>
      <c r="FX6214" s="1"/>
    </row>
    <row r="6215" spans="1:180" s="126" customFormat="1" ht="12.6" x14ac:dyDescent="0.25">
      <c r="A6215" s="117"/>
      <c r="B6215" s="118"/>
      <c r="C6215" s="119"/>
      <c r="D621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5" s="119"/>
      <c r="F6215" s="119"/>
      <c r="G6215" s="120"/>
      <c r="H6215" s="121"/>
      <c r="I6215" s="120"/>
      <c r="J6215" s="120"/>
      <c r="K6215" s="119"/>
      <c r="L6215" s="119"/>
      <c r="M6215" s="119"/>
      <c r="N6215" s="119"/>
      <c r="O6215" s="119"/>
      <c r="P6215" s="124"/>
      <c r="Q6215" s="124">
        <f>Table13[[#This Row],[Unit Value]]*Table13[[#This Row],[Qty | PCount]]</f>
        <v>0</v>
      </c>
      <c r="R6215" s="119" t="str">
        <f>IF(Table13[[#This Row],[Unit Value]]&lt;=4999,"Low-Value Asset","High-Value Asset")</f>
        <v>Low-Value Asset</v>
      </c>
      <c r="S6215" s="119"/>
      <c r="T6215" s="119"/>
      <c r="U6215" s="119"/>
      <c r="V6215" s="119"/>
      <c r="W6215" s="125"/>
      <c r="X6215" s="119"/>
      <c r="Y6215" s="119"/>
      <c r="Z6215" s="119"/>
      <c r="AA6215" s="119"/>
      <c r="AB621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  <c r="BD6215" s="1"/>
      <c r="BE6215" s="1"/>
      <c r="BF6215" s="1"/>
      <c r="BG6215" s="1"/>
      <c r="BH6215" s="1"/>
      <c r="BI6215" s="1"/>
      <c r="BJ6215" s="1"/>
      <c r="BK6215" s="1"/>
      <c r="BL6215" s="1"/>
      <c r="BM6215" s="1"/>
      <c r="BN6215" s="1"/>
      <c r="BO6215" s="1"/>
      <c r="BP6215" s="1"/>
      <c r="BQ6215" s="1"/>
      <c r="BR6215" s="1"/>
      <c r="BS6215" s="1"/>
      <c r="BT6215" s="1"/>
      <c r="BU6215" s="1"/>
      <c r="BV6215" s="1"/>
      <c r="BW6215" s="1"/>
      <c r="BX6215" s="1"/>
      <c r="BY6215" s="1"/>
      <c r="BZ6215" s="1"/>
      <c r="CA6215" s="1"/>
      <c r="CB6215" s="1"/>
      <c r="CC6215" s="1"/>
      <c r="CD6215" s="1"/>
      <c r="CE6215" s="1"/>
      <c r="CF6215" s="1"/>
      <c r="CG6215" s="1"/>
      <c r="CH6215" s="1"/>
      <c r="CI6215" s="1"/>
      <c r="CJ6215" s="1"/>
      <c r="CK6215" s="1"/>
      <c r="CL6215" s="1"/>
      <c r="CM6215" s="1"/>
      <c r="CN6215" s="1"/>
      <c r="CO6215" s="1"/>
      <c r="CP6215" s="1"/>
      <c r="CQ6215" s="1"/>
      <c r="CR6215" s="1"/>
      <c r="CS6215" s="1"/>
      <c r="CT6215" s="1"/>
      <c r="CU6215" s="1"/>
      <c r="CV6215" s="1"/>
      <c r="CW6215" s="1"/>
      <c r="CX6215" s="1"/>
      <c r="CY6215" s="1"/>
      <c r="CZ6215" s="1"/>
      <c r="DA6215" s="1"/>
      <c r="DB6215" s="1"/>
      <c r="DC6215" s="1"/>
      <c r="DD6215" s="1"/>
      <c r="DE6215" s="1"/>
      <c r="DF6215" s="1"/>
      <c r="DG6215" s="1"/>
      <c r="DH6215" s="1"/>
      <c r="DI6215" s="1"/>
      <c r="DJ6215" s="1"/>
      <c r="DK6215" s="1"/>
      <c r="DL6215" s="1"/>
      <c r="DM6215" s="1"/>
      <c r="DN6215" s="1"/>
      <c r="DO6215" s="1"/>
      <c r="DP6215" s="1"/>
      <c r="DQ6215" s="1"/>
      <c r="DR6215" s="1"/>
      <c r="DS6215" s="1"/>
      <c r="DT6215" s="1"/>
      <c r="DU6215" s="1"/>
      <c r="DV6215" s="1"/>
      <c r="DW6215" s="1"/>
      <c r="DX6215" s="1"/>
      <c r="DY6215" s="1"/>
      <c r="DZ6215" s="1"/>
      <c r="EA6215" s="1"/>
      <c r="EB6215" s="1"/>
      <c r="EC6215" s="1"/>
      <c r="ED6215" s="1"/>
      <c r="EE6215" s="1"/>
      <c r="EF6215" s="1"/>
      <c r="EG6215" s="1"/>
      <c r="EH6215" s="1"/>
      <c r="EI6215" s="1"/>
      <c r="EJ6215" s="1"/>
      <c r="EK6215" s="1"/>
      <c r="EL6215" s="1"/>
      <c r="EM6215" s="1"/>
      <c r="EN6215" s="1"/>
      <c r="EO6215" s="1"/>
      <c r="EP6215" s="1"/>
      <c r="EQ6215" s="1"/>
      <c r="ER6215" s="1"/>
      <c r="ES6215" s="1"/>
      <c r="ET6215" s="1"/>
      <c r="EU6215" s="1"/>
      <c r="EV6215" s="1"/>
      <c r="EW6215" s="1"/>
      <c r="EX6215" s="1"/>
      <c r="EY6215" s="1"/>
      <c r="EZ6215" s="1"/>
      <c r="FA6215" s="1"/>
      <c r="FB6215" s="1"/>
      <c r="FC6215" s="1"/>
      <c r="FD6215" s="1"/>
      <c r="FE6215" s="1"/>
      <c r="FF6215" s="1"/>
      <c r="FG6215" s="1"/>
      <c r="FH6215" s="1"/>
      <c r="FI6215" s="1"/>
      <c r="FJ6215" s="1"/>
      <c r="FK6215" s="1"/>
      <c r="FL6215" s="1"/>
      <c r="FM6215" s="1"/>
      <c r="FN6215" s="1"/>
      <c r="FO6215" s="1"/>
      <c r="FP6215" s="1"/>
      <c r="FQ6215" s="1"/>
      <c r="FR6215" s="1"/>
      <c r="FS6215" s="1"/>
      <c r="FT6215" s="1"/>
      <c r="FU6215" s="1"/>
      <c r="FV6215" s="1"/>
      <c r="FW6215" s="1"/>
      <c r="FX6215" s="1"/>
    </row>
    <row r="6216" spans="1:180" s="126" customFormat="1" ht="12.6" x14ac:dyDescent="0.25">
      <c r="A6216" s="117"/>
      <c r="B6216" s="118"/>
      <c r="C6216" s="119"/>
      <c r="D621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6" s="119"/>
      <c r="F6216" s="119"/>
      <c r="G6216" s="120"/>
      <c r="H6216" s="121"/>
      <c r="I6216" s="120"/>
      <c r="J6216" s="120"/>
      <c r="K6216" s="119"/>
      <c r="L6216" s="119"/>
      <c r="M6216" s="119"/>
      <c r="N6216" s="119"/>
      <c r="O6216" s="119"/>
      <c r="P6216" s="124"/>
      <c r="Q6216" s="124">
        <f>Table13[[#This Row],[Unit Value]]*Table13[[#This Row],[Qty | PCount]]</f>
        <v>0</v>
      </c>
      <c r="R6216" s="119" t="str">
        <f>IF(Table13[[#This Row],[Unit Value]]&lt;=4999,"Low-Value Asset","High-Value Asset")</f>
        <v>Low-Value Asset</v>
      </c>
      <c r="S6216" s="119"/>
      <c r="T6216" s="119"/>
      <c r="U6216" s="119"/>
      <c r="V6216" s="119"/>
      <c r="W6216" s="125"/>
      <c r="X6216" s="119"/>
      <c r="Y6216" s="119"/>
      <c r="Z6216" s="119"/>
      <c r="AA6216" s="119"/>
      <c r="AB621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  <c r="BD6216" s="1"/>
      <c r="BE6216" s="1"/>
      <c r="BF6216" s="1"/>
      <c r="BG6216" s="1"/>
      <c r="BH6216" s="1"/>
      <c r="BI6216" s="1"/>
      <c r="BJ6216" s="1"/>
      <c r="BK6216" s="1"/>
      <c r="BL6216" s="1"/>
      <c r="BM6216" s="1"/>
      <c r="BN6216" s="1"/>
      <c r="BO6216" s="1"/>
      <c r="BP6216" s="1"/>
      <c r="BQ6216" s="1"/>
      <c r="BR6216" s="1"/>
      <c r="BS6216" s="1"/>
      <c r="BT6216" s="1"/>
      <c r="BU6216" s="1"/>
      <c r="BV6216" s="1"/>
      <c r="BW6216" s="1"/>
      <c r="BX6216" s="1"/>
      <c r="BY6216" s="1"/>
      <c r="BZ6216" s="1"/>
      <c r="CA6216" s="1"/>
      <c r="CB6216" s="1"/>
      <c r="CC6216" s="1"/>
      <c r="CD6216" s="1"/>
      <c r="CE6216" s="1"/>
      <c r="CF6216" s="1"/>
      <c r="CG6216" s="1"/>
      <c r="CH6216" s="1"/>
      <c r="CI6216" s="1"/>
      <c r="CJ6216" s="1"/>
      <c r="CK6216" s="1"/>
      <c r="CL6216" s="1"/>
      <c r="CM6216" s="1"/>
      <c r="CN6216" s="1"/>
      <c r="CO6216" s="1"/>
      <c r="CP6216" s="1"/>
      <c r="CQ6216" s="1"/>
      <c r="CR6216" s="1"/>
      <c r="CS6216" s="1"/>
      <c r="CT6216" s="1"/>
      <c r="CU6216" s="1"/>
      <c r="CV6216" s="1"/>
      <c r="CW6216" s="1"/>
      <c r="CX6216" s="1"/>
      <c r="CY6216" s="1"/>
      <c r="CZ6216" s="1"/>
      <c r="DA6216" s="1"/>
      <c r="DB6216" s="1"/>
      <c r="DC6216" s="1"/>
      <c r="DD6216" s="1"/>
      <c r="DE6216" s="1"/>
      <c r="DF6216" s="1"/>
      <c r="DG6216" s="1"/>
      <c r="DH6216" s="1"/>
      <c r="DI6216" s="1"/>
      <c r="DJ6216" s="1"/>
      <c r="DK6216" s="1"/>
      <c r="DL6216" s="1"/>
      <c r="DM6216" s="1"/>
      <c r="DN6216" s="1"/>
      <c r="DO6216" s="1"/>
      <c r="DP6216" s="1"/>
      <c r="DQ6216" s="1"/>
      <c r="DR6216" s="1"/>
      <c r="DS6216" s="1"/>
      <c r="DT6216" s="1"/>
      <c r="DU6216" s="1"/>
      <c r="DV6216" s="1"/>
      <c r="DW6216" s="1"/>
      <c r="DX6216" s="1"/>
      <c r="DY6216" s="1"/>
      <c r="DZ6216" s="1"/>
      <c r="EA6216" s="1"/>
      <c r="EB6216" s="1"/>
      <c r="EC6216" s="1"/>
      <c r="ED6216" s="1"/>
      <c r="EE6216" s="1"/>
      <c r="EF6216" s="1"/>
      <c r="EG6216" s="1"/>
      <c r="EH6216" s="1"/>
      <c r="EI6216" s="1"/>
      <c r="EJ6216" s="1"/>
      <c r="EK6216" s="1"/>
      <c r="EL6216" s="1"/>
      <c r="EM6216" s="1"/>
      <c r="EN6216" s="1"/>
      <c r="EO6216" s="1"/>
      <c r="EP6216" s="1"/>
      <c r="EQ6216" s="1"/>
      <c r="ER6216" s="1"/>
      <c r="ES6216" s="1"/>
      <c r="ET6216" s="1"/>
      <c r="EU6216" s="1"/>
      <c r="EV6216" s="1"/>
      <c r="EW6216" s="1"/>
      <c r="EX6216" s="1"/>
      <c r="EY6216" s="1"/>
      <c r="EZ6216" s="1"/>
      <c r="FA6216" s="1"/>
      <c r="FB6216" s="1"/>
      <c r="FC6216" s="1"/>
      <c r="FD6216" s="1"/>
      <c r="FE6216" s="1"/>
      <c r="FF6216" s="1"/>
      <c r="FG6216" s="1"/>
      <c r="FH6216" s="1"/>
      <c r="FI6216" s="1"/>
      <c r="FJ6216" s="1"/>
      <c r="FK6216" s="1"/>
      <c r="FL6216" s="1"/>
      <c r="FM6216" s="1"/>
      <c r="FN6216" s="1"/>
      <c r="FO6216" s="1"/>
      <c r="FP6216" s="1"/>
      <c r="FQ6216" s="1"/>
      <c r="FR6216" s="1"/>
      <c r="FS6216" s="1"/>
      <c r="FT6216" s="1"/>
      <c r="FU6216" s="1"/>
      <c r="FV6216" s="1"/>
      <c r="FW6216" s="1"/>
      <c r="FX6216" s="1"/>
    </row>
    <row r="6217" spans="1:180" s="126" customFormat="1" ht="12.6" x14ac:dyDescent="0.25">
      <c r="A6217" s="117"/>
      <c r="B6217" s="118"/>
      <c r="C6217" s="119"/>
      <c r="D621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7" s="119"/>
      <c r="F6217" s="119"/>
      <c r="G6217" s="120"/>
      <c r="H6217" s="121"/>
      <c r="I6217" s="120"/>
      <c r="J6217" s="120"/>
      <c r="K6217" s="119"/>
      <c r="L6217" s="119"/>
      <c r="M6217" s="119"/>
      <c r="N6217" s="119"/>
      <c r="O6217" s="119"/>
      <c r="P6217" s="124"/>
      <c r="Q6217" s="124">
        <f>Table13[[#This Row],[Unit Value]]*Table13[[#This Row],[Qty | PCount]]</f>
        <v>0</v>
      </c>
      <c r="R6217" s="119" t="str">
        <f>IF(Table13[[#This Row],[Unit Value]]&lt;=4999,"Low-Value Asset","High-Value Asset")</f>
        <v>Low-Value Asset</v>
      </c>
      <c r="S6217" s="119"/>
      <c r="T6217" s="119"/>
      <c r="U6217" s="119"/>
      <c r="V6217" s="119"/>
      <c r="W6217" s="125"/>
      <c r="X6217" s="119"/>
      <c r="Y6217" s="119"/>
      <c r="Z6217" s="119"/>
      <c r="AA6217" s="119"/>
      <c r="AB621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  <c r="BD6217" s="1"/>
      <c r="BE6217" s="1"/>
      <c r="BF6217" s="1"/>
      <c r="BG6217" s="1"/>
      <c r="BH6217" s="1"/>
      <c r="BI6217" s="1"/>
      <c r="BJ6217" s="1"/>
      <c r="BK6217" s="1"/>
      <c r="BL6217" s="1"/>
      <c r="BM6217" s="1"/>
      <c r="BN6217" s="1"/>
      <c r="BO6217" s="1"/>
      <c r="BP6217" s="1"/>
      <c r="BQ6217" s="1"/>
      <c r="BR6217" s="1"/>
      <c r="BS6217" s="1"/>
      <c r="BT6217" s="1"/>
      <c r="BU6217" s="1"/>
      <c r="BV6217" s="1"/>
      <c r="BW6217" s="1"/>
      <c r="BX6217" s="1"/>
      <c r="BY6217" s="1"/>
      <c r="BZ6217" s="1"/>
      <c r="CA6217" s="1"/>
      <c r="CB6217" s="1"/>
      <c r="CC6217" s="1"/>
      <c r="CD6217" s="1"/>
      <c r="CE6217" s="1"/>
      <c r="CF6217" s="1"/>
      <c r="CG6217" s="1"/>
      <c r="CH6217" s="1"/>
      <c r="CI6217" s="1"/>
      <c r="CJ6217" s="1"/>
      <c r="CK6217" s="1"/>
      <c r="CL6217" s="1"/>
      <c r="CM6217" s="1"/>
      <c r="CN6217" s="1"/>
      <c r="CO6217" s="1"/>
      <c r="CP6217" s="1"/>
      <c r="CQ6217" s="1"/>
      <c r="CR6217" s="1"/>
      <c r="CS6217" s="1"/>
      <c r="CT6217" s="1"/>
      <c r="CU6217" s="1"/>
      <c r="CV6217" s="1"/>
      <c r="CW6217" s="1"/>
      <c r="CX6217" s="1"/>
      <c r="CY6217" s="1"/>
      <c r="CZ6217" s="1"/>
      <c r="DA6217" s="1"/>
      <c r="DB6217" s="1"/>
      <c r="DC6217" s="1"/>
      <c r="DD6217" s="1"/>
      <c r="DE6217" s="1"/>
      <c r="DF6217" s="1"/>
      <c r="DG6217" s="1"/>
      <c r="DH6217" s="1"/>
      <c r="DI6217" s="1"/>
      <c r="DJ6217" s="1"/>
      <c r="DK6217" s="1"/>
      <c r="DL6217" s="1"/>
      <c r="DM6217" s="1"/>
      <c r="DN6217" s="1"/>
      <c r="DO6217" s="1"/>
      <c r="DP6217" s="1"/>
      <c r="DQ6217" s="1"/>
      <c r="DR6217" s="1"/>
      <c r="DS6217" s="1"/>
      <c r="DT6217" s="1"/>
      <c r="DU6217" s="1"/>
      <c r="DV6217" s="1"/>
      <c r="DW6217" s="1"/>
      <c r="DX6217" s="1"/>
      <c r="DY6217" s="1"/>
      <c r="DZ6217" s="1"/>
      <c r="EA6217" s="1"/>
      <c r="EB6217" s="1"/>
      <c r="EC6217" s="1"/>
      <c r="ED6217" s="1"/>
      <c r="EE6217" s="1"/>
      <c r="EF6217" s="1"/>
      <c r="EG6217" s="1"/>
      <c r="EH6217" s="1"/>
      <c r="EI6217" s="1"/>
      <c r="EJ6217" s="1"/>
      <c r="EK6217" s="1"/>
      <c r="EL6217" s="1"/>
      <c r="EM6217" s="1"/>
      <c r="EN6217" s="1"/>
      <c r="EO6217" s="1"/>
      <c r="EP6217" s="1"/>
      <c r="EQ6217" s="1"/>
      <c r="ER6217" s="1"/>
      <c r="ES6217" s="1"/>
      <c r="ET6217" s="1"/>
      <c r="EU6217" s="1"/>
      <c r="EV6217" s="1"/>
      <c r="EW6217" s="1"/>
      <c r="EX6217" s="1"/>
      <c r="EY6217" s="1"/>
      <c r="EZ6217" s="1"/>
      <c r="FA6217" s="1"/>
      <c r="FB6217" s="1"/>
      <c r="FC6217" s="1"/>
      <c r="FD6217" s="1"/>
      <c r="FE6217" s="1"/>
      <c r="FF6217" s="1"/>
      <c r="FG6217" s="1"/>
      <c r="FH6217" s="1"/>
      <c r="FI6217" s="1"/>
      <c r="FJ6217" s="1"/>
      <c r="FK6217" s="1"/>
      <c r="FL6217" s="1"/>
      <c r="FM6217" s="1"/>
      <c r="FN6217" s="1"/>
      <c r="FO6217" s="1"/>
      <c r="FP6217" s="1"/>
      <c r="FQ6217" s="1"/>
      <c r="FR6217" s="1"/>
      <c r="FS6217" s="1"/>
      <c r="FT6217" s="1"/>
      <c r="FU6217" s="1"/>
      <c r="FV6217" s="1"/>
      <c r="FW6217" s="1"/>
      <c r="FX6217" s="1"/>
    </row>
    <row r="6218" spans="1:180" s="126" customFormat="1" ht="12.6" x14ac:dyDescent="0.25">
      <c r="A6218" s="117"/>
      <c r="B6218" s="118"/>
      <c r="C6218" s="119"/>
      <c r="D621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8" s="119"/>
      <c r="F6218" s="119"/>
      <c r="G6218" s="120"/>
      <c r="H6218" s="121"/>
      <c r="I6218" s="120"/>
      <c r="J6218" s="120"/>
      <c r="K6218" s="119"/>
      <c r="L6218" s="119"/>
      <c r="M6218" s="119"/>
      <c r="N6218" s="119"/>
      <c r="O6218" s="119"/>
      <c r="P6218" s="124"/>
      <c r="Q6218" s="124">
        <f>Table13[[#This Row],[Unit Value]]*Table13[[#This Row],[Qty | PCount]]</f>
        <v>0</v>
      </c>
      <c r="R6218" s="119" t="str">
        <f>IF(Table13[[#This Row],[Unit Value]]&lt;=4999,"Low-Value Asset","High-Value Asset")</f>
        <v>Low-Value Asset</v>
      </c>
      <c r="S6218" s="119"/>
      <c r="T6218" s="119"/>
      <c r="U6218" s="119"/>
      <c r="V6218" s="119"/>
      <c r="W6218" s="125"/>
      <c r="X6218" s="119"/>
      <c r="Y6218" s="119"/>
      <c r="Z6218" s="119"/>
      <c r="AA6218" s="119"/>
      <c r="AB621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  <c r="BC6218" s="1"/>
      <c r="BD6218" s="1"/>
      <c r="BE6218" s="1"/>
      <c r="BF6218" s="1"/>
      <c r="BG6218" s="1"/>
      <c r="BH6218" s="1"/>
      <c r="BI6218" s="1"/>
      <c r="BJ6218" s="1"/>
      <c r="BK6218" s="1"/>
      <c r="BL6218" s="1"/>
      <c r="BM6218" s="1"/>
      <c r="BN6218" s="1"/>
      <c r="BO6218" s="1"/>
      <c r="BP6218" s="1"/>
      <c r="BQ6218" s="1"/>
      <c r="BR6218" s="1"/>
      <c r="BS6218" s="1"/>
      <c r="BT6218" s="1"/>
      <c r="BU6218" s="1"/>
      <c r="BV6218" s="1"/>
      <c r="BW6218" s="1"/>
      <c r="BX6218" s="1"/>
      <c r="BY6218" s="1"/>
      <c r="BZ6218" s="1"/>
      <c r="CA6218" s="1"/>
      <c r="CB6218" s="1"/>
      <c r="CC6218" s="1"/>
      <c r="CD6218" s="1"/>
      <c r="CE6218" s="1"/>
      <c r="CF6218" s="1"/>
      <c r="CG6218" s="1"/>
      <c r="CH6218" s="1"/>
      <c r="CI6218" s="1"/>
      <c r="CJ6218" s="1"/>
      <c r="CK6218" s="1"/>
      <c r="CL6218" s="1"/>
      <c r="CM6218" s="1"/>
      <c r="CN6218" s="1"/>
      <c r="CO6218" s="1"/>
      <c r="CP6218" s="1"/>
      <c r="CQ6218" s="1"/>
      <c r="CR6218" s="1"/>
      <c r="CS6218" s="1"/>
      <c r="CT6218" s="1"/>
      <c r="CU6218" s="1"/>
      <c r="CV6218" s="1"/>
      <c r="CW6218" s="1"/>
      <c r="CX6218" s="1"/>
      <c r="CY6218" s="1"/>
      <c r="CZ6218" s="1"/>
      <c r="DA6218" s="1"/>
      <c r="DB6218" s="1"/>
      <c r="DC6218" s="1"/>
      <c r="DD6218" s="1"/>
      <c r="DE6218" s="1"/>
      <c r="DF6218" s="1"/>
      <c r="DG6218" s="1"/>
      <c r="DH6218" s="1"/>
      <c r="DI6218" s="1"/>
      <c r="DJ6218" s="1"/>
      <c r="DK6218" s="1"/>
      <c r="DL6218" s="1"/>
      <c r="DM6218" s="1"/>
      <c r="DN6218" s="1"/>
      <c r="DO6218" s="1"/>
      <c r="DP6218" s="1"/>
      <c r="DQ6218" s="1"/>
      <c r="DR6218" s="1"/>
      <c r="DS6218" s="1"/>
      <c r="DT6218" s="1"/>
      <c r="DU6218" s="1"/>
      <c r="DV6218" s="1"/>
      <c r="DW6218" s="1"/>
      <c r="DX6218" s="1"/>
      <c r="DY6218" s="1"/>
      <c r="DZ6218" s="1"/>
      <c r="EA6218" s="1"/>
      <c r="EB6218" s="1"/>
      <c r="EC6218" s="1"/>
      <c r="ED6218" s="1"/>
      <c r="EE6218" s="1"/>
      <c r="EF6218" s="1"/>
      <c r="EG6218" s="1"/>
      <c r="EH6218" s="1"/>
      <c r="EI6218" s="1"/>
      <c r="EJ6218" s="1"/>
      <c r="EK6218" s="1"/>
      <c r="EL6218" s="1"/>
      <c r="EM6218" s="1"/>
      <c r="EN6218" s="1"/>
      <c r="EO6218" s="1"/>
      <c r="EP6218" s="1"/>
      <c r="EQ6218" s="1"/>
      <c r="ER6218" s="1"/>
      <c r="ES6218" s="1"/>
      <c r="ET6218" s="1"/>
      <c r="EU6218" s="1"/>
      <c r="EV6218" s="1"/>
      <c r="EW6218" s="1"/>
      <c r="EX6218" s="1"/>
      <c r="EY6218" s="1"/>
      <c r="EZ6218" s="1"/>
      <c r="FA6218" s="1"/>
      <c r="FB6218" s="1"/>
      <c r="FC6218" s="1"/>
      <c r="FD6218" s="1"/>
      <c r="FE6218" s="1"/>
      <c r="FF6218" s="1"/>
      <c r="FG6218" s="1"/>
      <c r="FH6218" s="1"/>
      <c r="FI6218" s="1"/>
      <c r="FJ6218" s="1"/>
      <c r="FK6218" s="1"/>
      <c r="FL6218" s="1"/>
      <c r="FM6218" s="1"/>
      <c r="FN6218" s="1"/>
      <c r="FO6218" s="1"/>
      <c r="FP6218" s="1"/>
      <c r="FQ6218" s="1"/>
      <c r="FR6218" s="1"/>
      <c r="FS6218" s="1"/>
      <c r="FT6218" s="1"/>
      <c r="FU6218" s="1"/>
      <c r="FV6218" s="1"/>
      <c r="FW6218" s="1"/>
      <c r="FX6218" s="1"/>
    </row>
    <row r="6219" spans="1:180" s="126" customFormat="1" ht="12.6" x14ac:dyDescent="0.25">
      <c r="A6219" s="117"/>
      <c r="B6219" s="118"/>
      <c r="C6219" s="119"/>
      <c r="D621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19" s="119"/>
      <c r="F6219" s="119"/>
      <c r="G6219" s="120"/>
      <c r="H6219" s="121"/>
      <c r="I6219" s="120"/>
      <c r="J6219" s="120"/>
      <c r="K6219" s="119"/>
      <c r="L6219" s="119"/>
      <c r="M6219" s="119"/>
      <c r="N6219" s="119"/>
      <c r="O6219" s="119"/>
      <c r="P6219" s="124"/>
      <c r="Q6219" s="124">
        <f>Table13[[#This Row],[Unit Value]]*Table13[[#This Row],[Qty | PCount]]</f>
        <v>0</v>
      </c>
      <c r="R6219" s="119" t="str">
        <f>IF(Table13[[#This Row],[Unit Value]]&lt;=4999,"Low-Value Asset","High-Value Asset")</f>
        <v>Low-Value Asset</v>
      </c>
      <c r="S6219" s="119"/>
      <c r="T6219" s="119"/>
      <c r="U6219" s="119"/>
      <c r="V6219" s="119"/>
      <c r="W6219" s="125"/>
      <c r="X6219" s="119"/>
      <c r="Y6219" s="119"/>
      <c r="Z6219" s="119"/>
      <c r="AA6219" s="119"/>
      <c r="AB621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  <c r="BD6219" s="1"/>
      <c r="BE6219" s="1"/>
      <c r="BF6219" s="1"/>
      <c r="BG6219" s="1"/>
      <c r="BH6219" s="1"/>
      <c r="BI6219" s="1"/>
      <c r="BJ6219" s="1"/>
      <c r="BK6219" s="1"/>
      <c r="BL6219" s="1"/>
      <c r="BM6219" s="1"/>
      <c r="BN6219" s="1"/>
      <c r="BO6219" s="1"/>
      <c r="BP6219" s="1"/>
      <c r="BQ6219" s="1"/>
      <c r="BR6219" s="1"/>
      <c r="BS6219" s="1"/>
      <c r="BT6219" s="1"/>
      <c r="BU6219" s="1"/>
      <c r="BV6219" s="1"/>
      <c r="BW6219" s="1"/>
      <c r="BX6219" s="1"/>
      <c r="BY6219" s="1"/>
      <c r="BZ6219" s="1"/>
      <c r="CA6219" s="1"/>
      <c r="CB6219" s="1"/>
      <c r="CC6219" s="1"/>
      <c r="CD6219" s="1"/>
      <c r="CE6219" s="1"/>
      <c r="CF6219" s="1"/>
      <c r="CG6219" s="1"/>
      <c r="CH6219" s="1"/>
      <c r="CI6219" s="1"/>
      <c r="CJ6219" s="1"/>
      <c r="CK6219" s="1"/>
      <c r="CL6219" s="1"/>
      <c r="CM6219" s="1"/>
      <c r="CN6219" s="1"/>
      <c r="CO6219" s="1"/>
      <c r="CP6219" s="1"/>
      <c r="CQ6219" s="1"/>
      <c r="CR6219" s="1"/>
      <c r="CS6219" s="1"/>
      <c r="CT6219" s="1"/>
      <c r="CU6219" s="1"/>
      <c r="CV6219" s="1"/>
      <c r="CW6219" s="1"/>
      <c r="CX6219" s="1"/>
      <c r="CY6219" s="1"/>
      <c r="CZ6219" s="1"/>
      <c r="DA6219" s="1"/>
      <c r="DB6219" s="1"/>
      <c r="DC6219" s="1"/>
      <c r="DD6219" s="1"/>
      <c r="DE6219" s="1"/>
      <c r="DF6219" s="1"/>
      <c r="DG6219" s="1"/>
      <c r="DH6219" s="1"/>
      <c r="DI6219" s="1"/>
      <c r="DJ6219" s="1"/>
      <c r="DK6219" s="1"/>
      <c r="DL6219" s="1"/>
      <c r="DM6219" s="1"/>
      <c r="DN6219" s="1"/>
      <c r="DO6219" s="1"/>
      <c r="DP6219" s="1"/>
      <c r="DQ6219" s="1"/>
      <c r="DR6219" s="1"/>
      <c r="DS6219" s="1"/>
      <c r="DT6219" s="1"/>
      <c r="DU6219" s="1"/>
      <c r="DV6219" s="1"/>
      <c r="DW6219" s="1"/>
      <c r="DX6219" s="1"/>
      <c r="DY6219" s="1"/>
      <c r="DZ6219" s="1"/>
      <c r="EA6219" s="1"/>
      <c r="EB6219" s="1"/>
      <c r="EC6219" s="1"/>
      <c r="ED6219" s="1"/>
      <c r="EE6219" s="1"/>
      <c r="EF6219" s="1"/>
      <c r="EG6219" s="1"/>
      <c r="EH6219" s="1"/>
      <c r="EI6219" s="1"/>
      <c r="EJ6219" s="1"/>
      <c r="EK6219" s="1"/>
      <c r="EL6219" s="1"/>
      <c r="EM6219" s="1"/>
      <c r="EN6219" s="1"/>
      <c r="EO6219" s="1"/>
      <c r="EP6219" s="1"/>
      <c r="EQ6219" s="1"/>
      <c r="ER6219" s="1"/>
      <c r="ES6219" s="1"/>
      <c r="ET6219" s="1"/>
      <c r="EU6219" s="1"/>
      <c r="EV6219" s="1"/>
      <c r="EW6219" s="1"/>
      <c r="EX6219" s="1"/>
      <c r="EY6219" s="1"/>
      <c r="EZ6219" s="1"/>
      <c r="FA6219" s="1"/>
      <c r="FB6219" s="1"/>
      <c r="FC6219" s="1"/>
      <c r="FD6219" s="1"/>
      <c r="FE6219" s="1"/>
      <c r="FF6219" s="1"/>
      <c r="FG6219" s="1"/>
      <c r="FH6219" s="1"/>
      <c r="FI6219" s="1"/>
      <c r="FJ6219" s="1"/>
      <c r="FK6219" s="1"/>
      <c r="FL6219" s="1"/>
      <c r="FM6219" s="1"/>
      <c r="FN6219" s="1"/>
      <c r="FO6219" s="1"/>
      <c r="FP6219" s="1"/>
      <c r="FQ6219" s="1"/>
      <c r="FR6219" s="1"/>
      <c r="FS6219" s="1"/>
      <c r="FT6219" s="1"/>
      <c r="FU6219" s="1"/>
      <c r="FV6219" s="1"/>
      <c r="FW6219" s="1"/>
      <c r="FX6219" s="1"/>
    </row>
    <row r="6220" spans="1:180" s="126" customFormat="1" ht="12.6" x14ac:dyDescent="0.25">
      <c r="A6220" s="117"/>
      <c r="B6220" s="118"/>
      <c r="C6220" s="119"/>
      <c r="D622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0" s="119"/>
      <c r="F6220" s="119"/>
      <c r="G6220" s="120"/>
      <c r="H6220" s="121"/>
      <c r="I6220" s="120"/>
      <c r="J6220" s="120"/>
      <c r="K6220" s="119"/>
      <c r="L6220" s="119"/>
      <c r="M6220" s="119"/>
      <c r="N6220" s="119"/>
      <c r="O6220" s="119"/>
      <c r="P6220" s="124"/>
      <c r="Q6220" s="124">
        <f>Table13[[#This Row],[Unit Value]]*Table13[[#This Row],[Qty | PCount]]</f>
        <v>0</v>
      </c>
      <c r="R6220" s="119" t="str">
        <f>IF(Table13[[#This Row],[Unit Value]]&lt;=4999,"Low-Value Asset","High-Value Asset")</f>
        <v>Low-Value Asset</v>
      </c>
      <c r="S6220" s="119"/>
      <c r="T6220" s="119"/>
      <c r="U6220" s="119"/>
      <c r="V6220" s="119"/>
      <c r="W6220" s="125"/>
      <c r="X6220" s="119"/>
      <c r="Y6220" s="119"/>
      <c r="Z6220" s="119"/>
      <c r="AA6220" s="119"/>
      <c r="AB622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  <c r="BD6220" s="1"/>
      <c r="BE6220" s="1"/>
      <c r="BF6220" s="1"/>
      <c r="BG6220" s="1"/>
      <c r="BH6220" s="1"/>
      <c r="BI6220" s="1"/>
      <c r="BJ6220" s="1"/>
      <c r="BK6220" s="1"/>
      <c r="BL6220" s="1"/>
      <c r="BM6220" s="1"/>
      <c r="BN6220" s="1"/>
      <c r="BO6220" s="1"/>
      <c r="BP6220" s="1"/>
      <c r="BQ6220" s="1"/>
      <c r="BR6220" s="1"/>
      <c r="BS6220" s="1"/>
      <c r="BT6220" s="1"/>
      <c r="BU6220" s="1"/>
      <c r="BV6220" s="1"/>
      <c r="BW6220" s="1"/>
      <c r="BX6220" s="1"/>
      <c r="BY6220" s="1"/>
      <c r="BZ6220" s="1"/>
      <c r="CA6220" s="1"/>
      <c r="CB6220" s="1"/>
      <c r="CC6220" s="1"/>
      <c r="CD6220" s="1"/>
      <c r="CE6220" s="1"/>
      <c r="CF6220" s="1"/>
      <c r="CG6220" s="1"/>
      <c r="CH6220" s="1"/>
      <c r="CI6220" s="1"/>
      <c r="CJ6220" s="1"/>
      <c r="CK6220" s="1"/>
      <c r="CL6220" s="1"/>
      <c r="CM6220" s="1"/>
      <c r="CN6220" s="1"/>
      <c r="CO6220" s="1"/>
      <c r="CP6220" s="1"/>
      <c r="CQ6220" s="1"/>
      <c r="CR6220" s="1"/>
      <c r="CS6220" s="1"/>
      <c r="CT6220" s="1"/>
      <c r="CU6220" s="1"/>
      <c r="CV6220" s="1"/>
      <c r="CW6220" s="1"/>
      <c r="CX6220" s="1"/>
      <c r="CY6220" s="1"/>
      <c r="CZ6220" s="1"/>
      <c r="DA6220" s="1"/>
      <c r="DB6220" s="1"/>
      <c r="DC6220" s="1"/>
      <c r="DD6220" s="1"/>
      <c r="DE6220" s="1"/>
      <c r="DF6220" s="1"/>
      <c r="DG6220" s="1"/>
      <c r="DH6220" s="1"/>
      <c r="DI6220" s="1"/>
      <c r="DJ6220" s="1"/>
      <c r="DK6220" s="1"/>
      <c r="DL6220" s="1"/>
      <c r="DM6220" s="1"/>
      <c r="DN6220" s="1"/>
      <c r="DO6220" s="1"/>
      <c r="DP6220" s="1"/>
      <c r="DQ6220" s="1"/>
      <c r="DR6220" s="1"/>
      <c r="DS6220" s="1"/>
      <c r="DT6220" s="1"/>
      <c r="DU6220" s="1"/>
      <c r="DV6220" s="1"/>
      <c r="DW6220" s="1"/>
      <c r="DX6220" s="1"/>
      <c r="DY6220" s="1"/>
      <c r="DZ6220" s="1"/>
      <c r="EA6220" s="1"/>
      <c r="EB6220" s="1"/>
      <c r="EC6220" s="1"/>
      <c r="ED6220" s="1"/>
      <c r="EE6220" s="1"/>
      <c r="EF6220" s="1"/>
      <c r="EG6220" s="1"/>
      <c r="EH6220" s="1"/>
      <c r="EI6220" s="1"/>
      <c r="EJ6220" s="1"/>
      <c r="EK6220" s="1"/>
      <c r="EL6220" s="1"/>
      <c r="EM6220" s="1"/>
      <c r="EN6220" s="1"/>
      <c r="EO6220" s="1"/>
      <c r="EP6220" s="1"/>
      <c r="EQ6220" s="1"/>
      <c r="ER6220" s="1"/>
      <c r="ES6220" s="1"/>
      <c r="ET6220" s="1"/>
      <c r="EU6220" s="1"/>
      <c r="EV6220" s="1"/>
      <c r="EW6220" s="1"/>
      <c r="EX6220" s="1"/>
      <c r="EY6220" s="1"/>
      <c r="EZ6220" s="1"/>
      <c r="FA6220" s="1"/>
      <c r="FB6220" s="1"/>
      <c r="FC6220" s="1"/>
      <c r="FD6220" s="1"/>
      <c r="FE6220" s="1"/>
      <c r="FF6220" s="1"/>
      <c r="FG6220" s="1"/>
      <c r="FH6220" s="1"/>
      <c r="FI6220" s="1"/>
      <c r="FJ6220" s="1"/>
      <c r="FK6220" s="1"/>
      <c r="FL6220" s="1"/>
      <c r="FM6220" s="1"/>
      <c r="FN6220" s="1"/>
      <c r="FO6220" s="1"/>
      <c r="FP6220" s="1"/>
      <c r="FQ6220" s="1"/>
      <c r="FR6220" s="1"/>
      <c r="FS6220" s="1"/>
      <c r="FT6220" s="1"/>
      <c r="FU6220" s="1"/>
      <c r="FV6220" s="1"/>
      <c r="FW6220" s="1"/>
      <c r="FX6220" s="1"/>
    </row>
    <row r="6221" spans="1:180" s="116" customFormat="1" ht="12.6" x14ac:dyDescent="0.25">
      <c r="A6221" s="108"/>
      <c r="B6221" s="109"/>
      <c r="C6221" s="110"/>
      <c r="D622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1" s="110"/>
      <c r="F6221" s="110"/>
      <c r="G6221" s="111"/>
      <c r="H6221" s="112"/>
      <c r="I6221" s="111"/>
      <c r="J6221" s="111"/>
      <c r="K6221" s="110"/>
      <c r="L6221" s="110"/>
      <c r="M6221" s="110"/>
      <c r="N6221" s="110"/>
      <c r="O6221" s="110"/>
      <c r="P6221" s="114"/>
      <c r="Q6221" s="114">
        <f>Table13[[#This Row],[Unit Value]]*Table13[[#This Row],[Qty | PCount]]</f>
        <v>0</v>
      </c>
      <c r="R6221" s="110" t="str">
        <f>IF(Table13[[#This Row],[Unit Value]]&lt;=4999,"Low-Value Asset","High-Value Asset")</f>
        <v>Low-Value Asset</v>
      </c>
      <c r="S6221" s="110"/>
      <c r="T6221" s="110"/>
      <c r="U6221" s="110"/>
      <c r="V6221" s="110"/>
      <c r="W6221" s="115"/>
      <c r="X6221" s="110"/>
      <c r="Y6221" s="110"/>
      <c r="Z6221" s="110"/>
      <c r="AA6221" s="110"/>
      <c r="AB622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  <c r="BC6221" s="1"/>
      <c r="BD6221" s="1"/>
      <c r="BE6221" s="1"/>
      <c r="BF6221" s="1"/>
      <c r="BG6221" s="1"/>
      <c r="BH6221" s="1"/>
      <c r="BI6221" s="1"/>
      <c r="BJ6221" s="1"/>
      <c r="BK6221" s="1"/>
      <c r="BL6221" s="1"/>
      <c r="BM6221" s="1"/>
      <c r="BN6221" s="1"/>
      <c r="BO6221" s="1"/>
      <c r="BP6221" s="1"/>
      <c r="BQ6221" s="1"/>
      <c r="BR6221" s="1"/>
      <c r="BS6221" s="1"/>
      <c r="BT6221" s="1"/>
      <c r="BU6221" s="1"/>
      <c r="BV6221" s="1"/>
      <c r="BW6221" s="1"/>
      <c r="BX6221" s="1"/>
      <c r="BY6221" s="1"/>
      <c r="BZ6221" s="1"/>
      <c r="CA6221" s="1"/>
      <c r="CB6221" s="1"/>
      <c r="CC6221" s="1"/>
      <c r="CD6221" s="1"/>
      <c r="CE6221" s="1"/>
      <c r="CF6221" s="1"/>
      <c r="CG6221" s="1"/>
      <c r="CH6221" s="1"/>
      <c r="CI6221" s="1"/>
      <c r="CJ6221" s="1"/>
      <c r="CK6221" s="1"/>
      <c r="CL6221" s="1"/>
      <c r="CM6221" s="1"/>
      <c r="CN6221" s="1"/>
      <c r="CO6221" s="1"/>
      <c r="CP6221" s="1"/>
      <c r="CQ6221" s="1"/>
      <c r="CR6221" s="1"/>
      <c r="CS6221" s="1"/>
      <c r="CT6221" s="1"/>
      <c r="CU6221" s="1"/>
      <c r="CV6221" s="1"/>
      <c r="CW6221" s="1"/>
      <c r="CX6221" s="1"/>
      <c r="CY6221" s="1"/>
      <c r="CZ6221" s="1"/>
      <c r="DA6221" s="1"/>
      <c r="DB6221" s="1"/>
      <c r="DC6221" s="1"/>
      <c r="DD6221" s="1"/>
      <c r="DE6221" s="1"/>
      <c r="DF6221" s="1"/>
      <c r="DG6221" s="1"/>
      <c r="DH6221" s="1"/>
      <c r="DI6221" s="1"/>
      <c r="DJ6221" s="1"/>
      <c r="DK6221" s="1"/>
      <c r="DL6221" s="1"/>
      <c r="DM6221" s="1"/>
      <c r="DN6221" s="1"/>
      <c r="DO6221" s="1"/>
      <c r="DP6221" s="1"/>
      <c r="DQ6221" s="1"/>
      <c r="DR6221" s="1"/>
      <c r="DS6221" s="1"/>
      <c r="DT6221" s="1"/>
      <c r="DU6221" s="1"/>
      <c r="DV6221" s="1"/>
      <c r="DW6221" s="1"/>
      <c r="DX6221" s="1"/>
      <c r="DY6221" s="1"/>
      <c r="DZ6221" s="1"/>
      <c r="EA6221" s="1"/>
      <c r="EB6221" s="1"/>
      <c r="EC6221" s="1"/>
      <c r="ED6221" s="1"/>
      <c r="EE6221" s="1"/>
      <c r="EF6221" s="1"/>
      <c r="EG6221" s="1"/>
      <c r="EH6221" s="1"/>
      <c r="EI6221" s="1"/>
      <c r="EJ6221" s="1"/>
      <c r="EK6221" s="1"/>
      <c r="EL6221" s="1"/>
      <c r="EM6221" s="1"/>
      <c r="EN6221" s="1"/>
      <c r="EO6221" s="1"/>
      <c r="EP6221" s="1"/>
      <c r="EQ6221" s="1"/>
      <c r="ER6221" s="1"/>
      <c r="ES6221" s="1"/>
      <c r="ET6221" s="1"/>
      <c r="EU6221" s="1"/>
      <c r="EV6221" s="1"/>
      <c r="EW6221" s="1"/>
      <c r="EX6221" s="1"/>
      <c r="EY6221" s="1"/>
      <c r="EZ6221" s="1"/>
      <c r="FA6221" s="1"/>
      <c r="FB6221" s="1"/>
      <c r="FC6221" s="1"/>
      <c r="FD6221" s="1"/>
      <c r="FE6221" s="1"/>
      <c r="FF6221" s="1"/>
      <c r="FG6221" s="1"/>
      <c r="FH6221" s="1"/>
      <c r="FI6221" s="1"/>
      <c r="FJ6221" s="1"/>
      <c r="FK6221" s="1"/>
      <c r="FL6221" s="1"/>
      <c r="FM6221" s="1"/>
      <c r="FN6221" s="1"/>
      <c r="FO6221" s="1"/>
      <c r="FP6221" s="1"/>
      <c r="FQ6221" s="1"/>
      <c r="FR6221" s="1"/>
      <c r="FS6221" s="1"/>
      <c r="FT6221" s="1"/>
      <c r="FU6221" s="1"/>
      <c r="FV6221" s="1"/>
      <c r="FW6221" s="1"/>
      <c r="FX6221" s="1"/>
    </row>
    <row r="6222" spans="1:180" s="116" customFormat="1" ht="12.6" x14ac:dyDescent="0.25">
      <c r="A6222" s="108"/>
      <c r="B6222" s="109"/>
      <c r="C6222" s="110"/>
      <c r="D622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2" s="110"/>
      <c r="F6222" s="110"/>
      <c r="G6222" s="111"/>
      <c r="H6222" s="112"/>
      <c r="I6222" s="111"/>
      <c r="J6222" s="111"/>
      <c r="K6222" s="110"/>
      <c r="L6222" s="110"/>
      <c r="M6222" s="110"/>
      <c r="N6222" s="110"/>
      <c r="O6222" s="110"/>
      <c r="P6222" s="114"/>
      <c r="Q6222" s="114">
        <f>Table13[[#This Row],[Unit Value]]*Table13[[#This Row],[Qty | PCount]]</f>
        <v>0</v>
      </c>
      <c r="R6222" s="110" t="str">
        <f>IF(Table13[[#This Row],[Unit Value]]&lt;=4999,"Low-Value Asset","High-Value Asset")</f>
        <v>Low-Value Asset</v>
      </c>
      <c r="S6222" s="110"/>
      <c r="T6222" s="110"/>
      <c r="U6222" s="110"/>
      <c r="V6222" s="110"/>
      <c r="W6222" s="115"/>
      <c r="X6222" s="110"/>
      <c r="Y6222" s="110"/>
      <c r="Z6222" s="110"/>
      <c r="AA6222" s="110"/>
      <c r="AB622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  <c r="BD6222" s="1"/>
      <c r="BE6222" s="1"/>
      <c r="BF6222" s="1"/>
      <c r="BG6222" s="1"/>
      <c r="BH6222" s="1"/>
      <c r="BI6222" s="1"/>
      <c r="BJ6222" s="1"/>
      <c r="BK6222" s="1"/>
      <c r="BL6222" s="1"/>
      <c r="BM6222" s="1"/>
      <c r="BN6222" s="1"/>
      <c r="BO6222" s="1"/>
      <c r="BP6222" s="1"/>
      <c r="BQ6222" s="1"/>
      <c r="BR6222" s="1"/>
      <c r="BS6222" s="1"/>
      <c r="BT6222" s="1"/>
      <c r="BU6222" s="1"/>
      <c r="BV6222" s="1"/>
      <c r="BW6222" s="1"/>
      <c r="BX6222" s="1"/>
      <c r="BY6222" s="1"/>
      <c r="BZ6222" s="1"/>
      <c r="CA6222" s="1"/>
      <c r="CB6222" s="1"/>
      <c r="CC6222" s="1"/>
      <c r="CD6222" s="1"/>
      <c r="CE6222" s="1"/>
      <c r="CF6222" s="1"/>
      <c r="CG6222" s="1"/>
      <c r="CH6222" s="1"/>
      <c r="CI6222" s="1"/>
      <c r="CJ6222" s="1"/>
      <c r="CK6222" s="1"/>
      <c r="CL6222" s="1"/>
      <c r="CM6222" s="1"/>
      <c r="CN6222" s="1"/>
      <c r="CO6222" s="1"/>
      <c r="CP6222" s="1"/>
      <c r="CQ6222" s="1"/>
      <c r="CR6222" s="1"/>
      <c r="CS6222" s="1"/>
      <c r="CT6222" s="1"/>
      <c r="CU6222" s="1"/>
      <c r="CV6222" s="1"/>
      <c r="CW6222" s="1"/>
      <c r="CX6222" s="1"/>
      <c r="CY6222" s="1"/>
      <c r="CZ6222" s="1"/>
      <c r="DA6222" s="1"/>
      <c r="DB6222" s="1"/>
      <c r="DC6222" s="1"/>
      <c r="DD6222" s="1"/>
      <c r="DE6222" s="1"/>
      <c r="DF6222" s="1"/>
      <c r="DG6222" s="1"/>
      <c r="DH6222" s="1"/>
      <c r="DI6222" s="1"/>
      <c r="DJ6222" s="1"/>
      <c r="DK6222" s="1"/>
      <c r="DL6222" s="1"/>
      <c r="DM6222" s="1"/>
      <c r="DN6222" s="1"/>
      <c r="DO6222" s="1"/>
      <c r="DP6222" s="1"/>
      <c r="DQ6222" s="1"/>
      <c r="DR6222" s="1"/>
      <c r="DS6222" s="1"/>
      <c r="DT6222" s="1"/>
      <c r="DU6222" s="1"/>
      <c r="DV6222" s="1"/>
      <c r="DW6222" s="1"/>
      <c r="DX6222" s="1"/>
      <c r="DY6222" s="1"/>
      <c r="DZ6222" s="1"/>
      <c r="EA6222" s="1"/>
      <c r="EB6222" s="1"/>
      <c r="EC6222" s="1"/>
      <c r="ED6222" s="1"/>
      <c r="EE6222" s="1"/>
      <c r="EF6222" s="1"/>
      <c r="EG6222" s="1"/>
      <c r="EH6222" s="1"/>
      <c r="EI6222" s="1"/>
      <c r="EJ6222" s="1"/>
      <c r="EK6222" s="1"/>
      <c r="EL6222" s="1"/>
      <c r="EM6222" s="1"/>
      <c r="EN6222" s="1"/>
      <c r="EO6222" s="1"/>
      <c r="EP6222" s="1"/>
      <c r="EQ6222" s="1"/>
      <c r="ER6222" s="1"/>
      <c r="ES6222" s="1"/>
      <c r="ET6222" s="1"/>
      <c r="EU6222" s="1"/>
      <c r="EV6222" s="1"/>
      <c r="EW6222" s="1"/>
      <c r="EX6222" s="1"/>
      <c r="EY6222" s="1"/>
      <c r="EZ6222" s="1"/>
      <c r="FA6222" s="1"/>
      <c r="FB6222" s="1"/>
      <c r="FC6222" s="1"/>
      <c r="FD6222" s="1"/>
      <c r="FE6222" s="1"/>
      <c r="FF6222" s="1"/>
      <c r="FG6222" s="1"/>
      <c r="FH6222" s="1"/>
      <c r="FI6222" s="1"/>
      <c r="FJ6222" s="1"/>
      <c r="FK6222" s="1"/>
      <c r="FL6222" s="1"/>
      <c r="FM6222" s="1"/>
      <c r="FN6222" s="1"/>
      <c r="FO6222" s="1"/>
      <c r="FP6222" s="1"/>
      <c r="FQ6222" s="1"/>
      <c r="FR6222" s="1"/>
      <c r="FS6222" s="1"/>
      <c r="FT6222" s="1"/>
      <c r="FU6222" s="1"/>
      <c r="FV6222" s="1"/>
      <c r="FW6222" s="1"/>
      <c r="FX6222" s="1"/>
    </row>
    <row r="6223" spans="1:180" s="116" customFormat="1" ht="12.6" x14ac:dyDescent="0.25">
      <c r="A6223" s="108"/>
      <c r="B6223" s="109"/>
      <c r="C6223" s="110"/>
      <c r="D622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3" s="110"/>
      <c r="F6223" s="110"/>
      <c r="G6223" s="111"/>
      <c r="H6223" s="112"/>
      <c r="I6223" s="111"/>
      <c r="J6223" s="111"/>
      <c r="K6223" s="110"/>
      <c r="L6223" s="110"/>
      <c r="M6223" s="110"/>
      <c r="N6223" s="110"/>
      <c r="O6223" s="110"/>
      <c r="P6223" s="114"/>
      <c r="Q6223" s="114">
        <f>Table13[[#This Row],[Unit Value]]*Table13[[#This Row],[Qty | PCount]]</f>
        <v>0</v>
      </c>
      <c r="R6223" s="110" t="str">
        <f>IF(Table13[[#This Row],[Unit Value]]&lt;=4999,"Low-Value Asset","High-Value Asset")</f>
        <v>Low-Value Asset</v>
      </c>
      <c r="S6223" s="110"/>
      <c r="T6223" s="110"/>
      <c r="U6223" s="110"/>
      <c r="V6223" s="110"/>
      <c r="W6223" s="115"/>
      <c r="X6223" s="110"/>
      <c r="Y6223" s="110"/>
      <c r="Z6223" s="110"/>
      <c r="AA6223" s="110"/>
      <c r="AB622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  <c r="BD6223" s="1"/>
      <c r="BE6223" s="1"/>
      <c r="BF6223" s="1"/>
      <c r="BG6223" s="1"/>
      <c r="BH6223" s="1"/>
      <c r="BI6223" s="1"/>
      <c r="BJ6223" s="1"/>
      <c r="BK6223" s="1"/>
      <c r="BL6223" s="1"/>
      <c r="BM6223" s="1"/>
      <c r="BN6223" s="1"/>
      <c r="BO6223" s="1"/>
      <c r="BP6223" s="1"/>
      <c r="BQ6223" s="1"/>
      <c r="BR6223" s="1"/>
      <c r="BS6223" s="1"/>
      <c r="BT6223" s="1"/>
      <c r="BU6223" s="1"/>
      <c r="BV6223" s="1"/>
      <c r="BW6223" s="1"/>
      <c r="BX6223" s="1"/>
      <c r="BY6223" s="1"/>
      <c r="BZ6223" s="1"/>
      <c r="CA6223" s="1"/>
      <c r="CB6223" s="1"/>
      <c r="CC6223" s="1"/>
      <c r="CD6223" s="1"/>
      <c r="CE6223" s="1"/>
      <c r="CF6223" s="1"/>
      <c r="CG6223" s="1"/>
      <c r="CH6223" s="1"/>
      <c r="CI6223" s="1"/>
      <c r="CJ6223" s="1"/>
      <c r="CK6223" s="1"/>
      <c r="CL6223" s="1"/>
      <c r="CM6223" s="1"/>
      <c r="CN6223" s="1"/>
      <c r="CO6223" s="1"/>
      <c r="CP6223" s="1"/>
      <c r="CQ6223" s="1"/>
      <c r="CR6223" s="1"/>
      <c r="CS6223" s="1"/>
      <c r="CT6223" s="1"/>
      <c r="CU6223" s="1"/>
      <c r="CV6223" s="1"/>
      <c r="CW6223" s="1"/>
      <c r="CX6223" s="1"/>
      <c r="CY6223" s="1"/>
      <c r="CZ6223" s="1"/>
      <c r="DA6223" s="1"/>
      <c r="DB6223" s="1"/>
      <c r="DC6223" s="1"/>
      <c r="DD6223" s="1"/>
      <c r="DE6223" s="1"/>
      <c r="DF6223" s="1"/>
      <c r="DG6223" s="1"/>
      <c r="DH6223" s="1"/>
      <c r="DI6223" s="1"/>
      <c r="DJ6223" s="1"/>
      <c r="DK6223" s="1"/>
      <c r="DL6223" s="1"/>
      <c r="DM6223" s="1"/>
      <c r="DN6223" s="1"/>
      <c r="DO6223" s="1"/>
      <c r="DP6223" s="1"/>
      <c r="DQ6223" s="1"/>
      <c r="DR6223" s="1"/>
      <c r="DS6223" s="1"/>
      <c r="DT6223" s="1"/>
      <c r="DU6223" s="1"/>
      <c r="DV6223" s="1"/>
      <c r="DW6223" s="1"/>
      <c r="DX6223" s="1"/>
      <c r="DY6223" s="1"/>
      <c r="DZ6223" s="1"/>
      <c r="EA6223" s="1"/>
      <c r="EB6223" s="1"/>
      <c r="EC6223" s="1"/>
      <c r="ED6223" s="1"/>
      <c r="EE6223" s="1"/>
      <c r="EF6223" s="1"/>
      <c r="EG6223" s="1"/>
      <c r="EH6223" s="1"/>
      <c r="EI6223" s="1"/>
      <c r="EJ6223" s="1"/>
      <c r="EK6223" s="1"/>
      <c r="EL6223" s="1"/>
      <c r="EM6223" s="1"/>
      <c r="EN6223" s="1"/>
      <c r="EO6223" s="1"/>
      <c r="EP6223" s="1"/>
      <c r="EQ6223" s="1"/>
      <c r="ER6223" s="1"/>
      <c r="ES6223" s="1"/>
      <c r="ET6223" s="1"/>
      <c r="EU6223" s="1"/>
      <c r="EV6223" s="1"/>
      <c r="EW6223" s="1"/>
      <c r="EX6223" s="1"/>
      <c r="EY6223" s="1"/>
      <c r="EZ6223" s="1"/>
      <c r="FA6223" s="1"/>
      <c r="FB6223" s="1"/>
      <c r="FC6223" s="1"/>
      <c r="FD6223" s="1"/>
      <c r="FE6223" s="1"/>
      <c r="FF6223" s="1"/>
      <c r="FG6223" s="1"/>
      <c r="FH6223" s="1"/>
      <c r="FI6223" s="1"/>
      <c r="FJ6223" s="1"/>
      <c r="FK6223" s="1"/>
      <c r="FL6223" s="1"/>
      <c r="FM6223" s="1"/>
      <c r="FN6223" s="1"/>
      <c r="FO6223" s="1"/>
      <c r="FP6223" s="1"/>
      <c r="FQ6223" s="1"/>
      <c r="FR6223" s="1"/>
      <c r="FS6223" s="1"/>
      <c r="FT6223" s="1"/>
      <c r="FU6223" s="1"/>
      <c r="FV6223" s="1"/>
      <c r="FW6223" s="1"/>
      <c r="FX6223" s="1"/>
    </row>
    <row r="6224" spans="1:180" s="116" customFormat="1" ht="12.6" x14ac:dyDescent="0.25">
      <c r="A6224" s="108"/>
      <c r="B6224" s="109"/>
      <c r="C6224" s="110"/>
      <c r="D622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4" s="110"/>
      <c r="F6224" s="110"/>
      <c r="G6224" s="111"/>
      <c r="H6224" s="112"/>
      <c r="I6224" s="111"/>
      <c r="J6224" s="111"/>
      <c r="K6224" s="110"/>
      <c r="L6224" s="110"/>
      <c r="M6224" s="110"/>
      <c r="N6224" s="110"/>
      <c r="O6224" s="110"/>
      <c r="P6224" s="114"/>
      <c r="Q6224" s="114">
        <f>Table13[[#This Row],[Unit Value]]*Table13[[#This Row],[Qty | PCount]]</f>
        <v>0</v>
      </c>
      <c r="R6224" s="110" t="str">
        <f>IF(Table13[[#This Row],[Unit Value]]&lt;=4999,"Low-Value Asset","High-Value Asset")</f>
        <v>Low-Value Asset</v>
      </c>
      <c r="S6224" s="110"/>
      <c r="T6224" s="110"/>
      <c r="U6224" s="110"/>
      <c r="V6224" s="110"/>
      <c r="W6224" s="115"/>
      <c r="X6224" s="110"/>
      <c r="Y6224" s="110"/>
      <c r="Z6224" s="110"/>
      <c r="AA6224" s="110"/>
      <c r="AB622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  <c r="BD6224" s="1"/>
      <c r="BE6224" s="1"/>
      <c r="BF6224" s="1"/>
      <c r="BG6224" s="1"/>
      <c r="BH6224" s="1"/>
      <c r="BI6224" s="1"/>
      <c r="BJ6224" s="1"/>
      <c r="BK6224" s="1"/>
      <c r="BL6224" s="1"/>
      <c r="BM6224" s="1"/>
      <c r="BN6224" s="1"/>
      <c r="BO6224" s="1"/>
      <c r="BP6224" s="1"/>
      <c r="BQ6224" s="1"/>
      <c r="BR6224" s="1"/>
      <c r="BS6224" s="1"/>
      <c r="BT6224" s="1"/>
      <c r="BU6224" s="1"/>
      <c r="BV6224" s="1"/>
      <c r="BW6224" s="1"/>
      <c r="BX6224" s="1"/>
      <c r="BY6224" s="1"/>
      <c r="BZ6224" s="1"/>
      <c r="CA6224" s="1"/>
      <c r="CB6224" s="1"/>
      <c r="CC6224" s="1"/>
      <c r="CD6224" s="1"/>
      <c r="CE6224" s="1"/>
      <c r="CF6224" s="1"/>
      <c r="CG6224" s="1"/>
      <c r="CH6224" s="1"/>
      <c r="CI6224" s="1"/>
      <c r="CJ6224" s="1"/>
      <c r="CK6224" s="1"/>
      <c r="CL6224" s="1"/>
      <c r="CM6224" s="1"/>
      <c r="CN6224" s="1"/>
      <c r="CO6224" s="1"/>
      <c r="CP6224" s="1"/>
      <c r="CQ6224" s="1"/>
      <c r="CR6224" s="1"/>
      <c r="CS6224" s="1"/>
      <c r="CT6224" s="1"/>
      <c r="CU6224" s="1"/>
      <c r="CV6224" s="1"/>
      <c r="CW6224" s="1"/>
      <c r="CX6224" s="1"/>
      <c r="CY6224" s="1"/>
      <c r="CZ6224" s="1"/>
      <c r="DA6224" s="1"/>
      <c r="DB6224" s="1"/>
      <c r="DC6224" s="1"/>
      <c r="DD6224" s="1"/>
      <c r="DE6224" s="1"/>
      <c r="DF6224" s="1"/>
      <c r="DG6224" s="1"/>
      <c r="DH6224" s="1"/>
      <c r="DI6224" s="1"/>
      <c r="DJ6224" s="1"/>
      <c r="DK6224" s="1"/>
      <c r="DL6224" s="1"/>
      <c r="DM6224" s="1"/>
      <c r="DN6224" s="1"/>
      <c r="DO6224" s="1"/>
      <c r="DP6224" s="1"/>
      <c r="DQ6224" s="1"/>
      <c r="DR6224" s="1"/>
      <c r="DS6224" s="1"/>
      <c r="DT6224" s="1"/>
      <c r="DU6224" s="1"/>
      <c r="DV6224" s="1"/>
      <c r="DW6224" s="1"/>
      <c r="DX6224" s="1"/>
      <c r="DY6224" s="1"/>
      <c r="DZ6224" s="1"/>
      <c r="EA6224" s="1"/>
      <c r="EB6224" s="1"/>
      <c r="EC6224" s="1"/>
      <c r="ED6224" s="1"/>
      <c r="EE6224" s="1"/>
      <c r="EF6224" s="1"/>
      <c r="EG6224" s="1"/>
      <c r="EH6224" s="1"/>
      <c r="EI6224" s="1"/>
      <c r="EJ6224" s="1"/>
      <c r="EK6224" s="1"/>
      <c r="EL6224" s="1"/>
      <c r="EM6224" s="1"/>
      <c r="EN6224" s="1"/>
      <c r="EO6224" s="1"/>
      <c r="EP6224" s="1"/>
      <c r="EQ6224" s="1"/>
      <c r="ER6224" s="1"/>
      <c r="ES6224" s="1"/>
      <c r="ET6224" s="1"/>
      <c r="EU6224" s="1"/>
      <c r="EV6224" s="1"/>
      <c r="EW6224" s="1"/>
      <c r="EX6224" s="1"/>
      <c r="EY6224" s="1"/>
      <c r="EZ6224" s="1"/>
      <c r="FA6224" s="1"/>
      <c r="FB6224" s="1"/>
      <c r="FC6224" s="1"/>
      <c r="FD6224" s="1"/>
      <c r="FE6224" s="1"/>
      <c r="FF6224" s="1"/>
      <c r="FG6224" s="1"/>
      <c r="FH6224" s="1"/>
      <c r="FI6224" s="1"/>
      <c r="FJ6224" s="1"/>
      <c r="FK6224" s="1"/>
      <c r="FL6224" s="1"/>
      <c r="FM6224" s="1"/>
      <c r="FN6224" s="1"/>
      <c r="FO6224" s="1"/>
      <c r="FP6224" s="1"/>
      <c r="FQ6224" s="1"/>
      <c r="FR6224" s="1"/>
      <c r="FS6224" s="1"/>
      <c r="FT6224" s="1"/>
      <c r="FU6224" s="1"/>
      <c r="FV6224" s="1"/>
      <c r="FW6224" s="1"/>
      <c r="FX6224" s="1"/>
    </row>
    <row r="6225" spans="1:180" s="116" customFormat="1" ht="12.6" x14ac:dyDescent="0.25">
      <c r="A6225" s="108"/>
      <c r="B6225" s="109"/>
      <c r="C6225" s="110"/>
      <c r="D622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5" s="110"/>
      <c r="F6225" s="110"/>
      <c r="G6225" s="111"/>
      <c r="H6225" s="112"/>
      <c r="I6225" s="111"/>
      <c r="J6225" s="111"/>
      <c r="K6225" s="110"/>
      <c r="L6225" s="110"/>
      <c r="M6225" s="110"/>
      <c r="N6225" s="110"/>
      <c r="O6225" s="110"/>
      <c r="P6225" s="114"/>
      <c r="Q6225" s="114">
        <f>Table13[[#This Row],[Unit Value]]*Table13[[#This Row],[Qty | PCount]]</f>
        <v>0</v>
      </c>
      <c r="R6225" s="110" t="str">
        <f>IF(Table13[[#This Row],[Unit Value]]&lt;=4999,"Low-Value Asset","High-Value Asset")</f>
        <v>Low-Value Asset</v>
      </c>
      <c r="S6225" s="110"/>
      <c r="T6225" s="110"/>
      <c r="U6225" s="110"/>
      <c r="V6225" s="110"/>
      <c r="W6225" s="115"/>
      <c r="X6225" s="110"/>
      <c r="Y6225" s="110"/>
      <c r="Z6225" s="110"/>
      <c r="AA6225" s="110"/>
      <c r="AB622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1"/>
      <c r="BD6225" s="1"/>
      <c r="BE6225" s="1"/>
      <c r="BF6225" s="1"/>
      <c r="BG6225" s="1"/>
      <c r="BH6225" s="1"/>
      <c r="BI6225" s="1"/>
      <c r="BJ6225" s="1"/>
      <c r="BK6225" s="1"/>
      <c r="BL6225" s="1"/>
      <c r="BM6225" s="1"/>
      <c r="BN6225" s="1"/>
      <c r="BO6225" s="1"/>
      <c r="BP6225" s="1"/>
      <c r="BQ6225" s="1"/>
      <c r="BR6225" s="1"/>
      <c r="BS6225" s="1"/>
      <c r="BT6225" s="1"/>
      <c r="BU6225" s="1"/>
      <c r="BV6225" s="1"/>
      <c r="BW6225" s="1"/>
      <c r="BX6225" s="1"/>
      <c r="BY6225" s="1"/>
      <c r="BZ6225" s="1"/>
      <c r="CA6225" s="1"/>
      <c r="CB6225" s="1"/>
      <c r="CC6225" s="1"/>
      <c r="CD6225" s="1"/>
      <c r="CE6225" s="1"/>
      <c r="CF6225" s="1"/>
      <c r="CG6225" s="1"/>
      <c r="CH6225" s="1"/>
      <c r="CI6225" s="1"/>
      <c r="CJ6225" s="1"/>
      <c r="CK6225" s="1"/>
      <c r="CL6225" s="1"/>
      <c r="CM6225" s="1"/>
      <c r="CN6225" s="1"/>
      <c r="CO6225" s="1"/>
      <c r="CP6225" s="1"/>
      <c r="CQ6225" s="1"/>
      <c r="CR6225" s="1"/>
      <c r="CS6225" s="1"/>
      <c r="CT6225" s="1"/>
      <c r="CU6225" s="1"/>
      <c r="CV6225" s="1"/>
      <c r="CW6225" s="1"/>
      <c r="CX6225" s="1"/>
      <c r="CY6225" s="1"/>
      <c r="CZ6225" s="1"/>
      <c r="DA6225" s="1"/>
      <c r="DB6225" s="1"/>
      <c r="DC6225" s="1"/>
      <c r="DD6225" s="1"/>
      <c r="DE6225" s="1"/>
      <c r="DF6225" s="1"/>
      <c r="DG6225" s="1"/>
      <c r="DH6225" s="1"/>
      <c r="DI6225" s="1"/>
      <c r="DJ6225" s="1"/>
      <c r="DK6225" s="1"/>
      <c r="DL6225" s="1"/>
      <c r="DM6225" s="1"/>
      <c r="DN6225" s="1"/>
      <c r="DO6225" s="1"/>
      <c r="DP6225" s="1"/>
      <c r="DQ6225" s="1"/>
      <c r="DR6225" s="1"/>
      <c r="DS6225" s="1"/>
      <c r="DT6225" s="1"/>
      <c r="DU6225" s="1"/>
      <c r="DV6225" s="1"/>
      <c r="DW6225" s="1"/>
      <c r="DX6225" s="1"/>
      <c r="DY6225" s="1"/>
      <c r="DZ6225" s="1"/>
      <c r="EA6225" s="1"/>
      <c r="EB6225" s="1"/>
      <c r="EC6225" s="1"/>
      <c r="ED6225" s="1"/>
      <c r="EE6225" s="1"/>
      <c r="EF6225" s="1"/>
      <c r="EG6225" s="1"/>
      <c r="EH6225" s="1"/>
      <c r="EI6225" s="1"/>
      <c r="EJ6225" s="1"/>
      <c r="EK6225" s="1"/>
      <c r="EL6225" s="1"/>
      <c r="EM6225" s="1"/>
      <c r="EN6225" s="1"/>
      <c r="EO6225" s="1"/>
      <c r="EP6225" s="1"/>
      <c r="EQ6225" s="1"/>
      <c r="ER6225" s="1"/>
      <c r="ES6225" s="1"/>
      <c r="ET6225" s="1"/>
      <c r="EU6225" s="1"/>
      <c r="EV6225" s="1"/>
      <c r="EW6225" s="1"/>
      <c r="EX6225" s="1"/>
      <c r="EY6225" s="1"/>
      <c r="EZ6225" s="1"/>
      <c r="FA6225" s="1"/>
      <c r="FB6225" s="1"/>
      <c r="FC6225" s="1"/>
      <c r="FD6225" s="1"/>
      <c r="FE6225" s="1"/>
      <c r="FF6225" s="1"/>
      <c r="FG6225" s="1"/>
      <c r="FH6225" s="1"/>
      <c r="FI6225" s="1"/>
      <c r="FJ6225" s="1"/>
      <c r="FK6225" s="1"/>
      <c r="FL6225" s="1"/>
      <c r="FM6225" s="1"/>
      <c r="FN6225" s="1"/>
      <c r="FO6225" s="1"/>
      <c r="FP6225" s="1"/>
      <c r="FQ6225" s="1"/>
      <c r="FR6225" s="1"/>
      <c r="FS6225" s="1"/>
      <c r="FT6225" s="1"/>
      <c r="FU6225" s="1"/>
      <c r="FV6225" s="1"/>
      <c r="FW6225" s="1"/>
      <c r="FX6225" s="1"/>
    </row>
    <row r="6226" spans="1:180" s="126" customFormat="1" ht="12.6" x14ac:dyDescent="0.25">
      <c r="A6226" s="117"/>
      <c r="B6226" s="118"/>
      <c r="C6226" s="119"/>
      <c r="D622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6" s="119"/>
      <c r="F6226" s="119"/>
      <c r="G6226" s="120"/>
      <c r="H6226" s="121"/>
      <c r="I6226" s="120"/>
      <c r="J6226" s="120"/>
      <c r="K6226" s="119"/>
      <c r="L6226" s="119"/>
      <c r="M6226" s="119"/>
      <c r="N6226" s="119"/>
      <c r="O6226" s="119"/>
      <c r="P6226" s="124"/>
      <c r="Q6226" s="124">
        <f>Table13[[#This Row],[Unit Value]]*Table13[[#This Row],[Qty | PCount]]</f>
        <v>0</v>
      </c>
      <c r="R6226" s="119" t="str">
        <f>IF(Table13[[#This Row],[Unit Value]]&lt;=4999,"Low-Value Asset","High-Value Asset")</f>
        <v>Low-Value Asset</v>
      </c>
      <c r="S6226" s="119"/>
      <c r="T6226" s="119"/>
      <c r="U6226" s="119"/>
      <c r="V6226" s="119"/>
      <c r="W6226" s="125"/>
      <c r="X6226" s="119"/>
      <c r="Y6226" s="119"/>
      <c r="Z6226" s="119"/>
      <c r="AA6226" s="119"/>
      <c r="AB622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  <c r="BD6226" s="1"/>
      <c r="BE6226" s="1"/>
      <c r="BF6226" s="1"/>
      <c r="BG6226" s="1"/>
      <c r="BH6226" s="1"/>
      <c r="BI6226" s="1"/>
      <c r="BJ6226" s="1"/>
      <c r="BK6226" s="1"/>
      <c r="BL6226" s="1"/>
      <c r="BM6226" s="1"/>
      <c r="BN6226" s="1"/>
      <c r="BO6226" s="1"/>
      <c r="BP6226" s="1"/>
      <c r="BQ6226" s="1"/>
      <c r="BR6226" s="1"/>
      <c r="BS6226" s="1"/>
      <c r="BT6226" s="1"/>
      <c r="BU6226" s="1"/>
      <c r="BV6226" s="1"/>
      <c r="BW6226" s="1"/>
      <c r="BX6226" s="1"/>
      <c r="BY6226" s="1"/>
      <c r="BZ6226" s="1"/>
      <c r="CA6226" s="1"/>
      <c r="CB6226" s="1"/>
      <c r="CC6226" s="1"/>
      <c r="CD6226" s="1"/>
      <c r="CE6226" s="1"/>
      <c r="CF6226" s="1"/>
      <c r="CG6226" s="1"/>
      <c r="CH6226" s="1"/>
      <c r="CI6226" s="1"/>
      <c r="CJ6226" s="1"/>
      <c r="CK6226" s="1"/>
      <c r="CL6226" s="1"/>
      <c r="CM6226" s="1"/>
      <c r="CN6226" s="1"/>
      <c r="CO6226" s="1"/>
      <c r="CP6226" s="1"/>
      <c r="CQ6226" s="1"/>
      <c r="CR6226" s="1"/>
      <c r="CS6226" s="1"/>
      <c r="CT6226" s="1"/>
      <c r="CU6226" s="1"/>
      <c r="CV6226" s="1"/>
      <c r="CW6226" s="1"/>
      <c r="CX6226" s="1"/>
      <c r="CY6226" s="1"/>
      <c r="CZ6226" s="1"/>
      <c r="DA6226" s="1"/>
      <c r="DB6226" s="1"/>
      <c r="DC6226" s="1"/>
      <c r="DD6226" s="1"/>
      <c r="DE6226" s="1"/>
      <c r="DF6226" s="1"/>
      <c r="DG6226" s="1"/>
      <c r="DH6226" s="1"/>
      <c r="DI6226" s="1"/>
      <c r="DJ6226" s="1"/>
      <c r="DK6226" s="1"/>
      <c r="DL6226" s="1"/>
      <c r="DM6226" s="1"/>
      <c r="DN6226" s="1"/>
      <c r="DO6226" s="1"/>
      <c r="DP6226" s="1"/>
      <c r="DQ6226" s="1"/>
      <c r="DR6226" s="1"/>
      <c r="DS6226" s="1"/>
      <c r="DT6226" s="1"/>
      <c r="DU6226" s="1"/>
      <c r="DV6226" s="1"/>
      <c r="DW6226" s="1"/>
      <c r="DX6226" s="1"/>
      <c r="DY6226" s="1"/>
      <c r="DZ6226" s="1"/>
      <c r="EA6226" s="1"/>
      <c r="EB6226" s="1"/>
      <c r="EC6226" s="1"/>
      <c r="ED6226" s="1"/>
      <c r="EE6226" s="1"/>
      <c r="EF6226" s="1"/>
      <c r="EG6226" s="1"/>
      <c r="EH6226" s="1"/>
      <c r="EI6226" s="1"/>
      <c r="EJ6226" s="1"/>
      <c r="EK6226" s="1"/>
      <c r="EL6226" s="1"/>
      <c r="EM6226" s="1"/>
      <c r="EN6226" s="1"/>
      <c r="EO6226" s="1"/>
      <c r="EP6226" s="1"/>
      <c r="EQ6226" s="1"/>
      <c r="ER6226" s="1"/>
      <c r="ES6226" s="1"/>
      <c r="ET6226" s="1"/>
      <c r="EU6226" s="1"/>
      <c r="EV6226" s="1"/>
      <c r="EW6226" s="1"/>
      <c r="EX6226" s="1"/>
      <c r="EY6226" s="1"/>
      <c r="EZ6226" s="1"/>
      <c r="FA6226" s="1"/>
      <c r="FB6226" s="1"/>
      <c r="FC6226" s="1"/>
      <c r="FD6226" s="1"/>
      <c r="FE6226" s="1"/>
      <c r="FF6226" s="1"/>
      <c r="FG6226" s="1"/>
      <c r="FH6226" s="1"/>
      <c r="FI6226" s="1"/>
      <c r="FJ6226" s="1"/>
      <c r="FK6226" s="1"/>
      <c r="FL6226" s="1"/>
      <c r="FM6226" s="1"/>
      <c r="FN6226" s="1"/>
      <c r="FO6226" s="1"/>
      <c r="FP6226" s="1"/>
      <c r="FQ6226" s="1"/>
      <c r="FR6226" s="1"/>
      <c r="FS6226" s="1"/>
      <c r="FT6226" s="1"/>
      <c r="FU6226" s="1"/>
      <c r="FV6226" s="1"/>
      <c r="FW6226" s="1"/>
      <c r="FX6226" s="1"/>
    </row>
    <row r="6227" spans="1:180" s="126" customFormat="1" ht="12.6" x14ac:dyDescent="0.25">
      <c r="A6227" s="117"/>
      <c r="B6227" s="118"/>
      <c r="C6227" s="119"/>
      <c r="D622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7" s="119"/>
      <c r="F6227" s="119"/>
      <c r="G6227" s="120"/>
      <c r="H6227" s="121"/>
      <c r="I6227" s="120"/>
      <c r="J6227" s="120"/>
      <c r="K6227" s="119"/>
      <c r="L6227" s="119"/>
      <c r="M6227" s="119"/>
      <c r="N6227" s="119"/>
      <c r="O6227" s="119"/>
      <c r="P6227" s="124"/>
      <c r="Q6227" s="124">
        <f>Table13[[#This Row],[Unit Value]]*Table13[[#This Row],[Qty | PCount]]</f>
        <v>0</v>
      </c>
      <c r="R6227" s="119" t="str">
        <f>IF(Table13[[#This Row],[Unit Value]]&lt;=4999,"Low-Value Asset","High-Value Asset")</f>
        <v>Low-Value Asset</v>
      </c>
      <c r="S6227" s="119"/>
      <c r="T6227" s="119"/>
      <c r="U6227" s="119"/>
      <c r="V6227" s="119"/>
      <c r="W6227" s="125"/>
      <c r="X6227" s="119"/>
      <c r="Y6227" s="119"/>
      <c r="Z6227" s="119"/>
      <c r="AA6227" s="119"/>
      <c r="AB622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  <c r="BD6227" s="1"/>
      <c r="BE6227" s="1"/>
      <c r="BF6227" s="1"/>
      <c r="BG6227" s="1"/>
      <c r="BH6227" s="1"/>
      <c r="BI6227" s="1"/>
      <c r="BJ6227" s="1"/>
      <c r="BK6227" s="1"/>
      <c r="BL6227" s="1"/>
      <c r="BM6227" s="1"/>
      <c r="BN6227" s="1"/>
      <c r="BO6227" s="1"/>
      <c r="BP6227" s="1"/>
      <c r="BQ6227" s="1"/>
      <c r="BR6227" s="1"/>
      <c r="BS6227" s="1"/>
      <c r="BT6227" s="1"/>
      <c r="BU6227" s="1"/>
      <c r="BV6227" s="1"/>
      <c r="BW6227" s="1"/>
      <c r="BX6227" s="1"/>
      <c r="BY6227" s="1"/>
      <c r="BZ6227" s="1"/>
      <c r="CA6227" s="1"/>
      <c r="CB6227" s="1"/>
      <c r="CC6227" s="1"/>
      <c r="CD6227" s="1"/>
      <c r="CE6227" s="1"/>
      <c r="CF6227" s="1"/>
      <c r="CG6227" s="1"/>
      <c r="CH6227" s="1"/>
      <c r="CI6227" s="1"/>
      <c r="CJ6227" s="1"/>
      <c r="CK6227" s="1"/>
      <c r="CL6227" s="1"/>
      <c r="CM6227" s="1"/>
      <c r="CN6227" s="1"/>
      <c r="CO6227" s="1"/>
      <c r="CP6227" s="1"/>
      <c r="CQ6227" s="1"/>
      <c r="CR6227" s="1"/>
      <c r="CS6227" s="1"/>
      <c r="CT6227" s="1"/>
      <c r="CU6227" s="1"/>
      <c r="CV6227" s="1"/>
      <c r="CW6227" s="1"/>
      <c r="CX6227" s="1"/>
      <c r="CY6227" s="1"/>
      <c r="CZ6227" s="1"/>
      <c r="DA6227" s="1"/>
      <c r="DB6227" s="1"/>
      <c r="DC6227" s="1"/>
      <c r="DD6227" s="1"/>
      <c r="DE6227" s="1"/>
      <c r="DF6227" s="1"/>
      <c r="DG6227" s="1"/>
      <c r="DH6227" s="1"/>
      <c r="DI6227" s="1"/>
      <c r="DJ6227" s="1"/>
      <c r="DK6227" s="1"/>
      <c r="DL6227" s="1"/>
      <c r="DM6227" s="1"/>
      <c r="DN6227" s="1"/>
      <c r="DO6227" s="1"/>
      <c r="DP6227" s="1"/>
      <c r="DQ6227" s="1"/>
      <c r="DR6227" s="1"/>
      <c r="DS6227" s="1"/>
      <c r="DT6227" s="1"/>
      <c r="DU6227" s="1"/>
      <c r="DV6227" s="1"/>
      <c r="DW6227" s="1"/>
      <c r="DX6227" s="1"/>
      <c r="DY6227" s="1"/>
      <c r="DZ6227" s="1"/>
      <c r="EA6227" s="1"/>
      <c r="EB6227" s="1"/>
      <c r="EC6227" s="1"/>
      <c r="ED6227" s="1"/>
      <c r="EE6227" s="1"/>
      <c r="EF6227" s="1"/>
      <c r="EG6227" s="1"/>
      <c r="EH6227" s="1"/>
      <c r="EI6227" s="1"/>
      <c r="EJ6227" s="1"/>
      <c r="EK6227" s="1"/>
      <c r="EL6227" s="1"/>
      <c r="EM6227" s="1"/>
      <c r="EN6227" s="1"/>
      <c r="EO6227" s="1"/>
      <c r="EP6227" s="1"/>
      <c r="EQ6227" s="1"/>
      <c r="ER6227" s="1"/>
      <c r="ES6227" s="1"/>
      <c r="ET6227" s="1"/>
      <c r="EU6227" s="1"/>
      <c r="EV6227" s="1"/>
      <c r="EW6227" s="1"/>
      <c r="EX6227" s="1"/>
      <c r="EY6227" s="1"/>
      <c r="EZ6227" s="1"/>
      <c r="FA6227" s="1"/>
      <c r="FB6227" s="1"/>
      <c r="FC6227" s="1"/>
      <c r="FD6227" s="1"/>
      <c r="FE6227" s="1"/>
      <c r="FF6227" s="1"/>
      <c r="FG6227" s="1"/>
      <c r="FH6227" s="1"/>
      <c r="FI6227" s="1"/>
      <c r="FJ6227" s="1"/>
      <c r="FK6227" s="1"/>
      <c r="FL6227" s="1"/>
      <c r="FM6227" s="1"/>
      <c r="FN6227" s="1"/>
      <c r="FO6227" s="1"/>
      <c r="FP6227" s="1"/>
      <c r="FQ6227" s="1"/>
      <c r="FR6227" s="1"/>
      <c r="FS6227" s="1"/>
      <c r="FT6227" s="1"/>
      <c r="FU6227" s="1"/>
      <c r="FV6227" s="1"/>
      <c r="FW6227" s="1"/>
      <c r="FX6227" s="1"/>
    </row>
    <row r="6228" spans="1:180" s="126" customFormat="1" ht="12.6" x14ac:dyDescent="0.25">
      <c r="A6228" s="117"/>
      <c r="B6228" s="118"/>
      <c r="C6228" s="119"/>
      <c r="D622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8" s="119"/>
      <c r="F6228" s="119"/>
      <c r="G6228" s="120"/>
      <c r="H6228" s="121"/>
      <c r="I6228" s="120"/>
      <c r="J6228" s="120"/>
      <c r="K6228" s="119"/>
      <c r="L6228" s="119"/>
      <c r="M6228" s="119"/>
      <c r="N6228" s="119"/>
      <c r="O6228" s="119"/>
      <c r="P6228" s="124"/>
      <c r="Q6228" s="124">
        <f>Table13[[#This Row],[Unit Value]]*Table13[[#This Row],[Qty | PCount]]</f>
        <v>0</v>
      </c>
      <c r="R6228" s="119" t="str">
        <f>IF(Table13[[#This Row],[Unit Value]]&lt;=4999,"Low-Value Asset","High-Value Asset")</f>
        <v>Low-Value Asset</v>
      </c>
      <c r="S6228" s="119"/>
      <c r="T6228" s="119"/>
      <c r="U6228" s="119"/>
      <c r="V6228" s="119"/>
      <c r="W6228" s="125"/>
      <c r="X6228" s="119"/>
      <c r="Y6228" s="119"/>
      <c r="Z6228" s="119"/>
      <c r="AA6228" s="119"/>
      <c r="AB622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  <c r="BD6228" s="1"/>
      <c r="BE6228" s="1"/>
      <c r="BF6228" s="1"/>
      <c r="BG6228" s="1"/>
      <c r="BH6228" s="1"/>
      <c r="BI6228" s="1"/>
      <c r="BJ6228" s="1"/>
      <c r="BK6228" s="1"/>
      <c r="BL6228" s="1"/>
      <c r="BM6228" s="1"/>
      <c r="BN6228" s="1"/>
      <c r="BO6228" s="1"/>
      <c r="BP6228" s="1"/>
      <c r="BQ6228" s="1"/>
      <c r="BR6228" s="1"/>
      <c r="BS6228" s="1"/>
      <c r="BT6228" s="1"/>
      <c r="BU6228" s="1"/>
      <c r="BV6228" s="1"/>
      <c r="BW6228" s="1"/>
      <c r="BX6228" s="1"/>
      <c r="BY6228" s="1"/>
      <c r="BZ6228" s="1"/>
      <c r="CA6228" s="1"/>
      <c r="CB6228" s="1"/>
      <c r="CC6228" s="1"/>
      <c r="CD6228" s="1"/>
      <c r="CE6228" s="1"/>
      <c r="CF6228" s="1"/>
      <c r="CG6228" s="1"/>
      <c r="CH6228" s="1"/>
      <c r="CI6228" s="1"/>
      <c r="CJ6228" s="1"/>
      <c r="CK6228" s="1"/>
      <c r="CL6228" s="1"/>
      <c r="CM6228" s="1"/>
      <c r="CN6228" s="1"/>
      <c r="CO6228" s="1"/>
      <c r="CP6228" s="1"/>
      <c r="CQ6228" s="1"/>
      <c r="CR6228" s="1"/>
      <c r="CS6228" s="1"/>
      <c r="CT6228" s="1"/>
      <c r="CU6228" s="1"/>
      <c r="CV6228" s="1"/>
      <c r="CW6228" s="1"/>
      <c r="CX6228" s="1"/>
      <c r="CY6228" s="1"/>
      <c r="CZ6228" s="1"/>
      <c r="DA6228" s="1"/>
      <c r="DB6228" s="1"/>
      <c r="DC6228" s="1"/>
      <c r="DD6228" s="1"/>
      <c r="DE6228" s="1"/>
      <c r="DF6228" s="1"/>
      <c r="DG6228" s="1"/>
      <c r="DH6228" s="1"/>
      <c r="DI6228" s="1"/>
      <c r="DJ6228" s="1"/>
      <c r="DK6228" s="1"/>
      <c r="DL6228" s="1"/>
      <c r="DM6228" s="1"/>
      <c r="DN6228" s="1"/>
      <c r="DO6228" s="1"/>
      <c r="DP6228" s="1"/>
      <c r="DQ6228" s="1"/>
      <c r="DR6228" s="1"/>
      <c r="DS6228" s="1"/>
      <c r="DT6228" s="1"/>
      <c r="DU6228" s="1"/>
      <c r="DV6228" s="1"/>
      <c r="DW6228" s="1"/>
      <c r="DX6228" s="1"/>
      <c r="DY6228" s="1"/>
      <c r="DZ6228" s="1"/>
      <c r="EA6228" s="1"/>
      <c r="EB6228" s="1"/>
      <c r="EC6228" s="1"/>
      <c r="ED6228" s="1"/>
      <c r="EE6228" s="1"/>
      <c r="EF6228" s="1"/>
      <c r="EG6228" s="1"/>
      <c r="EH6228" s="1"/>
      <c r="EI6228" s="1"/>
      <c r="EJ6228" s="1"/>
      <c r="EK6228" s="1"/>
      <c r="EL6228" s="1"/>
      <c r="EM6228" s="1"/>
      <c r="EN6228" s="1"/>
      <c r="EO6228" s="1"/>
      <c r="EP6228" s="1"/>
      <c r="EQ6228" s="1"/>
      <c r="ER6228" s="1"/>
      <c r="ES6228" s="1"/>
      <c r="ET6228" s="1"/>
      <c r="EU6228" s="1"/>
      <c r="EV6228" s="1"/>
      <c r="EW6228" s="1"/>
      <c r="EX6228" s="1"/>
      <c r="EY6228" s="1"/>
      <c r="EZ6228" s="1"/>
      <c r="FA6228" s="1"/>
      <c r="FB6228" s="1"/>
      <c r="FC6228" s="1"/>
      <c r="FD6228" s="1"/>
      <c r="FE6228" s="1"/>
      <c r="FF6228" s="1"/>
      <c r="FG6228" s="1"/>
      <c r="FH6228" s="1"/>
      <c r="FI6228" s="1"/>
      <c r="FJ6228" s="1"/>
      <c r="FK6228" s="1"/>
      <c r="FL6228" s="1"/>
      <c r="FM6228" s="1"/>
      <c r="FN6228" s="1"/>
      <c r="FO6228" s="1"/>
      <c r="FP6228" s="1"/>
      <c r="FQ6228" s="1"/>
      <c r="FR6228" s="1"/>
      <c r="FS6228" s="1"/>
      <c r="FT6228" s="1"/>
      <c r="FU6228" s="1"/>
      <c r="FV6228" s="1"/>
      <c r="FW6228" s="1"/>
      <c r="FX6228" s="1"/>
    </row>
    <row r="6229" spans="1:180" s="126" customFormat="1" ht="12.6" x14ac:dyDescent="0.25">
      <c r="A6229" s="117"/>
      <c r="B6229" s="118"/>
      <c r="C6229" s="119"/>
      <c r="D622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29" s="119"/>
      <c r="F6229" s="119"/>
      <c r="G6229" s="120"/>
      <c r="H6229" s="121"/>
      <c r="I6229" s="120"/>
      <c r="J6229" s="120"/>
      <c r="K6229" s="119"/>
      <c r="L6229" s="119"/>
      <c r="M6229" s="119"/>
      <c r="N6229" s="119"/>
      <c r="O6229" s="119"/>
      <c r="P6229" s="124"/>
      <c r="Q6229" s="124">
        <f>Table13[[#This Row],[Unit Value]]*Table13[[#This Row],[Qty | PCount]]</f>
        <v>0</v>
      </c>
      <c r="R6229" s="119" t="str">
        <f>IF(Table13[[#This Row],[Unit Value]]&lt;=4999,"Low-Value Asset","High-Value Asset")</f>
        <v>Low-Value Asset</v>
      </c>
      <c r="S6229" s="119"/>
      <c r="T6229" s="119"/>
      <c r="U6229" s="119"/>
      <c r="V6229" s="119"/>
      <c r="W6229" s="125"/>
      <c r="X6229" s="119"/>
      <c r="Y6229" s="119"/>
      <c r="Z6229" s="119"/>
      <c r="AA6229" s="119"/>
      <c r="AB622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  <c r="BD6229" s="1"/>
      <c r="BE6229" s="1"/>
      <c r="BF6229" s="1"/>
      <c r="BG6229" s="1"/>
      <c r="BH6229" s="1"/>
      <c r="BI6229" s="1"/>
      <c r="BJ6229" s="1"/>
      <c r="BK6229" s="1"/>
      <c r="BL6229" s="1"/>
      <c r="BM6229" s="1"/>
      <c r="BN6229" s="1"/>
      <c r="BO6229" s="1"/>
      <c r="BP6229" s="1"/>
      <c r="BQ6229" s="1"/>
      <c r="BR6229" s="1"/>
      <c r="BS6229" s="1"/>
      <c r="BT6229" s="1"/>
      <c r="BU6229" s="1"/>
      <c r="BV6229" s="1"/>
      <c r="BW6229" s="1"/>
      <c r="BX6229" s="1"/>
      <c r="BY6229" s="1"/>
      <c r="BZ6229" s="1"/>
      <c r="CA6229" s="1"/>
      <c r="CB6229" s="1"/>
      <c r="CC6229" s="1"/>
      <c r="CD6229" s="1"/>
      <c r="CE6229" s="1"/>
      <c r="CF6229" s="1"/>
      <c r="CG6229" s="1"/>
      <c r="CH6229" s="1"/>
      <c r="CI6229" s="1"/>
      <c r="CJ6229" s="1"/>
      <c r="CK6229" s="1"/>
      <c r="CL6229" s="1"/>
      <c r="CM6229" s="1"/>
      <c r="CN6229" s="1"/>
      <c r="CO6229" s="1"/>
      <c r="CP6229" s="1"/>
      <c r="CQ6229" s="1"/>
      <c r="CR6229" s="1"/>
      <c r="CS6229" s="1"/>
      <c r="CT6229" s="1"/>
      <c r="CU6229" s="1"/>
      <c r="CV6229" s="1"/>
      <c r="CW6229" s="1"/>
      <c r="CX6229" s="1"/>
      <c r="CY6229" s="1"/>
      <c r="CZ6229" s="1"/>
      <c r="DA6229" s="1"/>
      <c r="DB6229" s="1"/>
      <c r="DC6229" s="1"/>
      <c r="DD6229" s="1"/>
      <c r="DE6229" s="1"/>
      <c r="DF6229" s="1"/>
      <c r="DG6229" s="1"/>
      <c r="DH6229" s="1"/>
      <c r="DI6229" s="1"/>
      <c r="DJ6229" s="1"/>
      <c r="DK6229" s="1"/>
      <c r="DL6229" s="1"/>
      <c r="DM6229" s="1"/>
      <c r="DN6229" s="1"/>
      <c r="DO6229" s="1"/>
      <c r="DP6229" s="1"/>
      <c r="DQ6229" s="1"/>
      <c r="DR6229" s="1"/>
      <c r="DS6229" s="1"/>
      <c r="DT6229" s="1"/>
      <c r="DU6229" s="1"/>
      <c r="DV6229" s="1"/>
      <c r="DW6229" s="1"/>
      <c r="DX6229" s="1"/>
      <c r="DY6229" s="1"/>
      <c r="DZ6229" s="1"/>
      <c r="EA6229" s="1"/>
      <c r="EB6229" s="1"/>
      <c r="EC6229" s="1"/>
      <c r="ED6229" s="1"/>
      <c r="EE6229" s="1"/>
      <c r="EF6229" s="1"/>
      <c r="EG6229" s="1"/>
      <c r="EH6229" s="1"/>
      <c r="EI6229" s="1"/>
      <c r="EJ6229" s="1"/>
      <c r="EK6229" s="1"/>
      <c r="EL6229" s="1"/>
      <c r="EM6229" s="1"/>
      <c r="EN6229" s="1"/>
      <c r="EO6229" s="1"/>
      <c r="EP6229" s="1"/>
      <c r="EQ6229" s="1"/>
      <c r="ER6229" s="1"/>
      <c r="ES6229" s="1"/>
      <c r="ET6229" s="1"/>
      <c r="EU6229" s="1"/>
      <c r="EV6229" s="1"/>
      <c r="EW6229" s="1"/>
      <c r="EX6229" s="1"/>
      <c r="EY6229" s="1"/>
      <c r="EZ6229" s="1"/>
      <c r="FA6229" s="1"/>
      <c r="FB6229" s="1"/>
      <c r="FC6229" s="1"/>
      <c r="FD6229" s="1"/>
      <c r="FE6229" s="1"/>
      <c r="FF6229" s="1"/>
      <c r="FG6229" s="1"/>
      <c r="FH6229" s="1"/>
      <c r="FI6229" s="1"/>
      <c r="FJ6229" s="1"/>
      <c r="FK6229" s="1"/>
      <c r="FL6229" s="1"/>
      <c r="FM6229" s="1"/>
      <c r="FN6229" s="1"/>
      <c r="FO6229" s="1"/>
      <c r="FP6229" s="1"/>
      <c r="FQ6229" s="1"/>
      <c r="FR6229" s="1"/>
      <c r="FS6229" s="1"/>
      <c r="FT6229" s="1"/>
      <c r="FU6229" s="1"/>
      <c r="FV6229" s="1"/>
      <c r="FW6229" s="1"/>
      <c r="FX6229" s="1"/>
    </row>
    <row r="6230" spans="1:180" s="126" customFormat="1" ht="12.6" x14ac:dyDescent="0.25">
      <c r="A6230" s="117"/>
      <c r="B6230" s="118"/>
      <c r="C6230" s="119"/>
      <c r="D623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0" s="119"/>
      <c r="F6230" s="119"/>
      <c r="G6230" s="120"/>
      <c r="H6230" s="121"/>
      <c r="I6230" s="120"/>
      <c r="J6230" s="120"/>
      <c r="K6230" s="119"/>
      <c r="L6230" s="119"/>
      <c r="M6230" s="119"/>
      <c r="N6230" s="119"/>
      <c r="O6230" s="119"/>
      <c r="P6230" s="124"/>
      <c r="Q6230" s="124">
        <f>Table13[[#This Row],[Unit Value]]*Table13[[#This Row],[Qty | PCount]]</f>
        <v>0</v>
      </c>
      <c r="R6230" s="119" t="str">
        <f>IF(Table13[[#This Row],[Unit Value]]&lt;=4999,"Low-Value Asset","High-Value Asset")</f>
        <v>Low-Value Asset</v>
      </c>
      <c r="S6230" s="119"/>
      <c r="T6230" s="119"/>
      <c r="U6230" s="119"/>
      <c r="V6230" s="119"/>
      <c r="W6230" s="125"/>
      <c r="X6230" s="119"/>
      <c r="Y6230" s="119"/>
      <c r="Z6230" s="119"/>
      <c r="AA6230" s="119"/>
      <c r="AB623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  <c r="BC6230" s="1"/>
      <c r="BD6230" s="1"/>
      <c r="BE6230" s="1"/>
      <c r="BF6230" s="1"/>
      <c r="BG6230" s="1"/>
      <c r="BH6230" s="1"/>
      <c r="BI6230" s="1"/>
      <c r="BJ6230" s="1"/>
      <c r="BK6230" s="1"/>
      <c r="BL6230" s="1"/>
      <c r="BM6230" s="1"/>
      <c r="BN6230" s="1"/>
      <c r="BO6230" s="1"/>
      <c r="BP6230" s="1"/>
      <c r="BQ6230" s="1"/>
      <c r="BR6230" s="1"/>
      <c r="BS6230" s="1"/>
      <c r="BT6230" s="1"/>
      <c r="BU6230" s="1"/>
      <c r="BV6230" s="1"/>
      <c r="BW6230" s="1"/>
      <c r="BX6230" s="1"/>
      <c r="BY6230" s="1"/>
      <c r="BZ6230" s="1"/>
      <c r="CA6230" s="1"/>
      <c r="CB6230" s="1"/>
      <c r="CC6230" s="1"/>
      <c r="CD6230" s="1"/>
      <c r="CE6230" s="1"/>
      <c r="CF6230" s="1"/>
      <c r="CG6230" s="1"/>
      <c r="CH6230" s="1"/>
      <c r="CI6230" s="1"/>
      <c r="CJ6230" s="1"/>
      <c r="CK6230" s="1"/>
      <c r="CL6230" s="1"/>
      <c r="CM6230" s="1"/>
      <c r="CN6230" s="1"/>
      <c r="CO6230" s="1"/>
      <c r="CP6230" s="1"/>
      <c r="CQ6230" s="1"/>
      <c r="CR6230" s="1"/>
      <c r="CS6230" s="1"/>
      <c r="CT6230" s="1"/>
      <c r="CU6230" s="1"/>
      <c r="CV6230" s="1"/>
      <c r="CW6230" s="1"/>
      <c r="CX6230" s="1"/>
      <c r="CY6230" s="1"/>
      <c r="CZ6230" s="1"/>
      <c r="DA6230" s="1"/>
      <c r="DB6230" s="1"/>
      <c r="DC6230" s="1"/>
      <c r="DD6230" s="1"/>
      <c r="DE6230" s="1"/>
      <c r="DF6230" s="1"/>
      <c r="DG6230" s="1"/>
      <c r="DH6230" s="1"/>
      <c r="DI6230" s="1"/>
      <c r="DJ6230" s="1"/>
      <c r="DK6230" s="1"/>
      <c r="DL6230" s="1"/>
      <c r="DM6230" s="1"/>
      <c r="DN6230" s="1"/>
      <c r="DO6230" s="1"/>
      <c r="DP6230" s="1"/>
      <c r="DQ6230" s="1"/>
      <c r="DR6230" s="1"/>
      <c r="DS6230" s="1"/>
      <c r="DT6230" s="1"/>
      <c r="DU6230" s="1"/>
      <c r="DV6230" s="1"/>
      <c r="DW6230" s="1"/>
      <c r="DX6230" s="1"/>
      <c r="DY6230" s="1"/>
      <c r="DZ6230" s="1"/>
      <c r="EA6230" s="1"/>
      <c r="EB6230" s="1"/>
      <c r="EC6230" s="1"/>
      <c r="ED6230" s="1"/>
      <c r="EE6230" s="1"/>
      <c r="EF6230" s="1"/>
      <c r="EG6230" s="1"/>
      <c r="EH6230" s="1"/>
      <c r="EI6230" s="1"/>
      <c r="EJ6230" s="1"/>
      <c r="EK6230" s="1"/>
      <c r="EL6230" s="1"/>
      <c r="EM6230" s="1"/>
      <c r="EN6230" s="1"/>
      <c r="EO6230" s="1"/>
      <c r="EP6230" s="1"/>
      <c r="EQ6230" s="1"/>
      <c r="ER6230" s="1"/>
      <c r="ES6230" s="1"/>
      <c r="ET6230" s="1"/>
      <c r="EU6230" s="1"/>
      <c r="EV6230" s="1"/>
      <c r="EW6230" s="1"/>
      <c r="EX6230" s="1"/>
      <c r="EY6230" s="1"/>
      <c r="EZ6230" s="1"/>
      <c r="FA6230" s="1"/>
      <c r="FB6230" s="1"/>
      <c r="FC6230" s="1"/>
      <c r="FD6230" s="1"/>
      <c r="FE6230" s="1"/>
      <c r="FF6230" s="1"/>
      <c r="FG6230" s="1"/>
      <c r="FH6230" s="1"/>
      <c r="FI6230" s="1"/>
      <c r="FJ6230" s="1"/>
      <c r="FK6230" s="1"/>
      <c r="FL6230" s="1"/>
      <c r="FM6230" s="1"/>
      <c r="FN6230" s="1"/>
      <c r="FO6230" s="1"/>
      <c r="FP6230" s="1"/>
      <c r="FQ6230" s="1"/>
      <c r="FR6230" s="1"/>
      <c r="FS6230" s="1"/>
      <c r="FT6230" s="1"/>
      <c r="FU6230" s="1"/>
      <c r="FV6230" s="1"/>
      <c r="FW6230" s="1"/>
      <c r="FX6230" s="1"/>
    </row>
    <row r="6231" spans="1:180" s="126" customFormat="1" ht="12.6" x14ac:dyDescent="0.25">
      <c r="A6231" s="117"/>
      <c r="B6231" s="118"/>
      <c r="C6231" s="119"/>
      <c r="D623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1" s="119"/>
      <c r="F6231" s="119"/>
      <c r="G6231" s="120"/>
      <c r="H6231" s="121"/>
      <c r="I6231" s="120"/>
      <c r="J6231" s="120"/>
      <c r="K6231" s="119"/>
      <c r="L6231" s="119"/>
      <c r="M6231" s="119"/>
      <c r="N6231" s="119"/>
      <c r="O6231" s="119"/>
      <c r="P6231" s="124"/>
      <c r="Q6231" s="124">
        <f>Table13[[#This Row],[Unit Value]]*Table13[[#This Row],[Qty | PCount]]</f>
        <v>0</v>
      </c>
      <c r="R6231" s="119" t="str">
        <f>IF(Table13[[#This Row],[Unit Value]]&lt;=4999,"Low-Value Asset","High-Value Asset")</f>
        <v>Low-Value Asset</v>
      </c>
      <c r="S6231" s="119"/>
      <c r="T6231" s="119"/>
      <c r="U6231" s="119"/>
      <c r="V6231" s="119"/>
      <c r="W6231" s="125"/>
      <c r="X6231" s="119"/>
      <c r="Y6231" s="119"/>
      <c r="Z6231" s="119"/>
      <c r="AA6231" s="119"/>
      <c r="AB623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  <c r="BC6231" s="1"/>
      <c r="BD6231" s="1"/>
      <c r="BE6231" s="1"/>
      <c r="BF6231" s="1"/>
      <c r="BG6231" s="1"/>
      <c r="BH6231" s="1"/>
      <c r="BI6231" s="1"/>
      <c r="BJ6231" s="1"/>
      <c r="BK6231" s="1"/>
      <c r="BL6231" s="1"/>
      <c r="BM6231" s="1"/>
      <c r="BN6231" s="1"/>
      <c r="BO6231" s="1"/>
      <c r="BP6231" s="1"/>
      <c r="BQ6231" s="1"/>
      <c r="BR6231" s="1"/>
      <c r="BS6231" s="1"/>
      <c r="BT6231" s="1"/>
      <c r="BU6231" s="1"/>
      <c r="BV6231" s="1"/>
      <c r="BW6231" s="1"/>
      <c r="BX6231" s="1"/>
      <c r="BY6231" s="1"/>
      <c r="BZ6231" s="1"/>
      <c r="CA6231" s="1"/>
      <c r="CB6231" s="1"/>
      <c r="CC6231" s="1"/>
      <c r="CD6231" s="1"/>
      <c r="CE6231" s="1"/>
      <c r="CF6231" s="1"/>
      <c r="CG6231" s="1"/>
      <c r="CH6231" s="1"/>
      <c r="CI6231" s="1"/>
      <c r="CJ6231" s="1"/>
      <c r="CK6231" s="1"/>
      <c r="CL6231" s="1"/>
      <c r="CM6231" s="1"/>
      <c r="CN6231" s="1"/>
      <c r="CO6231" s="1"/>
      <c r="CP6231" s="1"/>
      <c r="CQ6231" s="1"/>
      <c r="CR6231" s="1"/>
      <c r="CS6231" s="1"/>
      <c r="CT6231" s="1"/>
      <c r="CU6231" s="1"/>
      <c r="CV6231" s="1"/>
      <c r="CW6231" s="1"/>
      <c r="CX6231" s="1"/>
      <c r="CY6231" s="1"/>
      <c r="CZ6231" s="1"/>
      <c r="DA6231" s="1"/>
      <c r="DB6231" s="1"/>
      <c r="DC6231" s="1"/>
      <c r="DD6231" s="1"/>
      <c r="DE6231" s="1"/>
      <c r="DF6231" s="1"/>
      <c r="DG6231" s="1"/>
      <c r="DH6231" s="1"/>
      <c r="DI6231" s="1"/>
      <c r="DJ6231" s="1"/>
      <c r="DK6231" s="1"/>
      <c r="DL6231" s="1"/>
      <c r="DM6231" s="1"/>
      <c r="DN6231" s="1"/>
      <c r="DO6231" s="1"/>
      <c r="DP6231" s="1"/>
      <c r="DQ6231" s="1"/>
      <c r="DR6231" s="1"/>
      <c r="DS6231" s="1"/>
      <c r="DT6231" s="1"/>
      <c r="DU6231" s="1"/>
      <c r="DV6231" s="1"/>
      <c r="DW6231" s="1"/>
      <c r="DX6231" s="1"/>
      <c r="DY6231" s="1"/>
      <c r="DZ6231" s="1"/>
      <c r="EA6231" s="1"/>
      <c r="EB6231" s="1"/>
      <c r="EC6231" s="1"/>
      <c r="ED6231" s="1"/>
      <c r="EE6231" s="1"/>
      <c r="EF6231" s="1"/>
      <c r="EG6231" s="1"/>
      <c r="EH6231" s="1"/>
      <c r="EI6231" s="1"/>
      <c r="EJ6231" s="1"/>
      <c r="EK6231" s="1"/>
      <c r="EL6231" s="1"/>
      <c r="EM6231" s="1"/>
      <c r="EN6231" s="1"/>
      <c r="EO6231" s="1"/>
      <c r="EP6231" s="1"/>
      <c r="EQ6231" s="1"/>
      <c r="ER6231" s="1"/>
      <c r="ES6231" s="1"/>
      <c r="ET6231" s="1"/>
      <c r="EU6231" s="1"/>
      <c r="EV6231" s="1"/>
      <c r="EW6231" s="1"/>
      <c r="EX6231" s="1"/>
      <c r="EY6231" s="1"/>
      <c r="EZ6231" s="1"/>
      <c r="FA6231" s="1"/>
      <c r="FB6231" s="1"/>
      <c r="FC6231" s="1"/>
      <c r="FD6231" s="1"/>
      <c r="FE6231" s="1"/>
      <c r="FF6231" s="1"/>
      <c r="FG6231" s="1"/>
      <c r="FH6231" s="1"/>
      <c r="FI6231" s="1"/>
      <c r="FJ6231" s="1"/>
      <c r="FK6231" s="1"/>
      <c r="FL6231" s="1"/>
      <c r="FM6231" s="1"/>
      <c r="FN6231" s="1"/>
      <c r="FO6231" s="1"/>
      <c r="FP6231" s="1"/>
      <c r="FQ6231" s="1"/>
      <c r="FR6231" s="1"/>
      <c r="FS6231" s="1"/>
      <c r="FT6231" s="1"/>
      <c r="FU6231" s="1"/>
      <c r="FV6231" s="1"/>
      <c r="FW6231" s="1"/>
      <c r="FX6231" s="1"/>
    </row>
    <row r="6232" spans="1:180" s="126" customFormat="1" ht="12.6" x14ac:dyDescent="0.25">
      <c r="A6232" s="117"/>
      <c r="B6232" s="118"/>
      <c r="C6232" s="119"/>
      <c r="D623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2" s="119"/>
      <c r="F6232" s="119"/>
      <c r="G6232" s="120"/>
      <c r="H6232" s="121"/>
      <c r="I6232" s="120"/>
      <c r="J6232" s="120"/>
      <c r="K6232" s="119"/>
      <c r="L6232" s="119"/>
      <c r="M6232" s="119"/>
      <c r="N6232" s="119"/>
      <c r="O6232" s="119"/>
      <c r="P6232" s="124"/>
      <c r="Q6232" s="124">
        <f>Table13[[#This Row],[Unit Value]]*Table13[[#This Row],[Qty | PCount]]</f>
        <v>0</v>
      </c>
      <c r="R6232" s="119" t="str">
        <f>IF(Table13[[#This Row],[Unit Value]]&lt;=4999,"Low-Value Asset","High-Value Asset")</f>
        <v>Low-Value Asset</v>
      </c>
      <c r="S6232" s="119"/>
      <c r="T6232" s="119"/>
      <c r="U6232" s="119"/>
      <c r="V6232" s="119"/>
      <c r="W6232" s="125"/>
      <c r="X6232" s="119"/>
      <c r="Y6232" s="119"/>
      <c r="Z6232" s="119"/>
      <c r="AA6232" s="119"/>
      <c r="AB623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  <c r="BC6232" s="1"/>
      <c r="BD6232" s="1"/>
      <c r="BE6232" s="1"/>
      <c r="BF6232" s="1"/>
      <c r="BG6232" s="1"/>
      <c r="BH6232" s="1"/>
      <c r="BI6232" s="1"/>
      <c r="BJ6232" s="1"/>
      <c r="BK6232" s="1"/>
      <c r="BL6232" s="1"/>
      <c r="BM6232" s="1"/>
      <c r="BN6232" s="1"/>
      <c r="BO6232" s="1"/>
      <c r="BP6232" s="1"/>
      <c r="BQ6232" s="1"/>
      <c r="BR6232" s="1"/>
      <c r="BS6232" s="1"/>
      <c r="BT6232" s="1"/>
      <c r="BU6232" s="1"/>
      <c r="BV6232" s="1"/>
      <c r="BW6232" s="1"/>
      <c r="BX6232" s="1"/>
      <c r="BY6232" s="1"/>
      <c r="BZ6232" s="1"/>
      <c r="CA6232" s="1"/>
      <c r="CB6232" s="1"/>
      <c r="CC6232" s="1"/>
      <c r="CD6232" s="1"/>
      <c r="CE6232" s="1"/>
      <c r="CF6232" s="1"/>
      <c r="CG6232" s="1"/>
      <c r="CH6232" s="1"/>
      <c r="CI6232" s="1"/>
      <c r="CJ6232" s="1"/>
      <c r="CK6232" s="1"/>
      <c r="CL6232" s="1"/>
      <c r="CM6232" s="1"/>
      <c r="CN6232" s="1"/>
      <c r="CO6232" s="1"/>
      <c r="CP6232" s="1"/>
      <c r="CQ6232" s="1"/>
      <c r="CR6232" s="1"/>
      <c r="CS6232" s="1"/>
      <c r="CT6232" s="1"/>
      <c r="CU6232" s="1"/>
      <c r="CV6232" s="1"/>
      <c r="CW6232" s="1"/>
      <c r="CX6232" s="1"/>
      <c r="CY6232" s="1"/>
      <c r="CZ6232" s="1"/>
      <c r="DA6232" s="1"/>
      <c r="DB6232" s="1"/>
      <c r="DC6232" s="1"/>
      <c r="DD6232" s="1"/>
      <c r="DE6232" s="1"/>
      <c r="DF6232" s="1"/>
      <c r="DG6232" s="1"/>
      <c r="DH6232" s="1"/>
      <c r="DI6232" s="1"/>
      <c r="DJ6232" s="1"/>
      <c r="DK6232" s="1"/>
      <c r="DL6232" s="1"/>
      <c r="DM6232" s="1"/>
      <c r="DN6232" s="1"/>
      <c r="DO6232" s="1"/>
      <c r="DP6232" s="1"/>
      <c r="DQ6232" s="1"/>
      <c r="DR6232" s="1"/>
      <c r="DS6232" s="1"/>
      <c r="DT6232" s="1"/>
      <c r="DU6232" s="1"/>
      <c r="DV6232" s="1"/>
      <c r="DW6232" s="1"/>
      <c r="DX6232" s="1"/>
      <c r="DY6232" s="1"/>
      <c r="DZ6232" s="1"/>
      <c r="EA6232" s="1"/>
      <c r="EB6232" s="1"/>
      <c r="EC6232" s="1"/>
      <c r="ED6232" s="1"/>
      <c r="EE6232" s="1"/>
      <c r="EF6232" s="1"/>
      <c r="EG6232" s="1"/>
      <c r="EH6232" s="1"/>
      <c r="EI6232" s="1"/>
      <c r="EJ6232" s="1"/>
      <c r="EK6232" s="1"/>
      <c r="EL6232" s="1"/>
      <c r="EM6232" s="1"/>
      <c r="EN6232" s="1"/>
      <c r="EO6232" s="1"/>
      <c r="EP6232" s="1"/>
      <c r="EQ6232" s="1"/>
      <c r="ER6232" s="1"/>
      <c r="ES6232" s="1"/>
      <c r="ET6232" s="1"/>
      <c r="EU6232" s="1"/>
      <c r="EV6232" s="1"/>
      <c r="EW6232" s="1"/>
      <c r="EX6232" s="1"/>
      <c r="EY6232" s="1"/>
      <c r="EZ6232" s="1"/>
      <c r="FA6232" s="1"/>
      <c r="FB6232" s="1"/>
      <c r="FC6232" s="1"/>
      <c r="FD6232" s="1"/>
      <c r="FE6232" s="1"/>
      <c r="FF6232" s="1"/>
      <c r="FG6232" s="1"/>
      <c r="FH6232" s="1"/>
      <c r="FI6232" s="1"/>
      <c r="FJ6232" s="1"/>
      <c r="FK6232" s="1"/>
      <c r="FL6232" s="1"/>
      <c r="FM6232" s="1"/>
      <c r="FN6232" s="1"/>
      <c r="FO6232" s="1"/>
      <c r="FP6232" s="1"/>
      <c r="FQ6232" s="1"/>
      <c r="FR6232" s="1"/>
      <c r="FS6232" s="1"/>
      <c r="FT6232" s="1"/>
      <c r="FU6232" s="1"/>
      <c r="FV6232" s="1"/>
      <c r="FW6232" s="1"/>
      <c r="FX6232" s="1"/>
    </row>
    <row r="6233" spans="1:180" s="126" customFormat="1" ht="12.6" x14ac:dyDescent="0.25">
      <c r="A6233" s="117"/>
      <c r="B6233" s="118"/>
      <c r="C6233" s="119"/>
      <c r="D623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3" s="119"/>
      <c r="F6233" s="119"/>
      <c r="G6233" s="120"/>
      <c r="H6233" s="121"/>
      <c r="I6233" s="120"/>
      <c r="J6233" s="120"/>
      <c r="K6233" s="119"/>
      <c r="L6233" s="119"/>
      <c r="M6233" s="119"/>
      <c r="N6233" s="119"/>
      <c r="O6233" s="119"/>
      <c r="P6233" s="124"/>
      <c r="Q6233" s="124">
        <f>Table13[[#This Row],[Unit Value]]*Table13[[#This Row],[Qty | PCount]]</f>
        <v>0</v>
      </c>
      <c r="R6233" s="119" t="str">
        <f>IF(Table13[[#This Row],[Unit Value]]&lt;=4999,"Low-Value Asset","High-Value Asset")</f>
        <v>Low-Value Asset</v>
      </c>
      <c r="S6233" s="119"/>
      <c r="T6233" s="119"/>
      <c r="U6233" s="119"/>
      <c r="V6233" s="119"/>
      <c r="W6233" s="125"/>
      <c r="X6233" s="119"/>
      <c r="Y6233" s="119"/>
      <c r="Z6233" s="119"/>
      <c r="AA6233" s="119"/>
      <c r="AB623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  <c r="BC6233" s="1"/>
      <c r="BD6233" s="1"/>
      <c r="BE6233" s="1"/>
      <c r="BF6233" s="1"/>
      <c r="BG6233" s="1"/>
      <c r="BH6233" s="1"/>
      <c r="BI6233" s="1"/>
      <c r="BJ6233" s="1"/>
      <c r="BK6233" s="1"/>
      <c r="BL6233" s="1"/>
      <c r="BM6233" s="1"/>
      <c r="BN6233" s="1"/>
      <c r="BO6233" s="1"/>
      <c r="BP6233" s="1"/>
      <c r="BQ6233" s="1"/>
      <c r="BR6233" s="1"/>
      <c r="BS6233" s="1"/>
      <c r="BT6233" s="1"/>
      <c r="BU6233" s="1"/>
      <c r="BV6233" s="1"/>
      <c r="BW6233" s="1"/>
      <c r="BX6233" s="1"/>
      <c r="BY6233" s="1"/>
      <c r="BZ6233" s="1"/>
      <c r="CA6233" s="1"/>
      <c r="CB6233" s="1"/>
      <c r="CC6233" s="1"/>
      <c r="CD6233" s="1"/>
      <c r="CE6233" s="1"/>
      <c r="CF6233" s="1"/>
      <c r="CG6233" s="1"/>
      <c r="CH6233" s="1"/>
      <c r="CI6233" s="1"/>
      <c r="CJ6233" s="1"/>
      <c r="CK6233" s="1"/>
      <c r="CL6233" s="1"/>
      <c r="CM6233" s="1"/>
      <c r="CN6233" s="1"/>
      <c r="CO6233" s="1"/>
      <c r="CP6233" s="1"/>
      <c r="CQ6233" s="1"/>
      <c r="CR6233" s="1"/>
      <c r="CS6233" s="1"/>
      <c r="CT6233" s="1"/>
      <c r="CU6233" s="1"/>
      <c r="CV6233" s="1"/>
      <c r="CW6233" s="1"/>
      <c r="CX6233" s="1"/>
      <c r="CY6233" s="1"/>
      <c r="CZ6233" s="1"/>
      <c r="DA6233" s="1"/>
      <c r="DB6233" s="1"/>
      <c r="DC6233" s="1"/>
      <c r="DD6233" s="1"/>
      <c r="DE6233" s="1"/>
      <c r="DF6233" s="1"/>
      <c r="DG6233" s="1"/>
      <c r="DH6233" s="1"/>
      <c r="DI6233" s="1"/>
      <c r="DJ6233" s="1"/>
      <c r="DK6233" s="1"/>
      <c r="DL6233" s="1"/>
      <c r="DM6233" s="1"/>
      <c r="DN6233" s="1"/>
      <c r="DO6233" s="1"/>
      <c r="DP6233" s="1"/>
      <c r="DQ6233" s="1"/>
      <c r="DR6233" s="1"/>
      <c r="DS6233" s="1"/>
      <c r="DT6233" s="1"/>
      <c r="DU6233" s="1"/>
      <c r="DV6233" s="1"/>
      <c r="DW6233" s="1"/>
      <c r="DX6233" s="1"/>
      <c r="DY6233" s="1"/>
      <c r="DZ6233" s="1"/>
      <c r="EA6233" s="1"/>
      <c r="EB6233" s="1"/>
      <c r="EC6233" s="1"/>
      <c r="ED6233" s="1"/>
      <c r="EE6233" s="1"/>
      <c r="EF6233" s="1"/>
      <c r="EG6233" s="1"/>
      <c r="EH6233" s="1"/>
      <c r="EI6233" s="1"/>
      <c r="EJ6233" s="1"/>
      <c r="EK6233" s="1"/>
      <c r="EL6233" s="1"/>
      <c r="EM6233" s="1"/>
      <c r="EN6233" s="1"/>
      <c r="EO6233" s="1"/>
      <c r="EP6233" s="1"/>
      <c r="EQ6233" s="1"/>
      <c r="ER6233" s="1"/>
      <c r="ES6233" s="1"/>
      <c r="ET6233" s="1"/>
      <c r="EU6233" s="1"/>
      <c r="EV6233" s="1"/>
      <c r="EW6233" s="1"/>
      <c r="EX6233" s="1"/>
      <c r="EY6233" s="1"/>
      <c r="EZ6233" s="1"/>
      <c r="FA6233" s="1"/>
      <c r="FB6233" s="1"/>
      <c r="FC6233" s="1"/>
      <c r="FD6233" s="1"/>
      <c r="FE6233" s="1"/>
      <c r="FF6233" s="1"/>
      <c r="FG6233" s="1"/>
      <c r="FH6233" s="1"/>
      <c r="FI6233" s="1"/>
      <c r="FJ6233" s="1"/>
      <c r="FK6233" s="1"/>
      <c r="FL6233" s="1"/>
      <c r="FM6233" s="1"/>
      <c r="FN6233" s="1"/>
      <c r="FO6233" s="1"/>
      <c r="FP6233" s="1"/>
      <c r="FQ6233" s="1"/>
      <c r="FR6233" s="1"/>
      <c r="FS6233" s="1"/>
      <c r="FT6233" s="1"/>
      <c r="FU6233" s="1"/>
      <c r="FV6233" s="1"/>
      <c r="FW6233" s="1"/>
      <c r="FX6233" s="1"/>
    </row>
    <row r="6234" spans="1:180" s="126" customFormat="1" ht="12.6" x14ac:dyDescent="0.25">
      <c r="A6234" s="117"/>
      <c r="B6234" s="118"/>
      <c r="C6234" s="119"/>
      <c r="D623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4" s="119"/>
      <c r="F6234" s="119"/>
      <c r="G6234" s="120"/>
      <c r="H6234" s="121"/>
      <c r="I6234" s="120"/>
      <c r="J6234" s="120"/>
      <c r="K6234" s="119"/>
      <c r="L6234" s="119"/>
      <c r="M6234" s="119"/>
      <c r="N6234" s="119"/>
      <c r="O6234" s="119"/>
      <c r="P6234" s="124"/>
      <c r="Q6234" s="124">
        <f>Table13[[#This Row],[Unit Value]]*Table13[[#This Row],[Qty | PCount]]</f>
        <v>0</v>
      </c>
      <c r="R6234" s="119" t="str">
        <f>IF(Table13[[#This Row],[Unit Value]]&lt;=4999,"Low-Value Asset","High-Value Asset")</f>
        <v>Low-Value Asset</v>
      </c>
      <c r="S6234" s="119"/>
      <c r="T6234" s="119"/>
      <c r="U6234" s="119"/>
      <c r="V6234" s="119"/>
      <c r="W6234" s="125"/>
      <c r="X6234" s="119"/>
      <c r="Y6234" s="119"/>
      <c r="Z6234" s="119"/>
      <c r="AA6234" s="119"/>
      <c r="AB623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  <c r="BC6234" s="1"/>
      <c r="BD6234" s="1"/>
      <c r="BE6234" s="1"/>
      <c r="BF6234" s="1"/>
      <c r="BG6234" s="1"/>
      <c r="BH6234" s="1"/>
      <c r="BI6234" s="1"/>
      <c r="BJ6234" s="1"/>
      <c r="BK6234" s="1"/>
      <c r="BL6234" s="1"/>
      <c r="BM6234" s="1"/>
      <c r="BN6234" s="1"/>
      <c r="BO6234" s="1"/>
      <c r="BP6234" s="1"/>
      <c r="BQ6234" s="1"/>
      <c r="BR6234" s="1"/>
      <c r="BS6234" s="1"/>
      <c r="BT6234" s="1"/>
      <c r="BU6234" s="1"/>
      <c r="BV6234" s="1"/>
      <c r="BW6234" s="1"/>
      <c r="BX6234" s="1"/>
      <c r="BY6234" s="1"/>
      <c r="BZ6234" s="1"/>
      <c r="CA6234" s="1"/>
      <c r="CB6234" s="1"/>
      <c r="CC6234" s="1"/>
      <c r="CD6234" s="1"/>
      <c r="CE6234" s="1"/>
      <c r="CF6234" s="1"/>
      <c r="CG6234" s="1"/>
      <c r="CH6234" s="1"/>
      <c r="CI6234" s="1"/>
      <c r="CJ6234" s="1"/>
      <c r="CK6234" s="1"/>
      <c r="CL6234" s="1"/>
      <c r="CM6234" s="1"/>
      <c r="CN6234" s="1"/>
      <c r="CO6234" s="1"/>
      <c r="CP6234" s="1"/>
      <c r="CQ6234" s="1"/>
      <c r="CR6234" s="1"/>
      <c r="CS6234" s="1"/>
      <c r="CT6234" s="1"/>
      <c r="CU6234" s="1"/>
      <c r="CV6234" s="1"/>
      <c r="CW6234" s="1"/>
      <c r="CX6234" s="1"/>
      <c r="CY6234" s="1"/>
      <c r="CZ6234" s="1"/>
      <c r="DA6234" s="1"/>
      <c r="DB6234" s="1"/>
      <c r="DC6234" s="1"/>
      <c r="DD6234" s="1"/>
      <c r="DE6234" s="1"/>
      <c r="DF6234" s="1"/>
      <c r="DG6234" s="1"/>
      <c r="DH6234" s="1"/>
      <c r="DI6234" s="1"/>
      <c r="DJ6234" s="1"/>
      <c r="DK6234" s="1"/>
      <c r="DL6234" s="1"/>
      <c r="DM6234" s="1"/>
      <c r="DN6234" s="1"/>
      <c r="DO6234" s="1"/>
      <c r="DP6234" s="1"/>
      <c r="DQ6234" s="1"/>
      <c r="DR6234" s="1"/>
      <c r="DS6234" s="1"/>
      <c r="DT6234" s="1"/>
      <c r="DU6234" s="1"/>
      <c r="DV6234" s="1"/>
      <c r="DW6234" s="1"/>
      <c r="DX6234" s="1"/>
      <c r="DY6234" s="1"/>
      <c r="DZ6234" s="1"/>
      <c r="EA6234" s="1"/>
      <c r="EB6234" s="1"/>
      <c r="EC6234" s="1"/>
      <c r="ED6234" s="1"/>
      <c r="EE6234" s="1"/>
      <c r="EF6234" s="1"/>
      <c r="EG6234" s="1"/>
      <c r="EH6234" s="1"/>
      <c r="EI6234" s="1"/>
      <c r="EJ6234" s="1"/>
      <c r="EK6234" s="1"/>
      <c r="EL6234" s="1"/>
      <c r="EM6234" s="1"/>
      <c r="EN6234" s="1"/>
      <c r="EO6234" s="1"/>
      <c r="EP6234" s="1"/>
      <c r="EQ6234" s="1"/>
      <c r="ER6234" s="1"/>
      <c r="ES6234" s="1"/>
      <c r="ET6234" s="1"/>
      <c r="EU6234" s="1"/>
      <c r="EV6234" s="1"/>
      <c r="EW6234" s="1"/>
      <c r="EX6234" s="1"/>
      <c r="EY6234" s="1"/>
      <c r="EZ6234" s="1"/>
      <c r="FA6234" s="1"/>
      <c r="FB6234" s="1"/>
      <c r="FC6234" s="1"/>
      <c r="FD6234" s="1"/>
      <c r="FE6234" s="1"/>
      <c r="FF6234" s="1"/>
      <c r="FG6234" s="1"/>
      <c r="FH6234" s="1"/>
      <c r="FI6234" s="1"/>
      <c r="FJ6234" s="1"/>
      <c r="FK6234" s="1"/>
      <c r="FL6234" s="1"/>
      <c r="FM6234" s="1"/>
      <c r="FN6234" s="1"/>
      <c r="FO6234" s="1"/>
      <c r="FP6234" s="1"/>
      <c r="FQ6234" s="1"/>
      <c r="FR6234" s="1"/>
      <c r="FS6234" s="1"/>
      <c r="FT6234" s="1"/>
      <c r="FU6234" s="1"/>
      <c r="FV6234" s="1"/>
      <c r="FW6234" s="1"/>
      <c r="FX6234" s="1"/>
    </row>
    <row r="6235" spans="1:180" s="126" customFormat="1" ht="12.6" x14ac:dyDescent="0.25">
      <c r="A6235" s="117"/>
      <c r="B6235" s="118"/>
      <c r="C6235" s="119"/>
      <c r="D623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5" s="119"/>
      <c r="F6235" s="119"/>
      <c r="G6235" s="120"/>
      <c r="H6235" s="121"/>
      <c r="I6235" s="120"/>
      <c r="J6235" s="120"/>
      <c r="K6235" s="119"/>
      <c r="L6235" s="119"/>
      <c r="M6235" s="119"/>
      <c r="N6235" s="119"/>
      <c r="O6235" s="119"/>
      <c r="P6235" s="124"/>
      <c r="Q6235" s="124">
        <f>Table13[[#This Row],[Unit Value]]*Table13[[#This Row],[Qty | PCount]]</f>
        <v>0</v>
      </c>
      <c r="R6235" s="119" t="str">
        <f>IF(Table13[[#This Row],[Unit Value]]&lt;=4999,"Low-Value Asset","High-Value Asset")</f>
        <v>Low-Value Asset</v>
      </c>
      <c r="S6235" s="119"/>
      <c r="T6235" s="119"/>
      <c r="U6235" s="119"/>
      <c r="V6235" s="119"/>
      <c r="W6235" s="125"/>
      <c r="X6235" s="119"/>
      <c r="Y6235" s="119"/>
      <c r="Z6235" s="119"/>
      <c r="AA6235" s="119"/>
      <c r="AB623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  <c r="BC6235" s="1"/>
      <c r="BD6235" s="1"/>
      <c r="BE6235" s="1"/>
      <c r="BF6235" s="1"/>
      <c r="BG6235" s="1"/>
      <c r="BH6235" s="1"/>
      <c r="BI6235" s="1"/>
      <c r="BJ6235" s="1"/>
      <c r="BK6235" s="1"/>
      <c r="BL6235" s="1"/>
      <c r="BM6235" s="1"/>
      <c r="BN6235" s="1"/>
      <c r="BO6235" s="1"/>
      <c r="BP6235" s="1"/>
      <c r="BQ6235" s="1"/>
      <c r="BR6235" s="1"/>
      <c r="BS6235" s="1"/>
      <c r="BT6235" s="1"/>
      <c r="BU6235" s="1"/>
      <c r="BV6235" s="1"/>
      <c r="BW6235" s="1"/>
      <c r="BX6235" s="1"/>
      <c r="BY6235" s="1"/>
      <c r="BZ6235" s="1"/>
      <c r="CA6235" s="1"/>
      <c r="CB6235" s="1"/>
      <c r="CC6235" s="1"/>
      <c r="CD6235" s="1"/>
      <c r="CE6235" s="1"/>
      <c r="CF6235" s="1"/>
      <c r="CG6235" s="1"/>
      <c r="CH6235" s="1"/>
      <c r="CI6235" s="1"/>
      <c r="CJ6235" s="1"/>
      <c r="CK6235" s="1"/>
      <c r="CL6235" s="1"/>
      <c r="CM6235" s="1"/>
      <c r="CN6235" s="1"/>
      <c r="CO6235" s="1"/>
      <c r="CP6235" s="1"/>
      <c r="CQ6235" s="1"/>
      <c r="CR6235" s="1"/>
      <c r="CS6235" s="1"/>
      <c r="CT6235" s="1"/>
      <c r="CU6235" s="1"/>
      <c r="CV6235" s="1"/>
      <c r="CW6235" s="1"/>
      <c r="CX6235" s="1"/>
      <c r="CY6235" s="1"/>
      <c r="CZ6235" s="1"/>
      <c r="DA6235" s="1"/>
      <c r="DB6235" s="1"/>
      <c r="DC6235" s="1"/>
      <c r="DD6235" s="1"/>
      <c r="DE6235" s="1"/>
      <c r="DF6235" s="1"/>
      <c r="DG6235" s="1"/>
      <c r="DH6235" s="1"/>
      <c r="DI6235" s="1"/>
      <c r="DJ6235" s="1"/>
      <c r="DK6235" s="1"/>
      <c r="DL6235" s="1"/>
      <c r="DM6235" s="1"/>
      <c r="DN6235" s="1"/>
      <c r="DO6235" s="1"/>
      <c r="DP6235" s="1"/>
      <c r="DQ6235" s="1"/>
      <c r="DR6235" s="1"/>
      <c r="DS6235" s="1"/>
      <c r="DT6235" s="1"/>
      <c r="DU6235" s="1"/>
      <c r="DV6235" s="1"/>
      <c r="DW6235" s="1"/>
      <c r="DX6235" s="1"/>
      <c r="DY6235" s="1"/>
      <c r="DZ6235" s="1"/>
      <c r="EA6235" s="1"/>
      <c r="EB6235" s="1"/>
      <c r="EC6235" s="1"/>
      <c r="ED6235" s="1"/>
      <c r="EE6235" s="1"/>
      <c r="EF6235" s="1"/>
      <c r="EG6235" s="1"/>
      <c r="EH6235" s="1"/>
      <c r="EI6235" s="1"/>
      <c r="EJ6235" s="1"/>
      <c r="EK6235" s="1"/>
      <c r="EL6235" s="1"/>
      <c r="EM6235" s="1"/>
      <c r="EN6235" s="1"/>
      <c r="EO6235" s="1"/>
      <c r="EP6235" s="1"/>
      <c r="EQ6235" s="1"/>
      <c r="ER6235" s="1"/>
      <c r="ES6235" s="1"/>
      <c r="ET6235" s="1"/>
      <c r="EU6235" s="1"/>
      <c r="EV6235" s="1"/>
      <c r="EW6235" s="1"/>
      <c r="EX6235" s="1"/>
      <c r="EY6235" s="1"/>
      <c r="EZ6235" s="1"/>
      <c r="FA6235" s="1"/>
      <c r="FB6235" s="1"/>
      <c r="FC6235" s="1"/>
      <c r="FD6235" s="1"/>
      <c r="FE6235" s="1"/>
      <c r="FF6235" s="1"/>
      <c r="FG6235" s="1"/>
      <c r="FH6235" s="1"/>
      <c r="FI6235" s="1"/>
      <c r="FJ6235" s="1"/>
      <c r="FK6235" s="1"/>
      <c r="FL6235" s="1"/>
      <c r="FM6235" s="1"/>
      <c r="FN6235" s="1"/>
      <c r="FO6235" s="1"/>
      <c r="FP6235" s="1"/>
      <c r="FQ6235" s="1"/>
      <c r="FR6235" s="1"/>
      <c r="FS6235" s="1"/>
      <c r="FT6235" s="1"/>
      <c r="FU6235" s="1"/>
      <c r="FV6235" s="1"/>
      <c r="FW6235" s="1"/>
      <c r="FX6235" s="1"/>
    </row>
    <row r="6236" spans="1:180" s="126" customFormat="1" ht="12.6" x14ac:dyDescent="0.25">
      <c r="A6236" s="117"/>
      <c r="B6236" s="118"/>
      <c r="C6236" s="119"/>
      <c r="D623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6" s="119"/>
      <c r="F6236" s="119"/>
      <c r="G6236" s="120"/>
      <c r="H6236" s="121"/>
      <c r="I6236" s="120"/>
      <c r="J6236" s="120"/>
      <c r="K6236" s="119"/>
      <c r="L6236" s="119"/>
      <c r="M6236" s="119"/>
      <c r="N6236" s="119"/>
      <c r="O6236" s="119"/>
      <c r="P6236" s="124"/>
      <c r="Q6236" s="124">
        <f>Table13[[#This Row],[Unit Value]]*Table13[[#This Row],[Qty | PCount]]</f>
        <v>0</v>
      </c>
      <c r="R6236" s="119" t="str">
        <f>IF(Table13[[#This Row],[Unit Value]]&lt;=4999,"Low-Value Asset","High-Value Asset")</f>
        <v>Low-Value Asset</v>
      </c>
      <c r="S6236" s="119"/>
      <c r="T6236" s="119"/>
      <c r="U6236" s="119"/>
      <c r="V6236" s="119"/>
      <c r="W6236" s="125"/>
      <c r="X6236" s="119"/>
      <c r="Y6236" s="119"/>
      <c r="Z6236" s="119"/>
      <c r="AA6236" s="119"/>
      <c r="AB623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  <c r="BC6236" s="1"/>
      <c r="BD6236" s="1"/>
      <c r="BE6236" s="1"/>
      <c r="BF6236" s="1"/>
      <c r="BG6236" s="1"/>
      <c r="BH6236" s="1"/>
      <c r="BI6236" s="1"/>
      <c r="BJ6236" s="1"/>
      <c r="BK6236" s="1"/>
      <c r="BL6236" s="1"/>
      <c r="BM6236" s="1"/>
      <c r="BN6236" s="1"/>
      <c r="BO6236" s="1"/>
      <c r="BP6236" s="1"/>
      <c r="BQ6236" s="1"/>
      <c r="BR6236" s="1"/>
      <c r="BS6236" s="1"/>
      <c r="BT6236" s="1"/>
      <c r="BU6236" s="1"/>
      <c r="BV6236" s="1"/>
      <c r="BW6236" s="1"/>
      <c r="BX6236" s="1"/>
      <c r="BY6236" s="1"/>
      <c r="BZ6236" s="1"/>
      <c r="CA6236" s="1"/>
      <c r="CB6236" s="1"/>
      <c r="CC6236" s="1"/>
      <c r="CD6236" s="1"/>
      <c r="CE6236" s="1"/>
      <c r="CF6236" s="1"/>
      <c r="CG6236" s="1"/>
      <c r="CH6236" s="1"/>
      <c r="CI6236" s="1"/>
      <c r="CJ6236" s="1"/>
      <c r="CK6236" s="1"/>
      <c r="CL6236" s="1"/>
      <c r="CM6236" s="1"/>
      <c r="CN6236" s="1"/>
      <c r="CO6236" s="1"/>
      <c r="CP6236" s="1"/>
      <c r="CQ6236" s="1"/>
      <c r="CR6236" s="1"/>
      <c r="CS6236" s="1"/>
      <c r="CT6236" s="1"/>
      <c r="CU6236" s="1"/>
      <c r="CV6236" s="1"/>
      <c r="CW6236" s="1"/>
      <c r="CX6236" s="1"/>
      <c r="CY6236" s="1"/>
      <c r="CZ6236" s="1"/>
      <c r="DA6236" s="1"/>
      <c r="DB6236" s="1"/>
      <c r="DC6236" s="1"/>
      <c r="DD6236" s="1"/>
      <c r="DE6236" s="1"/>
      <c r="DF6236" s="1"/>
      <c r="DG6236" s="1"/>
      <c r="DH6236" s="1"/>
      <c r="DI6236" s="1"/>
      <c r="DJ6236" s="1"/>
      <c r="DK6236" s="1"/>
      <c r="DL6236" s="1"/>
      <c r="DM6236" s="1"/>
      <c r="DN6236" s="1"/>
      <c r="DO6236" s="1"/>
      <c r="DP6236" s="1"/>
      <c r="DQ6236" s="1"/>
      <c r="DR6236" s="1"/>
      <c r="DS6236" s="1"/>
      <c r="DT6236" s="1"/>
      <c r="DU6236" s="1"/>
      <c r="DV6236" s="1"/>
      <c r="DW6236" s="1"/>
      <c r="DX6236" s="1"/>
      <c r="DY6236" s="1"/>
      <c r="DZ6236" s="1"/>
      <c r="EA6236" s="1"/>
      <c r="EB6236" s="1"/>
      <c r="EC6236" s="1"/>
      <c r="ED6236" s="1"/>
      <c r="EE6236" s="1"/>
      <c r="EF6236" s="1"/>
      <c r="EG6236" s="1"/>
      <c r="EH6236" s="1"/>
      <c r="EI6236" s="1"/>
      <c r="EJ6236" s="1"/>
      <c r="EK6236" s="1"/>
      <c r="EL6236" s="1"/>
      <c r="EM6236" s="1"/>
      <c r="EN6236" s="1"/>
      <c r="EO6236" s="1"/>
      <c r="EP6236" s="1"/>
      <c r="EQ6236" s="1"/>
      <c r="ER6236" s="1"/>
      <c r="ES6236" s="1"/>
      <c r="ET6236" s="1"/>
      <c r="EU6236" s="1"/>
      <c r="EV6236" s="1"/>
      <c r="EW6236" s="1"/>
      <c r="EX6236" s="1"/>
      <c r="EY6236" s="1"/>
      <c r="EZ6236" s="1"/>
      <c r="FA6236" s="1"/>
      <c r="FB6236" s="1"/>
      <c r="FC6236" s="1"/>
      <c r="FD6236" s="1"/>
      <c r="FE6236" s="1"/>
      <c r="FF6236" s="1"/>
      <c r="FG6236" s="1"/>
      <c r="FH6236" s="1"/>
      <c r="FI6236" s="1"/>
      <c r="FJ6236" s="1"/>
      <c r="FK6236" s="1"/>
      <c r="FL6236" s="1"/>
      <c r="FM6236" s="1"/>
      <c r="FN6236" s="1"/>
      <c r="FO6236" s="1"/>
      <c r="FP6236" s="1"/>
      <c r="FQ6236" s="1"/>
      <c r="FR6236" s="1"/>
      <c r="FS6236" s="1"/>
      <c r="FT6236" s="1"/>
      <c r="FU6236" s="1"/>
      <c r="FV6236" s="1"/>
      <c r="FW6236" s="1"/>
      <c r="FX6236" s="1"/>
    </row>
    <row r="6237" spans="1:180" s="126" customFormat="1" ht="12.6" x14ac:dyDescent="0.25">
      <c r="A6237" s="117"/>
      <c r="B6237" s="118"/>
      <c r="C6237" s="119"/>
      <c r="D623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7" s="119"/>
      <c r="F6237" s="119"/>
      <c r="G6237" s="120"/>
      <c r="H6237" s="121"/>
      <c r="I6237" s="120"/>
      <c r="J6237" s="120"/>
      <c r="K6237" s="119"/>
      <c r="L6237" s="119"/>
      <c r="M6237" s="119"/>
      <c r="N6237" s="119"/>
      <c r="O6237" s="119"/>
      <c r="P6237" s="124"/>
      <c r="Q6237" s="124">
        <f>Table13[[#This Row],[Unit Value]]*Table13[[#This Row],[Qty | PCount]]</f>
        <v>0</v>
      </c>
      <c r="R6237" s="119" t="str">
        <f>IF(Table13[[#This Row],[Unit Value]]&lt;=4999,"Low-Value Asset","High-Value Asset")</f>
        <v>Low-Value Asset</v>
      </c>
      <c r="S6237" s="119"/>
      <c r="T6237" s="119"/>
      <c r="U6237" s="119"/>
      <c r="V6237" s="119"/>
      <c r="W6237" s="125"/>
      <c r="X6237" s="119"/>
      <c r="Y6237" s="119"/>
      <c r="Z6237" s="119"/>
      <c r="AA6237" s="119"/>
      <c r="AB623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  <c r="BC6237" s="1"/>
      <c r="BD6237" s="1"/>
      <c r="BE6237" s="1"/>
      <c r="BF6237" s="1"/>
      <c r="BG6237" s="1"/>
      <c r="BH6237" s="1"/>
      <c r="BI6237" s="1"/>
      <c r="BJ6237" s="1"/>
      <c r="BK6237" s="1"/>
      <c r="BL6237" s="1"/>
      <c r="BM6237" s="1"/>
      <c r="BN6237" s="1"/>
      <c r="BO6237" s="1"/>
      <c r="BP6237" s="1"/>
      <c r="BQ6237" s="1"/>
      <c r="BR6237" s="1"/>
      <c r="BS6237" s="1"/>
      <c r="BT6237" s="1"/>
      <c r="BU6237" s="1"/>
      <c r="BV6237" s="1"/>
      <c r="BW6237" s="1"/>
      <c r="BX6237" s="1"/>
      <c r="BY6237" s="1"/>
      <c r="BZ6237" s="1"/>
      <c r="CA6237" s="1"/>
      <c r="CB6237" s="1"/>
      <c r="CC6237" s="1"/>
      <c r="CD6237" s="1"/>
      <c r="CE6237" s="1"/>
      <c r="CF6237" s="1"/>
      <c r="CG6237" s="1"/>
      <c r="CH6237" s="1"/>
      <c r="CI6237" s="1"/>
      <c r="CJ6237" s="1"/>
      <c r="CK6237" s="1"/>
      <c r="CL6237" s="1"/>
      <c r="CM6237" s="1"/>
      <c r="CN6237" s="1"/>
      <c r="CO6237" s="1"/>
      <c r="CP6237" s="1"/>
      <c r="CQ6237" s="1"/>
      <c r="CR6237" s="1"/>
      <c r="CS6237" s="1"/>
      <c r="CT6237" s="1"/>
      <c r="CU6237" s="1"/>
      <c r="CV6237" s="1"/>
      <c r="CW6237" s="1"/>
      <c r="CX6237" s="1"/>
      <c r="CY6237" s="1"/>
      <c r="CZ6237" s="1"/>
      <c r="DA6237" s="1"/>
      <c r="DB6237" s="1"/>
      <c r="DC6237" s="1"/>
      <c r="DD6237" s="1"/>
      <c r="DE6237" s="1"/>
      <c r="DF6237" s="1"/>
      <c r="DG6237" s="1"/>
      <c r="DH6237" s="1"/>
      <c r="DI6237" s="1"/>
      <c r="DJ6237" s="1"/>
      <c r="DK6237" s="1"/>
      <c r="DL6237" s="1"/>
      <c r="DM6237" s="1"/>
      <c r="DN6237" s="1"/>
      <c r="DO6237" s="1"/>
      <c r="DP6237" s="1"/>
      <c r="DQ6237" s="1"/>
      <c r="DR6237" s="1"/>
      <c r="DS6237" s="1"/>
      <c r="DT6237" s="1"/>
      <c r="DU6237" s="1"/>
      <c r="DV6237" s="1"/>
      <c r="DW6237" s="1"/>
      <c r="DX6237" s="1"/>
      <c r="DY6237" s="1"/>
      <c r="DZ6237" s="1"/>
      <c r="EA6237" s="1"/>
      <c r="EB6237" s="1"/>
      <c r="EC6237" s="1"/>
      <c r="ED6237" s="1"/>
      <c r="EE6237" s="1"/>
      <c r="EF6237" s="1"/>
      <c r="EG6237" s="1"/>
      <c r="EH6237" s="1"/>
      <c r="EI6237" s="1"/>
      <c r="EJ6237" s="1"/>
      <c r="EK6237" s="1"/>
      <c r="EL6237" s="1"/>
      <c r="EM6237" s="1"/>
      <c r="EN6237" s="1"/>
      <c r="EO6237" s="1"/>
      <c r="EP6237" s="1"/>
      <c r="EQ6237" s="1"/>
      <c r="ER6237" s="1"/>
      <c r="ES6237" s="1"/>
      <c r="ET6237" s="1"/>
      <c r="EU6237" s="1"/>
      <c r="EV6237" s="1"/>
      <c r="EW6237" s="1"/>
      <c r="EX6237" s="1"/>
      <c r="EY6237" s="1"/>
      <c r="EZ6237" s="1"/>
      <c r="FA6237" s="1"/>
      <c r="FB6237" s="1"/>
      <c r="FC6237" s="1"/>
      <c r="FD6237" s="1"/>
      <c r="FE6237" s="1"/>
      <c r="FF6237" s="1"/>
      <c r="FG6237" s="1"/>
      <c r="FH6237" s="1"/>
      <c r="FI6237" s="1"/>
      <c r="FJ6237" s="1"/>
      <c r="FK6237" s="1"/>
      <c r="FL6237" s="1"/>
      <c r="FM6237" s="1"/>
      <c r="FN6237" s="1"/>
      <c r="FO6237" s="1"/>
      <c r="FP6237" s="1"/>
      <c r="FQ6237" s="1"/>
      <c r="FR6237" s="1"/>
      <c r="FS6237" s="1"/>
      <c r="FT6237" s="1"/>
      <c r="FU6237" s="1"/>
      <c r="FV6237" s="1"/>
      <c r="FW6237" s="1"/>
      <c r="FX6237" s="1"/>
    </row>
    <row r="6238" spans="1:180" s="126" customFormat="1" ht="12.6" x14ac:dyDescent="0.25">
      <c r="A6238" s="117"/>
      <c r="B6238" s="118"/>
      <c r="C6238" s="119"/>
      <c r="D623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8" s="119"/>
      <c r="F6238" s="119"/>
      <c r="G6238" s="120"/>
      <c r="H6238" s="121"/>
      <c r="I6238" s="120"/>
      <c r="J6238" s="120"/>
      <c r="K6238" s="119"/>
      <c r="L6238" s="119"/>
      <c r="M6238" s="119"/>
      <c r="N6238" s="119"/>
      <c r="O6238" s="119"/>
      <c r="P6238" s="124"/>
      <c r="Q6238" s="124">
        <f>Table13[[#This Row],[Unit Value]]*Table13[[#This Row],[Qty | PCount]]</f>
        <v>0</v>
      </c>
      <c r="R6238" s="119" t="str">
        <f>IF(Table13[[#This Row],[Unit Value]]&lt;=4999,"Low-Value Asset","High-Value Asset")</f>
        <v>Low-Value Asset</v>
      </c>
      <c r="S6238" s="119"/>
      <c r="T6238" s="119"/>
      <c r="U6238" s="119"/>
      <c r="V6238" s="119"/>
      <c r="W6238" s="125"/>
      <c r="X6238" s="119"/>
      <c r="Y6238" s="119"/>
      <c r="Z6238" s="119"/>
      <c r="AA6238" s="119"/>
      <c r="AB623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  <c r="BC6238" s="1"/>
      <c r="BD6238" s="1"/>
      <c r="BE6238" s="1"/>
      <c r="BF6238" s="1"/>
      <c r="BG6238" s="1"/>
      <c r="BH6238" s="1"/>
      <c r="BI6238" s="1"/>
      <c r="BJ6238" s="1"/>
      <c r="BK6238" s="1"/>
      <c r="BL6238" s="1"/>
      <c r="BM6238" s="1"/>
      <c r="BN6238" s="1"/>
      <c r="BO6238" s="1"/>
      <c r="BP6238" s="1"/>
      <c r="BQ6238" s="1"/>
      <c r="BR6238" s="1"/>
      <c r="BS6238" s="1"/>
      <c r="BT6238" s="1"/>
      <c r="BU6238" s="1"/>
      <c r="BV6238" s="1"/>
      <c r="BW6238" s="1"/>
      <c r="BX6238" s="1"/>
      <c r="BY6238" s="1"/>
      <c r="BZ6238" s="1"/>
      <c r="CA6238" s="1"/>
      <c r="CB6238" s="1"/>
      <c r="CC6238" s="1"/>
      <c r="CD6238" s="1"/>
      <c r="CE6238" s="1"/>
      <c r="CF6238" s="1"/>
      <c r="CG6238" s="1"/>
      <c r="CH6238" s="1"/>
      <c r="CI6238" s="1"/>
      <c r="CJ6238" s="1"/>
      <c r="CK6238" s="1"/>
      <c r="CL6238" s="1"/>
      <c r="CM6238" s="1"/>
      <c r="CN6238" s="1"/>
      <c r="CO6238" s="1"/>
      <c r="CP6238" s="1"/>
      <c r="CQ6238" s="1"/>
      <c r="CR6238" s="1"/>
      <c r="CS6238" s="1"/>
      <c r="CT6238" s="1"/>
      <c r="CU6238" s="1"/>
      <c r="CV6238" s="1"/>
      <c r="CW6238" s="1"/>
      <c r="CX6238" s="1"/>
      <c r="CY6238" s="1"/>
      <c r="CZ6238" s="1"/>
      <c r="DA6238" s="1"/>
      <c r="DB6238" s="1"/>
      <c r="DC6238" s="1"/>
      <c r="DD6238" s="1"/>
      <c r="DE6238" s="1"/>
      <c r="DF6238" s="1"/>
      <c r="DG6238" s="1"/>
      <c r="DH6238" s="1"/>
      <c r="DI6238" s="1"/>
      <c r="DJ6238" s="1"/>
      <c r="DK6238" s="1"/>
      <c r="DL6238" s="1"/>
      <c r="DM6238" s="1"/>
      <c r="DN6238" s="1"/>
      <c r="DO6238" s="1"/>
      <c r="DP6238" s="1"/>
      <c r="DQ6238" s="1"/>
      <c r="DR6238" s="1"/>
      <c r="DS6238" s="1"/>
      <c r="DT6238" s="1"/>
      <c r="DU6238" s="1"/>
      <c r="DV6238" s="1"/>
      <c r="DW6238" s="1"/>
      <c r="DX6238" s="1"/>
      <c r="DY6238" s="1"/>
      <c r="DZ6238" s="1"/>
      <c r="EA6238" s="1"/>
      <c r="EB6238" s="1"/>
      <c r="EC6238" s="1"/>
      <c r="ED6238" s="1"/>
      <c r="EE6238" s="1"/>
      <c r="EF6238" s="1"/>
      <c r="EG6238" s="1"/>
      <c r="EH6238" s="1"/>
      <c r="EI6238" s="1"/>
      <c r="EJ6238" s="1"/>
      <c r="EK6238" s="1"/>
      <c r="EL6238" s="1"/>
      <c r="EM6238" s="1"/>
      <c r="EN6238" s="1"/>
      <c r="EO6238" s="1"/>
      <c r="EP6238" s="1"/>
      <c r="EQ6238" s="1"/>
      <c r="ER6238" s="1"/>
      <c r="ES6238" s="1"/>
      <c r="ET6238" s="1"/>
      <c r="EU6238" s="1"/>
      <c r="EV6238" s="1"/>
      <c r="EW6238" s="1"/>
      <c r="EX6238" s="1"/>
      <c r="EY6238" s="1"/>
      <c r="EZ6238" s="1"/>
      <c r="FA6238" s="1"/>
      <c r="FB6238" s="1"/>
      <c r="FC6238" s="1"/>
      <c r="FD6238" s="1"/>
      <c r="FE6238" s="1"/>
      <c r="FF6238" s="1"/>
      <c r="FG6238" s="1"/>
      <c r="FH6238" s="1"/>
      <c r="FI6238" s="1"/>
      <c r="FJ6238" s="1"/>
      <c r="FK6238" s="1"/>
      <c r="FL6238" s="1"/>
      <c r="FM6238" s="1"/>
      <c r="FN6238" s="1"/>
      <c r="FO6238" s="1"/>
      <c r="FP6238" s="1"/>
      <c r="FQ6238" s="1"/>
      <c r="FR6238" s="1"/>
      <c r="FS6238" s="1"/>
      <c r="FT6238" s="1"/>
      <c r="FU6238" s="1"/>
      <c r="FV6238" s="1"/>
      <c r="FW6238" s="1"/>
      <c r="FX6238" s="1"/>
    </row>
    <row r="6239" spans="1:180" s="126" customFormat="1" ht="12.6" x14ac:dyDescent="0.25">
      <c r="A6239" s="117"/>
      <c r="B6239" s="118"/>
      <c r="C6239" s="119"/>
      <c r="D623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39" s="119"/>
      <c r="F6239" s="119"/>
      <c r="G6239" s="120"/>
      <c r="H6239" s="121"/>
      <c r="I6239" s="120"/>
      <c r="J6239" s="120"/>
      <c r="K6239" s="119"/>
      <c r="L6239" s="119"/>
      <c r="M6239" s="119"/>
      <c r="N6239" s="119"/>
      <c r="O6239" s="119"/>
      <c r="P6239" s="124"/>
      <c r="Q6239" s="124">
        <f>Table13[[#This Row],[Unit Value]]*Table13[[#This Row],[Qty | PCount]]</f>
        <v>0</v>
      </c>
      <c r="R6239" s="119" t="str">
        <f>IF(Table13[[#This Row],[Unit Value]]&lt;=4999,"Low-Value Asset","High-Value Asset")</f>
        <v>Low-Value Asset</v>
      </c>
      <c r="S6239" s="119"/>
      <c r="T6239" s="119"/>
      <c r="U6239" s="119"/>
      <c r="V6239" s="119"/>
      <c r="W6239" s="125"/>
      <c r="X6239" s="119"/>
      <c r="Y6239" s="119"/>
      <c r="Z6239" s="119"/>
      <c r="AA6239" s="119"/>
      <c r="AB623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  <c r="BC6239" s="1"/>
      <c r="BD6239" s="1"/>
      <c r="BE6239" s="1"/>
      <c r="BF6239" s="1"/>
      <c r="BG6239" s="1"/>
      <c r="BH6239" s="1"/>
      <c r="BI6239" s="1"/>
      <c r="BJ6239" s="1"/>
      <c r="BK6239" s="1"/>
      <c r="BL6239" s="1"/>
      <c r="BM6239" s="1"/>
      <c r="BN6239" s="1"/>
      <c r="BO6239" s="1"/>
      <c r="BP6239" s="1"/>
      <c r="BQ6239" s="1"/>
      <c r="BR6239" s="1"/>
      <c r="BS6239" s="1"/>
      <c r="BT6239" s="1"/>
      <c r="BU6239" s="1"/>
      <c r="BV6239" s="1"/>
      <c r="BW6239" s="1"/>
      <c r="BX6239" s="1"/>
      <c r="BY6239" s="1"/>
      <c r="BZ6239" s="1"/>
      <c r="CA6239" s="1"/>
      <c r="CB6239" s="1"/>
      <c r="CC6239" s="1"/>
      <c r="CD6239" s="1"/>
      <c r="CE6239" s="1"/>
      <c r="CF6239" s="1"/>
      <c r="CG6239" s="1"/>
      <c r="CH6239" s="1"/>
      <c r="CI6239" s="1"/>
      <c r="CJ6239" s="1"/>
      <c r="CK6239" s="1"/>
      <c r="CL6239" s="1"/>
      <c r="CM6239" s="1"/>
      <c r="CN6239" s="1"/>
      <c r="CO6239" s="1"/>
      <c r="CP6239" s="1"/>
      <c r="CQ6239" s="1"/>
      <c r="CR6239" s="1"/>
      <c r="CS6239" s="1"/>
      <c r="CT6239" s="1"/>
      <c r="CU6239" s="1"/>
      <c r="CV6239" s="1"/>
      <c r="CW6239" s="1"/>
      <c r="CX6239" s="1"/>
      <c r="CY6239" s="1"/>
      <c r="CZ6239" s="1"/>
      <c r="DA6239" s="1"/>
      <c r="DB6239" s="1"/>
      <c r="DC6239" s="1"/>
      <c r="DD6239" s="1"/>
      <c r="DE6239" s="1"/>
      <c r="DF6239" s="1"/>
      <c r="DG6239" s="1"/>
      <c r="DH6239" s="1"/>
      <c r="DI6239" s="1"/>
      <c r="DJ6239" s="1"/>
      <c r="DK6239" s="1"/>
      <c r="DL6239" s="1"/>
      <c r="DM6239" s="1"/>
      <c r="DN6239" s="1"/>
      <c r="DO6239" s="1"/>
      <c r="DP6239" s="1"/>
      <c r="DQ6239" s="1"/>
      <c r="DR6239" s="1"/>
      <c r="DS6239" s="1"/>
      <c r="DT6239" s="1"/>
      <c r="DU6239" s="1"/>
      <c r="DV6239" s="1"/>
      <c r="DW6239" s="1"/>
      <c r="DX6239" s="1"/>
      <c r="DY6239" s="1"/>
      <c r="DZ6239" s="1"/>
      <c r="EA6239" s="1"/>
      <c r="EB6239" s="1"/>
      <c r="EC6239" s="1"/>
      <c r="ED6239" s="1"/>
      <c r="EE6239" s="1"/>
      <c r="EF6239" s="1"/>
      <c r="EG6239" s="1"/>
      <c r="EH6239" s="1"/>
      <c r="EI6239" s="1"/>
      <c r="EJ6239" s="1"/>
      <c r="EK6239" s="1"/>
      <c r="EL6239" s="1"/>
      <c r="EM6239" s="1"/>
      <c r="EN6239" s="1"/>
      <c r="EO6239" s="1"/>
      <c r="EP6239" s="1"/>
      <c r="EQ6239" s="1"/>
      <c r="ER6239" s="1"/>
      <c r="ES6239" s="1"/>
      <c r="ET6239" s="1"/>
      <c r="EU6239" s="1"/>
      <c r="EV6239" s="1"/>
      <c r="EW6239" s="1"/>
      <c r="EX6239" s="1"/>
      <c r="EY6239" s="1"/>
      <c r="EZ6239" s="1"/>
      <c r="FA6239" s="1"/>
      <c r="FB6239" s="1"/>
      <c r="FC6239" s="1"/>
      <c r="FD6239" s="1"/>
      <c r="FE6239" s="1"/>
      <c r="FF6239" s="1"/>
      <c r="FG6239" s="1"/>
      <c r="FH6239" s="1"/>
      <c r="FI6239" s="1"/>
      <c r="FJ6239" s="1"/>
      <c r="FK6239" s="1"/>
      <c r="FL6239" s="1"/>
      <c r="FM6239" s="1"/>
      <c r="FN6239" s="1"/>
      <c r="FO6239" s="1"/>
      <c r="FP6239" s="1"/>
      <c r="FQ6239" s="1"/>
      <c r="FR6239" s="1"/>
      <c r="FS6239" s="1"/>
      <c r="FT6239" s="1"/>
      <c r="FU6239" s="1"/>
      <c r="FV6239" s="1"/>
      <c r="FW6239" s="1"/>
      <c r="FX6239" s="1"/>
    </row>
    <row r="6240" spans="1:180" s="126" customFormat="1" ht="12.6" x14ac:dyDescent="0.25">
      <c r="A6240" s="117"/>
      <c r="B6240" s="118"/>
      <c r="C6240" s="119"/>
      <c r="D624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0" s="119"/>
      <c r="F6240" s="119"/>
      <c r="G6240" s="120"/>
      <c r="H6240" s="121"/>
      <c r="I6240" s="120"/>
      <c r="J6240" s="120"/>
      <c r="K6240" s="119"/>
      <c r="L6240" s="119"/>
      <c r="M6240" s="119"/>
      <c r="N6240" s="119"/>
      <c r="O6240" s="119"/>
      <c r="P6240" s="124"/>
      <c r="Q6240" s="124">
        <f>Table13[[#This Row],[Unit Value]]*Table13[[#This Row],[Qty | PCount]]</f>
        <v>0</v>
      </c>
      <c r="R6240" s="119" t="str">
        <f>IF(Table13[[#This Row],[Unit Value]]&lt;=4999,"Low-Value Asset","High-Value Asset")</f>
        <v>Low-Value Asset</v>
      </c>
      <c r="S6240" s="119"/>
      <c r="T6240" s="119"/>
      <c r="U6240" s="119"/>
      <c r="V6240" s="119"/>
      <c r="W6240" s="125"/>
      <c r="X6240" s="119"/>
      <c r="Y6240" s="119"/>
      <c r="Z6240" s="119"/>
      <c r="AA6240" s="119"/>
      <c r="AB624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  <c r="BC6240" s="1"/>
      <c r="BD6240" s="1"/>
      <c r="BE6240" s="1"/>
      <c r="BF6240" s="1"/>
      <c r="BG6240" s="1"/>
      <c r="BH6240" s="1"/>
      <c r="BI6240" s="1"/>
      <c r="BJ6240" s="1"/>
      <c r="BK6240" s="1"/>
      <c r="BL6240" s="1"/>
      <c r="BM6240" s="1"/>
      <c r="BN6240" s="1"/>
      <c r="BO6240" s="1"/>
      <c r="BP6240" s="1"/>
      <c r="BQ6240" s="1"/>
      <c r="BR6240" s="1"/>
      <c r="BS6240" s="1"/>
      <c r="BT6240" s="1"/>
      <c r="BU6240" s="1"/>
      <c r="BV6240" s="1"/>
      <c r="BW6240" s="1"/>
      <c r="BX6240" s="1"/>
      <c r="BY6240" s="1"/>
      <c r="BZ6240" s="1"/>
      <c r="CA6240" s="1"/>
      <c r="CB6240" s="1"/>
      <c r="CC6240" s="1"/>
      <c r="CD6240" s="1"/>
      <c r="CE6240" s="1"/>
      <c r="CF6240" s="1"/>
      <c r="CG6240" s="1"/>
      <c r="CH6240" s="1"/>
      <c r="CI6240" s="1"/>
      <c r="CJ6240" s="1"/>
      <c r="CK6240" s="1"/>
      <c r="CL6240" s="1"/>
      <c r="CM6240" s="1"/>
      <c r="CN6240" s="1"/>
      <c r="CO6240" s="1"/>
      <c r="CP6240" s="1"/>
      <c r="CQ6240" s="1"/>
      <c r="CR6240" s="1"/>
      <c r="CS6240" s="1"/>
      <c r="CT6240" s="1"/>
      <c r="CU6240" s="1"/>
      <c r="CV6240" s="1"/>
      <c r="CW6240" s="1"/>
      <c r="CX6240" s="1"/>
      <c r="CY6240" s="1"/>
      <c r="CZ6240" s="1"/>
      <c r="DA6240" s="1"/>
      <c r="DB6240" s="1"/>
      <c r="DC6240" s="1"/>
      <c r="DD6240" s="1"/>
      <c r="DE6240" s="1"/>
      <c r="DF6240" s="1"/>
      <c r="DG6240" s="1"/>
      <c r="DH6240" s="1"/>
      <c r="DI6240" s="1"/>
      <c r="DJ6240" s="1"/>
      <c r="DK6240" s="1"/>
      <c r="DL6240" s="1"/>
      <c r="DM6240" s="1"/>
      <c r="DN6240" s="1"/>
      <c r="DO6240" s="1"/>
      <c r="DP6240" s="1"/>
      <c r="DQ6240" s="1"/>
      <c r="DR6240" s="1"/>
      <c r="DS6240" s="1"/>
      <c r="DT6240" s="1"/>
      <c r="DU6240" s="1"/>
      <c r="DV6240" s="1"/>
      <c r="DW6240" s="1"/>
      <c r="DX6240" s="1"/>
      <c r="DY6240" s="1"/>
      <c r="DZ6240" s="1"/>
      <c r="EA6240" s="1"/>
      <c r="EB6240" s="1"/>
      <c r="EC6240" s="1"/>
      <c r="ED6240" s="1"/>
      <c r="EE6240" s="1"/>
      <c r="EF6240" s="1"/>
      <c r="EG6240" s="1"/>
      <c r="EH6240" s="1"/>
      <c r="EI6240" s="1"/>
      <c r="EJ6240" s="1"/>
      <c r="EK6240" s="1"/>
      <c r="EL6240" s="1"/>
      <c r="EM6240" s="1"/>
      <c r="EN6240" s="1"/>
      <c r="EO6240" s="1"/>
      <c r="EP6240" s="1"/>
      <c r="EQ6240" s="1"/>
      <c r="ER6240" s="1"/>
      <c r="ES6240" s="1"/>
      <c r="ET6240" s="1"/>
      <c r="EU6240" s="1"/>
      <c r="EV6240" s="1"/>
      <c r="EW6240" s="1"/>
      <c r="EX6240" s="1"/>
      <c r="EY6240" s="1"/>
      <c r="EZ6240" s="1"/>
      <c r="FA6240" s="1"/>
      <c r="FB6240" s="1"/>
      <c r="FC6240" s="1"/>
      <c r="FD6240" s="1"/>
      <c r="FE6240" s="1"/>
      <c r="FF6240" s="1"/>
      <c r="FG6240" s="1"/>
      <c r="FH6240" s="1"/>
      <c r="FI6240" s="1"/>
      <c r="FJ6240" s="1"/>
      <c r="FK6240" s="1"/>
      <c r="FL6240" s="1"/>
      <c r="FM6240" s="1"/>
      <c r="FN6240" s="1"/>
      <c r="FO6240" s="1"/>
      <c r="FP6240" s="1"/>
      <c r="FQ6240" s="1"/>
      <c r="FR6240" s="1"/>
      <c r="FS6240" s="1"/>
      <c r="FT6240" s="1"/>
      <c r="FU6240" s="1"/>
      <c r="FV6240" s="1"/>
      <c r="FW6240" s="1"/>
      <c r="FX6240" s="1"/>
    </row>
    <row r="6241" spans="1:180" s="126" customFormat="1" ht="12.6" x14ac:dyDescent="0.25">
      <c r="A6241" s="117"/>
      <c r="B6241" s="118"/>
      <c r="C6241" s="119"/>
      <c r="D624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1" s="119"/>
      <c r="F6241" s="119"/>
      <c r="G6241" s="120"/>
      <c r="H6241" s="121"/>
      <c r="I6241" s="120"/>
      <c r="J6241" s="120"/>
      <c r="K6241" s="119"/>
      <c r="L6241" s="119"/>
      <c r="M6241" s="119"/>
      <c r="N6241" s="119"/>
      <c r="O6241" s="119"/>
      <c r="P6241" s="124"/>
      <c r="Q6241" s="124">
        <f>Table13[[#This Row],[Unit Value]]*Table13[[#This Row],[Qty | PCount]]</f>
        <v>0</v>
      </c>
      <c r="R6241" s="119" t="str">
        <f>IF(Table13[[#This Row],[Unit Value]]&lt;=4999,"Low-Value Asset","High-Value Asset")</f>
        <v>Low-Value Asset</v>
      </c>
      <c r="S6241" s="119"/>
      <c r="T6241" s="119"/>
      <c r="U6241" s="119"/>
      <c r="V6241" s="119"/>
      <c r="W6241" s="125"/>
      <c r="X6241" s="119"/>
      <c r="Y6241" s="119"/>
      <c r="Z6241" s="119"/>
      <c r="AA6241" s="119"/>
      <c r="AB624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  <c r="BC6241" s="1"/>
      <c r="BD6241" s="1"/>
      <c r="BE6241" s="1"/>
      <c r="BF6241" s="1"/>
      <c r="BG6241" s="1"/>
      <c r="BH6241" s="1"/>
      <c r="BI6241" s="1"/>
      <c r="BJ6241" s="1"/>
      <c r="BK6241" s="1"/>
      <c r="BL6241" s="1"/>
      <c r="BM6241" s="1"/>
      <c r="BN6241" s="1"/>
      <c r="BO6241" s="1"/>
      <c r="BP6241" s="1"/>
      <c r="BQ6241" s="1"/>
      <c r="BR6241" s="1"/>
      <c r="BS6241" s="1"/>
      <c r="BT6241" s="1"/>
      <c r="BU6241" s="1"/>
      <c r="BV6241" s="1"/>
      <c r="BW6241" s="1"/>
      <c r="BX6241" s="1"/>
      <c r="BY6241" s="1"/>
      <c r="BZ6241" s="1"/>
      <c r="CA6241" s="1"/>
      <c r="CB6241" s="1"/>
      <c r="CC6241" s="1"/>
      <c r="CD6241" s="1"/>
      <c r="CE6241" s="1"/>
      <c r="CF6241" s="1"/>
      <c r="CG6241" s="1"/>
      <c r="CH6241" s="1"/>
      <c r="CI6241" s="1"/>
      <c r="CJ6241" s="1"/>
      <c r="CK6241" s="1"/>
      <c r="CL6241" s="1"/>
      <c r="CM6241" s="1"/>
      <c r="CN6241" s="1"/>
      <c r="CO6241" s="1"/>
      <c r="CP6241" s="1"/>
      <c r="CQ6241" s="1"/>
      <c r="CR6241" s="1"/>
      <c r="CS6241" s="1"/>
      <c r="CT6241" s="1"/>
      <c r="CU6241" s="1"/>
      <c r="CV6241" s="1"/>
      <c r="CW6241" s="1"/>
      <c r="CX6241" s="1"/>
      <c r="CY6241" s="1"/>
      <c r="CZ6241" s="1"/>
      <c r="DA6241" s="1"/>
      <c r="DB6241" s="1"/>
      <c r="DC6241" s="1"/>
      <c r="DD6241" s="1"/>
      <c r="DE6241" s="1"/>
      <c r="DF6241" s="1"/>
      <c r="DG6241" s="1"/>
      <c r="DH6241" s="1"/>
      <c r="DI6241" s="1"/>
      <c r="DJ6241" s="1"/>
      <c r="DK6241" s="1"/>
      <c r="DL6241" s="1"/>
      <c r="DM6241" s="1"/>
      <c r="DN6241" s="1"/>
      <c r="DO6241" s="1"/>
      <c r="DP6241" s="1"/>
      <c r="DQ6241" s="1"/>
      <c r="DR6241" s="1"/>
      <c r="DS6241" s="1"/>
      <c r="DT6241" s="1"/>
      <c r="DU6241" s="1"/>
      <c r="DV6241" s="1"/>
      <c r="DW6241" s="1"/>
      <c r="DX6241" s="1"/>
      <c r="DY6241" s="1"/>
      <c r="DZ6241" s="1"/>
      <c r="EA6241" s="1"/>
      <c r="EB6241" s="1"/>
      <c r="EC6241" s="1"/>
      <c r="ED6241" s="1"/>
      <c r="EE6241" s="1"/>
      <c r="EF6241" s="1"/>
      <c r="EG6241" s="1"/>
      <c r="EH6241" s="1"/>
      <c r="EI6241" s="1"/>
      <c r="EJ6241" s="1"/>
      <c r="EK6241" s="1"/>
      <c r="EL6241" s="1"/>
      <c r="EM6241" s="1"/>
      <c r="EN6241" s="1"/>
      <c r="EO6241" s="1"/>
      <c r="EP6241" s="1"/>
      <c r="EQ6241" s="1"/>
      <c r="ER6241" s="1"/>
      <c r="ES6241" s="1"/>
      <c r="ET6241" s="1"/>
      <c r="EU6241" s="1"/>
      <c r="EV6241" s="1"/>
      <c r="EW6241" s="1"/>
      <c r="EX6241" s="1"/>
      <c r="EY6241" s="1"/>
      <c r="EZ6241" s="1"/>
      <c r="FA6241" s="1"/>
      <c r="FB6241" s="1"/>
      <c r="FC6241" s="1"/>
      <c r="FD6241" s="1"/>
      <c r="FE6241" s="1"/>
      <c r="FF6241" s="1"/>
      <c r="FG6241" s="1"/>
      <c r="FH6241" s="1"/>
      <c r="FI6241" s="1"/>
      <c r="FJ6241" s="1"/>
      <c r="FK6241" s="1"/>
      <c r="FL6241" s="1"/>
      <c r="FM6241" s="1"/>
      <c r="FN6241" s="1"/>
      <c r="FO6241" s="1"/>
      <c r="FP6241" s="1"/>
      <c r="FQ6241" s="1"/>
      <c r="FR6241" s="1"/>
      <c r="FS6241" s="1"/>
      <c r="FT6241" s="1"/>
      <c r="FU6241" s="1"/>
      <c r="FV6241" s="1"/>
      <c r="FW6241" s="1"/>
      <c r="FX6241" s="1"/>
    </row>
    <row r="6242" spans="1:180" s="126" customFormat="1" ht="12.6" x14ac:dyDescent="0.25">
      <c r="A6242" s="117"/>
      <c r="B6242" s="118"/>
      <c r="C6242" s="119"/>
      <c r="D624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2" s="119"/>
      <c r="F6242" s="119"/>
      <c r="G6242" s="120"/>
      <c r="H6242" s="121"/>
      <c r="I6242" s="120"/>
      <c r="J6242" s="120"/>
      <c r="K6242" s="119"/>
      <c r="L6242" s="119"/>
      <c r="M6242" s="119"/>
      <c r="N6242" s="119"/>
      <c r="O6242" s="119"/>
      <c r="P6242" s="124"/>
      <c r="Q6242" s="124">
        <f>Table13[[#This Row],[Unit Value]]*Table13[[#This Row],[Qty | PCount]]</f>
        <v>0</v>
      </c>
      <c r="R6242" s="119" t="str">
        <f>IF(Table13[[#This Row],[Unit Value]]&lt;=4999,"Low-Value Asset","High-Value Asset")</f>
        <v>Low-Value Asset</v>
      </c>
      <c r="S6242" s="119"/>
      <c r="T6242" s="119"/>
      <c r="U6242" s="119"/>
      <c r="V6242" s="119"/>
      <c r="W6242" s="125"/>
      <c r="X6242" s="119"/>
      <c r="Y6242" s="119"/>
      <c r="Z6242" s="119"/>
      <c r="AA6242" s="119"/>
      <c r="AB624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  <c r="BC6242" s="1"/>
      <c r="BD6242" s="1"/>
      <c r="BE6242" s="1"/>
      <c r="BF6242" s="1"/>
      <c r="BG6242" s="1"/>
      <c r="BH6242" s="1"/>
      <c r="BI6242" s="1"/>
      <c r="BJ6242" s="1"/>
      <c r="BK6242" s="1"/>
      <c r="BL6242" s="1"/>
      <c r="BM6242" s="1"/>
      <c r="BN6242" s="1"/>
      <c r="BO6242" s="1"/>
      <c r="BP6242" s="1"/>
      <c r="BQ6242" s="1"/>
      <c r="BR6242" s="1"/>
      <c r="BS6242" s="1"/>
      <c r="BT6242" s="1"/>
      <c r="BU6242" s="1"/>
      <c r="BV6242" s="1"/>
      <c r="BW6242" s="1"/>
      <c r="BX6242" s="1"/>
      <c r="BY6242" s="1"/>
      <c r="BZ6242" s="1"/>
      <c r="CA6242" s="1"/>
      <c r="CB6242" s="1"/>
      <c r="CC6242" s="1"/>
      <c r="CD6242" s="1"/>
      <c r="CE6242" s="1"/>
      <c r="CF6242" s="1"/>
      <c r="CG6242" s="1"/>
      <c r="CH6242" s="1"/>
      <c r="CI6242" s="1"/>
      <c r="CJ6242" s="1"/>
      <c r="CK6242" s="1"/>
      <c r="CL6242" s="1"/>
      <c r="CM6242" s="1"/>
      <c r="CN6242" s="1"/>
      <c r="CO6242" s="1"/>
      <c r="CP6242" s="1"/>
      <c r="CQ6242" s="1"/>
      <c r="CR6242" s="1"/>
      <c r="CS6242" s="1"/>
      <c r="CT6242" s="1"/>
      <c r="CU6242" s="1"/>
      <c r="CV6242" s="1"/>
      <c r="CW6242" s="1"/>
      <c r="CX6242" s="1"/>
      <c r="CY6242" s="1"/>
      <c r="CZ6242" s="1"/>
      <c r="DA6242" s="1"/>
      <c r="DB6242" s="1"/>
      <c r="DC6242" s="1"/>
      <c r="DD6242" s="1"/>
      <c r="DE6242" s="1"/>
      <c r="DF6242" s="1"/>
      <c r="DG6242" s="1"/>
      <c r="DH6242" s="1"/>
      <c r="DI6242" s="1"/>
      <c r="DJ6242" s="1"/>
      <c r="DK6242" s="1"/>
      <c r="DL6242" s="1"/>
      <c r="DM6242" s="1"/>
      <c r="DN6242" s="1"/>
      <c r="DO6242" s="1"/>
      <c r="DP6242" s="1"/>
      <c r="DQ6242" s="1"/>
      <c r="DR6242" s="1"/>
      <c r="DS6242" s="1"/>
      <c r="DT6242" s="1"/>
      <c r="DU6242" s="1"/>
      <c r="DV6242" s="1"/>
      <c r="DW6242" s="1"/>
      <c r="DX6242" s="1"/>
      <c r="DY6242" s="1"/>
      <c r="DZ6242" s="1"/>
      <c r="EA6242" s="1"/>
      <c r="EB6242" s="1"/>
      <c r="EC6242" s="1"/>
      <c r="ED6242" s="1"/>
      <c r="EE6242" s="1"/>
      <c r="EF6242" s="1"/>
      <c r="EG6242" s="1"/>
      <c r="EH6242" s="1"/>
      <c r="EI6242" s="1"/>
      <c r="EJ6242" s="1"/>
      <c r="EK6242" s="1"/>
      <c r="EL6242" s="1"/>
      <c r="EM6242" s="1"/>
      <c r="EN6242" s="1"/>
      <c r="EO6242" s="1"/>
      <c r="EP6242" s="1"/>
      <c r="EQ6242" s="1"/>
      <c r="ER6242" s="1"/>
      <c r="ES6242" s="1"/>
      <c r="ET6242" s="1"/>
      <c r="EU6242" s="1"/>
      <c r="EV6242" s="1"/>
      <c r="EW6242" s="1"/>
      <c r="EX6242" s="1"/>
      <c r="EY6242" s="1"/>
      <c r="EZ6242" s="1"/>
      <c r="FA6242" s="1"/>
      <c r="FB6242" s="1"/>
      <c r="FC6242" s="1"/>
      <c r="FD6242" s="1"/>
      <c r="FE6242" s="1"/>
      <c r="FF6242" s="1"/>
      <c r="FG6242" s="1"/>
      <c r="FH6242" s="1"/>
      <c r="FI6242" s="1"/>
      <c r="FJ6242" s="1"/>
      <c r="FK6242" s="1"/>
      <c r="FL6242" s="1"/>
      <c r="FM6242" s="1"/>
      <c r="FN6242" s="1"/>
      <c r="FO6242" s="1"/>
      <c r="FP6242" s="1"/>
      <c r="FQ6242" s="1"/>
      <c r="FR6242" s="1"/>
      <c r="FS6242" s="1"/>
      <c r="FT6242" s="1"/>
      <c r="FU6242" s="1"/>
      <c r="FV6242" s="1"/>
      <c r="FW6242" s="1"/>
      <c r="FX6242" s="1"/>
    </row>
    <row r="6243" spans="1:180" s="126" customFormat="1" ht="12.6" x14ac:dyDescent="0.25">
      <c r="A6243" s="117"/>
      <c r="B6243" s="118"/>
      <c r="C6243" s="119"/>
      <c r="D624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3" s="119"/>
      <c r="F6243" s="119"/>
      <c r="G6243" s="120"/>
      <c r="H6243" s="121"/>
      <c r="I6243" s="120"/>
      <c r="J6243" s="120"/>
      <c r="K6243" s="119"/>
      <c r="L6243" s="119"/>
      <c r="M6243" s="119"/>
      <c r="N6243" s="119"/>
      <c r="O6243" s="119"/>
      <c r="P6243" s="124"/>
      <c r="Q6243" s="124">
        <f>Table13[[#This Row],[Unit Value]]*Table13[[#This Row],[Qty | PCount]]</f>
        <v>0</v>
      </c>
      <c r="R6243" s="119" t="str">
        <f>IF(Table13[[#This Row],[Unit Value]]&lt;=4999,"Low-Value Asset","High-Value Asset")</f>
        <v>Low-Value Asset</v>
      </c>
      <c r="S6243" s="119"/>
      <c r="T6243" s="119"/>
      <c r="U6243" s="119"/>
      <c r="V6243" s="119"/>
      <c r="W6243" s="125"/>
      <c r="X6243" s="119"/>
      <c r="Y6243" s="119"/>
      <c r="Z6243" s="119"/>
      <c r="AA6243" s="119"/>
      <c r="AB624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  <c r="BC6243" s="1"/>
      <c r="BD6243" s="1"/>
      <c r="BE6243" s="1"/>
      <c r="BF6243" s="1"/>
      <c r="BG6243" s="1"/>
      <c r="BH6243" s="1"/>
      <c r="BI6243" s="1"/>
      <c r="BJ6243" s="1"/>
      <c r="BK6243" s="1"/>
      <c r="BL6243" s="1"/>
      <c r="BM6243" s="1"/>
      <c r="BN6243" s="1"/>
      <c r="BO6243" s="1"/>
      <c r="BP6243" s="1"/>
      <c r="BQ6243" s="1"/>
      <c r="BR6243" s="1"/>
      <c r="BS6243" s="1"/>
      <c r="BT6243" s="1"/>
      <c r="BU6243" s="1"/>
      <c r="BV6243" s="1"/>
      <c r="BW6243" s="1"/>
      <c r="BX6243" s="1"/>
      <c r="BY6243" s="1"/>
      <c r="BZ6243" s="1"/>
      <c r="CA6243" s="1"/>
      <c r="CB6243" s="1"/>
      <c r="CC6243" s="1"/>
      <c r="CD6243" s="1"/>
      <c r="CE6243" s="1"/>
      <c r="CF6243" s="1"/>
      <c r="CG6243" s="1"/>
      <c r="CH6243" s="1"/>
      <c r="CI6243" s="1"/>
      <c r="CJ6243" s="1"/>
      <c r="CK6243" s="1"/>
      <c r="CL6243" s="1"/>
      <c r="CM6243" s="1"/>
      <c r="CN6243" s="1"/>
      <c r="CO6243" s="1"/>
      <c r="CP6243" s="1"/>
      <c r="CQ6243" s="1"/>
      <c r="CR6243" s="1"/>
      <c r="CS6243" s="1"/>
      <c r="CT6243" s="1"/>
      <c r="CU6243" s="1"/>
      <c r="CV6243" s="1"/>
      <c r="CW6243" s="1"/>
      <c r="CX6243" s="1"/>
      <c r="CY6243" s="1"/>
      <c r="CZ6243" s="1"/>
      <c r="DA6243" s="1"/>
      <c r="DB6243" s="1"/>
      <c r="DC6243" s="1"/>
      <c r="DD6243" s="1"/>
      <c r="DE6243" s="1"/>
      <c r="DF6243" s="1"/>
      <c r="DG6243" s="1"/>
      <c r="DH6243" s="1"/>
      <c r="DI6243" s="1"/>
      <c r="DJ6243" s="1"/>
      <c r="DK6243" s="1"/>
      <c r="DL6243" s="1"/>
      <c r="DM6243" s="1"/>
      <c r="DN6243" s="1"/>
      <c r="DO6243" s="1"/>
      <c r="DP6243" s="1"/>
      <c r="DQ6243" s="1"/>
      <c r="DR6243" s="1"/>
      <c r="DS6243" s="1"/>
      <c r="DT6243" s="1"/>
      <c r="DU6243" s="1"/>
      <c r="DV6243" s="1"/>
      <c r="DW6243" s="1"/>
      <c r="DX6243" s="1"/>
      <c r="DY6243" s="1"/>
      <c r="DZ6243" s="1"/>
      <c r="EA6243" s="1"/>
      <c r="EB6243" s="1"/>
      <c r="EC6243" s="1"/>
      <c r="ED6243" s="1"/>
      <c r="EE6243" s="1"/>
      <c r="EF6243" s="1"/>
      <c r="EG6243" s="1"/>
      <c r="EH6243" s="1"/>
      <c r="EI6243" s="1"/>
      <c r="EJ6243" s="1"/>
      <c r="EK6243" s="1"/>
      <c r="EL6243" s="1"/>
      <c r="EM6243" s="1"/>
      <c r="EN6243" s="1"/>
      <c r="EO6243" s="1"/>
      <c r="EP6243" s="1"/>
      <c r="EQ6243" s="1"/>
      <c r="ER6243" s="1"/>
      <c r="ES6243" s="1"/>
      <c r="ET6243" s="1"/>
      <c r="EU6243" s="1"/>
      <c r="EV6243" s="1"/>
      <c r="EW6243" s="1"/>
      <c r="EX6243" s="1"/>
      <c r="EY6243" s="1"/>
      <c r="EZ6243" s="1"/>
      <c r="FA6243" s="1"/>
      <c r="FB6243" s="1"/>
      <c r="FC6243" s="1"/>
      <c r="FD6243" s="1"/>
      <c r="FE6243" s="1"/>
      <c r="FF6243" s="1"/>
      <c r="FG6243" s="1"/>
      <c r="FH6243" s="1"/>
      <c r="FI6243" s="1"/>
      <c r="FJ6243" s="1"/>
      <c r="FK6243" s="1"/>
      <c r="FL6243" s="1"/>
      <c r="FM6243" s="1"/>
      <c r="FN6243" s="1"/>
      <c r="FO6243" s="1"/>
      <c r="FP6243" s="1"/>
      <c r="FQ6243" s="1"/>
      <c r="FR6243" s="1"/>
      <c r="FS6243" s="1"/>
      <c r="FT6243" s="1"/>
      <c r="FU6243" s="1"/>
      <c r="FV6243" s="1"/>
      <c r="FW6243" s="1"/>
      <c r="FX6243" s="1"/>
    </row>
    <row r="6244" spans="1:180" s="126" customFormat="1" ht="12.6" x14ac:dyDescent="0.25">
      <c r="A6244" s="117"/>
      <c r="B6244" s="118"/>
      <c r="C6244" s="119"/>
      <c r="D624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4" s="119"/>
      <c r="F6244" s="119"/>
      <c r="G6244" s="120"/>
      <c r="H6244" s="121"/>
      <c r="I6244" s="120"/>
      <c r="J6244" s="120"/>
      <c r="K6244" s="119"/>
      <c r="L6244" s="119"/>
      <c r="M6244" s="119"/>
      <c r="N6244" s="119"/>
      <c r="O6244" s="119"/>
      <c r="P6244" s="124"/>
      <c r="Q6244" s="124">
        <f>Table13[[#This Row],[Unit Value]]*Table13[[#This Row],[Qty | PCount]]</f>
        <v>0</v>
      </c>
      <c r="R6244" s="119" t="str">
        <f>IF(Table13[[#This Row],[Unit Value]]&lt;=4999,"Low-Value Asset","High-Value Asset")</f>
        <v>Low-Value Asset</v>
      </c>
      <c r="S6244" s="119"/>
      <c r="T6244" s="119"/>
      <c r="U6244" s="119"/>
      <c r="V6244" s="119"/>
      <c r="W6244" s="125"/>
      <c r="X6244" s="119"/>
      <c r="Y6244" s="119"/>
      <c r="Z6244" s="119"/>
      <c r="AA6244" s="119"/>
      <c r="AB624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  <c r="BC6244" s="1"/>
      <c r="BD6244" s="1"/>
      <c r="BE6244" s="1"/>
      <c r="BF6244" s="1"/>
      <c r="BG6244" s="1"/>
      <c r="BH6244" s="1"/>
      <c r="BI6244" s="1"/>
      <c r="BJ6244" s="1"/>
      <c r="BK6244" s="1"/>
      <c r="BL6244" s="1"/>
      <c r="BM6244" s="1"/>
      <c r="BN6244" s="1"/>
      <c r="BO6244" s="1"/>
      <c r="BP6244" s="1"/>
      <c r="BQ6244" s="1"/>
      <c r="BR6244" s="1"/>
      <c r="BS6244" s="1"/>
      <c r="BT6244" s="1"/>
      <c r="BU6244" s="1"/>
      <c r="BV6244" s="1"/>
      <c r="BW6244" s="1"/>
      <c r="BX6244" s="1"/>
      <c r="BY6244" s="1"/>
      <c r="BZ6244" s="1"/>
      <c r="CA6244" s="1"/>
      <c r="CB6244" s="1"/>
      <c r="CC6244" s="1"/>
      <c r="CD6244" s="1"/>
      <c r="CE6244" s="1"/>
      <c r="CF6244" s="1"/>
      <c r="CG6244" s="1"/>
      <c r="CH6244" s="1"/>
      <c r="CI6244" s="1"/>
      <c r="CJ6244" s="1"/>
      <c r="CK6244" s="1"/>
      <c r="CL6244" s="1"/>
      <c r="CM6244" s="1"/>
      <c r="CN6244" s="1"/>
      <c r="CO6244" s="1"/>
      <c r="CP6244" s="1"/>
      <c r="CQ6244" s="1"/>
      <c r="CR6244" s="1"/>
      <c r="CS6244" s="1"/>
      <c r="CT6244" s="1"/>
      <c r="CU6244" s="1"/>
      <c r="CV6244" s="1"/>
      <c r="CW6244" s="1"/>
      <c r="CX6244" s="1"/>
      <c r="CY6244" s="1"/>
      <c r="CZ6244" s="1"/>
      <c r="DA6244" s="1"/>
      <c r="DB6244" s="1"/>
      <c r="DC6244" s="1"/>
      <c r="DD6244" s="1"/>
      <c r="DE6244" s="1"/>
      <c r="DF6244" s="1"/>
      <c r="DG6244" s="1"/>
      <c r="DH6244" s="1"/>
      <c r="DI6244" s="1"/>
      <c r="DJ6244" s="1"/>
      <c r="DK6244" s="1"/>
      <c r="DL6244" s="1"/>
      <c r="DM6244" s="1"/>
      <c r="DN6244" s="1"/>
      <c r="DO6244" s="1"/>
      <c r="DP6244" s="1"/>
      <c r="DQ6244" s="1"/>
      <c r="DR6244" s="1"/>
      <c r="DS6244" s="1"/>
      <c r="DT6244" s="1"/>
      <c r="DU6244" s="1"/>
      <c r="DV6244" s="1"/>
      <c r="DW6244" s="1"/>
      <c r="DX6244" s="1"/>
      <c r="DY6244" s="1"/>
      <c r="DZ6244" s="1"/>
      <c r="EA6244" s="1"/>
      <c r="EB6244" s="1"/>
      <c r="EC6244" s="1"/>
      <c r="ED6244" s="1"/>
      <c r="EE6244" s="1"/>
      <c r="EF6244" s="1"/>
      <c r="EG6244" s="1"/>
      <c r="EH6244" s="1"/>
      <c r="EI6244" s="1"/>
      <c r="EJ6244" s="1"/>
      <c r="EK6244" s="1"/>
      <c r="EL6244" s="1"/>
      <c r="EM6244" s="1"/>
      <c r="EN6244" s="1"/>
      <c r="EO6244" s="1"/>
      <c r="EP6244" s="1"/>
      <c r="EQ6244" s="1"/>
      <c r="ER6244" s="1"/>
      <c r="ES6244" s="1"/>
      <c r="ET6244" s="1"/>
      <c r="EU6244" s="1"/>
      <c r="EV6244" s="1"/>
      <c r="EW6244" s="1"/>
      <c r="EX6244" s="1"/>
      <c r="EY6244" s="1"/>
      <c r="EZ6244" s="1"/>
      <c r="FA6244" s="1"/>
      <c r="FB6244" s="1"/>
      <c r="FC6244" s="1"/>
      <c r="FD6244" s="1"/>
      <c r="FE6244" s="1"/>
      <c r="FF6244" s="1"/>
      <c r="FG6244" s="1"/>
      <c r="FH6244" s="1"/>
      <c r="FI6244" s="1"/>
      <c r="FJ6244" s="1"/>
      <c r="FK6244" s="1"/>
      <c r="FL6244" s="1"/>
      <c r="FM6244" s="1"/>
      <c r="FN6244" s="1"/>
      <c r="FO6244" s="1"/>
      <c r="FP6244" s="1"/>
      <c r="FQ6244" s="1"/>
      <c r="FR6244" s="1"/>
      <c r="FS6244" s="1"/>
      <c r="FT6244" s="1"/>
      <c r="FU6244" s="1"/>
      <c r="FV6244" s="1"/>
      <c r="FW6244" s="1"/>
      <c r="FX6244" s="1"/>
    </row>
    <row r="6245" spans="1:180" s="126" customFormat="1" ht="12.6" x14ac:dyDescent="0.25">
      <c r="A6245" s="117"/>
      <c r="B6245" s="118"/>
      <c r="C6245" s="119"/>
      <c r="D624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5" s="119"/>
      <c r="F6245" s="119"/>
      <c r="G6245" s="120"/>
      <c r="H6245" s="121"/>
      <c r="I6245" s="120"/>
      <c r="J6245" s="120"/>
      <c r="K6245" s="119"/>
      <c r="L6245" s="119"/>
      <c r="M6245" s="119"/>
      <c r="N6245" s="119"/>
      <c r="O6245" s="119"/>
      <c r="P6245" s="124"/>
      <c r="Q6245" s="124">
        <f>Table13[[#This Row],[Unit Value]]*Table13[[#This Row],[Qty | PCount]]</f>
        <v>0</v>
      </c>
      <c r="R6245" s="119" t="str">
        <f>IF(Table13[[#This Row],[Unit Value]]&lt;=4999,"Low-Value Asset","High-Value Asset")</f>
        <v>Low-Value Asset</v>
      </c>
      <c r="S6245" s="119"/>
      <c r="T6245" s="119"/>
      <c r="U6245" s="119"/>
      <c r="V6245" s="119"/>
      <c r="W6245" s="125"/>
      <c r="X6245" s="119"/>
      <c r="Y6245" s="119"/>
      <c r="Z6245" s="119"/>
      <c r="AA6245" s="119"/>
      <c r="AB624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  <c r="BC6245" s="1"/>
      <c r="BD6245" s="1"/>
      <c r="BE6245" s="1"/>
      <c r="BF6245" s="1"/>
      <c r="BG6245" s="1"/>
      <c r="BH6245" s="1"/>
      <c r="BI6245" s="1"/>
      <c r="BJ6245" s="1"/>
      <c r="BK6245" s="1"/>
      <c r="BL6245" s="1"/>
      <c r="BM6245" s="1"/>
      <c r="BN6245" s="1"/>
      <c r="BO6245" s="1"/>
      <c r="BP6245" s="1"/>
      <c r="BQ6245" s="1"/>
      <c r="BR6245" s="1"/>
      <c r="BS6245" s="1"/>
      <c r="BT6245" s="1"/>
      <c r="BU6245" s="1"/>
      <c r="BV6245" s="1"/>
      <c r="BW6245" s="1"/>
      <c r="BX6245" s="1"/>
      <c r="BY6245" s="1"/>
      <c r="BZ6245" s="1"/>
      <c r="CA6245" s="1"/>
      <c r="CB6245" s="1"/>
      <c r="CC6245" s="1"/>
      <c r="CD6245" s="1"/>
      <c r="CE6245" s="1"/>
      <c r="CF6245" s="1"/>
      <c r="CG6245" s="1"/>
      <c r="CH6245" s="1"/>
      <c r="CI6245" s="1"/>
      <c r="CJ6245" s="1"/>
      <c r="CK6245" s="1"/>
      <c r="CL6245" s="1"/>
      <c r="CM6245" s="1"/>
      <c r="CN6245" s="1"/>
      <c r="CO6245" s="1"/>
      <c r="CP6245" s="1"/>
      <c r="CQ6245" s="1"/>
      <c r="CR6245" s="1"/>
      <c r="CS6245" s="1"/>
      <c r="CT6245" s="1"/>
      <c r="CU6245" s="1"/>
      <c r="CV6245" s="1"/>
      <c r="CW6245" s="1"/>
      <c r="CX6245" s="1"/>
      <c r="CY6245" s="1"/>
      <c r="CZ6245" s="1"/>
      <c r="DA6245" s="1"/>
      <c r="DB6245" s="1"/>
      <c r="DC6245" s="1"/>
      <c r="DD6245" s="1"/>
      <c r="DE6245" s="1"/>
      <c r="DF6245" s="1"/>
      <c r="DG6245" s="1"/>
      <c r="DH6245" s="1"/>
      <c r="DI6245" s="1"/>
      <c r="DJ6245" s="1"/>
      <c r="DK6245" s="1"/>
      <c r="DL6245" s="1"/>
      <c r="DM6245" s="1"/>
      <c r="DN6245" s="1"/>
      <c r="DO6245" s="1"/>
      <c r="DP6245" s="1"/>
      <c r="DQ6245" s="1"/>
      <c r="DR6245" s="1"/>
      <c r="DS6245" s="1"/>
      <c r="DT6245" s="1"/>
      <c r="DU6245" s="1"/>
      <c r="DV6245" s="1"/>
      <c r="DW6245" s="1"/>
      <c r="DX6245" s="1"/>
      <c r="DY6245" s="1"/>
      <c r="DZ6245" s="1"/>
      <c r="EA6245" s="1"/>
      <c r="EB6245" s="1"/>
      <c r="EC6245" s="1"/>
      <c r="ED6245" s="1"/>
      <c r="EE6245" s="1"/>
      <c r="EF6245" s="1"/>
      <c r="EG6245" s="1"/>
      <c r="EH6245" s="1"/>
      <c r="EI6245" s="1"/>
      <c r="EJ6245" s="1"/>
      <c r="EK6245" s="1"/>
      <c r="EL6245" s="1"/>
      <c r="EM6245" s="1"/>
      <c r="EN6245" s="1"/>
      <c r="EO6245" s="1"/>
      <c r="EP6245" s="1"/>
      <c r="EQ6245" s="1"/>
      <c r="ER6245" s="1"/>
      <c r="ES6245" s="1"/>
      <c r="ET6245" s="1"/>
      <c r="EU6245" s="1"/>
      <c r="EV6245" s="1"/>
      <c r="EW6245" s="1"/>
      <c r="EX6245" s="1"/>
      <c r="EY6245" s="1"/>
      <c r="EZ6245" s="1"/>
      <c r="FA6245" s="1"/>
      <c r="FB6245" s="1"/>
      <c r="FC6245" s="1"/>
      <c r="FD6245" s="1"/>
      <c r="FE6245" s="1"/>
      <c r="FF6245" s="1"/>
      <c r="FG6245" s="1"/>
      <c r="FH6245" s="1"/>
      <c r="FI6245" s="1"/>
      <c r="FJ6245" s="1"/>
      <c r="FK6245" s="1"/>
      <c r="FL6245" s="1"/>
      <c r="FM6245" s="1"/>
      <c r="FN6245" s="1"/>
      <c r="FO6245" s="1"/>
      <c r="FP6245" s="1"/>
      <c r="FQ6245" s="1"/>
      <c r="FR6245" s="1"/>
      <c r="FS6245" s="1"/>
      <c r="FT6245" s="1"/>
      <c r="FU6245" s="1"/>
      <c r="FV6245" s="1"/>
      <c r="FW6245" s="1"/>
      <c r="FX6245" s="1"/>
    </row>
    <row r="6246" spans="1:180" s="126" customFormat="1" ht="12.6" x14ac:dyDescent="0.25">
      <c r="A6246" s="117"/>
      <c r="B6246" s="118"/>
      <c r="C6246" s="119"/>
      <c r="D624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6" s="119"/>
      <c r="F6246" s="119"/>
      <c r="G6246" s="120"/>
      <c r="H6246" s="121"/>
      <c r="I6246" s="120"/>
      <c r="J6246" s="120"/>
      <c r="K6246" s="119"/>
      <c r="L6246" s="119"/>
      <c r="M6246" s="119"/>
      <c r="N6246" s="119"/>
      <c r="O6246" s="119"/>
      <c r="P6246" s="124"/>
      <c r="Q6246" s="124">
        <f>Table13[[#This Row],[Unit Value]]*Table13[[#This Row],[Qty | PCount]]</f>
        <v>0</v>
      </c>
      <c r="R6246" s="119" t="str">
        <f>IF(Table13[[#This Row],[Unit Value]]&lt;=4999,"Low-Value Asset","High-Value Asset")</f>
        <v>Low-Value Asset</v>
      </c>
      <c r="S6246" s="119"/>
      <c r="T6246" s="119"/>
      <c r="U6246" s="119"/>
      <c r="V6246" s="119"/>
      <c r="W6246" s="125"/>
      <c r="X6246" s="119"/>
      <c r="Y6246" s="119"/>
      <c r="Z6246" s="119"/>
      <c r="AA6246" s="119"/>
      <c r="AB624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  <c r="BC6246" s="1"/>
      <c r="BD6246" s="1"/>
      <c r="BE6246" s="1"/>
      <c r="BF6246" s="1"/>
      <c r="BG6246" s="1"/>
      <c r="BH6246" s="1"/>
      <c r="BI6246" s="1"/>
      <c r="BJ6246" s="1"/>
      <c r="BK6246" s="1"/>
      <c r="BL6246" s="1"/>
      <c r="BM6246" s="1"/>
      <c r="BN6246" s="1"/>
      <c r="BO6246" s="1"/>
      <c r="BP6246" s="1"/>
      <c r="BQ6246" s="1"/>
      <c r="BR6246" s="1"/>
      <c r="BS6246" s="1"/>
      <c r="BT6246" s="1"/>
      <c r="BU6246" s="1"/>
      <c r="BV6246" s="1"/>
      <c r="BW6246" s="1"/>
      <c r="BX6246" s="1"/>
      <c r="BY6246" s="1"/>
      <c r="BZ6246" s="1"/>
      <c r="CA6246" s="1"/>
      <c r="CB6246" s="1"/>
      <c r="CC6246" s="1"/>
      <c r="CD6246" s="1"/>
      <c r="CE6246" s="1"/>
      <c r="CF6246" s="1"/>
      <c r="CG6246" s="1"/>
      <c r="CH6246" s="1"/>
      <c r="CI6246" s="1"/>
      <c r="CJ6246" s="1"/>
      <c r="CK6246" s="1"/>
      <c r="CL6246" s="1"/>
      <c r="CM6246" s="1"/>
      <c r="CN6246" s="1"/>
      <c r="CO6246" s="1"/>
      <c r="CP6246" s="1"/>
      <c r="CQ6246" s="1"/>
      <c r="CR6246" s="1"/>
      <c r="CS6246" s="1"/>
      <c r="CT6246" s="1"/>
      <c r="CU6246" s="1"/>
      <c r="CV6246" s="1"/>
      <c r="CW6246" s="1"/>
      <c r="CX6246" s="1"/>
      <c r="CY6246" s="1"/>
      <c r="CZ6246" s="1"/>
      <c r="DA6246" s="1"/>
      <c r="DB6246" s="1"/>
      <c r="DC6246" s="1"/>
      <c r="DD6246" s="1"/>
      <c r="DE6246" s="1"/>
      <c r="DF6246" s="1"/>
      <c r="DG6246" s="1"/>
      <c r="DH6246" s="1"/>
      <c r="DI6246" s="1"/>
      <c r="DJ6246" s="1"/>
      <c r="DK6246" s="1"/>
      <c r="DL6246" s="1"/>
      <c r="DM6246" s="1"/>
      <c r="DN6246" s="1"/>
      <c r="DO6246" s="1"/>
      <c r="DP6246" s="1"/>
      <c r="DQ6246" s="1"/>
      <c r="DR6246" s="1"/>
      <c r="DS6246" s="1"/>
      <c r="DT6246" s="1"/>
      <c r="DU6246" s="1"/>
      <c r="DV6246" s="1"/>
      <c r="DW6246" s="1"/>
      <c r="DX6246" s="1"/>
      <c r="DY6246" s="1"/>
      <c r="DZ6246" s="1"/>
      <c r="EA6246" s="1"/>
      <c r="EB6246" s="1"/>
      <c r="EC6246" s="1"/>
      <c r="ED6246" s="1"/>
      <c r="EE6246" s="1"/>
      <c r="EF6246" s="1"/>
      <c r="EG6246" s="1"/>
      <c r="EH6246" s="1"/>
      <c r="EI6246" s="1"/>
      <c r="EJ6246" s="1"/>
      <c r="EK6246" s="1"/>
      <c r="EL6246" s="1"/>
      <c r="EM6246" s="1"/>
      <c r="EN6246" s="1"/>
      <c r="EO6246" s="1"/>
      <c r="EP6246" s="1"/>
      <c r="EQ6246" s="1"/>
      <c r="ER6246" s="1"/>
      <c r="ES6246" s="1"/>
      <c r="ET6246" s="1"/>
      <c r="EU6246" s="1"/>
      <c r="EV6246" s="1"/>
      <c r="EW6246" s="1"/>
      <c r="EX6246" s="1"/>
      <c r="EY6246" s="1"/>
      <c r="EZ6246" s="1"/>
      <c r="FA6246" s="1"/>
      <c r="FB6246" s="1"/>
      <c r="FC6246" s="1"/>
      <c r="FD6246" s="1"/>
      <c r="FE6246" s="1"/>
      <c r="FF6246" s="1"/>
      <c r="FG6246" s="1"/>
      <c r="FH6246" s="1"/>
      <c r="FI6246" s="1"/>
      <c r="FJ6246" s="1"/>
      <c r="FK6246" s="1"/>
      <c r="FL6246" s="1"/>
      <c r="FM6246" s="1"/>
      <c r="FN6246" s="1"/>
      <c r="FO6246" s="1"/>
      <c r="FP6246" s="1"/>
      <c r="FQ6246" s="1"/>
      <c r="FR6246" s="1"/>
      <c r="FS6246" s="1"/>
      <c r="FT6246" s="1"/>
      <c r="FU6246" s="1"/>
      <c r="FV6246" s="1"/>
      <c r="FW6246" s="1"/>
      <c r="FX6246" s="1"/>
    </row>
    <row r="6247" spans="1:180" s="126" customFormat="1" ht="12.6" x14ac:dyDescent="0.25">
      <c r="A6247" s="117"/>
      <c r="B6247" s="118"/>
      <c r="C6247" s="119"/>
      <c r="D624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7" s="119"/>
      <c r="F6247" s="119"/>
      <c r="G6247" s="120"/>
      <c r="H6247" s="121"/>
      <c r="I6247" s="120"/>
      <c r="J6247" s="120"/>
      <c r="K6247" s="119"/>
      <c r="L6247" s="119"/>
      <c r="M6247" s="119"/>
      <c r="N6247" s="119"/>
      <c r="O6247" s="119"/>
      <c r="P6247" s="124"/>
      <c r="Q6247" s="124">
        <f>Table13[[#This Row],[Unit Value]]*Table13[[#This Row],[Qty | PCount]]</f>
        <v>0</v>
      </c>
      <c r="R6247" s="119" t="str">
        <f>IF(Table13[[#This Row],[Unit Value]]&lt;=4999,"Low-Value Asset","High-Value Asset")</f>
        <v>Low-Value Asset</v>
      </c>
      <c r="S6247" s="119"/>
      <c r="T6247" s="119"/>
      <c r="U6247" s="119"/>
      <c r="V6247" s="119"/>
      <c r="W6247" s="125"/>
      <c r="X6247" s="119"/>
      <c r="Y6247" s="119"/>
      <c r="Z6247" s="119"/>
      <c r="AA6247" s="119"/>
      <c r="AB624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  <c r="BC6247" s="1"/>
      <c r="BD6247" s="1"/>
      <c r="BE6247" s="1"/>
      <c r="BF6247" s="1"/>
      <c r="BG6247" s="1"/>
      <c r="BH6247" s="1"/>
      <c r="BI6247" s="1"/>
      <c r="BJ6247" s="1"/>
      <c r="BK6247" s="1"/>
      <c r="BL6247" s="1"/>
      <c r="BM6247" s="1"/>
      <c r="BN6247" s="1"/>
      <c r="BO6247" s="1"/>
      <c r="BP6247" s="1"/>
      <c r="BQ6247" s="1"/>
      <c r="BR6247" s="1"/>
      <c r="BS6247" s="1"/>
      <c r="BT6247" s="1"/>
      <c r="BU6247" s="1"/>
      <c r="BV6247" s="1"/>
      <c r="BW6247" s="1"/>
      <c r="BX6247" s="1"/>
      <c r="BY6247" s="1"/>
      <c r="BZ6247" s="1"/>
      <c r="CA6247" s="1"/>
      <c r="CB6247" s="1"/>
      <c r="CC6247" s="1"/>
      <c r="CD6247" s="1"/>
      <c r="CE6247" s="1"/>
      <c r="CF6247" s="1"/>
      <c r="CG6247" s="1"/>
      <c r="CH6247" s="1"/>
      <c r="CI6247" s="1"/>
      <c r="CJ6247" s="1"/>
      <c r="CK6247" s="1"/>
      <c r="CL6247" s="1"/>
      <c r="CM6247" s="1"/>
      <c r="CN6247" s="1"/>
      <c r="CO6247" s="1"/>
      <c r="CP6247" s="1"/>
      <c r="CQ6247" s="1"/>
      <c r="CR6247" s="1"/>
      <c r="CS6247" s="1"/>
      <c r="CT6247" s="1"/>
      <c r="CU6247" s="1"/>
      <c r="CV6247" s="1"/>
      <c r="CW6247" s="1"/>
      <c r="CX6247" s="1"/>
      <c r="CY6247" s="1"/>
      <c r="CZ6247" s="1"/>
      <c r="DA6247" s="1"/>
      <c r="DB6247" s="1"/>
      <c r="DC6247" s="1"/>
      <c r="DD6247" s="1"/>
      <c r="DE6247" s="1"/>
      <c r="DF6247" s="1"/>
      <c r="DG6247" s="1"/>
      <c r="DH6247" s="1"/>
      <c r="DI6247" s="1"/>
      <c r="DJ6247" s="1"/>
      <c r="DK6247" s="1"/>
      <c r="DL6247" s="1"/>
      <c r="DM6247" s="1"/>
      <c r="DN6247" s="1"/>
      <c r="DO6247" s="1"/>
      <c r="DP6247" s="1"/>
      <c r="DQ6247" s="1"/>
      <c r="DR6247" s="1"/>
      <c r="DS6247" s="1"/>
      <c r="DT6247" s="1"/>
      <c r="DU6247" s="1"/>
      <c r="DV6247" s="1"/>
      <c r="DW6247" s="1"/>
      <c r="DX6247" s="1"/>
      <c r="DY6247" s="1"/>
      <c r="DZ6247" s="1"/>
      <c r="EA6247" s="1"/>
      <c r="EB6247" s="1"/>
      <c r="EC6247" s="1"/>
      <c r="ED6247" s="1"/>
      <c r="EE6247" s="1"/>
      <c r="EF6247" s="1"/>
      <c r="EG6247" s="1"/>
      <c r="EH6247" s="1"/>
      <c r="EI6247" s="1"/>
      <c r="EJ6247" s="1"/>
      <c r="EK6247" s="1"/>
      <c r="EL6247" s="1"/>
      <c r="EM6247" s="1"/>
      <c r="EN6247" s="1"/>
      <c r="EO6247" s="1"/>
      <c r="EP6247" s="1"/>
      <c r="EQ6247" s="1"/>
      <c r="ER6247" s="1"/>
      <c r="ES6247" s="1"/>
      <c r="ET6247" s="1"/>
      <c r="EU6247" s="1"/>
      <c r="EV6247" s="1"/>
      <c r="EW6247" s="1"/>
      <c r="EX6247" s="1"/>
      <c r="EY6247" s="1"/>
      <c r="EZ6247" s="1"/>
      <c r="FA6247" s="1"/>
      <c r="FB6247" s="1"/>
      <c r="FC6247" s="1"/>
      <c r="FD6247" s="1"/>
      <c r="FE6247" s="1"/>
      <c r="FF6247" s="1"/>
      <c r="FG6247" s="1"/>
      <c r="FH6247" s="1"/>
      <c r="FI6247" s="1"/>
      <c r="FJ6247" s="1"/>
      <c r="FK6247" s="1"/>
      <c r="FL6247" s="1"/>
      <c r="FM6247" s="1"/>
      <c r="FN6247" s="1"/>
      <c r="FO6247" s="1"/>
      <c r="FP6247" s="1"/>
      <c r="FQ6247" s="1"/>
      <c r="FR6247" s="1"/>
      <c r="FS6247" s="1"/>
      <c r="FT6247" s="1"/>
      <c r="FU6247" s="1"/>
      <c r="FV6247" s="1"/>
      <c r="FW6247" s="1"/>
      <c r="FX6247" s="1"/>
    </row>
    <row r="6248" spans="1:180" s="126" customFormat="1" ht="12.6" x14ac:dyDescent="0.25">
      <c r="A6248" s="117"/>
      <c r="B6248" s="118"/>
      <c r="C6248" s="119"/>
      <c r="D624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8" s="119"/>
      <c r="F6248" s="119"/>
      <c r="G6248" s="120"/>
      <c r="H6248" s="121"/>
      <c r="I6248" s="120"/>
      <c r="J6248" s="120"/>
      <c r="K6248" s="119"/>
      <c r="L6248" s="119"/>
      <c r="M6248" s="119"/>
      <c r="N6248" s="119"/>
      <c r="O6248" s="119"/>
      <c r="P6248" s="124"/>
      <c r="Q6248" s="124">
        <f>Table13[[#This Row],[Unit Value]]*Table13[[#This Row],[Qty | PCount]]</f>
        <v>0</v>
      </c>
      <c r="R6248" s="119" t="str">
        <f>IF(Table13[[#This Row],[Unit Value]]&lt;=4999,"Low-Value Asset","High-Value Asset")</f>
        <v>Low-Value Asset</v>
      </c>
      <c r="S6248" s="119"/>
      <c r="T6248" s="119"/>
      <c r="U6248" s="119"/>
      <c r="V6248" s="119"/>
      <c r="W6248" s="125"/>
      <c r="X6248" s="119"/>
      <c r="Y6248" s="119"/>
      <c r="Z6248" s="119"/>
      <c r="AA6248" s="119"/>
      <c r="AB624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  <c r="BC6248" s="1"/>
      <c r="BD6248" s="1"/>
      <c r="BE6248" s="1"/>
      <c r="BF6248" s="1"/>
      <c r="BG6248" s="1"/>
      <c r="BH6248" s="1"/>
      <c r="BI6248" s="1"/>
      <c r="BJ6248" s="1"/>
      <c r="BK6248" s="1"/>
      <c r="BL6248" s="1"/>
      <c r="BM6248" s="1"/>
      <c r="BN6248" s="1"/>
      <c r="BO6248" s="1"/>
      <c r="BP6248" s="1"/>
      <c r="BQ6248" s="1"/>
      <c r="BR6248" s="1"/>
      <c r="BS6248" s="1"/>
      <c r="BT6248" s="1"/>
      <c r="BU6248" s="1"/>
      <c r="BV6248" s="1"/>
      <c r="BW6248" s="1"/>
      <c r="BX6248" s="1"/>
      <c r="BY6248" s="1"/>
      <c r="BZ6248" s="1"/>
      <c r="CA6248" s="1"/>
      <c r="CB6248" s="1"/>
      <c r="CC6248" s="1"/>
      <c r="CD6248" s="1"/>
      <c r="CE6248" s="1"/>
      <c r="CF6248" s="1"/>
      <c r="CG6248" s="1"/>
      <c r="CH6248" s="1"/>
      <c r="CI6248" s="1"/>
      <c r="CJ6248" s="1"/>
      <c r="CK6248" s="1"/>
      <c r="CL6248" s="1"/>
      <c r="CM6248" s="1"/>
      <c r="CN6248" s="1"/>
      <c r="CO6248" s="1"/>
      <c r="CP6248" s="1"/>
      <c r="CQ6248" s="1"/>
      <c r="CR6248" s="1"/>
      <c r="CS6248" s="1"/>
      <c r="CT6248" s="1"/>
      <c r="CU6248" s="1"/>
      <c r="CV6248" s="1"/>
      <c r="CW6248" s="1"/>
      <c r="CX6248" s="1"/>
      <c r="CY6248" s="1"/>
      <c r="CZ6248" s="1"/>
      <c r="DA6248" s="1"/>
      <c r="DB6248" s="1"/>
      <c r="DC6248" s="1"/>
      <c r="DD6248" s="1"/>
      <c r="DE6248" s="1"/>
      <c r="DF6248" s="1"/>
      <c r="DG6248" s="1"/>
      <c r="DH6248" s="1"/>
      <c r="DI6248" s="1"/>
      <c r="DJ6248" s="1"/>
      <c r="DK6248" s="1"/>
      <c r="DL6248" s="1"/>
      <c r="DM6248" s="1"/>
      <c r="DN6248" s="1"/>
      <c r="DO6248" s="1"/>
      <c r="DP6248" s="1"/>
      <c r="DQ6248" s="1"/>
      <c r="DR6248" s="1"/>
      <c r="DS6248" s="1"/>
      <c r="DT6248" s="1"/>
      <c r="DU6248" s="1"/>
      <c r="DV6248" s="1"/>
      <c r="DW6248" s="1"/>
      <c r="DX6248" s="1"/>
      <c r="DY6248" s="1"/>
      <c r="DZ6248" s="1"/>
      <c r="EA6248" s="1"/>
      <c r="EB6248" s="1"/>
      <c r="EC6248" s="1"/>
      <c r="ED6248" s="1"/>
      <c r="EE6248" s="1"/>
      <c r="EF6248" s="1"/>
      <c r="EG6248" s="1"/>
      <c r="EH6248" s="1"/>
      <c r="EI6248" s="1"/>
      <c r="EJ6248" s="1"/>
      <c r="EK6248" s="1"/>
      <c r="EL6248" s="1"/>
      <c r="EM6248" s="1"/>
      <c r="EN6248" s="1"/>
      <c r="EO6248" s="1"/>
      <c r="EP6248" s="1"/>
      <c r="EQ6248" s="1"/>
      <c r="ER6248" s="1"/>
      <c r="ES6248" s="1"/>
      <c r="ET6248" s="1"/>
      <c r="EU6248" s="1"/>
      <c r="EV6248" s="1"/>
      <c r="EW6248" s="1"/>
      <c r="EX6248" s="1"/>
      <c r="EY6248" s="1"/>
      <c r="EZ6248" s="1"/>
      <c r="FA6248" s="1"/>
      <c r="FB6248" s="1"/>
      <c r="FC6248" s="1"/>
      <c r="FD6248" s="1"/>
      <c r="FE6248" s="1"/>
      <c r="FF6248" s="1"/>
      <c r="FG6248" s="1"/>
      <c r="FH6248" s="1"/>
      <c r="FI6248" s="1"/>
      <c r="FJ6248" s="1"/>
      <c r="FK6248" s="1"/>
      <c r="FL6248" s="1"/>
      <c r="FM6248" s="1"/>
      <c r="FN6248" s="1"/>
      <c r="FO6248" s="1"/>
      <c r="FP6248" s="1"/>
      <c r="FQ6248" s="1"/>
      <c r="FR6248" s="1"/>
      <c r="FS6248" s="1"/>
      <c r="FT6248" s="1"/>
      <c r="FU6248" s="1"/>
      <c r="FV6248" s="1"/>
      <c r="FW6248" s="1"/>
      <c r="FX6248" s="1"/>
    </row>
    <row r="6249" spans="1:180" s="116" customFormat="1" ht="12.6" x14ac:dyDescent="0.25">
      <c r="A6249" s="108"/>
      <c r="B6249" s="109"/>
      <c r="C6249" s="110"/>
      <c r="D624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49" s="110"/>
      <c r="F6249" s="110"/>
      <c r="G6249" s="111"/>
      <c r="H6249" s="112"/>
      <c r="I6249" s="111"/>
      <c r="J6249" s="113"/>
      <c r="K6249" s="110"/>
      <c r="L6249" s="110"/>
      <c r="M6249" s="110"/>
      <c r="N6249" s="110"/>
      <c r="O6249" s="110"/>
      <c r="P6249" s="114"/>
      <c r="Q6249" s="114">
        <f>Table13[[#This Row],[Unit Value]]*Table13[[#This Row],[Qty | PCount]]</f>
        <v>0</v>
      </c>
      <c r="R6249" s="110" t="str">
        <f>IF(Table13[[#This Row],[Unit Value]]&lt;=4999,"Low-Value Asset","High-Value Asset")</f>
        <v>Low-Value Asset</v>
      </c>
      <c r="S6249" s="110"/>
      <c r="T6249" s="110"/>
      <c r="U6249" s="110"/>
      <c r="V6249" s="110"/>
      <c r="W6249" s="115"/>
      <c r="X6249" s="110"/>
      <c r="Y6249" s="110"/>
      <c r="Z6249" s="110"/>
      <c r="AA6249" s="110"/>
      <c r="AB624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1"/>
      <c r="BD6249" s="1"/>
      <c r="BE6249" s="1"/>
      <c r="BF6249" s="1"/>
      <c r="BG6249" s="1"/>
      <c r="BH6249" s="1"/>
      <c r="BI6249" s="1"/>
      <c r="BJ6249" s="1"/>
      <c r="BK6249" s="1"/>
      <c r="BL6249" s="1"/>
      <c r="BM6249" s="1"/>
      <c r="BN6249" s="1"/>
      <c r="BO6249" s="1"/>
      <c r="BP6249" s="1"/>
      <c r="BQ6249" s="1"/>
      <c r="BR6249" s="1"/>
      <c r="BS6249" s="1"/>
      <c r="BT6249" s="1"/>
      <c r="BU6249" s="1"/>
      <c r="BV6249" s="1"/>
      <c r="BW6249" s="1"/>
      <c r="BX6249" s="1"/>
      <c r="BY6249" s="1"/>
      <c r="BZ6249" s="1"/>
      <c r="CA6249" s="1"/>
      <c r="CB6249" s="1"/>
      <c r="CC6249" s="1"/>
      <c r="CD6249" s="1"/>
      <c r="CE6249" s="1"/>
      <c r="CF6249" s="1"/>
      <c r="CG6249" s="1"/>
      <c r="CH6249" s="1"/>
      <c r="CI6249" s="1"/>
      <c r="CJ6249" s="1"/>
      <c r="CK6249" s="1"/>
      <c r="CL6249" s="1"/>
      <c r="CM6249" s="1"/>
      <c r="CN6249" s="1"/>
      <c r="CO6249" s="1"/>
      <c r="CP6249" s="1"/>
      <c r="CQ6249" s="1"/>
      <c r="CR6249" s="1"/>
      <c r="CS6249" s="1"/>
      <c r="CT6249" s="1"/>
      <c r="CU6249" s="1"/>
      <c r="CV6249" s="1"/>
      <c r="CW6249" s="1"/>
      <c r="CX6249" s="1"/>
      <c r="CY6249" s="1"/>
      <c r="CZ6249" s="1"/>
      <c r="DA6249" s="1"/>
      <c r="DB6249" s="1"/>
      <c r="DC6249" s="1"/>
      <c r="DD6249" s="1"/>
      <c r="DE6249" s="1"/>
      <c r="DF6249" s="1"/>
      <c r="DG6249" s="1"/>
      <c r="DH6249" s="1"/>
      <c r="DI6249" s="1"/>
      <c r="DJ6249" s="1"/>
      <c r="DK6249" s="1"/>
      <c r="DL6249" s="1"/>
      <c r="DM6249" s="1"/>
      <c r="DN6249" s="1"/>
      <c r="DO6249" s="1"/>
      <c r="DP6249" s="1"/>
      <c r="DQ6249" s="1"/>
      <c r="DR6249" s="1"/>
      <c r="DS6249" s="1"/>
      <c r="DT6249" s="1"/>
      <c r="DU6249" s="1"/>
      <c r="DV6249" s="1"/>
      <c r="DW6249" s="1"/>
      <c r="DX6249" s="1"/>
      <c r="DY6249" s="1"/>
      <c r="DZ6249" s="1"/>
      <c r="EA6249" s="1"/>
      <c r="EB6249" s="1"/>
      <c r="EC6249" s="1"/>
      <c r="ED6249" s="1"/>
      <c r="EE6249" s="1"/>
      <c r="EF6249" s="1"/>
      <c r="EG6249" s="1"/>
      <c r="EH6249" s="1"/>
      <c r="EI6249" s="1"/>
      <c r="EJ6249" s="1"/>
      <c r="EK6249" s="1"/>
      <c r="EL6249" s="1"/>
      <c r="EM6249" s="1"/>
      <c r="EN6249" s="1"/>
      <c r="EO6249" s="1"/>
      <c r="EP6249" s="1"/>
      <c r="EQ6249" s="1"/>
      <c r="ER6249" s="1"/>
      <c r="ES6249" s="1"/>
      <c r="ET6249" s="1"/>
      <c r="EU6249" s="1"/>
      <c r="EV6249" s="1"/>
      <c r="EW6249" s="1"/>
      <c r="EX6249" s="1"/>
      <c r="EY6249" s="1"/>
      <c r="EZ6249" s="1"/>
      <c r="FA6249" s="1"/>
      <c r="FB6249" s="1"/>
      <c r="FC6249" s="1"/>
      <c r="FD6249" s="1"/>
      <c r="FE6249" s="1"/>
      <c r="FF6249" s="1"/>
      <c r="FG6249" s="1"/>
      <c r="FH6249" s="1"/>
      <c r="FI6249" s="1"/>
      <c r="FJ6249" s="1"/>
      <c r="FK6249" s="1"/>
      <c r="FL6249" s="1"/>
      <c r="FM6249" s="1"/>
      <c r="FN6249" s="1"/>
      <c r="FO6249" s="1"/>
      <c r="FP6249" s="1"/>
      <c r="FQ6249" s="1"/>
      <c r="FR6249" s="1"/>
      <c r="FS6249" s="1"/>
      <c r="FT6249" s="1"/>
      <c r="FU6249" s="1"/>
      <c r="FV6249" s="1"/>
      <c r="FW6249" s="1"/>
      <c r="FX6249" s="1"/>
    </row>
    <row r="6250" spans="1:180" s="116" customFormat="1" ht="12.6" x14ac:dyDescent="0.25">
      <c r="A6250" s="108"/>
      <c r="B6250" s="109"/>
      <c r="C6250" s="110"/>
      <c r="D625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0" s="110"/>
      <c r="F6250" s="110"/>
      <c r="G6250" s="111"/>
      <c r="H6250" s="112"/>
      <c r="I6250" s="111"/>
      <c r="J6250" s="113"/>
      <c r="K6250" s="110"/>
      <c r="L6250" s="110"/>
      <c r="M6250" s="110"/>
      <c r="N6250" s="110"/>
      <c r="O6250" s="110"/>
      <c r="P6250" s="114"/>
      <c r="Q6250" s="114">
        <f>Table13[[#This Row],[Unit Value]]*Table13[[#This Row],[Qty | PCount]]</f>
        <v>0</v>
      </c>
      <c r="R6250" s="110" t="str">
        <f>IF(Table13[[#This Row],[Unit Value]]&lt;=4999,"Low-Value Asset","High-Value Asset")</f>
        <v>Low-Value Asset</v>
      </c>
      <c r="S6250" s="110"/>
      <c r="T6250" s="110"/>
      <c r="U6250" s="110"/>
      <c r="V6250" s="110"/>
      <c r="W6250" s="115"/>
      <c r="X6250" s="110"/>
      <c r="Y6250" s="110"/>
      <c r="Z6250" s="110"/>
      <c r="AA6250" s="110"/>
      <c r="AB625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  <c r="BC6250" s="1"/>
      <c r="BD6250" s="1"/>
      <c r="BE6250" s="1"/>
      <c r="BF6250" s="1"/>
      <c r="BG6250" s="1"/>
      <c r="BH6250" s="1"/>
      <c r="BI6250" s="1"/>
      <c r="BJ6250" s="1"/>
      <c r="BK6250" s="1"/>
      <c r="BL6250" s="1"/>
      <c r="BM6250" s="1"/>
      <c r="BN6250" s="1"/>
      <c r="BO6250" s="1"/>
      <c r="BP6250" s="1"/>
      <c r="BQ6250" s="1"/>
      <c r="BR6250" s="1"/>
      <c r="BS6250" s="1"/>
      <c r="BT6250" s="1"/>
      <c r="BU6250" s="1"/>
      <c r="BV6250" s="1"/>
      <c r="BW6250" s="1"/>
      <c r="BX6250" s="1"/>
      <c r="BY6250" s="1"/>
      <c r="BZ6250" s="1"/>
      <c r="CA6250" s="1"/>
      <c r="CB6250" s="1"/>
      <c r="CC6250" s="1"/>
      <c r="CD6250" s="1"/>
      <c r="CE6250" s="1"/>
      <c r="CF6250" s="1"/>
      <c r="CG6250" s="1"/>
      <c r="CH6250" s="1"/>
      <c r="CI6250" s="1"/>
      <c r="CJ6250" s="1"/>
      <c r="CK6250" s="1"/>
      <c r="CL6250" s="1"/>
      <c r="CM6250" s="1"/>
      <c r="CN6250" s="1"/>
      <c r="CO6250" s="1"/>
      <c r="CP6250" s="1"/>
      <c r="CQ6250" s="1"/>
      <c r="CR6250" s="1"/>
      <c r="CS6250" s="1"/>
      <c r="CT6250" s="1"/>
      <c r="CU6250" s="1"/>
      <c r="CV6250" s="1"/>
      <c r="CW6250" s="1"/>
      <c r="CX6250" s="1"/>
      <c r="CY6250" s="1"/>
      <c r="CZ6250" s="1"/>
      <c r="DA6250" s="1"/>
      <c r="DB6250" s="1"/>
      <c r="DC6250" s="1"/>
      <c r="DD6250" s="1"/>
      <c r="DE6250" s="1"/>
      <c r="DF6250" s="1"/>
      <c r="DG6250" s="1"/>
      <c r="DH6250" s="1"/>
      <c r="DI6250" s="1"/>
      <c r="DJ6250" s="1"/>
      <c r="DK6250" s="1"/>
      <c r="DL6250" s="1"/>
      <c r="DM6250" s="1"/>
      <c r="DN6250" s="1"/>
      <c r="DO6250" s="1"/>
      <c r="DP6250" s="1"/>
      <c r="DQ6250" s="1"/>
      <c r="DR6250" s="1"/>
      <c r="DS6250" s="1"/>
      <c r="DT6250" s="1"/>
      <c r="DU6250" s="1"/>
      <c r="DV6250" s="1"/>
      <c r="DW6250" s="1"/>
      <c r="DX6250" s="1"/>
      <c r="DY6250" s="1"/>
      <c r="DZ6250" s="1"/>
      <c r="EA6250" s="1"/>
      <c r="EB6250" s="1"/>
      <c r="EC6250" s="1"/>
      <c r="ED6250" s="1"/>
      <c r="EE6250" s="1"/>
      <c r="EF6250" s="1"/>
      <c r="EG6250" s="1"/>
      <c r="EH6250" s="1"/>
      <c r="EI6250" s="1"/>
      <c r="EJ6250" s="1"/>
      <c r="EK6250" s="1"/>
      <c r="EL6250" s="1"/>
      <c r="EM6250" s="1"/>
      <c r="EN6250" s="1"/>
      <c r="EO6250" s="1"/>
      <c r="EP6250" s="1"/>
      <c r="EQ6250" s="1"/>
      <c r="ER6250" s="1"/>
      <c r="ES6250" s="1"/>
      <c r="ET6250" s="1"/>
      <c r="EU6250" s="1"/>
      <c r="EV6250" s="1"/>
      <c r="EW6250" s="1"/>
      <c r="EX6250" s="1"/>
      <c r="EY6250" s="1"/>
      <c r="EZ6250" s="1"/>
      <c r="FA6250" s="1"/>
      <c r="FB6250" s="1"/>
      <c r="FC6250" s="1"/>
      <c r="FD6250" s="1"/>
      <c r="FE6250" s="1"/>
      <c r="FF6250" s="1"/>
      <c r="FG6250" s="1"/>
      <c r="FH6250" s="1"/>
      <c r="FI6250" s="1"/>
      <c r="FJ6250" s="1"/>
      <c r="FK6250" s="1"/>
      <c r="FL6250" s="1"/>
      <c r="FM6250" s="1"/>
      <c r="FN6250" s="1"/>
      <c r="FO6250" s="1"/>
      <c r="FP6250" s="1"/>
      <c r="FQ6250" s="1"/>
      <c r="FR6250" s="1"/>
      <c r="FS6250" s="1"/>
      <c r="FT6250" s="1"/>
      <c r="FU6250" s="1"/>
      <c r="FV6250" s="1"/>
      <c r="FW6250" s="1"/>
      <c r="FX6250" s="1"/>
    </row>
    <row r="6251" spans="1:180" s="116" customFormat="1" ht="12.6" x14ac:dyDescent="0.25">
      <c r="A6251" s="108"/>
      <c r="B6251" s="109"/>
      <c r="C6251" s="110"/>
      <c r="D625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1" s="110"/>
      <c r="F6251" s="110"/>
      <c r="G6251" s="111"/>
      <c r="H6251" s="112"/>
      <c r="I6251" s="111"/>
      <c r="J6251" s="113"/>
      <c r="K6251" s="110"/>
      <c r="L6251" s="110"/>
      <c r="M6251" s="110"/>
      <c r="N6251" s="110"/>
      <c r="O6251" s="110"/>
      <c r="P6251" s="114"/>
      <c r="Q6251" s="114">
        <f>Table13[[#This Row],[Unit Value]]*Table13[[#This Row],[Qty | PCount]]</f>
        <v>0</v>
      </c>
      <c r="R6251" s="110" t="str">
        <f>IF(Table13[[#This Row],[Unit Value]]&lt;=4999,"Low-Value Asset","High-Value Asset")</f>
        <v>Low-Value Asset</v>
      </c>
      <c r="S6251" s="110"/>
      <c r="T6251" s="110"/>
      <c r="U6251" s="110"/>
      <c r="V6251" s="110"/>
      <c r="W6251" s="115"/>
      <c r="X6251" s="110"/>
      <c r="Y6251" s="110"/>
      <c r="Z6251" s="110"/>
      <c r="AA6251" s="110"/>
      <c r="AB625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  <c r="BC6251" s="1"/>
      <c r="BD6251" s="1"/>
      <c r="BE6251" s="1"/>
      <c r="BF6251" s="1"/>
      <c r="BG6251" s="1"/>
      <c r="BH6251" s="1"/>
      <c r="BI6251" s="1"/>
      <c r="BJ6251" s="1"/>
      <c r="BK6251" s="1"/>
      <c r="BL6251" s="1"/>
      <c r="BM6251" s="1"/>
      <c r="BN6251" s="1"/>
      <c r="BO6251" s="1"/>
      <c r="BP6251" s="1"/>
      <c r="BQ6251" s="1"/>
      <c r="BR6251" s="1"/>
      <c r="BS6251" s="1"/>
      <c r="BT6251" s="1"/>
      <c r="BU6251" s="1"/>
      <c r="BV6251" s="1"/>
      <c r="BW6251" s="1"/>
      <c r="BX6251" s="1"/>
      <c r="BY6251" s="1"/>
      <c r="BZ6251" s="1"/>
      <c r="CA6251" s="1"/>
      <c r="CB6251" s="1"/>
      <c r="CC6251" s="1"/>
      <c r="CD6251" s="1"/>
      <c r="CE6251" s="1"/>
      <c r="CF6251" s="1"/>
      <c r="CG6251" s="1"/>
      <c r="CH6251" s="1"/>
      <c r="CI6251" s="1"/>
      <c r="CJ6251" s="1"/>
      <c r="CK6251" s="1"/>
      <c r="CL6251" s="1"/>
      <c r="CM6251" s="1"/>
      <c r="CN6251" s="1"/>
      <c r="CO6251" s="1"/>
      <c r="CP6251" s="1"/>
      <c r="CQ6251" s="1"/>
      <c r="CR6251" s="1"/>
      <c r="CS6251" s="1"/>
      <c r="CT6251" s="1"/>
      <c r="CU6251" s="1"/>
      <c r="CV6251" s="1"/>
      <c r="CW6251" s="1"/>
      <c r="CX6251" s="1"/>
      <c r="CY6251" s="1"/>
      <c r="CZ6251" s="1"/>
      <c r="DA6251" s="1"/>
      <c r="DB6251" s="1"/>
      <c r="DC6251" s="1"/>
      <c r="DD6251" s="1"/>
      <c r="DE6251" s="1"/>
      <c r="DF6251" s="1"/>
      <c r="DG6251" s="1"/>
      <c r="DH6251" s="1"/>
      <c r="DI6251" s="1"/>
      <c r="DJ6251" s="1"/>
      <c r="DK6251" s="1"/>
      <c r="DL6251" s="1"/>
      <c r="DM6251" s="1"/>
      <c r="DN6251" s="1"/>
      <c r="DO6251" s="1"/>
      <c r="DP6251" s="1"/>
      <c r="DQ6251" s="1"/>
      <c r="DR6251" s="1"/>
      <c r="DS6251" s="1"/>
      <c r="DT6251" s="1"/>
      <c r="DU6251" s="1"/>
      <c r="DV6251" s="1"/>
      <c r="DW6251" s="1"/>
      <c r="DX6251" s="1"/>
      <c r="DY6251" s="1"/>
      <c r="DZ6251" s="1"/>
      <c r="EA6251" s="1"/>
      <c r="EB6251" s="1"/>
      <c r="EC6251" s="1"/>
      <c r="ED6251" s="1"/>
      <c r="EE6251" s="1"/>
      <c r="EF6251" s="1"/>
      <c r="EG6251" s="1"/>
      <c r="EH6251" s="1"/>
      <c r="EI6251" s="1"/>
      <c r="EJ6251" s="1"/>
      <c r="EK6251" s="1"/>
      <c r="EL6251" s="1"/>
      <c r="EM6251" s="1"/>
      <c r="EN6251" s="1"/>
      <c r="EO6251" s="1"/>
      <c r="EP6251" s="1"/>
      <c r="EQ6251" s="1"/>
      <c r="ER6251" s="1"/>
      <c r="ES6251" s="1"/>
      <c r="ET6251" s="1"/>
      <c r="EU6251" s="1"/>
      <c r="EV6251" s="1"/>
      <c r="EW6251" s="1"/>
      <c r="EX6251" s="1"/>
      <c r="EY6251" s="1"/>
      <c r="EZ6251" s="1"/>
      <c r="FA6251" s="1"/>
      <c r="FB6251" s="1"/>
      <c r="FC6251" s="1"/>
      <c r="FD6251" s="1"/>
      <c r="FE6251" s="1"/>
      <c r="FF6251" s="1"/>
      <c r="FG6251" s="1"/>
      <c r="FH6251" s="1"/>
      <c r="FI6251" s="1"/>
      <c r="FJ6251" s="1"/>
      <c r="FK6251" s="1"/>
      <c r="FL6251" s="1"/>
      <c r="FM6251" s="1"/>
      <c r="FN6251" s="1"/>
      <c r="FO6251" s="1"/>
      <c r="FP6251" s="1"/>
      <c r="FQ6251" s="1"/>
      <c r="FR6251" s="1"/>
      <c r="FS6251" s="1"/>
      <c r="FT6251" s="1"/>
      <c r="FU6251" s="1"/>
      <c r="FV6251" s="1"/>
      <c r="FW6251" s="1"/>
      <c r="FX6251" s="1"/>
    </row>
    <row r="6252" spans="1:180" s="126" customFormat="1" ht="12.6" x14ac:dyDescent="0.25">
      <c r="A6252" s="117"/>
      <c r="B6252" s="118"/>
      <c r="C6252" s="119"/>
      <c r="D625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2" s="119"/>
      <c r="F6252" s="119"/>
      <c r="G6252" s="120"/>
      <c r="H6252" s="121"/>
      <c r="I6252" s="120"/>
      <c r="J6252" s="120"/>
      <c r="K6252" s="119"/>
      <c r="L6252" s="119"/>
      <c r="M6252" s="119"/>
      <c r="N6252" s="119"/>
      <c r="O6252" s="119"/>
      <c r="P6252" s="124"/>
      <c r="Q6252" s="124">
        <f>Table13[[#This Row],[Unit Value]]*Table13[[#This Row],[Qty | PCount]]</f>
        <v>0</v>
      </c>
      <c r="R6252" s="119" t="str">
        <f>IF(Table13[[#This Row],[Unit Value]]&lt;=4999,"Low-Value Asset","High-Value Asset")</f>
        <v>Low-Value Asset</v>
      </c>
      <c r="S6252" s="119"/>
      <c r="T6252" s="119"/>
      <c r="U6252" s="119"/>
      <c r="V6252" s="119"/>
      <c r="W6252" s="125"/>
      <c r="X6252" s="119"/>
      <c r="Y6252" s="119"/>
      <c r="Z6252" s="119"/>
      <c r="AA6252" s="119"/>
      <c r="AB625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  <c r="BC6252" s="1"/>
      <c r="BD6252" s="1"/>
      <c r="BE6252" s="1"/>
      <c r="BF6252" s="1"/>
      <c r="BG6252" s="1"/>
      <c r="BH6252" s="1"/>
      <c r="BI6252" s="1"/>
      <c r="BJ6252" s="1"/>
      <c r="BK6252" s="1"/>
      <c r="BL6252" s="1"/>
      <c r="BM6252" s="1"/>
      <c r="BN6252" s="1"/>
      <c r="BO6252" s="1"/>
      <c r="BP6252" s="1"/>
      <c r="BQ6252" s="1"/>
      <c r="BR6252" s="1"/>
      <c r="BS6252" s="1"/>
      <c r="BT6252" s="1"/>
      <c r="BU6252" s="1"/>
      <c r="BV6252" s="1"/>
      <c r="BW6252" s="1"/>
      <c r="BX6252" s="1"/>
      <c r="BY6252" s="1"/>
      <c r="BZ6252" s="1"/>
      <c r="CA6252" s="1"/>
      <c r="CB6252" s="1"/>
      <c r="CC6252" s="1"/>
      <c r="CD6252" s="1"/>
      <c r="CE6252" s="1"/>
      <c r="CF6252" s="1"/>
      <c r="CG6252" s="1"/>
      <c r="CH6252" s="1"/>
      <c r="CI6252" s="1"/>
      <c r="CJ6252" s="1"/>
      <c r="CK6252" s="1"/>
      <c r="CL6252" s="1"/>
      <c r="CM6252" s="1"/>
      <c r="CN6252" s="1"/>
      <c r="CO6252" s="1"/>
      <c r="CP6252" s="1"/>
      <c r="CQ6252" s="1"/>
      <c r="CR6252" s="1"/>
      <c r="CS6252" s="1"/>
      <c r="CT6252" s="1"/>
      <c r="CU6252" s="1"/>
      <c r="CV6252" s="1"/>
      <c r="CW6252" s="1"/>
      <c r="CX6252" s="1"/>
      <c r="CY6252" s="1"/>
      <c r="CZ6252" s="1"/>
      <c r="DA6252" s="1"/>
      <c r="DB6252" s="1"/>
      <c r="DC6252" s="1"/>
      <c r="DD6252" s="1"/>
      <c r="DE6252" s="1"/>
      <c r="DF6252" s="1"/>
      <c r="DG6252" s="1"/>
      <c r="DH6252" s="1"/>
      <c r="DI6252" s="1"/>
      <c r="DJ6252" s="1"/>
      <c r="DK6252" s="1"/>
      <c r="DL6252" s="1"/>
      <c r="DM6252" s="1"/>
      <c r="DN6252" s="1"/>
      <c r="DO6252" s="1"/>
      <c r="DP6252" s="1"/>
      <c r="DQ6252" s="1"/>
      <c r="DR6252" s="1"/>
      <c r="DS6252" s="1"/>
      <c r="DT6252" s="1"/>
      <c r="DU6252" s="1"/>
      <c r="DV6252" s="1"/>
      <c r="DW6252" s="1"/>
      <c r="DX6252" s="1"/>
      <c r="DY6252" s="1"/>
      <c r="DZ6252" s="1"/>
      <c r="EA6252" s="1"/>
      <c r="EB6252" s="1"/>
      <c r="EC6252" s="1"/>
      <c r="ED6252" s="1"/>
      <c r="EE6252" s="1"/>
      <c r="EF6252" s="1"/>
      <c r="EG6252" s="1"/>
      <c r="EH6252" s="1"/>
      <c r="EI6252" s="1"/>
      <c r="EJ6252" s="1"/>
      <c r="EK6252" s="1"/>
      <c r="EL6252" s="1"/>
      <c r="EM6252" s="1"/>
      <c r="EN6252" s="1"/>
      <c r="EO6252" s="1"/>
      <c r="EP6252" s="1"/>
      <c r="EQ6252" s="1"/>
      <c r="ER6252" s="1"/>
      <c r="ES6252" s="1"/>
      <c r="ET6252" s="1"/>
      <c r="EU6252" s="1"/>
      <c r="EV6252" s="1"/>
      <c r="EW6252" s="1"/>
      <c r="EX6252" s="1"/>
      <c r="EY6252" s="1"/>
      <c r="EZ6252" s="1"/>
      <c r="FA6252" s="1"/>
      <c r="FB6252" s="1"/>
      <c r="FC6252" s="1"/>
      <c r="FD6252" s="1"/>
      <c r="FE6252" s="1"/>
      <c r="FF6252" s="1"/>
      <c r="FG6252" s="1"/>
      <c r="FH6252" s="1"/>
      <c r="FI6252" s="1"/>
      <c r="FJ6252" s="1"/>
      <c r="FK6252" s="1"/>
      <c r="FL6252" s="1"/>
      <c r="FM6252" s="1"/>
      <c r="FN6252" s="1"/>
      <c r="FO6252" s="1"/>
      <c r="FP6252" s="1"/>
      <c r="FQ6252" s="1"/>
      <c r="FR6252" s="1"/>
      <c r="FS6252" s="1"/>
      <c r="FT6252" s="1"/>
      <c r="FU6252" s="1"/>
      <c r="FV6252" s="1"/>
      <c r="FW6252" s="1"/>
      <c r="FX6252" s="1"/>
    </row>
    <row r="6253" spans="1:180" s="126" customFormat="1" ht="12.6" x14ac:dyDescent="0.25">
      <c r="A6253" s="117"/>
      <c r="B6253" s="118"/>
      <c r="C6253" s="119"/>
      <c r="D625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3" s="119"/>
      <c r="F6253" s="119"/>
      <c r="G6253" s="120"/>
      <c r="H6253" s="121"/>
      <c r="I6253" s="120"/>
      <c r="J6253" s="120"/>
      <c r="K6253" s="119"/>
      <c r="L6253" s="119"/>
      <c r="M6253" s="119"/>
      <c r="N6253" s="119"/>
      <c r="O6253" s="119"/>
      <c r="P6253" s="124"/>
      <c r="Q6253" s="124">
        <f>Table13[[#This Row],[Unit Value]]*Table13[[#This Row],[Qty | PCount]]</f>
        <v>0</v>
      </c>
      <c r="R6253" s="119" t="str">
        <f>IF(Table13[[#This Row],[Unit Value]]&lt;=4999,"Low-Value Asset","High-Value Asset")</f>
        <v>Low-Value Asset</v>
      </c>
      <c r="S6253" s="119"/>
      <c r="T6253" s="119"/>
      <c r="U6253" s="119"/>
      <c r="V6253" s="119"/>
      <c r="W6253" s="125"/>
      <c r="X6253" s="119"/>
      <c r="Y6253" s="119"/>
      <c r="Z6253" s="119"/>
      <c r="AA6253" s="119"/>
      <c r="AB625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  <c r="BC6253" s="1"/>
      <c r="BD6253" s="1"/>
      <c r="BE6253" s="1"/>
      <c r="BF6253" s="1"/>
      <c r="BG6253" s="1"/>
      <c r="BH6253" s="1"/>
      <c r="BI6253" s="1"/>
      <c r="BJ6253" s="1"/>
      <c r="BK6253" s="1"/>
      <c r="BL6253" s="1"/>
      <c r="BM6253" s="1"/>
      <c r="BN6253" s="1"/>
      <c r="BO6253" s="1"/>
      <c r="BP6253" s="1"/>
      <c r="BQ6253" s="1"/>
      <c r="BR6253" s="1"/>
      <c r="BS6253" s="1"/>
      <c r="BT6253" s="1"/>
      <c r="BU6253" s="1"/>
      <c r="BV6253" s="1"/>
      <c r="BW6253" s="1"/>
      <c r="BX6253" s="1"/>
      <c r="BY6253" s="1"/>
      <c r="BZ6253" s="1"/>
      <c r="CA6253" s="1"/>
      <c r="CB6253" s="1"/>
      <c r="CC6253" s="1"/>
      <c r="CD6253" s="1"/>
      <c r="CE6253" s="1"/>
      <c r="CF6253" s="1"/>
      <c r="CG6253" s="1"/>
      <c r="CH6253" s="1"/>
      <c r="CI6253" s="1"/>
      <c r="CJ6253" s="1"/>
      <c r="CK6253" s="1"/>
      <c r="CL6253" s="1"/>
      <c r="CM6253" s="1"/>
      <c r="CN6253" s="1"/>
      <c r="CO6253" s="1"/>
      <c r="CP6253" s="1"/>
      <c r="CQ6253" s="1"/>
      <c r="CR6253" s="1"/>
      <c r="CS6253" s="1"/>
      <c r="CT6253" s="1"/>
      <c r="CU6253" s="1"/>
      <c r="CV6253" s="1"/>
      <c r="CW6253" s="1"/>
      <c r="CX6253" s="1"/>
      <c r="CY6253" s="1"/>
      <c r="CZ6253" s="1"/>
      <c r="DA6253" s="1"/>
      <c r="DB6253" s="1"/>
      <c r="DC6253" s="1"/>
      <c r="DD6253" s="1"/>
      <c r="DE6253" s="1"/>
      <c r="DF6253" s="1"/>
      <c r="DG6253" s="1"/>
      <c r="DH6253" s="1"/>
      <c r="DI6253" s="1"/>
      <c r="DJ6253" s="1"/>
      <c r="DK6253" s="1"/>
      <c r="DL6253" s="1"/>
      <c r="DM6253" s="1"/>
      <c r="DN6253" s="1"/>
      <c r="DO6253" s="1"/>
      <c r="DP6253" s="1"/>
      <c r="DQ6253" s="1"/>
      <c r="DR6253" s="1"/>
      <c r="DS6253" s="1"/>
      <c r="DT6253" s="1"/>
      <c r="DU6253" s="1"/>
      <c r="DV6253" s="1"/>
      <c r="DW6253" s="1"/>
      <c r="DX6253" s="1"/>
      <c r="DY6253" s="1"/>
      <c r="DZ6253" s="1"/>
      <c r="EA6253" s="1"/>
      <c r="EB6253" s="1"/>
      <c r="EC6253" s="1"/>
      <c r="ED6253" s="1"/>
      <c r="EE6253" s="1"/>
      <c r="EF6253" s="1"/>
      <c r="EG6253" s="1"/>
      <c r="EH6253" s="1"/>
      <c r="EI6253" s="1"/>
      <c r="EJ6253" s="1"/>
      <c r="EK6253" s="1"/>
      <c r="EL6253" s="1"/>
      <c r="EM6253" s="1"/>
      <c r="EN6253" s="1"/>
      <c r="EO6253" s="1"/>
      <c r="EP6253" s="1"/>
      <c r="EQ6253" s="1"/>
      <c r="ER6253" s="1"/>
      <c r="ES6253" s="1"/>
      <c r="ET6253" s="1"/>
      <c r="EU6253" s="1"/>
      <c r="EV6253" s="1"/>
      <c r="EW6253" s="1"/>
      <c r="EX6253" s="1"/>
      <c r="EY6253" s="1"/>
      <c r="EZ6253" s="1"/>
      <c r="FA6253" s="1"/>
      <c r="FB6253" s="1"/>
      <c r="FC6253" s="1"/>
      <c r="FD6253" s="1"/>
      <c r="FE6253" s="1"/>
      <c r="FF6253" s="1"/>
      <c r="FG6253" s="1"/>
      <c r="FH6253" s="1"/>
      <c r="FI6253" s="1"/>
      <c r="FJ6253" s="1"/>
      <c r="FK6253" s="1"/>
      <c r="FL6253" s="1"/>
      <c r="FM6253" s="1"/>
      <c r="FN6253" s="1"/>
      <c r="FO6253" s="1"/>
      <c r="FP6253" s="1"/>
      <c r="FQ6253" s="1"/>
      <c r="FR6253" s="1"/>
      <c r="FS6253" s="1"/>
      <c r="FT6253" s="1"/>
      <c r="FU6253" s="1"/>
      <c r="FV6253" s="1"/>
      <c r="FW6253" s="1"/>
      <c r="FX6253" s="1"/>
    </row>
    <row r="6254" spans="1:180" s="126" customFormat="1" ht="12.6" x14ac:dyDescent="0.25">
      <c r="A6254" s="117"/>
      <c r="B6254" s="118"/>
      <c r="C6254" s="119"/>
      <c r="D625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4" s="119"/>
      <c r="F6254" s="119"/>
      <c r="G6254" s="120"/>
      <c r="H6254" s="121"/>
      <c r="I6254" s="120"/>
      <c r="J6254" s="120"/>
      <c r="K6254" s="119"/>
      <c r="L6254" s="119"/>
      <c r="M6254" s="119"/>
      <c r="N6254" s="119"/>
      <c r="O6254" s="119"/>
      <c r="P6254" s="124"/>
      <c r="Q6254" s="124">
        <f>Table13[[#This Row],[Unit Value]]*Table13[[#This Row],[Qty | PCount]]</f>
        <v>0</v>
      </c>
      <c r="R6254" s="119" t="str">
        <f>IF(Table13[[#This Row],[Unit Value]]&lt;=4999,"Low-Value Asset","High-Value Asset")</f>
        <v>Low-Value Asset</v>
      </c>
      <c r="S6254" s="119"/>
      <c r="T6254" s="119"/>
      <c r="U6254" s="119"/>
      <c r="V6254" s="119"/>
      <c r="W6254" s="125"/>
      <c r="X6254" s="119"/>
      <c r="Y6254" s="119"/>
      <c r="Z6254" s="119"/>
      <c r="AA6254" s="119"/>
      <c r="AB625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  <c r="BC6254" s="1"/>
      <c r="BD6254" s="1"/>
      <c r="BE6254" s="1"/>
      <c r="BF6254" s="1"/>
      <c r="BG6254" s="1"/>
      <c r="BH6254" s="1"/>
      <c r="BI6254" s="1"/>
      <c r="BJ6254" s="1"/>
      <c r="BK6254" s="1"/>
      <c r="BL6254" s="1"/>
      <c r="BM6254" s="1"/>
      <c r="BN6254" s="1"/>
      <c r="BO6254" s="1"/>
      <c r="BP6254" s="1"/>
      <c r="BQ6254" s="1"/>
      <c r="BR6254" s="1"/>
      <c r="BS6254" s="1"/>
      <c r="BT6254" s="1"/>
      <c r="BU6254" s="1"/>
      <c r="BV6254" s="1"/>
      <c r="BW6254" s="1"/>
      <c r="BX6254" s="1"/>
      <c r="BY6254" s="1"/>
      <c r="BZ6254" s="1"/>
      <c r="CA6254" s="1"/>
      <c r="CB6254" s="1"/>
      <c r="CC6254" s="1"/>
      <c r="CD6254" s="1"/>
      <c r="CE6254" s="1"/>
      <c r="CF6254" s="1"/>
      <c r="CG6254" s="1"/>
      <c r="CH6254" s="1"/>
      <c r="CI6254" s="1"/>
      <c r="CJ6254" s="1"/>
      <c r="CK6254" s="1"/>
      <c r="CL6254" s="1"/>
      <c r="CM6254" s="1"/>
      <c r="CN6254" s="1"/>
      <c r="CO6254" s="1"/>
      <c r="CP6254" s="1"/>
      <c r="CQ6254" s="1"/>
      <c r="CR6254" s="1"/>
      <c r="CS6254" s="1"/>
      <c r="CT6254" s="1"/>
      <c r="CU6254" s="1"/>
      <c r="CV6254" s="1"/>
      <c r="CW6254" s="1"/>
      <c r="CX6254" s="1"/>
      <c r="CY6254" s="1"/>
      <c r="CZ6254" s="1"/>
      <c r="DA6254" s="1"/>
      <c r="DB6254" s="1"/>
      <c r="DC6254" s="1"/>
      <c r="DD6254" s="1"/>
      <c r="DE6254" s="1"/>
      <c r="DF6254" s="1"/>
      <c r="DG6254" s="1"/>
      <c r="DH6254" s="1"/>
      <c r="DI6254" s="1"/>
      <c r="DJ6254" s="1"/>
      <c r="DK6254" s="1"/>
      <c r="DL6254" s="1"/>
      <c r="DM6254" s="1"/>
      <c r="DN6254" s="1"/>
      <c r="DO6254" s="1"/>
      <c r="DP6254" s="1"/>
      <c r="DQ6254" s="1"/>
      <c r="DR6254" s="1"/>
      <c r="DS6254" s="1"/>
      <c r="DT6254" s="1"/>
      <c r="DU6254" s="1"/>
      <c r="DV6254" s="1"/>
      <c r="DW6254" s="1"/>
      <c r="DX6254" s="1"/>
      <c r="DY6254" s="1"/>
      <c r="DZ6254" s="1"/>
      <c r="EA6254" s="1"/>
      <c r="EB6254" s="1"/>
      <c r="EC6254" s="1"/>
      <c r="ED6254" s="1"/>
      <c r="EE6254" s="1"/>
      <c r="EF6254" s="1"/>
      <c r="EG6254" s="1"/>
      <c r="EH6254" s="1"/>
      <c r="EI6254" s="1"/>
      <c r="EJ6254" s="1"/>
      <c r="EK6254" s="1"/>
      <c r="EL6254" s="1"/>
      <c r="EM6254" s="1"/>
      <c r="EN6254" s="1"/>
      <c r="EO6254" s="1"/>
      <c r="EP6254" s="1"/>
      <c r="EQ6254" s="1"/>
      <c r="ER6254" s="1"/>
      <c r="ES6254" s="1"/>
      <c r="ET6254" s="1"/>
      <c r="EU6254" s="1"/>
      <c r="EV6254" s="1"/>
      <c r="EW6254" s="1"/>
      <c r="EX6254" s="1"/>
      <c r="EY6254" s="1"/>
      <c r="EZ6254" s="1"/>
      <c r="FA6254" s="1"/>
      <c r="FB6254" s="1"/>
      <c r="FC6254" s="1"/>
      <c r="FD6254" s="1"/>
      <c r="FE6254" s="1"/>
      <c r="FF6254" s="1"/>
      <c r="FG6254" s="1"/>
      <c r="FH6254" s="1"/>
      <c r="FI6254" s="1"/>
      <c r="FJ6254" s="1"/>
      <c r="FK6254" s="1"/>
      <c r="FL6254" s="1"/>
      <c r="FM6254" s="1"/>
      <c r="FN6254" s="1"/>
      <c r="FO6254" s="1"/>
      <c r="FP6254" s="1"/>
      <c r="FQ6254" s="1"/>
      <c r="FR6254" s="1"/>
      <c r="FS6254" s="1"/>
      <c r="FT6254" s="1"/>
      <c r="FU6254" s="1"/>
      <c r="FV6254" s="1"/>
      <c r="FW6254" s="1"/>
      <c r="FX6254" s="1"/>
    </row>
    <row r="6255" spans="1:180" s="126" customFormat="1" ht="12.6" x14ac:dyDescent="0.25">
      <c r="A6255" s="117"/>
      <c r="B6255" s="118"/>
      <c r="C6255" s="119"/>
      <c r="D625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5" s="119"/>
      <c r="F6255" s="119"/>
      <c r="G6255" s="120"/>
      <c r="H6255" s="121"/>
      <c r="I6255" s="120"/>
      <c r="J6255" s="120"/>
      <c r="K6255" s="119"/>
      <c r="L6255" s="119"/>
      <c r="M6255" s="119"/>
      <c r="N6255" s="119"/>
      <c r="O6255" s="119"/>
      <c r="P6255" s="124"/>
      <c r="Q6255" s="124">
        <f>Table13[[#This Row],[Unit Value]]*Table13[[#This Row],[Qty | PCount]]</f>
        <v>0</v>
      </c>
      <c r="R6255" s="119" t="str">
        <f>IF(Table13[[#This Row],[Unit Value]]&lt;=4999,"Low-Value Asset","High-Value Asset")</f>
        <v>Low-Value Asset</v>
      </c>
      <c r="S6255" s="119"/>
      <c r="T6255" s="119"/>
      <c r="U6255" s="119"/>
      <c r="V6255" s="119"/>
      <c r="W6255" s="125"/>
      <c r="X6255" s="119"/>
      <c r="Y6255" s="119"/>
      <c r="Z6255" s="119"/>
      <c r="AA6255" s="119"/>
      <c r="AB625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  <c r="BC6255" s="1"/>
      <c r="BD6255" s="1"/>
      <c r="BE6255" s="1"/>
      <c r="BF6255" s="1"/>
      <c r="BG6255" s="1"/>
      <c r="BH6255" s="1"/>
      <c r="BI6255" s="1"/>
      <c r="BJ6255" s="1"/>
      <c r="BK6255" s="1"/>
      <c r="BL6255" s="1"/>
      <c r="BM6255" s="1"/>
      <c r="BN6255" s="1"/>
      <c r="BO6255" s="1"/>
      <c r="BP6255" s="1"/>
      <c r="BQ6255" s="1"/>
      <c r="BR6255" s="1"/>
      <c r="BS6255" s="1"/>
      <c r="BT6255" s="1"/>
      <c r="BU6255" s="1"/>
      <c r="BV6255" s="1"/>
      <c r="BW6255" s="1"/>
      <c r="BX6255" s="1"/>
      <c r="BY6255" s="1"/>
      <c r="BZ6255" s="1"/>
      <c r="CA6255" s="1"/>
      <c r="CB6255" s="1"/>
      <c r="CC6255" s="1"/>
      <c r="CD6255" s="1"/>
      <c r="CE6255" s="1"/>
      <c r="CF6255" s="1"/>
      <c r="CG6255" s="1"/>
      <c r="CH6255" s="1"/>
      <c r="CI6255" s="1"/>
      <c r="CJ6255" s="1"/>
      <c r="CK6255" s="1"/>
      <c r="CL6255" s="1"/>
      <c r="CM6255" s="1"/>
      <c r="CN6255" s="1"/>
      <c r="CO6255" s="1"/>
      <c r="CP6255" s="1"/>
      <c r="CQ6255" s="1"/>
      <c r="CR6255" s="1"/>
      <c r="CS6255" s="1"/>
      <c r="CT6255" s="1"/>
      <c r="CU6255" s="1"/>
      <c r="CV6255" s="1"/>
      <c r="CW6255" s="1"/>
      <c r="CX6255" s="1"/>
      <c r="CY6255" s="1"/>
      <c r="CZ6255" s="1"/>
      <c r="DA6255" s="1"/>
      <c r="DB6255" s="1"/>
      <c r="DC6255" s="1"/>
      <c r="DD6255" s="1"/>
      <c r="DE6255" s="1"/>
      <c r="DF6255" s="1"/>
      <c r="DG6255" s="1"/>
      <c r="DH6255" s="1"/>
      <c r="DI6255" s="1"/>
      <c r="DJ6255" s="1"/>
      <c r="DK6255" s="1"/>
      <c r="DL6255" s="1"/>
      <c r="DM6255" s="1"/>
      <c r="DN6255" s="1"/>
      <c r="DO6255" s="1"/>
      <c r="DP6255" s="1"/>
      <c r="DQ6255" s="1"/>
      <c r="DR6255" s="1"/>
      <c r="DS6255" s="1"/>
      <c r="DT6255" s="1"/>
      <c r="DU6255" s="1"/>
      <c r="DV6255" s="1"/>
      <c r="DW6255" s="1"/>
      <c r="DX6255" s="1"/>
      <c r="DY6255" s="1"/>
      <c r="DZ6255" s="1"/>
      <c r="EA6255" s="1"/>
      <c r="EB6255" s="1"/>
      <c r="EC6255" s="1"/>
      <c r="ED6255" s="1"/>
      <c r="EE6255" s="1"/>
      <c r="EF6255" s="1"/>
      <c r="EG6255" s="1"/>
      <c r="EH6255" s="1"/>
      <c r="EI6255" s="1"/>
      <c r="EJ6255" s="1"/>
      <c r="EK6255" s="1"/>
      <c r="EL6255" s="1"/>
      <c r="EM6255" s="1"/>
      <c r="EN6255" s="1"/>
      <c r="EO6255" s="1"/>
      <c r="EP6255" s="1"/>
      <c r="EQ6255" s="1"/>
      <c r="ER6255" s="1"/>
      <c r="ES6255" s="1"/>
      <c r="ET6255" s="1"/>
      <c r="EU6255" s="1"/>
      <c r="EV6255" s="1"/>
      <c r="EW6255" s="1"/>
      <c r="EX6255" s="1"/>
      <c r="EY6255" s="1"/>
      <c r="EZ6255" s="1"/>
      <c r="FA6255" s="1"/>
      <c r="FB6255" s="1"/>
      <c r="FC6255" s="1"/>
      <c r="FD6255" s="1"/>
      <c r="FE6255" s="1"/>
      <c r="FF6255" s="1"/>
      <c r="FG6255" s="1"/>
      <c r="FH6255" s="1"/>
      <c r="FI6255" s="1"/>
      <c r="FJ6255" s="1"/>
      <c r="FK6255" s="1"/>
      <c r="FL6255" s="1"/>
      <c r="FM6255" s="1"/>
      <c r="FN6255" s="1"/>
      <c r="FO6255" s="1"/>
      <c r="FP6255" s="1"/>
      <c r="FQ6255" s="1"/>
      <c r="FR6255" s="1"/>
      <c r="FS6255" s="1"/>
      <c r="FT6255" s="1"/>
      <c r="FU6255" s="1"/>
      <c r="FV6255" s="1"/>
      <c r="FW6255" s="1"/>
      <c r="FX6255" s="1"/>
    </row>
    <row r="6256" spans="1:180" s="126" customFormat="1" ht="12.6" x14ac:dyDescent="0.25">
      <c r="A6256" s="117"/>
      <c r="B6256" s="118"/>
      <c r="C6256" s="119"/>
      <c r="D625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6" s="119"/>
      <c r="F6256" s="119"/>
      <c r="G6256" s="120"/>
      <c r="H6256" s="121"/>
      <c r="I6256" s="120"/>
      <c r="J6256" s="120"/>
      <c r="K6256" s="119"/>
      <c r="L6256" s="119"/>
      <c r="M6256" s="119"/>
      <c r="N6256" s="119"/>
      <c r="O6256" s="119"/>
      <c r="P6256" s="124"/>
      <c r="Q6256" s="124">
        <f>Table13[[#This Row],[Unit Value]]*Table13[[#This Row],[Qty | PCount]]</f>
        <v>0</v>
      </c>
      <c r="R6256" s="119" t="str">
        <f>IF(Table13[[#This Row],[Unit Value]]&lt;=4999,"Low-Value Asset","High-Value Asset")</f>
        <v>Low-Value Asset</v>
      </c>
      <c r="S6256" s="119"/>
      <c r="T6256" s="119"/>
      <c r="U6256" s="119"/>
      <c r="V6256" s="119"/>
      <c r="W6256" s="125"/>
      <c r="X6256" s="119"/>
      <c r="Y6256" s="119"/>
      <c r="Z6256" s="119"/>
      <c r="AA6256" s="119"/>
      <c r="AB625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  <c r="BC6256" s="1"/>
      <c r="BD6256" s="1"/>
      <c r="BE6256" s="1"/>
      <c r="BF6256" s="1"/>
      <c r="BG6256" s="1"/>
      <c r="BH6256" s="1"/>
      <c r="BI6256" s="1"/>
      <c r="BJ6256" s="1"/>
      <c r="BK6256" s="1"/>
      <c r="BL6256" s="1"/>
      <c r="BM6256" s="1"/>
      <c r="BN6256" s="1"/>
      <c r="BO6256" s="1"/>
      <c r="BP6256" s="1"/>
      <c r="BQ6256" s="1"/>
      <c r="BR6256" s="1"/>
      <c r="BS6256" s="1"/>
      <c r="BT6256" s="1"/>
      <c r="BU6256" s="1"/>
      <c r="BV6256" s="1"/>
      <c r="BW6256" s="1"/>
      <c r="BX6256" s="1"/>
      <c r="BY6256" s="1"/>
      <c r="BZ6256" s="1"/>
      <c r="CA6256" s="1"/>
      <c r="CB6256" s="1"/>
      <c r="CC6256" s="1"/>
      <c r="CD6256" s="1"/>
      <c r="CE6256" s="1"/>
      <c r="CF6256" s="1"/>
      <c r="CG6256" s="1"/>
      <c r="CH6256" s="1"/>
      <c r="CI6256" s="1"/>
      <c r="CJ6256" s="1"/>
      <c r="CK6256" s="1"/>
      <c r="CL6256" s="1"/>
      <c r="CM6256" s="1"/>
      <c r="CN6256" s="1"/>
      <c r="CO6256" s="1"/>
      <c r="CP6256" s="1"/>
      <c r="CQ6256" s="1"/>
      <c r="CR6256" s="1"/>
      <c r="CS6256" s="1"/>
      <c r="CT6256" s="1"/>
      <c r="CU6256" s="1"/>
      <c r="CV6256" s="1"/>
      <c r="CW6256" s="1"/>
      <c r="CX6256" s="1"/>
      <c r="CY6256" s="1"/>
      <c r="CZ6256" s="1"/>
      <c r="DA6256" s="1"/>
      <c r="DB6256" s="1"/>
      <c r="DC6256" s="1"/>
      <c r="DD6256" s="1"/>
      <c r="DE6256" s="1"/>
      <c r="DF6256" s="1"/>
      <c r="DG6256" s="1"/>
      <c r="DH6256" s="1"/>
      <c r="DI6256" s="1"/>
      <c r="DJ6256" s="1"/>
      <c r="DK6256" s="1"/>
      <c r="DL6256" s="1"/>
      <c r="DM6256" s="1"/>
      <c r="DN6256" s="1"/>
      <c r="DO6256" s="1"/>
      <c r="DP6256" s="1"/>
      <c r="DQ6256" s="1"/>
      <c r="DR6256" s="1"/>
      <c r="DS6256" s="1"/>
      <c r="DT6256" s="1"/>
      <c r="DU6256" s="1"/>
      <c r="DV6256" s="1"/>
      <c r="DW6256" s="1"/>
      <c r="DX6256" s="1"/>
      <c r="DY6256" s="1"/>
      <c r="DZ6256" s="1"/>
      <c r="EA6256" s="1"/>
      <c r="EB6256" s="1"/>
      <c r="EC6256" s="1"/>
      <c r="ED6256" s="1"/>
      <c r="EE6256" s="1"/>
      <c r="EF6256" s="1"/>
      <c r="EG6256" s="1"/>
      <c r="EH6256" s="1"/>
      <c r="EI6256" s="1"/>
      <c r="EJ6256" s="1"/>
      <c r="EK6256" s="1"/>
      <c r="EL6256" s="1"/>
      <c r="EM6256" s="1"/>
      <c r="EN6256" s="1"/>
      <c r="EO6256" s="1"/>
      <c r="EP6256" s="1"/>
      <c r="EQ6256" s="1"/>
      <c r="ER6256" s="1"/>
      <c r="ES6256" s="1"/>
      <c r="ET6256" s="1"/>
      <c r="EU6256" s="1"/>
      <c r="EV6256" s="1"/>
      <c r="EW6256" s="1"/>
      <c r="EX6256" s="1"/>
      <c r="EY6256" s="1"/>
      <c r="EZ6256" s="1"/>
      <c r="FA6256" s="1"/>
      <c r="FB6256" s="1"/>
      <c r="FC6256" s="1"/>
      <c r="FD6256" s="1"/>
      <c r="FE6256" s="1"/>
      <c r="FF6256" s="1"/>
      <c r="FG6256" s="1"/>
      <c r="FH6256" s="1"/>
      <c r="FI6256" s="1"/>
      <c r="FJ6256" s="1"/>
      <c r="FK6256" s="1"/>
      <c r="FL6256" s="1"/>
      <c r="FM6256" s="1"/>
      <c r="FN6256" s="1"/>
      <c r="FO6256" s="1"/>
      <c r="FP6256" s="1"/>
      <c r="FQ6256" s="1"/>
      <c r="FR6256" s="1"/>
      <c r="FS6256" s="1"/>
      <c r="FT6256" s="1"/>
      <c r="FU6256" s="1"/>
      <c r="FV6256" s="1"/>
      <c r="FW6256" s="1"/>
      <c r="FX6256" s="1"/>
    </row>
    <row r="6257" spans="1:180" s="126" customFormat="1" ht="12.6" x14ac:dyDescent="0.25">
      <c r="A6257" s="117"/>
      <c r="B6257" s="118"/>
      <c r="C6257" s="119"/>
      <c r="D625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7" s="119"/>
      <c r="F6257" s="119"/>
      <c r="G6257" s="120"/>
      <c r="H6257" s="121"/>
      <c r="I6257" s="120"/>
      <c r="J6257" s="120"/>
      <c r="K6257" s="119"/>
      <c r="L6257" s="119"/>
      <c r="M6257" s="119"/>
      <c r="N6257" s="119"/>
      <c r="O6257" s="119"/>
      <c r="P6257" s="124"/>
      <c r="Q6257" s="124">
        <f>Table13[[#This Row],[Unit Value]]*Table13[[#This Row],[Qty | PCount]]</f>
        <v>0</v>
      </c>
      <c r="R6257" s="119" t="str">
        <f>IF(Table13[[#This Row],[Unit Value]]&lt;=4999,"Low-Value Asset","High-Value Asset")</f>
        <v>Low-Value Asset</v>
      </c>
      <c r="S6257" s="119"/>
      <c r="T6257" s="119"/>
      <c r="U6257" s="119"/>
      <c r="V6257" s="119"/>
      <c r="W6257" s="125"/>
      <c r="X6257" s="119"/>
      <c r="Y6257" s="119"/>
      <c r="Z6257" s="119"/>
      <c r="AA6257" s="119"/>
      <c r="AB625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  <c r="BC6257" s="1"/>
      <c r="BD6257" s="1"/>
      <c r="BE6257" s="1"/>
      <c r="BF6257" s="1"/>
      <c r="BG6257" s="1"/>
      <c r="BH6257" s="1"/>
      <c r="BI6257" s="1"/>
      <c r="BJ6257" s="1"/>
      <c r="BK6257" s="1"/>
      <c r="BL6257" s="1"/>
      <c r="BM6257" s="1"/>
      <c r="BN6257" s="1"/>
      <c r="BO6257" s="1"/>
      <c r="BP6257" s="1"/>
      <c r="BQ6257" s="1"/>
      <c r="BR6257" s="1"/>
      <c r="BS6257" s="1"/>
      <c r="BT6257" s="1"/>
      <c r="BU6257" s="1"/>
      <c r="BV6257" s="1"/>
      <c r="BW6257" s="1"/>
      <c r="BX6257" s="1"/>
      <c r="BY6257" s="1"/>
      <c r="BZ6257" s="1"/>
      <c r="CA6257" s="1"/>
      <c r="CB6257" s="1"/>
      <c r="CC6257" s="1"/>
      <c r="CD6257" s="1"/>
      <c r="CE6257" s="1"/>
      <c r="CF6257" s="1"/>
      <c r="CG6257" s="1"/>
      <c r="CH6257" s="1"/>
      <c r="CI6257" s="1"/>
      <c r="CJ6257" s="1"/>
      <c r="CK6257" s="1"/>
      <c r="CL6257" s="1"/>
      <c r="CM6257" s="1"/>
      <c r="CN6257" s="1"/>
      <c r="CO6257" s="1"/>
      <c r="CP6257" s="1"/>
      <c r="CQ6257" s="1"/>
      <c r="CR6257" s="1"/>
      <c r="CS6257" s="1"/>
      <c r="CT6257" s="1"/>
      <c r="CU6257" s="1"/>
      <c r="CV6257" s="1"/>
      <c r="CW6257" s="1"/>
      <c r="CX6257" s="1"/>
      <c r="CY6257" s="1"/>
      <c r="CZ6257" s="1"/>
      <c r="DA6257" s="1"/>
      <c r="DB6257" s="1"/>
      <c r="DC6257" s="1"/>
      <c r="DD6257" s="1"/>
      <c r="DE6257" s="1"/>
      <c r="DF6257" s="1"/>
      <c r="DG6257" s="1"/>
      <c r="DH6257" s="1"/>
      <c r="DI6257" s="1"/>
      <c r="DJ6257" s="1"/>
      <c r="DK6257" s="1"/>
      <c r="DL6257" s="1"/>
      <c r="DM6257" s="1"/>
      <c r="DN6257" s="1"/>
      <c r="DO6257" s="1"/>
      <c r="DP6257" s="1"/>
      <c r="DQ6257" s="1"/>
      <c r="DR6257" s="1"/>
      <c r="DS6257" s="1"/>
      <c r="DT6257" s="1"/>
      <c r="DU6257" s="1"/>
      <c r="DV6257" s="1"/>
      <c r="DW6257" s="1"/>
      <c r="DX6257" s="1"/>
      <c r="DY6257" s="1"/>
      <c r="DZ6257" s="1"/>
      <c r="EA6257" s="1"/>
      <c r="EB6257" s="1"/>
      <c r="EC6257" s="1"/>
      <c r="ED6257" s="1"/>
      <c r="EE6257" s="1"/>
      <c r="EF6257" s="1"/>
      <c r="EG6257" s="1"/>
      <c r="EH6257" s="1"/>
      <c r="EI6257" s="1"/>
      <c r="EJ6257" s="1"/>
      <c r="EK6257" s="1"/>
      <c r="EL6257" s="1"/>
      <c r="EM6257" s="1"/>
      <c r="EN6257" s="1"/>
      <c r="EO6257" s="1"/>
      <c r="EP6257" s="1"/>
      <c r="EQ6257" s="1"/>
      <c r="ER6257" s="1"/>
      <c r="ES6257" s="1"/>
      <c r="ET6257" s="1"/>
      <c r="EU6257" s="1"/>
      <c r="EV6257" s="1"/>
      <c r="EW6257" s="1"/>
      <c r="EX6257" s="1"/>
      <c r="EY6257" s="1"/>
      <c r="EZ6257" s="1"/>
      <c r="FA6257" s="1"/>
      <c r="FB6257" s="1"/>
      <c r="FC6257" s="1"/>
      <c r="FD6257" s="1"/>
      <c r="FE6257" s="1"/>
      <c r="FF6257" s="1"/>
      <c r="FG6257" s="1"/>
      <c r="FH6257" s="1"/>
      <c r="FI6257" s="1"/>
      <c r="FJ6257" s="1"/>
      <c r="FK6257" s="1"/>
      <c r="FL6257" s="1"/>
      <c r="FM6257" s="1"/>
      <c r="FN6257" s="1"/>
      <c r="FO6257" s="1"/>
      <c r="FP6257" s="1"/>
      <c r="FQ6257" s="1"/>
      <c r="FR6257" s="1"/>
      <c r="FS6257" s="1"/>
      <c r="FT6257" s="1"/>
      <c r="FU6257" s="1"/>
      <c r="FV6257" s="1"/>
      <c r="FW6257" s="1"/>
      <c r="FX6257" s="1"/>
    </row>
    <row r="6258" spans="1:180" s="116" customFormat="1" ht="12.6" x14ac:dyDescent="0.25">
      <c r="A6258" s="108"/>
      <c r="B6258" s="109"/>
      <c r="C6258" s="110"/>
      <c r="D625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8" s="110"/>
      <c r="F6258" s="110"/>
      <c r="G6258" s="111"/>
      <c r="H6258" s="112"/>
      <c r="I6258" s="111"/>
      <c r="J6258" s="111"/>
      <c r="K6258" s="110"/>
      <c r="L6258" s="110"/>
      <c r="M6258" s="110"/>
      <c r="N6258" s="110"/>
      <c r="O6258" s="110"/>
      <c r="P6258" s="114"/>
      <c r="Q6258" s="114">
        <f>Table13[[#This Row],[Unit Value]]*Table13[[#This Row],[Qty | PCount]]</f>
        <v>0</v>
      </c>
      <c r="R6258" s="110" t="str">
        <f>IF(Table13[[#This Row],[Unit Value]]&lt;=4999,"Low-Value Asset","High-Value Asset")</f>
        <v>Low-Value Asset</v>
      </c>
      <c r="S6258" s="110"/>
      <c r="T6258" s="110"/>
      <c r="U6258" s="110"/>
      <c r="V6258" s="110"/>
      <c r="W6258" s="115"/>
      <c r="X6258" s="110"/>
      <c r="Y6258" s="110"/>
      <c r="Z6258" s="110"/>
      <c r="AA6258" s="110"/>
      <c r="AB625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  <c r="BC6258" s="1"/>
      <c r="BD6258" s="1"/>
      <c r="BE6258" s="1"/>
      <c r="BF6258" s="1"/>
      <c r="BG6258" s="1"/>
      <c r="BH6258" s="1"/>
      <c r="BI6258" s="1"/>
      <c r="BJ6258" s="1"/>
      <c r="BK6258" s="1"/>
      <c r="BL6258" s="1"/>
      <c r="BM6258" s="1"/>
      <c r="BN6258" s="1"/>
      <c r="BO6258" s="1"/>
      <c r="BP6258" s="1"/>
      <c r="BQ6258" s="1"/>
      <c r="BR6258" s="1"/>
      <c r="BS6258" s="1"/>
      <c r="BT6258" s="1"/>
      <c r="BU6258" s="1"/>
      <c r="BV6258" s="1"/>
      <c r="BW6258" s="1"/>
      <c r="BX6258" s="1"/>
      <c r="BY6258" s="1"/>
      <c r="BZ6258" s="1"/>
      <c r="CA6258" s="1"/>
      <c r="CB6258" s="1"/>
      <c r="CC6258" s="1"/>
      <c r="CD6258" s="1"/>
      <c r="CE6258" s="1"/>
      <c r="CF6258" s="1"/>
      <c r="CG6258" s="1"/>
      <c r="CH6258" s="1"/>
      <c r="CI6258" s="1"/>
      <c r="CJ6258" s="1"/>
      <c r="CK6258" s="1"/>
      <c r="CL6258" s="1"/>
      <c r="CM6258" s="1"/>
      <c r="CN6258" s="1"/>
      <c r="CO6258" s="1"/>
      <c r="CP6258" s="1"/>
      <c r="CQ6258" s="1"/>
      <c r="CR6258" s="1"/>
      <c r="CS6258" s="1"/>
      <c r="CT6258" s="1"/>
      <c r="CU6258" s="1"/>
      <c r="CV6258" s="1"/>
      <c r="CW6258" s="1"/>
      <c r="CX6258" s="1"/>
      <c r="CY6258" s="1"/>
      <c r="CZ6258" s="1"/>
      <c r="DA6258" s="1"/>
      <c r="DB6258" s="1"/>
      <c r="DC6258" s="1"/>
      <c r="DD6258" s="1"/>
      <c r="DE6258" s="1"/>
      <c r="DF6258" s="1"/>
      <c r="DG6258" s="1"/>
      <c r="DH6258" s="1"/>
      <c r="DI6258" s="1"/>
      <c r="DJ6258" s="1"/>
      <c r="DK6258" s="1"/>
      <c r="DL6258" s="1"/>
      <c r="DM6258" s="1"/>
      <c r="DN6258" s="1"/>
      <c r="DO6258" s="1"/>
      <c r="DP6258" s="1"/>
      <c r="DQ6258" s="1"/>
      <c r="DR6258" s="1"/>
      <c r="DS6258" s="1"/>
      <c r="DT6258" s="1"/>
      <c r="DU6258" s="1"/>
      <c r="DV6258" s="1"/>
      <c r="DW6258" s="1"/>
      <c r="DX6258" s="1"/>
      <c r="DY6258" s="1"/>
      <c r="DZ6258" s="1"/>
      <c r="EA6258" s="1"/>
      <c r="EB6258" s="1"/>
      <c r="EC6258" s="1"/>
      <c r="ED6258" s="1"/>
      <c r="EE6258" s="1"/>
      <c r="EF6258" s="1"/>
      <c r="EG6258" s="1"/>
      <c r="EH6258" s="1"/>
      <c r="EI6258" s="1"/>
      <c r="EJ6258" s="1"/>
      <c r="EK6258" s="1"/>
      <c r="EL6258" s="1"/>
      <c r="EM6258" s="1"/>
      <c r="EN6258" s="1"/>
      <c r="EO6258" s="1"/>
      <c r="EP6258" s="1"/>
      <c r="EQ6258" s="1"/>
      <c r="ER6258" s="1"/>
      <c r="ES6258" s="1"/>
      <c r="ET6258" s="1"/>
      <c r="EU6258" s="1"/>
      <c r="EV6258" s="1"/>
      <c r="EW6258" s="1"/>
      <c r="EX6258" s="1"/>
      <c r="EY6258" s="1"/>
      <c r="EZ6258" s="1"/>
      <c r="FA6258" s="1"/>
      <c r="FB6258" s="1"/>
      <c r="FC6258" s="1"/>
      <c r="FD6258" s="1"/>
      <c r="FE6258" s="1"/>
      <c r="FF6258" s="1"/>
      <c r="FG6258" s="1"/>
      <c r="FH6258" s="1"/>
      <c r="FI6258" s="1"/>
      <c r="FJ6258" s="1"/>
      <c r="FK6258" s="1"/>
      <c r="FL6258" s="1"/>
      <c r="FM6258" s="1"/>
      <c r="FN6258" s="1"/>
      <c r="FO6258" s="1"/>
      <c r="FP6258" s="1"/>
      <c r="FQ6258" s="1"/>
      <c r="FR6258" s="1"/>
      <c r="FS6258" s="1"/>
      <c r="FT6258" s="1"/>
      <c r="FU6258" s="1"/>
      <c r="FV6258" s="1"/>
      <c r="FW6258" s="1"/>
      <c r="FX6258" s="1"/>
    </row>
    <row r="6259" spans="1:180" s="116" customFormat="1" ht="12.6" x14ac:dyDescent="0.25">
      <c r="A6259" s="108"/>
      <c r="B6259" s="109"/>
      <c r="C6259" s="110"/>
      <c r="D625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59" s="110"/>
      <c r="F6259" s="110"/>
      <c r="G6259" s="111"/>
      <c r="H6259" s="112"/>
      <c r="I6259" s="111"/>
      <c r="J6259" s="111"/>
      <c r="K6259" s="110"/>
      <c r="L6259" s="110"/>
      <c r="M6259" s="110"/>
      <c r="N6259" s="110"/>
      <c r="O6259" s="110"/>
      <c r="P6259" s="114"/>
      <c r="Q6259" s="114">
        <f>Table13[[#This Row],[Unit Value]]*Table13[[#This Row],[Qty | PCount]]</f>
        <v>0</v>
      </c>
      <c r="R6259" s="110" t="str">
        <f>IF(Table13[[#This Row],[Unit Value]]&lt;=4999,"Low-Value Asset","High-Value Asset")</f>
        <v>Low-Value Asset</v>
      </c>
      <c r="S6259" s="110"/>
      <c r="T6259" s="110"/>
      <c r="U6259" s="110"/>
      <c r="V6259" s="110"/>
      <c r="W6259" s="115"/>
      <c r="X6259" s="110"/>
      <c r="Y6259" s="110"/>
      <c r="Z6259" s="110"/>
      <c r="AA6259" s="110"/>
      <c r="AB625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  <c r="BC6259" s="1"/>
      <c r="BD6259" s="1"/>
      <c r="BE6259" s="1"/>
      <c r="BF6259" s="1"/>
      <c r="BG6259" s="1"/>
      <c r="BH6259" s="1"/>
      <c r="BI6259" s="1"/>
      <c r="BJ6259" s="1"/>
      <c r="BK6259" s="1"/>
      <c r="BL6259" s="1"/>
      <c r="BM6259" s="1"/>
      <c r="BN6259" s="1"/>
      <c r="BO6259" s="1"/>
      <c r="BP6259" s="1"/>
      <c r="BQ6259" s="1"/>
      <c r="BR6259" s="1"/>
      <c r="BS6259" s="1"/>
      <c r="BT6259" s="1"/>
      <c r="BU6259" s="1"/>
      <c r="BV6259" s="1"/>
      <c r="BW6259" s="1"/>
      <c r="BX6259" s="1"/>
      <c r="BY6259" s="1"/>
      <c r="BZ6259" s="1"/>
      <c r="CA6259" s="1"/>
      <c r="CB6259" s="1"/>
      <c r="CC6259" s="1"/>
      <c r="CD6259" s="1"/>
      <c r="CE6259" s="1"/>
      <c r="CF6259" s="1"/>
      <c r="CG6259" s="1"/>
      <c r="CH6259" s="1"/>
      <c r="CI6259" s="1"/>
      <c r="CJ6259" s="1"/>
      <c r="CK6259" s="1"/>
      <c r="CL6259" s="1"/>
      <c r="CM6259" s="1"/>
      <c r="CN6259" s="1"/>
      <c r="CO6259" s="1"/>
      <c r="CP6259" s="1"/>
      <c r="CQ6259" s="1"/>
      <c r="CR6259" s="1"/>
      <c r="CS6259" s="1"/>
      <c r="CT6259" s="1"/>
      <c r="CU6259" s="1"/>
      <c r="CV6259" s="1"/>
      <c r="CW6259" s="1"/>
      <c r="CX6259" s="1"/>
      <c r="CY6259" s="1"/>
      <c r="CZ6259" s="1"/>
      <c r="DA6259" s="1"/>
      <c r="DB6259" s="1"/>
      <c r="DC6259" s="1"/>
      <c r="DD6259" s="1"/>
      <c r="DE6259" s="1"/>
      <c r="DF6259" s="1"/>
      <c r="DG6259" s="1"/>
      <c r="DH6259" s="1"/>
      <c r="DI6259" s="1"/>
      <c r="DJ6259" s="1"/>
      <c r="DK6259" s="1"/>
      <c r="DL6259" s="1"/>
      <c r="DM6259" s="1"/>
      <c r="DN6259" s="1"/>
      <c r="DO6259" s="1"/>
      <c r="DP6259" s="1"/>
      <c r="DQ6259" s="1"/>
      <c r="DR6259" s="1"/>
      <c r="DS6259" s="1"/>
      <c r="DT6259" s="1"/>
      <c r="DU6259" s="1"/>
      <c r="DV6259" s="1"/>
      <c r="DW6259" s="1"/>
      <c r="DX6259" s="1"/>
      <c r="DY6259" s="1"/>
      <c r="DZ6259" s="1"/>
      <c r="EA6259" s="1"/>
      <c r="EB6259" s="1"/>
      <c r="EC6259" s="1"/>
      <c r="ED6259" s="1"/>
      <c r="EE6259" s="1"/>
      <c r="EF6259" s="1"/>
      <c r="EG6259" s="1"/>
      <c r="EH6259" s="1"/>
      <c r="EI6259" s="1"/>
      <c r="EJ6259" s="1"/>
      <c r="EK6259" s="1"/>
      <c r="EL6259" s="1"/>
      <c r="EM6259" s="1"/>
      <c r="EN6259" s="1"/>
      <c r="EO6259" s="1"/>
      <c r="EP6259" s="1"/>
      <c r="EQ6259" s="1"/>
      <c r="ER6259" s="1"/>
      <c r="ES6259" s="1"/>
      <c r="ET6259" s="1"/>
      <c r="EU6259" s="1"/>
      <c r="EV6259" s="1"/>
      <c r="EW6259" s="1"/>
      <c r="EX6259" s="1"/>
      <c r="EY6259" s="1"/>
      <c r="EZ6259" s="1"/>
      <c r="FA6259" s="1"/>
      <c r="FB6259" s="1"/>
      <c r="FC6259" s="1"/>
      <c r="FD6259" s="1"/>
      <c r="FE6259" s="1"/>
      <c r="FF6259" s="1"/>
      <c r="FG6259" s="1"/>
      <c r="FH6259" s="1"/>
      <c r="FI6259" s="1"/>
      <c r="FJ6259" s="1"/>
      <c r="FK6259" s="1"/>
      <c r="FL6259" s="1"/>
      <c r="FM6259" s="1"/>
      <c r="FN6259" s="1"/>
      <c r="FO6259" s="1"/>
      <c r="FP6259" s="1"/>
      <c r="FQ6259" s="1"/>
      <c r="FR6259" s="1"/>
      <c r="FS6259" s="1"/>
      <c r="FT6259" s="1"/>
      <c r="FU6259" s="1"/>
      <c r="FV6259" s="1"/>
      <c r="FW6259" s="1"/>
      <c r="FX6259" s="1"/>
    </row>
    <row r="6260" spans="1:180" s="116" customFormat="1" ht="12.6" x14ac:dyDescent="0.25">
      <c r="A6260" s="108"/>
      <c r="B6260" s="109"/>
      <c r="C6260" s="110"/>
      <c r="D626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0" s="110"/>
      <c r="F6260" s="110"/>
      <c r="G6260" s="111"/>
      <c r="H6260" s="112"/>
      <c r="I6260" s="111"/>
      <c r="J6260" s="111"/>
      <c r="K6260" s="110"/>
      <c r="L6260" s="110"/>
      <c r="M6260" s="110"/>
      <c r="N6260" s="110"/>
      <c r="O6260" s="110"/>
      <c r="P6260" s="114"/>
      <c r="Q6260" s="114">
        <f>Table13[[#This Row],[Unit Value]]*Table13[[#This Row],[Qty | PCount]]</f>
        <v>0</v>
      </c>
      <c r="R6260" s="110" t="str">
        <f>IF(Table13[[#This Row],[Unit Value]]&lt;=4999,"Low-Value Asset","High-Value Asset")</f>
        <v>Low-Value Asset</v>
      </c>
      <c r="S6260" s="110"/>
      <c r="T6260" s="110"/>
      <c r="U6260" s="110"/>
      <c r="V6260" s="110"/>
      <c r="W6260" s="115"/>
      <c r="X6260" s="110"/>
      <c r="Y6260" s="110"/>
      <c r="Z6260" s="110"/>
      <c r="AA6260" s="110"/>
      <c r="AB626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  <c r="BC6260" s="1"/>
      <c r="BD6260" s="1"/>
      <c r="BE6260" s="1"/>
      <c r="BF6260" s="1"/>
      <c r="BG6260" s="1"/>
      <c r="BH6260" s="1"/>
      <c r="BI6260" s="1"/>
      <c r="BJ6260" s="1"/>
      <c r="BK6260" s="1"/>
      <c r="BL6260" s="1"/>
      <c r="BM6260" s="1"/>
      <c r="BN6260" s="1"/>
      <c r="BO6260" s="1"/>
      <c r="BP6260" s="1"/>
      <c r="BQ6260" s="1"/>
      <c r="BR6260" s="1"/>
      <c r="BS6260" s="1"/>
      <c r="BT6260" s="1"/>
      <c r="BU6260" s="1"/>
      <c r="BV6260" s="1"/>
      <c r="BW6260" s="1"/>
      <c r="BX6260" s="1"/>
      <c r="BY6260" s="1"/>
      <c r="BZ6260" s="1"/>
      <c r="CA6260" s="1"/>
      <c r="CB6260" s="1"/>
      <c r="CC6260" s="1"/>
      <c r="CD6260" s="1"/>
      <c r="CE6260" s="1"/>
      <c r="CF6260" s="1"/>
      <c r="CG6260" s="1"/>
      <c r="CH6260" s="1"/>
      <c r="CI6260" s="1"/>
      <c r="CJ6260" s="1"/>
      <c r="CK6260" s="1"/>
      <c r="CL6260" s="1"/>
      <c r="CM6260" s="1"/>
      <c r="CN6260" s="1"/>
      <c r="CO6260" s="1"/>
      <c r="CP6260" s="1"/>
      <c r="CQ6260" s="1"/>
      <c r="CR6260" s="1"/>
      <c r="CS6260" s="1"/>
      <c r="CT6260" s="1"/>
      <c r="CU6260" s="1"/>
      <c r="CV6260" s="1"/>
      <c r="CW6260" s="1"/>
      <c r="CX6260" s="1"/>
      <c r="CY6260" s="1"/>
      <c r="CZ6260" s="1"/>
      <c r="DA6260" s="1"/>
      <c r="DB6260" s="1"/>
      <c r="DC6260" s="1"/>
      <c r="DD6260" s="1"/>
      <c r="DE6260" s="1"/>
      <c r="DF6260" s="1"/>
      <c r="DG6260" s="1"/>
      <c r="DH6260" s="1"/>
      <c r="DI6260" s="1"/>
      <c r="DJ6260" s="1"/>
      <c r="DK6260" s="1"/>
      <c r="DL6260" s="1"/>
      <c r="DM6260" s="1"/>
      <c r="DN6260" s="1"/>
      <c r="DO6260" s="1"/>
      <c r="DP6260" s="1"/>
      <c r="DQ6260" s="1"/>
      <c r="DR6260" s="1"/>
      <c r="DS6260" s="1"/>
      <c r="DT6260" s="1"/>
      <c r="DU6260" s="1"/>
      <c r="DV6260" s="1"/>
      <c r="DW6260" s="1"/>
      <c r="DX6260" s="1"/>
      <c r="DY6260" s="1"/>
      <c r="DZ6260" s="1"/>
      <c r="EA6260" s="1"/>
      <c r="EB6260" s="1"/>
      <c r="EC6260" s="1"/>
      <c r="ED6260" s="1"/>
      <c r="EE6260" s="1"/>
      <c r="EF6260" s="1"/>
      <c r="EG6260" s="1"/>
      <c r="EH6260" s="1"/>
      <c r="EI6260" s="1"/>
      <c r="EJ6260" s="1"/>
      <c r="EK6260" s="1"/>
      <c r="EL6260" s="1"/>
      <c r="EM6260" s="1"/>
      <c r="EN6260" s="1"/>
      <c r="EO6260" s="1"/>
      <c r="EP6260" s="1"/>
      <c r="EQ6260" s="1"/>
      <c r="ER6260" s="1"/>
      <c r="ES6260" s="1"/>
      <c r="ET6260" s="1"/>
      <c r="EU6260" s="1"/>
      <c r="EV6260" s="1"/>
      <c r="EW6260" s="1"/>
      <c r="EX6260" s="1"/>
      <c r="EY6260" s="1"/>
      <c r="EZ6260" s="1"/>
      <c r="FA6260" s="1"/>
      <c r="FB6260" s="1"/>
      <c r="FC6260" s="1"/>
      <c r="FD6260" s="1"/>
      <c r="FE6260" s="1"/>
      <c r="FF6260" s="1"/>
      <c r="FG6260" s="1"/>
      <c r="FH6260" s="1"/>
      <c r="FI6260" s="1"/>
      <c r="FJ6260" s="1"/>
      <c r="FK6260" s="1"/>
      <c r="FL6260" s="1"/>
      <c r="FM6260" s="1"/>
      <c r="FN6260" s="1"/>
      <c r="FO6260" s="1"/>
      <c r="FP6260" s="1"/>
      <c r="FQ6260" s="1"/>
      <c r="FR6260" s="1"/>
      <c r="FS6260" s="1"/>
      <c r="FT6260" s="1"/>
      <c r="FU6260" s="1"/>
      <c r="FV6260" s="1"/>
      <c r="FW6260" s="1"/>
      <c r="FX6260" s="1"/>
    </row>
    <row r="6261" spans="1:180" s="116" customFormat="1" ht="12.6" x14ac:dyDescent="0.25">
      <c r="A6261" s="108"/>
      <c r="B6261" s="109"/>
      <c r="C6261" s="110"/>
      <c r="D626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1" s="110"/>
      <c r="F6261" s="110"/>
      <c r="G6261" s="111"/>
      <c r="H6261" s="112"/>
      <c r="I6261" s="111"/>
      <c r="J6261" s="111"/>
      <c r="K6261" s="110"/>
      <c r="L6261" s="110"/>
      <c r="M6261" s="110"/>
      <c r="N6261" s="110"/>
      <c r="O6261" s="110"/>
      <c r="P6261" s="114"/>
      <c r="Q6261" s="114">
        <f>Table13[[#This Row],[Unit Value]]*Table13[[#This Row],[Qty | PCount]]</f>
        <v>0</v>
      </c>
      <c r="R6261" s="110" t="str">
        <f>IF(Table13[[#This Row],[Unit Value]]&lt;=4999,"Low-Value Asset","High-Value Asset")</f>
        <v>Low-Value Asset</v>
      </c>
      <c r="S6261" s="110"/>
      <c r="T6261" s="110"/>
      <c r="U6261" s="110"/>
      <c r="V6261" s="110"/>
      <c r="W6261" s="115"/>
      <c r="X6261" s="110"/>
      <c r="Y6261" s="110"/>
      <c r="Z6261" s="110"/>
      <c r="AA6261" s="110"/>
      <c r="AB626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  <c r="BC6261" s="1"/>
      <c r="BD6261" s="1"/>
      <c r="BE6261" s="1"/>
      <c r="BF6261" s="1"/>
      <c r="BG6261" s="1"/>
      <c r="BH6261" s="1"/>
      <c r="BI6261" s="1"/>
      <c r="BJ6261" s="1"/>
      <c r="BK6261" s="1"/>
      <c r="BL6261" s="1"/>
      <c r="BM6261" s="1"/>
      <c r="BN6261" s="1"/>
      <c r="BO6261" s="1"/>
      <c r="BP6261" s="1"/>
      <c r="BQ6261" s="1"/>
      <c r="BR6261" s="1"/>
      <c r="BS6261" s="1"/>
      <c r="BT6261" s="1"/>
      <c r="BU6261" s="1"/>
      <c r="BV6261" s="1"/>
      <c r="BW6261" s="1"/>
      <c r="BX6261" s="1"/>
      <c r="BY6261" s="1"/>
      <c r="BZ6261" s="1"/>
      <c r="CA6261" s="1"/>
      <c r="CB6261" s="1"/>
      <c r="CC6261" s="1"/>
      <c r="CD6261" s="1"/>
      <c r="CE6261" s="1"/>
      <c r="CF6261" s="1"/>
      <c r="CG6261" s="1"/>
      <c r="CH6261" s="1"/>
      <c r="CI6261" s="1"/>
      <c r="CJ6261" s="1"/>
      <c r="CK6261" s="1"/>
      <c r="CL6261" s="1"/>
      <c r="CM6261" s="1"/>
      <c r="CN6261" s="1"/>
      <c r="CO6261" s="1"/>
      <c r="CP6261" s="1"/>
      <c r="CQ6261" s="1"/>
      <c r="CR6261" s="1"/>
      <c r="CS6261" s="1"/>
      <c r="CT6261" s="1"/>
      <c r="CU6261" s="1"/>
      <c r="CV6261" s="1"/>
      <c r="CW6261" s="1"/>
      <c r="CX6261" s="1"/>
      <c r="CY6261" s="1"/>
      <c r="CZ6261" s="1"/>
      <c r="DA6261" s="1"/>
      <c r="DB6261" s="1"/>
      <c r="DC6261" s="1"/>
      <c r="DD6261" s="1"/>
      <c r="DE6261" s="1"/>
      <c r="DF6261" s="1"/>
      <c r="DG6261" s="1"/>
      <c r="DH6261" s="1"/>
      <c r="DI6261" s="1"/>
      <c r="DJ6261" s="1"/>
      <c r="DK6261" s="1"/>
      <c r="DL6261" s="1"/>
      <c r="DM6261" s="1"/>
      <c r="DN6261" s="1"/>
      <c r="DO6261" s="1"/>
      <c r="DP6261" s="1"/>
      <c r="DQ6261" s="1"/>
      <c r="DR6261" s="1"/>
      <c r="DS6261" s="1"/>
      <c r="DT6261" s="1"/>
      <c r="DU6261" s="1"/>
      <c r="DV6261" s="1"/>
      <c r="DW6261" s="1"/>
      <c r="DX6261" s="1"/>
      <c r="DY6261" s="1"/>
      <c r="DZ6261" s="1"/>
      <c r="EA6261" s="1"/>
      <c r="EB6261" s="1"/>
      <c r="EC6261" s="1"/>
      <c r="ED6261" s="1"/>
      <c r="EE6261" s="1"/>
      <c r="EF6261" s="1"/>
      <c r="EG6261" s="1"/>
      <c r="EH6261" s="1"/>
      <c r="EI6261" s="1"/>
      <c r="EJ6261" s="1"/>
      <c r="EK6261" s="1"/>
      <c r="EL6261" s="1"/>
      <c r="EM6261" s="1"/>
      <c r="EN6261" s="1"/>
      <c r="EO6261" s="1"/>
      <c r="EP6261" s="1"/>
      <c r="EQ6261" s="1"/>
      <c r="ER6261" s="1"/>
      <c r="ES6261" s="1"/>
      <c r="ET6261" s="1"/>
      <c r="EU6261" s="1"/>
      <c r="EV6261" s="1"/>
      <c r="EW6261" s="1"/>
      <c r="EX6261" s="1"/>
      <c r="EY6261" s="1"/>
      <c r="EZ6261" s="1"/>
      <c r="FA6261" s="1"/>
      <c r="FB6261" s="1"/>
      <c r="FC6261" s="1"/>
      <c r="FD6261" s="1"/>
      <c r="FE6261" s="1"/>
      <c r="FF6261" s="1"/>
      <c r="FG6261" s="1"/>
      <c r="FH6261" s="1"/>
      <c r="FI6261" s="1"/>
      <c r="FJ6261" s="1"/>
      <c r="FK6261" s="1"/>
      <c r="FL6261" s="1"/>
      <c r="FM6261" s="1"/>
      <c r="FN6261" s="1"/>
      <c r="FO6261" s="1"/>
      <c r="FP6261" s="1"/>
      <c r="FQ6261" s="1"/>
      <c r="FR6261" s="1"/>
      <c r="FS6261" s="1"/>
      <c r="FT6261" s="1"/>
      <c r="FU6261" s="1"/>
      <c r="FV6261" s="1"/>
      <c r="FW6261" s="1"/>
      <c r="FX6261" s="1"/>
    </row>
    <row r="6262" spans="1:180" s="116" customFormat="1" ht="12.6" x14ac:dyDescent="0.25">
      <c r="A6262" s="108"/>
      <c r="B6262" s="109"/>
      <c r="C6262" s="110"/>
      <c r="D626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2" s="110"/>
      <c r="F6262" s="110"/>
      <c r="G6262" s="111"/>
      <c r="H6262" s="112"/>
      <c r="I6262" s="111"/>
      <c r="J6262" s="111"/>
      <c r="K6262" s="110"/>
      <c r="L6262" s="110"/>
      <c r="M6262" s="110"/>
      <c r="N6262" s="110"/>
      <c r="O6262" s="110"/>
      <c r="P6262" s="114"/>
      <c r="Q6262" s="114">
        <f>Table13[[#This Row],[Unit Value]]*Table13[[#This Row],[Qty | PCount]]</f>
        <v>0</v>
      </c>
      <c r="R6262" s="110" t="str">
        <f>IF(Table13[[#This Row],[Unit Value]]&lt;=4999,"Low-Value Asset","High-Value Asset")</f>
        <v>Low-Value Asset</v>
      </c>
      <c r="S6262" s="110"/>
      <c r="T6262" s="110"/>
      <c r="U6262" s="110"/>
      <c r="V6262" s="110"/>
      <c r="W6262" s="115"/>
      <c r="X6262" s="110"/>
      <c r="Y6262" s="110"/>
      <c r="Z6262" s="110"/>
      <c r="AA6262" s="110"/>
      <c r="AB626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  <c r="BC6262" s="1"/>
      <c r="BD6262" s="1"/>
      <c r="BE6262" s="1"/>
      <c r="BF6262" s="1"/>
      <c r="BG6262" s="1"/>
      <c r="BH6262" s="1"/>
      <c r="BI6262" s="1"/>
      <c r="BJ6262" s="1"/>
      <c r="BK6262" s="1"/>
      <c r="BL6262" s="1"/>
      <c r="BM6262" s="1"/>
      <c r="BN6262" s="1"/>
      <c r="BO6262" s="1"/>
      <c r="BP6262" s="1"/>
      <c r="BQ6262" s="1"/>
      <c r="BR6262" s="1"/>
      <c r="BS6262" s="1"/>
      <c r="BT6262" s="1"/>
      <c r="BU6262" s="1"/>
      <c r="BV6262" s="1"/>
      <c r="BW6262" s="1"/>
      <c r="BX6262" s="1"/>
      <c r="BY6262" s="1"/>
      <c r="BZ6262" s="1"/>
      <c r="CA6262" s="1"/>
      <c r="CB6262" s="1"/>
      <c r="CC6262" s="1"/>
      <c r="CD6262" s="1"/>
      <c r="CE6262" s="1"/>
      <c r="CF6262" s="1"/>
      <c r="CG6262" s="1"/>
      <c r="CH6262" s="1"/>
      <c r="CI6262" s="1"/>
      <c r="CJ6262" s="1"/>
      <c r="CK6262" s="1"/>
      <c r="CL6262" s="1"/>
      <c r="CM6262" s="1"/>
      <c r="CN6262" s="1"/>
      <c r="CO6262" s="1"/>
      <c r="CP6262" s="1"/>
      <c r="CQ6262" s="1"/>
      <c r="CR6262" s="1"/>
      <c r="CS6262" s="1"/>
      <c r="CT6262" s="1"/>
      <c r="CU6262" s="1"/>
      <c r="CV6262" s="1"/>
      <c r="CW6262" s="1"/>
      <c r="CX6262" s="1"/>
      <c r="CY6262" s="1"/>
      <c r="CZ6262" s="1"/>
      <c r="DA6262" s="1"/>
      <c r="DB6262" s="1"/>
      <c r="DC6262" s="1"/>
      <c r="DD6262" s="1"/>
      <c r="DE6262" s="1"/>
      <c r="DF6262" s="1"/>
      <c r="DG6262" s="1"/>
      <c r="DH6262" s="1"/>
      <c r="DI6262" s="1"/>
      <c r="DJ6262" s="1"/>
      <c r="DK6262" s="1"/>
      <c r="DL6262" s="1"/>
      <c r="DM6262" s="1"/>
      <c r="DN6262" s="1"/>
      <c r="DO6262" s="1"/>
      <c r="DP6262" s="1"/>
      <c r="DQ6262" s="1"/>
      <c r="DR6262" s="1"/>
      <c r="DS6262" s="1"/>
      <c r="DT6262" s="1"/>
      <c r="DU6262" s="1"/>
      <c r="DV6262" s="1"/>
      <c r="DW6262" s="1"/>
      <c r="DX6262" s="1"/>
      <c r="DY6262" s="1"/>
      <c r="DZ6262" s="1"/>
      <c r="EA6262" s="1"/>
      <c r="EB6262" s="1"/>
      <c r="EC6262" s="1"/>
      <c r="ED6262" s="1"/>
      <c r="EE6262" s="1"/>
      <c r="EF6262" s="1"/>
      <c r="EG6262" s="1"/>
      <c r="EH6262" s="1"/>
      <c r="EI6262" s="1"/>
      <c r="EJ6262" s="1"/>
      <c r="EK6262" s="1"/>
      <c r="EL6262" s="1"/>
      <c r="EM6262" s="1"/>
      <c r="EN6262" s="1"/>
      <c r="EO6262" s="1"/>
      <c r="EP6262" s="1"/>
      <c r="EQ6262" s="1"/>
      <c r="ER6262" s="1"/>
      <c r="ES6262" s="1"/>
      <c r="ET6262" s="1"/>
      <c r="EU6262" s="1"/>
      <c r="EV6262" s="1"/>
      <c r="EW6262" s="1"/>
      <c r="EX6262" s="1"/>
      <c r="EY6262" s="1"/>
      <c r="EZ6262" s="1"/>
      <c r="FA6262" s="1"/>
      <c r="FB6262" s="1"/>
      <c r="FC6262" s="1"/>
      <c r="FD6262" s="1"/>
      <c r="FE6262" s="1"/>
      <c r="FF6262" s="1"/>
      <c r="FG6262" s="1"/>
      <c r="FH6262" s="1"/>
      <c r="FI6262" s="1"/>
      <c r="FJ6262" s="1"/>
      <c r="FK6262" s="1"/>
      <c r="FL6262" s="1"/>
      <c r="FM6262" s="1"/>
      <c r="FN6262" s="1"/>
      <c r="FO6262" s="1"/>
      <c r="FP6262" s="1"/>
      <c r="FQ6262" s="1"/>
      <c r="FR6262" s="1"/>
      <c r="FS6262" s="1"/>
      <c r="FT6262" s="1"/>
      <c r="FU6262" s="1"/>
      <c r="FV6262" s="1"/>
      <c r="FW6262" s="1"/>
      <c r="FX6262" s="1"/>
    </row>
    <row r="6263" spans="1:180" s="116" customFormat="1" ht="12.6" x14ac:dyDescent="0.25">
      <c r="A6263" s="108"/>
      <c r="B6263" s="109"/>
      <c r="C6263" s="110"/>
      <c r="D626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3" s="110"/>
      <c r="F6263" s="110"/>
      <c r="G6263" s="111"/>
      <c r="H6263" s="112"/>
      <c r="I6263" s="111"/>
      <c r="J6263" s="111"/>
      <c r="K6263" s="110"/>
      <c r="L6263" s="110"/>
      <c r="M6263" s="110"/>
      <c r="N6263" s="110"/>
      <c r="O6263" s="110"/>
      <c r="P6263" s="114"/>
      <c r="Q6263" s="114">
        <f>Table13[[#This Row],[Unit Value]]*Table13[[#This Row],[Qty | PCount]]</f>
        <v>0</v>
      </c>
      <c r="R6263" s="110" t="str">
        <f>IF(Table13[[#This Row],[Unit Value]]&lt;=4999,"Low-Value Asset","High-Value Asset")</f>
        <v>Low-Value Asset</v>
      </c>
      <c r="S6263" s="110"/>
      <c r="T6263" s="110"/>
      <c r="U6263" s="110"/>
      <c r="V6263" s="110"/>
      <c r="W6263" s="115"/>
      <c r="X6263" s="110"/>
      <c r="Y6263" s="110"/>
      <c r="Z6263" s="110"/>
      <c r="AA6263" s="110"/>
      <c r="AB626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  <c r="BC6263" s="1"/>
      <c r="BD6263" s="1"/>
      <c r="BE6263" s="1"/>
      <c r="BF6263" s="1"/>
      <c r="BG6263" s="1"/>
      <c r="BH6263" s="1"/>
      <c r="BI6263" s="1"/>
      <c r="BJ6263" s="1"/>
      <c r="BK6263" s="1"/>
      <c r="BL6263" s="1"/>
      <c r="BM6263" s="1"/>
      <c r="BN6263" s="1"/>
      <c r="BO6263" s="1"/>
      <c r="BP6263" s="1"/>
      <c r="BQ6263" s="1"/>
      <c r="BR6263" s="1"/>
      <c r="BS6263" s="1"/>
      <c r="BT6263" s="1"/>
      <c r="BU6263" s="1"/>
      <c r="BV6263" s="1"/>
      <c r="BW6263" s="1"/>
      <c r="BX6263" s="1"/>
      <c r="BY6263" s="1"/>
      <c r="BZ6263" s="1"/>
      <c r="CA6263" s="1"/>
      <c r="CB6263" s="1"/>
      <c r="CC6263" s="1"/>
      <c r="CD6263" s="1"/>
      <c r="CE6263" s="1"/>
      <c r="CF6263" s="1"/>
      <c r="CG6263" s="1"/>
      <c r="CH6263" s="1"/>
      <c r="CI6263" s="1"/>
      <c r="CJ6263" s="1"/>
      <c r="CK6263" s="1"/>
      <c r="CL6263" s="1"/>
      <c r="CM6263" s="1"/>
      <c r="CN6263" s="1"/>
      <c r="CO6263" s="1"/>
      <c r="CP6263" s="1"/>
      <c r="CQ6263" s="1"/>
      <c r="CR6263" s="1"/>
      <c r="CS6263" s="1"/>
      <c r="CT6263" s="1"/>
      <c r="CU6263" s="1"/>
      <c r="CV6263" s="1"/>
      <c r="CW6263" s="1"/>
      <c r="CX6263" s="1"/>
      <c r="CY6263" s="1"/>
      <c r="CZ6263" s="1"/>
      <c r="DA6263" s="1"/>
      <c r="DB6263" s="1"/>
      <c r="DC6263" s="1"/>
      <c r="DD6263" s="1"/>
      <c r="DE6263" s="1"/>
      <c r="DF6263" s="1"/>
      <c r="DG6263" s="1"/>
      <c r="DH6263" s="1"/>
      <c r="DI6263" s="1"/>
      <c r="DJ6263" s="1"/>
      <c r="DK6263" s="1"/>
      <c r="DL6263" s="1"/>
      <c r="DM6263" s="1"/>
      <c r="DN6263" s="1"/>
      <c r="DO6263" s="1"/>
      <c r="DP6263" s="1"/>
      <c r="DQ6263" s="1"/>
      <c r="DR6263" s="1"/>
      <c r="DS6263" s="1"/>
      <c r="DT6263" s="1"/>
      <c r="DU6263" s="1"/>
      <c r="DV6263" s="1"/>
      <c r="DW6263" s="1"/>
      <c r="DX6263" s="1"/>
      <c r="DY6263" s="1"/>
      <c r="DZ6263" s="1"/>
      <c r="EA6263" s="1"/>
      <c r="EB6263" s="1"/>
      <c r="EC6263" s="1"/>
      <c r="ED6263" s="1"/>
      <c r="EE6263" s="1"/>
      <c r="EF6263" s="1"/>
      <c r="EG6263" s="1"/>
      <c r="EH6263" s="1"/>
      <c r="EI6263" s="1"/>
      <c r="EJ6263" s="1"/>
      <c r="EK6263" s="1"/>
      <c r="EL6263" s="1"/>
      <c r="EM6263" s="1"/>
      <c r="EN6263" s="1"/>
      <c r="EO6263" s="1"/>
      <c r="EP6263" s="1"/>
      <c r="EQ6263" s="1"/>
      <c r="ER6263" s="1"/>
      <c r="ES6263" s="1"/>
      <c r="ET6263" s="1"/>
      <c r="EU6263" s="1"/>
      <c r="EV6263" s="1"/>
      <c r="EW6263" s="1"/>
      <c r="EX6263" s="1"/>
      <c r="EY6263" s="1"/>
      <c r="EZ6263" s="1"/>
      <c r="FA6263" s="1"/>
      <c r="FB6263" s="1"/>
      <c r="FC6263" s="1"/>
      <c r="FD6263" s="1"/>
      <c r="FE6263" s="1"/>
      <c r="FF6263" s="1"/>
      <c r="FG6263" s="1"/>
      <c r="FH6263" s="1"/>
      <c r="FI6263" s="1"/>
      <c r="FJ6263" s="1"/>
      <c r="FK6263" s="1"/>
      <c r="FL6263" s="1"/>
      <c r="FM6263" s="1"/>
      <c r="FN6263" s="1"/>
      <c r="FO6263" s="1"/>
      <c r="FP6263" s="1"/>
      <c r="FQ6263" s="1"/>
      <c r="FR6263" s="1"/>
      <c r="FS6263" s="1"/>
      <c r="FT6263" s="1"/>
      <c r="FU6263" s="1"/>
      <c r="FV6263" s="1"/>
      <c r="FW6263" s="1"/>
      <c r="FX6263" s="1"/>
    </row>
    <row r="6264" spans="1:180" s="116" customFormat="1" ht="12.6" x14ac:dyDescent="0.25">
      <c r="A6264" s="108"/>
      <c r="B6264" s="109"/>
      <c r="C6264" s="110"/>
      <c r="D626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4" s="110"/>
      <c r="F6264" s="110"/>
      <c r="G6264" s="111"/>
      <c r="H6264" s="112"/>
      <c r="I6264" s="111"/>
      <c r="J6264" s="111"/>
      <c r="K6264" s="110"/>
      <c r="L6264" s="110"/>
      <c r="M6264" s="110"/>
      <c r="N6264" s="110"/>
      <c r="O6264" s="110"/>
      <c r="P6264" s="114"/>
      <c r="Q6264" s="114">
        <f>Table13[[#This Row],[Unit Value]]*Table13[[#This Row],[Qty | PCount]]</f>
        <v>0</v>
      </c>
      <c r="R6264" s="110" t="str">
        <f>IF(Table13[[#This Row],[Unit Value]]&lt;=4999,"Low-Value Asset","High-Value Asset")</f>
        <v>Low-Value Asset</v>
      </c>
      <c r="S6264" s="110"/>
      <c r="T6264" s="110"/>
      <c r="U6264" s="110"/>
      <c r="V6264" s="110"/>
      <c r="W6264" s="115"/>
      <c r="X6264" s="110"/>
      <c r="Y6264" s="110"/>
      <c r="Z6264" s="110"/>
      <c r="AA6264" s="110"/>
      <c r="AB626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  <c r="BC6264" s="1"/>
      <c r="BD6264" s="1"/>
      <c r="BE6264" s="1"/>
      <c r="BF6264" s="1"/>
      <c r="BG6264" s="1"/>
      <c r="BH6264" s="1"/>
      <c r="BI6264" s="1"/>
      <c r="BJ6264" s="1"/>
      <c r="BK6264" s="1"/>
      <c r="BL6264" s="1"/>
      <c r="BM6264" s="1"/>
      <c r="BN6264" s="1"/>
      <c r="BO6264" s="1"/>
      <c r="BP6264" s="1"/>
      <c r="BQ6264" s="1"/>
      <c r="BR6264" s="1"/>
      <c r="BS6264" s="1"/>
      <c r="BT6264" s="1"/>
      <c r="BU6264" s="1"/>
      <c r="BV6264" s="1"/>
      <c r="BW6264" s="1"/>
      <c r="BX6264" s="1"/>
      <c r="BY6264" s="1"/>
      <c r="BZ6264" s="1"/>
      <c r="CA6264" s="1"/>
      <c r="CB6264" s="1"/>
      <c r="CC6264" s="1"/>
      <c r="CD6264" s="1"/>
      <c r="CE6264" s="1"/>
      <c r="CF6264" s="1"/>
      <c r="CG6264" s="1"/>
      <c r="CH6264" s="1"/>
      <c r="CI6264" s="1"/>
      <c r="CJ6264" s="1"/>
      <c r="CK6264" s="1"/>
      <c r="CL6264" s="1"/>
      <c r="CM6264" s="1"/>
      <c r="CN6264" s="1"/>
      <c r="CO6264" s="1"/>
      <c r="CP6264" s="1"/>
      <c r="CQ6264" s="1"/>
      <c r="CR6264" s="1"/>
      <c r="CS6264" s="1"/>
      <c r="CT6264" s="1"/>
      <c r="CU6264" s="1"/>
      <c r="CV6264" s="1"/>
      <c r="CW6264" s="1"/>
      <c r="CX6264" s="1"/>
      <c r="CY6264" s="1"/>
      <c r="CZ6264" s="1"/>
      <c r="DA6264" s="1"/>
      <c r="DB6264" s="1"/>
      <c r="DC6264" s="1"/>
      <c r="DD6264" s="1"/>
      <c r="DE6264" s="1"/>
      <c r="DF6264" s="1"/>
      <c r="DG6264" s="1"/>
      <c r="DH6264" s="1"/>
      <c r="DI6264" s="1"/>
      <c r="DJ6264" s="1"/>
      <c r="DK6264" s="1"/>
      <c r="DL6264" s="1"/>
      <c r="DM6264" s="1"/>
      <c r="DN6264" s="1"/>
      <c r="DO6264" s="1"/>
      <c r="DP6264" s="1"/>
      <c r="DQ6264" s="1"/>
      <c r="DR6264" s="1"/>
      <c r="DS6264" s="1"/>
      <c r="DT6264" s="1"/>
      <c r="DU6264" s="1"/>
      <c r="DV6264" s="1"/>
      <c r="DW6264" s="1"/>
      <c r="DX6264" s="1"/>
      <c r="DY6264" s="1"/>
      <c r="DZ6264" s="1"/>
      <c r="EA6264" s="1"/>
      <c r="EB6264" s="1"/>
      <c r="EC6264" s="1"/>
      <c r="ED6264" s="1"/>
      <c r="EE6264" s="1"/>
      <c r="EF6264" s="1"/>
      <c r="EG6264" s="1"/>
      <c r="EH6264" s="1"/>
      <c r="EI6264" s="1"/>
      <c r="EJ6264" s="1"/>
      <c r="EK6264" s="1"/>
      <c r="EL6264" s="1"/>
      <c r="EM6264" s="1"/>
      <c r="EN6264" s="1"/>
      <c r="EO6264" s="1"/>
      <c r="EP6264" s="1"/>
      <c r="EQ6264" s="1"/>
      <c r="ER6264" s="1"/>
      <c r="ES6264" s="1"/>
      <c r="ET6264" s="1"/>
      <c r="EU6264" s="1"/>
      <c r="EV6264" s="1"/>
      <c r="EW6264" s="1"/>
      <c r="EX6264" s="1"/>
      <c r="EY6264" s="1"/>
      <c r="EZ6264" s="1"/>
      <c r="FA6264" s="1"/>
      <c r="FB6264" s="1"/>
      <c r="FC6264" s="1"/>
      <c r="FD6264" s="1"/>
      <c r="FE6264" s="1"/>
      <c r="FF6264" s="1"/>
      <c r="FG6264" s="1"/>
      <c r="FH6264" s="1"/>
      <c r="FI6264" s="1"/>
      <c r="FJ6264" s="1"/>
      <c r="FK6264" s="1"/>
      <c r="FL6264" s="1"/>
      <c r="FM6264" s="1"/>
      <c r="FN6264" s="1"/>
      <c r="FO6264" s="1"/>
      <c r="FP6264" s="1"/>
      <c r="FQ6264" s="1"/>
      <c r="FR6264" s="1"/>
      <c r="FS6264" s="1"/>
      <c r="FT6264" s="1"/>
      <c r="FU6264" s="1"/>
      <c r="FV6264" s="1"/>
      <c r="FW6264" s="1"/>
      <c r="FX6264" s="1"/>
    </row>
    <row r="6265" spans="1:180" s="126" customFormat="1" ht="12.6" x14ac:dyDescent="0.25">
      <c r="A6265" s="117"/>
      <c r="B6265" s="118"/>
      <c r="C6265" s="119"/>
      <c r="D626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5" s="119"/>
      <c r="F6265" s="119"/>
      <c r="G6265" s="120"/>
      <c r="H6265" s="121"/>
      <c r="I6265" s="120"/>
      <c r="J6265" s="120"/>
      <c r="K6265" s="119"/>
      <c r="L6265" s="119"/>
      <c r="M6265" s="119"/>
      <c r="N6265" s="119"/>
      <c r="O6265" s="119"/>
      <c r="P6265" s="124"/>
      <c r="Q6265" s="124">
        <f>Table13[[#This Row],[Unit Value]]*Table13[[#This Row],[Qty | PCount]]</f>
        <v>0</v>
      </c>
      <c r="R6265" s="119" t="str">
        <f>IF(Table13[[#This Row],[Unit Value]]&lt;=4999,"Low-Value Asset","High-Value Asset")</f>
        <v>Low-Value Asset</v>
      </c>
      <c r="S6265" s="119"/>
      <c r="T6265" s="119"/>
      <c r="U6265" s="119"/>
      <c r="V6265" s="119"/>
      <c r="W6265" s="125"/>
      <c r="X6265" s="119"/>
      <c r="Y6265" s="119"/>
      <c r="Z6265" s="119"/>
      <c r="AA6265" s="119"/>
      <c r="AB626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  <c r="BC6265" s="1"/>
      <c r="BD6265" s="1"/>
      <c r="BE6265" s="1"/>
      <c r="BF6265" s="1"/>
      <c r="BG6265" s="1"/>
      <c r="BH6265" s="1"/>
      <c r="BI6265" s="1"/>
      <c r="BJ6265" s="1"/>
      <c r="BK6265" s="1"/>
      <c r="BL6265" s="1"/>
      <c r="BM6265" s="1"/>
      <c r="BN6265" s="1"/>
      <c r="BO6265" s="1"/>
      <c r="BP6265" s="1"/>
      <c r="BQ6265" s="1"/>
      <c r="BR6265" s="1"/>
      <c r="BS6265" s="1"/>
      <c r="BT6265" s="1"/>
      <c r="BU6265" s="1"/>
      <c r="BV6265" s="1"/>
      <c r="BW6265" s="1"/>
      <c r="BX6265" s="1"/>
      <c r="BY6265" s="1"/>
      <c r="BZ6265" s="1"/>
      <c r="CA6265" s="1"/>
      <c r="CB6265" s="1"/>
      <c r="CC6265" s="1"/>
      <c r="CD6265" s="1"/>
      <c r="CE6265" s="1"/>
      <c r="CF6265" s="1"/>
      <c r="CG6265" s="1"/>
      <c r="CH6265" s="1"/>
      <c r="CI6265" s="1"/>
      <c r="CJ6265" s="1"/>
      <c r="CK6265" s="1"/>
      <c r="CL6265" s="1"/>
      <c r="CM6265" s="1"/>
      <c r="CN6265" s="1"/>
      <c r="CO6265" s="1"/>
      <c r="CP6265" s="1"/>
      <c r="CQ6265" s="1"/>
      <c r="CR6265" s="1"/>
      <c r="CS6265" s="1"/>
      <c r="CT6265" s="1"/>
      <c r="CU6265" s="1"/>
      <c r="CV6265" s="1"/>
      <c r="CW6265" s="1"/>
      <c r="CX6265" s="1"/>
      <c r="CY6265" s="1"/>
      <c r="CZ6265" s="1"/>
      <c r="DA6265" s="1"/>
      <c r="DB6265" s="1"/>
      <c r="DC6265" s="1"/>
      <c r="DD6265" s="1"/>
      <c r="DE6265" s="1"/>
      <c r="DF6265" s="1"/>
      <c r="DG6265" s="1"/>
      <c r="DH6265" s="1"/>
      <c r="DI6265" s="1"/>
      <c r="DJ6265" s="1"/>
      <c r="DK6265" s="1"/>
      <c r="DL6265" s="1"/>
      <c r="DM6265" s="1"/>
      <c r="DN6265" s="1"/>
      <c r="DO6265" s="1"/>
      <c r="DP6265" s="1"/>
      <c r="DQ6265" s="1"/>
      <c r="DR6265" s="1"/>
      <c r="DS6265" s="1"/>
      <c r="DT6265" s="1"/>
      <c r="DU6265" s="1"/>
      <c r="DV6265" s="1"/>
      <c r="DW6265" s="1"/>
      <c r="DX6265" s="1"/>
      <c r="DY6265" s="1"/>
      <c r="DZ6265" s="1"/>
      <c r="EA6265" s="1"/>
      <c r="EB6265" s="1"/>
      <c r="EC6265" s="1"/>
      <c r="ED6265" s="1"/>
      <c r="EE6265" s="1"/>
      <c r="EF6265" s="1"/>
      <c r="EG6265" s="1"/>
      <c r="EH6265" s="1"/>
      <c r="EI6265" s="1"/>
      <c r="EJ6265" s="1"/>
      <c r="EK6265" s="1"/>
      <c r="EL6265" s="1"/>
      <c r="EM6265" s="1"/>
      <c r="EN6265" s="1"/>
      <c r="EO6265" s="1"/>
      <c r="EP6265" s="1"/>
      <c r="EQ6265" s="1"/>
      <c r="ER6265" s="1"/>
      <c r="ES6265" s="1"/>
      <c r="ET6265" s="1"/>
      <c r="EU6265" s="1"/>
      <c r="EV6265" s="1"/>
      <c r="EW6265" s="1"/>
      <c r="EX6265" s="1"/>
      <c r="EY6265" s="1"/>
      <c r="EZ6265" s="1"/>
      <c r="FA6265" s="1"/>
      <c r="FB6265" s="1"/>
      <c r="FC6265" s="1"/>
      <c r="FD6265" s="1"/>
      <c r="FE6265" s="1"/>
      <c r="FF6265" s="1"/>
      <c r="FG6265" s="1"/>
      <c r="FH6265" s="1"/>
      <c r="FI6265" s="1"/>
      <c r="FJ6265" s="1"/>
      <c r="FK6265" s="1"/>
      <c r="FL6265" s="1"/>
      <c r="FM6265" s="1"/>
      <c r="FN6265" s="1"/>
      <c r="FO6265" s="1"/>
      <c r="FP6265" s="1"/>
      <c r="FQ6265" s="1"/>
      <c r="FR6265" s="1"/>
      <c r="FS6265" s="1"/>
      <c r="FT6265" s="1"/>
      <c r="FU6265" s="1"/>
      <c r="FV6265" s="1"/>
      <c r="FW6265" s="1"/>
      <c r="FX6265" s="1"/>
    </row>
    <row r="6266" spans="1:180" s="126" customFormat="1" ht="12.6" x14ac:dyDescent="0.25">
      <c r="A6266" s="117"/>
      <c r="B6266" s="118"/>
      <c r="C6266" s="119"/>
      <c r="D626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6" s="119"/>
      <c r="F6266" s="119"/>
      <c r="G6266" s="120"/>
      <c r="H6266" s="121"/>
      <c r="I6266" s="120"/>
      <c r="J6266" s="120"/>
      <c r="K6266" s="119"/>
      <c r="L6266" s="119"/>
      <c r="M6266" s="119"/>
      <c r="N6266" s="119"/>
      <c r="O6266" s="119"/>
      <c r="P6266" s="124"/>
      <c r="Q6266" s="124">
        <f>Table13[[#This Row],[Unit Value]]*Table13[[#This Row],[Qty | PCount]]</f>
        <v>0</v>
      </c>
      <c r="R6266" s="119" t="str">
        <f>IF(Table13[[#This Row],[Unit Value]]&lt;=4999,"Low-Value Asset","High-Value Asset")</f>
        <v>Low-Value Asset</v>
      </c>
      <c r="S6266" s="119"/>
      <c r="T6266" s="119"/>
      <c r="U6266" s="119"/>
      <c r="V6266" s="119"/>
      <c r="W6266" s="125"/>
      <c r="X6266" s="119"/>
      <c r="Y6266" s="119"/>
      <c r="Z6266" s="119"/>
      <c r="AA6266" s="119"/>
      <c r="AB626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  <c r="BC6266" s="1"/>
      <c r="BD6266" s="1"/>
      <c r="BE6266" s="1"/>
      <c r="BF6266" s="1"/>
      <c r="BG6266" s="1"/>
      <c r="BH6266" s="1"/>
      <c r="BI6266" s="1"/>
      <c r="BJ6266" s="1"/>
      <c r="BK6266" s="1"/>
      <c r="BL6266" s="1"/>
      <c r="BM6266" s="1"/>
      <c r="BN6266" s="1"/>
      <c r="BO6266" s="1"/>
      <c r="BP6266" s="1"/>
      <c r="BQ6266" s="1"/>
      <c r="BR6266" s="1"/>
      <c r="BS6266" s="1"/>
      <c r="BT6266" s="1"/>
      <c r="BU6266" s="1"/>
      <c r="BV6266" s="1"/>
      <c r="BW6266" s="1"/>
      <c r="BX6266" s="1"/>
      <c r="BY6266" s="1"/>
      <c r="BZ6266" s="1"/>
      <c r="CA6266" s="1"/>
      <c r="CB6266" s="1"/>
      <c r="CC6266" s="1"/>
      <c r="CD6266" s="1"/>
      <c r="CE6266" s="1"/>
      <c r="CF6266" s="1"/>
      <c r="CG6266" s="1"/>
      <c r="CH6266" s="1"/>
      <c r="CI6266" s="1"/>
      <c r="CJ6266" s="1"/>
      <c r="CK6266" s="1"/>
      <c r="CL6266" s="1"/>
      <c r="CM6266" s="1"/>
      <c r="CN6266" s="1"/>
      <c r="CO6266" s="1"/>
      <c r="CP6266" s="1"/>
      <c r="CQ6266" s="1"/>
      <c r="CR6266" s="1"/>
      <c r="CS6266" s="1"/>
      <c r="CT6266" s="1"/>
      <c r="CU6266" s="1"/>
      <c r="CV6266" s="1"/>
      <c r="CW6266" s="1"/>
      <c r="CX6266" s="1"/>
      <c r="CY6266" s="1"/>
      <c r="CZ6266" s="1"/>
      <c r="DA6266" s="1"/>
      <c r="DB6266" s="1"/>
      <c r="DC6266" s="1"/>
      <c r="DD6266" s="1"/>
      <c r="DE6266" s="1"/>
      <c r="DF6266" s="1"/>
      <c r="DG6266" s="1"/>
      <c r="DH6266" s="1"/>
      <c r="DI6266" s="1"/>
      <c r="DJ6266" s="1"/>
      <c r="DK6266" s="1"/>
      <c r="DL6266" s="1"/>
      <c r="DM6266" s="1"/>
      <c r="DN6266" s="1"/>
      <c r="DO6266" s="1"/>
      <c r="DP6266" s="1"/>
      <c r="DQ6266" s="1"/>
      <c r="DR6266" s="1"/>
      <c r="DS6266" s="1"/>
      <c r="DT6266" s="1"/>
      <c r="DU6266" s="1"/>
      <c r="DV6266" s="1"/>
      <c r="DW6266" s="1"/>
      <c r="DX6266" s="1"/>
      <c r="DY6266" s="1"/>
      <c r="DZ6266" s="1"/>
      <c r="EA6266" s="1"/>
      <c r="EB6266" s="1"/>
      <c r="EC6266" s="1"/>
      <c r="ED6266" s="1"/>
      <c r="EE6266" s="1"/>
      <c r="EF6266" s="1"/>
      <c r="EG6266" s="1"/>
      <c r="EH6266" s="1"/>
      <c r="EI6266" s="1"/>
      <c r="EJ6266" s="1"/>
      <c r="EK6266" s="1"/>
      <c r="EL6266" s="1"/>
      <c r="EM6266" s="1"/>
      <c r="EN6266" s="1"/>
      <c r="EO6266" s="1"/>
      <c r="EP6266" s="1"/>
      <c r="EQ6266" s="1"/>
      <c r="ER6266" s="1"/>
      <c r="ES6266" s="1"/>
      <c r="ET6266" s="1"/>
      <c r="EU6266" s="1"/>
      <c r="EV6266" s="1"/>
      <c r="EW6266" s="1"/>
      <c r="EX6266" s="1"/>
      <c r="EY6266" s="1"/>
      <c r="EZ6266" s="1"/>
      <c r="FA6266" s="1"/>
      <c r="FB6266" s="1"/>
      <c r="FC6266" s="1"/>
      <c r="FD6266" s="1"/>
      <c r="FE6266" s="1"/>
      <c r="FF6266" s="1"/>
      <c r="FG6266" s="1"/>
      <c r="FH6266" s="1"/>
      <c r="FI6266" s="1"/>
      <c r="FJ6266" s="1"/>
      <c r="FK6266" s="1"/>
      <c r="FL6266" s="1"/>
      <c r="FM6266" s="1"/>
      <c r="FN6266" s="1"/>
      <c r="FO6266" s="1"/>
      <c r="FP6266" s="1"/>
      <c r="FQ6266" s="1"/>
      <c r="FR6266" s="1"/>
      <c r="FS6266" s="1"/>
      <c r="FT6266" s="1"/>
      <c r="FU6266" s="1"/>
      <c r="FV6266" s="1"/>
      <c r="FW6266" s="1"/>
      <c r="FX6266" s="1"/>
    </row>
    <row r="6267" spans="1:180" s="126" customFormat="1" ht="12.6" x14ac:dyDescent="0.25">
      <c r="A6267" s="117"/>
      <c r="B6267" s="118"/>
      <c r="C6267" s="119"/>
      <c r="D626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7" s="119"/>
      <c r="F6267" s="119"/>
      <c r="G6267" s="120"/>
      <c r="H6267" s="121"/>
      <c r="I6267" s="120"/>
      <c r="J6267" s="120"/>
      <c r="K6267" s="119"/>
      <c r="L6267" s="119"/>
      <c r="M6267" s="119"/>
      <c r="N6267" s="119"/>
      <c r="O6267" s="119"/>
      <c r="P6267" s="124"/>
      <c r="Q6267" s="124">
        <f>Table13[[#This Row],[Unit Value]]*Table13[[#This Row],[Qty | PCount]]</f>
        <v>0</v>
      </c>
      <c r="R6267" s="119" t="str">
        <f>IF(Table13[[#This Row],[Unit Value]]&lt;=4999,"Low-Value Asset","High-Value Asset")</f>
        <v>Low-Value Asset</v>
      </c>
      <c r="S6267" s="119"/>
      <c r="T6267" s="119"/>
      <c r="U6267" s="119"/>
      <c r="V6267" s="119"/>
      <c r="W6267" s="125"/>
      <c r="X6267" s="119"/>
      <c r="Y6267" s="119"/>
      <c r="Z6267" s="119"/>
      <c r="AA6267" s="119"/>
      <c r="AB626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  <c r="BC6267" s="1"/>
      <c r="BD6267" s="1"/>
      <c r="BE6267" s="1"/>
      <c r="BF6267" s="1"/>
      <c r="BG6267" s="1"/>
      <c r="BH6267" s="1"/>
      <c r="BI6267" s="1"/>
      <c r="BJ6267" s="1"/>
      <c r="BK6267" s="1"/>
      <c r="BL6267" s="1"/>
      <c r="BM6267" s="1"/>
      <c r="BN6267" s="1"/>
      <c r="BO6267" s="1"/>
      <c r="BP6267" s="1"/>
      <c r="BQ6267" s="1"/>
      <c r="BR6267" s="1"/>
      <c r="BS6267" s="1"/>
      <c r="BT6267" s="1"/>
      <c r="BU6267" s="1"/>
      <c r="BV6267" s="1"/>
      <c r="BW6267" s="1"/>
      <c r="BX6267" s="1"/>
      <c r="BY6267" s="1"/>
      <c r="BZ6267" s="1"/>
      <c r="CA6267" s="1"/>
      <c r="CB6267" s="1"/>
      <c r="CC6267" s="1"/>
      <c r="CD6267" s="1"/>
      <c r="CE6267" s="1"/>
      <c r="CF6267" s="1"/>
      <c r="CG6267" s="1"/>
      <c r="CH6267" s="1"/>
      <c r="CI6267" s="1"/>
      <c r="CJ6267" s="1"/>
      <c r="CK6267" s="1"/>
      <c r="CL6267" s="1"/>
      <c r="CM6267" s="1"/>
      <c r="CN6267" s="1"/>
      <c r="CO6267" s="1"/>
      <c r="CP6267" s="1"/>
      <c r="CQ6267" s="1"/>
      <c r="CR6267" s="1"/>
      <c r="CS6267" s="1"/>
      <c r="CT6267" s="1"/>
      <c r="CU6267" s="1"/>
      <c r="CV6267" s="1"/>
      <c r="CW6267" s="1"/>
      <c r="CX6267" s="1"/>
      <c r="CY6267" s="1"/>
      <c r="CZ6267" s="1"/>
      <c r="DA6267" s="1"/>
      <c r="DB6267" s="1"/>
      <c r="DC6267" s="1"/>
      <c r="DD6267" s="1"/>
      <c r="DE6267" s="1"/>
      <c r="DF6267" s="1"/>
      <c r="DG6267" s="1"/>
      <c r="DH6267" s="1"/>
      <c r="DI6267" s="1"/>
      <c r="DJ6267" s="1"/>
      <c r="DK6267" s="1"/>
      <c r="DL6267" s="1"/>
      <c r="DM6267" s="1"/>
      <c r="DN6267" s="1"/>
      <c r="DO6267" s="1"/>
      <c r="DP6267" s="1"/>
      <c r="DQ6267" s="1"/>
      <c r="DR6267" s="1"/>
      <c r="DS6267" s="1"/>
      <c r="DT6267" s="1"/>
      <c r="DU6267" s="1"/>
      <c r="DV6267" s="1"/>
      <c r="DW6267" s="1"/>
      <c r="DX6267" s="1"/>
      <c r="DY6267" s="1"/>
      <c r="DZ6267" s="1"/>
      <c r="EA6267" s="1"/>
      <c r="EB6267" s="1"/>
      <c r="EC6267" s="1"/>
      <c r="ED6267" s="1"/>
      <c r="EE6267" s="1"/>
      <c r="EF6267" s="1"/>
      <c r="EG6267" s="1"/>
      <c r="EH6267" s="1"/>
      <c r="EI6267" s="1"/>
      <c r="EJ6267" s="1"/>
      <c r="EK6267" s="1"/>
      <c r="EL6267" s="1"/>
      <c r="EM6267" s="1"/>
      <c r="EN6267" s="1"/>
      <c r="EO6267" s="1"/>
      <c r="EP6267" s="1"/>
      <c r="EQ6267" s="1"/>
      <c r="ER6267" s="1"/>
      <c r="ES6267" s="1"/>
      <c r="ET6267" s="1"/>
      <c r="EU6267" s="1"/>
      <c r="EV6267" s="1"/>
      <c r="EW6267" s="1"/>
      <c r="EX6267" s="1"/>
      <c r="EY6267" s="1"/>
      <c r="EZ6267" s="1"/>
      <c r="FA6267" s="1"/>
      <c r="FB6267" s="1"/>
      <c r="FC6267" s="1"/>
      <c r="FD6267" s="1"/>
      <c r="FE6267" s="1"/>
      <c r="FF6267" s="1"/>
      <c r="FG6267" s="1"/>
      <c r="FH6267" s="1"/>
      <c r="FI6267" s="1"/>
      <c r="FJ6267" s="1"/>
      <c r="FK6267" s="1"/>
      <c r="FL6267" s="1"/>
      <c r="FM6267" s="1"/>
      <c r="FN6267" s="1"/>
      <c r="FO6267" s="1"/>
      <c r="FP6267" s="1"/>
      <c r="FQ6267" s="1"/>
      <c r="FR6267" s="1"/>
      <c r="FS6267" s="1"/>
      <c r="FT6267" s="1"/>
      <c r="FU6267" s="1"/>
      <c r="FV6267" s="1"/>
      <c r="FW6267" s="1"/>
      <c r="FX6267" s="1"/>
    </row>
    <row r="6268" spans="1:180" s="126" customFormat="1" ht="12.6" x14ac:dyDescent="0.25">
      <c r="A6268" s="117"/>
      <c r="B6268" s="118"/>
      <c r="C6268" s="119"/>
      <c r="D626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8" s="119"/>
      <c r="F6268" s="119"/>
      <c r="G6268" s="120"/>
      <c r="H6268" s="121"/>
      <c r="I6268" s="120"/>
      <c r="J6268" s="120"/>
      <c r="K6268" s="119"/>
      <c r="L6268" s="119"/>
      <c r="M6268" s="119"/>
      <c r="N6268" s="119"/>
      <c r="O6268" s="119"/>
      <c r="P6268" s="124"/>
      <c r="Q6268" s="124">
        <f>Table13[[#This Row],[Unit Value]]*Table13[[#This Row],[Qty | PCount]]</f>
        <v>0</v>
      </c>
      <c r="R6268" s="119" t="str">
        <f>IF(Table13[[#This Row],[Unit Value]]&lt;=4999,"Low-Value Asset","High-Value Asset")</f>
        <v>Low-Value Asset</v>
      </c>
      <c r="S6268" s="119"/>
      <c r="T6268" s="119"/>
      <c r="U6268" s="119"/>
      <c r="V6268" s="119"/>
      <c r="W6268" s="125"/>
      <c r="X6268" s="119"/>
      <c r="Y6268" s="119"/>
      <c r="Z6268" s="119"/>
      <c r="AA6268" s="119"/>
      <c r="AB626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  <c r="BC6268" s="1"/>
      <c r="BD6268" s="1"/>
      <c r="BE6268" s="1"/>
      <c r="BF6268" s="1"/>
      <c r="BG6268" s="1"/>
      <c r="BH6268" s="1"/>
      <c r="BI6268" s="1"/>
      <c r="BJ6268" s="1"/>
      <c r="BK6268" s="1"/>
      <c r="BL6268" s="1"/>
      <c r="BM6268" s="1"/>
      <c r="BN6268" s="1"/>
      <c r="BO6268" s="1"/>
      <c r="BP6268" s="1"/>
      <c r="BQ6268" s="1"/>
      <c r="BR6268" s="1"/>
      <c r="BS6268" s="1"/>
      <c r="BT6268" s="1"/>
      <c r="BU6268" s="1"/>
      <c r="BV6268" s="1"/>
      <c r="BW6268" s="1"/>
      <c r="BX6268" s="1"/>
      <c r="BY6268" s="1"/>
      <c r="BZ6268" s="1"/>
      <c r="CA6268" s="1"/>
      <c r="CB6268" s="1"/>
      <c r="CC6268" s="1"/>
      <c r="CD6268" s="1"/>
      <c r="CE6268" s="1"/>
      <c r="CF6268" s="1"/>
      <c r="CG6268" s="1"/>
      <c r="CH6268" s="1"/>
      <c r="CI6268" s="1"/>
      <c r="CJ6268" s="1"/>
      <c r="CK6268" s="1"/>
      <c r="CL6268" s="1"/>
      <c r="CM6268" s="1"/>
      <c r="CN6268" s="1"/>
      <c r="CO6268" s="1"/>
      <c r="CP6268" s="1"/>
      <c r="CQ6268" s="1"/>
      <c r="CR6268" s="1"/>
      <c r="CS6268" s="1"/>
      <c r="CT6268" s="1"/>
      <c r="CU6268" s="1"/>
      <c r="CV6268" s="1"/>
      <c r="CW6268" s="1"/>
      <c r="CX6268" s="1"/>
      <c r="CY6268" s="1"/>
      <c r="CZ6268" s="1"/>
      <c r="DA6268" s="1"/>
      <c r="DB6268" s="1"/>
      <c r="DC6268" s="1"/>
      <c r="DD6268" s="1"/>
      <c r="DE6268" s="1"/>
      <c r="DF6268" s="1"/>
      <c r="DG6268" s="1"/>
      <c r="DH6268" s="1"/>
      <c r="DI6268" s="1"/>
      <c r="DJ6268" s="1"/>
      <c r="DK6268" s="1"/>
      <c r="DL6268" s="1"/>
      <c r="DM6268" s="1"/>
      <c r="DN6268" s="1"/>
      <c r="DO6268" s="1"/>
      <c r="DP6268" s="1"/>
      <c r="DQ6268" s="1"/>
      <c r="DR6268" s="1"/>
      <c r="DS6268" s="1"/>
      <c r="DT6268" s="1"/>
      <c r="DU6268" s="1"/>
      <c r="DV6268" s="1"/>
      <c r="DW6268" s="1"/>
      <c r="DX6268" s="1"/>
      <c r="DY6268" s="1"/>
      <c r="DZ6268" s="1"/>
      <c r="EA6268" s="1"/>
      <c r="EB6268" s="1"/>
      <c r="EC6268" s="1"/>
      <c r="ED6268" s="1"/>
      <c r="EE6268" s="1"/>
      <c r="EF6268" s="1"/>
      <c r="EG6268" s="1"/>
      <c r="EH6268" s="1"/>
      <c r="EI6268" s="1"/>
      <c r="EJ6268" s="1"/>
      <c r="EK6268" s="1"/>
      <c r="EL6268" s="1"/>
      <c r="EM6268" s="1"/>
      <c r="EN6268" s="1"/>
      <c r="EO6268" s="1"/>
      <c r="EP6268" s="1"/>
      <c r="EQ6268" s="1"/>
      <c r="ER6268" s="1"/>
      <c r="ES6268" s="1"/>
      <c r="ET6268" s="1"/>
      <c r="EU6268" s="1"/>
      <c r="EV6268" s="1"/>
      <c r="EW6268" s="1"/>
      <c r="EX6268" s="1"/>
      <c r="EY6268" s="1"/>
      <c r="EZ6268" s="1"/>
      <c r="FA6268" s="1"/>
      <c r="FB6268" s="1"/>
      <c r="FC6268" s="1"/>
      <c r="FD6268" s="1"/>
      <c r="FE6268" s="1"/>
      <c r="FF6268" s="1"/>
      <c r="FG6268" s="1"/>
      <c r="FH6268" s="1"/>
      <c r="FI6268" s="1"/>
      <c r="FJ6268" s="1"/>
      <c r="FK6268" s="1"/>
      <c r="FL6268" s="1"/>
      <c r="FM6268" s="1"/>
      <c r="FN6268" s="1"/>
      <c r="FO6268" s="1"/>
      <c r="FP6268" s="1"/>
      <c r="FQ6268" s="1"/>
      <c r="FR6268" s="1"/>
      <c r="FS6268" s="1"/>
      <c r="FT6268" s="1"/>
      <c r="FU6268" s="1"/>
      <c r="FV6268" s="1"/>
      <c r="FW6268" s="1"/>
      <c r="FX6268" s="1"/>
    </row>
    <row r="6269" spans="1:180" s="126" customFormat="1" ht="12.6" x14ac:dyDescent="0.25">
      <c r="A6269" s="117"/>
      <c r="B6269" s="118"/>
      <c r="C6269" s="119"/>
      <c r="D626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69" s="119"/>
      <c r="F6269" s="119"/>
      <c r="G6269" s="120"/>
      <c r="H6269" s="121"/>
      <c r="I6269" s="120"/>
      <c r="J6269" s="120"/>
      <c r="K6269" s="119"/>
      <c r="L6269" s="119"/>
      <c r="M6269" s="119"/>
      <c r="N6269" s="119"/>
      <c r="O6269" s="119"/>
      <c r="P6269" s="124"/>
      <c r="Q6269" s="124">
        <f>Table13[[#This Row],[Unit Value]]*Table13[[#This Row],[Qty | PCount]]</f>
        <v>0</v>
      </c>
      <c r="R6269" s="119" t="str">
        <f>IF(Table13[[#This Row],[Unit Value]]&lt;=4999,"Low-Value Asset","High-Value Asset")</f>
        <v>Low-Value Asset</v>
      </c>
      <c r="S6269" s="119"/>
      <c r="T6269" s="119"/>
      <c r="U6269" s="119"/>
      <c r="V6269" s="119"/>
      <c r="W6269" s="125"/>
      <c r="X6269" s="119"/>
      <c r="Y6269" s="119"/>
      <c r="Z6269" s="119"/>
      <c r="AA6269" s="119"/>
      <c r="AB626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  <c r="BD6269" s="1"/>
      <c r="BE6269" s="1"/>
      <c r="BF6269" s="1"/>
      <c r="BG6269" s="1"/>
      <c r="BH6269" s="1"/>
      <c r="BI6269" s="1"/>
      <c r="BJ6269" s="1"/>
      <c r="BK6269" s="1"/>
      <c r="BL6269" s="1"/>
      <c r="BM6269" s="1"/>
      <c r="BN6269" s="1"/>
      <c r="BO6269" s="1"/>
      <c r="BP6269" s="1"/>
      <c r="BQ6269" s="1"/>
      <c r="BR6269" s="1"/>
      <c r="BS6269" s="1"/>
      <c r="BT6269" s="1"/>
      <c r="BU6269" s="1"/>
      <c r="BV6269" s="1"/>
      <c r="BW6269" s="1"/>
      <c r="BX6269" s="1"/>
      <c r="BY6269" s="1"/>
      <c r="BZ6269" s="1"/>
      <c r="CA6269" s="1"/>
      <c r="CB6269" s="1"/>
      <c r="CC6269" s="1"/>
      <c r="CD6269" s="1"/>
      <c r="CE6269" s="1"/>
      <c r="CF6269" s="1"/>
      <c r="CG6269" s="1"/>
      <c r="CH6269" s="1"/>
      <c r="CI6269" s="1"/>
      <c r="CJ6269" s="1"/>
      <c r="CK6269" s="1"/>
      <c r="CL6269" s="1"/>
      <c r="CM6269" s="1"/>
      <c r="CN6269" s="1"/>
      <c r="CO6269" s="1"/>
      <c r="CP6269" s="1"/>
      <c r="CQ6269" s="1"/>
      <c r="CR6269" s="1"/>
      <c r="CS6269" s="1"/>
      <c r="CT6269" s="1"/>
      <c r="CU6269" s="1"/>
      <c r="CV6269" s="1"/>
      <c r="CW6269" s="1"/>
      <c r="CX6269" s="1"/>
      <c r="CY6269" s="1"/>
      <c r="CZ6269" s="1"/>
      <c r="DA6269" s="1"/>
      <c r="DB6269" s="1"/>
      <c r="DC6269" s="1"/>
      <c r="DD6269" s="1"/>
      <c r="DE6269" s="1"/>
      <c r="DF6269" s="1"/>
      <c r="DG6269" s="1"/>
      <c r="DH6269" s="1"/>
      <c r="DI6269" s="1"/>
      <c r="DJ6269" s="1"/>
      <c r="DK6269" s="1"/>
      <c r="DL6269" s="1"/>
      <c r="DM6269" s="1"/>
      <c r="DN6269" s="1"/>
      <c r="DO6269" s="1"/>
      <c r="DP6269" s="1"/>
      <c r="DQ6269" s="1"/>
      <c r="DR6269" s="1"/>
      <c r="DS6269" s="1"/>
      <c r="DT6269" s="1"/>
      <c r="DU6269" s="1"/>
      <c r="DV6269" s="1"/>
      <c r="DW6269" s="1"/>
      <c r="DX6269" s="1"/>
      <c r="DY6269" s="1"/>
      <c r="DZ6269" s="1"/>
      <c r="EA6269" s="1"/>
      <c r="EB6269" s="1"/>
      <c r="EC6269" s="1"/>
      <c r="ED6269" s="1"/>
      <c r="EE6269" s="1"/>
      <c r="EF6269" s="1"/>
      <c r="EG6269" s="1"/>
      <c r="EH6269" s="1"/>
      <c r="EI6269" s="1"/>
      <c r="EJ6269" s="1"/>
      <c r="EK6269" s="1"/>
      <c r="EL6269" s="1"/>
      <c r="EM6269" s="1"/>
      <c r="EN6269" s="1"/>
      <c r="EO6269" s="1"/>
      <c r="EP6269" s="1"/>
      <c r="EQ6269" s="1"/>
      <c r="ER6269" s="1"/>
      <c r="ES6269" s="1"/>
      <c r="ET6269" s="1"/>
      <c r="EU6269" s="1"/>
      <c r="EV6269" s="1"/>
      <c r="EW6269" s="1"/>
      <c r="EX6269" s="1"/>
      <c r="EY6269" s="1"/>
      <c r="EZ6269" s="1"/>
      <c r="FA6269" s="1"/>
      <c r="FB6269" s="1"/>
      <c r="FC6269" s="1"/>
      <c r="FD6269" s="1"/>
      <c r="FE6269" s="1"/>
      <c r="FF6269" s="1"/>
      <c r="FG6269" s="1"/>
      <c r="FH6269" s="1"/>
      <c r="FI6269" s="1"/>
      <c r="FJ6269" s="1"/>
      <c r="FK6269" s="1"/>
      <c r="FL6269" s="1"/>
      <c r="FM6269" s="1"/>
      <c r="FN6269" s="1"/>
      <c r="FO6269" s="1"/>
      <c r="FP6269" s="1"/>
      <c r="FQ6269" s="1"/>
      <c r="FR6269" s="1"/>
      <c r="FS6269" s="1"/>
      <c r="FT6269" s="1"/>
      <c r="FU6269" s="1"/>
      <c r="FV6269" s="1"/>
      <c r="FW6269" s="1"/>
      <c r="FX6269" s="1"/>
    </row>
    <row r="6270" spans="1:180" s="126" customFormat="1" ht="12.6" x14ac:dyDescent="0.25">
      <c r="A6270" s="117"/>
      <c r="B6270" s="118"/>
      <c r="C6270" s="119"/>
      <c r="D627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0" s="119"/>
      <c r="F6270" s="119"/>
      <c r="G6270" s="120"/>
      <c r="H6270" s="121"/>
      <c r="I6270" s="120"/>
      <c r="J6270" s="120"/>
      <c r="K6270" s="119"/>
      <c r="L6270" s="119"/>
      <c r="M6270" s="119"/>
      <c r="N6270" s="119"/>
      <c r="O6270" s="119"/>
      <c r="P6270" s="124"/>
      <c r="Q6270" s="124">
        <f>Table13[[#This Row],[Unit Value]]*Table13[[#This Row],[Qty | PCount]]</f>
        <v>0</v>
      </c>
      <c r="R6270" s="119" t="str">
        <f>IF(Table13[[#This Row],[Unit Value]]&lt;=4999,"Low-Value Asset","High-Value Asset")</f>
        <v>Low-Value Asset</v>
      </c>
      <c r="S6270" s="119"/>
      <c r="T6270" s="119"/>
      <c r="U6270" s="119"/>
      <c r="V6270" s="119"/>
      <c r="W6270" s="125"/>
      <c r="X6270" s="119"/>
      <c r="Y6270" s="119"/>
      <c r="Z6270" s="119"/>
      <c r="AA6270" s="119"/>
      <c r="AB627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  <c r="BC6270" s="1"/>
      <c r="BD6270" s="1"/>
      <c r="BE6270" s="1"/>
      <c r="BF6270" s="1"/>
      <c r="BG6270" s="1"/>
      <c r="BH6270" s="1"/>
      <c r="BI6270" s="1"/>
      <c r="BJ6270" s="1"/>
      <c r="BK6270" s="1"/>
      <c r="BL6270" s="1"/>
      <c r="BM6270" s="1"/>
      <c r="BN6270" s="1"/>
      <c r="BO6270" s="1"/>
      <c r="BP6270" s="1"/>
      <c r="BQ6270" s="1"/>
      <c r="BR6270" s="1"/>
      <c r="BS6270" s="1"/>
      <c r="BT6270" s="1"/>
      <c r="BU6270" s="1"/>
      <c r="BV6270" s="1"/>
      <c r="BW6270" s="1"/>
      <c r="BX6270" s="1"/>
      <c r="BY6270" s="1"/>
      <c r="BZ6270" s="1"/>
      <c r="CA6270" s="1"/>
      <c r="CB6270" s="1"/>
      <c r="CC6270" s="1"/>
      <c r="CD6270" s="1"/>
      <c r="CE6270" s="1"/>
      <c r="CF6270" s="1"/>
      <c r="CG6270" s="1"/>
      <c r="CH6270" s="1"/>
      <c r="CI6270" s="1"/>
      <c r="CJ6270" s="1"/>
      <c r="CK6270" s="1"/>
      <c r="CL6270" s="1"/>
      <c r="CM6270" s="1"/>
      <c r="CN6270" s="1"/>
      <c r="CO6270" s="1"/>
      <c r="CP6270" s="1"/>
      <c r="CQ6270" s="1"/>
      <c r="CR6270" s="1"/>
      <c r="CS6270" s="1"/>
      <c r="CT6270" s="1"/>
      <c r="CU6270" s="1"/>
      <c r="CV6270" s="1"/>
      <c r="CW6270" s="1"/>
      <c r="CX6270" s="1"/>
      <c r="CY6270" s="1"/>
      <c r="CZ6270" s="1"/>
      <c r="DA6270" s="1"/>
      <c r="DB6270" s="1"/>
      <c r="DC6270" s="1"/>
      <c r="DD6270" s="1"/>
      <c r="DE6270" s="1"/>
      <c r="DF6270" s="1"/>
      <c r="DG6270" s="1"/>
      <c r="DH6270" s="1"/>
      <c r="DI6270" s="1"/>
      <c r="DJ6270" s="1"/>
      <c r="DK6270" s="1"/>
      <c r="DL6270" s="1"/>
      <c r="DM6270" s="1"/>
      <c r="DN6270" s="1"/>
      <c r="DO6270" s="1"/>
      <c r="DP6270" s="1"/>
      <c r="DQ6270" s="1"/>
      <c r="DR6270" s="1"/>
      <c r="DS6270" s="1"/>
      <c r="DT6270" s="1"/>
      <c r="DU6270" s="1"/>
      <c r="DV6270" s="1"/>
      <c r="DW6270" s="1"/>
      <c r="DX6270" s="1"/>
      <c r="DY6270" s="1"/>
      <c r="DZ6270" s="1"/>
      <c r="EA6270" s="1"/>
      <c r="EB6270" s="1"/>
      <c r="EC6270" s="1"/>
      <c r="ED6270" s="1"/>
      <c r="EE6270" s="1"/>
      <c r="EF6270" s="1"/>
      <c r="EG6270" s="1"/>
      <c r="EH6270" s="1"/>
      <c r="EI6270" s="1"/>
      <c r="EJ6270" s="1"/>
      <c r="EK6270" s="1"/>
      <c r="EL6270" s="1"/>
      <c r="EM6270" s="1"/>
      <c r="EN6270" s="1"/>
      <c r="EO6270" s="1"/>
      <c r="EP6270" s="1"/>
      <c r="EQ6270" s="1"/>
      <c r="ER6270" s="1"/>
      <c r="ES6270" s="1"/>
      <c r="ET6270" s="1"/>
      <c r="EU6270" s="1"/>
      <c r="EV6270" s="1"/>
      <c r="EW6270" s="1"/>
      <c r="EX6270" s="1"/>
      <c r="EY6270" s="1"/>
      <c r="EZ6270" s="1"/>
      <c r="FA6270" s="1"/>
      <c r="FB6270" s="1"/>
      <c r="FC6270" s="1"/>
      <c r="FD6270" s="1"/>
      <c r="FE6270" s="1"/>
      <c r="FF6270" s="1"/>
      <c r="FG6270" s="1"/>
      <c r="FH6270" s="1"/>
      <c r="FI6270" s="1"/>
      <c r="FJ6270" s="1"/>
      <c r="FK6270" s="1"/>
      <c r="FL6270" s="1"/>
      <c r="FM6270" s="1"/>
      <c r="FN6270" s="1"/>
      <c r="FO6270" s="1"/>
      <c r="FP6270" s="1"/>
      <c r="FQ6270" s="1"/>
      <c r="FR6270" s="1"/>
      <c r="FS6270" s="1"/>
      <c r="FT6270" s="1"/>
      <c r="FU6270" s="1"/>
      <c r="FV6270" s="1"/>
      <c r="FW6270" s="1"/>
      <c r="FX6270" s="1"/>
    </row>
    <row r="6271" spans="1:180" s="126" customFormat="1" ht="12.6" x14ac:dyDescent="0.25">
      <c r="A6271" s="117"/>
      <c r="B6271" s="118"/>
      <c r="C6271" s="119"/>
      <c r="D627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1" s="119"/>
      <c r="F6271" s="119"/>
      <c r="G6271" s="120"/>
      <c r="H6271" s="121"/>
      <c r="I6271" s="120"/>
      <c r="J6271" s="120"/>
      <c r="K6271" s="119"/>
      <c r="L6271" s="119"/>
      <c r="M6271" s="119"/>
      <c r="N6271" s="119"/>
      <c r="O6271" s="119"/>
      <c r="P6271" s="124"/>
      <c r="Q6271" s="124">
        <f>Table13[[#This Row],[Unit Value]]*Table13[[#This Row],[Qty | PCount]]</f>
        <v>0</v>
      </c>
      <c r="R6271" s="119" t="str">
        <f>IF(Table13[[#This Row],[Unit Value]]&lt;=4999,"Low-Value Asset","High-Value Asset")</f>
        <v>Low-Value Asset</v>
      </c>
      <c r="S6271" s="119"/>
      <c r="T6271" s="119"/>
      <c r="U6271" s="119"/>
      <c r="V6271" s="119"/>
      <c r="W6271" s="125"/>
      <c r="X6271" s="119"/>
      <c r="Y6271" s="119"/>
      <c r="Z6271" s="119"/>
      <c r="AA6271" s="119"/>
      <c r="AB627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  <c r="BC6271" s="1"/>
      <c r="BD6271" s="1"/>
      <c r="BE6271" s="1"/>
      <c r="BF6271" s="1"/>
      <c r="BG6271" s="1"/>
      <c r="BH6271" s="1"/>
      <c r="BI6271" s="1"/>
      <c r="BJ6271" s="1"/>
      <c r="BK6271" s="1"/>
      <c r="BL6271" s="1"/>
      <c r="BM6271" s="1"/>
      <c r="BN6271" s="1"/>
      <c r="BO6271" s="1"/>
      <c r="BP6271" s="1"/>
      <c r="BQ6271" s="1"/>
      <c r="BR6271" s="1"/>
      <c r="BS6271" s="1"/>
      <c r="BT6271" s="1"/>
      <c r="BU6271" s="1"/>
      <c r="BV6271" s="1"/>
      <c r="BW6271" s="1"/>
      <c r="BX6271" s="1"/>
      <c r="BY6271" s="1"/>
      <c r="BZ6271" s="1"/>
      <c r="CA6271" s="1"/>
      <c r="CB6271" s="1"/>
      <c r="CC6271" s="1"/>
      <c r="CD6271" s="1"/>
      <c r="CE6271" s="1"/>
      <c r="CF6271" s="1"/>
      <c r="CG6271" s="1"/>
      <c r="CH6271" s="1"/>
      <c r="CI6271" s="1"/>
      <c r="CJ6271" s="1"/>
      <c r="CK6271" s="1"/>
      <c r="CL6271" s="1"/>
      <c r="CM6271" s="1"/>
      <c r="CN6271" s="1"/>
      <c r="CO6271" s="1"/>
      <c r="CP6271" s="1"/>
      <c r="CQ6271" s="1"/>
      <c r="CR6271" s="1"/>
      <c r="CS6271" s="1"/>
      <c r="CT6271" s="1"/>
      <c r="CU6271" s="1"/>
      <c r="CV6271" s="1"/>
      <c r="CW6271" s="1"/>
      <c r="CX6271" s="1"/>
      <c r="CY6271" s="1"/>
      <c r="CZ6271" s="1"/>
      <c r="DA6271" s="1"/>
      <c r="DB6271" s="1"/>
      <c r="DC6271" s="1"/>
      <c r="DD6271" s="1"/>
      <c r="DE6271" s="1"/>
      <c r="DF6271" s="1"/>
      <c r="DG6271" s="1"/>
      <c r="DH6271" s="1"/>
      <c r="DI6271" s="1"/>
      <c r="DJ6271" s="1"/>
      <c r="DK6271" s="1"/>
      <c r="DL6271" s="1"/>
      <c r="DM6271" s="1"/>
      <c r="DN6271" s="1"/>
      <c r="DO6271" s="1"/>
      <c r="DP6271" s="1"/>
      <c r="DQ6271" s="1"/>
      <c r="DR6271" s="1"/>
      <c r="DS6271" s="1"/>
      <c r="DT6271" s="1"/>
      <c r="DU6271" s="1"/>
      <c r="DV6271" s="1"/>
      <c r="DW6271" s="1"/>
      <c r="DX6271" s="1"/>
      <c r="DY6271" s="1"/>
      <c r="DZ6271" s="1"/>
      <c r="EA6271" s="1"/>
      <c r="EB6271" s="1"/>
      <c r="EC6271" s="1"/>
      <c r="ED6271" s="1"/>
      <c r="EE6271" s="1"/>
      <c r="EF6271" s="1"/>
      <c r="EG6271" s="1"/>
      <c r="EH6271" s="1"/>
      <c r="EI6271" s="1"/>
      <c r="EJ6271" s="1"/>
      <c r="EK6271" s="1"/>
      <c r="EL6271" s="1"/>
      <c r="EM6271" s="1"/>
      <c r="EN6271" s="1"/>
      <c r="EO6271" s="1"/>
      <c r="EP6271" s="1"/>
      <c r="EQ6271" s="1"/>
      <c r="ER6271" s="1"/>
      <c r="ES6271" s="1"/>
      <c r="ET6271" s="1"/>
      <c r="EU6271" s="1"/>
      <c r="EV6271" s="1"/>
      <c r="EW6271" s="1"/>
      <c r="EX6271" s="1"/>
      <c r="EY6271" s="1"/>
      <c r="EZ6271" s="1"/>
      <c r="FA6271" s="1"/>
      <c r="FB6271" s="1"/>
      <c r="FC6271" s="1"/>
      <c r="FD6271" s="1"/>
      <c r="FE6271" s="1"/>
      <c r="FF6271" s="1"/>
      <c r="FG6271" s="1"/>
      <c r="FH6271" s="1"/>
      <c r="FI6271" s="1"/>
      <c r="FJ6271" s="1"/>
      <c r="FK6271" s="1"/>
      <c r="FL6271" s="1"/>
      <c r="FM6271" s="1"/>
      <c r="FN6271" s="1"/>
      <c r="FO6271" s="1"/>
      <c r="FP6271" s="1"/>
      <c r="FQ6271" s="1"/>
      <c r="FR6271" s="1"/>
      <c r="FS6271" s="1"/>
      <c r="FT6271" s="1"/>
      <c r="FU6271" s="1"/>
      <c r="FV6271" s="1"/>
      <c r="FW6271" s="1"/>
      <c r="FX6271" s="1"/>
    </row>
    <row r="6272" spans="1:180" s="126" customFormat="1" ht="12.6" x14ac:dyDescent="0.25">
      <c r="A6272" s="117"/>
      <c r="B6272" s="118"/>
      <c r="C6272" s="119"/>
      <c r="D627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2" s="119"/>
      <c r="F6272" s="119"/>
      <c r="G6272" s="120"/>
      <c r="H6272" s="121"/>
      <c r="I6272" s="120"/>
      <c r="J6272" s="120"/>
      <c r="K6272" s="119"/>
      <c r="L6272" s="119"/>
      <c r="M6272" s="119"/>
      <c r="N6272" s="119"/>
      <c r="O6272" s="119"/>
      <c r="P6272" s="124"/>
      <c r="Q6272" s="124">
        <f>Table13[[#This Row],[Unit Value]]*Table13[[#This Row],[Qty | PCount]]</f>
        <v>0</v>
      </c>
      <c r="R6272" s="119" t="str">
        <f>IF(Table13[[#This Row],[Unit Value]]&lt;=4999,"Low-Value Asset","High-Value Asset")</f>
        <v>Low-Value Asset</v>
      </c>
      <c r="S6272" s="119"/>
      <c r="T6272" s="119"/>
      <c r="U6272" s="119"/>
      <c r="V6272" s="119"/>
      <c r="W6272" s="125"/>
      <c r="X6272" s="119"/>
      <c r="Y6272" s="119"/>
      <c r="Z6272" s="119"/>
      <c r="AA6272" s="119"/>
      <c r="AB627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  <c r="BC6272" s="1"/>
      <c r="BD6272" s="1"/>
      <c r="BE6272" s="1"/>
      <c r="BF6272" s="1"/>
      <c r="BG6272" s="1"/>
      <c r="BH6272" s="1"/>
      <c r="BI6272" s="1"/>
      <c r="BJ6272" s="1"/>
      <c r="BK6272" s="1"/>
      <c r="BL6272" s="1"/>
      <c r="BM6272" s="1"/>
      <c r="BN6272" s="1"/>
      <c r="BO6272" s="1"/>
      <c r="BP6272" s="1"/>
      <c r="BQ6272" s="1"/>
      <c r="BR6272" s="1"/>
      <c r="BS6272" s="1"/>
      <c r="BT6272" s="1"/>
      <c r="BU6272" s="1"/>
      <c r="BV6272" s="1"/>
      <c r="BW6272" s="1"/>
      <c r="BX6272" s="1"/>
      <c r="BY6272" s="1"/>
      <c r="BZ6272" s="1"/>
      <c r="CA6272" s="1"/>
      <c r="CB6272" s="1"/>
      <c r="CC6272" s="1"/>
      <c r="CD6272" s="1"/>
      <c r="CE6272" s="1"/>
      <c r="CF6272" s="1"/>
      <c r="CG6272" s="1"/>
      <c r="CH6272" s="1"/>
      <c r="CI6272" s="1"/>
      <c r="CJ6272" s="1"/>
      <c r="CK6272" s="1"/>
      <c r="CL6272" s="1"/>
      <c r="CM6272" s="1"/>
      <c r="CN6272" s="1"/>
      <c r="CO6272" s="1"/>
      <c r="CP6272" s="1"/>
      <c r="CQ6272" s="1"/>
      <c r="CR6272" s="1"/>
      <c r="CS6272" s="1"/>
      <c r="CT6272" s="1"/>
      <c r="CU6272" s="1"/>
      <c r="CV6272" s="1"/>
      <c r="CW6272" s="1"/>
      <c r="CX6272" s="1"/>
      <c r="CY6272" s="1"/>
      <c r="CZ6272" s="1"/>
      <c r="DA6272" s="1"/>
      <c r="DB6272" s="1"/>
      <c r="DC6272" s="1"/>
      <c r="DD6272" s="1"/>
      <c r="DE6272" s="1"/>
      <c r="DF6272" s="1"/>
      <c r="DG6272" s="1"/>
      <c r="DH6272" s="1"/>
      <c r="DI6272" s="1"/>
      <c r="DJ6272" s="1"/>
      <c r="DK6272" s="1"/>
      <c r="DL6272" s="1"/>
      <c r="DM6272" s="1"/>
      <c r="DN6272" s="1"/>
      <c r="DO6272" s="1"/>
      <c r="DP6272" s="1"/>
      <c r="DQ6272" s="1"/>
      <c r="DR6272" s="1"/>
      <c r="DS6272" s="1"/>
      <c r="DT6272" s="1"/>
      <c r="DU6272" s="1"/>
      <c r="DV6272" s="1"/>
      <c r="DW6272" s="1"/>
      <c r="DX6272" s="1"/>
      <c r="DY6272" s="1"/>
      <c r="DZ6272" s="1"/>
      <c r="EA6272" s="1"/>
      <c r="EB6272" s="1"/>
      <c r="EC6272" s="1"/>
      <c r="ED6272" s="1"/>
      <c r="EE6272" s="1"/>
      <c r="EF6272" s="1"/>
      <c r="EG6272" s="1"/>
      <c r="EH6272" s="1"/>
      <c r="EI6272" s="1"/>
      <c r="EJ6272" s="1"/>
      <c r="EK6272" s="1"/>
      <c r="EL6272" s="1"/>
      <c r="EM6272" s="1"/>
      <c r="EN6272" s="1"/>
      <c r="EO6272" s="1"/>
      <c r="EP6272" s="1"/>
      <c r="EQ6272" s="1"/>
      <c r="ER6272" s="1"/>
      <c r="ES6272" s="1"/>
      <c r="ET6272" s="1"/>
      <c r="EU6272" s="1"/>
      <c r="EV6272" s="1"/>
      <c r="EW6272" s="1"/>
      <c r="EX6272" s="1"/>
      <c r="EY6272" s="1"/>
      <c r="EZ6272" s="1"/>
      <c r="FA6272" s="1"/>
      <c r="FB6272" s="1"/>
      <c r="FC6272" s="1"/>
      <c r="FD6272" s="1"/>
      <c r="FE6272" s="1"/>
      <c r="FF6272" s="1"/>
      <c r="FG6272" s="1"/>
      <c r="FH6272" s="1"/>
      <c r="FI6272" s="1"/>
      <c r="FJ6272" s="1"/>
      <c r="FK6272" s="1"/>
      <c r="FL6272" s="1"/>
      <c r="FM6272" s="1"/>
      <c r="FN6272" s="1"/>
      <c r="FO6272" s="1"/>
      <c r="FP6272" s="1"/>
      <c r="FQ6272" s="1"/>
      <c r="FR6272" s="1"/>
      <c r="FS6272" s="1"/>
      <c r="FT6272" s="1"/>
      <c r="FU6272" s="1"/>
      <c r="FV6272" s="1"/>
      <c r="FW6272" s="1"/>
      <c r="FX6272" s="1"/>
    </row>
    <row r="6273" spans="1:180" s="126" customFormat="1" ht="12.6" x14ac:dyDescent="0.25">
      <c r="A6273" s="117"/>
      <c r="B6273" s="118"/>
      <c r="C6273" s="119"/>
      <c r="D627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3" s="119"/>
      <c r="F6273" s="119"/>
      <c r="G6273" s="120"/>
      <c r="H6273" s="121"/>
      <c r="I6273" s="120"/>
      <c r="J6273" s="120"/>
      <c r="K6273" s="119"/>
      <c r="L6273" s="119"/>
      <c r="M6273" s="119"/>
      <c r="N6273" s="119"/>
      <c r="O6273" s="119"/>
      <c r="P6273" s="124"/>
      <c r="Q6273" s="124">
        <f>Table13[[#This Row],[Unit Value]]*Table13[[#This Row],[Qty | PCount]]</f>
        <v>0</v>
      </c>
      <c r="R6273" s="119" t="str">
        <f>IF(Table13[[#This Row],[Unit Value]]&lt;=4999,"Low-Value Asset","High-Value Asset")</f>
        <v>Low-Value Asset</v>
      </c>
      <c r="S6273" s="119"/>
      <c r="T6273" s="119"/>
      <c r="U6273" s="119"/>
      <c r="V6273" s="119"/>
      <c r="W6273" s="125"/>
      <c r="X6273" s="119"/>
      <c r="Y6273" s="119"/>
      <c r="Z6273" s="119"/>
      <c r="AA6273" s="119"/>
      <c r="AB627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  <c r="BC6273" s="1"/>
      <c r="BD6273" s="1"/>
      <c r="BE6273" s="1"/>
      <c r="BF6273" s="1"/>
      <c r="BG6273" s="1"/>
      <c r="BH6273" s="1"/>
      <c r="BI6273" s="1"/>
      <c r="BJ6273" s="1"/>
      <c r="BK6273" s="1"/>
      <c r="BL6273" s="1"/>
      <c r="BM6273" s="1"/>
      <c r="BN6273" s="1"/>
      <c r="BO6273" s="1"/>
      <c r="BP6273" s="1"/>
      <c r="BQ6273" s="1"/>
      <c r="BR6273" s="1"/>
      <c r="BS6273" s="1"/>
      <c r="BT6273" s="1"/>
      <c r="BU6273" s="1"/>
      <c r="BV6273" s="1"/>
      <c r="BW6273" s="1"/>
      <c r="BX6273" s="1"/>
      <c r="BY6273" s="1"/>
      <c r="BZ6273" s="1"/>
      <c r="CA6273" s="1"/>
      <c r="CB6273" s="1"/>
      <c r="CC6273" s="1"/>
      <c r="CD6273" s="1"/>
      <c r="CE6273" s="1"/>
      <c r="CF6273" s="1"/>
      <c r="CG6273" s="1"/>
      <c r="CH6273" s="1"/>
      <c r="CI6273" s="1"/>
      <c r="CJ6273" s="1"/>
      <c r="CK6273" s="1"/>
      <c r="CL6273" s="1"/>
      <c r="CM6273" s="1"/>
      <c r="CN6273" s="1"/>
      <c r="CO6273" s="1"/>
      <c r="CP6273" s="1"/>
      <c r="CQ6273" s="1"/>
      <c r="CR6273" s="1"/>
      <c r="CS6273" s="1"/>
      <c r="CT6273" s="1"/>
      <c r="CU6273" s="1"/>
      <c r="CV6273" s="1"/>
      <c r="CW6273" s="1"/>
      <c r="CX6273" s="1"/>
      <c r="CY6273" s="1"/>
      <c r="CZ6273" s="1"/>
      <c r="DA6273" s="1"/>
      <c r="DB6273" s="1"/>
      <c r="DC6273" s="1"/>
      <c r="DD6273" s="1"/>
      <c r="DE6273" s="1"/>
      <c r="DF6273" s="1"/>
      <c r="DG6273" s="1"/>
      <c r="DH6273" s="1"/>
      <c r="DI6273" s="1"/>
      <c r="DJ6273" s="1"/>
      <c r="DK6273" s="1"/>
      <c r="DL6273" s="1"/>
      <c r="DM6273" s="1"/>
      <c r="DN6273" s="1"/>
      <c r="DO6273" s="1"/>
      <c r="DP6273" s="1"/>
      <c r="DQ6273" s="1"/>
      <c r="DR6273" s="1"/>
      <c r="DS6273" s="1"/>
      <c r="DT6273" s="1"/>
      <c r="DU6273" s="1"/>
      <c r="DV6273" s="1"/>
      <c r="DW6273" s="1"/>
      <c r="DX6273" s="1"/>
      <c r="DY6273" s="1"/>
      <c r="DZ6273" s="1"/>
      <c r="EA6273" s="1"/>
      <c r="EB6273" s="1"/>
      <c r="EC6273" s="1"/>
      <c r="ED6273" s="1"/>
      <c r="EE6273" s="1"/>
      <c r="EF6273" s="1"/>
      <c r="EG6273" s="1"/>
      <c r="EH6273" s="1"/>
      <c r="EI6273" s="1"/>
      <c r="EJ6273" s="1"/>
      <c r="EK6273" s="1"/>
      <c r="EL6273" s="1"/>
      <c r="EM6273" s="1"/>
      <c r="EN6273" s="1"/>
      <c r="EO6273" s="1"/>
      <c r="EP6273" s="1"/>
      <c r="EQ6273" s="1"/>
      <c r="ER6273" s="1"/>
      <c r="ES6273" s="1"/>
      <c r="ET6273" s="1"/>
      <c r="EU6273" s="1"/>
      <c r="EV6273" s="1"/>
      <c r="EW6273" s="1"/>
      <c r="EX6273" s="1"/>
      <c r="EY6273" s="1"/>
      <c r="EZ6273" s="1"/>
      <c r="FA6273" s="1"/>
      <c r="FB6273" s="1"/>
      <c r="FC6273" s="1"/>
      <c r="FD6273" s="1"/>
      <c r="FE6273" s="1"/>
      <c r="FF6273" s="1"/>
      <c r="FG6273" s="1"/>
      <c r="FH6273" s="1"/>
      <c r="FI6273" s="1"/>
      <c r="FJ6273" s="1"/>
      <c r="FK6273" s="1"/>
      <c r="FL6273" s="1"/>
      <c r="FM6273" s="1"/>
      <c r="FN6273" s="1"/>
      <c r="FO6273" s="1"/>
      <c r="FP6273" s="1"/>
      <c r="FQ6273" s="1"/>
      <c r="FR6273" s="1"/>
      <c r="FS6273" s="1"/>
      <c r="FT6273" s="1"/>
      <c r="FU6273" s="1"/>
      <c r="FV6273" s="1"/>
      <c r="FW6273" s="1"/>
      <c r="FX6273" s="1"/>
    </row>
    <row r="6274" spans="1:180" s="126" customFormat="1" ht="12.6" x14ac:dyDescent="0.25">
      <c r="A6274" s="117"/>
      <c r="B6274" s="118"/>
      <c r="C6274" s="119"/>
      <c r="D627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4" s="119"/>
      <c r="F6274" s="119"/>
      <c r="G6274" s="120"/>
      <c r="H6274" s="121"/>
      <c r="I6274" s="120"/>
      <c r="J6274" s="120"/>
      <c r="K6274" s="119"/>
      <c r="L6274" s="119"/>
      <c r="M6274" s="119"/>
      <c r="N6274" s="119"/>
      <c r="O6274" s="119"/>
      <c r="P6274" s="124"/>
      <c r="Q6274" s="124">
        <f>Table13[[#This Row],[Unit Value]]*Table13[[#This Row],[Qty | PCount]]</f>
        <v>0</v>
      </c>
      <c r="R6274" s="119" t="str">
        <f>IF(Table13[[#This Row],[Unit Value]]&lt;=4999,"Low-Value Asset","High-Value Asset")</f>
        <v>Low-Value Asset</v>
      </c>
      <c r="S6274" s="119"/>
      <c r="T6274" s="119"/>
      <c r="U6274" s="119"/>
      <c r="V6274" s="119"/>
      <c r="W6274" s="125"/>
      <c r="X6274" s="119"/>
      <c r="Y6274" s="119"/>
      <c r="Z6274" s="119"/>
      <c r="AA6274" s="119"/>
      <c r="AB627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  <c r="BC6274" s="1"/>
      <c r="BD6274" s="1"/>
      <c r="BE6274" s="1"/>
      <c r="BF6274" s="1"/>
      <c r="BG6274" s="1"/>
      <c r="BH6274" s="1"/>
      <c r="BI6274" s="1"/>
      <c r="BJ6274" s="1"/>
      <c r="BK6274" s="1"/>
      <c r="BL6274" s="1"/>
      <c r="BM6274" s="1"/>
      <c r="BN6274" s="1"/>
      <c r="BO6274" s="1"/>
      <c r="BP6274" s="1"/>
      <c r="BQ6274" s="1"/>
      <c r="BR6274" s="1"/>
      <c r="BS6274" s="1"/>
      <c r="BT6274" s="1"/>
      <c r="BU6274" s="1"/>
      <c r="BV6274" s="1"/>
      <c r="BW6274" s="1"/>
      <c r="BX6274" s="1"/>
      <c r="BY6274" s="1"/>
      <c r="BZ6274" s="1"/>
      <c r="CA6274" s="1"/>
      <c r="CB6274" s="1"/>
      <c r="CC6274" s="1"/>
      <c r="CD6274" s="1"/>
      <c r="CE6274" s="1"/>
      <c r="CF6274" s="1"/>
      <c r="CG6274" s="1"/>
      <c r="CH6274" s="1"/>
      <c r="CI6274" s="1"/>
      <c r="CJ6274" s="1"/>
      <c r="CK6274" s="1"/>
      <c r="CL6274" s="1"/>
      <c r="CM6274" s="1"/>
      <c r="CN6274" s="1"/>
      <c r="CO6274" s="1"/>
      <c r="CP6274" s="1"/>
      <c r="CQ6274" s="1"/>
      <c r="CR6274" s="1"/>
      <c r="CS6274" s="1"/>
      <c r="CT6274" s="1"/>
      <c r="CU6274" s="1"/>
      <c r="CV6274" s="1"/>
      <c r="CW6274" s="1"/>
      <c r="CX6274" s="1"/>
      <c r="CY6274" s="1"/>
      <c r="CZ6274" s="1"/>
      <c r="DA6274" s="1"/>
      <c r="DB6274" s="1"/>
      <c r="DC6274" s="1"/>
      <c r="DD6274" s="1"/>
      <c r="DE6274" s="1"/>
      <c r="DF6274" s="1"/>
      <c r="DG6274" s="1"/>
      <c r="DH6274" s="1"/>
      <c r="DI6274" s="1"/>
      <c r="DJ6274" s="1"/>
      <c r="DK6274" s="1"/>
      <c r="DL6274" s="1"/>
      <c r="DM6274" s="1"/>
      <c r="DN6274" s="1"/>
      <c r="DO6274" s="1"/>
      <c r="DP6274" s="1"/>
      <c r="DQ6274" s="1"/>
      <c r="DR6274" s="1"/>
      <c r="DS6274" s="1"/>
      <c r="DT6274" s="1"/>
      <c r="DU6274" s="1"/>
      <c r="DV6274" s="1"/>
      <c r="DW6274" s="1"/>
      <c r="DX6274" s="1"/>
      <c r="DY6274" s="1"/>
      <c r="DZ6274" s="1"/>
      <c r="EA6274" s="1"/>
      <c r="EB6274" s="1"/>
      <c r="EC6274" s="1"/>
      <c r="ED6274" s="1"/>
      <c r="EE6274" s="1"/>
      <c r="EF6274" s="1"/>
      <c r="EG6274" s="1"/>
      <c r="EH6274" s="1"/>
      <c r="EI6274" s="1"/>
      <c r="EJ6274" s="1"/>
      <c r="EK6274" s="1"/>
      <c r="EL6274" s="1"/>
      <c r="EM6274" s="1"/>
      <c r="EN6274" s="1"/>
      <c r="EO6274" s="1"/>
      <c r="EP6274" s="1"/>
      <c r="EQ6274" s="1"/>
      <c r="ER6274" s="1"/>
      <c r="ES6274" s="1"/>
      <c r="ET6274" s="1"/>
      <c r="EU6274" s="1"/>
      <c r="EV6274" s="1"/>
      <c r="EW6274" s="1"/>
      <c r="EX6274" s="1"/>
      <c r="EY6274" s="1"/>
      <c r="EZ6274" s="1"/>
      <c r="FA6274" s="1"/>
      <c r="FB6274" s="1"/>
      <c r="FC6274" s="1"/>
      <c r="FD6274" s="1"/>
      <c r="FE6274" s="1"/>
      <c r="FF6274" s="1"/>
      <c r="FG6274" s="1"/>
      <c r="FH6274" s="1"/>
      <c r="FI6274" s="1"/>
      <c r="FJ6274" s="1"/>
      <c r="FK6274" s="1"/>
      <c r="FL6274" s="1"/>
      <c r="FM6274" s="1"/>
      <c r="FN6274" s="1"/>
      <c r="FO6274" s="1"/>
      <c r="FP6274" s="1"/>
      <c r="FQ6274" s="1"/>
      <c r="FR6274" s="1"/>
      <c r="FS6274" s="1"/>
      <c r="FT6274" s="1"/>
      <c r="FU6274" s="1"/>
      <c r="FV6274" s="1"/>
      <c r="FW6274" s="1"/>
      <c r="FX6274" s="1"/>
    </row>
    <row r="6275" spans="1:180" s="126" customFormat="1" ht="12.6" x14ac:dyDescent="0.25">
      <c r="A6275" s="117"/>
      <c r="B6275" s="118"/>
      <c r="C6275" s="119"/>
      <c r="D627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5" s="119"/>
      <c r="F6275" s="119"/>
      <c r="G6275" s="120"/>
      <c r="H6275" s="121"/>
      <c r="I6275" s="120"/>
      <c r="J6275" s="120"/>
      <c r="K6275" s="119"/>
      <c r="L6275" s="119"/>
      <c r="M6275" s="119"/>
      <c r="N6275" s="119"/>
      <c r="O6275" s="119"/>
      <c r="P6275" s="124"/>
      <c r="Q6275" s="124">
        <f>Table13[[#This Row],[Unit Value]]*Table13[[#This Row],[Qty | PCount]]</f>
        <v>0</v>
      </c>
      <c r="R6275" s="119" t="str">
        <f>IF(Table13[[#This Row],[Unit Value]]&lt;=4999,"Low-Value Asset","High-Value Asset")</f>
        <v>Low-Value Asset</v>
      </c>
      <c r="S6275" s="119"/>
      <c r="T6275" s="119"/>
      <c r="U6275" s="119"/>
      <c r="V6275" s="119"/>
      <c r="W6275" s="125"/>
      <c r="X6275" s="119"/>
      <c r="Y6275" s="119"/>
      <c r="Z6275" s="119"/>
      <c r="AA6275" s="119"/>
      <c r="AB627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  <c r="BC6275" s="1"/>
      <c r="BD6275" s="1"/>
      <c r="BE6275" s="1"/>
      <c r="BF6275" s="1"/>
      <c r="BG6275" s="1"/>
      <c r="BH6275" s="1"/>
      <c r="BI6275" s="1"/>
      <c r="BJ6275" s="1"/>
      <c r="BK6275" s="1"/>
      <c r="BL6275" s="1"/>
      <c r="BM6275" s="1"/>
      <c r="BN6275" s="1"/>
      <c r="BO6275" s="1"/>
      <c r="BP6275" s="1"/>
      <c r="BQ6275" s="1"/>
      <c r="BR6275" s="1"/>
      <c r="BS6275" s="1"/>
      <c r="BT6275" s="1"/>
      <c r="BU6275" s="1"/>
      <c r="BV6275" s="1"/>
      <c r="BW6275" s="1"/>
      <c r="BX6275" s="1"/>
      <c r="BY6275" s="1"/>
      <c r="BZ6275" s="1"/>
      <c r="CA6275" s="1"/>
      <c r="CB6275" s="1"/>
      <c r="CC6275" s="1"/>
      <c r="CD6275" s="1"/>
      <c r="CE6275" s="1"/>
      <c r="CF6275" s="1"/>
      <c r="CG6275" s="1"/>
      <c r="CH6275" s="1"/>
      <c r="CI6275" s="1"/>
      <c r="CJ6275" s="1"/>
      <c r="CK6275" s="1"/>
      <c r="CL6275" s="1"/>
      <c r="CM6275" s="1"/>
      <c r="CN6275" s="1"/>
      <c r="CO6275" s="1"/>
      <c r="CP6275" s="1"/>
      <c r="CQ6275" s="1"/>
      <c r="CR6275" s="1"/>
      <c r="CS6275" s="1"/>
      <c r="CT6275" s="1"/>
      <c r="CU6275" s="1"/>
      <c r="CV6275" s="1"/>
      <c r="CW6275" s="1"/>
      <c r="CX6275" s="1"/>
      <c r="CY6275" s="1"/>
      <c r="CZ6275" s="1"/>
      <c r="DA6275" s="1"/>
      <c r="DB6275" s="1"/>
      <c r="DC6275" s="1"/>
      <c r="DD6275" s="1"/>
      <c r="DE6275" s="1"/>
      <c r="DF6275" s="1"/>
      <c r="DG6275" s="1"/>
      <c r="DH6275" s="1"/>
      <c r="DI6275" s="1"/>
      <c r="DJ6275" s="1"/>
      <c r="DK6275" s="1"/>
      <c r="DL6275" s="1"/>
      <c r="DM6275" s="1"/>
      <c r="DN6275" s="1"/>
      <c r="DO6275" s="1"/>
      <c r="DP6275" s="1"/>
      <c r="DQ6275" s="1"/>
      <c r="DR6275" s="1"/>
      <c r="DS6275" s="1"/>
      <c r="DT6275" s="1"/>
      <c r="DU6275" s="1"/>
      <c r="DV6275" s="1"/>
      <c r="DW6275" s="1"/>
      <c r="DX6275" s="1"/>
      <c r="DY6275" s="1"/>
      <c r="DZ6275" s="1"/>
      <c r="EA6275" s="1"/>
      <c r="EB6275" s="1"/>
      <c r="EC6275" s="1"/>
      <c r="ED6275" s="1"/>
      <c r="EE6275" s="1"/>
      <c r="EF6275" s="1"/>
      <c r="EG6275" s="1"/>
      <c r="EH6275" s="1"/>
      <c r="EI6275" s="1"/>
      <c r="EJ6275" s="1"/>
      <c r="EK6275" s="1"/>
      <c r="EL6275" s="1"/>
      <c r="EM6275" s="1"/>
      <c r="EN6275" s="1"/>
      <c r="EO6275" s="1"/>
      <c r="EP6275" s="1"/>
      <c r="EQ6275" s="1"/>
      <c r="ER6275" s="1"/>
      <c r="ES6275" s="1"/>
      <c r="ET6275" s="1"/>
      <c r="EU6275" s="1"/>
      <c r="EV6275" s="1"/>
      <c r="EW6275" s="1"/>
      <c r="EX6275" s="1"/>
      <c r="EY6275" s="1"/>
      <c r="EZ6275" s="1"/>
      <c r="FA6275" s="1"/>
      <c r="FB6275" s="1"/>
      <c r="FC6275" s="1"/>
      <c r="FD6275" s="1"/>
      <c r="FE6275" s="1"/>
      <c r="FF6275" s="1"/>
      <c r="FG6275" s="1"/>
      <c r="FH6275" s="1"/>
      <c r="FI6275" s="1"/>
      <c r="FJ6275" s="1"/>
      <c r="FK6275" s="1"/>
      <c r="FL6275" s="1"/>
      <c r="FM6275" s="1"/>
      <c r="FN6275" s="1"/>
      <c r="FO6275" s="1"/>
      <c r="FP6275" s="1"/>
      <c r="FQ6275" s="1"/>
      <c r="FR6275" s="1"/>
      <c r="FS6275" s="1"/>
      <c r="FT6275" s="1"/>
      <c r="FU6275" s="1"/>
      <c r="FV6275" s="1"/>
      <c r="FW6275" s="1"/>
      <c r="FX6275" s="1"/>
    </row>
    <row r="6276" spans="1:180" s="126" customFormat="1" ht="12.6" x14ac:dyDescent="0.25">
      <c r="A6276" s="117"/>
      <c r="B6276" s="118"/>
      <c r="C6276" s="119"/>
      <c r="D627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6" s="119"/>
      <c r="F6276" s="119"/>
      <c r="G6276" s="120"/>
      <c r="H6276" s="121"/>
      <c r="I6276" s="120"/>
      <c r="J6276" s="120"/>
      <c r="K6276" s="119"/>
      <c r="L6276" s="119"/>
      <c r="M6276" s="119"/>
      <c r="N6276" s="119"/>
      <c r="O6276" s="119"/>
      <c r="P6276" s="124"/>
      <c r="Q6276" s="124">
        <f>Table13[[#This Row],[Unit Value]]*Table13[[#This Row],[Qty | PCount]]</f>
        <v>0</v>
      </c>
      <c r="R6276" s="119" t="str">
        <f>IF(Table13[[#This Row],[Unit Value]]&lt;=4999,"Low-Value Asset","High-Value Asset")</f>
        <v>Low-Value Asset</v>
      </c>
      <c r="S6276" s="119"/>
      <c r="T6276" s="119"/>
      <c r="U6276" s="119"/>
      <c r="V6276" s="119"/>
      <c r="W6276" s="125"/>
      <c r="X6276" s="119"/>
      <c r="Y6276" s="119"/>
      <c r="Z6276" s="119"/>
      <c r="AA6276" s="119"/>
      <c r="AB627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  <c r="BC6276" s="1"/>
      <c r="BD6276" s="1"/>
      <c r="BE6276" s="1"/>
      <c r="BF6276" s="1"/>
      <c r="BG6276" s="1"/>
      <c r="BH6276" s="1"/>
      <c r="BI6276" s="1"/>
      <c r="BJ6276" s="1"/>
      <c r="BK6276" s="1"/>
      <c r="BL6276" s="1"/>
      <c r="BM6276" s="1"/>
      <c r="BN6276" s="1"/>
      <c r="BO6276" s="1"/>
      <c r="BP6276" s="1"/>
      <c r="BQ6276" s="1"/>
      <c r="BR6276" s="1"/>
      <c r="BS6276" s="1"/>
      <c r="BT6276" s="1"/>
      <c r="BU6276" s="1"/>
      <c r="BV6276" s="1"/>
      <c r="BW6276" s="1"/>
      <c r="BX6276" s="1"/>
      <c r="BY6276" s="1"/>
      <c r="BZ6276" s="1"/>
      <c r="CA6276" s="1"/>
      <c r="CB6276" s="1"/>
      <c r="CC6276" s="1"/>
      <c r="CD6276" s="1"/>
      <c r="CE6276" s="1"/>
      <c r="CF6276" s="1"/>
      <c r="CG6276" s="1"/>
      <c r="CH6276" s="1"/>
      <c r="CI6276" s="1"/>
      <c r="CJ6276" s="1"/>
      <c r="CK6276" s="1"/>
      <c r="CL6276" s="1"/>
      <c r="CM6276" s="1"/>
      <c r="CN6276" s="1"/>
      <c r="CO6276" s="1"/>
      <c r="CP6276" s="1"/>
      <c r="CQ6276" s="1"/>
      <c r="CR6276" s="1"/>
      <c r="CS6276" s="1"/>
      <c r="CT6276" s="1"/>
      <c r="CU6276" s="1"/>
      <c r="CV6276" s="1"/>
      <c r="CW6276" s="1"/>
      <c r="CX6276" s="1"/>
      <c r="CY6276" s="1"/>
      <c r="CZ6276" s="1"/>
      <c r="DA6276" s="1"/>
      <c r="DB6276" s="1"/>
      <c r="DC6276" s="1"/>
      <c r="DD6276" s="1"/>
      <c r="DE6276" s="1"/>
      <c r="DF6276" s="1"/>
      <c r="DG6276" s="1"/>
      <c r="DH6276" s="1"/>
      <c r="DI6276" s="1"/>
      <c r="DJ6276" s="1"/>
      <c r="DK6276" s="1"/>
      <c r="DL6276" s="1"/>
      <c r="DM6276" s="1"/>
      <c r="DN6276" s="1"/>
      <c r="DO6276" s="1"/>
      <c r="DP6276" s="1"/>
      <c r="DQ6276" s="1"/>
      <c r="DR6276" s="1"/>
      <c r="DS6276" s="1"/>
      <c r="DT6276" s="1"/>
      <c r="DU6276" s="1"/>
      <c r="DV6276" s="1"/>
      <c r="DW6276" s="1"/>
      <c r="DX6276" s="1"/>
      <c r="DY6276" s="1"/>
      <c r="DZ6276" s="1"/>
      <c r="EA6276" s="1"/>
      <c r="EB6276" s="1"/>
      <c r="EC6276" s="1"/>
      <c r="ED6276" s="1"/>
      <c r="EE6276" s="1"/>
      <c r="EF6276" s="1"/>
      <c r="EG6276" s="1"/>
      <c r="EH6276" s="1"/>
      <c r="EI6276" s="1"/>
      <c r="EJ6276" s="1"/>
      <c r="EK6276" s="1"/>
      <c r="EL6276" s="1"/>
      <c r="EM6276" s="1"/>
      <c r="EN6276" s="1"/>
      <c r="EO6276" s="1"/>
      <c r="EP6276" s="1"/>
      <c r="EQ6276" s="1"/>
      <c r="ER6276" s="1"/>
      <c r="ES6276" s="1"/>
      <c r="ET6276" s="1"/>
      <c r="EU6276" s="1"/>
      <c r="EV6276" s="1"/>
      <c r="EW6276" s="1"/>
      <c r="EX6276" s="1"/>
      <c r="EY6276" s="1"/>
      <c r="EZ6276" s="1"/>
      <c r="FA6276" s="1"/>
      <c r="FB6276" s="1"/>
      <c r="FC6276" s="1"/>
      <c r="FD6276" s="1"/>
      <c r="FE6276" s="1"/>
      <c r="FF6276" s="1"/>
      <c r="FG6276" s="1"/>
      <c r="FH6276" s="1"/>
      <c r="FI6276" s="1"/>
      <c r="FJ6276" s="1"/>
      <c r="FK6276" s="1"/>
      <c r="FL6276" s="1"/>
      <c r="FM6276" s="1"/>
      <c r="FN6276" s="1"/>
      <c r="FO6276" s="1"/>
      <c r="FP6276" s="1"/>
      <c r="FQ6276" s="1"/>
      <c r="FR6276" s="1"/>
      <c r="FS6276" s="1"/>
      <c r="FT6276" s="1"/>
      <c r="FU6276" s="1"/>
      <c r="FV6276" s="1"/>
      <c r="FW6276" s="1"/>
      <c r="FX6276" s="1"/>
    </row>
    <row r="6277" spans="1:180" s="126" customFormat="1" ht="12.6" x14ac:dyDescent="0.25">
      <c r="A6277" s="117"/>
      <c r="B6277" s="118"/>
      <c r="C6277" s="119"/>
      <c r="D627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7" s="119"/>
      <c r="F6277" s="119"/>
      <c r="G6277" s="120"/>
      <c r="H6277" s="121"/>
      <c r="I6277" s="120"/>
      <c r="J6277" s="120"/>
      <c r="K6277" s="119"/>
      <c r="L6277" s="119"/>
      <c r="M6277" s="119"/>
      <c r="N6277" s="119"/>
      <c r="O6277" s="119"/>
      <c r="P6277" s="124"/>
      <c r="Q6277" s="124">
        <f>Table13[[#This Row],[Unit Value]]*Table13[[#This Row],[Qty | PCount]]</f>
        <v>0</v>
      </c>
      <c r="R6277" s="119" t="str">
        <f>IF(Table13[[#This Row],[Unit Value]]&lt;=4999,"Low-Value Asset","High-Value Asset")</f>
        <v>Low-Value Asset</v>
      </c>
      <c r="S6277" s="119"/>
      <c r="T6277" s="119"/>
      <c r="U6277" s="119"/>
      <c r="V6277" s="119"/>
      <c r="W6277" s="125"/>
      <c r="X6277" s="119"/>
      <c r="Y6277" s="119"/>
      <c r="Z6277" s="119"/>
      <c r="AA6277" s="119"/>
      <c r="AB627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  <c r="BC6277" s="1"/>
      <c r="BD6277" s="1"/>
      <c r="BE6277" s="1"/>
      <c r="BF6277" s="1"/>
      <c r="BG6277" s="1"/>
      <c r="BH6277" s="1"/>
      <c r="BI6277" s="1"/>
      <c r="BJ6277" s="1"/>
      <c r="BK6277" s="1"/>
      <c r="BL6277" s="1"/>
      <c r="BM6277" s="1"/>
      <c r="BN6277" s="1"/>
      <c r="BO6277" s="1"/>
      <c r="BP6277" s="1"/>
      <c r="BQ6277" s="1"/>
      <c r="BR6277" s="1"/>
      <c r="BS6277" s="1"/>
      <c r="BT6277" s="1"/>
      <c r="BU6277" s="1"/>
      <c r="BV6277" s="1"/>
      <c r="BW6277" s="1"/>
      <c r="BX6277" s="1"/>
      <c r="BY6277" s="1"/>
      <c r="BZ6277" s="1"/>
      <c r="CA6277" s="1"/>
      <c r="CB6277" s="1"/>
      <c r="CC6277" s="1"/>
      <c r="CD6277" s="1"/>
      <c r="CE6277" s="1"/>
      <c r="CF6277" s="1"/>
      <c r="CG6277" s="1"/>
      <c r="CH6277" s="1"/>
      <c r="CI6277" s="1"/>
      <c r="CJ6277" s="1"/>
      <c r="CK6277" s="1"/>
      <c r="CL6277" s="1"/>
      <c r="CM6277" s="1"/>
      <c r="CN6277" s="1"/>
      <c r="CO6277" s="1"/>
      <c r="CP6277" s="1"/>
      <c r="CQ6277" s="1"/>
      <c r="CR6277" s="1"/>
      <c r="CS6277" s="1"/>
      <c r="CT6277" s="1"/>
      <c r="CU6277" s="1"/>
      <c r="CV6277" s="1"/>
      <c r="CW6277" s="1"/>
      <c r="CX6277" s="1"/>
      <c r="CY6277" s="1"/>
      <c r="CZ6277" s="1"/>
      <c r="DA6277" s="1"/>
      <c r="DB6277" s="1"/>
      <c r="DC6277" s="1"/>
      <c r="DD6277" s="1"/>
      <c r="DE6277" s="1"/>
      <c r="DF6277" s="1"/>
      <c r="DG6277" s="1"/>
      <c r="DH6277" s="1"/>
      <c r="DI6277" s="1"/>
      <c r="DJ6277" s="1"/>
      <c r="DK6277" s="1"/>
      <c r="DL6277" s="1"/>
      <c r="DM6277" s="1"/>
      <c r="DN6277" s="1"/>
      <c r="DO6277" s="1"/>
      <c r="DP6277" s="1"/>
      <c r="DQ6277" s="1"/>
      <c r="DR6277" s="1"/>
      <c r="DS6277" s="1"/>
      <c r="DT6277" s="1"/>
      <c r="DU6277" s="1"/>
      <c r="DV6277" s="1"/>
      <c r="DW6277" s="1"/>
      <c r="DX6277" s="1"/>
      <c r="DY6277" s="1"/>
      <c r="DZ6277" s="1"/>
      <c r="EA6277" s="1"/>
      <c r="EB6277" s="1"/>
      <c r="EC6277" s="1"/>
      <c r="ED6277" s="1"/>
      <c r="EE6277" s="1"/>
      <c r="EF6277" s="1"/>
      <c r="EG6277" s="1"/>
      <c r="EH6277" s="1"/>
      <c r="EI6277" s="1"/>
      <c r="EJ6277" s="1"/>
      <c r="EK6277" s="1"/>
      <c r="EL6277" s="1"/>
      <c r="EM6277" s="1"/>
      <c r="EN6277" s="1"/>
      <c r="EO6277" s="1"/>
      <c r="EP6277" s="1"/>
      <c r="EQ6277" s="1"/>
      <c r="ER6277" s="1"/>
      <c r="ES6277" s="1"/>
      <c r="ET6277" s="1"/>
      <c r="EU6277" s="1"/>
      <c r="EV6277" s="1"/>
      <c r="EW6277" s="1"/>
      <c r="EX6277" s="1"/>
      <c r="EY6277" s="1"/>
      <c r="EZ6277" s="1"/>
      <c r="FA6277" s="1"/>
      <c r="FB6277" s="1"/>
      <c r="FC6277" s="1"/>
      <c r="FD6277" s="1"/>
      <c r="FE6277" s="1"/>
      <c r="FF6277" s="1"/>
      <c r="FG6277" s="1"/>
      <c r="FH6277" s="1"/>
      <c r="FI6277" s="1"/>
      <c r="FJ6277" s="1"/>
      <c r="FK6277" s="1"/>
      <c r="FL6277" s="1"/>
      <c r="FM6277" s="1"/>
      <c r="FN6277" s="1"/>
      <c r="FO6277" s="1"/>
      <c r="FP6277" s="1"/>
      <c r="FQ6277" s="1"/>
      <c r="FR6277" s="1"/>
      <c r="FS6277" s="1"/>
      <c r="FT6277" s="1"/>
      <c r="FU6277" s="1"/>
      <c r="FV6277" s="1"/>
      <c r="FW6277" s="1"/>
      <c r="FX6277" s="1"/>
    </row>
    <row r="6278" spans="1:180" s="126" customFormat="1" ht="12.6" x14ac:dyDescent="0.25">
      <c r="A6278" s="117"/>
      <c r="B6278" s="118"/>
      <c r="C6278" s="119"/>
      <c r="D627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8" s="119"/>
      <c r="F6278" s="119"/>
      <c r="G6278" s="120"/>
      <c r="H6278" s="121"/>
      <c r="I6278" s="120"/>
      <c r="J6278" s="120"/>
      <c r="K6278" s="119"/>
      <c r="L6278" s="119"/>
      <c r="M6278" s="119"/>
      <c r="N6278" s="119"/>
      <c r="O6278" s="119"/>
      <c r="P6278" s="124"/>
      <c r="Q6278" s="124">
        <f>Table13[[#This Row],[Unit Value]]*Table13[[#This Row],[Qty | PCount]]</f>
        <v>0</v>
      </c>
      <c r="R6278" s="119" t="str">
        <f>IF(Table13[[#This Row],[Unit Value]]&lt;=4999,"Low-Value Asset","High-Value Asset")</f>
        <v>Low-Value Asset</v>
      </c>
      <c r="S6278" s="119"/>
      <c r="T6278" s="119"/>
      <c r="U6278" s="119"/>
      <c r="V6278" s="119"/>
      <c r="W6278" s="125"/>
      <c r="X6278" s="119"/>
      <c r="Y6278" s="119"/>
      <c r="Z6278" s="119"/>
      <c r="AA6278" s="119"/>
      <c r="AB627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  <c r="BC6278" s="1"/>
      <c r="BD6278" s="1"/>
      <c r="BE6278" s="1"/>
      <c r="BF6278" s="1"/>
      <c r="BG6278" s="1"/>
      <c r="BH6278" s="1"/>
      <c r="BI6278" s="1"/>
      <c r="BJ6278" s="1"/>
      <c r="BK6278" s="1"/>
      <c r="BL6278" s="1"/>
      <c r="BM6278" s="1"/>
      <c r="BN6278" s="1"/>
      <c r="BO6278" s="1"/>
      <c r="BP6278" s="1"/>
      <c r="BQ6278" s="1"/>
      <c r="BR6278" s="1"/>
      <c r="BS6278" s="1"/>
      <c r="BT6278" s="1"/>
      <c r="BU6278" s="1"/>
      <c r="BV6278" s="1"/>
      <c r="BW6278" s="1"/>
      <c r="BX6278" s="1"/>
      <c r="BY6278" s="1"/>
      <c r="BZ6278" s="1"/>
      <c r="CA6278" s="1"/>
      <c r="CB6278" s="1"/>
      <c r="CC6278" s="1"/>
      <c r="CD6278" s="1"/>
      <c r="CE6278" s="1"/>
      <c r="CF6278" s="1"/>
      <c r="CG6278" s="1"/>
      <c r="CH6278" s="1"/>
      <c r="CI6278" s="1"/>
      <c r="CJ6278" s="1"/>
      <c r="CK6278" s="1"/>
      <c r="CL6278" s="1"/>
      <c r="CM6278" s="1"/>
      <c r="CN6278" s="1"/>
      <c r="CO6278" s="1"/>
      <c r="CP6278" s="1"/>
      <c r="CQ6278" s="1"/>
      <c r="CR6278" s="1"/>
      <c r="CS6278" s="1"/>
      <c r="CT6278" s="1"/>
      <c r="CU6278" s="1"/>
      <c r="CV6278" s="1"/>
      <c r="CW6278" s="1"/>
      <c r="CX6278" s="1"/>
      <c r="CY6278" s="1"/>
      <c r="CZ6278" s="1"/>
      <c r="DA6278" s="1"/>
      <c r="DB6278" s="1"/>
      <c r="DC6278" s="1"/>
      <c r="DD6278" s="1"/>
      <c r="DE6278" s="1"/>
      <c r="DF6278" s="1"/>
      <c r="DG6278" s="1"/>
      <c r="DH6278" s="1"/>
      <c r="DI6278" s="1"/>
      <c r="DJ6278" s="1"/>
      <c r="DK6278" s="1"/>
      <c r="DL6278" s="1"/>
      <c r="DM6278" s="1"/>
      <c r="DN6278" s="1"/>
      <c r="DO6278" s="1"/>
      <c r="DP6278" s="1"/>
      <c r="DQ6278" s="1"/>
      <c r="DR6278" s="1"/>
      <c r="DS6278" s="1"/>
      <c r="DT6278" s="1"/>
      <c r="DU6278" s="1"/>
      <c r="DV6278" s="1"/>
      <c r="DW6278" s="1"/>
      <c r="DX6278" s="1"/>
      <c r="DY6278" s="1"/>
      <c r="DZ6278" s="1"/>
      <c r="EA6278" s="1"/>
      <c r="EB6278" s="1"/>
      <c r="EC6278" s="1"/>
      <c r="ED6278" s="1"/>
      <c r="EE6278" s="1"/>
      <c r="EF6278" s="1"/>
      <c r="EG6278" s="1"/>
      <c r="EH6278" s="1"/>
      <c r="EI6278" s="1"/>
      <c r="EJ6278" s="1"/>
      <c r="EK6278" s="1"/>
      <c r="EL6278" s="1"/>
      <c r="EM6278" s="1"/>
      <c r="EN6278" s="1"/>
      <c r="EO6278" s="1"/>
      <c r="EP6278" s="1"/>
      <c r="EQ6278" s="1"/>
      <c r="ER6278" s="1"/>
      <c r="ES6278" s="1"/>
      <c r="ET6278" s="1"/>
      <c r="EU6278" s="1"/>
      <c r="EV6278" s="1"/>
      <c r="EW6278" s="1"/>
      <c r="EX6278" s="1"/>
      <c r="EY6278" s="1"/>
      <c r="EZ6278" s="1"/>
      <c r="FA6278" s="1"/>
      <c r="FB6278" s="1"/>
      <c r="FC6278" s="1"/>
      <c r="FD6278" s="1"/>
      <c r="FE6278" s="1"/>
      <c r="FF6278" s="1"/>
      <c r="FG6278" s="1"/>
      <c r="FH6278" s="1"/>
      <c r="FI6278" s="1"/>
      <c r="FJ6278" s="1"/>
      <c r="FK6278" s="1"/>
      <c r="FL6278" s="1"/>
      <c r="FM6278" s="1"/>
      <c r="FN6278" s="1"/>
      <c r="FO6278" s="1"/>
      <c r="FP6278" s="1"/>
      <c r="FQ6278" s="1"/>
      <c r="FR6278" s="1"/>
      <c r="FS6278" s="1"/>
      <c r="FT6278" s="1"/>
      <c r="FU6278" s="1"/>
      <c r="FV6278" s="1"/>
      <c r="FW6278" s="1"/>
      <c r="FX6278" s="1"/>
    </row>
    <row r="6279" spans="1:180" s="126" customFormat="1" ht="12.6" x14ac:dyDescent="0.25">
      <c r="A6279" s="117"/>
      <c r="B6279" s="118"/>
      <c r="C6279" s="119"/>
      <c r="D627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79" s="119"/>
      <c r="F6279" s="119"/>
      <c r="G6279" s="120"/>
      <c r="H6279" s="121"/>
      <c r="I6279" s="120"/>
      <c r="J6279" s="120"/>
      <c r="K6279" s="119"/>
      <c r="L6279" s="119"/>
      <c r="M6279" s="119"/>
      <c r="N6279" s="119"/>
      <c r="O6279" s="119"/>
      <c r="P6279" s="124"/>
      <c r="Q6279" s="124">
        <f>Table13[[#This Row],[Unit Value]]*Table13[[#This Row],[Qty | PCount]]</f>
        <v>0</v>
      </c>
      <c r="R6279" s="119" t="str">
        <f>IF(Table13[[#This Row],[Unit Value]]&lt;=4999,"Low-Value Asset","High-Value Asset")</f>
        <v>Low-Value Asset</v>
      </c>
      <c r="S6279" s="119"/>
      <c r="T6279" s="119"/>
      <c r="U6279" s="119"/>
      <c r="V6279" s="119"/>
      <c r="W6279" s="125"/>
      <c r="X6279" s="119"/>
      <c r="Y6279" s="119"/>
      <c r="Z6279" s="119"/>
      <c r="AA6279" s="119"/>
      <c r="AB627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  <c r="BC6279" s="1"/>
      <c r="BD6279" s="1"/>
      <c r="BE6279" s="1"/>
      <c r="BF6279" s="1"/>
      <c r="BG6279" s="1"/>
      <c r="BH6279" s="1"/>
      <c r="BI6279" s="1"/>
      <c r="BJ6279" s="1"/>
      <c r="BK6279" s="1"/>
      <c r="BL6279" s="1"/>
      <c r="BM6279" s="1"/>
      <c r="BN6279" s="1"/>
      <c r="BO6279" s="1"/>
      <c r="BP6279" s="1"/>
      <c r="BQ6279" s="1"/>
      <c r="BR6279" s="1"/>
      <c r="BS6279" s="1"/>
      <c r="BT6279" s="1"/>
      <c r="BU6279" s="1"/>
      <c r="BV6279" s="1"/>
      <c r="BW6279" s="1"/>
      <c r="BX6279" s="1"/>
      <c r="BY6279" s="1"/>
      <c r="BZ6279" s="1"/>
      <c r="CA6279" s="1"/>
      <c r="CB6279" s="1"/>
      <c r="CC6279" s="1"/>
      <c r="CD6279" s="1"/>
      <c r="CE6279" s="1"/>
      <c r="CF6279" s="1"/>
      <c r="CG6279" s="1"/>
      <c r="CH6279" s="1"/>
      <c r="CI6279" s="1"/>
      <c r="CJ6279" s="1"/>
      <c r="CK6279" s="1"/>
      <c r="CL6279" s="1"/>
      <c r="CM6279" s="1"/>
      <c r="CN6279" s="1"/>
      <c r="CO6279" s="1"/>
      <c r="CP6279" s="1"/>
      <c r="CQ6279" s="1"/>
      <c r="CR6279" s="1"/>
      <c r="CS6279" s="1"/>
      <c r="CT6279" s="1"/>
      <c r="CU6279" s="1"/>
      <c r="CV6279" s="1"/>
      <c r="CW6279" s="1"/>
      <c r="CX6279" s="1"/>
      <c r="CY6279" s="1"/>
      <c r="CZ6279" s="1"/>
      <c r="DA6279" s="1"/>
      <c r="DB6279" s="1"/>
      <c r="DC6279" s="1"/>
      <c r="DD6279" s="1"/>
      <c r="DE6279" s="1"/>
      <c r="DF6279" s="1"/>
      <c r="DG6279" s="1"/>
      <c r="DH6279" s="1"/>
      <c r="DI6279" s="1"/>
      <c r="DJ6279" s="1"/>
      <c r="DK6279" s="1"/>
      <c r="DL6279" s="1"/>
      <c r="DM6279" s="1"/>
      <c r="DN6279" s="1"/>
      <c r="DO6279" s="1"/>
      <c r="DP6279" s="1"/>
      <c r="DQ6279" s="1"/>
      <c r="DR6279" s="1"/>
      <c r="DS6279" s="1"/>
      <c r="DT6279" s="1"/>
      <c r="DU6279" s="1"/>
      <c r="DV6279" s="1"/>
      <c r="DW6279" s="1"/>
      <c r="DX6279" s="1"/>
      <c r="DY6279" s="1"/>
      <c r="DZ6279" s="1"/>
      <c r="EA6279" s="1"/>
      <c r="EB6279" s="1"/>
      <c r="EC6279" s="1"/>
      <c r="ED6279" s="1"/>
      <c r="EE6279" s="1"/>
      <c r="EF6279" s="1"/>
      <c r="EG6279" s="1"/>
      <c r="EH6279" s="1"/>
      <c r="EI6279" s="1"/>
      <c r="EJ6279" s="1"/>
      <c r="EK6279" s="1"/>
      <c r="EL6279" s="1"/>
      <c r="EM6279" s="1"/>
      <c r="EN6279" s="1"/>
      <c r="EO6279" s="1"/>
      <c r="EP6279" s="1"/>
      <c r="EQ6279" s="1"/>
      <c r="ER6279" s="1"/>
      <c r="ES6279" s="1"/>
      <c r="ET6279" s="1"/>
      <c r="EU6279" s="1"/>
      <c r="EV6279" s="1"/>
      <c r="EW6279" s="1"/>
      <c r="EX6279" s="1"/>
      <c r="EY6279" s="1"/>
      <c r="EZ6279" s="1"/>
      <c r="FA6279" s="1"/>
      <c r="FB6279" s="1"/>
      <c r="FC6279" s="1"/>
      <c r="FD6279" s="1"/>
      <c r="FE6279" s="1"/>
      <c r="FF6279" s="1"/>
      <c r="FG6279" s="1"/>
      <c r="FH6279" s="1"/>
      <c r="FI6279" s="1"/>
      <c r="FJ6279" s="1"/>
      <c r="FK6279" s="1"/>
      <c r="FL6279" s="1"/>
      <c r="FM6279" s="1"/>
      <c r="FN6279" s="1"/>
      <c r="FO6279" s="1"/>
      <c r="FP6279" s="1"/>
      <c r="FQ6279" s="1"/>
      <c r="FR6279" s="1"/>
      <c r="FS6279" s="1"/>
      <c r="FT6279" s="1"/>
      <c r="FU6279" s="1"/>
      <c r="FV6279" s="1"/>
      <c r="FW6279" s="1"/>
      <c r="FX6279" s="1"/>
    </row>
    <row r="6280" spans="1:180" s="116" customFormat="1" ht="12.6" x14ac:dyDescent="0.25">
      <c r="A6280" s="108"/>
      <c r="B6280" s="109"/>
      <c r="C6280" s="110"/>
      <c r="D628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0" s="110"/>
      <c r="F6280" s="110"/>
      <c r="G6280" s="111"/>
      <c r="H6280" s="112"/>
      <c r="I6280" s="111"/>
      <c r="J6280" s="111"/>
      <c r="K6280" s="110"/>
      <c r="L6280" s="110"/>
      <c r="M6280" s="110"/>
      <c r="N6280" s="110"/>
      <c r="O6280" s="110"/>
      <c r="P6280" s="114"/>
      <c r="Q6280" s="114">
        <f>Table13[[#This Row],[Unit Value]]*Table13[[#This Row],[Qty | PCount]]</f>
        <v>0</v>
      </c>
      <c r="R6280" s="110" t="str">
        <f>IF(Table13[[#This Row],[Unit Value]]&lt;=4999,"Low-Value Asset","High-Value Asset")</f>
        <v>Low-Value Asset</v>
      </c>
      <c r="S6280" s="110"/>
      <c r="T6280" s="110"/>
      <c r="U6280" s="110"/>
      <c r="V6280" s="110"/>
      <c r="W6280" s="115"/>
      <c r="X6280" s="110"/>
      <c r="Y6280" s="110"/>
      <c r="Z6280" s="110"/>
      <c r="AA6280" s="110"/>
      <c r="AB628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  <c r="BC6280" s="1"/>
      <c r="BD6280" s="1"/>
      <c r="BE6280" s="1"/>
      <c r="BF6280" s="1"/>
      <c r="BG6280" s="1"/>
      <c r="BH6280" s="1"/>
      <c r="BI6280" s="1"/>
      <c r="BJ6280" s="1"/>
      <c r="BK6280" s="1"/>
      <c r="BL6280" s="1"/>
      <c r="BM6280" s="1"/>
      <c r="BN6280" s="1"/>
      <c r="BO6280" s="1"/>
      <c r="BP6280" s="1"/>
      <c r="BQ6280" s="1"/>
      <c r="BR6280" s="1"/>
      <c r="BS6280" s="1"/>
      <c r="BT6280" s="1"/>
      <c r="BU6280" s="1"/>
      <c r="BV6280" s="1"/>
      <c r="BW6280" s="1"/>
      <c r="BX6280" s="1"/>
      <c r="BY6280" s="1"/>
      <c r="BZ6280" s="1"/>
      <c r="CA6280" s="1"/>
      <c r="CB6280" s="1"/>
      <c r="CC6280" s="1"/>
      <c r="CD6280" s="1"/>
      <c r="CE6280" s="1"/>
      <c r="CF6280" s="1"/>
      <c r="CG6280" s="1"/>
      <c r="CH6280" s="1"/>
      <c r="CI6280" s="1"/>
      <c r="CJ6280" s="1"/>
      <c r="CK6280" s="1"/>
      <c r="CL6280" s="1"/>
      <c r="CM6280" s="1"/>
      <c r="CN6280" s="1"/>
      <c r="CO6280" s="1"/>
      <c r="CP6280" s="1"/>
      <c r="CQ6280" s="1"/>
      <c r="CR6280" s="1"/>
      <c r="CS6280" s="1"/>
      <c r="CT6280" s="1"/>
      <c r="CU6280" s="1"/>
      <c r="CV6280" s="1"/>
      <c r="CW6280" s="1"/>
      <c r="CX6280" s="1"/>
      <c r="CY6280" s="1"/>
      <c r="CZ6280" s="1"/>
      <c r="DA6280" s="1"/>
      <c r="DB6280" s="1"/>
      <c r="DC6280" s="1"/>
      <c r="DD6280" s="1"/>
      <c r="DE6280" s="1"/>
      <c r="DF6280" s="1"/>
      <c r="DG6280" s="1"/>
      <c r="DH6280" s="1"/>
      <c r="DI6280" s="1"/>
      <c r="DJ6280" s="1"/>
      <c r="DK6280" s="1"/>
      <c r="DL6280" s="1"/>
      <c r="DM6280" s="1"/>
      <c r="DN6280" s="1"/>
      <c r="DO6280" s="1"/>
      <c r="DP6280" s="1"/>
      <c r="DQ6280" s="1"/>
      <c r="DR6280" s="1"/>
      <c r="DS6280" s="1"/>
      <c r="DT6280" s="1"/>
      <c r="DU6280" s="1"/>
      <c r="DV6280" s="1"/>
      <c r="DW6280" s="1"/>
      <c r="DX6280" s="1"/>
      <c r="DY6280" s="1"/>
      <c r="DZ6280" s="1"/>
      <c r="EA6280" s="1"/>
      <c r="EB6280" s="1"/>
      <c r="EC6280" s="1"/>
      <c r="ED6280" s="1"/>
      <c r="EE6280" s="1"/>
      <c r="EF6280" s="1"/>
      <c r="EG6280" s="1"/>
      <c r="EH6280" s="1"/>
      <c r="EI6280" s="1"/>
      <c r="EJ6280" s="1"/>
      <c r="EK6280" s="1"/>
      <c r="EL6280" s="1"/>
      <c r="EM6280" s="1"/>
      <c r="EN6280" s="1"/>
      <c r="EO6280" s="1"/>
      <c r="EP6280" s="1"/>
      <c r="EQ6280" s="1"/>
      <c r="ER6280" s="1"/>
      <c r="ES6280" s="1"/>
      <c r="ET6280" s="1"/>
      <c r="EU6280" s="1"/>
      <c r="EV6280" s="1"/>
      <c r="EW6280" s="1"/>
      <c r="EX6280" s="1"/>
      <c r="EY6280" s="1"/>
      <c r="EZ6280" s="1"/>
      <c r="FA6280" s="1"/>
      <c r="FB6280" s="1"/>
      <c r="FC6280" s="1"/>
      <c r="FD6280" s="1"/>
      <c r="FE6280" s="1"/>
      <c r="FF6280" s="1"/>
      <c r="FG6280" s="1"/>
      <c r="FH6280" s="1"/>
      <c r="FI6280" s="1"/>
      <c r="FJ6280" s="1"/>
      <c r="FK6280" s="1"/>
      <c r="FL6280" s="1"/>
      <c r="FM6280" s="1"/>
      <c r="FN6280" s="1"/>
      <c r="FO6280" s="1"/>
      <c r="FP6280" s="1"/>
      <c r="FQ6280" s="1"/>
      <c r="FR6280" s="1"/>
      <c r="FS6280" s="1"/>
      <c r="FT6280" s="1"/>
      <c r="FU6280" s="1"/>
      <c r="FV6280" s="1"/>
      <c r="FW6280" s="1"/>
      <c r="FX6280" s="1"/>
    </row>
    <row r="6281" spans="1:180" s="116" customFormat="1" ht="12.6" x14ac:dyDescent="0.25">
      <c r="A6281" s="108"/>
      <c r="B6281" s="109"/>
      <c r="C6281" s="110"/>
      <c r="D628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1" s="110"/>
      <c r="F6281" s="110"/>
      <c r="G6281" s="111"/>
      <c r="H6281" s="112"/>
      <c r="I6281" s="111"/>
      <c r="J6281" s="111"/>
      <c r="K6281" s="110"/>
      <c r="L6281" s="110"/>
      <c r="M6281" s="110"/>
      <c r="N6281" s="110"/>
      <c r="O6281" s="110"/>
      <c r="P6281" s="114"/>
      <c r="Q6281" s="114">
        <f>Table13[[#This Row],[Unit Value]]*Table13[[#This Row],[Qty | PCount]]</f>
        <v>0</v>
      </c>
      <c r="R6281" s="110" t="str">
        <f>IF(Table13[[#This Row],[Unit Value]]&lt;=4999,"Low-Value Asset","High-Value Asset")</f>
        <v>Low-Value Asset</v>
      </c>
      <c r="S6281" s="110"/>
      <c r="T6281" s="110"/>
      <c r="U6281" s="110"/>
      <c r="V6281" s="110"/>
      <c r="W6281" s="115"/>
      <c r="X6281" s="110"/>
      <c r="Y6281" s="110"/>
      <c r="Z6281" s="110"/>
      <c r="AA6281" s="110"/>
      <c r="AB628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  <c r="BC6281" s="1"/>
      <c r="BD6281" s="1"/>
      <c r="BE6281" s="1"/>
      <c r="BF6281" s="1"/>
      <c r="BG6281" s="1"/>
      <c r="BH6281" s="1"/>
      <c r="BI6281" s="1"/>
      <c r="BJ6281" s="1"/>
      <c r="BK6281" s="1"/>
      <c r="BL6281" s="1"/>
      <c r="BM6281" s="1"/>
      <c r="BN6281" s="1"/>
      <c r="BO6281" s="1"/>
      <c r="BP6281" s="1"/>
      <c r="BQ6281" s="1"/>
      <c r="BR6281" s="1"/>
      <c r="BS6281" s="1"/>
      <c r="BT6281" s="1"/>
      <c r="BU6281" s="1"/>
      <c r="BV6281" s="1"/>
      <c r="BW6281" s="1"/>
      <c r="BX6281" s="1"/>
      <c r="BY6281" s="1"/>
      <c r="BZ6281" s="1"/>
      <c r="CA6281" s="1"/>
      <c r="CB6281" s="1"/>
      <c r="CC6281" s="1"/>
      <c r="CD6281" s="1"/>
      <c r="CE6281" s="1"/>
      <c r="CF6281" s="1"/>
      <c r="CG6281" s="1"/>
      <c r="CH6281" s="1"/>
      <c r="CI6281" s="1"/>
      <c r="CJ6281" s="1"/>
      <c r="CK6281" s="1"/>
      <c r="CL6281" s="1"/>
      <c r="CM6281" s="1"/>
      <c r="CN6281" s="1"/>
      <c r="CO6281" s="1"/>
      <c r="CP6281" s="1"/>
      <c r="CQ6281" s="1"/>
      <c r="CR6281" s="1"/>
      <c r="CS6281" s="1"/>
      <c r="CT6281" s="1"/>
      <c r="CU6281" s="1"/>
      <c r="CV6281" s="1"/>
      <c r="CW6281" s="1"/>
      <c r="CX6281" s="1"/>
      <c r="CY6281" s="1"/>
      <c r="CZ6281" s="1"/>
      <c r="DA6281" s="1"/>
      <c r="DB6281" s="1"/>
      <c r="DC6281" s="1"/>
      <c r="DD6281" s="1"/>
      <c r="DE6281" s="1"/>
      <c r="DF6281" s="1"/>
      <c r="DG6281" s="1"/>
      <c r="DH6281" s="1"/>
      <c r="DI6281" s="1"/>
      <c r="DJ6281" s="1"/>
      <c r="DK6281" s="1"/>
      <c r="DL6281" s="1"/>
      <c r="DM6281" s="1"/>
      <c r="DN6281" s="1"/>
      <c r="DO6281" s="1"/>
      <c r="DP6281" s="1"/>
      <c r="DQ6281" s="1"/>
      <c r="DR6281" s="1"/>
      <c r="DS6281" s="1"/>
      <c r="DT6281" s="1"/>
      <c r="DU6281" s="1"/>
      <c r="DV6281" s="1"/>
      <c r="DW6281" s="1"/>
      <c r="DX6281" s="1"/>
      <c r="DY6281" s="1"/>
      <c r="DZ6281" s="1"/>
      <c r="EA6281" s="1"/>
      <c r="EB6281" s="1"/>
      <c r="EC6281" s="1"/>
      <c r="ED6281" s="1"/>
      <c r="EE6281" s="1"/>
      <c r="EF6281" s="1"/>
      <c r="EG6281" s="1"/>
      <c r="EH6281" s="1"/>
      <c r="EI6281" s="1"/>
      <c r="EJ6281" s="1"/>
      <c r="EK6281" s="1"/>
      <c r="EL6281" s="1"/>
      <c r="EM6281" s="1"/>
      <c r="EN6281" s="1"/>
      <c r="EO6281" s="1"/>
      <c r="EP6281" s="1"/>
      <c r="EQ6281" s="1"/>
      <c r="ER6281" s="1"/>
      <c r="ES6281" s="1"/>
      <c r="ET6281" s="1"/>
      <c r="EU6281" s="1"/>
      <c r="EV6281" s="1"/>
      <c r="EW6281" s="1"/>
      <c r="EX6281" s="1"/>
      <c r="EY6281" s="1"/>
      <c r="EZ6281" s="1"/>
      <c r="FA6281" s="1"/>
      <c r="FB6281" s="1"/>
      <c r="FC6281" s="1"/>
      <c r="FD6281" s="1"/>
      <c r="FE6281" s="1"/>
      <c r="FF6281" s="1"/>
      <c r="FG6281" s="1"/>
      <c r="FH6281" s="1"/>
      <c r="FI6281" s="1"/>
      <c r="FJ6281" s="1"/>
      <c r="FK6281" s="1"/>
      <c r="FL6281" s="1"/>
      <c r="FM6281" s="1"/>
      <c r="FN6281" s="1"/>
      <c r="FO6281" s="1"/>
      <c r="FP6281" s="1"/>
      <c r="FQ6281" s="1"/>
      <c r="FR6281" s="1"/>
      <c r="FS6281" s="1"/>
      <c r="FT6281" s="1"/>
      <c r="FU6281" s="1"/>
      <c r="FV6281" s="1"/>
      <c r="FW6281" s="1"/>
      <c r="FX6281" s="1"/>
    </row>
    <row r="6282" spans="1:180" s="116" customFormat="1" ht="12.6" x14ac:dyDescent="0.25">
      <c r="A6282" s="108"/>
      <c r="B6282" s="109"/>
      <c r="C6282" s="110"/>
      <c r="D628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2" s="110"/>
      <c r="F6282" s="110"/>
      <c r="G6282" s="111"/>
      <c r="H6282" s="112"/>
      <c r="I6282" s="111"/>
      <c r="J6282" s="111"/>
      <c r="K6282" s="110"/>
      <c r="L6282" s="110"/>
      <c r="M6282" s="110"/>
      <c r="N6282" s="110"/>
      <c r="O6282" s="110"/>
      <c r="P6282" s="114"/>
      <c r="Q6282" s="114">
        <f>Table13[[#This Row],[Unit Value]]*Table13[[#This Row],[Qty | PCount]]</f>
        <v>0</v>
      </c>
      <c r="R6282" s="110" t="str">
        <f>IF(Table13[[#This Row],[Unit Value]]&lt;=4999,"Low-Value Asset","High-Value Asset")</f>
        <v>Low-Value Asset</v>
      </c>
      <c r="S6282" s="110"/>
      <c r="T6282" s="110"/>
      <c r="U6282" s="110"/>
      <c r="V6282" s="110"/>
      <c r="W6282" s="115"/>
      <c r="X6282" s="110"/>
      <c r="Y6282" s="110"/>
      <c r="Z6282" s="110"/>
      <c r="AA6282" s="110"/>
      <c r="AB628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  <c r="BC6282" s="1"/>
      <c r="BD6282" s="1"/>
      <c r="BE6282" s="1"/>
      <c r="BF6282" s="1"/>
      <c r="BG6282" s="1"/>
      <c r="BH6282" s="1"/>
      <c r="BI6282" s="1"/>
      <c r="BJ6282" s="1"/>
      <c r="BK6282" s="1"/>
      <c r="BL6282" s="1"/>
      <c r="BM6282" s="1"/>
      <c r="BN6282" s="1"/>
      <c r="BO6282" s="1"/>
      <c r="BP6282" s="1"/>
      <c r="BQ6282" s="1"/>
      <c r="BR6282" s="1"/>
      <c r="BS6282" s="1"/>
      <c r="BT6282" s="1"/>
      <c r="BU6282" s="1"/>
      <c r="BV6282" s="1"/>
      <c r="BW6282" s="1"/>
      <c r="BX6282" s="1"/>
      <c r="BY6282" s="1"/>
      <c r="BZ6282" s="1"/>
      <c r="CA6282" s="1"/>
      <c r="CB6282" s="1"/>
      <c r="CC6282" s="1"/>
      <c r="CD6282" s="1"/>
      <c r="CE6282" s="1"/>
      <c r="CF6282" s="1"/>
      <c r="CG6282" s="1"/>
      <c r="CH6282" s="1"/>
      <c r="CI6282" s="1"/>
      <c r="CJ6282" s="1"/>
      <c r="CK6282" s="1"/>
      <c r="CL6282" s="1"/>
      <c r="CM6282" s="1"/>
      <c r="CN6282" s="1"/>
      <c r="CO6282" s="1"/>
      <c r="CP6282" s="1"/>
      <c r="CQ6282" s="1"/>
      <c r="CR6282" s="1"/>
      <c r="CS6282" s="1"/>
      <c r="CT6282" s="1"/>
      <c r="CU6282" s="1"/>
      <c r="CV6282" s="1"/>
      <c r="CW6282" s="1"/>
      <c r="CX6282" s="1"/>
      <c r="CY6282" s="1"/>
      <c r="CZ6282" s="1"/>
      <c r="DA6282" s="1"/>
      <c r="DB6282" s="1"/>
      <c r="DC6282" s="1"/>
      <c r="DD6282" s="1"/>
      <c r="DE6282" s="1"/>
      <c r="DF6282" s="1"/>
      <c r="DG6282" s="1"/>
      <c r="DH6282" s="1"/>
      <c r="DI6282" s="1"/>
      <c r="DJ6282" s="1"/>
      <c r="DK6282" s="1"/>
      <c r="DL6282" s="1"/>
      <c r="DM6282" s="1"/>
      <c r="DN6282" s="1"/>
      <c r="DO6282" s="1"/>
      <c r="DP6282" s="1"/>
      <c r="DQ6282" s="1"/>
      <c r="DR6282" s="1"/>
      <c r="DS6282" s="1"/>
      <c r="DT6282" s="1"/>
      <c r="DU6282" s="1"/>
      <c r="DV6282" s="1"/>
      <c r="DW6282" s="1"/>
      <c r="DX6282" s="1"/>
      <c r="DY6282" s="1"/>
      <c r="DZ6282" s="1"/>
      <c r="EA6282" s="1"/>
      <c r="EB6282" s="1"/>
      <c r="EC6282" s="1"/>
      <c r="ED6282" s="1"/>
      <c r="EE6282" s="1"/>
      <c r="EF6282" s="1"/>
      <c r="EG6282" s="1"/>
      <c r="EH6282" s="1"/>
      <c r="EI6282" s="1"/>
      <c r="EJ6282" s="1"/>
      <c r="EK6282" s="1"/>
      <c r="EL6282" s="1"/>
      <c r="EM6282" s="1"/>
      <c r="EN6282" s="1"/>
      <c r="EO6282" s="1"/>
      <c r="EP6282" s="1"/>
      <c r="EQ6282" s="1"/>
      <c r="ER6282" s="1"/>
      <c r="ES6282" s="1"/>
      <c r="ET6282" s="1"/>
      <c r="EU6282" s="1"/>
      <c r="EV6282" s="1"/>
      <c r="EW6282" s="1"/>
      <c r="EX6282" s="1"/>
      <c r="EY6282" s="1"/>
      <c r="EZ6282" s="1"/>
      <c r="FA6282" s="1"/>
      <c r="FB6282" s="1"/>
      <c r="FC6282" s="1"/>
      <c r="FD6282" s="1"/>
      <c r="FE6282" s="1"/>
      <c r="FF6282" s="1"/>
      <c r="FG6282" s="1"/>
      <c r="FH6282" s="1"/>
      <c r="FI6282" s="1"/>
      <c r="FJ6282" s="1"/>
      <c r="FK6282" s="1"/>
      <c r="FL6282" s="1"/>
      <c r="FM6282" s="1"/>
      <c r="FN6282" s="1"/>
      <c r="FO6282" s="1"/>
      <c r="FP6282" s="1"/>
      <c r="FQ6282" s="1"/>
      <c r="FR6282" s="1"/>
      <c r="FS6282" s="1"/>
      <c r="FT6282" s="1"/>
      <c r="FU6282" s="1"/>
      <c r="FV6282" s="1"/>
      <c r="FW6282" s="1"/>
      <c r="FX6282" s="1"/>
    </row>
    <row r="6283" spans="1:180" s="116" customFormat="1" ht="12.6" x14ac:dyDescent="0.25">
      <c r="A6283" s="108"/>
      <c r="B6283" s="109"/>
      <c r="C6283" s="110"/>
      <c r="D628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3" s="110"/>
      <c r="F6283" s="110"/>
      <c r="G6283" s="111"/>
      <c r="H6283" s="112"/>
      <c r="I6283" s="111"/>
      <c r="J6283" s="111"/>
      <c r="K6283" s="110"/>
      <c r="L6283" s="110"/>
      <c r="M6283" s="110"/>
      <c r="N6283" s="110"/>
      <c r="O6283" s="110"/>
      <c r="P6283" s="114"/>
      <c r="Q6283" s="114">
        <f>Table13[[#This Row],[Unit Value]]*Table13[[#This Row],[Qty | PCount]]</f>
        <v>0</v>
      </c>
      <c r="R6283" s="110" t="str">
        <f>IF(Table13[[#This Row],[Unit Value]]&lt;=4999,"Low-Value Asset","High-Value Asset")</f>
        <v>Low-Value Asset</v>
      </c>
      <c r="S6283" s="110"/>
      <c r="T6283" s="110"/>
      <c r="U6283" s="110"/>
      <c r="V6283" s="110"/>
      <c r="W6283" s="115"/>
      <c r="X6283" s="110"/>
      <c r="Y6283" s="110"/>
      <c r="Z6283" s="110"/>
      <c r="AA6283" s="110"/>
      <c r="AB628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  <c r="BC6283" s="1"/>
      <c r="BD6283" s="1"/>
      <c r="BE6283" s="1"/>
      <c r="BF6283" s="1"/>
      <c r="BG6283" s="1"/>
      <c r="BH6283" s="1"/>
      <c r="BI6283" s="1"/>
      <c r="BJ6283" s="1"/>
      <c r="BK6283" s="1"/>
      <c r="BL6283" s="1"/>
      <c r="BM6283" s="1"/>
      <c r="BN6283" s="1"/>
      <c r="BO6283" s="1"/>
      <c r="BP6283" s="1"/>
      <c r="BQ6283" s="1"/>
      <c r="BR6283" s="1"/>
      <c r="BS6283" s="1"/>
      <c r="BT6283" s="1"/>
      <c r="BU6283" s="1"/>
      <c r="BV6283" s="1"/>
      <c r="BW6283" s="1"/>
      <c r="BX6283" s="1"/>
      <c r="BY6283" s="1"/>
      <c r="BZ6283" s="1"/>
      <c r="CA6283" s="1"/>
      <c r="CB6283" s="1"/>
      <c r="CC6283" s="1"/>
      <c r="CD6283" s="1"/>
      <c r="CE6283" s="1"/>
      <c r="CF6283" s="1"/>
      <c r="CG6283" s="1"/>
      <c r="CH6283" s="1"/>
      <c r="CI6283" s="1"/>
      <c r="CJ6283" s="1"/>
      <c r="CK6283" s="1"/>
      <c r="CL6283" s="1"/>
      <c r="CM6283" s="1"/>
      <c r="CN6283" s="1"/>
      <c r="CO6283" s="1"/>
      <c r="CP6283" s="1"/>
      <c r="CQ6283" s="1"/>
      <c r="CR6283" s="1"/>
      <c r="CS6283" s="1"/>
      <c r="CT6283" s="1"/>
      <c r="CU6283" s="1"/>
      <c r="CV6283" s="1"/>
      <c r="CW6283" s="1"/>
      <c r="CX6283" s="1"/>
      <c r="CY6283" s="1"/>
      <c r="CZ6283" s="1"/>
      <c r="DA6283" s="1"/>
      <c r="DB6283" s="1"/>
      <c r="DC6283" s="1"/>
      <c r="DD6283" s="1"/>
      <c r="DE6283" s="1"/>
      <c r="DF6283" s="1"/>
      <c r="DG6283" s="1"/>
      <c r="DH6283" s="1"/>
      <c r="DI6283" s="1"/>
      <c r="DJ6283" s="1"/>
      <c r="DK6283" s="1"/>
      <c r="DL6283" s="1"/>
      <c r="DM6283" s="1"/>
      <c r="DN6283" s="1"/>
      <c r="DO6283" s="1"/>
      <c r="DP6283" s="1"/>
      <c r="DQ6283" s="1"/>
      <c r="DR6283" s="1"/>
      <c r="DS6283" s="1"/>
      <c r="DT6283" s="1"/>
      <c r="DU6283" s="1"/>
      <c r="DV6283" s="1"/>
      <c r="DW6283" s="1"/>
      <c r="DX6283" s="1"/>
      <c r="DY6283" s="1"/>
      <c r="DZ6283" s="1"/>
      <c r="EA6283" s="1"/>
      <c r="EB6283" s="1"/>
      <c r="EC6283" s="1"/>
      <c r="ED6283" s="1"/>
      <c r="EE6283" s="1"/>
      <c r="EF6283" s="1"/>
      <c r="EG6283" s="1"/>
      <c r="EH6283" s="1"/>
      <c r="EI6283" s="1"/>
      <c r="EJ6283" s="1"/>
      <c r="EK6283" s="1"/>
      <c r="EL6283" s="1"/>
      <c r="EM6283" s="1"/>
      <c r="EN6283" s="1"/>
      <c r="EO6283" s="1"/>
      <c r="EP6283" s="1"/>
      <c r="EQ6283" s="1"/>
      <c r="ER6283" s="1"/>
      <c r="ES6283" s="1"/>
      <c r="ET6283" s="1"/>
      <c r="EU6283" s="1"/>
      <c r="EV6283" s="1"/>
      <c r="EW6283" s="1"/>
      <c r="EX6283" s="1"/>
      <c r="EY6283" s="1"/>
      <c r="EZ6283" s="1"/>
      <c r="FA6283" s="1"/>
      <c r="FB6283" s="1"/>
      <c r="FC6283" s="1"/>
      <c r="FD6283" s="1"/>
      <c r="FE6283" s="1"/>
      <c r="FF6283" s="1"/>
      <c r="FG6283" s="1"/>
      <c r="FH6283" s="1"/>
      <c r="FI6283" s="1"/>
      <c r="FJ6283" s="1"/>
      <c r="FK6283" s="1"/>
      <c r="FL6283" s="1"/>
      <c r="FM6283" s="1"/>
      <c r="FN6283" s="1"/>
      <c r="FO6283" s="1"/>
      <c r="FP6283" s="1"/>
      <c r="FQ6283" s="1"/>
      <c r="FR6283" s="1"/>
      <c r="FS6283" s="1"/>
      <c r="FT6283" s="1"/>
      <c r="FU6283" s="1"/>
      <c r="FV6283" s="1"/>
      <c r="FW6283" s="1"/>
      <c r="FX6283" s="1"/>
    </row>
    <row r="6284" spans="1:180" s="116" customFormat="1" ht="12.6" x14ac:dyDescent="0.25">
      <c r="A6284" s="108"/>
      <c r="B6284" s="109"/>
      <c r="C6284" s="110"/>
      <c r="D628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4" s="110"/>
      <c r="F6284" s="110"/>
      <c r="G6284" s="111"/>
      <c r="H6284" s="112"/>
      <c r="I6284" s="111"/>
      <c r="J6284" s="111"/>
      <c r="K6284" s="110"/>
      <c r="L6284" s="110"/>
      <c r="M6284" s="110"/>
      <c r="N6284" s="110"/>
      <c r="O6284" s="110"/>
      <c r="P6284" s="114"/>
      <c r="Q6284" s="114">
        <f>Table13[[#This Row],[Unit Value]]*Table13[[#This Row],[Qty | PCount]]</f>
        <v>0</v>
      </c>
      <c r="R6284" s="110" t="str">
        <f>IF(Table13[[#This Row],[Unit Value]]&lt;=4999,"Low-Value Asset","High-Value Asset")</f>
        <v>Low-Value Asset</v>
      </c>
      <c r="S6284" s="110"/>
      <c r="T6284" s="110"/>
      <c r="U6284" s="110"/>
      <c r="V6284" s="110"/>
      <c r="W6284" s="115"/>
      <c r="X6284" s="110"/>
      <c r="Y6284" s="110"/>
      <c r="Z6284" s="110"/>
      <c r="AA6284" s="110"/>
      <c r="AB628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  <c r="BC6284" s="1"/>
      <c r="BD6284" s="1"/>
      <c r="BE6284" s="1"/>
      <c r="BF6284" s="1"/>
      <c r="BG6284" s="1"/>
      <c r="BH6284" s="1"/>
      <c r="BI6284" s="1"/>
      <c r="BJ6284" s="1"/>
      <c r="BK6284" s="1"/>
      <c r="BL6284" s="1"/>
      <c r="BM6284" s="1"/>
      <c r="BN6284" s="1"/>
      <c r="BO6284" s="1"/>
      <c r="BP6284" s="1"/>
      <c r="BQ6284" s="1"/>
      <c r="BR6284" s="1"/>
      <c r="BS6284" s="1"/>
      <c r="BT6284" s="1"/>
      <c r="BU6284" s="1"/>
      <c r="BV6284" s="1"/>
      <c r="BW6284" s="1"/>
      <c r="BX6284" s="1"/>
      <c r="BY6284" s="1"/>
      <c r="BZ6284" s="1"/>
      <c r="CA6284" s="1"/>
      <c r="CB6284" s="1"/>
      <c r="CC6284" s="1"/>
      <c r="CD6284" s="1"/>
      <c r="CE6284" s="1"/>
      <c r="CF6284" s="1"/>
      <c r="CG6284" s="1"/>
      <c r="CH6284" s="1"/>
      <c r="CI6284" s="1"/>
      <c r="CJ6284" s="1"/>
      <c r="CK6284" s="1"/>
      <c r="CL6284" s="1"/>
      <c r="CM6284" s="1"/>
      <c r="CN6284" s="1"/>
      <c r="CO6284" s="1"/>
      <c r="CP6284" s="1"/>
      <c r="CQ6284" s="1"/>
      <c r="CR6284" s="1"/>
      <c r="CS6284" s="1"/>
      <c r="CT6284" s="1"/>
      <c r="CU6284" s="1"/>
      <c r="CV6284" s="1"/>
      <c r="CW6284" s="1"/>
      <c r="CX6284" s="1"/>
      <c r="CY6284" s="1"/>
      <c r="CZ6284" s="1"/>
      <c r="DA6284" s="1"/>
      <c r="DB6284" s="1"/>
      <c r="DC6284" s="1"/>
      <c r="DD6284" s="1"/>
      <c r="DE6284" s="1"/>
      <c r="DF6284" s="1"/>
      <c r="DG6284" s="1"/>
      <c r="DH6284" s="1"/>
      <c r="DI6284" s="1"/>
      <c r="DJ6284" s="1"/>
      <c r="DK6284" s="1"/>
      <c r="DL6284" s="1"/>
      <c r="DM6284" s="1"/>
      <c r="DN6284" s="1"/>
      <c r="DO6284" s="1"/>
      <c r="DP6284" s="1"/>
      <c r="DQ6284" s="1"/>
      <c r="DR6284" s="1"/>
      <c r="DS6284" s="1"/>
      <c r="DT6284" s="1"/>
      <c r="DU6284" s="1"/>
      <c r="DV6284" s="1"/>
      <c r="DW6284" s="1"/>
      <c r="DX6284" s="1"/>
      <c r="DY6284" s="1"/>
      <c r="DZ6284" s="1"/>
      <c r="EA6284" s="1"/>
      <c r="EB6284" s="1"/>
      <c r="EC6284" s="1"/>
      <c r="ED6284" s="1"/>
      <c r="EE6284" s="1"/>
      <c r="EF6284" s="1"/>
      <c r="EG6284" s="1"/>
      <c r="EH6284" s="1"/>
      <c r="EI6284" s="1"/>
      <c r="EJ6284" s="1"/>
      <c r="EK6284" s="1"/>
      <c r="EL6284" s="1"/>
      <c r="EM6284" s="1"/>
      <c r="EN6284" s="1"/>
      <c r="EO6284" s="1"/>
      <c r="EP6284" s="1"/>
      <c r="EQ6284" s="1"/>
      <c r="ER6284" s="1"/>
      <c r="ES6284" s="1"/>
      <c r="ET6284" s="1"/>
      <c r="EU6284" s="1"/>
      <c r="EV6284" s="1"/>
      <c r="EW6284" s="1"/>
      <c r="EX6284" s="1"/>
      <c r="EY6284" s="1"/>
      <c r="EZ6284" s="1"/>
      <c r="FA6284" s="1"/>
      <c r="FB6284" s="1"/>
      <c r="FC6284" s="1"/>
      <c r="FD6284" s="1"/>
      <c r="FE6284" s="1"/>
      <c r="FF6284" s="1"/>
      <c r="FG6284" s="1"/>
      <c r="FH6284" s="1"/>
      <c r="FI6284" s="1"/>
      <c r="FJ6284" s="1"/>
      <c r="FK6284" s="1"/>
      <c r="FL6284" s="1"/>
      <c r="FM6284" s="1"/>
      <c r="FN6284" s="1"/>
      <c r="FO6284" s="1"/>
      <c r="FP6284" s="1"/>
      <c r="FQ6284" s="1"/>
      <c r="FR6284" s="1"/>
      <c r="FS6284" s="1"/>
      <c r="FT6284" s="1"/>
      <c r="FU6284" s="1"/>
      <c r="FV6284" s="1"/>
      <c r="FW6284" s="1"/>
      <c r="FX6284" s="1"/>
    </row>
    <row r="6285" spans="1:180" s="116" customFormat="1" ht="12.6" x14ac:dyDescent="0.25">
      <c r="A6285" s="108"/>
      <c r="B6285" s="109"/>
      <c r="C6285" s="110"/>
      <c r="D628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5" s="110"/>
      <c r="F6285" s="110"/>
      <c r="G6285" s="111"/>
      <c r="H6285" s="112"/>
      <c r="I6285" s="111"/>
      <c r="J6285" s="111"/>
      <c r="K6285" s="110"/>
      <c r="L6285" s="110"/>
      <c r="M6285" s="110"/>
      <c r="N6285" s="110"/>
      <c r="O6285" s="110"/>
      <c r="P6285" s="114"/>
      <c r="Q6285" s="114">
        <f>Table13[[#This Row],[Unit Value]]*Table13[[#This Row],[Qty | PCount]]</f>
        <v>0</v>
      </c>
      <c r="R6285" s="110" t="str">
        <f>IF(Table13[[#This Row],[Unit Value]]&lt;=4999,"Low-Value Asset","High-Value Asset")</f>
        <v>Low-Value Asset</v>
      </c>
      <c r="S6285" s="110"/>
      <c r="T6285" s="110"/>
      <c r="U6285" s="110"/>
      <c r="V6285" s="110"/>
      <c r="W6285" s="115"/>
      <c r="X6285" s="110"/>
      <c r="Y6285" s="110"/>
      <c r="Z6285" s="110"/>
      <c r="AA6285" s="110"/>
      <c r="AB628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  <c r="BC6285" s="1"/>
      <c r="BD6285" s="1"/>
      <c r="BE6285" s="1"/>
      <c r="BF6285" s="1"/>
      <c r="BG6285" s="1"/>
      <c r="BH6285" s="1"/>
      <c r="BI6285" s="1"/>
      <c r="BJ6285" s="1"/>
      <c r="BK6285" s="1"/>
      <c r="BL6285" s="1"/>
      <c r="BM6285" s="1"/>
      <c r="BN6285" s="1"/>
      <c r="BO6285" s="1"/>
      <c r="BP6285" s="1"/>
      <c r="BQ6285" s="1"/>
      <c r="BR6285" s="1"/>
      <c r="BS6285" s="1"/>
      <c r="BT6285" s="1"/>
      <c r="BU6285" s="1"/>
      <c r="BV6285" s="1"/>
      <c r="BW6285" s="1"/>
      <c r="BX6285" s="1"/>
      <c r="BY6285" s="1"/>
      <c r="BZ6285" s="1"/>
      <c r="CA6285" s="1"/>
      <c r="CB6285" s="1"/>
      <c r="CC6285" s="1"/>
      <c r="CD6285" s="1"/>
      <c r="CE6285" s="1"/>
      <c r="CF6285" s="1"/>
      <c r="CG6285" s="1"/>
      <c r="CH6285" s="1"/>
      <c r="CI6285" s="1"/>
      <c r="CJ6285" s="1"/>
      <c r="CK6285" s="1"/>
      <c r="CL6285" s="1"/>
      <c r="CM6285" s="1"/>
      <c r="CN6285" s="1"/>
      <c r="CO6285" s="1"/>
      <c r="CP6285" s="1"/>
      <c r="CQ6285" s="1"/>
      <c r="CR6285" s="1"/>
      <c r="CS6285" s="1"/>
      <c r="CT6285" s="1"/>
      <c r="CU6285" s="1"/>
      <c r="CV6285" s="1"/>
      <c r="CW6285" s="1"/>
      <c r="CX6285" s="1"/>
      <c r="CY6285" s="1"/>
      <c r="CZ6285" s="1"/>
      <c r="DA6285" s="1"/>
      <c r="DB6285" s="1"/>
      <c r="DC6285" s="1"/>
      <c r="DD6285" s="1"/>
      <c r="DE6285" s="1"/>
      <c r="DF6285" s="1"/>
      <c r="DG6285" s="1"/>
      <c r="DH6285" s="1"/>
      <c r="DI6285" s="1"/>
      <c r="DJ6285" s="1"/>
      <c r="DK6285" s="1"/>
      <c r="DL6285" s="1"/>
      <c r="DM6285" s="1"/>
      <c r="DN6285" s="1"/>
      <c r="DO6285" s="1"/>
      <c r="DP6285" s="1"/>
      <c r="DQ6285" s="1"/>
      <c r="DR6285" s="1"/>
      <c r="DS6285" s="1"/>
      <c r="DT6285" s="1"/>
      <c r="DU6285" s="1"/>
      <c r="DV6285" s="1"/>
      <c r="DW6285" s="1"/>
      <c r="DX6285" s="1"/>
      <c r="DY6285" s="1"/>
      <c r="DZ6285" s="1"/>
      <c r="EA6285" s="1"/>
      <c r="EB6285" s="1"/>
      <c r="EC6285" s="1"/>
      <c r="ED6285" s="1"/>
      <c r="EE6285" s="1"/>
      <c r="EF6285" s="1"/>
      <c r="EG6285" s="1"/>
      <c r="EH6285" s="1"/>
      <c r="EI6285" s="1"/>
      <c r="EJ6285" s="1"/>
      <c r="EK6285" s="1"/>
      <c r="EL6285" s="1"/>
      <c r="EM6285" s="1"/>
      <c r="EN6285" s="1"/>
      <c r="EO6285" s="1"/>
      <c r="EP6285" s="1"/>
      <c r="EQ6285" s="1"/>
      <c r="ER6285" s="1"/>
      <c r="ES6285" s="1"/>
      <c r="ET6285" s="1"/>
      <c r="EU6285" s="1"/>
      <c r="EV6285" s="1"/>
      <c r="EW6285" s="1"/>
      <c r="EX6285" s="1"/>
      <c r="EY6285" s="1"/>
      <c r="EZ6285" s="1"/>
      <c r="FA6285" s="1"/>
      <c r="FB6285" s="1"/>
      <c r="FC6285" s="1"/>
      <c r="FD6285" s="1"/>
      <c r="FE6285" s="1"/>
      <c r="FF6285" s="1"/>
      <c r="FG6285" s="1"/>
      <c r="FH6285" s="1"/>
      <c r="FI6285" s="1"/>
      <c r="FJ6285" s="1"/>
      <c r="FK6285" s="1"/>
      <c r="FL6285" s="1"/>
      <c r="FM6285" s="1"/>
      <c r="FN6285" s="1"/>
      <c r="FO6285" s="1"/>
      <c r="FP6285" s="1"/>
      <c r="FQ6285" s="1"/>
      <c r="FR6285" s="1"/>
      <c r="FS6285" s="1"/>
      <c r="FT6285" s="1"/>
      <c r="FU6285" s="1"/>
      <c r="FV6285" s="1"/>
      <c r="FW6285" s="1"/>
      <c r="FX6285" s="1"/>
    </row>
    <row r="6286" spans="1:180" s="116" customFormat="1" ht="12.6" x14ac:dyDescent="0.25">
      <c r="A6286" s="108"/>
      <c r="B6286" s="109"/>
      <c r="C6286" s="110"/>
      <c r="D628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6" s="110"/>
      <c r="F6286" s="110"/>
      <c r="G6286" s="111"/>
      <c r="H6286" s="112"/>
      <c r="I6286" s="111"/>
      <c r="J6286" s="111"/>
      <c r="K6286" s="110"/>
      <c r="L6286" s="110"/>
      <c r="M6286" s="110"/>
      <c r="N6286" s="110"/>
      <c r="O6286" s="110"/>
      <c r="P6286" s="114"/>
      <c r="Q6286" s="114">
        <f>Table13[[#This Row],[Unit Value]]*Table13[[#This Row],[Qty | PCount]]</f>
        <v>0</v>
      </c>
      <c r="R6286" s="110" t="str">
        <f>IF(Table13[[#This Row],[Unit Value]]&lt;=4999,"Low-Value Asset","High-Value Asset")</f>
        <v>Low-Value Asset</v>
      </c>
      <c r="S6286" s="110"/>
      <c r="T6286" s="110"/>
      <c r="U6286" s="110"/>
      <c r="V6286" s="110"/>
      <c r="W6286" s="115"/>
      <c r="X6286" s="110"/>
      <c r="Y6286" s="110"/>
      <c r="Z6286" s="110"/>
      <c r="AA6286" s="110"/>
      <c r="AB628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  <c r="BC6286" s="1"/>
      <c r="BD6286" s="1"/>
      <c r="BE6286" s="1"/>
      <c r="BF6286" s="1"/>
      <c r="BG6286" s="1"/>
      <c r="BH6286" s="1"/>
      <c r="BI6286" s="1"/>
      <c r="BJ6286" s="1"/>
      <c r="BK6286" s="1"/>
      <c r="BL6286" s="1"/>
      <c r="BM6286" s="1"/>
      <c r="BN6286" s="1"/>
      <c r="BO6286" s="1"/>
      <c r="BP6286" s="1"/>
      <c r="BQ6286" s="1"/>
      <c r="BR6286" s="1"/>
      <c r="BS6286" s="1"/>
      <c r="BT6286" s="1"/>
      <c r="BU6286" s="1"/>
      <c r="BV6286" s="1"/>
      <c r="BW6286" s="1"/>
      <c r="BX6286" s="1"/>
      <c r="BY6286" s="1"/>
      <c r="BZ6286" s="1"/>
      <c r="CA6286" s="1"/>
      <c r="CB6286" s="1"/>
      <c r="CC6286" s="1"/>
      <c r="CD6286" s="1"/>
      <c r="CE6286" s="1"/>
      <c r="CF6286" s="1"/>
      <c r="CG6286" s="1"/>
      <c r="CH6286" s="1"/>
      <c r="CI6286" s="1"/>
      <c r="CJ6286" s="1"/>
      <c r="CK6286" s="1"/>
      <c r="CL6286" s="1"/>
      <c r="CM6286" s="1"/>
      <c r="CN6286" s="1"/>
      <c r="CO6286" s="1"/>
      <c r="CP6286" s="1"/>
      <c r="CQ6286" s="1"/>
      <c r="CR6286" s="1"/>
      <c r="CS6286" s="1"/>
      <c r="CT6286" s="1"/>
      <c r="CU6286" s="1"/>
      <c r="CV6286" s="1"/>
      <c r="CW6286" s="1"/>
      <c r="CX6286" s="1"/>
      <c r="CY6286" s="1"/>
      <c r="CZ6286" s="1"/>
      <c r="DA6286" s="1"/>
      <c r="DB6286" s="1"/>
      <c r="DC6286" s="1"/>
      <c r="DD6286" s="1"/>
      <c r="DE6286" s="1"/>
      <c r="DF6286" s="1"/>
      <c r="DG6286" s="1"/>
      <c r="DH6286" s="1"/>
      <c r="DI6286" s="1"/>
      <c r="DJ6286" s="1"/>
      <c r="DK6286" s="1"/>
      <c r="DL6286" s="1"/>
      <c r="DM6286" s="1"/>
      <c r="DN6286" s="1"/>
      <c r="DO6286" s="1"/>
      <c r="DP6286" s="1"/>
      <c r="DQ6286" s="1"/>
      <c r="DR6286" s="1"/>
      <c r="DS6286" s="1"/>
      <c r="DT6286" s="1"/>
      <c r="DU6286" s="1"/>
      <c r="DV6286" s="1"/>
      <c r="DW6286" s="1"/>
      <c r="DX6286" s="1"/>
      <c r="DY6286" s="1"/>
      <c r="DZ6286" s="1"/>
      <c r="EA6286" s="1"/>
      <c r="EB6286" s="1"/>
      <c r="EC6286" s="1"/>
      <c r="ED6286" s="1"/>
      <c r="EE6286" s="1"/>
      <c r="EF6286" s="1"/>
      <c r="EG6286" s="1"/>
      <c r="EH6286" s="1"/>
      <c r="EI6286" s="1"/>
      <c r="EJ6286" s="1"/>
      <c r="EK6286" s="1"/>
      <c r="EL6286" s="1"/>
      <c r="EM6286" s="1"/>
      <c r="EN6286" s="1"/>
      <c r="EO6286" s="1"/>
      <c r="EP6286" s="1"/>
      <c r="EQ6286" s="1"/>
      <c r="ER6286" s="1"/>
      <c r="ES6286" s="1"/>
      <c r="ET6286" s="1"/>
      <c r="EU6286" s="1"/>
      <c r="EV6286" s="1"/>
      <c r="EW6286" s="1"/>
      <c r="EX6286" s="1"/>
      <c r="EY6286" s="1"/>
      <c r="EZ6286" s="1"/>
      <c r="FA6286" s="1"/>
      <c r="FB6286" s="1"/>
      <c r="FC6286" s="1"/>
      <c r="FD6286" s="1"/>
      <c r="FE6286" s="1"/>
      <c r="FF6286" s="1"/>
      <c r="FG6286" s="1"/>
      <c r="FH6286" s="1"/>
      <c r="FI6286" s="1"/>
      <c r="FJ6286" s="1"/>
      <c r="FK6286" s="1"/>
      <c r="FL6286" s="1"/>
      <c r="FM6286" s="1"/>
      <c r="FN6286" s="1"/>
      <c r="FO6286" s="1"/>
      <c r="FP6286" s="1"/>
      <c r="FQ6286" s="1"/>
      <c r="FR6286" s="1"/>
      <c r="FS6286" s="1"/>
      <c r="FT6286" s="1"/>
      <c r="FU6286" s="1"/>
      <c r="FV6286" s="1"/>
      <c r="FW6286" s="1"/>
      <c r="FX6286" s="1"/>
    </row>
    <row r="6287" spans="1:180" s="126" customFormat="1" ht="12.6" x14ac:dyDescent="0.25">
      <c r="A6287" s="117"/>
      <c r="B6287" s="118"/>
      <c r="C6287" s="119"/>
      <c r="D628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7" s="119"/>
      <c r="F6287" s="119"/>
      <c r="G6287" s="120"/>
      <c r="H6287" s="121"/>
      <c r="I6287" s="120"/>
      <c r="J6287" s="120"/>
      <c r="K6287" s="119"/>
      <c r="L6287" s="119"/>
      <c r="M6287" s="119"/>
      <c r="N6287" s="119"/>
      <c r="O6287" s="119"/>
      <c r="P6287" s="124"/>
      <c r="Q6287" s="124">
        <f>Table13[[#This Row],[Unit Value]]*Table13[[#This Row],[Qty | PCount]]</f>
        <v>0</v>
      </c>
      <c r="R6287" s="119" t="str">
        <f>IF(Table13[[#This Row],[Unit Value]]&lt;=4999,"Low-Value Asset","High-Value Asset")</f>
        <v>Low-Value Asset</v>
      </c>
      <c r="S6287" s="119"/>
      <c r="T6287" s="119"/>
      <c r="U6287" s="119"/>
      <c r="V6287" s="119"/>
      <c r="W6287" s="125"/>
      <c r="X6287" s="119"/>
      <c r="Y6287" s="119"/>
      <c r="Z6287" s="119"/>
      <c r="AA6287" s="119"/>
      <c r="AB628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  <c r="BC6287" s="1"/>
      <c r="BD6287" s="1"/>
      <c r="BE6287" s="1"/>
      <c r="BF6287" s="1"/>
      <c r="BG6287" s="1"/>
      <c r="BH6287" s="1"/>
      <c r="BI6287" s="1"/>
      <c r="BJ6287" s="1"/>
      <c r="BK6287" s="1"/>
      <c r="BL6287" s="1"/>
      <c r="BM6287" s="1"/>
      <c r="BN6287" s="1"/>
      <c r="BO6287" s="1"/>
      <c r="BP6287" s="1"/>
      <c r="BQ6287" s="1"/>
      <c r="BR6287" s="1"/>
      <c r="BS6287" s="1"/>
      <c r="BT6287" s="1"/>
      <c r="BU6287" s="1"/>
      <c r="BV6287" s="1"/>
      <c r="BW6287" s="1"/>
      <c r="BX6287" s="1"/>
      <c r="BY6287" s="1"/>
      <c r="BZ6287" s="1"/>
      <c r="CA6287" s="1"/>
      <c r="CB6287" s="1"/>
      <c r="CC6287" s="1"/>
      <c r="CD6287" s="1"/>
      <c r="CE6287" s="1"/>
      <c r="CF6287" s="1"/>
      <c r="CG6287" s="1"/>
      <c r="CH6287" s="1"/>
      <c r="CI6287" s="1"/>
      <c r="CJ6287" s="1"/>
      <c r="CK6287" s="1"/>
      <c r="CL6287" s="1"/>
      <c r="CM6287" s="1"/>
      <c r="CN6287" s="1"/>
      <c r="CO6287" s="1"/>
      <c r="CP6287" s="1"/>
      <c r="CQ6287" s="1"/>
      <c r="CR6287" s="1"/>
      <c r="CS6287" s="1"/>
      <c r="CT6287" s="1"/>
      <c r="CU6287" s="1"/>
      <c r="CV6287" s="1"/>
      <c r="CW6287" s="1"/>
      <c r="CX6287" s="1"/>
      <c r="CY6287" s="1"/>
      <c r="CZ6287" s="1"/>
      <c r="DA6287" s="1"/>
      <c r="DB6287" s="1"/>
      <c r="DC6287" s="1"/>
      <c r="DD6287" s="1"/>
      <c r="DE6287" s="1"/>
      <c r="DF6287" s="1"/>
      <c r="DG6287" s="1"/>
      <c r="DH6287" s="1"/>
      <c r="DI6287" s="1"/>
      <c r="DJ6287" s="1"/>
      <c r="DK6287" s="1"/>
      <c r="DL6287" s="1"/>
      <c r="DM6287" s="1"/>
      <c r="DN6287" s="1"/>
      <c r="DO6287" s="1"/>
      <c r="DP6287" s="1"/>
      <c r="DQ6287" s="1"/>
      <c r="DR6287" s="1"/>
      <c r="DS6287" s="1"/>
      <c r="DT6287" s="1"/>
      <c r="DU6287" s="1"/>
      <c r="DV6287" s="1"/>
      <c r="DW6287" s="1"/>
      <c r="DX6287" s="1"/>
      <c r="DY6287" s="1"/>
      <c r="DZ6287" s="1"/>
      <c r="EA6287" s="1"/>
      <c r="EB6287" s="1"/>
      <c r="EC6287" s="1"/>
      <c r="ED6287" s="1"/>
      <c r="EE6287" s="1"/>
      <c r="EF6287" s="1"/>
      <c r="EG6287" s="1"/>
      <c r="EH6287" s="1"/>
      <c r="EI6287" s="1"/>
      <c r="EJ6287" s="1"/>
      <c r="EK6287" s="1"/>
      <c r="EL6287" s="1"/>
      <c r="EM6287" s="1"/>
      <c r="EN6287" s="1"/>
      <c r="EO6287" s="1"/>
      <c r="EP6287" s="1"/>
      <c r="EQ6287" s="1"/>
      <c r="ER6287" s="1"/>
      <c r="ES6287" s="1"/>
      <c r="ET6287" s="1"/>
      <c r="EU6287" s="1"/>
      <c r="EV6287" s="1"/>
      <c r="EW6287" s="1"/>
      <c r="EX6287" s="1"/>
      <c r="EY6287" s="1"/>
      <c r="EZ6287" s="1"/>
      <c r="FA6287" s="1"/>
      <c r="FB6287" s="1"/>
      <c r="FC6287" s="1"/>
      <c r="FD6287" s="1"/>
      <c r="FE6287" s="1"/>
      <c r="FF6287" s="1"/>
      <c r="FG6287" s="1"/>
      <c r="FH6287" s="1"/>
      <c r="FI6287" s="1"/>
      <c r="FJ6287" s="1"/>
      <c r="FK6287" s="1"/>
      <c r="FL6287" s="1"/>
      <c r="FM6287" s="1"/>
      <c r="FN6287" s="1"/>
      <c r="FO6287" s="1"/>
      <c r="FP6287" s="1"/>
      <c r="FQ6287" s="1"/>
      <c r="FR6287" s="1"/>
      <c r="FS6287" s="1"/>
      <c r="FT6287" s="1"/>
      <c r="FU6287" s="1"/>
      <c r="FV6287" s="1"/>
      <c r="FW6287" s="1"/>
      <c r="FX6287" s="1"/>
    </row>
    <row r="6288" spans="1:180" s="126" customFormat="1" ht="12.6" x14ac:dyDescent="0.25">
      <c r="A6288" s="117"/>
      <c r="B6288" s="118"/>
      <c r="C6288" s="119"/>
      <c r="D628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8" s="119"/>
      <c r="F6288" s="119"/>
      <c r="G6288" s="120"/>
      <c r="H6288" s="121"/>
      <c r="I6288" s="120"/>
      <c r="J6288" s="120"/>
      <c r="K6288" s="119"/>
      <c r="L6288" s="119"/>
      <c r="M6288" s="119"/>
      <c r="N6288" s="119"/>
      <c r="O6288" s="119"/>
      <c r="P6288" s="124"/>
      <c r="Q6288" s="124">
        <f>Table13[[#This Row],[Unit Value]]*Table13[[#This Row],[Qty | PCount]]</f>
        <v>0</v>
      </c>
      <c r="R6288" s="119" t="str">
        <f>IF(Table13[[#This Row],[Unit Value]]&lt;=4999,"Low-Value Asset","High-Value Asset")</f>
        <v>Low-Value Asset</v>
      </c>
      <c r="S6288" s="119"/>
      <c r="T6288" s="119"/>
      <c r="U6288" s="119"/>
      <c r="V6288" s="119"/>
      <c r="W6288" s="125"/>
      <c r="X6288" s="119"/>
      <c r="Y6288" s="119"/>
      <c r="Z6288" s="119"/>
      <c r="AA6288" s="119"/>
      <c r="AB628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  <c r="BC6288" s="1"/>
      <c r="BD6288" s="1"/>
      <c r="BE6288" s="1"/>
      <c r="BF6288" s="1"/>
      <c r="BG6288" s="1"/>
      <c r="BH6288" s="1"/>
      <c r="BI6288" s="1"/>
      <c r="BJ6288" s="1"/>
      <c r="BK6288" s="1"/>
      <c r="BL6288" s="1"/>
      <c r="BM6288" s="1"/>
      <c r="BN6288" s="1"/>
      <c r="BO6288" s="1"/>
      <c r="BP6288" s="1"/>
      <c r="BQ6288" s="1"/>
      <c r="BR6288" s="1"/>
      <c r="BS6288" s="1"/>
      <c r="BT6288" s="1"/>
      <c r="BU6288" s="1"/>
      <c r="BV6288" s="1"/>
      <c r="BW6288" s="1"/>
      <c r="BX6288" s="1"/>
      <c r="BY6288" s="1"/>
      <c r="BZ6288" s="1"/>
      <c r="CA6288" s="1"/>
      <c r="CB6288" s="1"/>
      <c r="CC6288" s="1"/>
      <c r="CD6288" s="1"/>
      <c r="CE6288" s="1"/>
      <c r="CF6288" s="1"/>
      <c r="CG6288" s="1"/>
      <c r="CH6288" s="1"/>
      <c r="CI6288" s="1"/>
      <c r="CJ6288" s="1"/>
      <c r="CK6288" s="1"/>
      <c r="CL6288" s="1"/>
      <c r="CM6288" s="1"/>
      <c r="CN6288" s="1"/>
      <c r="CO6288" s="1"/>
      <c r="CP6288" s="1"/>
      <c r="CQ6288" s="1"/>
      <c r="CR6288" s="1"/>
      <c r="CS6288" s="1"/>
      <c r="CT6288" s="1"/>
      <c r="CU6288" s="1"/>
      <c r="CV6288" s="1"/>
      <c r="CW6288" s="1"/>
      <c r="CX6288" s="1"/>
      <c r="CY6288" s="1"/>
      <c r="CZ6288" s="1"/>
      <c r="DA6288" s="1"/>
      <c r="DB6288" s="1"/>
      <c r="DC6288" s="1"/>
      <c r="DD6288" s="1"/>
      <c r="DE6288" s="1"/>
      <c r="DF6288" s="1"/>
      <c r="DG6288" s="1"/>
      <c r="DH6288" s="1"/>
      <c r="DI6288" s="1"/>
      <c r="DJ6288" s="1"/>
      <c r="DK6288" s="1"/>
      <c r="DL6288" s="1"/>
      <c r="DM6288" s="1"/>
      <c r="DN6288" s="1"/>
      <c r="DO6288" s="1"/>
      <c r="DP6288" s="1"/>
      <c r="DQ6288" s="1"/>
      <c r="DR6288" s="1"/>
      <c r="DS6288" s="1"/>
      <c r="DT6288" s="1"/>
      <c r="DU6288" s="1"/>
      <c r="DV6288" s="1"/>
      <c r="DW6288" s="1"/>
      <c r="DX6288" s="1"/>
      <c r="DY6288" s="1"/>
      <c r="DZ6288" s="1"/>
      <c r="EA6288" s="1"/>
      <c r="EB6288" s="1"/>
      <c r="EC6288" s="1"/>
      <c r="ED6288" s="1"/>
      <c r="EE6288" s="1"/>
      <c r="EF6288" s="1"/>
      <c r="EG6288" s="1"/>
      <c r="EH6288" s="1"/>
      <c r="EI6288" s="1"/>
      <c r="EJ6288" s="1"/>
      <c r="EK6288" s="1"/>
      <c r="EL6288" s="1"/>
      <c r="EM6288" s="1"/>
      <c r="EN6288" s="1"/>
      <c r="EO6288" s="1"/>
      <c r="EP6288" s="1"/>
      <c r="EQ6288" s="1"/>
      <c r="ER6288" s="1"/>
      <c r="ES6288" s="1"/>
      <c r="ET6288" s="1"/>
      <c r="EU6288" s="1"/>
      <c r="EV6288" s="1"/>
      <c r="EW6288" s="1"/>
      <c r="EX6288" s="1"/>
      <c r="EY6288" s="1"/>
      <c r="EZ6288" s="1"/>
      <c r="FA6288" s="1"/>
      <c r="FB6288" s="1"/>
      <c r="FC6288" s="1"/>
      <c r="FD6288" s="1"/>
      <c r="FE6288" s="1"/>
      <c r="FF6288" s="1"/>
      <c r="FG6288" s="1"/>
      <c r="FH6288" s="1"/>
      <c r="FI6288" s="1"/>
      <c r="FJ6288" s="1"/>
      <c r="FK6288" s="1"/>
      <c r="FL6288" s="1"/>
      <c r="FM6288" s="1"/>
      <c r="FN6288" s="1"/>
      <c r="FO6288" s="1"/>
      <c r="FP6288" s="1"/>
      <c r="FQ6288" s="1"/>
      <c r="FR6288" s="1"/>
      <c r="FS6288" s="1"/>
      <c r="FT6288" s="1"/>
      <c r="FU6288" s="1"/>
      <c r="FV6288" s="1"/>
      <c r="FW6288" s="1"/>
      <c r="FX6288" s="1"/>
    </row>
    <row r="6289" spans="1:180" s="126" customFormat="1" ht="12.6" x14ac:dyDescent="0.25">
      <c r="A6289" s="117"/>
      <c r="B6289" s="118"/>
      <c r="C6289" s="119"/>
      <c r="D628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89" s="119"/>
      <c r="F6289" s="119"/>
      <c r="G6289" s="120"/>
      <c r="H6289" s="121"/>
      <c r="I6289" s="120"/>
      <c r="J6289" s="120"/>
      <c r="K6289" s="119"/>
      <c r="L6289" s="119"/>
      <c r="M6289" s="119"/>
      <c r="N6289" s="119"/>
      <c r="O6289" s="119"/>
      <c r="P6289" s="124"/>
      <c r="Q6289" s="124">
        <f>Table13[[#This Row],[Unit Value]]*Table13[[#This Row],[Qty | PCount]]</f>
        <v>0</v>
      </c>
      <c r="R6289" s="119" t="str">
        <f>IF(Table13[[#This Row],[Unit Value]]&lt;=4999,"Low-Value Asset","High-Value Asset")</f>
        <v>Low-Value Asset</v>
      </c>
      <c r="S6289" s="119"/>
      <c r="T6289" s="119"/>
      <c r="U6289" s="119"/>
      <c r="V6289" s="119"/>
      <c r="W6289" s="125"/>
      <c r="X6289" s="119"/>
      <c r="Y6289" s="119"/>
      <c r="Z6289" s="119"/>
      <c r="AA6289" s="119"/>
      <c r="AB628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  <c r="BC6289" s="1"/>
      <c r="BD6289" s="1"/>
      <c r="BE6289" s="1"/>
      <c r="BF6289" s="1"/>
      <c r="BG6289" s="1"/>
      <c r="BH6289" s="1"/>
      <c r="BI6289" s="1"/>
      <c r="BJ6289" s="1"/>
      <c r="BK6289" s="1"/>
      <c r="BL6289" s="1"/>
      <c r="BM6289" s="1"/>
      <c r="BN6289" s="1"/>
      <c r="BO6289" s="1"/>
      <c r="BP6289" s="1"/>
      <c r="BQ6289" s="1"/>
      <c r="BR6289" s="1"/>
      <c r="BS6289" s="1"/>
      <c r="BT6289" s="1"/>
      <c r="BU6289" s="1"/>
      <c r="BV6289" s="1"/>
      <c r="BW6289" s="1"/>
      <c r="BX6289" s="1"/>
      <c r="BY6289" s="1"/>
      <c r="BZ6289" s="1"/>
      <c r="CA6289" s="1"/>
      <c r="CB6289" s="1"/>
      <c r="CC6289" s="1"/>
      <c r="CD6289" s="1"/>
      <c r="CE6289" s="1"/>
      <c r="CF6289" s="1"/>
      <c r="CG6289" s="1"/>
      <c r="CH6289" s="1"/>
      <c r="CI6289" s="1"/>
      <c r="CJ6289" s="1"/>
      <c r="CK6289" s="1"/>
      <c r="CL6289" s="1"/>
      <c r="CM6289" s="1"/>
      <c r="CN6289" s="1"/>
      <c r="CO6289" s="1"/>
      <c r="CP6289" s="1"/>
      <c r="CQ6289" s="1"/>
      <c r="CR6289" s="1"/>
      <c r="CS6289" s="1"/>
      <c r="CT6289" s="1"/>
      <c r="CU6289" s="1"/>
      <c r="CV6289" s="1"/>
      <c r="CW6289" s="1"/>
      <c r="CX6289" s="1"/>
      <c r="CY6289" s="1"/>
      <c r="CZ6289" s="1"/>
      <c r="DA6289" s="1"/>
      <c r="DB6289" s="1"/>
      <c r="DC6289" s="1"/>
      <c r="DD6289" s="1"/>
      <c r="DE6289" s="1"/>
      <c r="DF6289" s="1"/>
      <c r="DG6289" s="1"/>
      <c r="DH6289" s="1"/>
      <c r="DI6289" s="1"/>
      <c r="DJ6289" s="1"/>
      <c r="DK6289" s="1"/>
      <c r="DL6289" s="1"/>
      <c r="DM6289" s="1"/>
      <c r="DN6289" s="1"/>
      <c r="DO6289" s="1"/>
      <c r="DP6289" s="1"/>
      <c r="DQ6289" s="1"/>
      <c r="DR6289" s="1"/>
      <c r="DS6289" s="1"/>
      <c r="DT6289" s="1"/>
      <c r="DU6289" s="1"/>
      <c r="DV6289" s="1"/>
      <c r="DW6289" s="1"/>
      <c r="DX6289" s="1"/>
      <c r="DY6289" s="1"/>
      <c r="DZ6289" s="1"/>
      <c r="EA6289" s="1"/>
      <c r="EB6289" s="1"/>
      <c r="EC6289" s="1"/>
      <c r="ED6289" s="1"/>
      <c r="EE6289" s="1"/>
      <c r="EF6289" s="1"/>
      <c r="EG6289" s="1"/>
      <c r="EH6289" s="1"/>
      <c r="EI6289" s="1"/>
      <c r="EJ6289" s="1"/>
      <c r="EK6289" s="1"/>
      <c r="EL6289" s="1"/>
      <c r="EM6289" s="1"/>
      <c r="EN6289" s="1"/>
      <c r="EO6289" s="1"/>
      <c r="EP6289" s="1"/>
      <c r="EQ6289" s="1"/>
      <c r="ER6289" s="1"/>
      <c r="ES6289" s="1"/>
      <c r="ET6289" s="1"/>
      <c r="EU6289" s="1"/>
      <c r="EV6289" s="1"/>
      <c r="EW6289" s="1"/>
      <c r="EX6289" s="1"/>
      <c r="EY6289" s="1"/>
      <c r="EZ6289" s="1"/>
      <c r="FA6289" s="1"/>
      <c r="FB6289" s="1"/>
      <c r="FC6289" s="1"/>
      <c r="FD6289" s="1"/>
      <c r="FE6289" s="1"/>
      <c r="FF6289" s="1"/>
      <c r="FG6289" s="1"/>
      <c r="FH6289" s="1"/>
      <c r="FI6289" s="1"/>
      <c r="FJ6289" s="1"/>
      <c r="FK6289" s="1"/>
      <c r="FL6289" s="1"/>
      <c r="FM6289" s="1"/>
      <c r="FN6289" s="1"/>
      <c r="FO6289" s="1"/>
      <c r="FP6289" s="1"/>
      <c r="FQ6289" s="1"/>
      <c r="FR6289" s="1"/>
      <c r="FS6289" s="1"/>
      <c r="FT6289" s="1"/>
      <c r="FU6289" s="1"/>
      <c r="FV6289" s="1"/>
      <c r="FW6289" s="1"/>
      <c r="FX6289" s="1"/>
    </row>
    <row r="6290" spans="1:180" s="126" customFormat="1" ht="12.6" x14ac:dyDescent="0.25">
      <c r="A6290" s="117"/>
      <c r="B6290" s="118"/>
      <c r="C6290" s="119"/>
      <c r="D629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0" s="119"/>
      <c r="F6290" s="119"/>
      <c r="G6290" s="120"/>
      <c r="H6290" s="121"/>
      <c r="I6290" s="120"/>
      <c r="J6290" s="120"/>
      <c r="K6290" s="119"/>
      <c r="L6290" s="119"/>
      <c r="M6290" s="119"/>
      <c r="N6290" s="119"/>
      <c r="O6290" s="119"/>
      <c r="P6290" s="124"/>
      <c r="Q6290" s="124">
        <f>Table13[[#This Row],[Unit Value]]*Table13[[#This Row],[Qty | PCount]]</f>
        <v>0</v>
      </c>
      <c r="R6290" s="119" t="str">
        <f>IF(Table13[[#This Row],[Unit Value]]&lt;=4999,"Low-Value Asset","High-Value Asset")</f>
        <v>Low-Value Asset</v>
      </c>
      <c r="S6290" s="119"/>
      <c r="T6290" s="119"/>
      <c r="U6290" s="119"/>
      <c r="V6290" s="119"/>
      <c r="W6290" s="125"/>
      <c r="X6290" s="119"/>
      <c r="Y6290" s="119"/>
      <c r="Z6290" s="119"/>
      <c r="AA6290" s="119"/>
      <c r="AB629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  <c r="BC6290" s="1"/>
      <c r="BD6290" s="1"/>
      <c r="BE6290" s="1"/>
      <c r="BF6290" s="1"/>
      <c r="BG6290" s="1"/>
      <c r="BH6290" s="1"/>
      <c r="BI6290" s="1"/>
      <c r="BJ6290" s="1"/>
      <c r="BK6290" s="1"/>
      <c r="BL6290" s="1"/>
      <c r="BM6290" s="1"/>
      <c r="BN6290" s="1"/>
      <c r="BO6290" s="1"/>
      <c r="BP6290" s="1"/>
      <c r="BQ6290" s="1"/>
      <c r="BR6290" s="1"/>
      <c r="BS6290" s="1"/>
      <c r="BT6290" s="1"/>
      <c r="BU6290" s="1"/>
      <c r="BV6290" s="1"/>
      <c r="BW6290" s="1"/>
      <c r="BX6290" s="1"/>
      <c r="BY6290" s="1"/>
      <c r="BZ6290" s="1"/>
      <c r="CA6290" s="1"/>
      <c r="CB6290" s="1"/>
      <c r="CC6290" s="1"/>
      <c r="CD6290" s="1"/>
      <c r="CE6290" s="1"/>
      <c r="CF6290" s="1"/>
      <c r="CG6290" s="1"/>
      <c r="CH6290" s="1"/>
      <c r="CI6290" s="1"/>
      <c r="CJ6290" s="1"/>
      <c r="CK6290" s="1"/>
      <c r="CL6290" s="1"/>
      <c r="CM6290" s="1"/>
      <c r="CN6290" s="1"/>
      <c r="CO6290" s="1"/>
      <c r="CP6290" s="1"/>
      <c r="CQ6290" s="1"/>
      <c r="CR6290" s="1"/>
      <c r="CS6290" s="1"/>
      <c r="CT6290" s="1"/>
      <c r="CU6290" s="1"/>
      <c r="CV6290" s="1"/>
      <c r="CW6290" s="1"/>
      <c r="CX6290" s="1"/>
      <c r="CY6290" s="1"/>
      <c r="CZ6290" s="1"/>
      <c r="DA6290" s="1"/>
      <c r="DB6290" s="1"/>
      <c r="DC6290" s="1"/>
      <c r="DD6290" s="1"/>
      <c r="DE6290" s="1"/>
      <c r="DF6290" s="1"/>
      <c r="DG6290" s="1"/>
      <c r="DH6290" s="1"/>
      <c r="DI6290" s="1"/>
      <c r="DJ6290" s="1"/>
      <c r="DK6290" s="1"/>
      <c r="DL6290" s="1"/>
      <c r="DM6290" s="1"/>
      <c r="DN6290" s="1"/>
      <c r="DO6290" s="1"/>
      <c r="DP6290" s="1"/>
      <c r="DQ6290" s="1"/>
      <c r="DR6290" s="1"/>
      <c r="DS6290" s="1"/>
      <c r="DT6290" s="1"/>
      <c r="DU6290" s="1"/>
      <c r="DV6290" s="1"/>
      <c r="DW6290" s="1"/>
      <c r="DX6290" s="1"/>
      <c r="DY6290" s="1"/>
      <c r="DZ6290" s="1"/>
      <c r="EA6290" s="1"/>
      <c r="EB6290" s="1"/>
      <c r="EC6290" s="1"/>
      <c r="ED6290" s="1"/>
      <c r="EE6290" s="1"/>
      <c r="EF6290" s="1"/>
      <c r="EG6290" s="1"/>
      <c r="EH6290" s="1"/>
      <c r="EI6290" s="1"/>
      <c r="EJ6290" s="1"/>
      <c r="EK6290" s="1"/>
      <c r="EL6290" s="1"/>
      <c r="EM6290" s="1"/>
      <c r="EN6290" s="1"/>
      <c r="EO6290" s="1"/>
      <c r="EP6290" s="1"/>
      <c r="EQ6290" s="1"/>
      <c r="ER6290" s="1"/>
      <c r="ES6290" s="1"/>
      <c r="ET6290" s="1"/>
      <c r="EU6290" s="1"/>
      <c r="EV6290" s="1"/>
      <c r="EW6290" s="1"/>
      <c r="EX6290" s="1"/>
      <c r="EY6290" s="1"/>
      <c r="EZ6290" s="1"/>
      <c r="FA6290" s="1"/>
      <c r="FB6290" s="1"/>
      <c r="FC6290" s="1"/>
      <c r="FD6290" s="1"/>
      <c r="FE6290" s="1"/>
      <c r="FF6290" s="1"/>
      <c r="FG6290" s="1"/>
      <c r="FH6290" s="1"/>
      <c r="FI6290" s="1"/>
      <c r="FJ6290" s="1"/>
      <c r="FK6290" s="1"/>
      <c r="FL6290" s="1"/>
      <c r="FM6290" s="1"/>
      <c r="FN6290" s="1"/>
      <c r="FO6290" s="1"/>
      <c r="FP6290" s="1"/>
      <c r="FQ6290" s="1"/>
      <c r="FR6290" s="1"/>
      <c r="FS6290" s="1"/>
      <c r="FT6290" s="1"/>
      <c r="FU6290" s="1"/>
      <c r="FV6290" s="1"/>
      <c r="FW6290" s="1"/>
      <c r="FX6290" s="1"/>
    </row>
    <row r="6291" spans="1:180" s="126" customFormat="1" ht="12.6" x14ac:dyDescent="0.25">
      <c r="A6291" s="117"/>
      <c r="B6291" s="118"/>
      <c r="C6291" s="119"/>
      <c r="D629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1" s="119"/>
      <c r="F6291" s="119"/>
      <c r="G6291" s="120"/>
      <c r="H6291" s="121"/>
      <c r="I6291" s="120"/>
      <c r="J6291" s="120"/>
      <c r="K6291" s="119"/>
      <c r="L6291" s="119"/>
      <c r="M6291" s="119"/>
      <c r="N6291" s="119"/>
      <c r="O6291" s="119"/>
      <c r="P6291" s="124"/>
      <c r="Q6291" s="124">
        <f>Table13[[#This Row],[Unit Value]]*Table13[[#This Row],[Qty | PCount]]</f>
        <v>0</v>
      </c>
      <c r="R6291" s="119" t="str">
        <f>IF(Table13[[#This Row],[Unit Value]]&lt;=4999,"Low-Value Asset","High-Value Asset")</f>
        <v>Low-Value Asset</v>
      </c>
      <c r="S6291" s="119"/>
      <c r="T6291" s="119"/>
      <c r="U6291" s="119"/>
      <c r="V6291" s="119"/>
      <c r="W6291" s="125"/>
      <c r="X6291" s="119"/>
      <c r="Y6291" s="119"/>
      <c r="Z6291" s="119"/>
      <c r="AA6291" s="119"/>
      <c r="AB629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  <c r="BC6291" s="1"/>
      <c r="BD6291" s="1"/>
      <c r="BE6291" s="1"/>
      <c r="BF6291" s="1"/>
      <c r="BG6291" s="1"/>
      <c r="BH6291" s="1"/>
      <c r="BI6291" s="1"/>
      <c r="BJ6291" s="1"/>
      <c r="BK6291" s="1"/>
      <c r="BL6291" s="1"/>
      <c r="BM6291" s="1"/>
      <c r="BN6291" s="1"/>
      <c r="BO6291" s="1"/>
      <c r="BP6291" s="1"/>
      <c r="BQ6291" s="1"/>
      <c r="BR6291" s="1"/>
      <c r="BS6291" s="1"/>
      <c r="BT6291" s="1"/>
      <c r="BU6291" s="1"/>
      <c r="BV6291" s="1"/>
      <c r="BW6291" s="1"/>
      <c r="BX6291" s="1"/>
      <c r="BY6291" s="1"/>
      <c r="BZ6291" s="1"/>
      <c r="CA6291" s="1"/>
      <c r="CB6291" s="1"/>
      <c r="CC6291" s="1"/>
      <c r="CD6291" s="1"/>
      <c r="CE6291" s="1"/>
      <c r="CF6291" s="1"/>
      <c r="CG6291" s="1"/>
      <c r="CH6291" s="1"/>
      <c r="CI6291" s="1"/>
      <c r="CJ6291" s="1"/>
      <c r="CK6291" s="1"/>
      <c r="CL6291" s="1"/>
      <c r="CM6291" s="1"/>
      <c r="CN6291" s="1"/>
      <c r="CO6291" s="1"/>
      <c r="CP6291" s="1"/>
      <c r="CQ6291" s="1"/>
      <c r="CR6291" s="1"/>
      <c r="CS6291" s="1"/>
      <c r="CT6291" s="1"/>
      <c r="CU6291" s="1"/>
      <c r="CV6291" s="1"/>
      <c r="CW6291" s="1"/>
      <c r="CX6291" s="1"/>
      <c r="CY6291" s="1"/>
      <c r="CZ6291" s="1"/>
      <c r="DA6291" s="1"/>
      <c r="DB6291" s="1"/>
      <c r="DC6291" s="1"/>
      <c r="DD6291" s="1"/>
      <c r="DE6291" s="1"/>
      <c r="DF6291" s="1"/>
      <c r="DG6291" s="1"/>
      <c r="DH6291" s="1"/>
      <c r="DI6291" s="1"/>
      <c r="DJ6291" s="1"/>
      <c r="DK6291" s="1"/>
      <c r="DL6291" s="1"/>
      <c r="DM6291" s="1"/>
      <c r="DN6291" s="1"/>
      <c r="DO6291" s="1"/>
      <c r="DP6291" s="1"/>
      <c r="DQ6291" s="1"/>
      <c r="DR6291" s="1"/>
      <c r="DS6291" s="1"/>
      <c r="DT6291" s="1"/>
      <c r="DU6291" s="1"/>
      <c r="DV6291" s="1"/>
      <c r="DW6291" s="1"/>
      <c r="DX6291" s="1"/>
      <c r="DY6291" s="1"/>
      <c r="DZ6291" s="1"/>
      <c r="EA6291" s="1"/>
      <c r="EB6291" s="1"/>
      <c r="EC6291" s="1"/>
      <c r="ED6291" s="1"/>
      <c r="EE6291" s="1"/>
      <c r="EF6291" s="1"/>
      <c r="EG6291" s="1"/>
      <c r="EH6291" s="1"/>
      <c r="EI6291" s="1"/>
      <c r="EJ6291" s="1"/>
      <c r="EK6291" s="1"/>
      <c r="EL6291" s="1"/>
      <c r="EM6291" s="1"/>
      <c r="EN6291" s="1"/>
      <c r="EO6291" s="1"/>
      <c r="EP6291" s="1"/>
      <c r="EQ6291" s="1"/>
      <c r="ER6291" s="1"/>
      <c r="ES6291" s="1"/>
      <c r="ET6291" s="1"/>
      <c r="EU6291" s="1"/>
      <c r="EV6291" s="1"/>
      <c r="EW6291" s="1"/>
      <c r="EX6291" s="1"/>
      <c r="EY6291" s="1"/>
      <c r="EZ6291" s="1"/>
      <c r="FA6291" s="1"/>
      <c r="FB6291" s="1"/>
      <c r="FC6291" s="1"/>
      <c r="FD6291" s="1"/>
      <c r="FE6291" s="1"/>
      <c r="FF6291" s="1"/>
      <c r="FG6291" s="1"/>
      <c r="FH6291" s="1"/>
      <c r="FI6291" s="1"/>
      <c r="FJ6291" s="1"/>
      <c r="FK6291" s="1"/>
      <c r="FL6291" s="1"/>
      <c r="FM6291" s="1"/>
      <c r="FN6291" s="1"/>
      <c r="FO6291" s="1"/>
      <c r="FP6291" s="1"/>
      <c r="FQ6291" s="1"/>
      <c r="FR6291" s="1"/>
      <c r="FS6291" s="1"/>
      <c r="FT6291" s="1"/>
      <c r="FU6291" s="1"/>
      <c r="FV6291" s="1"/>
      <c r="FW6291" s="1"/>
      <c r="FX6291" s="1"/>
    </row>
    <row r="6292" spans="1:180" s="126" customFormat="1" ht="12.6" x14ac:dyDescent="0.25">
      <c r="A6292" s="117"/>
      <c r="B6292" s="118"/>
      <c r="C6292" s="119"/>
      <c r="D629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2" s="119"/>
      <c r="F6292" s="119"/>
      <c r="G6292" s="120"/>
      <c r="H6292" s="121"/>
      <c r="I6292" s="120"/>
      <c r="J6292" s="120"/>
      <c r="K6292" s="119"/>
      <c r="L6292" s="119"/>
      <c r="M6292" s="119"/>
      <c r="N6292" s="119"/>
      <c r="O6292" s="119"/>
      <c r="P6292" s="124"/>
      <c r="Q6292" s="124">
        <f>Table13[[#This Row],[Unit Value]]*Table13[[#This Row],[Qty | PCount]]</f>
        <v>0</v>
      </c>
      <c r="R6292" s="119" t="str">
        <f>IF(Table13[[#This Row],[Unit Value]]&lt;=4999,"Low-Value Asset","High-Value Asset")</f>
        <v>Low-Value Asset</v>
      </c>
      <c r="S6292" s="119"/>
      <c r="T6292" s="119"/>
      <c r="U6292" s="119"/>
      <c r="V6292" s="119"/>
      <c r="W6292" s="125"/>
      <c r="X6292" s="119"/>
      <c r="Y6292" s="119"/>
      <c r="Z6292" s="119"/>
      <c r="AA6292" s="119"/>
      <c r="AB629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  <c r="BC6292" s="1"/>
      <c r="BD6292" s="1"/>
      <c r="BE6292" s="1"/>
      <c r="BF6292" s="1"/>
      <c r="BG6292" s="1"/>
      <c r="BH6292" s="1"/>
      <c r="BI6292" s="1"/>
      <c r="BJ6292" s="1"/>
      <c r="BK6292" s="1"/>
      <c r="BL6292" s="1"/>
      <c r="BM6292" s="1"/>
      <c r="BN6292" s="1"/>
      <c r="BO6292" s="1"/>
      <c r="BP6292" s="1"/>
      <c r="BQ6292" s="1"/>
      <c r="BR6292" s="1"/>
      <c r="BS6292" s="1"/>
      <c r="BT6292" s="1"/>
      <c r="BU6292" s="1"/>
      <c r="BV6292" s="1"/>
      <c r="BW6292" s="1"/>
      <c r="BX6292" s="1"/>
      <c r="BY6292" s="1"/>
      <c r="BZ6292" s="1"/>
      <c r="CA6292" s="1"/>
      <c r="CB6292" s="1"/>
      <c r="CC6292" s="1"/>
      <c r="CD6292" s="1"/>
      <c r="CE6292" s="1"/>
      <c r="CF6292" s="1"/>
      <c r="CG6292" s="1"/>
      <c r="CH6292" s="1"/>
      <c r="CI6292" s="1"/>
      <c r="CJ6292" s="1"/>
      <c r="CK6292" s="1"/>
      <c r="CL6292" s="1"/>
      <c r="CM6292" s="1"/>
      <c r="CN6292" s="1"/>
      <c r="CO6292" s="1"/>
      <c r="CP6292" s="1"/>
      <c r="CQ6292" s="1"/>
      <c r="CR6292" s="1"/>
      <c r="CS6292" s="1"/>
      <c r="CT6292" s="1"/>
      <c r="CU6292" s="1"/>
      <c r="CV6292" s="1"/>
      <c r="CW6292" s="1"/>
      <c r="CX6292" s="1"/>
      <c r="CY6292" s="1"/>
      <c r="CZ6292" s="1"/>
      <c r="DA6292" s="1"/>
      <c r="DB6292" s="1"/>
      <c r="DC6292" s="1"/>
      <c r="DD6292" s="1"/>
      <c r="DE6292" s="1"/>
      <c r="DF6292" s="1"/>
      <c r="DG6292" s="1"/>
      <c r="DH6292" s="1"/>
      <c r="DI6292" s="1"/>
      <c r="DJ6292" s="1"/>
      <c r="DK6292" s="1"/>
      <c r="DL6292" s="1"/>
      <c r="DM6292" s="1"/>
      <c r="DN6292" s="1"/>
      <c r="DO6292" s="1"/>
      <c r="DP6292" s="1"/>
      <c r="DQ6292" s="1"/>
      <c r="DR6292" s="1"/>
      <c r="DS6292" s="1"/>
      <c r="DT6292" s="1"/>
      <c r="DU6292" s="1"/>
      <c r="DV6292" s="1"/>
      <c r="DW6292" s="1"/>
      <c r="DX6292" s="1"/>
      <c r="DY6292" s="1"/>
      <c r="DZ6292" s="1"/>
      <c r="EA6292" s="1"/>
      <c r="EB6292" s="1"/>
      <c r="EC6292" s="1"/>
      <c r="ED6292" s="1"/>
      <c r="EE6292" s="1"/>
      <c r="EF6292" s="1"/>
      <c r="EG6292" s="1"/>
      <c r="EH6292" s="1"/>
      <c r="EI6292" s="1"/>
      <c r="EJ6292" s="1"/>
      <c r="EK6292" s="1"/>
      <c r="EL6292" s="1"/>
      <c r="EM6292" s="1"/>
      <c r="EN6292" s="1"/>
      <c r="EO6292" s="1"/>
      <c r="EP6292" s="1"/>
      <c r="EQ6292" s="1"/>
      <c r="ER6292" s="1"/>
      <c r="ES6292" s="1"/>
      <c r="ET6292" s="1"/>
      <c r="EU6292" s="1"/>
      <c r="EV6292" s="1"/>
      <c r="EW6292" s="1"/>
      <c r="EX6292" s="1"/>
      <c r="EY6292" s="1"/>
      <c r="EZ6292" s="1"/>
      <c r="FA6292" s="1"/>
      <c r="FB6292" s="1"/>
      <c r="FC6292" s="1"/>
      <c r="FD6292" s="1"/>
      <c r="FE6292" s="1"/>
      <c r="FF6292" s="1"/>
      <c r="FG6292" s="1"/>
      <c r="FH6292" s="1"/>
      <c r="FI6292" s="1"/>
      <c r="FJ6292" s="1"/>
      <c r="FK6292" s="1"/>
      <c r="FL6292" s="1"/>
      <c r="FM6292" s="1"/>
      <c r="FN6292" s="1"/>
      <c r="FO6292" s="1"/>
      <c r="FP6292" s="1"/>
      <c r="FQ6292" s="1"/>
      <c r="FR6292" s="1"/>
      <c r="FS6292" s="1"/>
      <c r="FT6292" s="1"/>
      <c r="FU6292" s="1"/>
      <c r="FV6292" s="1"/>
      <c r="FW6292" s="1"/>
      <c r="FX6292" s="1"/>
    </row>
    <row r="6293" spans="1:180" s="126" customFormat="1" ht="12.6" x14ac:dyDescent="0.25">
      <c r="A6293" s="117"/>
      <c r="B6293" s="118"/>
      <c r="C6293" s="119"/>
      <c r="D629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3" s="119"/>
      <c r="F6293" s="119"/>
      <c r="G6293" s="120"/>
      <c r="H6293" s="121"/>
      <c r="I6293" s="120"/>
      <c r="J6293" s="120"/>
      <c r="K6293" s="119"/>
      <c r="L6293" s="119"/>
      <c r="M6293" s="119"/>
      <c r="N6293" s="119"/>
      <c r="O6293" s="119"/>
      <c r="P6293" s="124"/>
      <c r="Q6293" s="124">
        <f>Table13[[#This Row],[Unit Value]]*Table13[[#This Row],[Qty | PCount]]</f>
        <v>0</v>
      </c>
      <c r="R6293" s="119" t="str">
        <f>IF(Table13[[#This Row],[Unit Value]]&lt;=4999,"Low-Value Asset","High-Value Asset")</f>
        <v>Low-Value Asset</v>
      </c>
      <c r="S6293" s="119"/>
      <c r="T6293" s="119"/>
      <c r="U6293" s="119"/>
      <c r="V6293" s="119"/>
      <c r="W6293" s="125"/>
      <c r="X6293" s="119"/>
      <c r="Y6293" s="119"/>
      <c r="Z6293" s="119"/>
      <c r="AA6293" s="119"/>
      <c r="AB629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  <c r="BC6293" s="1"/>
      <c r="BD6293" s="1"/>
      <c r="BE6293" s="1"/>
      <c r="BF6293" s="1"/>
      <c r="BG6293" s="1"/>
      <c r="BH6293" s="1"/>
      <c r="BI6293" s="1"/>
      <c r="BJ6293" s="1"/>
      <c r="BK6293" s="1"/>
      <c r="BL6293" s="1"/>
      <c r="BM6293" s="1"/>
      <c r="BN6293" s="1"/>
      <c r="BO6293" s="1"/>
      <c r="BP6293" s="1"/>
      <c r="BQ6293" s="1"/>
      <c r="BR6293" s="1"/>
      <c r="BS6293" s="1"/>
      <c r="BT6293" s="1"/>
      <c r="BU6293" s="1"/>
      <c r="BV6293" s="1"/>
      <c r="BW6293" s="1"/>
      <c r="BX6293" s="1"/>
      <c r="BY6293" s="1"/>
      <c r="BZ6293" s="1"/>
      <c r="CA6293" s="1"/>
      <c r="CB6293" s="1"/>
      <c r="CC6293" s="1"/>
      <c r="CD6293" s="1"/>
      <c r="CE6293" s="1"/>
      <c r="CF6293" s="1"/>
      <c r="CG6293" s="1"/>
      <c r="CH6293" s="1"/>
      <c r="CI6293" s="1"/>
      <c r="CJ6293" s="1"/>
      <c r="CK6293" s="1"/>
      <c r="CL6293" s="1"/>
      <c r="CM6293" s="1"/>
      <c r="CN6293" s="1"/>
      <c r="CO6293" s="1"/>
      <c r="CP6293" s="1"/>
      <c r="CQ6293" s="1"/>
      <c r="CR6293" s="1"/>
      <c r="CS6293" s="1"/>
      <c r="CT6293" s="1"/>
      <c r="CU6293" s="1"/>
      <c r="CV6293" s="1"/>
      <c r="CW6293" s="1"/>
      <c r="CX6293" s="1"/>
      <c r="CY6293" s="1"/>
      <c r="CZ6293" s="1"/>
      <c r="DA6293" s="1"/>
      <c r="DB6293" s="1"/>
      <c r="DC6293" s="1"/>
      <c r="DD6293" s="1"/>
      <c r="DE6293" s="1"/>
      <c r="DF6293" s="1"/>
      <c r="DG6293" s="1"/>
      <c r="DH6293" s="1"/>
      <c r="DI6293" s="1"/>
      <c r="DJ6293" s="1"/>
      <c r="DK6293" s="1"/>
      <c r="DL6293" s="1"/>
      <c r="DM6293" s="1"/>
      <c r="DN6293" s="1"/>
      <c r="DO6293" s="1"/>
      <c r="DP6293" s="1"/>
      <c r="DQ6293" s="1"/>
      <c r="DR6293" s="1"/>
      <c r="DS6293" s="1"/>
      <c r="DT6293" s="1"/>
      <c r="DU6293" s="1"/>
      <c r="DV6293" s="1"/>
      <c r="DW6293" s="1"/>
      <c r="DX6293" s="1"/>
      <c r="DY6293" s="1"/>
      <c r="DZ6293" s="1"/>
      <c r="EA6293" s="1"/>
      <c r="EB6293" s="1"/>
      <c r="EC6293" s="1"/>
      <c r="ED6293" s="1"/>
      <c r="EE6293" s="1"/>
      <c r="EF6293" s="1"/>
      <c r="EG6293" s="1"/>
      <c r="EH6293" s="1"/>
      <c r="EI6293" s="1"/>
      <c r="EJ6293" s="1"/>
      <c r="EK6293" s="1"/>
      <c r="EL6293" s="1"/>
      <c r="EM6293" s="1"/>
      <c r="EN6293" s="1"/>
      <c r="EO6293" s="1"/>
      <c r="EP6293" s="1"/>
      <c r="EQ6293" s="1"/>
      <c r="ER6293" s="1"/>
      <c r="ES6293" s="1"/>
      <c r="ET6293" s="1"/>
      <c r="EU6293" s="1"/>
      <c r="EV6293" s="1"/>
      <c r="EW6293" s="1"/>
      <c r="EX6293" s="1"/>
      <c r="EY6293" s="1"/>
      <c r="EZ6293" s="1"/>
      <c r="FA6293" s="1"/>
      <c r="FB6293" s="1"/>
      <c r="FC6293" s="1"/>
      <c r="FD6293" s="1"/>
      <c r="FE6293" s="1"/>
      <c r="FF6293" s="1"/>
      <c r="FG6293" s="1"/>
      <c r="FH6293" s="1"/>
      <c r="FI6293" s="1"/>
      <c r="FJ6293" s="1"/>
      <c r="FK6293" s="1"/>
      <c r="FL6293" s="1"/>
      <c r="FM6293" s="1"/>
      <c r="FN6293" s="1"/>
      <c r="FO6293" s="1"/>
      <c r="FP6293" s="1"/>
      <c r="FQ6293" s="1"/>
      <c r="FR6293" s="1"/>
      <c r="FS6293" s="1"/>
      <c r="FT6293" s="1"/>
      <c r="FU6293" s="1"/>
      <c r="FV6293" s="1"/>
      <c r="FW6293" s="1"/>
      <c r="FX6293" s="1"/>
    </row>
    <row r="6294" spans="1:180" s="116" customFormat="1" ht="12.6" x14ac:dyDescent="0.25">
      <c r="A6294" s="108"/>
      <c r="B6294" s="109"/>
      <c r="C6294" s="110"/>
      <c r="D629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4" s="110"/>
      <c r="F6294" s="110"/>
      <c r="G6294" s="111"/>
      <c r="H6294" s="112"/>
      <c r="I6294" s="111"/>
      <c r="J6294" s="111"/>
      <c r="K6294" s="110"/>
      <c r="L6294" s="110"/>
      <c r="M6294" s="110"/>
      <c r="N6294" s="110"/>
      <c r="O6294" s="110"/>
      <c r="P6294" s="114"/>
      <c r="Q6294" s="114">
        <f>Table13[[#This Row],[Unit Value]]*Table13[[#This Row],[Qty | PCount]]</f>
        <v>0</v>
      </c>
      <c r="R6294" s="110" t="str">
        <f>IF(Table13[[#This Row],[Unit Value]]&lt;=4999,"Low-Value Asset","High-Value Asset")</f>
        <v>Low-Value Asset</v>
      </c>
      <c r="S6294" s="110"/>
      <c r="T6294" s="110"/>
      <c r="U6294" s="110"/>
      <c r="V6294" s="110"/>
      <c r="W6294" s="115"/>
      <c r="X6294" s="110"/>
      <c r="Y6294" s="110"/>
      <c r="Z6294" s="110"/>
      <c r="AA6294" s="110"/>
      <c r="AB629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  <c r="BC6294" s="1"/>
      <c r="BD6294" s="1"/>
      <c r="BE6294" s="1"/>
      <c r="BF6294" s="1"/>
      <c r="BG6294" s="1"/>
      <c r="BH6294" s="1"/>
      <c r="BI6294" s="1"/>
      <c r="BJ6294" s="1"/>
      <c r="BK6294" s="1"/>
      <c r="BL6294" s="1"/>
      <c r="BM6294" s="1"/>
      <c r="BN6294" s="1"/>
      <c r="BO6294" s="1"/>
      <c r="BP6294" s="1"/>
      <c r="BQ6294" s="1"/>
      <c r="BR6294" s="1"/>
      <c r="BS6294" s="1"/>
      <c r="BT6294" s="1"/>
      <c r="BU6294" s="1"/>
      <c r="BV6294" s="1"/>
      <c r="BW6294" s="1"/>
      <c r="BX6294" s="1"/>
      <c r="BY6294" s="1"/>
      <c r="BZ6294" s="1"/>
      <c r="CA6294" s="1"/>
      <c r="CB6294" s="1"/>
      <c r="CC6294" s="1"/>
      <c r="CD6294" s="1"/>
      <c r="CE6294" s="1"/>
      <c r="CF6294" s="1"/>
      <c r="CG6294" s="1"/>
      <c r="CH6294" s="1"/>
      <c r="CI6294" s="1"/>
      <c r="CJ6294" s="1"/>
      <c r="CK6294" s="1"/>
      <c r="CL6294" s="1"/>
      <c r="CM6294" s="1"/>
      <c r="CN6294" s="1"/>
      <c r="CO6294" s="1"/>
      <c r="CP6294" s="1"/>
      <c r="CQ6294" s="1"/>
      <c r="CR6294" s="1"/>
      <c r="CS6294" s="1"/>
      <c r="CT6294" s="1"/>
      <c r="CU6294" s="1"/>
      <c r="CV6294" s="1"/>
      <c r="CW6294" s="1"/>
      <c r="CX6294" s="1"/>
      <c r="CY6294" s="1"/>
      <c r="CZ6294" s="1"/>
      <c r="DA6294" s="1"/>
      <c r="DB6294" s="1"/>
      <c r="DC6294" s="1"/>
      <c r="DD6294" s="1"/>
      <c r="DE6294" s="1"/>
      <c r="DF6294" s="1"/>
      <c r="DG6294" s="1"/>
      <c r="DH6294" s="1"/>
      <c r="DI6294" s="1"/>
      <c r="DJ6294" s="1"/>
      <c r="DK6294" s="1"/>
      <c r="DL6294" s="1"/>
      <c r="DM6294" s="1"/>
      <c r="DN6294" s="1"/>
      <c r="DO6294" s="1"/>
      <c r="DP6294" s="1"/>
      <c r="DQ6294" s="1"/>
      <c r="DR6294" s="1"/>
      <c r="DS6294" s="1"/>
      <c r="DT6294" s="1"/>
      <c r="DU6294" s="1"/>
      <c r="DV6294" s="1"/>
      <c r="DW6294" s="1"/>
      <c r="DX6294" s="1"/>
      <c r="DY6294" s="1"/>
      <c r="DZ6294" s="1"/>
      <c r="EA6294" s="1"/>
      <c r="EB6294" s="1"/>
      <c r="EC6294" s="1"/>
      <c r="ED6294" s="1"/>
      <c r="EE6294" s="1"/>
      <c r="EF6294" s="1"/>
      <c r="EG6294" s="1"/>
      <c r="EH6294" s="1"/>
      <c r="EI6294" s="1"/>
      <c r="EJ6294" s="1"/>
      <c r="EK6294" s="1"/>
      <c r="EL6294" s="1"/>
      <c r="EM6294" s="1"/>
      <c r="EN6294" s="1"/>
      <c r="EO6294" s="1"/>
      <c r="EP6294" s="1"/>
      <c r="EQ6294" s="1"/>
      <c r="ER6294" s="1"/>
      <c r="ES6294" s="1"/>
      <c r="ET6294" s="1"/>
      <c r="EU6294" s="1"/>
      <c r="EV6294" s="1"/>
      <c r="EW6294" s="1"/>
      <c r="EX6294" s="1"/>
      <c r="EY6294" s="1"/>
      <c r="EZ6294" s="1"/>
      <c r="FA6294" s="1"/>
      <c r="FB6294" s="1"/>
      <c r="FC6294" s="1"/>
      <c r="FD6294" s="1"/>
      <c r="FE6294" s="1"/>
      <c r="FF6294" s="1"/>
      <c r="FG6294" s="1"/>
      <c r="FH6294" s="1"/>
      <c r="FI6294" s="1"/>
      <c r="FJ6294" s="1"/>
      <c r="FK6294" s="1"/>
      <c r="FL6294" s="1"/>
      <c r="FM6294" s="1"/>
      <c r="FN6294" s="1"/>
      <c r="FO6294" s="1"/>
      <c r="FP6294" s="1"/>
      <c r="FQ6294" s="1"/>
      <c r="FR6294" s="1"/>
      <c r="FS6294" s="1"/>
      <c r="FT6294" s="1"/>
      <c r="FU6294" s="1"/>
      <c r="FV6294" s="1"/>
      <c r="FW6294" s="1"/>
      <c r="FX6294" s="1"/>
    </row>
    <row r="6295" spans="1:180" s="116" customFormat="1" ht="12.6" x14ac:dyDescent="0.25">
      <c r="A6295" s="108"/>
      <c r="B6295" s="109"/>
      <c r="C6295" s="110"/>
      <c r="D629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5" s="110"/>
      <c r="F6295" s="110"/>
      <c r="G6295" s="111"/>
      <c r="H6295" s="112"/>
      <c r="I6295" s="111"/>
      <c r="J6295" s="111"/>
      <c r="K6295" s="110"/>
      <c r="L6295" s="110"/>
      <c r="M6295" s="110"/>
      <c r="N6295" s="110"/>
      <c r="O6295" s="110"/>
      <c r="P6295" s="114"/>
      <c r="Q6295" s="114">
        <f>Table13[[#This Row],[Unit Value]]*Table13[[#This Row],[Qty | PCount]]</f>
        <v>0</v>
      </c>
      <c r="R6295" s="110" t="str">
        <f>IF(Table13[[#This Row],[Unit Value]]&lt;=4999,"Low-Value Asset","High-Value Asset")</f>
        <v>Low-Value Asset</v>
      </c>
      <c r="S6295" s="110"/>
      <c r="T6295" s="110"/>
      <c r="U6295" s="110"/>
      <c r="V6295" s="110"/>
      <c r="W6295" s="115"/>
      <c r="X6295" s="110"/>
      <c r="Y6295" s="110"/>
      <c r="Z6295" s="110"/>
      <c r="AA6295" s="110"/>
      <c r="AB629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  <c r="BC6295" s="1"/>
      <c r="BD6295" s="1"/>
      <c r="BE6295" s="1"/>
      <c r="BF6295" s="1"/>
      <c r="BG6295" s="1"/>
      <c r="BH6295" s="1"/>
      <c r="BI6295" s="1"/>
      <c r="BJ6295" s="1"/>
      <c r="BK6295" s="1"/>
      <c r="BL6295" s="1"/>
      <c r="BM6295" s="1"/>
      <c r="BN6295" s="1"/>
      <c r="BO6295" s="1"/>
      <c r="BP6295" s="1"/>
      <c r="BQ6295" s="1"/>
      <c r="BR6295" s="1"/>
      <c r="BS6295" s="1"/>
      <c r="BT6295" s="1"/>
      <c r="BU6295" s="1"/>
      <c r="BV6295" s="1"/>
      <c r="BW6295" s="1"/>
      <c r="BX6295" s="1"/>
      <c r="BY6295" s="1"/>
      <c r="BZ6295" s="1"/>
      <c r="CA6295" s="1"/>
      <c r="CB6295" s="1"/>
      <c r="CC6295" s="1"/>
      <c r="CD6295" s="1"/>
      <c r="CE6295" s="1"/>
      <c r="CF6295" s="1"/>
      <c r="CG6295" s="1"/>
      <c r="CH6295" s="1"/>
      <c r="CI6295" s="1"/>
      <c r="CJ6295" s="1"/>
      <c r="CK6295" s="1"/>
      <c r="CL6295" s="1"/>
      <c r="CM6295" s="1"/>
      <c r="CN6295" s="1"/>
      <c r="CO6295" s="1"/>
      <c r="CP6295" s="1"/>
      <c r="CQ6295" s="1"/>
      <c r="CR6295" s="1"/>
      <c r="CS6295" s="1"/>
      <c r="CT6295" s="1"/>
      <c r="CU6295" s="1"/>
      <c r="CV6295" s="1"/>
      <c r="CW6295" s="1"/>
      <c r="CX6295" s="1"/>
      <c r="CY6295" s="1"/>
      <c r="CZ6295" s="1"/>
      <c r="DA6295" s="1"/>
      <c r="DB6295" s="1"/>
      <c r="DC6295" s="1"/>
      <c r="DD6295" s="1"/>
      <c r="DE6295" s="1"/>
      <c r="DF6295" s="1"/>
      <c r="DG6295" s="1"/>
      <c r="DH6295" s="1"/>
      <c r="DI6295" s="1"/>
      <c r="DJ6295" s="1"/>
      <c r="DK6295" s="1"/>
      <c r="DL6295" s="1"/>
      <c r="DM6295" s="1"/>
      <c r="DN6295" s="1"/>
      <c r="DO6295" s="1"/>
      <c r="DP6295" s="1"/>
      <c r="DQ6295" s="1"/>
      <c r="DR6295" s="1"/>
      <c r="DS6295" s="1"/>
      <c r="DT6295" s="1"/>
      <c r="DU6295" s="1"/>
      <c r="DV6295" s="1"/>
      <c r="DW6295" s="1"/>
      <c r="DX6295" s="1"/>
      <c r="DY6295" s="1"/>
      <c r="DZ6295" s="1"/>
      <c r="EA6295" s="1"/>
      <c r="EB6295" s="1"/>
      <c r="EC6295" s="1"/>
      <c r="ED6295" s="1"/>
      <c r="EE6295" s="1"/>
      <c r="EF6295" s="1"/>
      <c r="EG6295" s="1"/>
      <c r="EH6295" s="1"/>
      <c r="EI6295" s="1"/>
      <c r="EJ6295" s="1"/>
      <c r="EK6295" s="1"/>
      <c r="EL6295" s="1"/>
      <c r="EM6295" s="1"/>
      <c r="EN6295" s="1"/>
      <c r="EO6295" s="1"/>
      <c r="EP6295" s="1"/>
      <c r="EQ6295" s="1"/>
      <c r="ER6295" s="1"/>
      <c r="ES6295" s="1"/>
      <c r="ET6295" s="1"/>
      <c r="EU6295" s="1"/>
      <c r="EV6295" s="1"/>
      <c r="EW6295" s="1"/>
      <c r="EX6295" s="1"/>
      <c r="EY6295" s="1"/>
      <c r="EZ6295" s="1"/>
      <c r="FA6295" s="1"/>
      <c r="FB6295" s="1"/>
      <c r="FC6295" s="1"/>
      <c r="FD6295" s="1"/>
      <c r="FE6295" s="1"/>
      <c r="FF6295" s="1"/>
      <c r="FG6295" s="1"/>
      <c r="FH6295" s="1"/>
      <c r="FI6295" s="1"/>
      <c r="FJ6295" s="1"/>
      <c r="FK6295" s="1"/>
      <c r="FL6295" s="1"/>
      <c r="FM6295" s="1"/>
      <c r="FN6295" s="1"/>
      <c r="FO6295" s="1"/>
      <c r="FP6295" s="1"/>
      <c r="FQ6295" s="1"/>
      <c r="FR6295" s="1"/>
      <c r="FS6295" s="1"/>
      <c r="FT6295" s="1"/>
      <c r="FU6295" s="1"/>
      <c r="FV6295" s="1"/>
      <c r="FW6295" s="1"/>
      <c r="FX6295" s="1"/>
    </row>
    <row r="6296" spans="1:180" s="116" customFormat="1" ht="12.6" x14ac:dyDescent="0.25">
      <c r="A6296" s="108"/>
      <c r="B6296" s="109"/>
      <c r="C6296" s="110"/>
      <c r="D629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6" s="110"/>
      <c r="F6296" s="110"/>
      <c r="G6296" s="111"/>
      <c r="H6296" s="112"/>
      <c r="I6296" s="111"/>
      <c r="J6296" s="111"/>
      <c r="K6296" s="110"/>
      <c r="L6296" s="110"/>
      <c r="M6296" s="110"/>
      <c r="N6296" s="110"/>
      <c r="O6296" s="110"/>
      <c r="P6296" s="114"/>
      <c r="Q6296" s="114">
        <f>Table13[[#This Row],[Unit Value]]*Table13[[#This Row],[Qty | PCount]]</f>
        <v>0</v>
      </c>
      <c r="R6296" s="110" t="str">
        <f>IF(Table13[[#This Row],[Unit Value]]&lt;=4999,"Low-Value Asset","High-Value Asset")</f>
        <v>Low-Value Asset</v>
      </c>
      <c r="S6296" s="110"/>
      <c r="T6296" s="110"/>
      <c r="U6296" s="110"/>
      <c r="V6296" s="110"/>
      <c r="W6296" s="115"/>
      <c r="X6296" s="110"/>
      <c r="Y6296" s="110"/>
      <c r="Z6296" s="110"/>
      <c r="AA6296" s="110"/>
      <c r="AB629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  <c r="BC6296" s="1"/>
      <c r="BD6296" s="1"/>
      <c r="BE6296" s="1"/>
      <c r="BF6296" s="1"/>
      <c r="BG6296" s="1"/>
      <c r="BH6296" s="1"/>
      <c r="BI6296" s="1"/>
      <c r="BJ6296" s="1"/>
      <c r="BK6296" s="1"/>
      <c r="BL6296" s="1"/>
      <c r="BM6296" s="1"/>
      <c r="BN6296" s="1"/>
      <c r="BO6296" s="1"/>
      <c r="BP6296" s="1"/>
      <c r="BQ6296" s="1"/>
      <c r="BR6296" s="1"/>
      <c r="BS6296" s="1"/>
      <c r="BT6296" s="1"/>
      <c r="BU6296" s="1"/>
      <c r="BV6296" s="1"/>
      <c r="BW6296" s="1"/>
      <c r="BX6296" s="1"/>
      <c r="BY6296" s="1"/>
      <c r="BZ6296" s="1"/>
      <c r="CA6296" s="1"/>
      <c r="CB6296" s="1"/>
      <c r="CC6296" s="1"/>
      <c r="CD6296" s="1"/>
      <c r="CE6296" s="1"/>
      <c r="CF6296" s="1"/>
      <c r="CG6296" s="1"/>
      <c r="CH6296" s="1"/>
      <c r="CI6296" s="1"/>
      <c r="CJ6296" s="1"/>
      <c r="CK6296" s="1"/>
      <c r="CL6296" s="1"/>
      <c r="CM6296" s="1"/>
      <c r="CN6296" s="1"/>
      <c r="CO6296" s="1"/>
      <c r="CP6296" s="1"/>
      <c r="CQ6296" s="1"/>
      <c r="CR6296" s="1"/>
      <c r="CS6296" s="1"/>
      <c r="CT6296" s="1"/>
      <c r="CU6296" s="1"/>
      <c r="CV6296" s="1"/>
      <c r="CW6296" s="1"/>
      <c r="CX6296" s="1"/>
      <c r="CY6296" s="1"/>
      <c r="CZ6296" s="1"/>
      <c r="DA6296" s="1"/>
      <c r="DB6296" s="1"/>
      <c r="DC6296" s="1"/>
      <c r="DD6296" s="1"/>
      <c r="DE6296" s="1"/>
      <c r="DF6296" s="1"/>
      <c r="DG6296" s="1"/>
      <c r="DH6296" s="1"/>
      <c r="DI6296" s="1"/>
      <c r="DJ6296" s="1"/>
      <c r="DK6296" s="1"/>
      <c r="DL6296" s="1"/>
      <c r="DM6296" s="1"/>
      <c r="DN6296" s="1"/>
      <c r="DO6296" s="1"/>
      <c r="DP6296" s="1"/>
      <c r="DQ6296" s="1"/>
      <c r="DR6296" s="1"/>
      <c r="DS6296" s="1"/>
      <c r="DT6296" s="1"/>
      <c r="DU6296" s="1"/>
      <c r="DV6296" s="1"/>
      <c r="DW6296" s="1"/>
      <c r="DX6296" s="1"/>
      <c r="DY6296" s="1"/>
      <c r="DZ6296" s="1"/>
      <c r="EA6296" s="1"/>
      <c r="EB6296" s="1"/>
      <c r="EC6296" s="1"/>
      <c r="ED6296" s="1"/>
      <c r="EE6296" s="1"/>
      <c r="EF6296" s="1"/>
      <c r="EG6296" s="1"/>
      <c r="EH6296" s="1"/>
      <c r="EI6296" s="1"/>
      <c r="EJ6296" s="1"/>
      <c r="EK6296" s="1"/>
      <c r="EL6296" s="1"/>
      <c r="EM6296" s="1"/>
      <c r="EN6296" s="1"/>
      <c r="EO6296" s="1"/>
      <c r="EP6296" s="1"/>
      <c r="EQ6296" s="1"/>
      <c r="ER6296" s="1"/>
      <c r="ES6296" s="1"/>
      <c r="ET6296" s="1"/>
      <c r="EU6296" s="1"/>
      <c r="EV6296" s="1"/>
      <c r="EW6296" s="1"/>
      <c r="EX6296" s="1"/>
      <c r="EY6296" s="1"/>
      <c r="EZ6296" s="1"/>
      <c r="FA6296" s="1"/>
      <c r="FB6296" s="1"/>
      <c r="FC6296" s="1"/>
      <c r="FD6296" s="1"/>
      <c r="FE6296" s="1"/>
      <c r="FF6296" s="1"/>
      <c r="FG6296" s="1"/>
      <c r="FH6296" s="1"/>
      <c r="FI6296" s="1"/>
      <c r="FJ6296" s="1"/>
      <c r="FK6296" s="1"/>
      <c r="FL6296" s="1"/>
      <c r="FM6296" s="1"/>
      <c r="FN6296" s="1"/>
      <c r="FO6296" s="1"/>
      <c r="FP6296" s="1"/>
      <c r="FQ6296" s="1"/>
      <c r="FR6296" s="1"/>
      <c r="FS6296" s="1"/>
      <c r="FT6296" s="1"/>
      <c r="FU6296" s="1"/>
      <c r="FV6296" s="1"/>
      <c r="FW6296" s="1"/>
      <c r="FX6296" s="1"/>
    </row>
    <row r="6297" spans="1:180" s="116" customFormat="1" ht="12.6" x14ac:dyDescent="0.25">
      <c r="A6297" s="108"/>
      <c r="B6297" s="109"/>
      <c r="C6297" s="110"/>
      <c r="D629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7" s="110"/>
      <c r="F6297" s="110"/>
      <c r="G6297" s="111"/>
      <c r="H6297" s="112"/>
      <c r="I6297" s="111"/>
      <c r="J6297" s="111"/>
      <c r="K6297" s="110"/>
      <c r="L6297" s="110"/>
      <c r="M6297" s="110"/>
      <c r="N6297" s="110"/>
      <c r="O6297" s="110"/>
      <c r="P6297" s="114"/>
      <c r="Q6297" s="114">
        <f>Table13[[#This Row],[Unit Value]]*Table13[[#This Row],[Qty | PCount]]</f>
        <v>0</v>
      </c>
      <c r="R6297" s="110" t="str">
        <f>IF(Table13[[#This Row],[Unit Value]]&lt;=4999,"Low-Value Asset","High-Value Asset")</f>
        <v>Low-Value Asset</v>
      </c>
      <c r="S6297" s="110"/>
      <c r="T6297" s="110"/>
      <c r="U6297" s="110"/>
      <c r="V6297" s="110"/>
      <c r="W6297" s="115"/>
      <c r="X6297" s="110"/>
      <c r="Y6297" s="110"/>
      <c r="Z6297" s="110"/>
      <c r="AA6297" s="110"/>
      <c r="AB629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  <c r="BC6297" s="1"/>
      <c r="BD6297" s="1"/>
      <c r="BE6297" s="1"/>
      <c r="BF6297" s="1"/>
      <c r="BG6297" s="1"/>
      <c r="BH6297" s="1"/>
      <c r="BI6297" s="1"/>
      <c r="BJ6297" s="1"/>
      <c r="BK6297" s="1"/>
      <c r="BL6297" s="1"/>
      <c r="BM6297" s="1"/>
      <c r="BN6297" s="1"/>
      <c r="BO6297" s="1"/>
      <c r="BP6297" s="1"/>
      <c r="BQ6297" s="1"/>
      <c r="BR6297" s="1"/>
      <c r="BS6297" s="1"/>
      <c r="BT6297" s="1"/>
      <c r="BU6297" s="1"/>
      <c r="BV6297" s="1"/>
      <c r="BW6297" s="1"/>
      <c r="BX6297" s="1"/>
      <c r="BY6297" s="1"/>
      <c r="BZ6297" s="1"/>
      <c r="CA6297" s="1"/>
      <c r="CB6297" s="1"/>
      <c r="CC6297" s="1"/>
      <c r="CD6297" s="1"/>
      <c r="CE6297" s="1"/>
      <c r="CF6297" s="1"/>
      <c r="CG6297" s="1"/>
      <c r="CH6297" s="1"/>
      <c r="CI6297" s="1"/>
      <c r="CJ6297" s="1"/>
      <c r="CK6297" s="1"/>
      <c r="CL6297" s="1"/>
      <c r="CM6297" s="1"/>
      <c r="CN6297" s="1"/>
      <c r="CO6297" s="1"/>
      <c r="CP6297" s="1"/>
      <c r="CQ6297" s="1"/>
      <c r="CR6297" s="1"/>
      <c r="CS6297" s="1"/>
      <c r="CT6297" s="1"/>
      <c r="CU6297" s="1"/>
      <c r="CV6297" s="1"/>
      <c r="CW6297" s="1"/>
      <c r="CX6297" s="1"/>
      <c r="CY6297" s="1"/>
      <c r="CZ6297" s="1"/>
      <c r="DA6297" s="1"/>
      <c r="DB6297" s="1"/>
      <c r="DC6297" s="1"/>
      <c r="DD6297" s="1"/>
      <c r="DE6297" s="1"/>
      <c r="DF6297" s="1"/>
      <c r="DG6297" s="1"/>
      <c r="DH6297" s="1"/>
      <c r="DI6297" s="1"/>
      <c r="DJ6297" s="1"/>
      <c r="DK6297" s="1"/>
      <c r="DL6297" s="1"/>
      <c r="DM6297" s="1"/>
      <c r="DN6297" s="1"/>
      <c r="DO6297" s="1"/>
      <c r="DP6297" s="1"/>
      <c r="DQ6297" s="1"/>
      <c r="DR6297" s="1"/>
      <c r="DS6297" s="1"/>
      <c r="DT6297" s="1"/>
      <c r="DU6297" s="1"/>
      <c r="DV6297" s="1"/>
      <c r="DW6297" s="1"/>
      <c r="DX6297" s="1"/>
      <c r="DY6297" s="1"/>
      <c r="DZ6297" s="1"/>
      <c r="EA6297" s="1"/>
      <c r="EB6297" s="1"/>
      <c r="EC6297" s="1"/>
      <c r="ED6297" s="1"/>
      <c r="EE6297" s="1"/>
      <c r="EF6297" s="1"/>
      <c r="EG6297" s="1"/>
      <c r="EH6297" s="1"/>
      <c r="EI6297" s="1"/>
      <c r="EJ6297" s="1"/>
      <c r="EK6297" s="1"/>
      <c r="EL6297" s="1"/>
      <c r="EM6297" s="1"/>
      <c r="EN6297" s="1"/>
      <c r="EO6297" s="1"/>
      <c r="EP6297" s="1"/>
      <c r="EQ6297" s="1"/>
      <c r="ER6297" s="1"/>
      <c r="ES6297" s="1"/>
      <c r="ET6297" s="1"/>
      <c r="EU6297" s="1"/>
      <c r="EV6297" s="1"/>
      <c r="EW6297" s="1"/>
      <c r="EX6297" s="1"/>
      <c r="EY6297" s="1"/>
      <c r="EZ6297" s="1"/>
      <c r="FA6297" s="1"/>
      <c r="FB6297" s="1"/>
      <c r="FC6297" s="1"/>
      <c r="FD6297" s="1"/>
      <c r="FE6297" s="1"/>
      <c r="FF6297" s="1"/>
      <c r="FG6297" s="1"/>
      <c r="FH6297" s="1"/>
      <c r="FI6297" s="1"/>
      <c r="FJ6297" s="1"/>
      <c r="FK6297" s="1"/>
      <c r="FL6297" s="1"/>
      <c r="FM6297" s="1"/>
      <c r="FN6297" s="1"/>
      <c r="FO6297" s="1"/>
      <c r="FP6297" s="1"/>
      <c r="FQ6297" s="1"/>
      <c r="FR6297" s="1"/>
      <c r="FS6297" s="1"/>
      <c r="FT6297" s="1"/>
      <c r="FU6297" s="1"/>
      <c r="FV6297" s="1"/>
      <c r="FW6297" s="1"/>
      <c r="FX6297" s="1"/>
    </row>
    <row r="6298" spans="1:180" s="116" customFormat="1" ht="12.6" x14ac:dyDescent="0.25">
      <c r="A6298" s="108"/>
      <c r="B6298" s="109"/>
      <c r="C6298" s="110"/>
      <c r="D629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8" s="110"/>
      <c r="F6298" s="110"/>
      <c r="G6298" s="111"/>
      <c r="H6298" s="112"/>
      <c r="I6298" s="111"/>
      <c r="J6298" s="111"/>
      <c r="K6298" s="110"/>
      <c r="L6298" s="110"/>
      <c r="M6298" s="110"/>
      <c r="N6298" s="110"/>
      <c r="O6298" s="110"/>
      <c r="P6298" s="114"/>
      <c r="Q6298" s="114">
        <f>Table13[[#This Row],[Unit Value]]*Table13[[#This Row],[Qty | PCount]]</f>
        <v>0</v>
      </c>
      <c r="R6298" s="110" t="str">
        <f>IF(Table13[[#This Row],[Unit Value]]&lt;=4999,"Low-Value Asset","High-Value Asset")</f>
        <v>Low-Value Asset</v>
      </c>
      <c r="S6298" s="110"/>
      <c r="T6298" s="110"/>
      <c r="U6298" s="110"/>
      <c r="V6298" s="110"/>
      <c r="W6298" s="115"/>
      <c r="X6298" s="110"/>
      <c r="Y6298" s="110"/>
      <c r="Z6298" s="110"/>
      <c r="AA6298" s="110"/>
      <c r="AB629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  <c r="BC6298" s="1"/>
      <c r="BD6298" s="1"/>
      <c r="BE6298" s="1"/>
      <c r="BF6298" s="1"/>
      <c r="BG6298" s="1"/>
      <c r="BH6298" s="1"/>
      <c r="BI6298" s="1"/>
      <c r="BJ6298" s="1"/>
      <c r="BK6298" s="1"/>
      <c r="BL6298" s="1"/>
      <c r="BM6298" s="1"/>
      <c r="BN6298" s="1"/>
      <c r="BO6298" s="1"/>
      <c r="BP6298" s="1"/>
      <c r="BQ6298" s="1"/>
      <c r="BR6298" s="1"/>
      <c r="BS6298" s="1"/>
      <c r="BT6298" s="1"/>
      <c r="BU6298" s="1"/>
      <c r="BV6298" s="1"/>
      <c r="BW6298" s="1"/>
      <c r="BX6298" s="1"/>
      <c r="BY6298" s="1"/>
      <c r="BZ6298" s="1"/>
      <c r="CA6298" s="1"/>
      <c r="CB6298" s="1"/>
      <c r="CC6298" s="1"/>
      <c r="CD6298" s="1"/>
      <c r="CE6298" s="1"/>
      <c r="CF6298" s="1"/>
      <c r="CG6298" s="1"/>
      <c r="CH6298" s="1"/>
      <c r="CI6298" s="1"/>
      <c r="CJ6298" s="1"/>
      <c r="CK6298" s="1"/>
      <c r="CL6298" s="1"/>
      <c r="CM6298" s="1"/>
      <c r="CN6298" s="1"/>
      <c r="CO6298" s="1"/>
      <c r="CP6298" s="1"/>
      <c r="CQ6298" s="1"/>
      <c r="CR6298" s="1"/>
      <c r="CS6298" s="1"/>
      <c r="CT6298" s="1"/>
      <c r="CU6298" s="1"/>
      <c r="CV6298" s="1"/>
      <c r="CW6298" s="1"/>
      <c r="CX6298" s="1"/>
      <c r="CY6298" s="1"/>
      <c r="CZ6298" s="1"/>
      <c r="DA6298" s="1"/>
      <c r="DB6298" s="1"/>
      <c r="DC6298" s="1"/>
      <c r="DD6298" s="1"/>
      <c r="DE6298" s="1"/>
      <c r="DF6298" s="1"/>
      <c r="DG6298" s="1"/>
      <c r="DH6298" s="1"/>
      <c r="DI6298" s="1"/>
      <c r="DJ6298" s="1"/>
      <c r="DK6298" s="1"/>
      <c r="DL6298" s="1"/>
      <c r="DM6298" s="1"/>
      <c r="DN6298" s="1"/>
      <c r="DO6298" s="1"/>
      <c r="DP6298" s="1"/>
      <c r="DQ6298" s="1"/>
      <c r="DR6298" s="1"/>
      <c r="DS6298" s="1"/>
      <c r="DT6298" s="1"/>
      <c r="DU6298" s="1"/>
      <c r="DV6298" s="1"/>
      <c r="DW6298" s="1"/>
      <c r="DX6298" s="1"/>
      <c r="DY6298" s="1"/>
      <c r="DZ6298" s="1"/>
      <c r="EA6298" s="1"/>
      <c r="EB6298" s="1"/>
      <c r="EC6298" s="1"/>
      <c r="ED6298" s="1"/>
      <c r="EE6298" s="1"/>
      <c r="EF6298" s="1"/>
      <c r="EG6298" s="1"/>
      <c r="EH6298" s="1"/>
      <c r="EI6298" s="1"/>
      <c r="EJ6298" s="1"/>
      <c r="EK6298" s="1"/>
      <c r="EL6298" s="1"/>
      <c r="EM6298" s="1"/>
      <c r="EN6298" s="1"/>
      <c r="EO6298" s="1"/>
      <c r="EP6298" s="1"/>
      <c r="EQ6298" s="1"/>
      <c r="ER6298" s="1"/>
      <c r="ES6298" s="1"/>
      <c r="ET6298" s="1"/>
      <c r="EU6298" s="1"/>
      <c r="EV6298" s="1"/>
      <c r="EW6298" s="1"/>
      <c r="EX6298" s="1"/>
      <c r="EY6298" s="1"/>
      <c r="EZ6298" s="1"/>
      <c r="FA6298" s="1"/>
      <c r="FB6298" s="1"/>
      <c r="FC6298" s="1"/>
      <c r="FD6298" s="1"/>
      <c r="FE6298" s="1"/>
      <c r="FF6298" s="1"/>
      <c r="FG6298" s="1"/>
      <c r="FH6298" s="1"/>
      <c r="FI6298" s="1"/>
      <c r="FJ6298" s="1"/>
      <c r="FK6298" s="1"/>
      <c r="FL6298" s="1"/>
      <c r="FM6298" s="1"/>
      <c r="FN6298" s="1"/>
      <c r="FO6298" s="1"/>
      <c r="FP6298" s="1"/>
      <c r="FQ6298" s="1"/>
      <c r="FR6298" s="1"/>
      <c r="FS6298" s="1"/>
      <c r="FT6298" s="1"/>
      <c r="FU6298" s="1"/>
      <c r="FV6298" s="1"/>
      <c r="FW6298" s="1"/>
      <c r="FX6298" s="1"/>
    </row>
    <row r="6299" spans="1:180" s="116" customFormat="1" ht="12.6" x14ac:dyDescent="0.25">
      <c r="A6299" s="108"/>
      <c r="B6299" s="109"/>
      <c r="C6299" s="110"/>
      <c r="D629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299" s="110"/>
      <c r="F6299" s="110"/>
      <c r="G6299" s="111"/>
      <c r="H6299" s="112"/>
      <c r="I6299" s="111"/>
      <c r="J6299" s="111"/>
      <c r="K6299" s="110"/>
      <c r="L6299" s="110"/>
      <c r="M6299" s="110"/>
      <c r="N6299" s="110"/>
      <c r="O6299" s="110"/>
      <c r="P6299" s="114"/>
      <c r="Q6299" s="114">
        <f>Table13[[#This Row],[Unit Value]]*Table13[[#This Row],[Qty | PCount]]</f>
        <v>0</v>
      </c>
      <c r="R6299" s="110" t="str">
        <f>IF(Table13[[#This Row],[Unit Value]]&lt;=4999,"Low-Value Asset","High-Value Asset")</f>
        <v>Low-Value Asset</v>
      </c>
      <c r="S6299" s="110"/>
      <c r="T6299" s="110"/>
      <c r="U6299" s="110"/>
      <c r="V6299" s="110"/>
      <c r="W6299" s="115"/>
      <c r="X6299" s="110"/>
      <c r="Y6299" s="110"/>
      <c r="Z6299" s="110"/>
      <c r="AA6299" s="110"/>
      <c r="AB629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  <c r="BC6299" s="1"/>
      <c r="BD6299" s="1"/>
      <c r="BE6299" s="1"/>
      <c r="BF6299" s="1"/>
      <c r="BG6299" s="1"/>
      <c r="BH6299" s="1"/>
      <c r="BI6299" s="1"/>
      <c r="BJ6299" s="1"/>
      <c r="BK6299" s="1"/>
      <c r="BL6299" s="1"/>
      <c r="BM6299" s="1"/>
      <c r="BN6299" s="1"/>
      <c r="BO6299" s="1"/>
      <c r="BP6299" s="1"/>
      <c r="BQ6299" s="1"/>
      <c r="BR6299" s="1"/>
      <c r="BS6299" s="1"/>
      <c r="BT6299" s="1"/>
      <c r="BU6299" s="1"/>
      <c r="BV6299" s="1"/>
      <c r="BW6299" s="1"/>
      <c r="BX6299" s="1"/>
      <c r="BY6299" s="1"/>
      <c r="BZ6299" s="1"/>
      <c r="CA6299" s="1"/>
      <c r="CB6299" s="1"/>
      <c r="CC6299" s="1"/>
      <c r="CD6299" s="1"/>
      <c r="CE6299" s="1"/>
      <c r="CF6299" s="1"/>
      <c r="CG6299" s="1"/>
      <c r="CH6299" s="1"/>
      <c r="CI6299" s="1"/>
      <c r="CJ6299" s="1"/>
      <c r="CK6299" s="1"/>
      <c r="CL6299" s="1"/>
      <c r="CM6299" s="1"/>
      <c r="CN6299" s="1"/>
      <c r="CO6299" s="1"/>
      <c r="CP6299" s="1"/>
      <c r="CQ6299" s="1"/>
      <c r="CR6299" s="1"/>
      <c r="CS6299" s="1"/>
      <c r="CT6299" s="1"/>
      <c r="CU6299" s="1"/>
      <c r="CV6299" s="1"/>
      <c r="CW6299" s="1"/>
      <c r="CX6299" s="1"/>
      <c r="CY6299" s="1"/>
      <c r="CZ6299" s="1"/>
      <c r="DA6299" s="1"/>
      <c r="DB6299" s="1"/>
      <c r="DC6299" s="1"/>
      <c r="DD6299" s="1"/>
      <c r="DE6299" s="1"/>
      <c r="DF6299" s="1"/>
      <c r="DG6299" s="1"/>
      <c r="DH6299" s="1"/>
      <c r="DI6299" s="1"/>
      <c r="DJ6299" s="1"/>
      <c r="DK6299" s="1"/>
      <c r="DL6299" s="1"/>
      <c r="DM6299" s="1"/>
      <c r="DN6299" s="1"/>
      <c r="DO6299" s="1"/>
      <c r="DP6299" s="1"/>
      <c r="DQ6299" s="1"/>
      <c r="DR6299" s="1"/>
      <c r="DS6299" s="1"/>
      <c r="DT6299" s="1"/>
      <c r="DU6299" s="1"/>
      <c r="DV6299" s="1"/>
      <c r="DW6299" s="1"/>
      <c r="DX6299" s="1"/>
      <c r="DY6299" s="1"/>
      <c r="DZ6299" s="1"/>
      <c r="EA6299" s="1"/>
      <c r="EB6299" s="1"/>
      <c r="EC6299" s="1"/>
      <c r="ED6299" s="1"/>
      <c r="EE6299" s="1"/>
      <c r="EF6299" s="1"/>
      <c r="EG6299" s="1"/>
      <c r="EH6299" s="1"/>
      <c r="EI6299" s="1"/>
      <c r="EJ6299" s="1"/>
      <c r="EK6299" s="1"/>
      <c r="EL6299" s="1"/>
      <c r="EM6299" s="1"/>
      <c r="EN6299" s="1"/>
      <c r="EO6299" s="1"/>
      <c r="EP6299" s="1"/>
      <c r="EQ6299" s="1"/>
      <c r="ER6299" s="1"/>
      <c r="ES6299" s="1"/>
      <c r="ET6299" s="1"/>
      <c r="EU6299" s="1"/>
      <c r="EV6299" s="1"/>
      <c r="EW6299" s="1"/>
      <c r="EX6299" s="1"/>
      <c r="EY6299" s="1"/>
      <c r="EZ6299" s="1"/>
      <c r="FA6299" s="1"/>
      <c r="FB6299" s="1"/>
      <c r="FC6299" s="1"/>
      <c r="FD6299" s="1"/>
      <c r="FE6299" s="1"/>
      <c r="FF6299" s="1"/>
      <c r="FG6299" s="1"/>
      <c r="FH6299" s="1"/>
      <c r="FI6299" s="1"/>
      <c r="FJ6299" s="1"/>
      <c r="FK6299" s="1"/>
      <c r="FL6299" s="1"/>
      <c r="FM6299" s="1"/>
      <c r="FN6299" s="1"/>
      <c r="FO6299" s="1"/>
      <c r="FP6299" s="1"/>
      <c r="FQ6299" s="1"/>
      <c r="FR6299" s="1"/>
      <c r="FS6299" s="1"/>
      <c r="FT6299" s="1"/>
      <c r="FU6299" s="1"/>
      <c r="FV6299" s="1"/>
      <c r="FW6299" s="1"/>
      <c r="FX6299" s="1"/>
    </row>
    <row r="6300" spans="1:180" s="116" customFormat="1" ht="12.6" x14ac:dyDescent="0.25">
      <c r="A6300" s="108"/>
      <c r="B6300" s="109"/>
      <c r="C6300" s="110"/>
      <c r="D630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0" s="110"/>
      <c r="F6300" s="110"/>
      <c r="G6300" s="111"/>
      <c r="H6300" s="112"/>
      <c r="I6300" s="111"/>
      <c r="J6300" s="111"/>
      <c r="K6300" s="110"/>
      <c r="L6300" s="110"/>
      <c r="M6300" s="110"/>
      <c r="N6300" s="110"/>
      <c r="O6300" s="110"/>
      <c r="P6300" s="114"/>
      <c r="Q6300" s="114">
        <f>Table13[[#This Row],[Unit Value]]*Table13[[#This Row],[Qty | PCount]]</f>
        <v>0</v>
      </c>
      <c r="R6300" s="110" t="str">
        <f>IF(Table13[[#This Row],[Unit Value]]&lt;=4999,"Low-Value Asset","High-Value Asset")</f>
        <v>Low-Value Asset</v>
      </c>
      <c r="S6300" s="110"/>
      <c r="T6300" s="110"/>
      <c r="U6300" s="110"/>
      <c r="V6300" s="110"/>
      <c r="W6300" s="115"/>
      <c r="X6300" s="110"/>
      <c r="Y6300" s="110"/>
      <c r="Z6300" s="110"/>
      <c r="AA6300" s="110"/>
      <c r="AB630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  <c r="BC6300" s="1"/>
      <c r="BD6300" s="1"/>
      <c r="BE6300" s="1"/>
      <c r="BF6300" s="1"/>
      <c r="BG6300" s="1"/>
      <c r="BH6300" s="1"/>
      <c r="BI6300" s="1"/>
      <c r="BJ6300" s="1"/>
      <c r="BK6300" s="1"/>
      <c r="BL6300" s="1"/>
      <c r="BM6300" s="1"/>
      <c r="BN6300" s="1"/>
      <c r="BO6300" s="1"/>
      <c r="BP6300" s="1"/>
      <c r="BQ6300" s="1"/>
      <c r="BR6300" s="1"/>
      <c r="BS6300" s="1"/>
      <c r="BT6300" s="1"/>
      <c r="BU6300" s="1"/>
      <c r="BV6300" s="1"/>
      <c r="BW6300" s="1"/>
      <c r="BX6300" s="1"/>
      <c r="BY6300" s="1"/>
      <c r="BZ6300" s="1"/>
      <c r="CA6300" s="1"/>
      <c r="CB6300" s="1"/>
      <c r="CC6300" s="1"/>
      <c r="CD6300" s="1"/>
      <c r="CE6300" s="1"/>
      <c r="CF6300" s="1"/>
      <c r="CG6300" s="1"/>
      <c r="CH6300" s="1"/>
      <c r="CI6300" s="1"/>
      <c r="CJ6300" s="1"/>
      <c r="CK6300" s="1"/>
      <c r="CL6300" s="1"/>
      <c r="CM6300" s="1"/>
      <c r="CN6300" s="1"/>
      <c r="CO6300" s="1"/>
      <c r="CP6300" s="1"/>
      <c r="CQ6300" s="1"/>
      <c r="CR6300" s="1"/>
      <c r="CS6300" s="1"/>
      <c r="CT6300" s="1"/>
      <c r="CU6300" s="1"/>
      <c r="CV6300" s="1"/>
      <c r="CW6300" s="1"/>
      <c r="CX6300" s="1"/>
      <c r="CY6300" s="1"/>
      <c r="CZ6300" s="1"/>
      <c r="DA6300" s="1"/>
      <c r="DB6300" s="1"/>
      <c r="DC6300" s="1"/>
      <c r="DD6300" s="1"/>
      <c r="DE6300" s="1"/>
      <c r="DF6300" s="1"/>
      <c r="DG6300" s="1"/>
      <c r="DH6300" s="1"/>
      <c r="DI6300" s="1"/>
      <c r="DJ6300" s="1"/>
      <c r="DK6300" s="1"/>
      <c r="DL6300" s="1"/>
      <c r="DM6300" s="1"/>
      <c r="DN6300" s="1"/>
      <c r="DO6300" s="1"/>
      <c r="DP6300" s="1"/>
      <c r="DQ6300" s="1"/>
      <c r="DR6300" s="1"/>
      <c r="DS6300" s="1"/>
      <c r="DT6300" s="1"/>
      <c r="DU6300" s="1"/>
      <c r="DV6300" s="1"/>
      <c r="DW6300" s="1"/>
      <c r="DX6300" s="1"/>
      <c r="DY6300" s="1"/>
      <c r="DZ6300" s="1"/>
      <c r="EA6300" s="1"/>
      <c r="EB6300" s="1"/>
      <c r="EC6300" s="1"/>
      <c r="ED6300" s="1"/>
      <c r="EE6300" s="1"/>
      <c r="EF6300" s="1"/>
      <c r="EG6300" s="1"/>
      <c r="EH6300" s="1"/>
      <c r="EI6300" s="1"/>
      <c r="EJ6300" s="1"/>
      <c r="EK6300" s="1"/>
      <c r="EL6300" s="1"/>
      <c r="EM6300" s="1"/>
      <c r="EN6300" s="1"/>
      <c r="EO6300" s="1"/>
      <c r="EP6300" s="1"/>
      <c r="EQ6300" s="1"/>
      <c r="ER6300" s="1"/>
      <c r="ES6300" s="1"/>
      <c r="ET6300" s="1"/>
      <c r="EU6300" s="1"/>
      <c r="EV6300" s="1"/>
      <c r="EW6300" s="1"/>
      <c r="EX6300" s="1"/>
      <c r="EY6300" s="1"/>
      <c r="EZ6300" s="1"/>
      <c r="FA6300" s="1"/>
      <c r="FB6300" s="1"/>
      <c r="FC6300" s="1"/>
      <c r="FD6300" s="1"/>
      <c r="FE6300" s="1"/>
      <c r="FF6300" s="1"/>
      <c r="FG6300" s="1"/>
      <c r="FH6300" s="1"/>
      <c r="FI6300" s="1"/>
      <c r="FJ6300" s="1"/>
      <c r="FK6300" s="1"/>
      <c r="FL6300" s="1"/>
      <c r="FM6300" s="1"/>
      <c r="FN6300" s="1"/>
      <c r="FO6300" s="1"/>
      <c r="FP6300" s="1"/>
      <c r="FQ6300" s="1"/>
      <c r="FR6300" s="1"/>
      <c r="FS6300" s="1"/>
      <c r="FT6300" s="1"/>
      <c r="FU6300" s="1"/>
      <c r="FV6300" s="1"/>
      <c r="FW6300" s="1"/>
      <c r="FX6300" s="1"/>
    </row>
    <row r="6301" spans="1:180" s="116" customFormat="1" ht="12.6" x14ac:dyDescent="0.25">
      <c r="A6301" s="108"/>
      <c r="B6301" s="109"/>
      <c r="C6301" s="110"/>
      <c r="D630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1" s="110"/>
      <c r="F6301" s="110"/>
      <c r="G6301" s="111"/>
      <c r="H6301" s="112"/>
      <c r="I6301" s="111"/>
      <c r="J6301" s="111"/>
      <c r="K6301" s="110"/>
      <c r="L6301" s="110"/>
      <c r="M6301" s="110"/>
      <c r="N6301" s="110"/>
      <c r="O6301" s="110"/>
      <c r="P6301" s="114"/>
      <c r="Q6301" s="114">
        <f>Table13[[#This Row],[Unit Value]]*Table13[[#This Row],[Qty | PCount]]</f>
        <v>0</v>
      </c>
      <c r="R6301" s="110" t="str">
        <f>IF(Table13[[#This Row],[Unit Value]]&lt;=4999,"Low-Value Asset","High-Value Asset")</f>
        <v>Low-Value Asset</v>
      </c>
      <c r="S6301" s="110"/>
      <c r="T6301" s="110"/>
      <c r="U6301" s="110"/>
      <c r="V6301" s="110"/>
      <c r="W6301" s="115"/>
      <c r="X6301" s="110"/>
      <c r="Y6301" s="110"/>
      <c r="Z6301" s="110"/>
      <c r="AA6301" s="110"/>
      <c r="AB630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  <c r="BC6301" s="1"/>
      <c r="BD6301" s="1"/>
      <c r="BE6301" s="1"/>
      <c r="BF6301" s="1"/>
      <c r="BG6301" s="1"/>
      <c r="BH6301" s="1"/>
      <c r="BI6301" s="1"/>
      <c r="BJ6301" s="1"/>
      <c r="BK6301" s="1"/>
      <c r="BL6301" s="1"/>
      <c r="BM6301" s="1"/>
      <c r="BN6301" s="1"/>
      <c r="BO6301" s="1"/>
      <c r="BP6301" s="1"/>
      <c r="BQ6301" s="1"/>
      <c r="BR6301" s="1"/>
      <c r="BS6301" s="1"/>
      <c r="BT6301" s="1"/>
      <c r="BU6301" s="1"/>
      <c r="BV6301" s="1"/>
      <c r="BW6301" s="1"/>
      <c r="BX6301" s="1"/>
      <c r="BY6301" s="1"/>
      <c r="BZ6301" s="1"/>
      <c r="CA6301" s="1"/>
      <c r="CB6301" s="1"/>
      <c r="CC6301" s="1"/>
      <c r="CD6301" s="1"/>
      <c r="CE6301" s="1"/>
      <c r="CF6301" s="1"/>
      <c r="CG6301" s="1"/>
      <c r="CH6301" s="1"/>
      <c r="CI6301" s="1"/>
      <c r="CJ6301" s="1"/>
      <c r="CK6301" s="1"/>
      <c r="CL6301" s="1"/>
      <c r="CM6301" s="1"/>
      <c r="CN6301" s="1"/>
      <c r="CO6301" s="1"/>
      <c r="CP6301" s="1"/>
      <c r="CQ6301" s="1"/>
      <c r="CR6301" s="1"/>
      <c r="CS6301" s="1"/>
      <c r="CT6301" s="1"/>
      <c r="CU6301" s="1"/>
      <c r="CV6301" s="1"/>
      <c r="CW6301" s="1"/>
      <c r="CX6301" s="1"/>
      <c r="CY6301" s="1"/>
      <c r="CZ6301" s="1"/>
      <c r="DA6301" s="1"/>
      <c r="DB6301" s="1"/>
      <c r="DC6301" s="1"/>
      <c r="DD6301" s="1"/>
      <c r="DE6301" s="1"/>
      <c r="DF6301" s="1"/>
      <c r="DG6301" s="1"/>
      <c r="DH6301" s="1"/>
      <c r="DI6301" s="1"/>
      <c r="DJ6301" s="1"/>
      <c r="DK6301" s="1"/>
      <c r="DL6301" s="1"/>
      <c r="DM6301" s="1"/>
      <c r="DN6301" s="1"/>
      <c r="DO6301" s="1"/>
      <c r="DP6301" s="1"/>
      <c r="DQ6301" s="1"/>
      <c r="DR6301" s="1"/>
      <c r="DS6301" s="1"/>
      <c r="DT6301" s="1"/>
      <c r="DU6301" s="1"/>
      <c r="DV6301" s="1"/>
      <c r="DW6301" s="1"/>
      <c r="DX6301" s="1"/>
      <c r="DY6301" s="1"/>
      <c r="DZ6301" s="1"/>
      <c r="EA6301" s="1"/>
      <c r="EB6301" s="1"/>
      <c r="EC6301" s="1"/>
      <c r="ED6301" s="1"/>
      <c r="EE6301" s="1"/>
      <c r="EF6301" s="1"/>
      <c r="EG6301" s="1"/>
      <c r="EH6301" s="1"/>
      <c r="EI6301" s="1"/>
      <c r="EJ6301" s="1"/>
      <c r="EK6301" s="1"/>
      <c r="EL6301" s="1"/>
      <c r="EM6301" s="1"/>
      <c r="EN6301" s="1"/>
      <c r="EO6301" s="1"/>
      <c r="EP6301" s="1"/>
      <c r="EQ6301" s="1"/>
      <c r="ER6301" s="1"/>
      <c r="ES6301" s="1"/>
      <c r="ET6301" s="1"/>
      <c r="EU6301" s="1"/>
      <c r="EV6301" s="1"/>
      <c r="EW6301" s="1"/>
      <c r="EX6301" s="1"/>
      <c r="EY6301" s="1"/>
      <c r="EZ6301" s="1"/>
      <c r="FA6301" s="1"/>
      <c r="FB6301" s="1"/>
      <c r="FC6301" s="1"/>
      <c r="FD6301" s="1"/>
      <c r="FE6301" s="1"/>
      <c r="FF6301" s="1"/>
      <c r="FG6301" s="1"/>
      <c r="FH6301" s="1"/>
      <c r="FI6301" s="1"/>
      <c r="FJ6301" s="1"/>
      <c r="FK6301" s="1"/>
      <c r="FL6301" s="1"/>
      <c r="FM6301" s="1"/>
      <c r="FN6301" s="1"/>
      <c r="FO6301" s="1"/>
      <c r="FP6301" s="1"/>
      <c r="FQ6301" s="1"/>
      <c r="FR6301" s="1"/>
      <c r="FS6301" s="1"/>
      <c r="FT6301" s="1"/>
      <c r="FU6301" s="1"/>
      <c r="FV6301" s="1"/>
      <c r="FW6301" s="1"/>
      <c r="FX6301" s="1"/>
    </row>
    <row r="6302" spans="1:180" s="116" customFormat="1" ht="12.6" x14ac:dyDescent="0.25">
      <c r="A6302" s="108"/>
      <c r="B6302" s="109"/>
      <c r="C6302" s="110"/>
      <c r="D630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2" s="110"/>
      <c r="F6302" s="110"/>
      <c r="G6302" s="111"/>
      <c r="H6302" s="112"/>
      <c r="I6302" s="111"/>
      <c r="J6302" s="111"/>
      <c r="K6302" s="110"/>
      <c r="L6302" s="110"/>
      <c r="M6302" s="110"/>
      <c r="N6302" s="110"/>
      <c r="O6302" s="110"/>
      <c r="P6302" s="114"/>
      <c r="Q6302" s="114">
        <f>Table13[[#This Row],[Unit Value]]*Table13[[#This Row],[Qty | PCount]]</f>
        <v>0</v>
      </c>
      <c r="R6302" s="110" t="str">
        <f>IF(Table13[[#This Row],[Unit Value]]&lt;=4999,"Low-Value Asset","High-Value Asset")</f>
        <v>Low-Value Asset</v>
      </c>
      <c r="S6302" s="110"/>
      <c r="T6302" s="110"/>
      <c r="U6302" s="110"/>
      <c r="V6302" s="110"/>
      <c r="W6302" s="115"/>
      <c r="X6302" s="110"/>
      <c r="Y6302" s="110"/>
      <c r="Z6302" s="110"/>
      <c r="AA6302" s="110"/>
      <c r="AB630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  <c r="BC6302" s="1"/>
      <c r="BD6302" s="1"/>
      <c r="BE6302" s="1"/>
      <c r="BF6302" s="1"/>
      <c r="BG6302" s="1"/>
      <c r="BH6302" s="1"/>
      <c r="BI6302" s="1"/>
      <c r="BJ6302" s="1"/>
      <c r="BK6302" s="1"/>
      <c r="BL6302" s="1"/>
      <c r="BM6302" s="1"/>
      <c r="BN6302" s="1"/>
      <c r="BO6302" s="1"/>
      <c r="BP6302" s="1"/>
      <c r="BQ6302" s="1"/>
      <c r="BR6302" s="1"/>
      <c r="BS6302" s="1"/>
      <c r="BT6302" s="1"/>
      <c r="BU6302" s="1"/>
      <c r="BV6302" s="1"/>
      <c r="BW6302" s="1"/>
      <c r="BX6302" s="1"/>
      <c r="BY6302" s="1"/>
      <c r="BZ6302" s="1"/>
      <c r="CA6302" s="1"/>
      <c r="CB6302" s="1"/>
      <c r="CC6302" s="1"/>
      <c r="CD6302" s="1"/>
      <c r="CE6302" s="1"/>
      <c r="CF6302" s="1"/>
      <c r="CG6302" s="1"/>
      <c r="CH6302" s="1"/>
      <c r="CI6302" s="1"/>
      <c r="CJ6302" s="1"/>
      <c r="CK6302" s="1"/>
      <c r="CL6302" s="1"/>
      <c r="CM6302" s="1"/>
      <c r="CN6302" s="1"/>
      <c r="CO6302" s="1"/>
      <c r="CP6302" s="1"/>
      <c r="CQ6302" s="1"/>
      <c r="CR6302" s="1"/>
      <c r="CS6302" s="1"/>
      <c r="CT6302" s="1"/>
      <c r="CU6302" s="1"/>
      <c r="CV6302" s="1"/>
      <c r="CW6302" s="1"/>
      <c r="CX6302" s="1"/>
      <c r="CY6302" s="1"/>
      <c r="CZ6302" s="1"/>
      <c r="DA6302" s="1"/>
      <c r="DB6302" s="1"/>
      <c r="DC6302" s="1"/>
      <c r="DD6302" s="1"/>
      <c r="DE6302" s="1"/>
      <c r="DF6302" s="1"/>
      <c r="DG6302" s="1"/>
      <c r="DH6302" s="1"/>
      <c r="DI6302" s="1"/>
      <c r="DJ6302" s="1"/>
      <c r="DK6302" s="1"/>
      <c r="DL6302" s="1"/>
      <c r="DM6302" s="1"/>
      <c r="DN6302" s="1"/>
      <c r="DO6302" s="1"/>
      <c r="DP6302" s="1"/>
      <c r="DQ6302" s="1"/>
      <c r="DR6302" s="1"/>
      <c r="DS6302" s="1"/>
      <c r="DT6302" s="1"/>
      <c r="DU6302" s="1"/>
      <c r="DV6302" s="1"/>
      <c r="DW6302" s="1"/>
      <c r="DX6302" s="1"/>
      <c r="DY6302" s="1"/>
      <c r="DZ6302" s="1"/>
      <c r="EA6302" s="1"/>
      <c r="EB6302" s="1"/>
      <c r="EC6302" s="1"/>
      <c r="ED6302" s="1"/>
      <c r="EE6302" s="1"/>
      <c r="EF6302" s="1"/>
      <c r="EG6302" s="1"/>
      <c r="EH6302" s="1"/>
      <c r="EI6302" s="1"/>
      <c r="EJ6302" s="1"/>
      <c r="EK6302" s="1"/>
      <c r="EL6302" s="1"/>
      <c r="EM6302" s="1"/>
      <c r="EN6302" s="1"/>
      <c r="EO6302" s="1"/>
      <c r="EP6302" s="1"/>
      <c r="EQ6302" s="1"/>
      <c r="ER6302" s="1"/>
      <c r="ES6302" s="1"/>
      <c r="ET6302" s="1"/>
      <c r="EU6302" s="1"/>
      <c r="EV6302" s="1"/>
      <c r="EW6302" s="1"/>
      <c r="EX6302" s="1"/>
      <c r="EY6302" s="1"/>
      <c r="EZ6302" s="1"/>
      <c r="FA6302" s="1"/>
      <c r="FB6302" s="1"/>
      <c r="FC6302" s="1"/>
      <c r="FD6302" s="1"/>
      <c r="FE6302" s="1"/>
      <c r="FF6302" s="1"/>
      <c r="FG6302" s="1"/>
      <c r="FH6302" s="1"/>
      <c r="FI6302" s="1"/>
      <c r="FJ6302" s="1"/>
      <c r="FK6302" s="1"/>
      <c r="FL6302" s="1"/>
      <c r="FM6302" s="1"/>
      <c r="FN6302" s="1"/>
      <c r="FO6302" s="1"/>
      <c r="FP6302" s="1"/>
      <c r="FQ6302" s="1"/>
      <c r="FR6302" s="1"/>
      <c r="FS6302" s="1"/>
      <c r="FT6302" s="1"/>
      <c r="FU6302" s="1"/>
      <c r="FV6302" s="1"/>
      <c r="FW6302" s="1"/>
      <c r="FX6302" s="1"/>
    </row>
    <row r="6303" spans="1:180" s="116" customFormat="1" ht="12.6" x14ac:dyDescent="0.25">
      <c r="A6303" s="108"/>
      <c r="B6303" s="109"/>
      <c r="C6303" s="110"/>
      <c r="D630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3" s="110"/>
      <c r="F6303" s="110"/>
      <c r="G6303" s="111"/>
      <c r="H6303" s="112"/>
      <c r="I6303" s="111"/>
      <c r="J6303" s="111"/>
      <c r="K6303" s="110"/>
      <c r="L6303" s="110"/>
      <c r="M6303" s="110"/>
      <c r="N6303" s="110"/>
      <c r="O6303" s="110"/>
      <c r="P6303" s="114"/>
      <c r="Q6303" s="114">
        <f>Table13[[#This Row],[Unit Value]]*Table13[[#This Row],[Qty | PCount]]</f>
        <v>0</v>
      </c>
      <c r="R6303" s="110" t="str">
        <f>IF(Table13[[#This Row],[Unit Value]]&lt;=4999,"Low-Value Asset","High-Value Asset")</f>
        <v>Low-Value Asset</v>
      </c>
      <c r="S6303" s="110"/>
      <c r="T6303" s="110"/>
      <c r="U6303" s="110"/>
      <c r="V6303" s="110"/>
      <c r="W6303" s="115"/>
      <c r="X6303" s="110"/>
      <c r="Y6303" s="110"/>
      <c r="Z6303" s="110"/>
      <c r="AA6303" s="110"/>
      <c r="AB630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  <c r="BC6303" s="1"/>
      <c r="BD6303" s="1"/>
      <c r="BE6303" s="1"/>
      <c r="BF6303" s="1"/>
      <c r="BG6303" s="1"/>
      <c r="BH6303" s="1"/>
      <c r="BI6303" s="1"/>
      <c r="BJ6303" s="1"/>
      <c r="BK6303" s="1"/>
      <c r="BL6303" s="1"/>
      <c r="BM6303" s="1"/>
      <c r="BN6303" s="1"/>
      <c r="BO6303" s="1"/>
      <c r="BP6303" s="1"/>
      <c r="BQ6303" s="1"/>
      <c r="BR6303" s="1"/>
      <c r="BS6303" s="1"/>
      <c r="BT6303" s="1"/>
      <c r="BU6303" s="1"/>
      <c r="BV6303" s="1"/>
      <c r="BW6303" s="1"/>
      <c r="BX6303" s="1"/>
      <c r="BY6303" s="1"/>
      <c r="BZ6303" s="1"/>
      <c r="CA6303" s="1"/>
      <c r="CB6303" s="1"/>
      <c r="CC6303" s="1"/>
      <c r="CD6303" s="1"/>
      <c r="CE6303" s="1"/>
      <c r="CF6303" s="1"/>
      <c r="CG6303" s="1"/>
      <c r="CH6303" s="1"/>
      <c r="CI6303" s="1"/>
      <c r="CJ6303" s="1"/>
      <c r="CK6303" s="1"/>
      <c r="CL6303" s="1"/>
      <c r="CM6303" s="1"/>
      <c r="CN6303" s="1"/>
      <c r="CO6303" s="1"/>
      <c r="CP6303" s="1"/>
      <c r="CQ6303" s="1"/>
      <c r="CR6303" s="1"/>
      <c r="CS6303" s="1"/>
      <c r="CT6303" s="1"/>
      <c r="CU6303" s="1"/>
      <c r="CV6303" s="1"/>
      <c r="CW6303" s="1"/>
      <c r="CX6303" s="1"/>
      <c r="CY6303" s="1"/>
      <c r="CZ6303" s="1"/>
      <c r="DA6303" s="1"/>
      <c r="DB6303" s="1"/>
      <c r="DC6303" s="1"/>
      <c r="DD6303" s="1"/>
      <c r="DE6303" s="1"/>
      <c r="DF6303" s="1"/>
      <c r="DG6303" s="1"/>
      <c r="DH6303" s="1"/>
      <c r="DI6303" s="1"/>
      <c r="DJ6303" s="1"/>
      <c r="DK6303" s="1"/>
      <c r="DL6303" s="1"/>
      <c r="DM6303" s="1"/>
      <c r="DN6303" s="1"/>
      <c r="DO6303" s="1"/>
      <c r="DP6303" s="1"/>
      <c r="DQ6303" s="1"/>
      <c r="DR6303" s="1"/>
      <c r="DS6303" s="1"/>
      <c r="DT6303" s="1"/>
      <c r="DU6303" s="1"/>
      <c r="DV6303" s="1"/>
      <c r="DW6303" s="1"/>
      <c r="DX6303" s="1"/>
      <c r="DY6303" s="1"/>
      <c r="DZ6303" s="1"/>
      <c r="EA6303" s="1"/>
      <c r="EB6303" s="1"/>
      <c r="EC6303" s="1"/>
      <c r="ED6303" s="1"/>
      <c r="EE6303" s="1"/>
      <c r="EF6303" s="1"/>
      <c r="EG6303" s="1"/>
      <c r="EH6303" s="1"/>
      <c r="EI6303" s="1"/>
      <c r="EJ6303" s="1"/>
      <c r="EK6303" s="1"/>
      <c r="EL6303" s="1"/>
      <c r="EM6303" s="1"/>
      <c r="EN6303" s="1"/>
      <c r="EO6303" s="1"/>
      <c r="EP6303" s="1"/>
      <c r="EQ6303" s="1"/>
      <c r="ER6303" s="1"/>
      <c r="ES6303" s="1"/>
      <c r="ET6303" s="1"/>
      <c r="EU6303" s="1"/>
      <c r="EV6303" s="1"/>
      <c r="EW6303" s="1"/>
      <c r="EX6303" s="1"/>
      <c r="EY6303" s="1"/>
      <c r="EZ6303" s="1"/>
      <c r="FA6303" s="1"/>
      <c r="FB6303" s="1"/>
      <c r="FC6303" s="1"/>
      <c r="FD6303" s="1"/>
      <c r="FE6303" s="1"/>
      <c r="FF6303" s="1"/>
      <c r="FG6303" s="1"/>
      <c r="FH6303" s="1"/>
      <c r="FI6303" s="1"/>
      <c r="FJ6303" s="1"/>
      <c r="FK6303" s="1"/>
      <c r="FL6303" s="1"/>
      <c r="FM6303" s="1"/>
      <c r="FN6303" s="1"/>
      <c r="FO6303" s="1"/>
      <c r="FP6303" s="1"/>
      <c r="FQ6303" s="1"/>
      <c r="FR6303" s="1"/>
      <c r="FS6303" s="1"/>
      <c r="FT6303" s="1"/>
      <c r="FU6303" s="1"/>
      <c r="FV6303" s="1"/>
      <c r="FW6303" s="1"/>
      <c r="FX6303" s="1"/>
    </row>
    <row r="6304" spans="1:180" s="116" customFormat="1" ht="12.6" x14ac:dyDescent="0.25">
      <c r="A6304" s="108"/>
      <c r="B6304" s="109"/>
      <c r="C6304" s="110"/>
      <c r="D630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4" s="110"/>
      <c r="F6304" s="110"/>
      <c r="G6304" s="111"/>
      <c r="H6304" s="112"/>
      <c r="I6304" s="111"/>
      <c r="J6304" s="111"/>
      <c r="K6304" s="110"/>
      <c r="L6304" s="110"/>
      <c r="M6304" s="110"/>
      <c r="N6304" s="110"/>
      <c r="O6304" s="110"/>
      <c r="P6304" s="114"/>
      <c r="Q6304" s="114">
        <f>Table13[[#This Row],[Unit Value]]*Table13[[#This Row],[Qty | PCount]]</f>
        <v>0</v>
      </c>
      <c r="R6304" s="110" t="str">
        <f>IF(Table13[[#This Row],[Unit Value]]&lt;=4999,"Low-Value Asset","High-Value Asset")</f>
        <v>Low-Value Asset</v>
      </c>
      <c r="S6304" s="110"/>
      <c r="T6304" s="110"/>
      <c r="U6304" s="110"/>
      <c r="V6304" s="110"/>
      <c r="W6304" s="115"/>
      <c r="X6304" s="110"/>
      <c r="Y6304" s="110"/>
      <c r="Z6304" s="110"/>
      <c r="AA6304" s="110"/>
      <c r="AB630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  <c r="BC6304" s="1"/>
      <c r="BD6304" s="1"/>
      <c r="BE6304" s="1"/>
      <c r="BF6304" s="1"/>
      <c r="BG6304" s="1"/>
      <c r="BH6304" s="1"/>
      <c r="BI6304" s="1"/>
      <c r="BJ6304" s="1"/>
      <c r="BK6304" s="1"/>
      <c r="BL6304" s="1"/>
      <c r="BM6304" s="1"/>
      <c r="BN6304" s="1"/>
      <c r="BO6304" s="1"/>
      <c r="BP6304" s="1"/>
      <c r="BQ6304" s="1"/>
      <c r="BR6304" s="1"/>
      <c r="BS6304" s="1"/>
      <c r="BT6304" s="1"/>
      <c r="BU6304" s="1"/>
      <c r="BV6304" s="1"/>
      <c r="BW6304" s="1"/>
      <c r="BX6304" s="1"/>
      <c r="BY6304" s="1"/>
      <c r="BZ6304" s="1"/>
      <c r="CA6304" s="1"/>
      <c r="CB6304" s="1"/>
      <c r="CC6304" s="1"/>
      <c r="CD6304" s="1"/>
      <c r="CE6304" s="1"/>
      <c r="CF6304" s="1"/>
      <c r="CG6304" s="1"/>
      <c r="CH6304" s="1"/>
      <c r="CI6304" s="1"/>
      <c r="CJ6304" s="1"/>
      <c r="CK6304" s="1"/>
      <c r="CL6304" s="1"/>
      <c r="CM6304" s="1"/>
      <c r="CN6304" s="1"/>
      <c r="CO6304" s="1"/>
      <c r="CP6304" s="1"/>
      <c r="CQ6304" s="1"/>
      <c r="CR6304" s="1"/>
      <c r="CS6304" s="1"/>
      <c r="CT6304" s="1"/>
      <c r="CU6304" s="1"/>
      <c r="CV6304" s="1"/>
      <c r="CW6304" s="1"/>
      <c r="CX6304" s="1"/>
      <c r="CY6304" s="1"/>
      <c r="CZ6304" s="1"/>
      <c r="DA6304" s="1"/>
      <c r="DB6304" s="1"/>
      <c r="DC6304" s="1"/>
      <c r="DD6304" s="1"/>
      <c r="DE6304" s="1"/>
      <c r="DF6304" s="1"/>
      <c r="DG6304" s="1"/>
      <c r="DH6304" s="1"/>
      <c r="DI6304" s="1"/>
      <c r="DJ6304" s="1"/>
      <c r="DK6304" s="1"/>
      <c r="DL6304" s="1"/>
      <c r="DM6304" s="1"/>
      <c r="DN6304" s="1"/>
      <c r="DO6304" s="1"/>
      <c r="DP6304" s="1"/>
      <c r="DQ6304" s="1"/>
      <c r="DR6304" s="1"/>
      <c r="DS6304" s="1"/>
      <c r="DT6304" s="1"/>
      <c r="DU6304" s="1"/>
      <c r="DV6304" s="1"/>
      <c r="DW6304" s="1"/>
      <c r="DX6304" s="1"/>
      <c r="DY6304" s="1"/>
      <c r="DZ6304" s="1"/>
      <c r="EA6304" s="1"/>
      <c r="EB6304" s="1"/>
      <c r="EC6304" s="1"/>
      <c r="ED6304" s="1"/>
      <c r="EE6304" s="1"/>
      <c r="EF6304" s="1"/>
      <c r="EG6304" s="1"/>
      <c r="EH6304" s="1"/>
      <c r="EI6304" s="1"/>
      <c r="EJ6304" s="1"/>
      <c r="EK6304" s="1"/>
      <c r="EL6304" s="1"/>
      <c r="EM6304" s="1"/>
      <c r="EN6304" s="1"/>
      <c r="EO6304" s="1"/>
      <c r="EP6304" s="1"/>
      <c r="EQ6304" s="1"/>
      <c r="ER6304" s="1"/>
      <c r="ES6304" s="1"/>
      <c r="ET6304" s="1"/>
      <c r="EU6304" s="1"/>
      <c r="EV6304" s="1"/>
      <c r="EW6304" s="1"/>
      <c r="EX6304" s="1"/>
      <c r="EY6304" s="1"/>
      <c r="EZ6304" s="1"/>
      <c r="FA6304" s="1"/>
      <c r="FB6304" s="1"/>
      <c r="FC6304" s="1"/>
      <c r="FD6304" s="1"/>
      <c r="FE6304" s="1"/>
      <c r="FF6304" s="1"/>
      <c r="FG6304" s="1"/>
      <c r="FH6304" s="1"/>
      <c r="FI6304" s="1"/>
      <c r="FJ6304" s="1"/>
      <c r="FK6304" s="1"/>
      <c r="FL6304" s="1"/>
      <c r="FM6304" s="1"/>
      <c r="FN6304" s="1"/>
      <c r="FO6304" s="1"/>
      <c r="FP6304" s="1"/>
      <c r="FQ6304" s="1"/>
      <c r="FR6304" s="1"/>
      <c r="FS6304" s="1"/>
      <c r="FT6304" s="1"/>
      <c r="FU6304" s="1"/>
      <c r="FV6304" s="1"/>
      <c r="FW6304" s="1"/>
      <c r="FX6304" s="1"/>
    </row>
    <row r="6305" spans="1:180" s="116" customFormat="1" ht="12.6" x14ac:dyDescent="0.25">
      <c r="A6305" s="108"/>
      <c r="B6305" s="109"/>
      <c r="C6305" s="110"/>
      <c r="D630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5" s="110"/>
      <c r="F6305" s="110"/>
      <c r="G6305" s="111"/>
      <c r="H6305" s="112"/>
      <c r="I6305" s="111"/>
      <c r="J6305" s="111"/>
      <c r="K6305" s="110"/>
      <c r="L6305" s="110"/>
      <c r="M6305" s="110"/>
      <c r="N6305" s="110"/>
      <c r="O6305" s="110"/>
      <c r="P6305" s="114"/>
      <c r="Q6305" s="114">
        <f>Table13[[#This Row],[Unit Value]]*Table13[[#This Row],[Qty | PCount]]</f>
        <v>0</v>
      </c>
      <c r="R6305" s="110" t="str">
        <f>IF(Table13[[#This Row],[Unit Value]]&lt;=4999,"Low-Value Asset","High-Value Asset")</f>
        <v>Low-Value Asset</v>
      </c>
      <c r="S6305" s="110"/>
      <c r="T6305" s="110"/>
      <c r="U6305" s="110"/>
      <c r="V6305" s="110"/>
      <c r="W6305" s="115"/>
      <c r="X6305" s="110"/>
      <c r="Y6305" s="110"/>
      <c r="Z6305" s="110"/>
      <c r="AA6305" s="110"/>
      <c r="AB630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  <c r="BC6305" s="1"/>
      <c r="BD6305" s="1"/>
      <c r="BE6305" s="1"/>
      <c r="BF6305" s="1"/>
      <c r="BG6305" s="1"/>
      <c r="BH6305" s="1"/>
      <c r="BI6305" s="1"/>
      <c r="BJ6305" s="1"/>
      <c r="BK6305" s="1"/>
      <c r="BL6305" s="1"/>
      <c r="BM6305" s="1"/>
      <c r="BN6305" s="1"/>
      <c r="BO6305" s="1"/>
      <c r="BP6305" s="1"/>
      <c r="BQ6305" s="1"/>
      <c r="BR6305" s="1"/>
      <c r="BS6305" s="1"/>
      <c r="BT6305" s="1"/>
      <c r="BU6305" s="1"/>
      <c r="BV6305" s="1"/>
      <c r="BW6305" s="1"/>
      <c r="BX6305" s="1"/>
      <c r="BY6305" s="1"/>
      <c r="BZ6305" s="1"/>
      <c r="CA6305" s="1"/>
      <c r="CB6305" s="1"/>
      <c r="CC6305" s="1"/>
      <c r="CD6305" s="1"/>
      <c r="CE6305" s="1"/>
      <c r="CF6305" s="1"/>
      <c r="CG6305" s="1"/>
      <c r="CH6305" s="1"/>
      <c r="CI6305" s="1"/>
      <c r="CJ6305" s="1"/>
      <c r="CK6305" s="1"/>
      <c r="CL6305" s="1"/>
      <c r="CM6305" s="1"/>
      <c r="CN6305" s="1"/>
      <c r="CO6305" s="1"/>
      <c r="CP6305" s="1"/>
      <c r="CQ6305" s="1"/>
      <c r="CR6305" s="1"/>
      <c r="CS6305" s="1"/>
      <c r="CT6305" s="1"/>
      <c r="CU6305" s="1"/>
      <c r="CV6305" s="1"/>
      <c r="CW6305" s="1"/>
      <c r="CX6305" s="1"/>
      <c r="CY6305" s="1"/>
      <c r="CZ6305" s="1"/>
      <c r="DA6305" s="1"/>
      <c r="DB6305" s="1"/>
      <c r="DC6305" s="1"/>
      <c r="DD6305" s="1"/>
      <c r="DE6305" s="1"/>
      <c r="DF6305" s="1"/>
      <c r="DG6305" s="1"/>
      <c r="DH6305" s="1"/>
      <c r="DI6305" s="1"/>
      <c r="DJ6305" s="1"/>
      <c r="DK6305" s="1"/>
      <c r="DL6305" s="1"/>
      <c r="DM6305" s="1"/>
      <c r="DN6305" s="1"/>
      <c r="DO6305" s="1"/>
      <c r="DP6305" s="1"/>
      <c r="DQ6305" s="1"/>
      <c r="DR6305" s="1"/>
      <c r="DS6305" s="1"/>
      <c r="DT6305" s="1"/>
      <c r="DU6305" s="1"/>
      <c r="DV6305" s="1"/>
      <c r="DW6305" s="1"/>
      <c r="DX6305" s="1"/>
      <c r="DY6305" s="1"/>
      <c r="DZ6305" s="1"/>
      <c r="EA6305" s="1"/>
      <c r="EB6305" s="1"/>
      <c r="EC6305" s="1"/>
      <c r="ED6305" s="1"/>
      <c r="EE6305" s="1"/>
      <c r="EF6305" s="1"/>
      <c r="EG6305" s="1"/>
      <c r="EH6305" s="1"/>
      <c r="EI6305" s="1"/>
      <c r="EJ6305" s="1"/>
      <c r="EK6305" s="1"/>
      <c r="EL6305" s="1"/>
      <c r="EM6305" s="1"/>
      <c r="EN6305" s="1"/>
      <c r="EO6305" s="1"/>
      <c r="EP6305" s="1"/>
      <c r="EQ6305" s="1"/>
      <c r="ER6305" s="1"/>
      <c r="ES6305" s="1"/>
      <c r="ET6305" s="1"/>
      <c r="EU6305" s="1"/>
      <c r="EV6305" s="1"/>
      <c r="EW6305" s="1"/>
      <c r="EX6305" s="1"/>
      <c r="EY6305" s="1"/>
      <c r="EZ6305" s="1"/>
      <c r="FA6305" s="1"/>
      <c r="FB6305" s="1"/>
      <c r="FC6305" s="1"/>
      <c r="FD6305" s="1"/>
      <c r="FE6305" s="1"/>
      <c r="FF6305" s="1"/>
      <c r="FG6305" s="1"/>
      <c r="FH6305" s="1"/>
      <c r="FI6305" s="1"/>
      <c r="FJ6305" s="1"/>
      <c r="FK6305" s="1"/>
      <c r="FL6305" s="1"/>
      <c r="FM6305" s="1"/>
      <c r="FN6305" s="1"/>
      <c r="FO6305" s="1"/>
      <c r="FP6305" s="1"/>
      <c r="FQ6305" s="1"/>
      <c r="FR6305" s="1"/>
      <c r="FS6305" s="1"/>
      <c r="FT6305" s="1"/>
      <c r="FU6305" s="1"/>
      <c r="FV6305" s="1"/>
      <c r="FW6305" s="1"/>
      <c r="FX6305" s="1"/>
    </row>
    <row r="6306" spans="1:180" s="116" customFormat="1" ht="12.6" x14ac:dyDescent="0.25">
      <c r="A6306" s="108"/>
      <c r="B6306" s="109"/>
      <c r="C6306" s="110"/>
      <c r="D630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6" s="110"/>
      <c r="F6306" s="110"/>
      <c r="G6306" s="111"/>
      <c r="H6306" s="112"/>
      <c r="I6306" s="111"/>
      <c r="J6306" s="111"/>
      <c r="K6306" s="110"/>
      <c r="L6306" s="110"/>
      <c r="M6306" s="110"/>
      <c r="N6306" s="110"/>
      <c r="O6306" s="110"/>
      <c r="P6306" s="114"/>
      <c r="Q6306" s="114">
        <f>Table13[[#This Row],[Unit Value]]*Table13[[#This Row],[Qty | PCount]]</f>
        <v>0</v>
      </c>
      <c r="R6306" s="110" t="str">
        <f>IF(Table13[[#This Row],[Unit Value]]&lt;=4999,"Low-Value Asset","High-Value Asset")</f>
        <v>Low-Value Asset</v>
      </c>
      <c r="S6306" s="110"/>
      <c r="T6306" s="110"/>
      <c r="U6306" s="110"/>
      <c r="V6306" s="110"/>
      <c r="W6306" s="115"/>
      <c r="X6306" s="110"/>
      <c r="Y6306" s="110"/>
      <c r="Z6306" s="110"/>
      <c r="AA6306" s="110"/>
      <c r="AB630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  <c r="BC6306" s="1"/>
      <c r="BD6306" s="1"/>
      <c r="BE6306" s="1"/>
      <c r="BF6306" s="1"/>
      <c r="BG6306" s="1"/>
      <c r="BH6306" s="1"/>
      <c r="BI6306" s="1"/>
      <c r="BJ6306" s="1"/>
      <c r="BK6306" s="1"/>
      <c r="BL6306" s="1"/>
      <c r="BM6306" s="1"/>
      <c r="BN6306" s="1"/>
      <c r="BO6306" s="1"/>
      <c r="BP6306" s="1"/>
      <c r="BQ6306" s="1"/>
      <c r="BR6306" s="1"/>
      <c r="BS6306" s="1"/>
      <c r="BT6306" s="1"/>
      <c r="BU6306" s="1"/>
      <c r="BV6306" s="1"/>
      <c r="BW6306" s="1"/>
      <c r="BX6306" s="1"/>
      <c r="BY6306" s="1"/>
      <c r="BZ6306" s="1"/>
      <c r="CA6306" s="1"/>
      <c r="CB6306" s="1"/>
      <c r="CC6306" s="1"/>
      <c r="CD6306" s="1"/>
      <c r="CE6306" s="1"/>
      <c r="CF6306" s="1"/>
      <c r="CG6306" s="1"/>
      <c r="CH6306" s="1"/>
      <c r="CI6306" s="1"/>
      <c r="CJ6306" s="1"/>
      <c r="CK6306" s="1"/>
      <c r="CL6306" s="1"/>
      <c r="CM6306" s="1"/>
      <c r="CN6306" s="1"/>
      <c r="CO6306" s="1"/>
      <c r="CP6306" s="1"/>
      <c r="CQ6306" s="1"/>
      <c r="CR6306" s="1"/>
      <c r="CS6306" s="1"/>
      <c r="CT6306" s="1"/>
      <c r="CU6306" s="1"/>
      <c r="CV6306" s="1"/>
      <c r="CW6306" s="1"/>
      <c r="CX6306" s="1"/>
      <c r="CY6306" s="1"/>
      <c r="CZ6306" s="1"/>
      <c r="DA6306" s="1"/>
      <c r="DB6306" s="1"/>
      <c r="DC6306" s="1"/>
      <c r="DD6306" s="1"/>
      <c r="DE6306" s="1"/>
      <c r="DF6306" s="1"/>
      <c r="DG6306" s="1"/>
      <c r="DH6306" s="1"/>
      <c r="DI6306" s="1"/>
      <c r="DJ6306" s="1"/>
      <c r="DK6306" s="1"/>
      <c r="DL6306" s="1"/>
      <c r="DM6306" s="1"/>
      <c r="DN6306" s="1"/>
      <c r="DO6306" s="1"/>
      <c r="DP6306" s="1"/>
      <c r="DQ6306" s="1"/>
      <c r="DR6306" s="1"/>
      <c r="DS6306" s="1"/>
      <c r="DT6306" s="1"/>
      <c r="DU6306" s="1"/>
      <c r="DV6306" s="1"/>
      <c r="DW6306" s="1"/>
      <c r="DX6306" s="1"/>
      <c r="DY6306" s="1"/>
      <c r="DZ6306" s="1"/>
      <c r="EA6306" s="1"/>
      <c r="EB6306" s="1"/>
      <c r="EC6306" s="1"/>
      <c r="ED6306" s="1"/>
      <c r="EE6306" s="1"/>
      <c r="EF6306" s="1"/>
      <c r="EG6306" s="1"/>
      <c r="EH6306" s="1"/>
      <c r="EI6306" s="1"/>
      <c r="EJ6306" s="1"/>
      <c r="EK6306" s="1"/>
      <c r="EL6306" s="1"/>
      <c r="EM6306" s="1"/>
      <c r="EN6306" s="1"/>
      <c r="EO6306" s="1"/>
      <c r="EP6306" s="1"/>
      <c r="EQ6306" s="1"/>
      <c r="ER6306" s="1"/>
      <c r="ES6306" s="1"/>
      <c r="ET6306" s="1"/>
      <c r="EU6306" s="1"/>
      <c r="EV6306" s="1"/>
      <c r="EW6306" s="1"/>
      <c r="EX6306" s="1"/>
      <c r="EY6306" s="1"/>
      <c r="EZ6306" s="1"/>
      <c r="FA6306" s="1"/>
      <c r="FB6306" s="1"/>
      <c r="FC6306" s="1"/>
      <c r="FD6306" s="1"/>
      <c r="FE6306" s="1"/>
      <c r="FF6306" s="1"/>
      <c r="FG6306" s="1"/>
      <c r="FH6306" s="1"/>
      <c r="FI6306" s="1"/>
      <c r="FJ6306" s="1"/>
      <c r="FK6306" s="1"/>
      <c r="FL6306" s="1"/>
      <c r="FM6306" s="1"/>
      <c r="FN6306" s="1"/>
      <c r="FO6306" s="1"/>
      <c r="FP6306" s="1"/>
      <c r="FQ6306" s="1"/>
      <c r="FR6306" s="1"/>
      <c r="FS6306" s="1"/>
      <c r="FT6306" s="1"/>
      <c r="FU6306" s="1"/>
      <c r="FV6306" s="1"/>
      <c r="FW6306" s="1"/>
      <c r="FX6306" s="1"/>
    </row>
    <row r="6307" spans="1:180" s="116" customFormat="1" ht="12.6" x14ac:dyDescent="0.25">
      <c r="A6307" s="108"/>
      <c r="B6307" s="109"/>
      <c r="C6307" s="110"/>
      <c r="D630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7" s="110"/>
      <c r="F6307" s="110"/>
      <c r="G6307" s="111"/>
      <c r="H6307" s="112"/>
      <c r="I6307" s="111"/>
      <c r="J6307" s="111"/>
      <c r="K6307" s="110"/>
      <c r="L6307" s="110"/>
      <c r="M6307" s="110"/>
      <c r="N6307" s="110"/>
      <c r="O6307" s="110"/>
      <c r="P6307" s="114"/>
      <c r="Q6307" s="114">
        <f>Table13[[#This Row],[Unit Value]]*Table13[[#This Row],[Qty | PCount]]</f>
        <v>0</v>
      </c>
      <c r="R6307" s="110" t="str">
        <f>IF(Table13[[#This Row],[Unit Value]]&lt;=4999,"Low-Value Asset","High-Value Asset")</f>
        <v>Low-Value Asset</v>
      </c>
      <c r="S6307" s="110"/>
      <c r="T6307" s="110"/>
      <c r="U6307" s="110"/>
      <c r="V6307" s="110"/>
      <c r="W6307" s="115"/>
      <c r="X6307" s="110"/>
      <c r="Y6307" s="110"/>
      <c r="Z6307" s="110"/>
      <c r="AA6307" s="110"/>
      <c r="AB630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  <c r="BC6307" s="1"/>
      <c r="BD6307" s="1"/>
      <c r="BE6307" s="1"/>
      <c r="BF6307" s="1"/>
      <c r="BG6307" s="1"/>
      <c r="BH6307" s="1"/>
      <c r="BI6307" s="1"/>
      <c r="BJ6307" s="1"/>
      <c r="BK6307" s="1"/>
      <c r="BL6307" s="1"/>
      <c r="BM6307" s="1"/>
      <c r="BN6307" s="1"/>
      <c r="BO6307" s="1"/>
      <c r="BP6307" s="1"/>
      <c r="BQ6307" s="1"/>
      <c r="BR6307" s="1"/>
      <c r="BS6307" s="1"/>
      <c r="BT6307" s="1"/>
      <c r="BU6307" s="1"/>
      <c r="BV6307" s="1"/>
      <c r="BW6307" s="1"/>
      <c r="BX6307" s="1"/>
      <c r="BY6307" s="1"/>
      <c r="BZ6307" s="1"/>
      <c r="CA6307" s="1"/>
      <c r="CB6307" s="1"/>
      <c r="CC6307" s="1"/>
      <c r="CD6307" s="1"/>
      <c r="CE6307" s="1"/>
      <c r="CF6307" s="1"/>
      <c r="CG6307" s="1"/>
      <c r="CH6307" s="1"/>
      <c r="CI6307" s="1"/>
      <c r="CJ6307" s="1"/>
      <c r="CK6307" s="1"/>
      <c r="CL6307" s="1"/>
      <c r="CM6307" s="1"/>
      <c r="CN6307" s="1"/>
      <c r="CO6307" s="1"/>
      <c r="CP6307" s="1"/>
      <c r="CQ6307" s="1"/>
      <c r="CR6307" s="1"/>
      <c r="CS6307" s="1"/>
      <c r="CT6307" s="1"/>
      <c r="CU6307" s="1"/>
      <c r="CV6307" s="1"/>
      <c r="CW6307" s="1"/>
      <c r="CX6307" s="1"/>
      <c r="CY6307" s="1"/>
      <c r="CZ6307" s="1"/>
      <c r="DA6307" s="1"/>
      <c r="DB6307" s="1"/>
      <c r="DC6307" s="1"/>
      <c r="DD6307" s="1"/>
      <c r="DE6307" s="1"/>
      <c r="DF6307" s="1"/>
      <c r="DG6307" s="1"/>
      <c r="DH6307" s="1"/>
      <c r="DI6307" s="1"/>
      <c r="DJ6307" s="1"/>
      <c r="DK6307" s="1"/>
      <c r="DL6307" s="1"/>
      <c r="DM6307" s="1"/>
      <c r="DN6307" s="1"/>
      <c r="DO6307" s="1"/>
      <c r="DP6307" s="1"/>
      <c r="DQ6307" s="1"/>
      <c r="DR6307" s="1"/>
      <c r="DS6307" s="1"/>
      <c r="DT6307" s="1"/>
      <c r="DU6307" s="1"/>
      <c r="DV6307" s="1"/>
      <c r="DW6307" s="1"/>
      <c r="DX6307" s="1"/>
      <c r="DY6307" s="1"/>
      <c r="DZ6307" s="1"/>
      <c r="EA6307" s="1"/>
      <c r="EB6307" s="1"/>
      <c r="EC6307" s="1"/>
      <c r="ED6307" s="1"/>
      <c r="EE6307" s="1"/>
      <c r="EF6307" s="1"/>
      <c r="EG6307" s="1"/>
      <c r="EH6307" s="1"/>
      <c r="EI6307" s="1"/>
      <c r="EJ6307" s="1"/>
      <c r="EK6307" s="1"/>
      <c r="EL6307" s="1"/>
      <c r="EM6307" s="1"/>
      <c r="EN6307" s="1"/>
      <c r="EO6307" s="1"/>
      <c r="EP6307" s="1"/>
      <c r="EQ6307" s="1"/>
      <c r="ER6307" s="1"/>
      <c r="ES6307" s="1"/>
      <c r="ET6307" s="1"/>
      <c r="EU6307" s="1"/>
      <c r="EV6307" s="1"/>
      <c r="EW6307" s="1"/>
      <c r="EX6307" s="1"/>
      <c r="EY6307" s="1"/>
      <c r="EZ6307" s="1"/>
      <c r="FA6307" s="1"/>
      <c r="FB6307" s="1"/>
      <c r="FC6307" s="1"/>
      <c r="FD6307" s="1"/>
      <c r="FE6307" s="1"/>
      <c r="FF6307" s="1"/>
      <c r="FG6307" s="1"/>
      <c r="FH6307" s="1"/>
      <c r="FI6307" s="1"/>
      <c r="FJ6307" s="1"/>
      <c r="FK6307" s="1"/>
      <c r="FL6307" s="1"/>
      <c r="FM6307" s="1"/>
      <c r="FN6307" s="1"/>
      <c r="FO6307" s="1"/>
      <c r="FP6307" s="1"/>
      <c r="FQ6307" s="1"/>
      <c r="FR6307" s="1"/>
      <c r="FS6307" s="1"/>
      <c r="FT6307" s="1"/>
      <c r="FU6307" s="1"/>
      <c r="FV6307" s="1"/>
      <c r="FW6307" s="1"/>
      <c r="FX6307" s="1"/>
    </row>
    <row r="6308" spans="1:180" s="116" customFormat="1" ht="12.6" x14ac:dyDescent="0.25">
      <c r="A6308" s="108"/>
      <c r="B6308" s="109"/>
      <c r="C6308" s="110"/>
      <c r="D630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8" s="110"/>
      <c r="F6308" s="110"/>
      <c r="G6308" s="111"/>
      <c r="H6308" s="112"/>
      <c r="I6308" s="111"/>
      <c r="J6308" s="111"/>
      <c r="K6308" s="110"/>
      <c r="L6308" s="110"/>
      <c r="M6308" s="110"/>
      <c r="N6308" s="110"/>
      <c r="O6308" s="110"/>
      <c r="P6308" s="114"/>
      <c r="Q6308" s="114">
        <f>Table13[[#This Row],[Unit Value]]*Table13[[#This Row],[Qty | PCount]]</f>
        <v>0</v>
      </c>
      <c r="R6308" s="110" t="str">
        <f>IF(Table13[[#This Row],[Unit Value]]&lt;=4999,"Low-Value Asset","High-Value Asset")</f>
        <v>Low-Value Asset</v>
      </c>
      <c r="S6308" s="110"/>
      <c r="T6308" s="110"/>
      <c r="U6308" s="110"/>
      <c r="V6308" s="110"/>
      <c r="W6308" s="115"/>
      <c r="X6308" s="110"/>
      <c r="Y6308" s="110"/>
      <c r="Z6308" s="110"/>
      <c r="AA6308" s="110"/>
      <c r="AB630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  <c r="BC6308" s="1"/>
      <c r="BD6308" s="1"/>
      <c r="BE6308" s="1"/>
      <c r="BF6308" s="1"/>
      <c r="BG6308" s="1"/>
      <c r="BH6308" s="1"/>
      <c r="BI6308" s="1"/>
      <c r="BJ6308" s="1"/>
      <c r="BK6308" s="1"/>
      <c r="BL6308" s="1"/>
      <c r="BM6308" s="1"/>
      <c r="BN6308" s="1"/>
      <c r="BO6308" s="1"/>
      <c r="BP6308" s="1"/>
      <c r="BQ6308" s="1"/>
      <c r="BR6308" s="1"/>
      <c r="BS6308" s="1"/>
      <c r="BT6308" s="1"/>
      <c r="BU6308" s="1"/>
      <c r="BV6308" s="1"/>
      <c r="BW6308" s="1"/>
      <c r="BX6308" s="1"/>
      <c r="BY6308" s="1"/>
      <c r="BZ6308" s="1"/>
      <c r="CA6308" s="1"/>
      <c r="CB6308" s="1"/>
      <c r="CC6308" s="1"/>
      <c r="CD6308" s="1"/>
      <c r="CE6308" s="1"/>
      <c r="CF6308" s="1"/>
      <c r="CG6308" s="1"/>
      <c r="CH6308" s="1"/>
      <c r="CI6308" s="1"/>
      <c r="CJ6308" s="1"/>
      <c r="CK6308" s="1"/>
      <c r="CL6308" s="1"/>
      <c r="CM6308" s="1"/>
      <c r="CN6308" s="1"/>
      <c r="CO6308" s="1"/>
      <c r="CP6308" s="1"/>
      <c r="CQ6308" s="1"/>
      <c r="CR6308" s="1"/>
      <c r="CS6308" s="1"/>
      <c r="CT6308" s="1"/>
      <c r="CU6308" s="1"/>
      <c r="CV6308" s="1"/>
      <c r="CW6308" s="1"/>
      <c r="CX6308" s="1"/>
      <c r="CY6308" s="1"/>
      <c r="CZ6308" s="1"/>
      <c r="DA6308" s="1"/>
      <c r="DB6308" s="1"/>
      <c r="DC6308" s="1"/>
      <c r="DD6308" s="1"/>
      <c r="DE6308" s="1"/>
      <c r="DF6308" s="1"/>
      <c r="DG6308" s="1"/>
      <c r="DH6308" s="1"/>
      <c r="DI6308" s="1"/>
      <c r="DJ6308" s="1"/>
      <c r="DK6308" s="1"/>
      <c r="DL6308" s="1"/>
      <c r="DM6308" s="1"/>
      <c r="DN6308" s="1"/>
      <c r="DO6308" s="1"/>
      <c r="DP6308" s="1"/>
      <c r="DQ6308" s="1"/>
      <c r="DR6308" s="1"/>
      <c r="DS6308" s="1"/>
      <c r="DT6308" s="1"/>
      <c r="DU6308" s="1"/>
      <c r="DV6308" s="1"/>
      <c r="DW6308" s="1"/>
      <c r="DX6308" s="1"/>
      <c r="DY6308" s="1"/>
      <c r="DZ6308" s="1"/>
      <c r="EA6308" s="1"/>
      <c r="EB6308" s="1"/>
      <c r="EC6308" s="1"/>
      <c r="ED6308" s="1"/>
      <c r="EE6308" s="1"/>
      <c r="EF6308" s="1"/>
      <c r="EG6308" s="1"/>
      <c r="EH6308" s="1"/>
      <c r="EI6308" s="1"/>
      <c r="EJ6308" s="1"/>
      <c r="EK6308" s="1"/>
      <c r="EL6308" s="1"/>
      <c r="EM6308" s="1"/>
      <c r="EN6308" s="1"/>
      <c r="EO6308" s="1"/>
      <c r="EP6308" s="1"/>
      <c r="EQ6308" s="1"/>
      <c r="ER6308" s="1"/>
      <c r="ES6308" s="1"/>
      <c r="ET6308" s="1"/>
      <c r="EU6308" s="1"/>
      <c r="EV6308" s="1"/>
      <c r="EW6308" s="1"/>
      <c r="EX6308" s="1"/>
      <c r="EY6308" s="1"/>
      <c r="EZ6308" s="1"/>
      <c r="FA6308" s="1"/>
      <c r="FB6308" s="1"/>
      <c r="FC6308" s="1"/>
      <c r="FD6308" s="1"/>
      <c r="FE6308" s="1"/>
      <c r="FF6308" s="1"/>
      <c r="FG6308" s="1"/>
      <c r="FH6308" s="1"/>
      <c r="FI6308" s="1"/>
      <c r="FJ6308" s="1"/>
      <c r="FK6308" s="1"/>
      <c r="FL6308" s="1"/>
      <c r="FM6308" s="1"/>
      <c r="FN6308" s="1"/>
      <c r="FO6308" s="1"/>
      <c r="FP6308" s="1"/>
      <c r="FQ6308" s="1"/>
      <c r="FR6308" s="1"/>
      <c r="FS6308" s="1"/>
      <c r="FT6308" s="1"/>
      <c r="FU6308" s="1"/>
      <c r="FV6308" s="1"/>
      <c r="FW6308" s="1"/>
      <c r="FX6308" s="1"/>
    </row>
    <row r="6309" spans="1:180" s="116" customFormat="1" ht="12.6" x14ac:dyDescent="0.25">
      <c r="A6309" s="108"/>
      <c r="B6309" s="109"/>
      <c r="C6309" s="110"/>
      <c r="D630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09" s="110"/>
      <c r="F6309" s="110"/>
      <c r="G6309" s="111"/>
      <c r="H6309" s="112"/>
      <c r="I6309" s="111"/>
      <c r="J6309" s="111"/>
      <c r="K6309" s="110"/>
      <c r="L6309" s="110"/>
      <c r="M6309" s="110"/>
      <c r="N6309" s="110"/>
      <c r="O6309" s="110"/>
      <c r="P6309" s="114"/>
      <c r="Q6309" s="114">
        <f>Table13[[#This Row],[Unit Value]]*Table13[[#This Row],[Qty | PCount]]</f>
        <v>0</v>
      </c>
      <c r="R6309" s="110" t="str">
        <f>IF(Table13[[#This Row],[Unit Value]]&lt;=4999,"Low-Value Asset","High-Value Asset")</f>
        <v>Low-Value Asset</v>
      </c>
      <c r="S6309" s="110"/>
      <c r="T6309" s="110"/>
      <c r="U6309" s="110"/>
      <c r="V6309" s="110"/>
      <c r="W6309" s="115"/>
      <c r="X6309" s="110"/>
      <c r="Y6309" s="110"/>
      <c r="Z6309" s="110"/>
      <c r="AA6309" s="110"/>
      <c r="AB630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  <c r="BC6309" s="1"/>
      <c r="BD6309" s="1"/>
      <c r="BE6309" s="1"/>
      <c r="BF6309" s="1"/>
      <c r="BG6309" s="1"/>
      <c r="BH6309" s="1"/>
      <c r="BI6309" s="1"/>
      <c r="BJ6309" s="1"/>
      <c r="BK6309" s="1"/>
      <c r="BL6309" s="1"/>
      <c r="BM6309" s="1"/>
      <c r="BN6309" s="1"/>
      <c r="BO6309" s="1"/>
      <c r="BP6309" s="1"/>
      <c r="BQ6309" s="1"/>
      <c r="BR6309" s="1"/>
      <c r="BS6309" s="1"/>
      <c r="BT6309" s="1"/>
      <c r="BU6309" s="1"/>
      <c r="BV6309" s="1"/>
      <c r="BW6309" s="1"/>
      <c r="BX6309" s="1"/>
      <c r="BY6309" s="1"/>
      <c r="BZ6309" s="1"/>
      <c r="CA6309" s="1"/>
      <c r="CB6309" s="1"/>
      <c r="CC6309" s="1"/>
      <c r="CD6309" s="1"/>
      <c r="CE6309" s="1"/>
      <c r="CF6309" s="1"/>
      <c r="CG6309" s="1"/>
      <c r="CH6309" s="1"/>
      <c r="CI6309" s="1"/>
      <c r="CJ6309" s="1"/>
      <c r="CK6309" s="1"/>
      <c r="CL6309" s="1"/>
      <c r="CM6309" s="1"/>
      <c r="CN6309" s="1"/>
      <c r="CO6309" s="1"/>
      <c r="CP6309" s="1"/>
      <c r="CQ6309" s="1"/>
      <c r="CR6309" s="1"/>
      <c r="CS6309" s="1"/>
      <c r="CT6309" s="1"/>
      <c r="CU6309" s="1"/>
      <c r="CV6309" s="1"/>
      <c r="CW6309" s="1"/>
      <c r="CX6309" s="1"/>
      <c r="CY6309" s="1"/>
      <c r="CZ6309" s="1"/>
      <c r="DA6309" s="1"/>
      <c r="DB6309" s="1"/>
      <c r="DC6309" s="1"/>
      <c r="DD6309" s="1"/>
      <c r="DE6309" s="1"/>
      <c r="DF6309" s="1"/>
      <c r="DG6309" s="1"/>
      <c r="DH6309" s="1"/>
      <c r="DI6309" s="1"/>
      <c r="DJ6309" s="1"/>
      <c r="DK6309" s="1"/>
      <c r="DL6309" s="1"/>
      <c r="DM6309" s="1"/>
      <c r="DN6309" s="1"/>
      <c r="DO6309" s="1"/>
      <c r="DP6309" s="1"/>
      <c r="DQ6309" s="1"/>
      <c r="DR6309" s="1"/>
      <c r="DS6309" s="1"/>
      <c r="DT6309" s="1"/>
      <c r="DU6309" s="1"/>
      <c r="DV6309" s="1"/>
      <c r="DW6309" s="1"/>
      <c r="DX6309" s="1"/>
      <c r="DY6309" s="1"/>
      <c r="DZ6309" s="1"/>
      <c r="EA6309" s="1"/>
      <c r="EB6309" s="1"/>
      <c r="EC6309" s="1"/>
      <c r="ED6309" s="1"/>
      <c r="EE6309" s="1"/>
      <c r="EF6309" s="1"/>
      <c r="EG6309" s="1"/>
      <c r="EH6309" s="1"/>
      <c r="EI6309" s="1"/>
      <c r="EJ6309" s="1"/>
      <c r="EK6309" s="1"/>
      <c r="EL6309" s="1"/>
      <c r="EM6309" s="1"/>
      <c r="EN6309" s="1"/>
      <c r="EO6309" s="1"/>
      <c r="EP6309" s="1"/>
      <c r="EQ6309" s="1"/>
      <c r="ER6309" s="1"/>
      <c r="ES6309" s="1"/>
      <c r="ET6309" s="1"/>
      <c r="EU6309" s="1"/>
      <c r="EV6309" s="1"/>
      <c r="EW6309" s="1"/>
      <c r="EX6309" s="1"/>
      <c r="EY6309" s="1"/>
      <c r="EZ6309" s="1"/>
      <c r="FA6309" s="1"/>
      <c r="FB6309" s="1"/>
      <c r="FC6309" s="1"/>
      <c r="FD6309" s="1"/>
      <c r="FE6309" s="1"/>
      <c r="FF6309" s="1"/>
      <c r="FG6309" s="1"/>
      <c r="FH6309" s="1"/>
      <c r="FI6309" s="1"/>
      <c r="FJ6309" s="1"/>
      <c r="FK6309" s="1"/>
      <c r="FL6309" s="1"/>
      <c r="FM6309" s="1"/>
      <c r="FN6309" s="1"/>
      <c r="FO6309" s="1"/>
      <c r="FP6309" s="1"/>
      <c r="FQ6309" s="1"/>
      <c r="FR6309" s="1"/>
      <c r="FS6309" s="1"/>
      <c r="FT6309" s="1"/>
      <c r="FU6309" s="1"/>
      <c r="FV6309" s="1"/>
      <c r="FW6309" s="1"/>
      <c r="FX6309" s="1"/>
    </row>
    <row r="6310" spans="1:180" s="116" customFormat="1" ht="12.6" x14ac:dyDescent="0.25">
      <c r="A6310" s="108"/>
      <c r="B6310" s="109"/>
      <c r="C6310" s="110"/>
      <c r="D631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0" s="110"/>
      <c r="F6310" s="110"/>
      <c r="G6310" s="111"/>
      <c r="H6310" s="112"/>
      <c r="I6310" s="111"/>
      <c r="J6310" s="111"/>
      <c r="K6310" s="110"/>
      <c r="L6310" s="110"/>
      <c r="M6310" s="110"/>
      <c r="N6310" s="110"/>
      <c r="O6310" s="110"/>
      <c r="P6310" s="114"/>
      <c r="Q6310" s="114">
        <f>Table13[[#This Row],[Unit Value]]*Table13[[#This Row],[Qty | PCount]]</f>
        <v>0</v>
      </c>
      <c r="R6310" s="110" t="str">
        <f>IF(Table13[[#This Row],[Unit Value]]&lt;=4999,"Low-Value Asset","High-Value Asset")</f>
        <v>Low-Value Asset</v>
      </c>
      <c r="S6310" s="110"/>
      <c r="T6310" s="110"/>
      <c r="U6310" s="110"/>
      <c r="V6310" s="110"/>
      <c r="W6310" s="115"/>
      <c r="X6310" s="110"/>
      <c r="Y6310" s="110"/>
      <c r="Z6310" s="110"/>
      <c r="AA6310" s="110"/>
      <c r="AB631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1"/>
      <c r="BD6310" s="1"/>
      <c r="BE6310" s="1"/>
      <c r="BF6310" s="1"/>
      <c r="BG6310" s="1"/>
      <c r="BH6310" s="1"/>
      <c r="BI6310" s="1"/>
      <c r="BJ6310" s="1"/>
      <c r="BK6310" s="1"/>
      <c r="BL6310" s="1"/>
      <c r="BM6310" s="1"/>
      <c r="BN6310" s="1"/>
      <c r="BO6310" s="1"/>
      <c r="BP6310" s="1"/>
      <c r="BQ6310" s="1"/>
      <c r="BR6310" s="1"/>
      <c r="BS6310" s="1"/>
      <c r="BT6310" s="1"/>
      <c r="BU6310" s="1"/>
      <c r="BV6310" s="1"/>
      <c r="BW6310" s="1"/>
      <c r="BX6310" s="1"/>
      <c r="BY6310" s="1"/>
      <c r="BZ6310" s="1"/>
      <c r="CA6310" s="1"/>
      <c r="CB6310" s="1"/>
      <c r="CC6310" s="1"/>
      <c r="CD6310" s="1"/>
      <c r="CE6310" s="1"/>
      <c r="CF6310" s="1"/>
      <c r="CG6310" s="1"/>
      <c r="CH6310" s="1"/>
      <c r="CI6310" s="1"/>
      <c r="CJ6310" s="1"/>
      <c r="CK6310" s="1"/>
      <c r="CL6310" s="1"/>
      <c r="CM6310" s="1"/>
      <c r="CN6310" s="1"/>
      <c r="CO6310" s="1"/>
      <c r="CP6310" s="1"/>
      <c r="CQ6310" s="1"/>
      <c r="CR6310" s="1"/>
      <c r="CS6310" s="1"/>
      <c r="CT6310" s="1"/>
      <c r="CU6310" s="1"/>
      <c r="CV6310" s="1"/>
      <c r="CW6310" s="1"/>
      <c r="CX6310" s="1"/>
      <c r="CY6310" s="1"/>
      <c r="CZ6310" s="1"/>
      <c r="DA6310" s="1"/>
      <c r="DB6310" s="1"/>
      <c r="DC6310" s="1"/>
      <c r="DD6310" s="1"/>
      <c r="DE6310" s="1"/>
      <c r="DF6310" s="1"/>
      <c r="DG6310" s="1"/>
      <c r="DH6310" s="1"/>
      <c r="DI6310" s="1"/>
      <c r="DJ6310" s="1"/>
      <c r="DK6310" s="1"/>
      <c r="DL6310" s="1"/>
      <c r="DM6310" s="1"/>
      <c r="DN6310" s="1"/>
      <c r="DO6310" s="1"/>
      <c r="DP6310" s="1"/>
      <c r="DQ6310" s="1"/>
      <c r="DR6310" s="1"/>
      <c r="DS6310" s="1"/>
      <c r="DT6310" s="1"/>
      <c r="DU6310" s="1"/>
      <c r="DV6310" s="1"/>
      <c r="DW6310" s="1"/>
      <c r="DX6310" s="1"/>
      <c r="DY6310" s="1"/>
      <c r="DZ6310" s="1"/>
      <c r="EA6310" s="1"/>
      <c r="EB6310" s="1"/>
      <c r="EC6310" s="1"/>
      <c r="ED6310" s="1"/>
      <c r="EE6310" s="1"/>
      <c r="EF6310" s="1"/>
      <c r="EG6310" s="1"/>
      <c r="EH6310" s="1"/>
      <c r="EI6310" s="1"/>
      <c r="EJ6310" s="1"/>
      <c r="EK6310" s="1"/>
      <c r="EL6310" s="1"/>
      <c r="EM6310" s="1"/>
      <c r="EN6310" s="1"/>
      <c r="EO6310" s="1"/>
      <c r="EP6310" s="1"/>
      <c r="EQ6310" s="1"/>
      <c r="ER6310" s="1"/>
      <c r="ES6310" s="1"/>
      <c r="ET6310" s="1"/>
      <c r="EU6310" s="1"/>
      <c r="EV6310" s="1"/>
      <c r="EW6310" s="1"/>
      <c r="EX6310" s="1"/>
      <c r="EY6310" s="1"/>
      <c r="EZ6310" s="1"/>
      <c r="FA6310" s="1"/>
      <c r="FB6310" s="1"/>
      <c r="FC6310" s="1"/>
      <c r="FD6310" s="1"/>
      <c r="FE6310" s="1"/>
      <c r="FF6310" s="1"/>
      <c r="FG6310" s="1"/>
      <c r="FH6310" s="1"/>
      <c r="FI6310" s="1"/>
      <c r="FJ6310" s="1"/>
      <c r="FK6310" s="1"/>
      <c r="FL6310" s="1"/>
      <c r="FM6310" s="1"/>
      <c r="FN6310" s="1"/>
      <c r="FO6310" s="1"/>
      <c r="FP6310" s="1"/>
      <c r="FQ6310" s="1"/>
      <c r="FR6310" s="1"/>
      <c r="FS6310" s="1"/>
      <c r="FT6310" s="1"/>
      <c r="FU6310" s="1"/>
      <c r="FV6310" s="1"/>
      <c r="FW6310" s="1"/>
      <c r="FX6310" s="1"/>
    </row>
    <row r="6311" spans="1:180" s="116" customFormat="1" ht="12.6" x14ac:dyDescent="0.25">
      <c r="A6311" s="108"/>
      <c r="B6311" s="109"/>
      <c r="C6311" s="110"/>
      <c r="D631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1" s="110"/>
      <c r="F6311" s="110"/>
      <c r="G6311" s="111"/>
      <c r="H6311" s="112"/>
      <c r="I6311" s="111"/>
      <c r="J6311" s="111"/>
      <c r="K6311" s="110"/>
      <c r="L6311" s="110"/>
      <c r="M6311" s="110"/>
      <c r="N6311" s="110"/>
      <c r="O6311" s="110"/>
      <c r="P6311" s="114"/>
      <c r="Q6311" s="114">
        <f>Table13[[#This Row],[Unit Value]]*Table13[[#This Row],[Qty | PCount]]</f>
        <v>0</v>
      </c>
      <c r="R6311" s="110" t="str">
        <f>IF(Table13[[#This Row],[Unit Value]]&lt;=4999,"Low-Value Asset","High-Value Asset")</f>
        <v>Low-Value Asset</v>
      </c>
      <c r="S6311" s="110"/>
      <c r="T6311" s="110"/>
      <c r="U6311" s="110"/>
      <c r="V6311" s="110"/>
      <c r="W6311" s="115"/>
      <c r="X6311" s="110"/>
      <c r="Y6311" s="110"/>
      <c r="Z6311" s="110"/>
      <c r="AA6311" s="110"/>
      <c r="AB631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  <c r="BC6311" s="1"/>
      <c r="BD6311" s="1"/>
      <c r="BE6311" s="1"/>
      <c r="BF6311" s="1"/>
      <c r="BG6311" s="1"/>
      <c r="BH6311" s="1"/>
      <c r="BI6311" s="1"/>
      <c r="BJ6311" s="1"/>
      <c r="BK6311" s="1"/>
      <c r="BL6311" s="1"/>
      <c r="BM6311" s="1"/>
      <c r="BN6311" s="1"/>
      <c r="BO6311" s="1"/>
      <c r="BP6311" s="1"/>
      <c r="BQ6311" s="1"/>
      <c r="BR6311" s="1"/>
      <c r="BS6311" s="1"/>
      <c r="BT6311" s="1"/>
      <c r="BU6311" s="1"/>
      <c r="BV6311" s="1"/>
      <c r="BW6311" s="1"/>
      <c r="BX6311" s="1"/>
      <c r="BY6311" s="1"/>
      <c r="BZ6311" s="1"/>
      <c r="CA6311" s="1"/>
      <c r="CB6311" s="1"/>
      <c r="CC6311" s="1"/>
      <c r="CD6311" s="1"/>
      <c r="CE6311" s="1"/>
      <c r="CF6311" s="1"/>
      <c r="CG6311" s="1"/>
      <c r="CH6311" s="1"/>
      <c r="CI6311" s="1"/>
      <c r="CJ6311" s="1"/>
      <c r="CK6311" s="1"/>
      <c r="CL6311" s="1"/>
      <c r="CM6311" s="1"/>
      <c r="CN6311" s="1"/>
      <c r="CO6311" s="1"/>
      <c r="CP6311" s="1"/>
      <c r="CQ6311" s="1"/>
      <c r="CR6311" s="1"/>
      <c r="CS6311" s="1"/>
      <c r="CT6311" s="1"/>
      <c r="CU6311" s="1"/>
      <c r="CV6311" s="1"/>
      <c r="CW6311" s="1"/>
      <c r="CX6311" s="1"/>
      <c r="CY6311" s="1"/>
      <c r="CZ6311" s="1"/>
      <c r="DA6311" s="1"/>
      <c r="DB6311" s="1"/>
      <c r="DC6311" s="1"/>
      <c r="DD6311" s="1"/>
      <c r="DE6311" s="1"/>
      <c r="DF6311" s="1"/>
      <c r="DG6311" s="1"/>
      <c r="DH6311" s="1"/>
      <c r="DI6311" s="1"/>
      <c r="DJ6311" s="1"/>
      <c r="DK6311" s="1"/>
      <c r="DL6311" s="1"/>
      <c r="DM6311" s="1"/>
      <c r="DN6311" s="1"/>
      <c r="DO6311" s="1"/>
      <c r="DP6311" s="1"/>
      <c r="DQ6311" s="1"/>
      <c r="DR6311" s="1"/>
      <c r="DS6311" s="1"/>
      <c r="DT6311" s="1"/>
      <c r="DU6311" s="1"/>
      <c r="DV6311" s="1"/>
      <c r="DW6311" s="1"/>
      <c r="DX6311" s="1"/>
      <c r="DY6311" s="1"/>
      <c r="DZ6311" s="1"/>
      <c r="EA6311" s="1"/>
      <c r="EB6311" s="1"/>
      <c r="EC6311" s="1"/>
      <c r="ED6311" s="1"/>
      <c r="EE6311" s="1"/>
      <c r="EF6311" s="1"/>
      <c r="EG6311" s="1"/>
      <c r="EH6311" s="1"/>
      <c r="EI6311" s="1"/>
      <c r="EJ6311" s="1"/>
      <c r="EK6311" s="1"/>
      <c r="EL6311" s="1"/>
      <c r="EM6311" s="1"/>
      <c r="EN6311" s="1"/>
      <c r="EO6311" s="1"/>
      <c r="EP6311" s="1"/>
      <c r="EQ6311" s="1"/>
      <c r="ER6311" s="1"/>
      <c r="ES6311" s="1"/>
      <c r="ET6311" s="1"/>
      <c r="EU6311" s="1"/>
      <c r="EV6311" s="1"/>
      <c r="EW6311" s="1"/>
      <c r="EX6311" s="1"/>
      <c r="EY6311" s="1"/>
      <c r="EZ6311" s="1"/>
      <c r="FA6311" s="1"/>
      <c r="FB6311" s="1"/>
      <c r="FC6311" s="1"/>
      <c r="FD6311" s="1"/>
      <c r="FE6311" s="1"/>
      <c r="FF6311" s="1"/>
      <c r="FG6311" s="1"/>
      <c r="FH6311" s="1"/>
      <c r="FI6311" s="1"/>
      <c r="FJ6311" s="1"/>
      <c r="FK6311" s="1"/>
      <c r="FL6311" s="1"/>
      <c r="FM6311" s="1"/>
      <c r="FN6311" s="1"/>
      <c r="FO6311" s="1"/>
      <c r="FP6311" s="1"/>
      <c r="FQ6311" s="1"/>
      <c r="FR6311" s="1"/>
      <c r="FS6311" s="1"/>
      <c r="FT6311" s="1"/>
      <c r="FU6311" s="1"/>
      <c r="FV6311" s="1"/>
      <c r="FW6311" s="1"/>
      <c r="FX6311" s="1"/>
    </row>
    <row r="6312" spans="1:180" s="126" customFormat="1" ht="12.6" x14ac:dyDescent="0.25">
      <c r="A6312" s="117"/>
      <c r="B6312" s="118"/>
      <c r="C6312" s="119"/>
      <c r="D631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2" s="119"/>
      <c r="F6312" s="119"/>
      <c r="G6312" s="120"/>
      <c r="H6312" s="121"/>
      <c r="I6312" s="120"/>
      <c r="J6312" s="122"/>
      <c r="K6312" s="119"/>
      <c r="L6312" s="119"/>
      <c r="M6312" s="119"/>
      <c r="N6312" s="119"/>
      <c r="O6312" s="119"/>
      <c r="P6312" s="124"/>
      <c r="Q6312" s="124">
        <f>Table13[[#This Row],[Unit Value]]*Table13[[#This Row],[Qty | PCount]]</f>
        <v>0</v>
      </c>
      <c r="R6312" s="119" t="str">
        <f>IF(Table13[[#This Row],[Unit Value]]&lt;=4999,"Low-Value Asset","High-Value Asset")</f>
        <v>Low-Value Asset</v>
      </c>
      <c r="S6312" s="119"/>
      <c r="T6312" s="119"/>
      <c r="U6312" s="119"/>
      <c r="V6312" s="119"/>
      <c r="W6312" s="125"/>
      <c r="X6312" s="119"/>
      <c r="Y6312" s="119"/>
      <c r="Z6312" s="119"/>
      <c r="AA6312" s="119"/>
      <c r="AB631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1"/>
      <c r="BD6312" s="1"/>
      <c r="BE6312" s="1"/>
      <c r="BF6312" s="1"/>
      <c r="BG6312" s="1"/>
      <c r="BH6312" s="1"/>
      <c r="BI6312" s="1"/>
      <c r="BJ6312" s="1"/>
      <c r="BK6312" s="1"/>
      <c r="BL6312" s="1"/>
      <c r="BM6312" s="1"/>
      <c r="BN6312" s="1"/>
      <c r="BO6312" s="1"/>
      <c r="BP6312" s="1"/>
      <c r="BQ6312" s="1"/>
      <c r="BR6312" s="1"/>
      <c r="BS6312" s="1"/>
      <c r="BT6312" s="1"/>
      <c r="BU6312" s="1"/>
      <c r="BV6312" s="1"/>
      <c r="BW6312" s="1"/>
      <c r="BX6312" s="1"/>
      <c r="BY6312" s="1"/>
      <c r="BZ6312" s="1"/>
      <c r="CA6312" s="1"/>
      <c r="CB6312" s="1"/>
      <c r="CC6312" s="1"/>
      <c r="CD6312" s="1"/>
      <c r="CE6312" s="1"/>
      <c r="CF6312" s="1"/>
      <c r="CG6312" s="1"/>
      <c r="CH6312" s="1"/>
      <c r="CI6312" s="1"/>
      <c r="CJ6312" s="1"/>
      <c r="CK6312" s="1"/>
      <c r="CL6312" s="1"/>
      <c r="CM6312" s="1"/>
      <c r="CN6312" s="1"/>
      <c r="CO6312" s="1"/>
      <c r="CP6312" s="1"/>
      <c r="CQ6312" s="1"/>
      <c r="CR6312" s="1"/>
      <c r="CS6312" s="1"/>
      <c r="CT6312" s="1"/>
      <c r="CU6312" s="1"/>
      <c r="CV6312" s="1"/>
      <c r="CW6312" s="1"/>
      <c r="CX6312" s="1"/>
      <c r="CY6312" s="1"/>
      <c r="CZ6312" s="1"/>
      <c r="DA6312" s="1"/>
      <c r="DB6312" s="1"/>
      <c r="DC6312" s="1"/>
      <c r="DD6312" s="1"/>
      <c r="DE6312" s="1"/>
      <c r="DF6312" s="1"/>
      <c r="DG6312" s="1"/>
      <c r="DH6312" s="1"/>
      <c r="DI6312" s="1"/>
      <c r="DJ6312" s="1"/>
      <c r="DK6312" s="1"/>
      <c r="DL6312" s="1"/>
      <c r="DM6312" s="1"/>
      <c r="DN6312" s="1"/>
      <c r="DO6312" s="1"/>
      <c r="DP6312" s="1"/>
      <c r="DQ6312" s="1"/>
      <c r="DR6312" s="1"/>
      <c r="DS6312" s="1"/>
      <c r="DT6312" s="1"/>
      <c r="DU6312" s="1"/>
      <c r="DV6312" s="1"/>
      <c r="DW6312" s="1"/>
      <c r="DX6312" s="1"/>
      <c r="DY6312" s="1"/>
      <c r="DZ6312" s="1"/>
      <c r="EA6312" s="1"/>
      <c r="EB6312" s="1"/>
      <c r="EC6312" s="1"/>
      <c r="ED6312" s="1"/>
      <c r="EE6312" s="1"/>
      <c r="EF6312" s="1"/>
      <c r="EG6312" s="1"/>
      <c r="EH6312" s="1"/>
      <c r="EI6312" s="1"/>
      <c r="EJ6312" s="1"/>
      <c r="EK6312" s="1"/>
      <c r="EL6312" s="1"/>
      <c r="EM6312" s="1"/>
      <c r="EN6312" s="1"/>
      <c r="EO6312" s="1"/>
      <c r="EP6312" s="1"/>
      <c r="EQ6312" s="1"/>
      <c r="ER6312" s="1"/>
      <c r="ES6312" s="1"/>
      <c r="ET6312" s="1"/>
      <c r="EU6312" s="1"/>
      <c r="EV6312" s="1"/>
      <c r="EW6312" s="1"/>
      <c r="EX6312" s="1"/>
      <c r="EY6312" s="1"/>
      <c r="EZ6312" s="1"/>
      <c r="FA6312" s="1"/>
      <c r="FB6312" s="1"/>
      <c r="FC6312" s="1"/>
      <c r="FD6312" s="1"/>
      <c r="FE6312" s="1"/>
      <c r="FF6312" s="1"/>
      <c r="FG6312" s="1"/>
      <c r="FH6312" s="1"/>
      <c r="FI6312" s="1"/>
      <c r="FJ6312" s="1"/>
      <c r="FK6312" s="1"/>
      <c r="FL6312" s="1"/>
      <c r="FM6312" s="1"/>
      <c r="FN6312" s="1"/>
      <c r="FO6312" s="1"/>
      <c r="FP6312" s="1"/>
      <c r="FQ6312" s="1"/>
      <c r="FR6312" s="1"/>
      <c r="FS6312" s="1"/>
      <c r="FT6312" s="1"/>
      <c r="FU6312" s="1"/>
      <c r="FV6312" s="1"/>
      <c r="FW6312" s="1"/>
      <c r="FX6312" s="1"/>
    </row>
    <row r="6313" spans="1:180" s="126" customFormat="1" ht="12.6" x14ac:dyDescent="0.25">
      <c r="A6313" s="117"/>
      <c r="B6313" s="118"/>
      <c r="C6313" s="119"/>
      <c r="D631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3" s="119"/>
      <c r="F6313" s="119"/>
      <c r="G6313" s="120"/>
      <c r="H6313" s="121"/>
      <c r="I6313" s="120"/>
      <c r="J6313" s="122"/>
      <c r="K6313" s="119"/>
      <c r="L6313" s="119"/>
      <c r="M6313" s="119"/>
      <c r="N6313" s="119"/>
      <c r="O6313" s="119"/>
      <c r="P6313" s="124"/>
      <c r="Q6313" s="124">
        <f>Table13[[#This Row],[Unit Value]]*Table13[[#This Row],[Qty | PCount]]</f>
        <v>0</v>
      </c>
      <c r="R6313" s="119" t="str">
        <f>IF(Table13[[#This Row],[Unit Value]]&lt;=4999,"Low-Value Asset","High-Value Asset")</f>
        <v>Low-Value Asset</v>
      </c>
      <c r="S6313" s="119"/>
      <c r="T6313" s="119"/>
      <c r="U6313" s="119"/>
      <c r="V6313" s="119"/>
      <c r="W6313" s="125"/>
      <c r="X6313" s="119"/>
      <c r="Y6313" s="119"/>
      <c r="Z6313" s="119"/>
      <c r="AA6313" s="119"/>
      <c r="AB631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  <c r="BC6313" s="1"/>
      <c r="BD6313" s="1"/>
      <c r="BE6313" s="1"/>
      <c r="BF6313" s="1"/>
      <c r="BG6313" s="1"/>
      <c r="BH6313" s="1"/>
      <c r="BI6313" s="1"/>
      <c r="BJ6313" s="1"/>
      <c r="BK6313" s="1"/>
      <c r="BL6313" s="1"/>
      <c r="BM6313" s="1"/>
      <c r="BN6313" s="1"/>
      <c r="BO6313" s="1"/>
      <c r="BP6313" s="1"/>
      <c r="BQ6313" s="1"/>
      <c r="BR6313" s="1"/>
      <c r="BS6313" s="1"/>
      <c r="BT6313" s="1"/>
      <c r="BU6313" s="1"/>
      <c r="BV6313" s="1"/>
      <c r="BW6313" s="1"/>
      <c r="BX6313" s="1"/>
      <c r="BY6313" s="1"/>
      <c r="BZ6313" s="1"/>
      <c r="CA6313" s="1"/>
      <c r="CB6313" s="1"/>
      <c r="CC6313" s="1"/>
      <c r="CD6313" s="1"/>
      <c r="CE6313" s="1"/>
      <c r="CF6313" s="1"/>
      <c r="CG6313" s="1"/>
      <c r="CH6313" s="1"/>
      <c r="CI6313" s="1"/>
      <c r="CJ6313" s="1"/>
      <c r="CK6313" s="1"/>
      <c r="CL6313" s="1"/>
      <c r="CM6313" s="1"/>
      <c r="CN6313" s="1"/>
      <c r="CO6313" s="1"/>
      <c r="CP6313" s="1"/>
      <c r="CQ6313" s="1"/>
      <c r="CR6313" s="1"/>
      <c r="CS6313" s="1"/>
      <c r="CT6313" s="1"/>
      <c r="CU6313" s="1"/>
      <c r="CV6313" s="1"/>
      <c r="CW6313" s="1"/>
      <c r="CX6313" s="1"/>
      <c r="CY6313" s="1"/>
      <c r="CZ6313" s="1"/>
      <c r="DA6313" s="1"/>
      <c r="DB6313" s="1"/>
      <c r="DC6313" s="1"/>
      <c r="DD6313" s="1"/>
      <c r="DE6313" s="1"/>
      <c r="DF6313" s="1"/>
      <c r="DG6313" s="1"/>
      <c r="DH6313" s="1"/>
      <c r="DI6313" s="1"/>
      <c r="DJ6313" s="1"/>
      <c r="DK6313" s="1"/>
      <c r="DL6313" s="1"/>
      <c r="DM6313" s="1"/>
      <c r="DN6313" s="1"/>
      <c r="DO6313" s="1"/>
      <c r="DP6313" s="1"/>
      <c r="DQ6313" s="1"/>
      <c r="DR6313" s="1"/>
      <c r="DS6313" s="1"/>
      <c r="DT6313" s="1"/>
      <c r="DU6313" s="1"/>
      <c r="DV6313" s="1"/>
      <c r="DW6313" s="1"/>
      <c r="DX6313" s="1"/>
      <c r="DY6313" s="1"/>
      <c r="DZ6313" s="1"/>
      <c r="EA6313" s="1"/>
      <c r="EB6313" s="1"/>
      <c r="EC6313" s="1"/>
      <c r="ED6313" s="1"/>
      <c r="EE6313" s="1"/>
      <c r="EF6313" s="1"/>
      <c r="EG6313" s="1"/>
      <c r="EH6313" s="1"/>
      <c r="EI6313" s="1"/>
      <c r="EJ6313" s="1"/>
      <c r="EK6313" s="1"/>
      <c r="EL6313" s="1"/>
      <c r="EM6313" s="1"/>
      <c r="EN6313" s="1"/>
      <c r="EO6313" s="1"/>
      <c r="EP6313" s="1"/>
      <c r="EQ6313" s="1"/>
      <c r="ER6313" s="1"/>
      <c r="ES6313" s="1"/>
      <c r="ET6313" s="1"/>
      <c r="EU6313" s="1"/>
      <c r="EV6313" s="1"/>
      <c r="EW6313" s="1"/>
      <c r="EX6313" s="1"/>
      <c r="EY6313" s="1"/>
      <c r="EZ6313" s="1"/>
      <c r="FA6313" s="1"/>
      <c r="FB6313" s="1"/>
      <c r="FC6313" s="1"/>
      <c r="FD6313" s="1"/>
      <c r="FE6313" s="1"/>
      <c r="FF6313" s="1"/>
      <c r="FG6313" s="1"/>
      <c r="FH6313" s="1"/>
      <c r="FI6313" s="1"/>
      <c r="FJ6313" s="1"/>
      <c r="FK6313" s="1"/>
      <c r="FL6313" s="1"/>
      <c r="FM6313" s="1"/>
      <c r="FN6313" s="1"/>
      <c r="FO6313" s="1"/>
      <c r="FP6313" s="1"/>
      <c r="FQ6313" s="1"/>
      <c r="FR6313" s="1"/>
      <c r="FS6313" s="1"/>
      <c r="FT6313" s="1"/>
      <c r="FU6313" s="1"/>
      <c r="FV6313" s="1"/>
      <c r="FW6313" s="1"/>
      <c r="FX6313" s="1"/>
    </row>
    <row r="6314" spans="1:180" s="126" customFormat="1" ht="12.6" x14ac:dyDescent="0.25">
      <c r="A6314" s="117"/>
      <c r="B6314" s="118"/>
      <c r="C6314" s="119"/>
      <c r="D631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4" s="119"/>
      <c r="F6314" s="119"/>
      <c r="G6314" s="120"/>
      <c r="H6314" s="121"/>
      <c r="I6314" s="120"/>
      <c r="J6314" s="122"/>
      <c r="K6314" s="119"/>
      <c r="L6314" s="119"/>
      <c r="M6314" s="119"/>
      <c r="N6314" s="119"/>
      <c r="O6314" s="119"/>
      <c r="P6314" s="124"/>
      <c r="Q6314" s="124">
        <f>Table13[[#This Row],[Unit Value]]*Table13[[#This Row],[Qty | PCount]]</f>
        <v>0</v>
      </c>
      <c r="R6314" s="119" t="str">
        <f>IF(Table13[[#This Row],[Unit Value]]&lt;=4999,"Low-Value Asset","High-Value Asset")</f>
        <v>Low-Value Asset</v>
      </c>
      <c r="S6314" s="119"/>
      <c r="T6314" s="119"/>
      <c r="U6314" s="119"/>
      <c r="V6314" s="119"/>
      <c r="W6314" s="125"/>
      <c r="X6314" s="119"/>
      <c r="Y6314" s="119"/>
      <c r="Z6314" s="119"/>
      <c r="AA6314" s="119"/>
      <c r="AB631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  <c r="BC6314" s="1"/>
      <c r="BD6314" s="1"/>
      <c r="BE6314" s="1"/>
      <c r="BF6314" s="1"/>
      <c r="BG6314" s="1"/>
      <c r="BH6314" s="1"/>
      <c r="BI6314" s="1"/>
      <c r="BJ6314" s="1"/>
      <c r="BK6314" s="1"/>
      <c r="BL6314" s="1"/>
      <c r="BM6314" s="1"/>
      <c r="BN6314" s="1"/>
      <c r="BO6314" s="1"/>
      <c r="BP6314" s="1"/>
      <c r="BQ6314" s="1"/>
      <c r="BR6314" s="1"/>
      <c r="BS6314" s="1"/>
      <c r="BT6314" s="1"/>
      <c r="BU6314" s="1"/>
      <c r="BV6314" s="1"/>
      <c r="BW6314" s="1"/>
      <c r="BX6314" s="1"/>
      <c r="BY6314" s="1"/>
      <c r="BZ6314" s="1"/>
      <c r="CA6314" s="1"/>
      <c r="CB6314" s="1"/>
      <c r="CC6314" s="1"/>
      <c r="CD6314" s="1"/>
      <c r="CE6314" s="1"/>
      <c r="CF6314" s="1"/>
      <c r="CG6314" s="1"/>
      <c r="CH6314" s="1"/>
      <c r="CI6314" s="1"/>
      <c r="CJ6314" s="1"/>
      <c r="CK6314" s="1"/>
      <c r="CL6314" s="1"/>
      <c r="CM6314" s="1"/>
      <c r="CN6314" s="1"/>
      <c r="CO6314" s="1"/>
      <c r="CP6314" s="1"/>
      <c r="CQ6314" s="1"/>
      <c r="CR6314" s="1"/>
      <c r="CS6314" s="1"/>
      <c r="CT6314" s="1"/>
      <c r="CU6314" s="1"/>
      <c r="CV6314" s="1"/>
      <c r="CW6314" s="1"/>
      <c r="CX6314" s="1"/>
      <c r="CY6314" s="1"/>
      <c r="CZ6314" s="1"/>
      <c r="DA6314" s="1"/>
      <c r="DB6314" s="1"/>
      <c r="DC6314" s="1"/>
      <c r="DD6314" s="1"/>
      <c r="DE6314" s="1"/>
      <c r="DF6314" s="1"/>
      <c r="DG6314" s="1"/>
      <c r="DH6314" s="1"/>
      <c r="DI6314" s="1"/>
      <c r="DJ6314" s="1"/>
      <c r="DK6314" s="1"/>
      <c r="DL6314" s="1"/>
      <c r="DM6314" s="1"/>
      <c r="DN6314" s="1"/>
      <c r="DO6314" s="1"/>
      <c r="DP6314" s="1"/>
      <c r="DQ6314" s="1"/>
      <c r="DR6314" s="1"/>
      <c r="DS6314" s="1"/>
      <c r="DT6314" s="1"/>
      <c r="DU6314" s="1"/>
      <c r="DV6314" s="1"/>
      <c r="DW6314" s="1"/>
      <c r="DX6314" s="1"/>
      <c r="DY6314" s="1"/>
      <c r="DZ6314" s="1"/>
      <c r="EA6314" s="1"/>
      <c r="EB6314" s="1"/>
      <c r="EC6314" s="1"/>
      <c r="ED6314" s="1"/>
      <c r="EE6314" s="1"/>
      <c r="EF6314" s="1"/>
      <c r="EG6314" s="1"/>
      <c r="EH6314" s="1"/>
      <c r="EI6314" s="1"/>
      <c r="EJ6314" s="1"/>
      <c r="EK6314" s="1"/>
      <c r="EL6314" s="1"/>
      <c r="EM6314" s="1"/>
      <c r="EN6314" s="1"/>
      <c r="EO6314" s="1"/>
      <c r="EP6314" s="1"/>
      <c r="EQ6314" s="1"/>
      <c r="ER6314" s="1"/>
      <c r="ES6314" s="1"/>
      <c r="ET6314" s="1"/>
      <c r="EU6314" s="1"/>
      <c r="EV6314" s="1"/>
      <c r="EW6314" s="1"/>
      <c r="EX6314" s="1"/>
      <c r="EY6314" s="1"/>
      <c r="EZ6314" s="1"/>
      <c r="FA6314" s="1"/>
      <c r="FB6314" s="1"/>
      <c r="FC6314" s="1"/>
      <c r="FD6314" s="1"/>
      <c r="FE6314" s="1"/>
      <c r="FF6314" s="1"/>
      <c r="FG6314" s="1"/>
      <c r="FH6314" s="1"/>
      <c r="FI6314" s="1"/>
      <c r="FJ6314" s="1"/>
      <c r="FK6314" s="1"/>
      <c r="FL6314" s="1"/>
      <c r="FM6314" s="1"/>
      <c r="FN6314" s="1"/>
      <c r="FO6314" s="1"/>
      <c r="FP6314" s="1"/>
      <c r="FQ6314" s="1"/>
      <c r="FR6314" s="1"/>
      <c r="FS6314" s="1"/>
      <c r="FT6314" s="1"/>
      <c r="FU6314" s="1"/>
      <c r="FV6314" s="1"/>
      <c r="FW6314" s="1"/>
      <c r="FX6314" s="1"/>
    </row>
    <row r="6315" spans="1:180" s="126" customFormat="1" ht="12.6" x14ac:dyDescent="0.25">
      <c r="A6315" s="117"/>
      <c r="B6315" s="118"/>
      <c r="C6315" s="119"/>
      <c r="D631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5" s="119"/>
      <c r="F6315" s="119"/>
      <c r="G6315" s="120"/>
      <c r="H6315" s="121"/>
      <c r="I6315" s="120"/>
      <c r="J6315" s="122"/>
      <c r="K6315" s="119"/>
      <c r="L6315" s="119"/>
      <c r="M6315" s="119"/>
      <c r="N6315" s="119"/>
      <c r="O6315" s="119"/>
      <c r="P6315" s="124"/>
      <c r="Q6315" s="124">
        <f>Table13[[#This Row],[Unit Value]]*Table13[[#This Row],[Qty | PCount]]</f>
        <v>0</v>
      </c>
      <c r="R6315" s="119" t="str">
        <f>IF(Table13[[#This Row],[Unit Value]]&lt;=4999,"Low-Value Asset","High-Value Asset")</f>
        <v>Low-Value Asset</v>
      </c>
      <c r="S6315" s="119"/>
      <c r="T6315" s="119"/>
      <c r="U6315" s="119"/>
      <c r="V6315" s="119"/>
      <c r="W6315" s="125"/>
      <c r="X6315" s="119"/>
      <c r="Y6315" s="119"/>
      <c r="Z6315" s="119"/>
      <c r="AA6315" s="119"/>
      <c r="AB631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  <c r="BC6315" s="1"/>
      <c r="BD6315" s="1"/>
      <c r="BE6315" s="1"/>
      <c r="BF6315" s="1"/>
      <c r="BG6315" s="1"/>
      <c r="BH6315" s="1"/>
      <c r="BI6315" s="1"/>
      <c r="BJ6315" s="1"/>
      <c r="BK6315" s="1"/>
      <c r="BL6315" s="1"/>
      <c r="BM6315" s="1"/>
      <c r="BN6315" s="1"/>
      <c r="BO6315" s="1"/>
      <c r="BP6315" s="1"/>
      <c r="BQ6315" s="1"/>
      <c r="BR6315" s="1"/>
      <c r="BS6315" s="1"/>
      <c r="BT6315" s="1"/>
      <c r="BU6315" s="1"/>
      <c r="BV6315" s="1"/>
      <c r="BW6315" s="1"/>
      <c r="BX6315" s="1"/>
      <c r="BY6315" s="1"/>
      <c r="BZ6315" s="1"/>
      <c r="CA6315" s="1"/>
      <c r="CB6315" s="1"/>
      <c r="CC6315" s="1"/>
      <c r="CD6315" s="1"/>
      <c r="CE6315" s="1"/>
      <c r="CF6315" s="1"/>
      <c r="CG6315" s="1"/>
      <c r="CH6315" s="1"/>
      <c r="CI6315" s="1"/>
      <c r="CJ6315" s="1"/>
      <c r="CK6315" s="1"/>
      <c r="CL6315" s="1"/>
      <c r="CM6315" s="1"/>
      <c r="CN6315" s="1"/>
      <c r="CO6315" s="1"/>
      <c r="CP6315" s="1"/>
      <c r="CQ6315" s="1"/>
      <c r="CR6315" s="1"/>
      <c r="CS6315" s="1"/>
      <c r="CT6315" s="1"/>
      <c r="CU6315" s="1"/>
      <c r="CV6315" s="1"/>
      <c r="CW6315" s="1"/>
      <c r="CX6315" s="1"/>
      <c r="CY6315" s="1"/>
      <c r="CZ6315" s="1"/>
      <c r="DA6315" s="1"/>
      <c r="DB6315" s="1"/>
      <c r="DC6315" s="1"/>
      <c r="DD6315" s="1"/>
      <c r="DE6315" s="1"/>
      <c r="DF6315" s="1"/>
      <c r="DG6315" s="1"/>
      <c r="DH6315" s="1"/>
      <c r="DI6315" s="1"/>
      <c r="DJ6315" s="1"/>
      <c r="DK6315" s="1"/>
      <c r="DL6315" s="1"/>
      <c r="DM6315" s="1"/>
      <c r="DN6315" s="1"/>
      <c r="DO6315" s="1"/>
      <c r="DP6315" s="1"/>
      <c r="DQ6315" s="1"/>
      <c r="DR6315" s="1"/>
      <c r="DS6315" s="1"/>
      <c r="DT6315" s="1"/>
      <c r="DU6315" s="1"/>
      <c r="DV6315" s="1"/>
      <c r="DW6315" s="1"/>
      <c r="DX6315" s="1"/>
      <c r="DY6315" s="1"/>
      <c r="DZ6315" s="1"/>
      <c r="EA6315" s="1"/>
      <c r="EB6315" s="1"/>
      <c r="EC6315" s="1"/>
      <c r="ED6315" s="1"/>
      <c r="EE6315" s="1"/>
      <c r="EF6315" s="1"/>
      <c r="EG6315" s="1"/>
      <c r="EH6315" s="1"/>
      <c r="EI6315" s="1"/>
      <c r="EJ6315" s="1"/>
      <c r="EK6315" s="1"/>
      <c r="EL6315" s="1"/>
      <c r="EM6315" s="1"/>
      <c r="EN6315" s="1"/>
      <c r="EO6315" s="1"/>
      <c r="EP6315" s="1"/>
      <c r="EQ6315" s="1"/>
      <c r="ER6315" s="1"/>
      <c r="ES6315" s="1"/>
      <c r="ET6315" s="1"/>
      <c r="EU6315" s="1"/>
      <c r="EV6315" s="1"/>
      <c r="EW6315" s="1"/>
      <c r="EX6315" s="1"/>
      <c r="EY6315" s="1"/>
      <c r="EZ6315" s="1"/>
      <c r="FA6315" s="1"/>
      <c r="FB6315" s="1"/>
      <c r="FC6315" s="1"/>
      <c r="FD6315" s="1"/>
      <c r="FE6315" s="1"/>
      <c r="FF6315" s="1"/>
      <c r="FG6315" s="1"/>
      <c r="FH6315" s="1"/>
      <c r="FI6315" s="1"/>
      <c r="FJ6315" s="1"/>
      <c r="FK6315" s="1"/>
      <c r="FL6315" s="1"/>
      <c r="FM6315" s="1"/>
      <c r="FN6315" s="1"/>
      <c r="FO6315" s="1"/>
      <c r="FP6315" s="1"/>
      <c r="FQ6315" s="1"/>
      <c r="FR6315" s="1"/>
      <c r="FS6315" s="1"/>
      <c r="FT6315" s="1"/>
      <c r="FU6315" s="1"/>
      <c r="FV6315" s="1"/>
      <c r="FW6315" s="1"/>
      <c r="FX6315" s="1"/>
    </row>
    <row r="6316" spans="1:180" s="126" customFormat="1" ht="12.6" x14ac:dyDescent="0.25">
      <c r="A6316" s="117"/>
      <c r="B6316" s="118"/>
      <c r="C6316" s="119"/>
      <c r="D631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6" s="119"/>
      <c r="F6316" s="119"/>
      <c r="G6316" s="120"/>
      <c r="H6316" s="121"/>
      <c r="I6316" s="120"/>
      <c r="J6316" s="122"/>
      <c r="K6316" s="119"/>
      <c r="L6316" s="119"/>
      <c r="M6316" s="119"/>
      <c r="N6316" s="119"/>
      <c r="O6316" s="119"/>
      <c r="P6316" s="124"/>
      <c r="Q6316" s="124">
        <f>Table13[[#This Row],[Unit Value]]*Table13[[#This Row],[Qty | PCount]]</f>
        <v>0</v>
      </c>
      <c r="R6316" s="119" t="str">
        <f>IF(Table13[[#This Row],[Unit Value]]&lt;=4999,"Low-Value Asset","High-Value Asset")</f>
        <v>Low-Value Asset</v>
      </c>
      <c r="S6316" s="119"/>
      <c r="T6316" s="119"/>
      <c r="U6316" s="119"/>
      <c r="V6316" s="119"/>
      <c r="W6316" s="125"/>
      <c r="X6316" s="119"/>
      <c r="Y6316" s="119"/>
      <c r="Z6316" s="119"/>
      <c r="AA6316" s="119"/>
      <c r="AB631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  <c r="BC6316" s="1"/>
      <c r="BD6316" s="1"/>
      <c r="BE6316" s="1"/>
      <c r="BF6316" s="1"/>
      <c r="BG6316" s="1"/>
      <c r="BH6316" s="1"/>
      <c r="BI6316" s="1"/>
      <c r="BJ6316" s="1"/>
      <c r="BK6316" s="1"/>
      <c r="BL6316" s="1"/>
      <c r="BM6316" s="1"/>
      <c r="BN6316" s="1"/>
      <c r="BO6316" s="1"/>
      <c r="BP6316" s="1"/>
      <c r="BQ6316" s="1"/>
      <c r="BR6316" s="1"/>
      <c r="BS6316" s="1"/>
      <c r="BT6316" s="1"/>
      <c r="BU6316" s="1"/>
      <c r="BV6316" s="1"/>
      <c r="BW6316" s="1"/>
      <c r="BX6316" s="1"/>
      <c r="BY6316" s="1"/>
      <c r="BZ6316" s="1"/>
      <c r="CA6316" s="1"/>
      <c r="CB6316" s="1"/>
      <c r="CC6316" s="1"/>
      <c r="CD6316" s="1"/>
      <c r="CE6316" s="1"/>
      <c r="CF6316" s="1"/>
      <c r="CG6316" s="1"/>
      <c r="CH6316" s="1"/>
      <c r="CI6316" s="1"/>
      <c r="CJ6316" s="1"/>
      <c r="CK6316" s="1"/>
      <c r="CL6316" s="1"/>
      <c r="CM6316" s="1"/>
      <c r="CN6316" s="1"/>
      <c r="CO6316" s="1"/>
      <c r="CP6316" s="1"/>
      <c r="CQ6316" s="1"/>
      <c r="CR6316" s="1"/>
      <c r="CS6316" s="1"/>
      <c r="CT6316" s="1"/>
      <c r="CU6316" s="1"/>
      <c r="CV6316" s="1"/>
      <c r="CW6316" s="1"/>
      <c r="CX6316" s="1"/>
      <c r="CY6316" s="1"/>
      <c r="CZ6316" s="1"/>
      <c r="DA6316" s="1"/>
      <c r="DB6316" s="1"/>
      <c r="DC6316" s="1"/>
      <c r="DD6316" s="1"/>
      <c r="DE6316" s="1"/>
      <c r="DF6316" s="1"/>
      <c r="DG6316" s="1"/>
      <c r="DH6316" s="1"/>
      <c r="DI6316" s="1"/>
      <c r="DJ6316" s="1"/>
      <c r="DK6316" s="1"/>
      <c r="DL6316" s="1"/>
      <c r="DM6316" s="1"/>
      <c r="DN6316" s="1"/>
      <c r="DO6316" s="1"/>
      <c r="DP6316" s="1"/>
      <c r="DQ6316" s="1"/>
      <c r="DR6316" s="1"/>
      <c r="DS6316" s="1"/>
      <c r="DT6316" s="1"/>
      <c r="DU6316" s="1"/>
      <c r="DV6316" s="1"/>
      <c r="DW6316" s="1"/>
      <c r="DX6316" s="1"/>
      <c r="DY6316" s="1"/>
      <c r="DZ6316" s="1"/>
      <c r="EA6316" s="1"/>
      <c r="EB6316" s="1"/>
      <c r="EC6316" s="1"/>
      <c r="ED6316" s="1"/>
      <c r="EE6316" s="1"/>
      <c r="EF6316" s="1"/>
      <c r="EG6316" s="1"/>
      <c r="EH6316" s="1"/>
      <c r="EI6316" s="1"/>
      <c r="EJ6316" s="1"/>
      <c r="EK6316" s="1"/>
      <c r="EL6316" s="1"/>
      <c r="EM6316" s="1"/>
      <c r="EN6316" s="1"/>
      <c r="EO6316" s="1"/>
      <c r="EP6316" s="1"/>
      <c r="EQ6316" s="1"/>
      <c r="ER6316" s="1"/>
      <c r="ES6316" s="1"/>
      <c r="ET6316" s="1"/>
      <c r="EU6316" s="1"/>
      <c r="EV6316" s="1"/>
      <c r="EW6316" s="1"/>
      <c r="EX6316" s="1"/>
      <c r="EY6316" s="1"/>
      <c r="EZ6316" s="1"/>
      <c r="FA6316" s="1"/>
      <c r="FB6316" s="1"/>
      <c r="FC6316" s="1"/>
      <c r="FD6316" s="1"/>
      <c r="FE6316" s="1"/>
      <c r="FF6316" s="1"/>
      <c r="FG6316" s="1"/>
      <c r="FH6316" s="1"/>
      <c r="FI6316" s="1"/>
      <c r="FJ6316" s="1"/>
      <c r="FK6316" s="1"/>
      <c r="FL6316" s="1"/>
      <c r="FM6316" s="1"/>
      <c r="FN6316" s="1"/>
      <c r="FO6316" s="1"/>
      <c r="FP6316" s="1"/>
      <c r="FQ6316" s="1"/>
      <c r="FR6316" s="1"/>
      <c r="FS6316" s="1"/>
      <c r="FT6316" s="1"/>
      <c r="FU6316" s="1"/>
      <c r="FV6316" s="1"/>
      <c r="FW6316" s="1"/>
      <c r="FX6316" s="1"/>
    </row>
    <row r="6317" spans="1:180" s="126" customFormat="1" ht="12.6" x14ac:dyDescent="0.25">
      <c r="A6317" s="117"/>
      <c r="B6317" s="118"/>
      <c r="C6317" s="119"/>
      <c r="D631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7" s="119"/>
      <c r="F6317" s="119"/>
      <c r="G6317" s="120"/>
      <c r="H6317" s="121"/>
      <c r="I6317" s="120"/>
      <c r="J6317" s="122"/>
      <c r="K6317" s="119"/>
      <c r="L6317" s="119"/>
      <c r="M6317" s="119"/>
      <c r="N6317" s="119"/>
      <c r="O6317" s="119"/>
      <c r="P6317" s="124"/>
      <c r="Q6317" s="124">
        <f>Table13[[#This Row],[Unit Value]]*Table13[[#This Row],[Qty | PCount]]</f>
        <v>0</v>
      </c>
      <c r="R6317" s="119" t="str">
        <f>IF(Table13[[#This Row],[Unit Value]]&lt;=4999,"Low-Value Asset","High-Value Asset")</f>
        <v>Low-Value Asset</v>
      </c>
      <c r="S6317" s="119"/>
      <c r="T6317" s="119"/>
      <c r="U6317" s="119"/>
      <c r="V6317" s="119"/>
      <c r="W6317" s="125"/>
      <c r="X6317" s="119"/>
      <c r="Y6317" s="119"/>
      <c r="Z6317" s="119"/>
      <c r="AA6317" s="119"/>
      <c r="AB631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  <c r="BC6317" s="1"/>
      <c r="BD6317" s="1"/>
      <c r="BE6317" s="1"/>
      <c r="BF6317" s="1"/>
      <c r="BG6317" s="1"/>
      <c r="BH6317" s="1"/>
      <c r="BI6317" s="1"/>
      <c r="BJ6317" s="1"/>
      <c r="BK6317" s="1"/>
      <c r="BL6317" s="1"/>
      <c r="BM6317" s="1"/>
      <c r="BN6317" s="1"/>
      <c r="BO6317" s="1"/>
      <c r="BP6317" s="1"/>
      <c r="BQ6317" s="1"/>
      <c r="BR6317" s="1"/>
      <c r="BS6317" s="1"/>
      <c r="BT6317" s="1"/>
      <c r="BU6317" s="1"/>
      <c r="BV6317" s="1"/>
      <c r="BW6317" s="1"/>
      <c r="BX6317" s="1"/>
      <c r="BY6317" s="1"/>
      <c r="BZ6317" s="1"/>
      <c r="CA6317" s="1"/>
      <c r="CB6317" s="1"/>
      <c r="CC6317" s="1"/>
      <c r="CD6317" s="1"/>
      <c r="CE6317" s="1"/>
      <c r="CF6317" s="1"/>
      <c r="CG6317" s="1"/>
      <c r="CH6317" s="1"/>
      <c r="CI6317" s="1"/>
      <c r="CJ6317" s="1"/>
      <c r="CK6317" s="1"/>
      <c r="CL6317" s="1"/>
      <c r="CM6317" s="1"/>
      <c r="CN6317" s="1"/>
      <c r="CO6317" s="1"/>
      <c r="CP6317" s="1"/>
      <c r="CQ6317" s="1"/>
      <c r="CR6317" s="1"/>
      <c r="CS6317" s="1"/>
      <c r="CT6317" s="1"/>
      <c r="CU6317" s="1"/>
      <c r="CV6317" s="1"/>
      <c r="CW6317" s="1"/>
      <c r="CX6317" s="1"/>
      <c r="CY6317" s="1"/>
      <c r="CZ6317" s="1"/>
      <c r="DA6317" s="1"/>
      <c r="DB6317" s="1"/>
      <c r="DC6317" s="1"/>
      <c r="DD6317" s="1"/>
      <c r="DE6317" s="1"/>
      <c r="DF6317" s="1"/>
      <c r="DG6317" s="1"/>
      <c r="DH6317" s="1"/>
      <c r="DI6317" s="1"/>
      <c r="DJ6317" s="1"/>
      <c r="DK6317" s="1"/>
      <c r="DL6317" s="1"/>
      <c r="DM6317" s="1"/>
      <c r="DN6317" s="1"/>
      <c r="DO6317" s="1"/>
      <c r="DP6317" s="1"/>
      <c r="DQ6317" s="1"/>
      <c r="DR6317" s="1"/>
      <c r="DS6317" s="1"/>
      <c r="DT6317" s="1"/>
      <c r="DU6317" s="1"/>
      <c r="DV6317" s="1"/>
      <c r="DW6317" s="1"/>
      <c r="DX6317" s="1"/>
      <c r="DY6317" s="1"/>
      <c r="DZ6317" s="1"/>
      <c r="EA6317" s="1"/>
      <c r="EB6317" s="1"/>
      <c r="EC6317" s="1"/>
      <c r="ED6317" s="1"/>
      <c r="EE6317" s="1"/>
      <c r="EF6317" s="1"/>
      <c r="EG6317" s="1"/>
      <c r="EH6317" s="1"/>
      <c r="EI6317" s="1"/>
      <c r="EJ6317" s="1"/>
      <c r="EK6317" s="1"/>
      <c r="EL6317" s="1"/>
      <c r="EM6317" s="1"/>
      <c r="EN6317" s="1"/>
      <c r="EO6317" s="1"/>
      <c r="EP6317" s="1"/>
      <c r="EQ6317" s="1"/>
      <c r="ER6317" s="1"/>
      <c r="ES6317" s="1"/>
      <c r="ET6317" s="1"/>
      <c r="EU6317" s="1"/>
      <c r="EV6317" s="1"/>
      <c r="EW6317" s="1"/>
      <c r="EX6317" s="1"/>
      <c r="EY6317" s="1"/>
      <c r="EZ6317" s="1"/>
      <c r="FA6317" s="1"/>
      <c r="FB6317" s="1"/>
      <c r="FC6317" s="1"/>
      <c r="FD6317" s="1"/>
      <c r="FE6317" s="1"/>
      <c r="FF6317" s="1"/>
      <c r="FG6317" s="1"/>
      <c r="FH6317" s="1"/>
      <c r="FI6317" s="1"/>
      <c r="FJ6317" s="1"/>
      <c r="FK6317" s="1"/>
      <c r="FL6317" s="1"/>
      <c r="FM6317" s="1"/>
      <c r="FN6317" s="1"/>
      <c r="FO6317" s="1"/>
      <c r="FP6317" s="1"/>
      <c r="FQ6317" s="1"/>
      <c r="FR6317" s="1"/>
      <c r="FS6317" s="1"/>
      <c r="FT6317" s="1"/>
      <c r="FU6317" s="1"/>
      <c r="FV6317" s="1"/>
      <c r="FW6317" s="1"/>
      <c r="FX6317" s="1"/>
    </row>
    <row r="6318" spans="1:180" s="126" customFormat="1" ht="12.6" x14ac:dyDescent="0.25">
      <c r="A6318" s="117"/>
      <c r="B6318" s="118"/>
      <c r="C6318" s="119"/>
      <c r="D631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8" s="119"/>
      <c r="F6318" s="119"/>
      <c r="G6318" s="120"/>
      <c r="H6318" s="121"/>
      <c r="I6318" s="120"/>
      <c r="J6318" s="122"/>
      <c r="K6318" s="119"/>
      <c r="L6318" s="119"/>
      <c r="M6318" s="119"/>
      <c r="N6318" s="119"/>
      <c r="O6318" s="119"/>
      <c r="P6318" s="124"/>
      <c r="Q6318" s="124">
        <f>Table13[[#This Row],[Unit Value]]*Table13[[#This Row],[Qty | PCount]]</f>
        <v>0</v>
      </c>
      <c r="R6318" s="119" t="str">
        <f>IF(Table13[[#This Row],[Unit Value]]&lt;=4999,"Low-Value Asset","High-Value Asset")</f>
        <v>Low-Value Asset</v>
      </c>
      <c r="S6318" s="119"/>
      <c r="T6318" s="119"/>
      <c r="U6318" s="119"/>
      <c r="V6318" s="119"/>
      <c r="W6318" s="125"/>
      <c r="X6318" s="119"/>
      <c r="Y6318" s="119"/>
      <c r="Z6318" s="119"/>
      <c r="AA6318" s="119"/>
      <c r="AB631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  <c r="BC6318" s="1"/>
      <c r="BD6318" s="1"/>
      <c r="BE6318" s="1"/>
      <c r="BF6318" s="1"/>
      <c r="BG6318" s="1"/>
      <c r="BH6318" s="1"/>
      <c r="BI6318" s="1"/>
      <c r="BJ6318" s="1"/>
      <c r="BK6318" s="1"/>
      <c r="BL6318" s="1"/>
      <c r="BM6318" s="1"/>
      <c r="BN6318" s="1"/>
      <c r="BO6318" s="1"/>
      <c r="BP6318" s="1"/>
      <c r="BQ6318" s="1"/>
      <c r="BR6318" s="1"/>
      <c r="BS6318" s="1"/>
      <c r="BT6318" s="1"/>
      <c r="BU6318" s="1"/>
      <c r="BV6318" s="1"/>
      <c r="BW6318" s="1"/>
      <c r="BX6318" s="1"/>
      <c r="BY6318" s="1"/>
      <c r="BZ6318" s="1"/>
      <c r="CA6318" s="1"/>
      <c r="CB6318" s="1"/>
      <c r="CC6318" s="1"/>
      <c r="CD6318" s="1"/>
      <c r="CE6318" s="1"/>
      <c r="CF6318" s="1"/>
      <c r="CG6318" s="1"/>
      <c r="CH6318" s="1"/>
      <c r="CI6318" s="1"/>
      <c r="CJ6318" s="1"/>
      <c r="CK6318" s="1"/>
      <c r="CL6318" s="1"/>
      <c r="CM6318" s="1"/>
      <c r="CN6318" s="1"/>
      <c r="CO6318" s="1"/>
      <c r="CP6318" s="1"/>
      <c r="CQ6318" s="1"/>
      <c r="CR6318" s="1"/>
      <c r="CS6318" s="1"/>
      <c r="CT6318" s="1"/>
      <c r="CU6318" s="1"/>
      <c r="CV6318" s="1"/>
      <c r="CW6318" s="1"/>
      <c r="CX6318" s="1"/>
      <c r="CY6318" s="1"/>
      <c r="CZ6318" s="1"/>
      <c r="DA6318" s="1"/>
      <c r="DB6318" s="1"/>
      <c r="DC6318" s="1"/>
      <c r="DD6318" s="1"/>
      <c r="DE6318" s="1"/>
      <c r="DF6318" s="1"/>
      <c r="DG6318" s="1"/>
      <c r="DH6318" s="1"/>
      <c r="DI6318" s="1"/>
      <c r="DJ6318" s="1"/>
      <c r="DK6318" s="1"/>
      <c r="DL6318" s="1"/>
      <c r="DM6318" s="1"/>
      <c r="DN6318" s="1"/>
      <c r="DO6318" s="1"/>
      <c r="DP6318" s="1"/>
      <c r="DQ6318" s="1"/>
      <c r="DR6318" s="1"/>
      <c r="DS6318" s="1"/>
      <c r="DT6318" s="1"/>
      <c r="DU6318" s="1"/>
      <c r="DV6318" s="1"/>
      <c r="DW6318" s="1"/>
      <c r="DX6318" s="1"/>
      <c r="DY6318" s="1"/>
      <c r="DZ6318" s="1"/>
      <c r="EA6318" s="1"/>
      <c r="EB6318" s="1"/>
      <c r="EC6318" s="1"/>
      <c r="ED6318" s="1"/>
      <c r="EE6318" s="1"/>
      <c r="EF6318" s="1"/>
      <c r="EG6318" s="1"/>
      <c r="EH6318" s="1"/>
      <c r="EI6318" s="1"/>
      <c r="EJ6318" s="1"/>
      <c r="EK6318" s="1"/>
      <c r="EL6318" s="1"/>
      <c r="EM6318" s="1"/>
      <c r="EN6318" s="1"/>
      <c r="EO6318" s="1"/>
      <c r="EP6318" s="1"/>
      <c r="EQ6318" s="1"/>
      <c r="ER6318" s="1"/>
      <c r="ES6318" s="1"/>
      <c r="ET6318" s="1"/>
      <c r="EU6318" s="1"/>
      <c r="EV6318" s="1"/>
      <c r="EW6318" s="1"/>
      <c r="EX6318" s="1"/>
      <c r="EY6318" s="1"/>
      <c r="EZ6318" s="1"/>
      <c r="FA6318" s="1"/>
      <c r="FB6318" s="1"/>
      <c r="FC6318" s="1"/>
      <c r="FD6318" s="1"/>
      <c r="FE6318" s="1"/>
      <c r="FF6318" s="1"/>
      <c r="FG6318" s="1"/>
      <c r="FH6318" s="1"/>
      <c r="FI6318" s="1"/>
      <c r="FJ6318" s="1"/>
      <c r="FK6318" s="1"/>
      <c r="FL6318" s="1"/>
      <c r="FM6318" s="1"/>
      <c r="FN6318" s="1"/>
      <c r="FO6318" s="1"/>
      <c r="FP6318" s="1"/>
      <c r="FQ6318" s="1"/>
      <c r="FR6318" s="1"/>
      <c r="FS6318" s="1"/>
      <c r="FT6318" s="1"/>
      <c r="FU6318" s="1"/>
      <c r="FV6318" s="1"/>
      <c r="FW6318" s="1"/>
      <c r="FX6318" s="1"/>
    </row>
    <row r="6319" spans="1:180" s="126" customFormat="1" ht="12.6" x14ac:dyDescent="0.25">
      <c r="A6319" s="117"/>
      <c r="B6319" s="118"/>
      <c r="C6319" s="119"/>
      <c r="D631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19" s="119"/>
      <c r="F6319" s="119"/>
      <c r="G6319" s="120"/>
      <c r="H6319" s="121"/>
      <c r="I6319" s="120"/>
      <c r="J6319" s="122"/>
      <c r="K6319" s="119"/>
      <c r="L6319" s="119"/>
      <c r="M6319" s="119"/>
      <c r="N6319" s="119"/>
      <c r="O6319" s="119"/>
      <c r="P6319" s="124"/>
      <c r="Q6319" s="124">
        <f>Table13[[#This Row],[Unit Value]]*Table13[[#This Row],[Qty | PCount]]</f>
        <v>0</v>
      </c>
      <c r="R6319" s="119" t="str">
        <f>IF(Table13[[#This Row],[Unit Value]]&lt;=4999,"Low-Value Asset","High-Value Asset")</f>
        <v>Low-Value Asset</v>
      </c>
      <c r="S6319" s="119"/>
      <c r="T6319" s="119"/>
      <c r="U6319" s="119"/>
      <c r="V6319" s="119"/>
      <c r="W6319" s="125"/>
      <c r="X6319" s="119"/>
      <c r="Y6319" s="119"/>
      <c r="Z6319" s="119"/>
      <c r="AA6319" s="119"/>
      <c r="AB631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  <c r="BC6319" s="1"/>
      <c r="BD6319" s="1"/>
      <c r="BE6319" s="1"/>
      <c r="BF6319" s="1"/>
      <c r="BG6319" s="1"/>
      <c r="BH6319" s="1"/>
      <c r="BI6319" s="1"/>
      <c r="BJ6319" s="1"/>
      <c r="BK6319" s="1"/>
      <c r="BL6319" s="1"/>
      <c r="BM6319" s="1"/>
      <c r="BN6319" s="1"/>
      <c r="BO6319" s="1"/>
      <c r="BP6319" s="1"/>
      <c r="BQ6319" s="1"/>
      <c r="BR6319" s="1"/>
      <c r="BS6319" s="1"/>
      <c r="BT6319" s="1"/>
      <c r="BU6319" s="1"/>
      <c r="BV6319" s="1"/>
      <c r="BW6319" s="1"/>
      <c r="BX6319" s="1"/>
      <c r="BY6319" s="1"/>
      <c r="BZ6319" s="1"/>
      <c r="CA6319" s="1"/>
      <c r="CB6319" s="1"/>
      <c r="CC6319" s="1"/>
      <c r="CD6319" s="1"/>
      <c r="CE6319" s="1"/>
      <c r="CF6319" s="1"/>
      <c r="CG6319" s="1"/>
      <c r="CH6319" s="1"/>
      <c r="CI6319" s="1"/>
      <c r="CJ6319" s="1"/>
      <c r="CK6319" s="1"/>
      <c r="CL6319" s="1"/>
      <c r="CM6319" s="1"/>
      <c r="CN6319" s="1"/>
      <c r="CO6319" s="1"/>
      <c r="CP6319" s="1"/>
      <c r="CQ6319" s="1"/>
      <c r="CR6319" s="1"/>
      <c r="CS6319" s="1"/>
      <c r="CT6319" s="1"/>
      <c r="CU6319" s="1"/>
      <c r="CV6319" s="1"/>
      <c r="CW6319" s="1"/>
      <c r="CX6319" s="1"/>
      <c r="CY6319" s="1"/>
      <c r="CZ6319" s="1"/>
      <c r="DA6319" s="1"/>
      <c r="DB6319" s="1"/>
      <c r="DC6319" s="1"/>
      <c r="DD6319" s="1"/>
      <c r="DE6319" s="1"/>
      <c r="DF6319" s="1"/>
      <c r="DG6319" s="1"/>
      <c r="DH6319" s="1"/>
      <c r="DI6319" s="1"/>
      <c r="DJ6319" s="1"/>
      <c r="DK6319" s="1"/>
      <c r="DL6319" s="1"/>
      <c r="DM6319" s="1"/>
      <c r="DN6319" s="1"/>
      <c r="DO6319" s="1"/>
      <c r="DP6319" s="1"/>
      <c r="DQ6319" s="1"/>
      <c r="DR6319" s="1"/>
      <c r="DS6319" s="1"/>
      <c r="DT6319" s="1"/>
      <c r="DU6319" s="1"/>
      <c r="DV6319" s="1"/>
      <c r="DW6319" s="1"/>
      <c r="DX6319" s="1"/>
      <c r="DY6319" s="1"/>
      <c r="DZ6319" s="1"/>
      <c r="EA6319" s="1"/>
      <c r="EB6319" s="1"/>
      <c r="EC6319" s="1"/>
      <c r="ED6319" s="1"/>
      <c r="EE6319" s="1"/>
      <c r="EF6319" s="1"/>
      <c r="EG6319" s="1"/>
      <c r="EH6319" s="1"/>
      <c r="EI6319" s="1"/>
      <c r="EJ6319" s="1"/>
      <c r="EK6319" s="1"/>
      <c r="EL6319" s="1"/>
      <c r="EM6319" s="1"/>
      <c r="EN6319" s="1"/>
      <c r="EO6319" s="1"/>
      <c r="EP6319" s="1"/>
      <c r="EQ6319" s="1"/>
      <c r="ER6319" s="1"/>
      <c r="ES6319" s="1"/>
      <c r="ET6319" s="1"/>
      <c r="EU6319" s="1"/>
      <c r="EV6319" s="1"/>
      <c r="EW6319" s="1"/>
      <c r="EX6319" s="1"/>
      <c r="EY6319" s="1"/>
      <c r="EZ6319" s="1"/>
      <c r="FA6319" s="1"/>
      <c r="FB6319" s="1"/>
      <c r="FC6319" s="1"/>
      <c r="FD6319" s="1"/>
      <c r="FE6319" s="1"/>
      <c r="FF6319" s="1"/>
      <c r="FG6319" s="1"/>
      <c r="FH6319" s="1"/>
      <c r="FI6319" s="1"/>
      <c r="FJ6319" s="1"/>
      <c r="FK6319" s="1"/>
      <c r="FL6319" s="1"/>
      <c r="FM6319" s="1"/>
      <c r="FN6319" s="1"/>
      <c r="FO6319" s="1"/>
      <c r="FP6319" s="1"/>
      <c r="FQ6319" s="1"/>
      <c r="FR6319" s="1"/>
      <c r="FS6319" s="1"/>
      <c r="FT6319" s="1"/>
      <c r="FU6319" s="1"/>
      <c r="FV6319" s="1"/>
      <c r="FW6319" s="1"/>
      <c r="FX6319" s="1"/>
    </row>
    <row r="6320" spans="1:180" s="126" customFormat="1" ht="12.6" x14ac:dyDescent="0.25">
      <c r="A6320" s="117"/>
      <c r="B6320" s="118"/>
      <c r="C6320" s="119"/>
      <c r="D632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0" s="119"/>
      <c r="F6320" s="119"/>
      <c r="G6320" s="120"/>
      <c r="H6320" s="121"/>
      <c r="I6320" s="120"/>
      <c r="J6320" s="122"/>
      <c r="K6320" s="119"/>
      <c r="L6320" s="119"/>
      <c r="M6320" s="119"/>
      <c r="N6320" s="119"/>
      <c r="O6320" s="119"/>
      <c r="P6320" s="124"/>
      <c r="Q6320" s="124">
        <f>Table13[[#This Row],[Unit Value]]*Table13[[#This Row],[Qty | PCount]]</f>
        <v>0</v>
      </c>
      <c r="R6320" s="119" t="str">
        <f>IF(Table13[[#This Row],[Unit Value]]&lt;=4999,"Low-Value Asset","High-Value Asset")</f>
        <v>Low-Value Asset</v>
      </c>
      <c r="S6320" s="119"/>
      <c r="T6320" s="119"/>
      <c r="U6320" s="119"/>
      <c r="V6320" s="119"/>
      <c r="W6320" s="125"/>
      <c r="X6320" s="119"/>
      <c r="Y6320" s="119"/>
      <c r="Z6320" s="119"/>
      <c r="AA6320" s="119"/>
      <c r="AB632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  <c r="BC6320" s="1"/>
      <c r="BD6320" s="1"/>
      <c r="BE6320" s="1"/>
      <c r="BF6320" s="1"/>
      <c r="BG6320" s="1"/>
      <c r="BH6320" s="1"/>
      <c r="BI6320" s="1"/>
      <c r="BJ6320" s="1"/>
      <c r="BK6320" s="1"/>
      <c r="BL6320" s="1"/>
      <c r="BM6320" s="1"/>
      <c r="BN6320" s="1"/>
      <c r="BO6320" s="1"/>
      <c r="BP6320" s="1"/>
      <c r="BQ6320" s="1"/>
      <c r="BR6320" s="1"/>
      <c r="BS6320" s="1"/>
      <c r="BT6320" s="1"/>
      <c r="BU6320" s="1"/>
      <c r="BV6320" s="1"/>
      <c r="BW6320" s="1"/>
      <c r="BX6320" s="1"/>
      <c r="BY6320" s="1"/>
      <c r="BZ6320" s="1"/>
      <c r="CA6320" s="1"/>
      <c r="CB6320" s="1"/>
      <c r="CC6320" s="1"/>
      <c r="CD6320" s="1"/>
      <c r="CE6320" s="1"/>
      <c r="CF6320" s="1"/>
      <c r="CG6320" s="1"/>
      <c r="CH6320" s="1"/>
      <c r="CI6320" s="1"/>
      <c r="CJ6320" s="1"/>
      <c r="CK6320" s="1"/>
      <c r="CL6320" s="1"/>
      <c r="CM6320" s="1"/>
      <c r="CN6320" s="1"/>
      <c r="CO6320" s="1"/>
      <c r="CP6320" s="1"/>
      <c r="CQ6320" s="1"/>
      <c r="CR6320" s="1"/>
      <c r="CS6320" s="1"/>
      <c r="CT6320" s="1"/>
      <c r="CU6320" s="1"/>
      <c r="CV6320" s="1"/>
      <c r="CW6320" s="1"/>
      <c r="CX6320" s="1"/>
      <c r="CY6320" s="1"/>
      <c r="CZ6320" s="1"/>
      <c r="DA6320" s="1"/>
      <c r="DB6320" s="1"/>
      <c r="DC6320" s="1"/>
      <c r="DD6320" s="1"/>
      <c r="DE6320" s="1"/>
      <c r="DF6320" s="1"/>
      <c r="DG6320" s="1"/>
      <c r="DH6320" s="1"/>
      <c r="DI6320" s="1"/>
      <c r="DJ6320" s="1"/>
      <c r="DK6320" s="1"/>
      <c r="DL6320" s="1"/>
      <c r="DM6320" s="1"/>
      <c r="DN6320" s="1"/>
      <c r="DO6320" s="1"/>
      <c r="DP6320" s="1"/>
      <c r="DQ6320" s="1"/>
      <c r="DR6320" s="1"/>
      <c r="DS6320" s="1"/>
      <c r="DT6320" s="1"/>
      <c r="DU6320" s="1"/>
      <c r="DV6320" s="1"/>
      <c r="DW6320" s="1"/>
      <c r="DX6320" s="1"/>
      <c r="DY6320" s="1"/>
      <c r="DZ6320" s="1"/>
      <c r="EA6320" s="1"/>
      <c r="EB6320" s="1"/>
      <c r="EC6320" s="1"/>
      <c r="ED6320" s="1"/>
      <c r="EE6320" s="1"/>
      <c r="EF6320" s="1"/>
      <c r="EG6320" s="1"/>
      <c r="EH6320" s="1"/>
      <c r="EI6320" s="1"/>
      <c r="EJ6320" s="1"/>
      <c r="EK6320" s="1"/>
      <c r="EL6320" s="1"/>
      <c r="EM6320" s="1"/>
      <c r="EN6320" s="1"/>
      <c r="EO6320" s="1"/>
      <c r="EP6320" s="1"/>
      <c r="EQ6320" s="1"/>
      <c r="ER6320" s="1"/>
      <c r="ES6320" s="1"/>
      <c r="ET6320" s="1"/>
      <c r="EU6320" s="1"/>
      <c r="EV6320" s="1"/>
      <c r="EW6320" s="1"/>
      <c r="EX6320" s="1"/>
      <c r="EY6320" s="1"/>
      <c r="EZ6320" s="1"/>
      <c r="FA6320" s="1"/>
      <c r="FB6320" s="1"/>
      <c r="FC6320" s="1"/>
      <c r="FD6320" s="1"/>
      <c r="FE6320" s="1"/>
      <c r="FF6320" s="1"/>
      <c r="FG6320" s="1"/>
      <c r="FH6320" s="1"/>
      <c r="FI6320" s="1"/>
      <c r="FJ6320" s="1"/>
      <c r="FK6320" s="1"/>
      <c r="FL6320" s="1"/>
      <c r="FM6320" s="1"/>
      <c r="FN6320" s="1"/>
      <c r="FO6320" s="1"/>
      <c r="FP6320" s="1"/>
      <c r="FQ6320" s="1"/>
      <c r="FR6320" s="1"/>
      <c r="FS6320" s="1"/>
      <c r="FT6320" s="1"/>
      <c r="FU6320" s="1"/>
      <c r="FV6320" s="1"/>
      <c r="FW6320" s="1"/>
      <c r="FX6320" s="1"/>
    </row>
    <row r="6321" spans="1:180" s="116" customFormat="1" ht="12.6" x14ac:dyDescent="0.25">
      <c r="A6321" s="108"/>
      <c r="B6321" s="109"/>
      <c r="C6321" s="110"/>
      <c r="D632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1" s="110"/>
      <c r="F6321" s="110"/>
      <c r="G6321" s="111"/>
      <c r="H6321" s="112"/>
      <c r="I6321" s="111"/>
      <c r="J6321" s="111"/>
      <c r="K6321" s="110"/>
      <c r="L6321" s="110"/>
      <c r="M6321" s="110"/>
      <c r="N6321" s="110"/>
      <c r="O6321" s="110"/>
      <c r="P6321" s="114"/>
      <c r="Q6321" s="114">
        <f>Table13[[#This Row],[Unit Value]]*Table13[[#This Row],[Qty | PCount]]</f>
        <v>0</v>
      </c>
      <c r="R6321" s="110" t="str">
        <f>IF(Table13[[#This Row],[Unit Value]]&lt;=4999,"Low-Value Asset","High-Value Asset")</f>
        <v>Low-Value Asset</v>
      </c>
      <c r="S6321" s="110"/>
      <c r="T6321" s="110"/>
      <c r="U6321" s="110"/>
      <c r="V6321" s="110"/>
      <c r="W6321" s="115"/>
      <c r="X6321" s="110"/>
      <c r="Y6321" s="110"/>
      <c r="Z6321" s="110"/>
      <c r="AA6321" s="110"/>
      <c r="AB632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  <c r="BC6321" s="1"/>
      <c r="BD6321" s="1"/>
      <c r="BE6321" s="1"/>
      <c r="BF6321" s="1"/>
      <c r="BG6321" s="1"/>
      <c r="BH6321" s="1"/>
      <c r="BI6321" s="1"/>
      <c r="BJ6321" s="1"/>
      <c r="BK6321" s="1"/>
      <c r="BL6321" s="1"/>
      <c r="BM6321" s="1"/>
      <c r="BN6321" s="1"/>
      <c r="BO6321" s="1"/>
      <c r="BP6321" s="1"/>
      <c r="BQ6321" s="1"/>
      <c r="BR6321" s="1"/>
      <c r="BS6321" s="1"/>
      <c r="BT6321" s="1"/>
      <c r="BU6321" s="1"/>
      <c r="BV6321" s="1"/>
      <c r="BW6321" s="1"/>
      <c r="BX6321" s="1"/>
      <c r="BY6321" s="1"/>
      <c r="BZ6321" s="1"/>
      <c r="CA6321" s="1"/>
      <c r="CB6321" s="1"/>
      <c r="CC6321" s="1"/>
      <c r="CD6321" s="1"/>
      <c r="CE6321" s="1"/>
      <c r="CF6321" s="1"/>
      <c r="CG6321" s="1"/>
      <c r="CH6321" s="1"/>
      <c r="CI6321" s="1"/>
      <c r="CJ6321" s="1"/>
      <c r="CK6321" s="1"/>
      <c r="CL6321" s="1"/>
      <c r="CM6321" s="1"/>
      <c r="CN6321" s="1"/>
      <c r="CO6321" s="1"/>
      <c r="CP6321" s="1"/>
      <c r="CQ6321" s="1"/>
      <c r="CR6321" s="1"/>
      <c r="CS6321" s="1"/>
      <c r="CT6321" s="1"/>
      <c r="CU6321" s="1"/>
      <c r="CV6321" s="1"/>
      <c r="CW6321" s="1"/>
      <c r="CX6321" s="1"/>
      <c r="CY6321" s="1"/>
      <c r="CZ6321" s="1"/>
      <c r="DA6321" s="1"/>
      <c r="DB6321" s="1"/>
      <c r="DC6321" s="1"/>
      <c r="DD6321" s="1"/>
      <c r="DE6321" s="1"/>
      <c r="DF6321" s="1"/>
      <c r="DG6321" s="1"/>
      <c r="DH6321" s="1"/>
      <c r="DI6321" s="1"/>
      <c r="DJ6321" s="1"/>
      <c r="DK6321" s="1"/>
      <c r="DL6321" s="1"/>
      <c r="DM6321" s="1"/>
      <c r="DN6321" s="1"/>
      <c r="DO6321" s="1"/>
      <c r="DP6321" s="1"/>
      <c r="DQ6321" s="1"/>
      <c r="DR6321" s="1"/>
      <c r="DS6321" s="1"/>
      <c r="DT6321" s="1"/>
      <c r="DU6321" s="1"/>
      <c r="DV6321" s="1"/>
      <c r="DW6321" s="1"/>
      <c r="DX6321" s="1"/>
      <c r="DY6321" s="1"/>
      <c r="DZ6321" s="1"/>
      <c r="EA6321" s="1"/>
      <c r="EB6321" s="1"/>
      <c r="EC6321" s="1"/>
      <c r="ED6321" s="1"/>
      <c r="EE6321" s="1"/>
      <c r="EF6321" s="1"/>
      <c r="EG6321" s="1"/>
      <c r="EH6321" s="1"/>
      <c r="EI6321" s="1"/>
      <c r="EJ6321" s="1"/>
      <c r="EK6321" s="1"/>
      <c r="EL6321" s="1"/>
      <c r="EM6321" s="1"/>
      <c r="EN6321" s="1"/>
      <c r="EO6321" s="1"/>
      <c r="EP6321" s="1"/>
      <c r="EQ6321" s="1"/>
      <c r="ER6321" s="1"/>
      <c r="ES6321" s="1"/>
      <c r="ET6321" s="1"/>
      <c r="EU6321" s="1"/>
      <c r="EV6321" s="1"/>
      <c r="EW6321" s="1"/>
      <c r="EX6321" s="1"/>
      <c r="EY6321" s="1"/>
      <c r="EZ6321" s="1"/>
      <c r="FA6321" s="1"/>
      <c r="FB6321" s="1"/>
      <c r="FC6321" s="1"/>
      <c r="FD6321" s="1"/>
      <c r="FE6321" s="1"/>
      <c r="FF6321" s="1"/>
      <c r="FG6321" s="1"/>
      <c r="FH6321" s="1"/>
      <c r="FI6321" s="1"/>
      <c r="FJ6321" s="1"/>
      <c r="FK6321" s="1"/>
      <c r="FL6321" s="1"/>
      <c r="FM6321" s="1"/>
      <c r="FN6321" s="1"/>
      <c r="FO6321" s="1"/>
      <c r="FP6321" s="1"/>
      <c r="FQ6321" s="1"/>
      <c r="FR6321" s="1"/>
      <c r="FS6321" s="1"/>
      <c r="FT6321" s="1"/>
      <c r="FU6321" s="1"/>
      <c r="FV6321" s="1"/>
      <c r="FW6321" s="1"/>
      <c r="FX6321" s="1"/>
    </row>
    <row r="6322" spans="1:180" s="116" customFormat="1" ht="12.6" x14ac:dyDescent="0.25">
      <c r="A6322" s="108"/>
      <c r="B6322" s="109"/>
      <c r="C6322" s="110"/>
      <c r="D632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2" s="110"/>
      <c r="F6322" s="110"/>
      <c r="G6322" s="111"/>
      <c r="H6322" s="112"/>
      <c r="I6322" s="111"/>
      <c r="J6322" s="111"/>
      <c r="K6322" s="110"/>
      <c r="L6322" s="110"/>
      <c r="M6322" s="110"/>
      <c r="N6322" s="110"/>
      <c r="O6322" s="110"/>
      <c r="P6322" s="114"/>
      <c r="Q6322" s="114">
        <f>Table13[[#This Row],[Unit Value]]*Table13[[#This Row],[Qty | PCount]]</f>
        <v>0</v>
      </c>
      <c r="R6322" s="110" t="str">
        <f>IF(Table13[[#This Row],[Unit Value]]&lt;=4999,"Low-Value Asset","High-Value Asset")</f>
        <v>Low-Value Asset</v>
      </c>
      <c r="S6322" s="110"/>
      <c r="T6322" s="110"/>
      <c r="U6322" s="110"/>
      <c r="V6322" s="110"/>
      <c r="W6322" s="115"/>
      <c r="X6322" s="110"/>
      <c r="Y6322" s="110"/>
      <c r="Z6322" s="110"/>
      <c r="AA6322" s="110"/>
      <c r="AB632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  <c r="BC6322" s="1"/>
      <c r="BD6322" s="1"/>
      <c r="BE6322" s="1"/>
      <c r="BF6322" s="1"/>
      <c r="BG6322" s="1"/>
      <c r="BH6322" s="1"/>
      <c r="BI6322" s="1"/>
      <c r="BJ6322" s="1"/>
      <c r="BK6322" s="1"/>
      <c r="BL6322" s="1"/>
      <c r="BM6322" s="1"/>
      <c r="BN6322" s="1"/>
      <c r="BO6322" s="1"/>
      <c r="BP6322" s="1"/>
      <c r="BQ6322" s="1"/>
      <c r="BR6322" s="1"/>
      <c r="BS6322" s="1"/>
      <c r="BT6322" s="1"/>
      <c r="BU6322" s="1"/>
      <c r="BV6322" s="1"/>
      <c r="BW6322" s="1"/>
      <c r="BX6322" s="1"/>
      <c r="BY6322" s="1"/>
      <c r="BZ6322" s="1"/>
      <c r="CA6322" s="1"/>
      <c r="CB6322" s="1"/>
      <c r="CC6322" s="1"/>
      <c r="CD6322" s="1"/>
      <c r="CE6322" s="1"/>
      <c r="CF6322" s="1"/>
      <c r="CG6322" s="1"/>
      <c r="CH6322" s="1"/>
      <c r="CI6322" s="1"/>
      <c r="CJ6322" s="1"/>
      <c r="CK6322" s="1"/>
      <c r="CL6322" s="1"/>
      <c r="CM6322" s="1"/>
      <c r="CN6322" s="1"/>
      <c r="CO6322" s="1"/>
      <c r="CP6322" s="1"/>
      <c r="CQ6322" s="1"/>
      <c r="CR6322" s="1"/>
      <c r="CS6322" s="1"/>
      <c r="CT6322" s="1"/>
      <c r="CU6322" s="1"/>
      <c r="CV6322" s="1"/>
      <c r="CW6322" s="1"/>
      <c r="CX6322" s="1"/>
      <c r="CY6322" s="1"/>
      <c r="CZ6322" s="1"/>
      <c r="DA6322" s="1"/>
      <c r="DB6322" s="1"/>
      <c r="DC6322" s="1"/>
      <c r="DD6322" s="1"/>
      <c r="DE6322" s="1"/>
      <c r="DF6322" s="1"/>
      <c r="DG6322" s="1"/>
      <c r="DH6322" s="1"/>
      <c r="DI6322" s="1"/>
      <c r="DJ6322" s="1"/>
      <c r="DK6322" s="1"/>
      <c r="DL6322" s="1"/>
      <c r="DM6322" s="1"/>
      <c r="DN6322" s="1"/>
      <c r="DO6322" s="1"/>
      <c r="DP6322" s="1"/>
      <c r="DQ6322" s="1"/>
      <c r="DR6322" s="1"/>
      <c r="DS6322" s="1"/>
      <c r="DT6322" s="1"/>
      <c r="DU6322" s="1"/>
      <c r="DV6322" s="1"/>
      <c r="DW6322" s="1"/>
      <c r="DX6322" s="1"/>
      <c r="DY6322" s="1"/>
      <c r="DZ6322" s="1"/>
      <c r="EA6322" s="1"/>
      <c r="EB6322" s="1"/>
      <c r="EC6322" s="1"/>
      <c r="ED6322" s="1"/>
      <c r="EE6322" s="1"/>
      <c r="EF6322" s="1"/>
      <c r="EG6322" s="1"/>
      <c r="EH6322" s="1"/>
      <c r="EI6322" s="1"/>
      <c r="EJ6322" s="1"/>
      <c r="EK6322" s="1"/>
      <c r="EL6322" s="1"/>
      <c r="EM6322" s="1"/>
      <c r="EN6322" s="1"/>
      <c r="EO6322" s="1"/>
      <c r="EP6322" s="1"/>
      <c r="EQ6322" s="1"/>
      <c r="ER6322" s="1"/>
      <c r="ES6322" s="1"/>
      <c r="ET6322" s="1"/>
      <c r="EU6322" s="1"/>
      <c r="EV6322" s="1"/>
      <c r="EW6322" s="1"/>
      <c r="EX6322" s="1"/>
      <c r="EY6322" s="1"/>
      <c r="EZ6322" s="1"/>
      <c r="FA6322" s="1"/>
      <c r="FB6322" s="1"/>
      <c r="FC6322" s="1"/>
      <c r="FD6322" s="1"/>
      <c r="FE6322" s="1"/>
      <c r="FF6322" s="1"/>
      <c r="FG6322" s="1"/>
      <c r="FH6322" s="1"/>
      <c r="FI6322" s="1"/>
      <c r="FJ6322" s="1"/>
      <c r="FK6322" s="1"/>
      <c r="FL6322" s="1"/>
      <c r="FM6322" s="1"/>
      <c r="FN6322" s="1"/>
      <c r="FO6322" s="1"/>
      <c r="FP6322" s="1"/>
      <c r="FQ6322" s="1"/>
      <c r="FR6322" s="1"/>
      <c r="FS6322" s="1"/>
      <c r="FT6322" s="1"/>
      <c r="FU6322" s="1"/>
      <c r="FV6322" s="1"/>
      <c r="FW6322" s="1"/>
      <c r="FX6322" s="1"/>
    </row>
    <row r="6323" spans="1:180" s="116" customFormat="1" ht="12.6" x14ac:dyDescent="0.25">
      <c r="A6323" s="108"/>
      <c r="B6323" s="109"/>
      <c r="C6323" s="110"/>
      <c r="D632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3" s="110"/>
      <c r="F6323" s="110"/>
      <c r="G6323" s="111"/>
      <c r="H6323" s="112"/>
      <c r="I6323" s="111"/>
      <c r="J6323" s="111"/>
      <c r="K6323" s="110"/>
      <c r="L6323" s="110"/>
      <c r="M6323" s="110"/>
      <c r="N6323" s="110"/>
      <c r="O6323" s="110"/>
      <c r="P6323" s="114"/>
      <c r="Q6323" s="114">
        <f>Table13[[#This Row],[Unit Value]]*Table13[[#This Row],[Qty | PCount]]</f>
        <v>0</v>
      </c>
      <c r="R6323" s="110" t="str">
        <f>IF(Table13[[#This Row],[Unit Value]]&lt;=4999,"Low-Value Asset","High-Value Asset")</f>
        <v>Low-Value Asset</v>
      </c>
      <c r="S6323" s="110"/>
      <c r="T6323" s="110"/>
      <c r="U6323" s="110"/>
      <c r="V6323" s="110"/>
      <c r="W6323" s="115"/>
      <c r="X6323" s="110"/>
      <c r="Y6323" s="110"/>
      <c r="Z6323" s="110"/>
      <c r="AA6323" s="110"/>
      <c r="AB632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  <c r="BC6323" s="1"/>
      <c r="BD6323" s="1"/>
      <c r="BE6323" s="1"/>
      <c r="BF6323" s="1"/>
      <c r="BG6323" s="1"/>
      <c r="BH6323" s="1"/>
      <c r="BI6323" s="1"/>
      <c r="BJ6323" s="1"/>
      <c r="BK6323" s="1"/>
      <c r="BL6323" s="1"/>
      <c r="BM6323" s="1"/>
      <c r="BN6323" s="1"/>
      <c r="BO6323" s="1"/>
      <c r="BP6323" s="1"/>
      <c r="BQ6323" s="1"/>
      <c r="BR6323" s="1"/>
      <c r="BS6323" s="1"/>
      <c r="BT6323" s="1"/>
      <c r="BU6323" s="1"/>
      <c r="BV6323" s="1"/>
      <c r="BW6323" s="1"/>
      <c r="BX6323" s="1"/>
      <c r="BY6323" s="1"/>
      <c r="BZ6323" s="1"/>
      <c r="CA6323" s="1"/>
      <c r="CB6323" s="1"/>
      <c r="CC6323" s="1"/>
      <c r="CD6323" s="1"/>
      <c r="CE6323" s="1"/>
      <c r="CF6323" s="1"/>
      <c r="CG6323" s="1"/>
      <c r="CH6323" s="1"/>
      <c r="CI6323" s="1"/>
      <c r="CJ6323" s="1"/>
      <c r="CK6323" s="1"/>
      <c r="CL6323" s="1"/>
      <c r="CM6323" s="1"/>
      <c r="CN6323" s="1"/>
      <c r="CO6323" s="1"/>
      <c r="CP6323" s="1"/>
      <c r="CQ6323" s="1"/>
      <c r="CR6323" s="1"/>
      <c r="CS6323" s="1"/>
      <c r="CT6323" s="1"/>
      <c r="CU6323" s="1"/>
      <c r="CV6323" s="1"/>
      <c r="CW6323" s="1"/>
      <c r="CX6323" s="1"/>
      <c r="CY6323" s="1"/>
      <c r="CZ6323" s="1"/>
      <c r="DA6323" s="1"/>
      <c r="DB6323" s="1"/>
      <c r="DC6323" s="1"/>
      <c r="DD6323" s="1"/>
      <c r="DE6323" s="1"/>
      <c r="DF6323" s="1"/>
      <c r="DG6323" s="1"/>
      <c r="DH6323" s="1"/>
      <c r="DI6323" s="1"/>
      <c r="DJ6323" s="1"/>
      <c r="DK6323" s="1"/>
      <c r="DL6323" s="1"/>
      <c r="DM6323" s="1"/>
      <c r="DN6323" s="1"/>
      <c r="DO6323" s="1"/>
      <c r="DP6323" s="1"/>
      <c r="DQ6323" s="1"/>
      <c r="DR6323" s="1"/>
      <c r="DS6323" s="1"/>
      <c r="DT6323" s="1"/>
      <c r="DU6323" s="1"/>
      <c r="DV6323" s="1"/>
      <c r="DW6323" s="1"/>
      <c r="DX6323" s="1"/>
      <c r="DY6323" s="1"/>
      <c r="DZ6323" s="1"/>
      <c r="EA6323" s="1"/>
      <c r="EB6323" s="1"/>
      <c r="EC6323" s="1"/>
      <c r="ED6323" s="1"/>
      <c r="EE6323" s="1"/>
      <c r="EF6323" s="1"/>
      <c r="EG6323" s="1"/>
      <c r="EH6323" s="1"/>
      <c r="EI6323" s="1"/>
      <c r="EJ6323" s="1"/>
      <c r="EK6323" s="1"/>
      <c r="EL6323" s="1"/>
      <c r="EM6323" s="1"/>
      <c r="EN6323" s="1"/>
      <c r="EO6323" s="1"/>
      <c r="EP6323" s="1"/>
      <c r="EQ6323" s="1"/>
      <c r="ER6323" s="1"/>
      <c r="ES6323" s="1"/>
      <c r="ET6323" s="1"/>
      <c r="EU6323" s="1"/>
      <c r="EV6323" s="1"/>
      <c r="EW6323" s="1"/>
      <c r="EX6323" s="1"/>
      <c r="EY6323" s="1"/>
      <c r="EZ6323" s="1"/>
      <c r="FA6323" s="1"/>
      <c r="FB6323" s="1"/>
      <c r="FC6323" s="1"/>
      <c r="FD6323" s="1"/>
      <c r="FE6323" s="1"/>
      <c r="FF6323" s="1"/>
      <c r="FG6323" s="1"/>
      <c r="FH6323" s="1"/>
      <c r="FI6323" s="1"/>
      <c r="FJ6323" s="1"/>
      <c r="FK6323" s="1"/>
      <c r="FL6323" s="1"/>
      <c r="FM6323" s="1"/>
      <c r="FN6323" s="1"/>
      <c r="FO6323" s="1"/>
      <c r="FP6323" s="1"/>
      <c r="FQ6323" s="1"/>
      <c r="FR6323" s="1"/>
      <c r="FS6323" s="1"/>
      <c r="FT6323" s="1"/>
      <c r="FU6323" s="1"/>
      <c r="FV6323" s="1"/>
      <c r="FW6323" s="1"/>
      <c r="FX6323" s="1"/>
    </row>
    <row r="6324" spans="1:180" s="116" customFormat="1" ht="12.6" x14ac:dyDescent="0.25">
      <c r="A6324" s="108"/>
      <c r="B6324" s="109"/>
      <c r="C6324" s="110"/>
      <c r="D632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4" s="110"/>
      <c r="F6324" s="110"/>
      <c r="G6324" s="111"/>
      <c r="H6324" s="112"/>
      <c r="I6324" s="111"/>
      <c r="J6324" s="111"/>
      <c r="K6324" s="110"/>
      <c r="L6324" s="110"/>
      <c r="M6324" s="110"/>
      <c r="N6324" s="110"/>
      <c r="O6324" s="110"/>
      <c r="P6324" s="114"/>
      <c r="Q6324" s="114">
        <f>Table13[[#This Row],[Unit Value]]*Table13[[#This Row],[Qty | PCount]]</f>
        <v>0</v>
      </c>
      <c r="R6324" s="110" t="str">
        <f>IF(Table13[[#This Row],[Unit Value]]&lt;=4999,"Low-Value Asset","High-Value Asset")</f>
        <v>Low-Value Asset</v>
      </c>
      <c r="S6324" s="110"/>
      <c r="T6324" s="110"/>
      <c r="U6324" s="110"/>
      <c r="V6324" s="110"/>
      <c r="W6324" s="115"/>
      <c r="X6324" s="110"/>
      <c r="Y6324" s="110"/>
      <c r="Z6324" s="110"/>
      <c r="AA6324" s="110"/>
      <c r="AB632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  <c r="BC6324" s="1"/>
      <c r="BD6324" s="1"/>
      <c r="BE6324" s="1"/>
      <c r="BF6324" s="1"/>
      <c r="BG6324" s="1"/>
      <c r="BH6324" s="1"/>
      <c r="BI6324" s="1"/>
      <c r="BJ6324" s="1"/>
      <c r="BK6324" s="1"/>
      <c r="BL6324" s="1"/>
      <c r="BM6324" s="1"/>
      <c r="BN6324" s="1"/>
      <c r="BO6324" s="1"/>
      <c r="BP6324" s="1"/>
      <c r="BQ6324" s="1"/>
      <c r="BR6324" s="1"/>
      <c r="BS6324" s="1"/>
      <c r="BT6324" s="1"/>
      <c r="BU6324" s="1"/>
      <c r="BV6324" s="1"/>
      <c r="BW6324" s="1"/>
      <c r="BX6324" s="1"/>
      <c r="BY6324" s="1"/>
      <c r="BZ6324" s="1"/>
      <c r="CA6324" s="1"/>
      <c r="CB6324" s="1"/>
      <c r="CC6324" s="1"/>
      <c r="CD6324" s="1"/>
      <c r="CE6324" s="1"/>
      <c r="CF6324" s="1"/>
      <c r="CG6324" s="1"/>
      <c r="CH6324" s="1"/>
      <c r="CI6324" s="1"/>
      <c r="CJ6324" s="1"/>
      <c r="CK6324" s="1"/>
      <c r="CL6324" s="1"/>
      <c r="CM6324" s="1"/>
      <c r="CN6324" s="1"/>
      <c r="CO6324" s="1"/>
      <c r="CP6324" s="1"/>
      <c r="CQ6324" s="1"/>
      <c r="CR6324" s="1"/>
      <c r="CS6324" s="1"/>
      <c r="CT6324" s="1"/>
      <c r="CU6324" s="1"/>
      <c r="CV6324" s="1"/>
      <c r="CW6324" s="1"/>
      <c r="CX6324" s="1"/>
      <c r="CY6324" s="1"/>
      <c r="CZ6324" s="1"/>
      <c r="DA6324" s="1"/>
      <c r="DB6324" s="1"/>
      <c r="DC6324" s="1"/>
      <c r="DD6324" s="1"/>
      <c r="DE6324" s="1"/>
      <c r="DF6324" s="1"/>
      <c r="DG6324" s="1"/>
      <c r="DH6324" s="1"/>
      <c r="DI6324" s="1"/>
      <c r="DJ6324" s="1"/>
      <c r="DK6324" s="1"/>
      <c r="DL6324" s="1"/>
      <c r="DM6324" s="1"/>
      <c r="DN6324" s="1"/>
      <c r="DO6324" s="1"/>
      <c r="DP6324" s="1"/>
      <c r="DQ6324" s="1"/>
      <c r="DR6324" s="1"/>
      <c r="DS6324" s="1"/>
      <c r="DT6324" s="1"/>
      <c r="DU6324" s="1"/>
      <c r="DV6324" s="1"/>
      <c r="DW6324" s="1"/>
      <c r="DX6324" s="1"/>
      <c r="DY6324" s="1"/>
      <c r="DZ6324" s="1"/>
      <c r="EA6324" s="1"/>
      <c r="EB6324" s="1"/>
      <c r="EC6324" s="1"/>
      <c r="ED6324" s="1"/>
      <c r="EE6324" s="1"/>
      <c r="EF6324" s="1"/>
      <c r="EG6324" s="1"/>
      <c r="EH6324" s="1"/>
      <c r="EI6324" s="1"/>
      <c r="EJ6324" s="1"/>
      <c r="EK6324" s="1"/>
      <c r="EL6324" s="1"/>
      <c r="EM6324" s="1"/>
      <c r="EN6324" s="1"/>
      <c r="EO6324" s="1"/>
      <c r="EP6324" s="1"/>
      <c r="EQ6324" s="1"/>
      <c r="ER6324" s="1"/>
      <c r="ES6324" s="1"/>
      <c r="ET6324" s="1"/>
      <c r="EU6324" s="1"/>
      <c r="EV6324" s="1"/>
      <c r="EW6324" s="1"/>
      <c r="EX6324" s="1"/>
      <c r="EY6324" s="1"/>
      <c r="EZ6324" s="1"/>
      <c r="FA6324" s="1"/>
      <c r="FB6324" s="1"/>
      <c r="FC6324" s="1"/>
      <c r="FD6324" s="1"/>
      <c r="FE6324" s="1"/>
      <c r="FF6324" s="1"/>
      <c r="FG6324" s="1"/>
      <c r="FH6324" s="1"/>
      <c r="FI6324" s="1"/>
      <c r="FJ6324" s="1"/>
      <c r="FK6324" s="1"/>
      <c r="FL6324" s="1"/>
      <c r="FM6324" s="1"/>
      <c r="FN6324" s="1"/>
      <c r="FO6324" s="1"/>
      <c r="FP6324" s="1"/>
      <c r="FQ6324" s="1"/>
      <c r="FR6324" s="1"/>
      <c r="FS6324" s="1"/>
      <c r="FT6324" s="1"/>
      <c r="FU6324" s="1"/>
      <c r="FV6324" s="1"/>
      <c r="FW6324" s="1"/>
      <c r="FX6324" s="1"/>
    </row>
    <row r="6325" spans="1:180" s="116" customFormat="1" ht="12.6" x14ac:dyDescent="0.25">
      <c r="A6325" s="108"/>
      <c r="B6325" s="109"/>
      <c r="C6325" s="110"/>
      <c r="D632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5" s="110"/>
      <c r="F6325" s="110"/>
      <c r="G6325" s="111"/>
      <c r="H6325" s="112"/>
      <c r="I6325" s="111"/>
      <c r="J6325" s="111"/>
      <c r="K6325" s="110"/>
      <c r="L6325" s="110"/>
      <c r="M6325" s="110"/>
      <c r="N6325" s="110"/>
      <c r="O6325" s="110"/>
      <c r="P6325" s="114"/>
      <c r="Q6325" s="114">
        <f>Table13[[#This Row],[Unit Value]]*Table13[[#This Row],[Qty | PCount]]</f>
        <v>0</v>
      </c>
      <c r="R6325" s="110" t="str">
        <f>IF(Table13[[#This Row],[Unit Value]]&lt;=4999,"Low-Value Asset","High-Value Asset")</f>
        <v>Low-Value Asset</v>
      </c>
      <c r="S6325" s="110"/>
      <c r="T6325" s="110"/>
      <c r="U6325" s="110"/>
      <c r="V6325" s="110"/>
      <c r="W6325" s="115"/>
      <c r="X6325" s="110"/>
      <c r="Y6325" s="110"/>
      <c r="Z6325" s="110"/>
      <c r="AA6325" s="110"/>
      <c r="AB632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  <c r="BC6325" s="1"/>
      <c r="BD6325" s="1"/>
      <c r="BE6325" s="1"/>
      <c r="BF6325" s="1"/>
      <c r="BG6325" s="1"/>
      <c r="BH6325" s="1"/>
      <c r="BI6325" s="1"/>
      <c r="BJ6325" s="1"/>
      <c r="BK6325" s="1"/>
      <c r="BL6325" s="1"/>
      <c r="BM6325" s="1"/>
      <c r="BN6325" s="1"/>
      <c r="BO6325" s="1"/>
      <c r="BP6325" s="1"/>
      <c r="BQ6325" s="1"/>
      <c r="BR6325" s="1"/>
      <c r="BS6325" s="1"/>
      <c r="BT6325" s="1"/>
      <c r="BU6325" s="1"/>
      <c r="BV6325" s="1"/>
      <c r="BW6325" s="1"/>
      <c r="BX6325" s="1"/>
      <c r="BY6325" s="1"/>
      <c r="BZ6325" s="1"/>
      <c r="CA6325" s="1"/>
      <c r="CB6325" s="1"/>
      <c r="CC6325" s="1"/>
      <c r="CD6325" s="1"/>
      <c r="CE6325" s="1"/>
      <c r="CF6325" s="1"/>
      <c r="CG6325" s="1"/>
      <c r="CH6325" s="1"/>
      <c r="CI6325" s="1"/>
      <c r="CJ6325" s="1"/>
      <c r="CK6325" s="1"/>
      <c r="CL6325" s="1"/>
      <c r="CM6325" s="1"/>
      <c r="CN6325" s="1"/>
      <c r="CO6325" s="1"/>
      <c r="CP6325" s="1"/>
      <c r="CQ6325" s="1"/>
      <c r="CR6325" s="1"/>
      <c r="CS6325" s="1"/>
      <c r="CT6325" s="1"/>
      <c r="CU6325" s="1"/>
      <c r="CV6325" s="1"/>
      <c r="CW6325" s="1"/>
      <c r="CX6325" s="1"/>
      <c r="CY6325" s="1"/>
      <c r="CZ6325" s="1"/>
      <c r="DA6325" s="1"/>
      <c r="DB6325" s="1"/>
      <c r="DC6325" s="1"/>
      <c r="DD6325" s="1"/>
      <c r="DE6325" s="1"/>
      <c r="DF6325" s="1"/>
      <c r="DG6325" s="1"/>
      <c r="DH6325" s="1"/>
      <c r="DI6325" s="1"/>
      <c r="DJ6325" s="1"/>
      <c r="DK6325" s="1"/>
      <c r="DL6325" s="1"/>
      <c r="DM6325" s="1"/>
      <c r="DN6325" s="1"/>
      <c r="DO6325" s="1"/>
      <c r="DP6325" s="1"/>
      <c r="DQ6325" s="1"/>
      <c r="DR6325" s="1"/>
      <c r="DS6325" s="1"/>
      <c r="DT6325" s="1"/>
      <c r="DU6325" s="1"/>
      <c r="DV6325" s="1"/>
      <c r="DW6325" s="1"/>
      <c r="DX6325" s="1"/>
      <c r="DY6325" s="1"/>
      <c r="DZ6325" s="1"/>
      <c r="EA6325" s="1"/>
      <c r="EB6325" s="1"/>
      <c r="EC6325" s="1"/>
      <c r="ED6325" s="1"/>
      <c r="EE6325" s="1"/>
      <c r="EF6325" s="1"/>
      <c r="EG6325" s="1"/>
      <c r="EH6325" s="1"/>
      <c r="EI6325" s="1"/>
      <c r="EJ6325" s="1"/>
      <c r="EK6325" s="1"/>
      <c r="EL6325" s="1"/>
      <c r="EM6325" s="1"/>
      <c r="EN6325" s="1"/>
      <c r="EO6325" s="1"/>
      <c r="EP6325" s="1"/>
      <c r="EQ6325" s="1"/>
      <c r="ER6325" s="1"/>
      <c r="ES6325" s="1"/>
      <c r="ET6325" s="1"/>
      <c r="EU6325" s="1"/>
      <c r="EV6325" s="1"/>
      <c r="EW6325" s="1"/>
      <c r="EX6325" s="1"/>
      <c r="EY6325" s="1"/>
      <c r="EZ6325" s="1"/>
      <c r="FA6325" s="1"/>
      <c r="FB6325" s="1"/>
      <c r="FC6325" s="1"/>
      <c r="FD6325" s="1"/>
      <c r="FE6325" s="1"/>
      <c r="FF6325" s="1"/>
      <c r="FG6325" s="1"/>
      <c r="FH6325" s="1"/>
      <c r="FI6325" s="1"/>
      <c r="FJ6325" s="1"/>
      <c r="FK6325" s="1"/>
      <c r="FL6325" s="1"/>
      <c r="FM6325" s="1"/>
      <c r="FN6325" s="1"/>
      <c r="FO6325" s="1"/>
      <c r="FP6325" s="1"/>
      <c r="FQ6325" s="1"/>
      <c r="FR6325" s="1"/>
      <c r="FS6325" s="1"/>
      <c r="FT6325" s="1"/>
      <c r="FU6325" s="1"/>
      <c r="FV6325" s="1"/>
      <c r="FW6325" s="1"/>
      <c r="FX6325" s="1"/>
    </row>
    <row r="6326" spans="1:180" s="116" customFormat="1" ht="12.6" x14ac:dyDescent="0.25">
      <c r="A6326" s="108"/>
      <c r="B6326" s="109"/>
      <c r="C6326" s="110"/>
      <c r="D632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6" s="110"/>
      <c r="F6326" s="110"/>
      <c r="G6326" s="111"/>
      <c r="H6326" s="112"/>
      <c r="I6326" s="111"/>
      <c r="J6326" s="111"/>
      <c r="K6326" s="110"/>
      <c r="L6326" s="110"/>
      <c r="M6326" s="110"/>
      <c r="N6326" s="110"/>
      <c r="O6326" s="110"/>
      <c r="P6326" s="114"/>
      <c r="Q6326" s="114">
        <f>Table13[[#This Row],[Unit Value]]*Table13[[#This Row],[Qty | PCount]]</f>
        <v>0</v>
      </c>
      <c r="R6326" s="110" t="str">
        <f>IF(Table13[[#This Row],[Unit Value]]&lt;=4999,"Low-Value Asset","High-Value Asset")</f>
        <v>Low-Value Asset</v>
      </c>
      <c r="S6326" s="110"/>
      <c r="T6326" s="110"/>
      <c r="U6326" s="110"/>
      <c r="V6326" s="110"/>
      <c r="W6326" s="115"/>
      <c r="X6326" s="110"/>
      <c r="Y6326" s="110"/>
      <c r="Z6326" s="110"/>
      <c r="AA6326" s="110"/>
      <c r="AB632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1"/>
      <c r="BD6326" s="1"/>
      <c r="BE6326" s="1"/>
      <c r="BF6326" s="1"/>
      <c r="BG6326" s="1"/>
      <c r="BH6326" s="1"/>
      <c r="BI6326" s="1"/>
      <c r="BJ6326" s="1"/>
      <c r="BK6326" s="1"/>
      <c r="BL6326" s="1"/>
      <c r="BM6326" s="1"/>
      <c r="BN6326" s="1"/>
      <c r="BO6326" s="1"/>
      <c r="BP6326" s="1"/>
      <c r="BQ6326" s="1"/>
      <c r="BR6326" s="1"/>
      <c r="BS6326" s="1"/>
      <c r="BT6326" s="1"/>
      <c r="BU6326" s="1"/>
      <c r="BV6326" s="1"/>
      <c r="BW6326" s="1"/>
      <c r="BX6326" s="1"/>
      <c r="BY6326" s="1"/>
      <c r="BZ6326" s="1"/>
      <c r="CA6326" s="1"/>
      <c r="CB6326" s="1"/>
      <c r="CC6326" s="1"/>
      <c r="CD6326" s="1"/>
      <c r="CE6326" s="1"/>
      <c r="CF6326" s="1"/>
      <c r="CG6326" s="1"/>
      <c r="CH6326" s="1"/>
      <c r="CI6326" s="1"/>
      <c r="CJ6326" s="1"/>
      <c r="CK6326" s="1"/>
      <c r="CL6326" s="1"/>
      <c r="CM6326" s="1"/>
      <c r="CN6326" s="1"/>
      <c r="CO6326" s="1"/>
      <c r="CP6326" s="1"/>
      <c r="CQ6326" s="1"/>
      <c r="CR6326" s="1"/>
      <c r="CS6326" s="1"/>
      <c r="CT6326" s="1"/>
      <c r="CU6326" s="1"/>
      <c r="CV6326" s="1"/>
      <c r="CW6326" s="1"/>
      <c r="CX6326" s="1"/>
      <c r="CY6326" s="1"/>
      <c r="CZ6326" s="1"/>
      <c r="DA6326" s="1"/>
      <c r="DB6326" s="1"/>
      <c r="DC6326" s="1"/>
      <c r="DD6326" s="1"/>
      <c r="DE6326" s="1"/>
      <c r="DF6326" s="1"/>
      <c r="DG6326" s="1"/>
      <c r="DH6326" s="1"/>
      <c r="DI6326" s="1"/>
      <c r="DJ6326" s="1"/>
      <c r="DK6326" s="1"/>
      <c r="DL6326" s="1"/>
      <c r="DM6326" s="1"/>
      <c r="DN6326" s="1"/>
      <c r="DO6326" s="1"/>
      <c r="DP6326" s="1"/>
      <c r="DQ6326" s="1"/>
      <c r="DR6326" s="1"/>
      <c r="DS6326" s="1"/>
      <c r="DT6326" s="1"/>
      <c r="DU6326" s="1"/>
      <c r="DV6326" s="1"/>
      <c r="DW6326" s="1"/>
      <c r="DX6326" s="1"/>
      <c r="DY6326" s="1"/>
      <c r="DZ6326" s="1"/>
      <c r="EA6326" s="1"/>
      <c r="EB6326" s="1"/>
      <c r="EC6326" s="1"/>
      <c r="ED6326" s="1"/>
      <c r="EE6326" s="1"/>
      <c r="EF6326" s="1"/>
      <c r="EG6326" s="1"/>
      <c r="EH6326" s="1"/>
      <c r="EI6326" s="1"/>
      <c r="EJ6326" s="1"/>
      <c r="EK6326" s="1"/>
      <c r="EL6326" s="1"/>
      <c r="EM6326" s="1"/>
      <c r="EN6326" s="1"/>
      <c r="EO6326" s="1"/>
      <c r="EP6326" s="1"/>
      <c r="EQ6326" s="1"/>
      <c r="ER6326" s="1"/>
      <c r="ES6326" s="1"/>
      <c r="ET6326" s="1"/>
      <c r="EU6326" s="1"/>
      <c r="EV6326" s="1"/>
      <c r="EW6326" s="1"/>
      <c r="EX6326" s="1"/>
      <c r="EY6326" s="1"/>
      <c r="EZ6326" s="1"/>
      <c r="FA6326" s="1"/>
      <c r="FB6326" s="1"/>
      <c r="FC6326" s="1"/>
      <c r="FD6326" s="1"/>
      <c r="FE6326" s="1"/>
      <c r="FF6326" s="1"/>
      <c r="FG6326" s="1"/>
      <c r="FH6326" s="1"/>
      <c r="FI6326" s="1"/>
      <c r="FJ6326" s="1"/>
      <c r="FK6326" s="1"/>
      <c r="FL6326" s="1"/>
      <c r="FM6326" s="1"/>
      <c r="FN6326" s="1"/>
      <c r="FO6326" s="1"/>
      <c r="FP6326" s="1"/>
      <c r="FQ6326" s="1"/>
      <c r="FR6326" s="1"/>
      <c r="FS6326" s="1"/>
      <c r="FT6326" s="1"/>
      <c r="FU6326" s="1"/>
      <c r="FV6326" s="1"/>
      <c r="FW6326" s="1"/>
      <c r="FX6326" s="1"/>
    </row>
    <row r="6327" spans="1:180" s="116" customFormat="1" ht="12.6" x14ac:dyDescent="0.25">
      <c r="A6327" s="108"/>
      <c r="B6327" s="109"/>
      <c r="C6327" s="110"/>
      <c r="D632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7" s="110"/>
      <c r="F6327" s="110"/>
      <c r="G6327" s="111"/>
      <c r="H6327" s="112"/>
      <c r="I6327" s="111"/>
      <c r="J6327" s="111"/>
      <c r="K6327" s="110"/>
      <c r="L6327" s="110"/>
      <c r="M6327" s="110"/>
      <c r="N6327" s="110"/>
      <c r="O6327" s="110"/>
      <c r="P6327" s="114"/>
      <c r="Q6327" s="114">
        <f>Table13[[#This Row],[Unit Value]]*Table13[[#This Row],[Qty | PCount]]</f>
        <v>0</v>
      </c>
      <c r="R6327" s="110" t="str">
        <f>IF(Table13[[#This Row],[Unit Value]]&lt;=4999,"Low-Value Asset","High-Value Asset")</f>
        <v>Low-Value Asset</v>
      </c>
      <c r="S6327" s="110"/>
      <c r="T6327" s="110"/>
      <c r="U6327" s="110"/>
      <c r="V6327" s="110"/>
      <c r="W6327" s="115"/>
      <c r="X6327" s="110"/>
      <c r="Y6327" s="110"/>
      <c r="Z6327" s="110"/>
      <c r="AA6327" s="110"/>
      <c r="AB632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  <c r="BC6327" s="1"/>
      <c r="BD6327" s="1"/>
      <c r="BE6327" s="1"/>
      <c r="BF6327" s="1"/>
      <c r="BG6327" s="1"/>
      <c r="BH6327" s="1"/>
      <c r="BI6327" s="1"/>
      <c r="BJ6327" s="1"/>
      <c r="BK6327" s="1"/>
      <c r="BL6327" s="1"/>
      <c r="BM6327" s="1"/>
      <c r="BN6327" s="1"/>
      <c r="BO6327" s="1"/>
      <c r="BP6327" s="1"/>
      <c r="BQ6327" s="1"/>
      <c r="BR6327" s="1"/>
      <c r="BS6327" s="1"/>
      <c r="BT6327" s="1"/>
      <c r="BU6327" s="1"/>
      <c r="BV6327" s="1"/>
      <c r="BW6327" s="1"/>
      <c r="BX6327" s="1"/>
      <c r="BY6327" s="1"/>
      <c r="BZ6327" s="1"/>
      <c r="CA6327" s="1"/>
      <c r="CB6327" s="1"/>
      <c r="CC6327" s="1"/>
      <c r="CD6327" s="1"/>
      <c r="CE6327" s="1"/>
      <c r="CF6327" s="1"/>
      <c r="CG6327" s="1"/>
      <c r="CH6327" s="1"/>
      <c r="CI6327" s="1"/>
      <c r="CJ6327" s="1"/>
      <c r="CK6327" s="1"/>
      <c r="CL6327" s="1"/>
      <c r="CM6327" s="1"/>
      <c r="CN6327" s="1"/>
      <c r="CO6327" s="1"/>
      <c r="CP6327" s="1"/>
      <c r="CQ6327" s="1"/>
      <c r="CR6327" s="1"/>
      <c r="CS6327" s="1"/>
      <c r="CT6327" s="1"/>
      <c r="CU6327" s="1"/>
      <c r="CV6327" s="1"/>
      <c r="CW6327" s="1"/>
      <c r="CX6327" s="1"/>
      <c r="CY6327" s="1"/>
      <c r="CZ6327" s="1"/>
      <c r="DA6327" s="1"/>
      <c r="DB6327" s="1"/>
      <c r="DC6327" s="1"/>
      <c r="DD6327" s="1"/>
      <c r="DE6327" s="1"/>
      <c r="DF6327" s="1"/>
      <c r="DG6327" s="1"/>
      <c r="DH6327" s="1"/>
      <c r="DI6327" s="1"/>
      <c r="DJ6327" s="1"/>
      <c r="DK6327" s="1"/>
      <c r="DL6327" s="1"/>
      <c r="DM6327" s="1"/>
      <c r="DN6327" s="1"/>
      <c r="DO6327" s="1"/>
      <c r="DP6327" s="1"/>
      <c r="DQ6327" s="1"/>
      <c r="DR6327" s="1"/>
      <c r="DS6327" s="1"/>
      <c r="DT6327" s="1"/>
      <c r="DU6327" s="1"/>
      <c r="DV6327" s="1"/>
      <c r="DW6327" s="1"/>
      <c r="DX6327" s="1"/>
      <c r="DY6327" s="1"/>
      <c r="DZ6327" s="1"/>
      <c r="EA6327" s="1"/>
      <c r="EB6327" s="1"/>
      <c r="EC6327" s="1"/>
      <c r="ED6327" s="1"/>
      <c r="EE6327" s="1"/>
      <c r="EF6327" s="1"/>
      <c r="EG6327" s="1"/>
      <c r="EH6327" s="1"/>
      <c r="EI6327" s="1"/>
      <c r="EJ6327" s="1"/>
      <c r="EK6327" s="1"/>
      <c r="EL6327" s="1"/>
      <c r="EM6327" s="1"/>
      <c r="EN6327" s="1"/>
      <c r="EO6327" s="1"/>
      <c r="EP6327" s="1"/>
      <c r="EQ6327" s="1"/>
      <c r="ER6327" s="1"/>
      <c r="ES6327" s="1"/>
      <c r="ET6327" s="1"/>
      <c r="EU6327" s="1"/>
      <c r="EV6327" s="1"/>
      <c r="EW6327" s="1"/>
      <c r="EX6327" s="1"/>
      <c r="EY6327" s="1"/>
      <c r="EZ6327" s="1"/>
      <c r="FA6327" s="1"/>
      <c r="FB6327" s="1"/>
      <c r="FC6327" s="1"/>
      <c r="FD6327" s="1"/>
      <c r="FE6327" s="1"/>
      <c r="FF6327" s="1"/>
      <c r="FG6327" s="1"/>
      <c r="FH6327" s="1"/>
      <c r="FI6327" s="1"/>
      <c r="FJ6327" s="1"/>
      <c r="FK6327" s="1"/>
      <c r="FL6327" s="1"/>
      <c r="FM6327" s="1"/>
      <c r="FN6327" s="1"/>
      <c r="FO6327" s="1"/>
      <c r="FP6327" s="1"/>
      <c r="FQ6327" s="1"/>
      <c r="FR6327" s="1"/>
      <c r="FS6327" s="1"/>
      <c r="FT6327" s="1"/>
      <c r="FU6327" s="1"/>
      <c r="FV6327" s="1"/>
      <c r="FW6327" s="1"/>
      <c r="FX6327" s="1"/>
    </row>
    <row r="6328" spans="1:180" s="116" customFormat="1" ht="12.6" x14ac:dyDescent="0.25">
      <c r="A6328" s="108"/>
      <c r="B6328" s="109"/>
      <c r="C6328" s="110"/>
      <c r="D632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8" s="110"/>
      <c r="F6328" s="110"/>
      <c r="G6328" s="111"/>
      <c r="H6328" s="112"/>
      <c r="I6328" s="111"/>
      <c r="J6328" s="111"/>
      <c r="K6328" s="110"/>
      <c r="L6328" s="110"/>
      <c r="M6328" s="110"/>
      <c r="N6328" s="110"/>
      <c r="O6328" s="110"/>
      <c r="P6328" s="114"/>
      <c r="Q6328" s="114">
        <f>Table13[[#This Row],[Unit Value]]*Table13[[#This Row],[Qty | PCount]]</f>
        <v>0</v>
      </c>
      <c r="R6328" s="110" t="str">
        <f>IF(Table13[[#This Row],[Unit Value]]&lt;=4999,"Low-Value Asset","High-Value Asset")</f>
        <v>Low-Value Asset</v>
      </c>
      <c r="S6328" s="110"/>
      <c r="T6328" s="110"/>
      <c r="U6328" s="110"/>
      <c r="V6328" s="110"/>
      <c r="W6328" s="115"/>
      <c r="X6328" s="110"/>
      <c r="Y6328" s="110"/>
      <c r="Z6328" s="110"/>
      <c r="AA6328" s="110"/>
      <c r="AB632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  <c r="BC6328" s="1"/>
      <c r="BD6328" s="1"/>
      <c r="BE6328" s="1"/>
      <c r="BF6328" s="1"/>
      <c r="BG6328" s="1"/>
      <c r="BH6328" s="1"/>
      <c r="BI6328" s="1"/>
      <c r="BJ6328" s="1"/>
      <c r="BK6328" s="1"/>
      <c r="BL6328" s="1"/>
      <c r="BM6328" s="1"/>
      <c r="BN6328" s="1"/>
      <c r="BO6328" s="1"/>
      <c r="BP6328" s="1"/>
      <c r="BQ6328" s="1"/>
      <c r="BR6328" s="1"/>
      <c r="BS6328" s="1"/>
      <c r="BT6328" s="1"/>
      <c r="BU6328" s="1"/>
      <c r="BV6328" s="1"/>
      <c r="BW6328" s="1"/>
      <c r="BX6328" s="1"/>
      <c r="BY6328" s="1"/>
      <c r="BZ6328" s="1"/>
      <c r="CA6328" s="1"/>
      <c r="CB6328" s="1"/>
      <c r="CC6328" s="1"/>
      <c r="CD6328" s="1"/>
      <c r="CE6328" s="1"/>
      <c r="CF6328" s="1"/>
      <c r="CG6328" s="1"/>
      <c r="CH6328" s="1"/>
      <c r="CI6328" s="1"/>
      <c r="CJ6328" s="1"/>
      <c r="CK6328" s="1"/>
      <c r="CL6328" s="1"/>
      <c r="CM6328" s="1"/>
      <c r="CN6328" s="1"/>
      <c r="CO6328" s="1"/>
      <c r="CP6328" s="1"/>
      <c r="CQ6328" s="1"/>
      <c r="CR6328" s="1"/>
      <c r="CS6328" s="1"/>
      <c r="CT6328" s="1"/>
      <c r="CU6328" s="1"/>
      <c r="CV6328" s="1"/>
      <c r="CW6328" s="1"/>
      <c r="CX6328" s="1"/>
      <c r="CY6328" s="1"/>
      <c r="CZ6328" s="1"/>
      <c r="DA6328" s="1"/>
      <c r="DB6328" s="1"/>
      <c r="DC6328" s="1"/>
      <c r="DD6328" s="1"/>
      <c r="DE6328" s="1"/>
      <c r="DF6328" s="1"/>
      <c r="DG6328" s="1"/>
      <c r="DH6328" s="1"/>
      <c r="DI6328" s="1"/>
      <c r="DJ6328" s="1"/>
      <c r="DK6328" s="1"/>
      <c r="DL6328" s="1"/>
      <c r="DM6328" s="1"/>
      <c r="DN6328" s="1"/>
      <c r="DO6328" s="1"/>
      <c r="DP6328" s="1"/>
      <c r="DQ6328" s="1"/>
      <c r="DR6328" s="1"/>
      <c r="DS6328" s="1"/>
      <c r="DT6328" s="1"/>
      <c r="DU6328" s="1"/>
      <c r="DV6328" s="1"/>
      <c r="DW6328" s="1"/>
      <c r="DX6328" s="1"/>
      <c r="DY6328" s="1"/>
      <c r="DZ6328" s="1"/>
      <c r="EA6328" s="1"/>
      <c r="EB6328" s="1"/>
      <c r="EC6328" s="1"/>
      <c r="ED6328" s="1"/>
      <c r="EE6328" s="1"/>
      <c r="EF6328" s="1"/>
      <c r="EG6328" s="1"/>
      <c r="EH6328" s="1"/>
      <c r="EI6328" s="1"/>
      <c r="EJ6328" s="1"/>
      <c r="EK6328" s="1"/>
      <c r="EL6328" s="1"/>
      <c r="EM6328" s="1"/>
      <c r="EN6328" s="1"/>
      <c r="EO6328" s="1"/>
      <c r="EP6328" s="1"/>
      <c r="EQ6328" s="1"/>
      <c r="ER6328" s="1"/>
      <c r="ES6328" s="1"/>
      <c r="ET6328" s="1"/>
      <c r="EU6328" s="1"/>
      <c r="EV6328" s="1"/>
      <c r="EW6328" s="1"/>
      <c r="EX6328" s="1"/>
      <c r="EY6328" s="1"/>
      <c r="EZ6328" s="1"/>
      <c r="FA6328" s="1"/>
      <c r="FB6328" s="1"/>
      <c r="FC6328" s="1"/>
      <c r="FD6328" s="1"/>
      <c r="FE6328" s="1"/>
      <c r="FF6328" s="1"/>
      <c r="FG6328" s="1"/>
      <c r="FH6328" s="1"/>
      <c r="FI6328" s="1"/>
      <c r="FJ6328" s="1"/>
      <c r="FK6328" s="1"/>
      <c r="FL6328" s="1"/>
      <c r="FM6328" s="1"/>
      <c r="FN6328" s="1"/>
      <c r="FO6328" s="1"/>
      <c r="FP6328" s="1"/>
      <c r="FQ6328" s="1"/>
      <c r="FR6328" s="1"/>
      <c r="FS6328" s="1"/>
      <c r="FT6328" s="1"/>
      <c r="FU6328" s="1"/>
      <c r="FV6328" s="1"/>
      <c r="FW6328" s="1"/>
      <c r="FX6328" s="1"/>
    </row>
    <row r="6329" spans="1:180" s="116" customFormat="1" ht="12.6" x14ac:dyDescent="0.25">
      <c r="A6329" s="108"/>
      <c r="B6329" s="109"/>
      <c r="C6329" s="110"/>
      <c r="D632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29" s="110"/>
      <c r="F6329" s="110"/>
      <c r="G6329" s="111"/>
      <c r="H6329" s="112"/>
      <c r="I6329" s="111"/>
      <c r="J6329" s="111"/>
      <c r="K6329" s="110"/>
      <c r="L6329" s="110"/>
      <c r="M6329" s="110"/>
      <c r="N6329" s="110"/>
      <c r="O6329" s="110"/>
      <c r="P6329" s="114"/>
      <c r="Q6329" s="114">
        <f>Table13[[#This Row],[Unit Value]]*Table13[[#This Row],[Qty | PCount]]</f>
        <v>0</v>
      </c>
      <c r="R6329" s="110" t="str">
        <f>IF(Table13[[#This Row],[Unit Value]]&lt;=4999,"Low-Value Asset","High-Value Asset")</f>
        <v>Low-Value Asset</v>
      </c>
      <c r="S6329" s="110"/>
      <c r="T6329" s="110"/>
      <c r="U6329" s="110"/>
      <c r="V6329" s="110"/>
      <c r="W6329" s="115"/>
      <c r="X6329" s="110"/>
      <c r="Y6329" s="110"/>
      <c r="Z6329" s="110"/>
      <c r="AA6329" s="110"/>
      <c r="AB632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  <c r="BC6329" s="1"/>
      <c r="BD6329" s="1"/>
      <c r="BE6329" s="1"/>
      <c r="BF6329" s="1"/>
      <c r="BG6329" s="1"/>
      <c r="BH6329" s="1"/>
      <c r="BI6329" s="1"/>
      <c r="BJ6329" s="1"/>
      <c r="BK6329" s="1"/>
      <c r="BL6329" s="1"/>
      <c r="BM6329" s="1"/>
      <c r="BN6329" s="1"/>
      <c r="BO6329" s="1"/>
      <c r="BP6329" s="1"/>
      <c r="BQ6329" s="1"/>
      <c r="BR6329" s="1"/>
      <c r="BS6329" s="1"/>
      <c r="BT6329" s="1"/>
      <c r="BU6329" s="1"/>
      <c r="BV6329" s="1"/>
      <c r="BW6329" s="1"/>
      <c r="BX6329" s="1"/>
      <c r="BY6329" s="1"/>
      <c r="BZ6329" s="1"/>
      <c r="CA6329" s="1"/>
      <c r="CB6329" s="1"/>
      <c r="CC6329" s="1"/>
      <c r="CD6329" s="1"/>
      <c r="CE6329" s="1"/>
      <c r="CF6329" s="1"/>
      <c r="CG6329" s="1"/>
      <c r="CH6329" s="1"/>
      <c r="CI6329" s="1"/>
      <c r="CJ6329" s="1"/>
      <c r="CK6329" s="1"/>
      <c r="CL6329" s="1"/>
      <c r="CM6329" s="1"/>
      <c r="CN6329" s="1"/>
      <c r="CO6329" s="1"/>
      <c r="CP6329" s="1"/>
      <c r="CQ6329" s="1"/>
      <c r="CR6329" s="1"/>
      <c r="CS6329" s="1"/>
      <c r="CT6329" s="1"/>
      <c r="CU6329" s="1"/>
      <c r="CV6329" s="1"/>
      <c r="CW6329" s="1"/>
      <c r="CX6329" s="1"/>
      <c r="CY6329" s="1"/>
      <c r="CZ6329" s="1"/>
      <c r="DA6329" s="1"/>
      <c r="DB6329" s="1"/>
      <c r="DC6329" s="1"/>
      <c r="DD6329" s="1"/>
      <c r="DE6329" s="1"/>
      <c r="DF6329" s="1"/>
      <c r="DG6329" s="1"/>
      <c r="DH6329" s="1"/>
      <c r="DI6329" s="1"/>
      <c r="DJ6329" s="1"/>
      <c r="DK6329" s="1"/>
      <c r="DL6329" s="1"/>
      <c r="DM6329" s="1"/>
      <c r="DN6329" s="1"/>
      <c r="DO6329" s="1"/>
      <c r="DP6329" s="1"/>
      <c r="DQ6329" s="1"/>
      <c r="DR6329" s="1"/>
      <c r="DS6329" s="1"/>
      <c r="DT6329" s="1"/>
      <c r="DU6329" s="1"/>
      <c r="DV6329" s="1"/>
      <c r="DW6329" s="1"/>
      <c r="DX6329" s="1"/>
      <c r="DY6329" s="1"/>
      <c r="DZ6329" s="1"/>
      <c r="EA6329" s="1"/>
      <c r="EB6329" s="1"/>
      <c r="EC6329" s="1"/>
      <c r="ED6329" s="1"/>
      <c r="EE6329" s="1"/>
      <c r="EF6329" s="1"/>
      <c r="EG6329" s="1"/>
      <c r="EH6329" s="1"/>
      <c r="EI6329" s="1"/>
      <c r="EJ6329" s="1"/>
      <c r="EK6329" s="1"/>
      <c r="EL6329" s="1"/>
      <c r="EM6329" s="1"/>
      <c r="EN6329" s="1"/>
      <c r="EO6329" s="1"/>
      <c r="EP6329" s="1"/>
      <c r="EQ6329" s="1"/>
      <c r="ER6329" s="1"/>
      <c r="ES6329" s="1"/>
      <c r="ET6329" s="1"/>
      <c r="EU6329" s="1"/>
      <c r="EV6329" s="1"/>
      <c r="EW6329" s="1"/>
      <c r="EX6329" s="1"/>
      <c r="EY6329" s="1"/>
      <c r="EZ6329" s="1"/>
      <c r="FA6329" s="1"/>
      <c r="FB6329" s="1"/>
      <c r="FC6329" s="1"/>
      <c r="FD6329" s="1"/>
      <c r="FE6329" s="1"/>
      <c r="FF6329" s="1"/>
      <c r="FG6329" s="1"/>
      <c r="FH6329" s="1"/>
      <c r="FI6329" s="1"/>
      <c r="FJ6329" s="1"/>
      <c r="FK6329" s="1"/>
      <c r="FL6329" s="1"/>
      <c r="FM6329" s="1"/>
      <c r="FN6329" s="1"/>
      <c r="FO6329" s="1"/>
      <c r="FP6329" s="1"/>
      <c r="FQ6329" s="1"/>
      <c r="FR6329" s="1"/>
      <c r="FS6329" s="1"/>
      <c r="FT6329" s="1"/>
      <c r="FU6329" s="1"/>
      <c r="FV6329" s="1"/>
      <c r="FW6329" s="1"/>
      <c r="FX6329" s="1"/>
    </row>
    <row r="6330" spans="1:180" s="116" customFormat="1" ht="12.6" x14ac:dyDescent="0.25">
      <c r="A6330" s="108"/>
      <c r="B6330" s="109"/>
      <c r="C6330" s="110"/>
      <c r="D633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0" s="110"/>
      <c r="F6330" s="110"/>
      <c r="G6330" s="111"/>
      <c r="H6330" s="112"/>
      <c r="I6330" s="111"/>
      <c r="J6330" s="111"/>
      <c r="K6330" s="110"/>
      <c r="L6330" s="110"/>
      <c r="M6330" s="110"/>
      <c r="N6330" s="110"/>
      <c r="O6330" s="110"/>
      <c r="P6330" s="114"/>
      <c r="Q6330" s="114">
        <f>Table13[[#This Row],[Unit Value]]*Table13[[#This Row],[Qty | PCount]]</f>
        <v>0</v>
      </c>
      <c r="R6330" s="110" t="str">
        <f>IF(Table13[[#This Row],[Unit Value]]&lt;=4999,"Low-Value Asset","High-Value Asset")</f>
        <v>Low-Value Asset</v>
      </c>
      <c r="S6330" s="110"/>
      <c r="T6330" s="110"/>
      <c r="U6330" s="110"/>
      <c r="V6330" s="110"/>
      <c r="W6330" s="115"/>
      <c r="X6330" s="110"/>
      <c r="Y6330" s="110"/>
      <c r="Z6330" s="110"/>
      <c r="AA6330" s="110"/>
      <c r="AB633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  <c r="BC6330" s="1"/>
      <c r="BD6330" s="1"/>
      <c r="BE6330" s="1"/>
      <c r="BF6330" s="1"/>
      <c r="BG6330" s="1"/>
      <c r="BH6330" s="1"/>
      <c r="BI6330" s="1"/>
      <c r="BJ6330" s="1"/>
      <c r="BK6330" s="1"/>
      <c r="BL6330" s="1"/>
      <c r="BM6330" s="1"/>
      <c r="BN6330" s="1"/>
      <c r="BO6330" s="1"/>
      <c r="BP6330" s="1"/>
      <c r="BQ6330" s="1"/>
      <c r="BR6330" s="1"/>
      <c r="BS6330" s="1"/>
      <c r="BT6330" s="1"/>
      <c r="BU6330" s="1"/>
      <c r="BV6330" s="1"/>
      <c r="BW6330" s="1"/>
      <c r="BX6330" s="1"/>
      <c r="BY6330" s="1"/>
      <c r="BZ6330" s="1"/>
      <c r="CA6330" s="1"/>
      <c r="CB6330" s="1"/>
      <c r="CC6330" s="1"/>
      <c r="CD6330" s="1"/>
      <c r="CE6330" s="1"/>
      <c r="CF6330" s="1"/>
      <c r="CG6330" s="1"/>
      <c r="CH6330" s="1"/>
      <c r="CI6330" s="1"/>
      <c r="CJ6330" s="1"/>
      <c r="CK6330" s="1"/>
      <c r="CL6330" s="1"/>
      <c r="CM6330" s="1"/>
      <c r="CN6330" s="1"/>
      <c r="CO6330" s="1"/>
      <c r="CP6330" s="1"/>
      <c r="CQ6330" s="1"/>
      <c r="CR6330" s="1"/>
      <c r="CS6330" s="1"/>
      <c r="CT6330" s="1"/>
      <c r="CU6330" s="1"/>
      <c r="CV6330" s="1"/>
      <c r="CW6330" s="1"/>
      <c r="CX6330" s="1"/>
      <c r="CY6330" s="1"/>
      <c r="CZ6330" s="1"/>
      <c r="DA6330" s="1"/>
      <c r="DB6330" s="1"/>
      <c r="DC6330" s="1"/>
      <c r="DD6330" s="1"/>
      <c r="DE6330" s="1"/>
      <c r="DF6330" s="1"/>
      <c r="DG6330" s="1"/>
      <c r="DH6330" s="1"/>
      <c r="DI6330" s="1"/>
      <c r="DJ6330" s="1"/>
      <c r="DK6330" s="1"/>
      <c r="DL6330" s="1"/>
      <c r="DM6330" s="1"/>
      <c r="DN6330" s="1"/>
      <c r="DO6330" s="1"/>
      <c r="DP6330" s="1"/>
      <c r="DQ6330" s="1"/>
      <c r="DR6330" s="1"/>
      <c r="DS6330" s="1"/>
      <c r="DT6330" s="1"/>
      <c r="DU6330" s="1"/>
      <c r="DV6330" s="1"/>
      <c r="DW6330" s="1"/>
      <c r="DX6330" s="1"/>
      <c r="DY6330" s="1"/>
      <c r="DZ6330" s="1"/>
      <c r="EA6330" s="1"/>
      <c r="EB6330" s="1"/>
      <c r="EC6330" s="1"/>
      <c r="ED6330" s="1"/>
      <c r="EE6330" s="1"/>
      <c r="EF6330" s="1"/>
      <c r="EG6330" s="1"/>
      <c r="EH6330" s="1"/>
      <c r="EI6330" s="1"/>
      <c r="EJ6330" s="1"/>
      <c r="EK6330" s="1"/>
      <c r="EL6330" s="1"/>
      <c r="EM6330" s="1"/>
      <c r="EN6330" s="1"/>
      <c r="EO6330" s="1"/>
      <c r="EP6330" s="1"/>
      <c r="EQ6330" s="1"/>
      <c r="ER6330" s="1"/>
      <c r="ES6330" s="1"/>
      <c r="ET6330" s="1"/>
      <c r="EU6330" s="1"/>
      <c r="EV6330" s="1"/>
      <c r="EW6330" s="1"/>
      <c r="EX6330" s="1"/>
      <c r="EY6330" s="1"/>
      <c r="EZ6330" s="1"/>
      <c r="FA6330" s="1"/>
      <c r="FB6330" s="1"/>
      <c r="FC6330" s="1"/>
      <c r="FD6330" s="1"/>
      <c r="FE6330" s="1"/>
      <c r="FF6330" s="1"/>
      <c r="FG6330" s="1"/>
      <c r="FH6330" s="1"/>
      <c r="FI6330" s="1"/>
      <c r="FJ6330" s="1"/>
      <c r="FK6330" s="1"/>
      <c r="FL6330" s="1"/>
      <c r="FM6330" s="1"/>
      <c r="FN6330" s="1"/>
      <c r="FO6330" s="1"/>
      <c r="FP6330" s="1"/>
      <c r="FQ6330" s="1"/>
      <c r="FR6330" s="1"/>
      <c r="FS6330" s="1"/>
      <c r="FT6330" s="1"/>
      <c r="FU6330" s="1"/>
      <c r="FV6330" s="1"/>
      <c r="FW6330" s="1"/>
      <c r="FX6330" s="1"/>
    </row>
    <row r="6331" spans="1:180" s="116" customFormat="1" ht="12.6" x14ac:dyDescent="0.25">
      <c r="A6331" s="108"/>
      <c r="B6331" s="109"/>
      <c r="C6331" s="110"/>
      <c r="D633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1" s="110"/>
      <c r="F6331" s="110"/>
      <c r="G6331" s="111"/>
      <c r="H6331" s="112"/>
      <c r="I6331" s="111"/>
      <c r="J6331" s="111"/>
      <c r="K6331" s="110"/>
      <c r="L6331" s="110"/>
      <c r="M6331" s="110"/>
      <c r="N6331" s="110"/>
      <c r="O6331" s="110"/>
      <c r="P6331" s="114"/>
      <c r="Q6331" s="114">
        <f>Table13[[#This Row],[Unit Value]]*Table13[[#This Row],[Qty | PCount]]</f>
        <v>0</v>
      </c>
      <c r="R6331" s="110" t="str">
        <f>IF(Table13[[#This Row],[Unit Value]]&lt;=4999,"Low-Value Asset","High-Value Asset")</f>
        <v>Low-Value Asset</v>
      </c>
      <c r="S6331" s="110"/>
      <c r="T6331" s="110"/>
      <c r="U6331" s="110"/>
      <c r="V6331" s="110"/>
      <c r="W6331" s="115"/>
      <c r="X6331" s="110"/>
      <c r="Y6331" s="110"/>
      <c r="Z6331" s="110"/>
      <c r="AA6331" s="110"/>
      <c r="AB633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  <c r="BC6331" s="1"/>
      <c r="BD6331" s="1"/>
      <c r="BE6331" s="1"/>
      <c r="BF6331" s="1"/>
      <c r="BG6331" s="1"/>
      <c r="BH6331" s="1"/>
      <c r="BI6331" s="1"/>
      <c r="BJ6331" s="1"/>
      <c r="BK6331" s="1"/>
      <c r="BL6331" s="1"/>
      <c r="BM6331" s="1"/>
      <c r="BN6331" s="1"/>
      <c r="BO6331" s="1"/>
      <c r="BP6331" s="1"/>
      <c r="BQ6331" s="1"/>
      <c r="BR6331" s="1"/>
      <c r="BS6331" s="1"/>
      <c r="BT6331" s="1"/>
      <c r="BU6331" s="1"/>
      <c r="BV6331" s="1"/>
      <c r="BW6331" s="1"/>
      <c r="BX6331" s="1"/>
      <c r="BY6331" s="1"/>
      <c r="BZ6331" s="1"/>
      <c r="CA6331" s="1"/>
      <c r="CB6331" s="1"/>
      <c r="CC6331" s="1"/>
      <c r="CD6331" s="1"/>
      <c r="CE6331" s="1"/>
      <c r="CF6331" s="1"/>
      <c r="CG6331" s="1"/>
      <c r="CH6331" s="1"/>
      <c r="CI6331" s="1"/>
      <c r="CJ6331" s="1"/>
      <c r="CK6331" s="1"/>
      <c r="CL6331" s="1"/>
      <c r="CM6331" s="1"/>
      <c r="CN6331" s="1"/>
      <c r="CO6331" s="1"/>
      <c r="CP6331" s="1"/>
      <c r="CQ6331" s="1"/>
      <c r="CR6331" s="1"/>
      <c r="CS6331" s="1"/>
      <c r="CT6331" s="1"/>
      <c r="CU6331" s="1"/>
      <c r="CV6331" s="1"/>
      <c r="CW6331" s="1"/>
      <c r="CX6331" s="1"/>
      <c r="CY6331" s="1"/>
      <c r="CZ6331" s="1"/>
      <c r="DA6331" s="1"/>
      <c r="DB6331" s="1"/>
      <c r="DC6331" s="1"/>
      <c r="DD6331" s="1"/>
      <c r="DE6331" s="1"/>
      <c r="DF6331" s="1"/>
      <c r="DG6331" s="1"/>
      <c r="DH6331" s="1"/>
      <c r="DI6331" s="1"/>
      <c r="DJ6331" s="1"/>
      <c r="DK6331" s="1"/>
      <c r="DL6331" s="1"/>
      <c r="DM6331" s="1"/>
      <c r="DN6331" s="1"/>
      <c r="DO6331" s="1"/>
      <c r="DP6331" s="1"/>
      <c r="DQ6331" s="1"/>
      <c r="DR6331" s="1"/>
      <c r="DS6331" s="1"/>
      <c r="DT6331" s="1"/>
      <c r="DU6331" s="1"/>
      <c r="DV6331" s="1"/>
      <c r="DW6331" s="1"/>
      <c r="DX6331" s="1"/>
      <c r="DY6331" s="1"/>
      <c r="DZ6331" s="1"/>
      <c r="EA6331" s="1"/>
      <c r="EB6331" s="1"/>
      <c r="EC6331" s="1"/>
      <c r="ED6331" s="1"/>
      <c r="EE6331" s="1"/>
      <c r="EF6331" s="1"/>
      <c r="EG6331" s="1"/>
      <c r="EH6331" s="1"/>
      <c r="EI6331" s="1"/>
      <c r="EJ6331" s="1"/>
      <c r="EK6331" s="1"/>
      <c r="EL6331" s="1"/>
      <c r="EM6331" s="1"/>
      <c r="EN6331" s="1"/>
      <c r="EO6331" s="1"/>
      <c r="EP6331" s="1"/>
      <c r="EQ6331" s="1"/>
      <c r="ER6331" s="1"/>
      <c r="ES6331" s="1"/>
      <c r="ET6331" s="1"/>
      <c r="EU6331" s="1"/>
      <c r="EV6331" s="1"/>
      <c r="EW6331" s="1"/>
      <c r="EX6331" s="1"/>
      <c r="EY6331" s="1"/>
      <c r="EZ6331" s="1"/>
      <c r="FA6331" s="1"/>
      <c r="FB6331" s="1"/>
      <c r="FC6331" s="1"/>
      <c r="FD6331" s="1"/>
      <c r="FE6331" s="1"/>
      <c r="FF6331" s="1"/>
      <c r="FG6331" s="1"/>
      <c r="FH6331" s="1"/>
      <c r="FI6331" s="1"/>
      <c r="FJ6331" s="1"/>
      <c r="FK6331" s="1"/>
      <c r="FL6331" s="1"/>
      <c r="FM6331" s="1"/>
      <c r="FN6331" s="1"/>
      <c r="FO6331" s="1"/>
      <c r="FP6331" s="1"/>
      <c r="FQ6331" s="1"/>
      <c r="FR6331" s="1"/>
      <c r="FS6331" s="1"/>
      <c r="FT6331" s="1"/>
      <c r="FU6331" s="1"/>
      <c r="FV6331" s="1"/>
      <c r="FW6331" s="1"/>
      <c r="FX6331" s="1"/>
    </row>
    <row r="6332" spans="1:180" s="116" customFormat="1" ht="12.6" x14ac:dyDescent="0.25">
      <c r="A6332" s="108"/>
      <c r="B6332" s="109"/>
      <c r="C6332" s="110"/>
      <c r="D633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2" s="110"/>
      <c r="F6332" s="110"/>
      <c r="G6332" s="111"/>
      <c r="H6332" s="112"/>
      <c r="I6332" s="111"/>
      <c r="J6332" s="111"/>
      <c r="K6332" s="110"/>
      <c r="L6332" s="110"/>
      <c r="M6332" s="110"/>
      <c r="N6332" s="110"/>
      <c r="O6332" s="110"/>
      <c r="P6332" s="114"/>
      <c r="Q6332" s="114">
        <f>Table13[[#This Row],[Unit Value]]*Table13[[#This Row],[Qty | PCount]]</f>
        <v>0</v>
      </c>
      <c r="R6332" s="110" t="str">
        <f>IF(Table13[[#This Row],[Unit Value]]&lt;=4999,"Low-Value Asset","High-Value Asset")</f>
        <v>Low-Value Asset</v>
      </c>
      <c r="S6332" s="110"/>
      <c r="T6332" s="110"/>
      <c r="U6332" s="110"/>
      <c r="V6332" s="110"/>
      <c r="W6332" s="115"/>
      <c r="X6332" s="110"/>
      <c r="Y6332" s="110"/>
      <c r="Z6332" s="110"/>
      <c r="AA6332" s="110"/>
      <c r="AB633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  <c r="BC6332" s="1"/>
      <c r="BD6332" s="1"/>
      <c r="BE6332" s="1"/>
      <c r="BF6332" s="1"/>
      <c r="BG6332" s="1"/>
      <c r="BH6332" s="1"/>
      <c r="BI6332" s="1"/>
      <c r="BJ6332" s="1"/>
      <c r="BK6332" s="1"/>
      <c r="BL6332" s="1"/>
      <c r="BM6332" s="1"/>
      <c r="BN6332" s="1"/>
      <c r="BO6332" s="1"/>
      <c r="BP6332" s="1"/>
      <c r="BQ6332" s="1"/>
      <c r="BR6332" s="1"/>
      <c r="BS6332" s="1"/>
      <c r="BT6332" s="1"/>
      <c r="BU6332" s="1"/>
      <c r="BV6332" s="1"/>
      <c r="BW6332" s="1"/>
      <c r="BX6332" s="1"/>
      <c r="BY6332" s="1"/>
      <c r="BZ6332" s="1"/>
      <c r="CA6332" s="1"/>
      <c r="CB6332" s="1"/>
      <c r="CC6332" s="1"/>
      <c r="CD6332" s="1"/>
      <c r="CE6332" s="1"/>
      <c r="CF6332" s="1"/>
      <c r="CG6332" s="1"/>
      <c r="CH6332" s="1"/>
      <c r="CI6332" s="1"/>
      <c r="CJ6332" s="1"/>
      <c r="CK6332" s="1"/>
      <c r="CL6332" s="1"/>
      <c r="CM6332" s="1"/>
      <c r="CN6332" s="1"/>
      <c r="CO6332" s="1"/>
      <c r="CP6332" s="1"/>
      <c r="CQ6332" s="1"/>
      <c r="CR6332" s="1"/>
      <c r="CS6332" s="1"/>
      <c r="CT6332" s="1"/>
      <c r="CU6332" s="1"/>
      <c r="CV6332" s="1"/>
      <c r="CW6332" s="1"/>
      <c r="CX6332" s="1"/>
      <c r="CY6332" s="1"/>
      <c r="CZ6332" s="1"/>
      <c r="DA6332" s="1"/>
      <c r="DB6332" s="1"/>
      <c r="DC6332" s="1"/>
      <c r="DD6332" s="1"/>
      <c r="DE6332" s="1"/>
      <c r="DF6332" s="1"/>
      <c r="DG6332" s="1"/>
      <c r="DH6332" s="1"/>
      <c r="DI6332" s="1"/>
      <c r="DJ6332" s="1"/>
      <c r="DK6332" s="1"/>
      <c r="DL6332" s="1"/>
      <c r="DM6332" s="1"/>
      <c r="DN6332" s="1"/>
      <c r="DO6332" s="1"/>
      <c r="DP6332" s="1"/>
      <c r="DQ6332" s="1"/>
      <c r="DR6332" s="1"/>
      <c r="DS6332" s="1"/>
      <c r="DT6332" s="1"/>
      <c r="DU6332" s="1"/>
      <c r="DV6332" s="1"/>
      <c r="DW6332" s="1"/>
      <c r="DX6332" s="1"/>
      <c r="DY6332" s="1"/>
      <c r="DZ6332" s="1"/>
      <c r="EA6332" s="1"/>
      <c r="EB6332" s="1"/>
      <c r="EC6332" s="1"/>
      <c r="ED6332" s="1"/>
      <c r="EE6332" s="1"/>
      <c r="EF6332" s="1"/>
      <c r="EG6332" s="1"/>
      <c r="EH6332" s="1"/>
      <c r="EI6332" s="1"/>
      <c r="EJ6332" s="1"/>
      <c r="EK6332" s="1"/>
      <c r="EL6332" s="1"/>
      <c r="EM6332" s="1"/>
      <c r="EN6332" s="1"/>
      <c r="EO6332" s="1"/>
      <c r="EP6332" s="1"/>
      <c r="EQ6332" s="1"/>
      <c r="ER6332" s="1"/>
      <c r="ES6332" s="1"/>
      <c r="ET6332" s="1"/>
      <c r="EU6332" s="1"/>
      <c r="EV6332" s="1"/>
      <c r="EW6332" s="1"/>
      <c r="EX6332" s="1"/>
      <c r="EY6332" s="1"/>
      <c r="EZ6332" s="1"/>
      <c r="FA6332" s="1"/>
      <c r="FB6332" s="1"/>
      <c r="FC6332" s="1"/>
      <c r="FD6332" s="1"/>
      <c r="FE6332" s="1"/>
      <c r="FF6332" s="1"/>
      <c r="FG6332" s="1"/>
      <c r="FH6332" s="1"/>
      <c r="FI6332" s="1"/>
      <c r="FJ6332" s="1"/>
      <c r="FK6332" s="1"/>
      <c r="FL6332" s="1"/>
      <c r="FM6332" s="1"/>
      <c r="FN6332" s="1"/>
      <c r="FO6332" s="1"/>
      <c r="FP6332" s="1"/>
      <c r="FQ6332" s="1"/>
      <c r="FR6332" s="1"/>
      <c r="FS6332" s="1"/>
      <c r="FT6332" s="1"/>
      <c r="FU6332" s="1"/>
      <c r="FV6332" s="1"/>
      <c r="FW6332" s="1"/>
      <c r="FX6332" s="1"/>
    </row>
    <row r="6333" spans="1:180" s="116" customFormat="1" ht="12.6" x14ac:dyDescent="0.25">
      <c r="A6333" s="108"/>
      <c r="B6333" s="109"/>
      <c r="C6333" s="110"/>
      <c r="D633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3" s="110"/>
      <c r="F6333" s="110"/>
      <c r="G6333" s="111"/>
      <c r="H6333" s="112"/>
      <c r="I6333" s="111"/>
      <c r="J6333" s="111"/>
      <c r="K6333" s="110"/>
      <c r="L6333" s="110"/>
      <c r="M6333" s="110"/>
      <c r="N6333" s="110"/>
      <c r="O6333" s="110"/>
      <c r="P6333" s="114"/>
      <c r="Q6333" s="114">
        <f>Table13[[#This Row],[Unit Value]]*Table13[[#This Row],[Qty | PCount]]</f>
        <v>0</v>
      </c>
      <c r="R6333" s="110" t="str">
        <f>IF(Table13[[#This Row],[Unit Value]]&lt;=4999,"Low-Value Asset","High-Value Asset")</f>
        <v>Low-Value Asset</v>
      </c>
      <c r="S6333" s="110"/>
      <c r="T6333" s="110"/>
      <c r="U6333" s="110"/>
      <c r="V6333" s="110"/>
      <c r="W6333" s="115"/>
      <c r="X6333" s="110"/>
      <c r="Y6333" s="110"/>
      <c r="Z6333" s="110"/>
      <c r="AA6333" s="110"/>
      <c r="AB633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  <c r="BC6333" s="1"/>
      <c r="BD6333" s="1"/>
      <c r="BE6333" s="1"/>
      <c r="BF6333" s="1"/>
      <c r="BG6333" s="1"/>
      <c r="BH6333" s="1"/>
      <c r="BI6333" s="1"/>
      <c r="BJ6333" s="1"/>
      <c r="BK6333" s="1"/>
      <c r="BL6333" s="1"/>
      <c r="BM6333" s="1"/>
      <c r="BN6333" s="1"/>
      <c r="BO6333" s="1"/>
      <c r="BP6333" s="1"/>
      <c r="BQ6333" s="1"/>
      <c r="BR6333" s="1"/>
      <c r="BS6333" s="1"/>
      <c r="BT6333" s="1"/>
      <c r="BU6333" s="1"/>
      <c r="BV6333" s="1"/>
      <c r="BW6333" s="1"/>
      <c r="BX6333" s="1"/>
      <c r="BY6333" s="1"/>
      <c r="BZ6333" s="1"/>
      <c r="CA6333" s="1"/>
      <c r="CB6333" s="1"/>
      <c r="CC6333" s="1"/>
      <c r="CD6333" s="1"/>
      <c r="CE6333" s="1"/>
      <c r="CF6333" s="1"/>
      <c r="CG6333" s="1"/>
      <c r="CH6333" s="1"/>
      <c r="CI6333" s="1"/>
      <c r="CJ6333" s="1"/>
      <c r="CK6333" s="1"/>
      <c r="CL6333" s="1"/>
      <c r="CM6333" s="1"/>
      <c r="CN6333" s="1"/>
      <c r="CO6333" s="1"/>
      <c r="CP6333" s="1"/>
      <c r="CQ6333" s="1"/>
      <c r="CR6333" s="1"/>
      <c r="CS6333" s="1"/>
      <c r="CT6333" s="1"/>
      <c r="CU6333" s="1"/>
      <c r="CV6333" s="1"/>
      <c r="CW6333" s="1"/>
      <c r="CX6333" s="1"/>
      <c r="CY6333" s="1"/>
      <c r="CZ6333" s="1"/>
      <c r="DA6333" s="1"/>
      <c r="DB6333" s="1"/>
      <c r="DC6333" s="1"/>
      <c r="DD6333" s="1"/>
      <c r="DE6333" s="1"/>
      <c r="DF6333" s="1"/>
      <c r="DG6333" s="1"/>
      <c r="DH6333" s="1"/>
      <c r="DI6333" s="1"/>
      <c r="DJ6333" s="1"/>
      <c r="DK6333" s="1"/>
      <c r="DL6333" s="1"/>
      <c r="DM6333" s="1"/>
      <c r="DN6333" s="1"/>
      <c r="DO6333" s="1"/>
      <c r="DP6333" s="1"/>
      <c r="DQ6333" s="1"/>
      <c r="DR6333" s="1"/>
      <c r="DS6333" s="1"/>
      <c r="DT6333" s="1"/>
      <c r="DU6333" s="1"/>
      <c r="DV6333" s="1"/>
      <c r="DW6333" s="1"/>
      <c r="DX6333" s="1"/>
      <c r="DY6333" s="1"/>
      <c r="DZ6333" s="1"/>
      <c r="EA6333" s="1"/>
      <c r="EB6333" s="1"/>
      <c r="EC6333" s="1"/>
      <c r="ED6333" s="1"/>
      <c r="EE6333" s="1"/>
      <c r="EF6333" s="1"/>
      <c r="EG6333" s="1"/>
      <c r="EH6333" s="1"/>
      <c r="EI6333" s="1"/>
      <c r="EJ6333" s="1"/>
      <c r="EK6333" s="1"/>
      <c r="EL6333" s="1"/>
      <c r="EM6333" s="1"/>
      <c r="EN6333" s="1"/>
      <c r="EO6333" s="1"/>
      <c r="EP6333" s="1"/>
      <c r="EQ6333" s="1"/>
      <c r="ER6333" s="1"/>
      <c r="ES6333" s="1"/>
      <c r="ET6333" s="1"/>
      <c r="EU6333" s="1"/>
      <c r="EV6333" s="1"/>
      <c r="EW6333" s="1"/>
      <c r="EX6333" s="1"/>
      <c r="EY6333" s="1"/>
      <c r="EZ6333" s="1"/>
      <c r="FA6333" s="1"/>
      <c r="FB6333" s="1"/>
      <c r="FC6333" s="1"/>
      <c r="FD6333" s="1"/>
      <c r="FE6333" s="1"/>
      <c r="FF6333" s="1"/>
      <c r="FG6333" s="1"/>
      <c r="FH6333" s="1"/>
      <c r="FI6333" s="1"/>
      <c r="FJ6333" s="1"/>
      <c r="FK6333" s="1"/>
      <c r="FL6333" s="1"/>
      <c r="FM6333" s="1"/>
      <c r="FN6333" s="1"/>
      <c r="FO6333" s="1"/>
      <c r="FP6333" s="1"/>
      <c r="FQ6333" s="1"/>
      <c r="FR6333" s="1"/>
      <c r="FS6333" s="1"/>
      <c r="FT6333" s="1"/>
      <c r="FU6333" s="1"/>
      <c r="FV6333" s="1"/>
      <c r="FW6333" s="1"/>
      <c r="FX6333" s="1"/>
    </row>
    <row r="6334" spans="1:180" s="116" customFormat="1" ht="12.6" x14ac:dyDescent="0.25">
      <c r="A6334" s="108"/>
      <c r="B6334" s="109"/>
      <c r="C6334" s="110"/>
      <c r="D633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4" s="110"/>
      <c r="F6334" s="110"/>
      <c r="G6334" s="111"/>
      <c r="H6334" s="112"/>
      <c r="I6334" s="111"/>
      <c r="J6334" s="111"/>
      <c r="K6334" s="110"/>
      <c r="L6334" s="110"/>
      <c r="M6334" s="110"/>
      <c r="N6334" s="110"/>
      <c r="O6334" s="110"/>
      <c r="P6334" s="114"/>
      <c r="Q6334" s="114">
        <f>Table13[[#This Row],[Unit Value]]*Table13[[#This Row],[Qty | PCount]]</f>
        <v>0</v>
      </c>
      <c r="R6334" s="110" t="str">
        <f>IF(Table13[[#This Row],[Unit Value]]&lt;=4999,"Low-Value Asset","High-Value Asset")</f>
        <v>Low-Value Asset</v>
      </c>
      <c r="S6334" s="110"/>
      <c r="T6334" s="110"/>
      <c r="U6334" s="110"/>
      <c r="V6334" s="110"/>
      <c r="W6334" s="115"/>
      <c r="X6334" s="110"/>
      <c r="Y6334" s="110"/>
      <c r="Z6334" s="110"/>
      <c r="AA6334" s="110"/>
      <c r="AB633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  <c r="BC6334" s="1"/>
      <c r="BD6334" s="1"/>
      <c r="BE6334" s="1"/>
      <c r="BF6334" s="1"/>
      <c r="BG6334" s="1"/>
      <c r="BH6334" s="1"/>
      <c r="BI6334" s="1"/>
      <c r="BJ6334" s="1"/>
      <c r="BK6334" s="1"/>
      <c r="BL6334" s="1"/>
      <c r="BM6334" s="1"/>
      <c r="BN6334" s="1"/>
      <c r="BO6334" s="1"/>
      <c r="BP6334" s="1"/>
      <c r="BQ6334" s="1"/>
      <c r="BR6334" s="1"/>
      <c r="BS6334" s="1"/>
      <c r="BT6334" s="1"/>
      <c r="BU6334" s="1"/>
      <c r="BV6334" s="1"/>
      <c r="BW6334" s="1"/>
      <c r="BX6334" s="1"/>
      <c r="BY6334" s="1"/>
      <c r="BZ6334" s="1"/>
      <c r="CA6334" s="1"/>
      <c r="CB6334" s="1"/>
      <c r="CC6334" s="1"/>
      <c r="CD6334" s="1"/>
      <c r="CE6334" s="1"/>
      <c r="CF6334" s="1"/>
      <c r="CG6334" s="1"/>
      <c r="CH6334" s="1"/>
      <c r="CI6334" s="1"/>
      <c r="CJ6334" s="1"/>
      <c r="CK6334" s="1"/>
      <c r="CL6334" s="1"/>
      <c r="CM6334" s="1"/>
      <c r="CN6334" s="1"/>
      <c r="CO6334" s="1"/>
      <c r="CP6334" s="1"/>
      <c r="CQ6334" s="1"/>
      <c r="CR6334" s="1"/>
      <c r="CS6334" s="1"/>
      <c r="CT6334" s="1"/>
      <c r="CU6334" s="1"/>
      <c r="CV6334" s="1"/>
      <c r="CW6334" s="1"/>
      <c r="CX6334" s="1"/>
      <c r="CY6334" s="1"/>
      <c r="CZ6334" s="1"/>
      <c r="DA6334" s="1"/>
      <c r="DB6334" s="1"/>
      <c r="DC6334" s="1"/>
      <c r="DD6334" s="1"/>
      <c r="DE6334" s="1"/>
      <c r="DF6334" s="1"/>
      <c r="DG6334" s="1"/>
      <c r="DH6334" s="1"/>
      <c r="DI6334" s="1"/>
      <c r="DJ6334" s="1"/>
      <c r="DK6334" s="1"/>
      <c r="DL6334" s="1"/>
      <c r="DM6334" s="1"/>
      <c r="DN6334" s="1"/>
      <c r="DO6334" s="1"/>
      <c r="DP6334" s="1"/>
      <c r="DQ6334" s="1"/>
      <c r="DR6334" s="1"/>
      <c r="DS6334" s="1"/>
      <c r="DT6334" s="1"/>
      <c r="DU6334" s="1"/>
      <c r="DV6334" s="1"/>
      <c r="DW6334" s="1"/>
      <c r="DX6334" s="1"/>
      <c r="DY6334" s="1"/>
      <c r="DZ6334" s="1"/>
      <c r="EA6334" s="1"/>
      <c r="EB6334" s="1"/>
      <c r="EC6334" s="1"/>
      <c r="ED6334" s="1"/>
      <c r="EE6334" s="1"/>
      <c r="EF6334" s="1"/>
      <c r="EG6334" s="1"/>
      <c r="EH6334" s="1"/>
      <c r="EI6334" s="1"/>
      <c r="EJ6334" s="1"/>
      <c r="EK6334" s="1"/>
      <c r="EL6334" s="1"/>
      <c r="EM6334" s="1"/>
      <c r="EN6334" s="1"/>
      <c r="EO6334" s="1"/>
      <c r="EP6334" s="1"/>
      <c r="EQ6334" s="1"/>
      <c r="ER6334" s="1"/>
      <c r="ES6334" s="1"/>
      <c r="ET6334" s="1"/>
      <c r="EU6334" s="1"/>
      <c r="EV6334" s="1"/>
      <c r="EW6334" s="1"/>
      <c r="EX6334" s="1"/>
      <c r="EY6334" s="1"/>
      <c r="EZ6334" s="1"/>
      <c r="FA6334" s="1"/>
      <c r="FB6334" s="1"/>
      <c r="FC6334" s="1"/>
      <c r="FD6334" s="1"/>
      <c r="FE6334" s="1"/>
      <c r="FF6334" s="1"/>
      <c r="FG6334" s="1"/>
      <c r="FH6334" s="1"/>
      <c r="FI6334" s="1"/>
      <c r="FJ6334" s="1"/>
      <c r="FK6334" s="1"/>
      <c r="FL6334" s="1"/>
      <c r="FM6334" s="1"/>
      <c r="FN6334" s="1"/>
      <c r="FO6334" s="1"/>
      <c r="FP6334" s="1"/>
      <c r="FQ6334" s="1"/>
      <c r="FR6334" s="1"/>
      <c r="FS6334" s="1"/>
      <c r="FT6334" s="1"/>
      <c r="FU6334" s="1"/>
      <c r="FV6334" s="1"/>
      <c r="FW6334" s="1"/>
      <c r="FX6334" s="1"/>
    </row>
    <row r="6335" spans="1:180" s="116" customFormat="1" ht="12.6" x14ac:dyDescent="0.25">
      <c r="A6335" s="108"/>
      <c r="B6335" s="109"/>
      <c r="C6335" s="110"/>
      <c r="D633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5" s="110"/>
      <c r="F6335" s="110"/>
      <c r="G6335" s="111"/>
      <c r="H6335" s="112"/>
      <c r="I6335" s="111"/>
      <c r="J6335" s="111"/>
      <c r="K6335" s="110"/>
      <c r="L6335" s="110"/>
      <c r="M6335" s="110"/>
      <c r="N6335" s="110"/>
      <c r="O6335" s="110"/>
      <c r="P6335" s="114"/>
      <c r="Q6335" s="114">
        <f>Table13[[#This Row],[Unit Value]]*Table13[[#This Row],[Qty | PCount]]</f>
        <v>0</v>
      </c>
      <c r="R6335" s="110" t="str">
        <f>IF(Table13[[#This Row],[Unit Value]]&lt;=4999,"Low-Value Asset","High-Value Asset")</f>
        <v>Low-Value Asset</v>
      </c>
      <c r="S6335" s="110"/>
      <c r="T6335" s="110"/>
      <c r="U6335" s="110"/>
      <c r="V6335" s="110"/>
      <c r="W6335" s="115"/>
      <c r="X6335" s="110"/>
      <c r="Y6335" s="110"/>
      <c r="Z6335" s="110"/>
      <c r="AA6335" s="110"/>
      <c r="AB633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  <c r="BC6335" s="1"/>
      <c r="BD6335" s="1"/>
      <c r="BE6335" s="1"/>
      <c r="BF6335" s="1"/>
      <c r="BG6335" s="1"/>
      <c r="BH6335" s="1"/>
      <c r="BI6335" s="1"/>
      <c r="BJ6335" s="1"/>
      <c r="BK6335" s="1"/>
      <c r="BL6335" s="1"/>
      <c r="BM6335" s="1"/>
      <c r="BN6335" s="1"/>
      <c r="BO6335" s="1"/>
      <c r="BP6335" s="1"/>
      <c r="BQ6335" s="1"/>
      <c r="BR6335" s="1"/>
      <c r="BS6335" s="1"/>
      <c r="BT6335" s="1"/>
      <c r="BU6335" s="1"/>
      <c r="BV6335" s="1"/>
      <c r="BW6335" s="1"/>
      <c r="BX6335" s="1"/>
      <c r="BY6335" s="1"/>
      <c r="BZ6335" s="1"/>
      <c r="CA6335" s="1"/>
      <c r="CB6335" s="1"/>
      <c r="CC6335" s="1"/>
      <c r="CD6335" s="1"/>
      <c r="CE6335" s="1"/>
      <c r="CF6335" s="1"/>
      <c r="CG6335" s="1"/>
      <c r="CH6335" s="1"/>
      <c r="CI6335" s="1"/>
      <c r="CJ6335" s="1"/>
      <c r="CK6335" s="1"/>
      <c r="CL6335" s="1"/>
      <c r="CM6335" s="1"/>
      <c r="CN6335" s="1"/>
      <c r="CO6335" s="1"/>
      <c r="CP6335" s="1"/>
      <c r="CQ6335" s="1"/>
      <c r="CR6335" s="1"/>
      <c r="CS6335" s="1"/>
      <c r="CT6335" s="1"/>
      <c r="CU6335" s="1"/>
      <c r="CV6335" s="1"/>
      <c r="CW6335" s="1"/>
      <c r="CX6335" s="1"/>
      <c r="CY6335" s="1"/>
      <c r="CZ6335" s="1"/>
      <c r="DA6335" s="1"/>
      <c r="DB6335" s="1"/>
      <c r="DC6335" s="1"/>
      <c r="DD6335" s="1"/>
      <c r="DE6335" s="1"/>
      <c r="DF6335" s="1"/>
      <c r="DG6335" s="1"/>
      <c r="DH6335" s="1"/>
      <c r="DI6335" s="1"/>
      <c r="DJ6335" s="1"/>
      <c r="DK6335" s="1"/>
      <c r="DL6335" s="1"/>
      <c r="DM6335" s="1"/>
      <c r="DN6335" s="1"/>
      <c r="DO6335" s="1"/>
      <c r="DP6335" s="1"/>
      <c r="DQ6335" s="1"/>
      <c r="DR6335" s="1"/>
      <c r="DS6335" s="1"/>
      <c r="DT6335" s="1"/>
      <c r="DU6335" s="1"/>
      <c r="DV6335" s="1"/>
      <c r="DW6335" s="1"/>
      <c r="DX6335" s="1"/>
      <c r="DY6335" s="1"/>
      <c r="DZ6335" s="1"/>
      <c r="EA6335" s="1"/>
      <c r="EB6335" s="1"/>
      <c r="EC6335" s="1"/>
      <c r="ED6335" s="1"/>
      <c r="EE6335" s="1"/>
      <c r="EF6335" s="1"/>
      <c r="EG6335" s="1"/>
      <c r="EH6335" s="1"/>
      <c r="EI6335" s="1"/>
      <c r="EJ6335" s="1"/>
      <c r="EK6335" s="1"/>
      <c r="EL6335" s="1"/>
      <c r="EM6335" s="1"/>
      <c r="EN6335" s="1"/>
      <c r="EO6335" s="1"/>
      <c r="EP6335" s="1"/>
      <c r="EQ6335" s="1"/>
      <c r="ER6335" s="1"/>
      <c r="ES6335" s="1"/>
      <c r="ET6335" s="1"/>
      <c r="EU6335" s="1"/>
      <c r="EV6335" s="1"/>
      <c r="EW6335" s="1"/>
      <c r="EX6335" s="1"/>
      <c r="EY6335" s="1"/>
      <c r="EZ6335" s="1"/>
      <c r="FA6335" s="1"/>
      <c r="FB6335" s="1"/>
      <c r="FC6335" s="1"/>
      <c r="FD6335" s="1"/>
      <c r="FE6335" s="1"/>
      <c r="FF6335" s="1"/>
      <c r="FG6335" s="1"/>
      <c r="FH6335" s="1"/>
      <c r="FI6335" s="1"/>
      <c r="FJ6335" s="1"/>
      <c r="FK6335" s="1"/>
      <c r="FL6335" s="1"/>
      <c r="FM6335" s="1"/>
      <c r="FN6335" s="1"/>
      <c r="FO6335" s="1"/>
      <c r="FP6335" s="1"/>
      <c r="FQ6335" s="1"/>
      <c r="FR6335" s="1"/>
      <c r="FS6335" s="1"/>
      <c r="FT6335" s="1"/>
      <c r="FU6335" s="1"/>
      <c r="FV6335" s="1"/>
      <c r="FW6335" s="1"/>
      <c r="FX6335" s="1"/>
    </row>
    <row r="6336" spans="1:180" s="116" customFormat="1" ht="12.6" x14ac:dyDescent="0.25">
      <c r="A6336" s="108"/>
      <c r="B6336" s="109"/>
      <c r="C6336" s="110"/>
      <c r="D633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6" s="110"/>
      <c r="F6336" s="110"/>
      <c r="G6336" s="111"/>
      <c r="H6336" s="112"/>
      <c r="I6336" s="111"/>
      <c r="J6336" s="111"/>
      <c r="K6336" s="110"/>
      <c r="L6336" s="110"/>
      <c r="M6336" s="110"/>
      <c r="N6336" s="110"/>
      <c r="O6336" s="110"/>
      <c r="P6336" s="114"/>
      <c r="Q6336" s="114">
        <f>Table13[[#This Row],[Unit Value]]*Table13[[#This Row],[Qty | PCount]]</f>
        <v>0</v>
      </c>
      <c r="R6336" s="110" t="str">
        <f>IF(Table13[[#This Row],[Unit Value]]&lt;=4999,"Low-Value Asset","High-Value Asset")</f>
        <v>Low-Value Asset</v>
      </c>
      <c r="S6336" s="110"/>
      <c r="T6336" s="110"/>
      <c r="U6336" s="110"/>
      <c r="V6336" s="110"/>
      <c r="W6336" s="115"/>
      <c r="X6336" s="110"/>
      <c r="Y6336" s="110"/>
      <c r="Z6336" s="110"/>
      <c r="AA6336" s="110"/>
      <c r="AB633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  <c r="BC6336" s="1"/>
      <c r="BD6336" s="1"/>
      <c r="BE6336" s="1"/>
      <c r="BF6336" s="1"/>
      <c r="BG6336" s="1"/>
      <c r="BH6336" s="1"/>
      <c r="BI6336" s="1"/>
      <c r="BJ6336" s="1"/>
      <c r="BK6336" s="1"/>
      <c r="BL6336" s="1"/>
      <c r="BM6336" s="1"/>
      <c r="BN6336" s="1"/>
      <c r="BO6336" s="1"/>
      <c r="BP6336" s="1"/>
      <c r="BQ6336" s="1"/>
      <c r="BR6336" s="1"/>
      <c r="BS6336" s="1"/>
      <c r="BT6336" s="1"/>
      <c r="BU6336" s="1"/>
      <c r="BV6336" s="1"/>
      <c r="BW6336" s="1"/>
      <c r="BX6336" s="1"/>
      <c r="BY6336" s="1"/>
      <c r="BZ6336" s="1"/>
      <c r="CA6336" s="1"/>
      <c r="CB6336" s="1"/>
      <c r="CC6336" s="1"/>
      <c r="CD6336" s="1"/>
      <c r="CE6336" s="1"/>
      <c r="CF6336" s="1"/>
      <c r="CG6336" s="1"/>
      <c r="CH6336" s="1"/>
      <c r="CI6336" s="1"/>
      <c r="CJ6336" s="1"/>
      <c r="CK6336" s="1"/>
      <c r="CL6336" s="1"/>
      <c r="CM6336" s="1"/>
      <c r="CN6336" s="1"/>
      <c r="CO6336" s="1"/>
      <c r="CP6336" s="1"/>
      <c r="CQ6336" s="1"/>
      <c r="CR6336" s="1"/>
      <c r="CS6336" s="1"/>
      <c r="CT6336" s="1"/>
      <c r="CU6336" s="1"/>
      <c r="CV6336" s="1"/>
      <c r="CW6336" s="1"/>
      <c r="CX6336" s="1"/>
      <c r="CY6336" s="1"/>
      <c r="CZ6336" s="1"/>
      <c r="DA6336" s="1"/>
      <c r="DB6336" s="1"/>
      <c r="DC6336" s="1"/>
      <c r="DD6336" s="1"/>
      <c r="DE6336" s="1"/>
      <c r="DF6336" s="1"/>
      <c r="DG6336" s="1"/>
      <c r="DH6336" s="1"/>
      <c r="DI6336" s="1"/>
      <c r="DJ6336" s="1"/>
      <c r="DK6336" s="1"/>
      <c r="DL6336" s="1"/>
      <c r="DM6336" s="1"/>
      <c r="DN6336" s="1"/>
      <c r="DO6336" s="1"/>
      <c r="DP6336" s="1"/>
      <c r="DQ6336" s="1"/>
      <c r="DR6336" s="1"/>
      <c r="DS6336" s="1"/>
      <c r="DT6336" s="1"/>
      <c r="DU6336" s="1"/>
      <c r="DV6336" s="1"/>
      <c r="DW6336" s="1"/>
      <c r="DX6336" s="1"/>
      <c r="DY6336" s="1"/>
      <c r="DZ6336" s="1"/>
      <c r="EA6336" s="1"/>
      <c r="EB6336" s="1"/>
      <c r="EC6336" s="1"/>
      <c r="ED6336" s="1"/>
      <c r="EE6336" s="1"/>
      <c r="EF6336" s="1"/>
      <c r="EG6336" s="1"/>
      <c r="EH6336" s="1"/>
      <c r="EI6336" s="1"/>
      <c r="EJ6336" s="1"/>
      <c r="EK6336" s="1"/>
      <c r="EL6336" s="1"/>
      <c r="EM6336" s="1"/>
      <c r="EN6336" s="1"/>
      <c r="EO6336" s="1"/>
      <c r="EP6336" s="1"/>
      <c r="EQ6336" s="1"/>
      <c r="ER6336" s="1"/>
      <c r="ES6336" s="1"/>
      <c r="ET6336" s="1"/>
      <c r="EU6336" s="1"/>
      <c r="EV6336" s="1"/>
      <c r="EW6336" s="1"/>
      <c r="EX6336" s="1"/>
      <c r="EY6336" s="1"/>
      <c r="EZ6336" s="1"/>
      <c r="FA6336" s="1"/>
      <c r="FB6336" s="1"/>
      <c r="FC6336" s="1"/>
      <c r="FD6336" s="1"/>
      <c r="FE6336" s="1"/>
      <c r="FF6336" s="1"/>
      <c r="FG6336" s="1"/>
      <c r="FH6336" s="1"/>
      <c r="FI6336" s="1"/>
      <c r="FJ6336" s="1"/>
      <c r="FK6336" s="1"/>
      <c r="FL6336" s="1"/>
      <c r="FM6336" s="1"/>
      <c r="FN6336" s="1"/>
      <c r="FO6336" s="1"/>
      <c r="FP6336" s="1"/>
      <c r="FQ6336" s="1"/>
      <c r="FR6336" s="1"/>
      <c r="FS6336" s="1"/>
      <c r="FT6336" s="1"/>
      <c r="FU6336" s="1"/>
      <c r="FV6336" s="1"/>
      <c r="FW6336" s="1"/>
      <c r="FX6336" s="1"/>
    </row>
    <row r="6337" spans="1:180" s="116" customFormat="1" ht="12.6" x14ac:dyDescent="0.25">
      <c r="A6337" s="108"/>
      <c r="B6337" s="109"/>
      <c r="C6337" s="110"/>
      <c r="D633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7" s="110"/>
      <c r="F6337" s="110"/>
      <c r="G6337" s="111"/>
      <c r="H6337" s="112"/>
      <c r="I6337" s="111"/>
      <c r="J6337" s="111"/>
      <c r="K6337" s="110"/>
      <c r="L6337" s="110"/>
      <c r="M6337" s="110"/>
      <c r="N6337" s="110"/>
      <c r="O6337" s="110"/>
      <c r="P6337" s="114"/>
      <c r="Q6337" s="114">
        <f>Table13[[#This Row],[Unit Value]]*Table13[[#This Row],[Qty | PCount]]</f>
        <v>0</v>
      </c>
      <c r="R6337" s="110" t="str">
        <f>IF(Table13[[#This Row],[Unit Value]]&lt;=4999,"Low-Value Asset","High-Value Asset")</f>
        <v>Low-Value Asset</v>
      </c>
      <c r="S6337" s="110"/>
      <c r="T6337" s="110"/>
      <c r="U6337" s="110"/>
      <c r="V6337" s="110"/>
      <c r="W6337" s="115"/>
      <c r="X6337" s="110"/>
      <c r="Y6337" s="110"/>
      <c r="Z6337" s="110"/>
      <c r="AA6337" s="110"/>
      <c r="AB633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  <c r="BC6337" s="1"/>
      <c r="BD6337" s="1"/>
      <c r="BE6337" s="1"/>
      <c r="BF6337" s="1"/>
      <c r="BG6337" s="1"/>
      <c r="BH6337" s="1"/>
      <c r="BI6337" s="1"/>
      <c r="BJ6337" s="1"/>
      <c r="BK6337" s="1"/>
      <c r="BL6337" s="1"/>
      <c r="BM6337" s="1"/>
      <c r="BN6337" s="1"/>
      <c r="BO6337" s="1"/>
      <c r="BP6337" s="1"/>
      <c r="BQ6337" s="1"/>
      <c r="BR6337" s="1"/>
      <c r="BS6337" s="1"/>
      <c r="BT6337" s="1"/>
      <c r="BU6337" s="1"/>
      <c r="BV6337" s="1"/>
      <c r="BW6337" s="1"/>
      <c r="BX6337" s="1"/>
      <c r="BY6337" s="1"/>
      <c r="BZ6337" s="1"/>
      <c r="CA6337" s="1"/>
      <c r="CB6337" s="1"/>
      <c r="CC6337" s="1"/>
      <c r="CD6337" s="1"/>
      <c r="CE6337" s="1"/>
      <c r="CF6337" s="1"/>
      <c r="CG6337" s="1"/>
      <c r="CH6337" s="1"/>
      <c r="CI6337" s="1"/>
      <c r="CJ6337" s="1"/>
      <c r="CK6337" s="1"/>
      <c r="CL6337" s="1"/>
      <c r="CM6337" s="1"/>
      <c r="CN6337" s="1"/>
      <c r="CO6337" s="1"/>
      <c r="CP6337" s="1"/>
      <c r="CQ6337" s="1"/>
      <c r="CR6337" s="1"/>
      <c r="CS6337" s="1"/>
      <c r="CT6337" s="1"/>
      <c r="CU6337" s="1"/>
      <c r="CV6337" s="1"/>
      <c r="CW6337" s="1"/>
      <c r="CX6337" s="1"/>
      <c r="CY6337" s="1"/>
      <c r="CZ6337" s="1"/>
      <c r="DA6337" s="1"/>
      <c r="DB6337" s="1"/>
      <c r="DC6337" s="1"/>
      <c r="DD6337" s="1"/>
      <c r="DE6337" s="1"/>
      <c r="DF6337" s="1"/>
      <c r="DG6337" s="1"/>
      <c r="DH6337" s="1"/>
      <c r="DI6337" s="1"/>
      <c r="DJ6337" s="1"/>
      <c r="DK6337" s="1"/>
      <c r="DL6337" s="1"/>
      <c r="DM6337" s="1"/>
      <c r="DN6337" s="1"/>
      <c r="DO6337" s="1"/>
      <c r="DP6337" s="1"/>
      <c r="DQ6337" s="1"/>
      <c r="DR6337" s="1"/>
      <c r="DS6337" s="1"/>
      <c r="DT6337" s="1"/>
      <c r="DU6337" s="1"/>
      <c r="DV6337" s="1"/>
      <c r="DW6337" s="1"/>
      <c r="DX6337" s="1"/>
      <c r="DY6337" s="1"/>
      <c r="DZ6337" s="1"/>
      <c r="EA6337" s="1"/>
      <c r="EB6337" s="1"/>
      <c r="EC6337" s="1"/>
      <c r="ED6337" s="1"/>
      <c r="EE6337" s="1"/>
      <c r="EF6337" s="1"/>
      <c r="EG6337" s="1"/>
      <c r="EH6337" s="1"/>
      <c r="EI6337" s="1"/>
      <c r="EJ6337" s="1"/>
      <c r="EK6337" s="1"/>
      <c r="EL6337" s="1"/>
      <c r="EM6337" s="1"/>
      <c r="EN6337" s="1"/>
      <c r="EO6337" s="1"/>
      <c r="EP6337" s="1"/>
      <c r="EQ6337" s="1"/>
      <c r="ER6337" s="1"/>
      <c r="ES6337" s="1"/>
      <c r="ET6337" s="1"/>
      <c r="EU6337" s="1"/>
      <c r="EV6337" s="1"/>
      <c r="EW6337" s="1"/>
      <c r="EX6337" s="1"/>
      <c r="EY6337" s="1"/>
      <c r="EZ6337" s="1"/>
      <c r="FA6337" s="1"/>
      <c r="FB6337" s="1"/>
      <c r="FC6337" s="1"/>
      <c r="FD6337" s="1"/>
      <c r="FE6337" s="1"/>
      <c r="FF6337" s="1"/>
      <c r="FG6337" s="1"/>
      <c r="FH6337" s="1"/>
      <c r="FI6337" s="1"/>
      <c r="FJ6337" s="1"/>
      <c r="FK6337" s="1"/>
      <c r="FL6337" s="1"/>
      <c r="FM6337" s="1"/>
      <c r="FN6337" s="1"/>
      <c r="FO6337" s="1"/>
      <c r="FP6337" s="1"/>
      <c r="FQ6337" s="1"/>
      <c r="FR6337" s="1"/>
      <c r="FS6337" s="1"/>
      <c r="FT6337" s="1"/>
      <c r="FU6337" s="1"/>
      <c r="FV6337" s="1"/>
      <c r="FW6337" s="1"/>
      <c r="FX6337" s="1"/>
    </row>
    <row r="6338" spans="1:180" s="126" customFormat="1" ht="12.6" x14ac:dyDescent="0.25">
      <c r="A6338" s="117"/>
      <c r="B6338" s="118"/>
      <c r="C6338" s="119"/>
      <c r="D633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8" s="119"/>
      <c r="F6338" s="119"/>
      <c r="G6338" s="120"/>
      <c r="H6338" s="121"/>
      <c r="I6338" s="120"/>
      <c r="J6338" s="120"/>
      <c r="K6338" s="119"/>
      <c r="L6338" s="119"/>
      <c r="M6338" s="119"/>
      <c r="N6338" s="119"/>
      <c r="O6338" s="119"/>
      <c r="P6338" s="124"/>
      <c r="Q6338" s="124">
        <f>Table13[[#This Row],[Unit Value]]*Table13[[#This Row],[Qty | PCount]]</f>
        <v>0</v>
      </c>
      <c r="R6338" s="119" t="str">
        <f>IF(Table13[[#This Row],[Unit Value]]&lt;=4999,"Low-Value Asset","High-Value Asset")</f>
        <v>Low-Value Asset</v>
      </c>
      <c r="S6338" s="119"/>
      <c r="T6338" s="119"/>
      <c r="U6338" s="119"/>
      <c r="V6338" s="119"/>
      <c r="W6338" s="125"/>
      <c r="X6338" s="119"/>
      <c r="Y6338" s="119"/>
      <c r="Z6338" s="119"/>
      <c r="AA6338" s="119"/>
      <c r="AB633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  <c r="BC6338" s="1"/>
      <c r="BD6338" s="1"/>
      <c r="BE6338" s="1"/>
      <c r="BF6338" s="1"/>
      <c r="BG6338" s="1"/>
      <c r="BH6338" s="1"/>
      <c r="BI6338" s="1"/>
      <c r="BJ6338" s="1"/>
      <c r="BK6338" s="1"/>
      <c r="BL6338" s="1"/>
      <c r="BM6338" s="1"/>
      <c r="BN6338" s="1"/>
      <c r="BO6338" s="1"/>
      <c r="BP6338" s="1"/>
      <c r="BQ6338" s="1"/>
      <c r="BR6338" s="1"/>
      <c r="BS6338" s="1"/>
      <c r="BT6338" s="1"/>
      <c r="BU6338" s="1"/>
      <c r="BV6338" s="1"/>
      <c r="BW6338" s="1"/>
      <c r="BX6338" s="1"/>
      <c r="BY6338" s="1"/>
      <c r="BZ6338" s="1"/>
      <c r="CA6338" s="1"/>
      <c r="CB6338" s="1"/>
      <c r="CC6338" s="1"/>
      <c r="CD6338" s="1"/>
      <c r="CE6338" s="1"/>
      <c r="CF6338" s="1"/>
      <c r="CG6338" s="1"/>
      <c r="CH6338" s="1"/>
      <c r="CI6338" s="1"/>
      <c r="CJ6338" s="1"/>
      <c r="CK6338" s="1"/>
      <c r="CL6338" s="1"/>
      <c r="CM6338" s="1"/>
      <c r="CN6338" s="1"/>
      <c r="CO6338" s="1"/>
      <c r="CP6338" s="1"/>
      <c r="CQ6338" s="1"/>
      <c r="CR6338" s="1"/>
      <c r="CS6338" s="1"/>
      <c r="CT6338" s="1"/>
      <c r="CU6338" s="1"/>
      <c r="CV6338" s="1"/>
      <c r="CW6338" s="1"/>
      <c r="CX6338" s="1"/>
      <c r="CY6338" s="1"/>
      <c r="CZ6338" s="1"/>
      <c r="DA6338" s="1"/>
      <c r="DB6338" s="1"/>
      <c r="DC6338" s="1"/>
      <c r="DD6338" s="1"/>
      <c r="DE6338" s="1"/>
      <c r="DF6338" s="1"/>
      <c r="DG6338" s="1"/>
      <c r="DH6338" s="1"/>
      <c r="DI6338" s="1"/>
      <c r="DJ6338" s="1"/>
      <c r="DK6338" s="1"/>
      <c r="DL6338" s="1"/>
      <c r="DM6338" s="1"/>
      <c r="DN6338" s="1"/>
      <c r="DO6338" s="1"/>
      <c r="DP6338" s="1"/>
      <c r="DQ6338" s="1"/>
      <c r="DR6338" s="1"/>
      <c r="DS6338" s="1"/>
      <c r="DT6338" s="1"/>
      <c r="DU6338" s="1"/>
      <c r="DV6338" s="1"/>
      <c r="DW6338" s="1"/>
      <c r="DX6338" s="1"/>
      <c r="DY6338" s="1"/>
      <c r="DZ6338" s="1"/>
      <c r="EA6338" s="1"/>
      <c r="EB6338" s="1"/>
      <c r="EC6338" s="1"/>
      <c r="ED6338" s="1"/>
      <c r="EE6338" s="1"/>
      <c r="EF6338" s="1"/>
      <c r="EG6338" s="1"/>
      <c r="EH6338" s="1"/>
      <c r="EI6338" s="1"/>
      <c r="EJ6338" s="1"/>
      <c r="EK6338" s="1"/>
      <c r="EL6338" s="1"/>
      <c r="EM6338" s="1"/>
      <c r="EN6338" s="1"/>
      <c r="EO6338" s="1"/>
      <c r="EP6338" s="1"/>
      <c r="EQ6338" s="1"/>
      <c r="ER6338" s="1"/>
      <c r="ES6338" s="1"/>
      <c r="ET6338" s="1"/>
      <c r="EU6338" s="1"/>
      <c r="EV6338" s="1"/>
      <c r="EW6338" s="1"/>
      <c r="EX6338" s="1"/>
      <c r="EY6338" s="1"/>
      <c r="EZ6338" s="1"/>
      <c r="FA6338" s="1"/>
      <c r="FB6338" s="1"/>
      <c r="FC6338" s="1"/>
      <c r="FD6338" s="1"/>
      <c r="FE6338" s="1"/>
      <c r="FF6338" s="1"/>
      <c r="FG6338" s="1"/>
      <c r="FH6338" s="1"/>
      <c r="FI6338" s="1"/>
      <c r="FJ6338" s="1"/>
      <c r="FK6338" s="1"/>
      <c r="FL6338" s="1"/>
      <c r="FM6338" s="1"/>
      <c r="FN6338" s="1"/>
      <c r="FO6338" s="1"/>
      <c r="FP6338" s="1"/>
      <c r="FQ6338" s="1"/>
      <c r="FR6338" s="1"/>
      <c r="FS6338" s="1"/>
      <c r="FT6338" s="1"/>
      <c r="FU6338" s="1"/>
      <c r="FV6338" s="1"/>
      <c r="FW6338" s="1"/>
      <c r="FX6338" s="1"/>
    </row>
    <row r="6339" spans="1:180" s="126" customFormat="1" ht="12.6" x14ac:dyDescent="0.25">
      <c r="A6339" s="117"/>
      <c r="B6339" s="118"/>
      <c r="C6339" s="119"/>
      <c r="D633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39" s="119"/>
      <c r="F6339" s="119"/>
      <c r="G6339" s="120"/>
      <c r="H6339" s="121"/>
      <c r="I6339" s="120"/>
      <c r="J6339" s="120"/>
      <c r="K6339" s="119"/>
      <c r="L6339" s="119"/>
      <c r="M6339" s="119"/>
      <c r="N6339" s="119"/>
      <c r="O6339" s="119"/>
      <c r="P6339" s="124"/>
      <c r="Q6339" s="124">
        <f>Table13[[#This Row],[Unit Value]]*Table13[[#This Row],[Qty | PCount]]</f>
        <v>0</v>
      </c>
      <c r="R6339" s="119" t="str">
        <f>IF(Table13[[#This Row],[Unit Value]]&lt;=4999,"Low-Value Asset","High-Value Asset")</f>
        <v>Low-Value Asset</v>
      </c>
      <c r="S6339" s="119"/>
      <c r="T6339" s="119"/>
      <c r="U6339" s="119"/>
      <c r="V6339" s="119"/>
      <c r="W6339" s="125"/>
      <c r="X6339" s="119"/>
      <c r="Y6339" s="119"/>
      <c r="Z6339" s="119"/>
      <c r="AA6339" s="119"/>
      <c r="AB633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  <c r="BC6339" s="1"/>
      <c r="BD6339" s="1"/>
      <c r="BE6339" s="1"/>
      <c r="BF6339" s="1"/>
      <c r="BG6339" s="1"/>
      <c r="BH6339" s="1"/>
      <c r="BI6339" s="1"/>
      <c r="BJ6339" s="1"/>
      <c r="BK6339" s="1"/>
      <c r="BL6339" s="1"/>
      <c r="BM6339" s="1"/>
      <c r="BN6339" s="1"/>
      <c r="BO6339" s="1"/>
      <c r="BP6339" s="1"/>
      <c r="BQ6339" s="1"/>
      <c r="BR6339" s="1"/>
      <c r="BS6339" s="1"/>
      <c r="BT6339" s="1"/>
      <c r="BU6339" s="1"/>
      <c r="BV6339" s="1"/>
      <c r="BW6339" s="1"/>
      <c r="BX6339" s="1"/>
      <c r="BY6339" s="1"/>
      <c r="BZ6339" s="1"/>
      <c r="CA6339" s="1"/>
      <c r="CB6339" s="1"/>
      <c r="CC6339" s="1"/>
      <c r="CD6339" s="1"/>
      <c r="CE6339" s="1"/>
      <c r="CF6339" s="1"/>
      <c r="CG6339" s="1"/>
      <c r="CH6339" s="1"/>
      <c r="CI6339" s="1"/>
      <c r="CJ6339" s="1"/>
      <c r="CK6339" s="1"/>
      <c r="CL6339" s="1"/>
      <c r="CM6339" s="1"/>
      <c r="CN6339" s="1"/>
      <c r="CO6339" s="1"/>
      <c r="CP6339" s="1"/>
      <c r="CQ6339" s="1"/>
      <c r="CR6339" s="1"/>
      <c r="CS6339" s="1"/>
      <c r="CT6339" s="1"/>
      <c r="CU6339" s="1"/>
      <c r="CV6339" s="1"/>
      <c r="CW6339" s="1"/>
      <c r="CX6339" s="1"/>
      <c r="CY6339" s="1"/>
      <c r="CZ6339" s="1"/>
      <c r="DA6339" s="1"/>
      <c r="DB6339" s="1"/>
      <c r="DC6339" s="1"/>
      <c r="DD6339" s="1"/>
      <c r="DE6339" s="1"/>
      <c r="DF6339" s="1"/>
      <c r="DG6339" s="1"/>
      <c r="DH6339" s="1"/>
      <c r="DI6339" s="1"/>
      <c r="DJ6339" s="1"/>
      <c r="DK6339" s="1"/>
      <c r="DL6339" s="1"/>
      <c r="DM6339" s="1"/>
      <c r="DN6339" s="1"/>
      <c r="DO6339" s="1"/>
      <c r="DP6339" s="1"/>
      <c r="DQ6339" s="1"/>
      <c r="DR6339" s="1"/>
      <c r="DS6339" s="1"/>
      <c r="DT6339" s="1"/>
      <c r="DU6339" s="1"/>
      <c r="DV6339" s="1"/>
      <c r="DW6339" s="1"/>
      <c r="DX6339" s="1"/>
      <c r="DY6339" s="1"/>
      <c r="DZ6339" s="1"/>
      <c r="EA6339" s="1"/>
      <c r="EB6339" s="1"/>
      <c r="EC6339" s="1"/>
      <c r="ED6339" s="1"/>
      <c r="EE6339" s="1"/>
      <c r="EF6339" s="1"/>
      <c r="EG6339" s="1"/>
      <c r="EH6339" s="1"/>
      <c r="EI6339" s="1"/>
      <c r="EJ6339" s="1"/>
      <c r="EK6339" s="1"/>
      <c r="EL6339" s="1"/>
      <c r="EM6339" s="1"/>
      <c r="EN6339" s="1"/>
      <c r="EO6339" s="1"/>
      <c r="EP6339" s="1"/>
      <c r="EQ6339" s="1"/>
      <c r="ER6339" s="1"/>
      <c r="ES6339" s="1"/>
      <c r="ET6339" s="1"/>
      <c r="EU6339" s="1"/>
      <c r="EV6339" s="1"/>
      <c r="EW6339" s="1"/>
      <c r="EX6339" s="1"/>
      <c r="EY6339" s="1"/>
      <c r="EZ6339" s="1"/>
      <c r="FA6339" s="1"/>
      <c r="FB6339" s="1"/>
      <c r="FC6339" s="1"/>
      <c r="FD6339" s="1"/>
      <c r="FE6339" s="1"/>
      <c r="FF6339" s="1"/>
      <c r="FG6339" s="1"/>
      <c r="FH6339" s="1"/>
      <c r="FI6339" s="1"/>
      <c r="FJ6339" s="1"/>
      <c r="FK6339" s="1"/>
      <c r="FL6339" s="1"/>
      <c r="FM6339" s="1"/>
      <c r="FN6339" s="1"/>
      <c r="FO6339" s="1"/>
      <c r="FP6339" s="1"/>
      <c r="FQ6339" s="1"/>
      <c r="FR6339" s="1"/>
      <c r="FS6339" s="1"/>
      <c r="FT6339" s="1"/>
      <c r="FU6339" s="1"/>
      <c r="FV6339" s="1"/>
      <c r="FW6339" s="1"/>
      <c r="FX6339" s="1"/>
    </row>
    <row r="6340" spans="1:180" s="126" customFormat="1" ht="12.6" x14ac:dyDescent="0.25">
      <c r="A6340" s="117"/>
      <c r="B6340" s="118"/>
      <c r="C6340" s="119"/>
      <c r="D634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0" s="119"/>
      <c r="F6340" s="119"/>
      <c r="G6340" s="120"/>
      <c r="H6340" s="121"/>
      <c r="I6340" s="120"/>
      <c r="J6340" s="120"/>
      <c r="K6340" s="119"/>
      <c r="L6340" s="119"/>
      <c r="M6340" s="119"/>
      <c r="N6340" s="119"/>
      <c r="O6340" s="119"/>
      <c r="P6340" s="124"/>
      <c r="Q6340" s="124">
        <f>Table13[[#This Row],[Unit Value]]*Table13[[#This Row],[Qty | PCount]]</f>
        <v>0</v>
      </c>
      <c r="R6340" s="119" t="str">
        <f>IF(Table13[[#This Row],[Unit Value]]&lt;=4999,"Low-Value Asset","High-Value Asset")</f>
        <v>Low-Value Asset</v>
      </c>
      <c r="S6340" s="119"/>
      <c r="T6340" s="119"/>
      <c r="U6340" s="119"/>
      <c r="V6340" s="119"/>
      <c r="W6340" s="125"/>
      <c r="X6340" s="119"/>
      <c r="Y6340" s="119"/>
      <c r="Z6340" s="119"/>
      <c r="AA6340" s="119"/>
      <c r="AB634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  <c r="BC6340" s="1"/>
      <c r="BD6340" s="1"/>
      <c r="BE6340" s="1"/>
      <c r="BF6340" s="1"/>
      <c r="BG6340" s="1"/>
      <c r="BH6340" s="1"/>
      <c r="BI6340" s="1"/>
      <c r="BJ6340" s="1"/>
      <c r="BK6340" s="1"/>
      <c r="BL6340" s="1"/>
      <c r="BM6340" s="1"/>
      <c r="BN6340" s="1"/>
      <c r="BO6340" s="1"/>
      <c r="BP6340" s="1"/>
      <c r="BQ6340" s="1"/>
      <c r="BR6340" s="1"/>
      <c r="BS6340" s="1"/>
      <c r="BT6340" s="1"/>
      <c r="BU6340" s="1"/>
      <c r="BV6340" s="1"/>
      <c r="BW6340" s="1"/>
      <c r="BX6340" s="1"/>
      <c r="BY6340" s="1"/>
      <c r="BZ6340" s="1"/>
      <c r="CA6340" s="1"/>
      <c r="CB6340" s="1"/>
      <c r="CC6340" s="1"/>
      <c r="CD6340" s="1"/>
      <c r="CE6340" s="1"/>
      <c r="CF6340" s="1"/>
      <c r="CG6340" s="1"/>
      <c r="CH6340" s="1"/>
      <c r="CI6340" s="1"/>
      <c r="CJ6340" s="1"/>
      <c r="CK6340" s="1"/>
      <c r="CL6340" s="1"/>
      <c r="CM6340" s="1"/>
      <c r="CN6340" s="1"/>
      <c r="CO6340" s="1"/>
      <c r="CP6340" s="1"/>
      <c r="CQ6340" s="1"/>
      <c r="CR6340" s="1"/>
      <c r="CS6340" s="1"/>
      <c r="CT6340" s="1"/>
      <c r="CU6340" s="1"/>
      <c r="CV6340" s="1"/>
      <c r="CW6340" s="1"/>
      <c r="CX6340" s="1"/>
      <c r="CY6340" s="1"/>
      <c r="CZ6340" s="1"/>
      <c r="DA6340" s="1"/>
      <c r="DB6340" s="1"/>
      <c r="DC6340" s="1"/>
      <c r="DD6340" s="1"/>
      <c r="DE6340" s="1"/>
      <c r="DF6340" s="1"/>
      <c r="DG6340" s="1"/>
      <c r="DH6340" s="1"/>
      <c r="DI6340" s="1"/>
      <c r="DJ6340" s="1"/>
      <c r="DK6340" s="1"/>
      <c r="DL6340" s="1"/>
      <c r="DM6340" s="1"/>
      <c r="DN6340" s="1"/>
      <c r="DO6340" s="1"/>
      <c r="DP6340" s="1"/>
      <c r="DQ6340" s="1"/>
      <c r="DR6340" s="1"/>
      <c r="DS6340" s="1"/>
      <c r="DT6340" s="1"/>
      <c r="DU6340" s="1"/>
      <c r="DV6340" s="1"/>
      <c r="DW6340" s="1"/>
      <c r="DX6340" s="1"/>
      <c r="DY6340" s="1"/>
      <c r="DZ6340" s="1"/>
      <c r="EA6340" s="1"/>
      <c r="EB6340" s="1"/>
      <c r="EC6340" s="1"/>
      <c r="ED6340" s="1"/>
      <c r="EE6340" s="1"/>
      <c r="EF6340" s="1"/>
      <c r="EG6340" s="1"/>
      <c r="EH6340" s="1"/>
      <c r="EI6340" s="1"/>
      <c r="EJ6340" s="1"/>
      <c r="EK6340" s="1"/>
      <c r="EL6340" s="1"/>
      <c r="EM6340" s="1"/>
      <c r="EN6340" s="1"/>
      <c r="EO6340" s="1"/>
      <c r="EP6340" s="1"/>
      <c r="EQ6340" s="1"/>
      <c r="ER6340" s="1"/>
      <c r="ES6340" s="1"/>
      <c r="ET6340" s="1"/>
      <c r="EU6340" s="1"/>
      <c r="EV6340" s="1"/>
      <c r="EW6340" s="1"/>
      <c r="EX6340" s="1"/>
      <c r="EY6340" s="1"/>
      <c r="EZ6340" s="1"/>
      <c r="FA6340" s="1"/>
      <c r="FB6340" s="1"/>
      <c r="FC6340" s="1"/>
      <c r="FD6340" s="1"/>
      <c r="FE6340" s="1"/>
      <c r="FF6340" s="1"/>
      <c r="FG6340" s="1"/>
      <c r="FH6340" s="1"/>
      <c r="FI6340" s="1"/>
      <c r="FJ6340" s="1"/>
      <c r="FK6340" s="1"/>
      <c r="FL6340" s="1"/>
      <c r="FM6340" s="1"/>
      <c r="FN6340" s="1"/>
      <c r="FO6340" s="1"/>
      <c r="FP6340" s="1"/>
      <c r="FQ6340" s="1"/>
      <c r="FR6340" s="1"/>
      <c r="FS6340" s="1"/>
      <c r="FT6340" s="1"/>
      <c r="FU6340" s="1"/>
      <c r="FV6340" s="1"/>
      <c r="FW6340" s="1"/>
      <c r="FX6340" s="1"/>
    </row>
    <row r="6341" spans="1:180" s="126" customFormat="1" ht="12.6" x14ac:dyDescent="0.25">
      <c r="A6341" s="117"/>
      <c r="B6341" s="118"/>
      <c r="C6341" s="119"/>
      <c r="D634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1" s="119"/>
      <c r="F6341" s="119"/>
      <c r="G6341" s="120"/>
      <c r="H6341" s="121"/>
      <c r="I6341" s="120"/>
      <c r="J6341" s="120"/>
      <c r="K6341" s="119"/>
      <c r="L6341" s="119"/>
      <c r="M6341" s="119"/>
      <c r="N6341" s="119"/>
      <c r="O6341" s="119"/>
      <c r="P6341" s="124"/>
      <c r="Q6341" s="124">
        <f>Table13[[#This Row],[Unit Value]]*Table13[[#This Row],[Qty | PCount]]</f>
        <v>0</v>
      </c>
      <c r="R6341" s="119" t="str">
        <f>IF(Table13[[#This Row],[Unit Value]]&lt;=4999,"Low-Value Asset","High-Value Asset")</f>
        <v>Low-Value Asset</v>
      </c>
      <c r="S6341" s="119"/>
      <c r="T6341" s="119"/>
      <c r="U6341" s="119"/>
      <c r="V6341" s="119"/>
      <c r="W6341" s="125"/>
      <c r="X6341" s="119"/>
      <c r="Y6341" s="119"/>
      <c r="Z6341" s="119"/>
      <c r="AA6341" s="119"/>
      <c r="AB634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  <c r="BC6341" s="1"/>
      <c r="BD6341" s="1"/>
      <c r="BE6341" s="1"/>
      <c r="BF6341" s="1"/>
      <c r="BG6341" s="1"/>
      <c r="BH6341" s="1"/>
      <c r="BI6341" s="1"/>
      <c r="BJ6341" s="1"/>
      <c r="BK6341" s="1"/>
      <c r="BL6341" s="1"/>
      <c r="BM6341" s="1"/>
      <c r="BN6341" s="1"/>
      <c r="BO6341" s="1"/>
      <c r="BP6341" s="1"/>
      <c r="BQ6341" s="1"/>
      <c r="BR6341" s="1"/>
      <c r="BS6341" s="1"/>
      <c r="BT6341" s="1"/>
      <c r="BU6341" s="1"/>
      <c r="BV6341" s="1"/>
      <c r="BW6341" s="1"/>
      <c r="BX6341" s="1"/>
      <c r="BY6341" s="1"/>
      <c r="BZ6341" s="1"/>
      <c r="CA6341" s="1"/>
      <c r="CB6341" s="1"/>
      <c r="CC6341" s="1"/>
      <c r="CD6341" s="1"/>
      <c r="CE6341" s="1"/>
      <c r="CF6341" s="1"/>
      <c r="CG6341" s="1"/>
      <c r="CH6341" s="1"/>
      <c r="CI6341" s="1"/>
      <c r="CJ6341" s="1"/>
      <c r="CK6341" s="1"/>
      <c r="CL6341" s="1"/>
      <c r="CM6341" s="1"/>
      <c r="CN6341" s="1"/>
      <c r="CO6341" s="1"/>
      <c r="CP6341" s="1"/>
      <c r="CQ6341" s="1"/>
      <c r="CR6341" s="1"/>
      <c r="CS6341" s="1"/>
      <c r="CT6341" s="1"/>
      <c r="CU6341" s="1"/>
      <c r="CV6341" s="1"/>
      <c r="CW6341" s="1"/>
      <c r="CX6341" s="1"/>
      <c r="CY6341" s="1"/>
      <c r="CZ6341" s="1"/>
      <c r="DA6341" s="1"/>
      <c r="DB6341" s="1"/>
      <c r="DC6341" s="1"/>
      <c r="DD6341" s="1"/>
      <c r="DE6341" s="1"/>
      <c r="DF6341" s="1"/>
      <c r="DG6341" s="1"/>
      <c r="DH6341" s="1"/>
      <c r="DI6341" s="1"/>
      <c r="DJ6341" s="1"/>
      <c r="DK6341" s="1"/>
      <c r="DL6341" s="1"/>
      <c r="DM6341" s="1"/>
      <c r="DN6341" s="1"/>
      <c r="DO6341" s="1"/>
      <c r="DP6341" s="1"/>
      <c r="DQ6341" s="1"/>
      <c r="DR6341" s="1"/>
      <c r="DS6341" s="1"/>
      <c r="DT6341" s="1"/>
      <c r="DU6341" s="1"/>
      <c r="DV6341" s="1"/>
      <c r="DW6341" s="1"/>
      <c r="DX6341" s="1"/>
      <c r="DY6341" s="1"/>
      <c r="DZ6341" s="1"/>
      <c r="EA6341" s="1"/>
      <c r="EB6341" s="1"/>
      <c r="EC6341" s="1"/>
      <c r="ED6341" s="1"/>
      <c r="EE6341" s="1"/>
      <c r="EF6341" s="1"/>
      <c r="EG6341" s="1"/>
      <c r="EH6341" s="1"/>
      <c r="EI6341" s="1"/>
      <c r="EJ6341" s="1"/>
      <c r="EK6341" s="1"/>
      <c r="EL6341" s="1"/>
      <c r="EM6341" s="1"/>
      <c r="EN6341" s="1"/>
      <c r="EO6341" s="1"/>
      <c r="EP6341" s="1"/>
      <c r="EQ6341" s="1"/>
      <c r="ER6341" s="1"/>
      <c r="ES6341" s="1"/>
      <c r="ET6341" s="1"/>
      <c r="EU6341" s="1"/>
      <c r="EV6341" s="1"/>
      <c r="EW6341" s="1"/>
      <c r="EX6341" s="1"/>
      <c r="EY6341" s="1"/>
      <c r="EZ6341" s="1"/>
      <c r="FA6341" s="1"/>
      <c r="FB6341" s="1"/>
      <c r="FC6341" s="1"/>
      <c r="FD6341" s="1"/>
      <c r="FE6341" s="1"/>
      <c r="FF6341" s="1"/>
      <c r="FG6341" s="1"/>
      <c r="FH6341" s="1"/>
      <c r="FI6341" s="1"/>
      <c r="FJ6341" s="1"/>
      <c r="FK6341" s="1"/>
      <c r="FL6341" s="1"/>
      <c r="FM6341" s="1"/>
      <c r="FN6341" s="1"/>
      <c r="FO6341" s="1"/>
      <c r="FP6341" s="1"/>
      <c r="FQ6341" s="1"/>
      <c r="FR6341" s="1"/>
      <c r="FS6341" s="1"/>
      <c r="FT6341" s="1"/>
      <c r="FU6341" s="1"/>
      <c r="FV6341" s="1"/>
      <c r="FW6341" s="1"/>
      <c r="FX6341" s="1"/>
    </row>
    <row r="6342" spans="1:180" s="126" customFormat="1" ht="12.6" x14ac:dyDescent="0.25">
      <c r="A6342" s="117"/>
      <c r="B6342" s="118"/>
      <c r="C6342" s="119"/>
      <c r="D634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2" s="119"/>
      <c r="F6342" s="119"/>
      <c r="G6342" s="120"/>
      <c r="H6342" s="121"/>
      <c r="I6342" s="120"/>
      <c r="J6342" s="120"/>
      <c r="K6342" s="119"/>
      <c r="L6342" s="119"/>
      <c r="M6342" s="119"/>
      <c r="N6342" s="119"/>
      <c r="O6342" s="119"/>
      <c r="P6342" s="124"/>
      <c r="Q6342" s="124">
        <f>Table13[[#This Row],[Unit Value]]*Table13[[#This Row],[Qty | PCount]]</f>
        <v>0</v>
      </c>
      <c r="R6342" s="119" t="str">
        <f>IF(Table13[[#This Row],[Unit Value]]&lt;=4999,"Low-Value Asset","High-Value Asset")</f>
        <v>Low-Value Asset</v>
      </c>
      <c r="S6342" s="119"/>
      <c r="T6342" s="119"/>
      <c r="U6342" s="119"/>
      <c r="V6342" s="119"/>
      <c r="W6342" s="125"/>
      <c r="X6342" s="119"/>
      <c r="Y6342" s="119"/>
      <c r="Z6342" s="119"/>
      <c r="AA6342" s="119"/>
      <c r="AB634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  <c r="BC6342" s="1"/>
      <c r="BD6342" s="1"/>
      <c r="BE6342" s="1"/>
      <c r="BF6342" s="1"/>
      <c r="BG6342" s="1"/>
      <c r="BH6342" s="1"/>
      <c r="BI6342" s="1"/>
      <c r="BJ6342" s="1"/>
      <c r="BK6342" s="1"/>
      <c r="BL6342" s="1"/>
      <c r="BM6342" s="1"/>
      <c r="BN6342" s="1"/>
      <c r="BO6342" s="1"/>
      <c r="BP6342" s="1"/>
      <c r="BQ6342" s="1"/>
      <c r="BR6342" s="1"/>
      <c r="BS6342" s="1"/>
      <c r="BT6342" s="1"/>
      <c r="BU6342" s="1"/>
      <c r="BV6342" s="1"/>
      <c r="BW6342" s="1"/>
      <c r="BX6342" s="1"/>
      <c r="BY6342" s="1"/>
      <c r="BZ6342" s="1"/>
      <c r="CA6342" s="1"/>
      <c r="CB6342" s="1"/>
      <c r="CC6342" s="1"/>
      <c r="CD6342" s="1"/>
      <c r="CE6342" s="1"/>
      <c r="CF6342" s="1"/>
      <c r="CG6342" s="1"/>
      <c r="CH6342" s="1"/>
      <c r="CI6342" s="1"/>
      <c r="CJ6342" s="1"/>
      <c r="CK6342" s="1"/>
      <c r="CL6342" s="1"/>
      <c r="CM6342" s="1"/>
      <c r="CN6342" s="1"/>
      <c r="CO6342" s="1"/>
      <c r="CP6342" s="1"/>
      <c r="CQ6342" s="1"/>
      <c r="CR6342" s="1"/>
      <c r="CS6342" s="1"/>
      <c r="CT6342" s="1"/>
      <c r="CU6342" s="1"/>
      <c r="CV6342" s="1"/>
      <c r="CW6342" s="1"/>
      <c r="CX6342" s="1"/>
      <c r="CY6342" s="1"/>
      <c r="CZ6342" s="1"/>
      <c r="DA6342" s="1"/>
      <c r="DB6342" s="1"/>
      <c r="DC6342" s="1"/>
      <c r="DD6342" s="1"/>
      <c r="DE6342" s="1"/>
      <c r="DF6342" s="1"/>
      <c r="DG6342" s="1"/>
      <c r="DH6342" s="1"/>
      <c r="DI6342" s="1"/>
      <c r="DJ6342" s="1"/>
      <c r="DK6342" s="1"/>
      <c r="DL6342" s="1"/>
      <c r="DM6342" s="1"/>
      <c r="DN6342" s="1"/>
      <c r="DO6342" s="1"/>
      <c r="DP6342" s="1"/>
      <c r="DQ6342" s="1"/>
      <c r="DR6342" s="1"/>
      <c r="DS6342" s="1"/>
      <c r="DT6342" s="1"/>
      <c r="DU6342" s="1"/>
      <c r="DV6342" s="1"/>
      <c r="DW6342" s="1"/>
      <c r="DX6342" s="1"/>
      <c r="DY6342" s="1"/>
      <c r="DZ6342" s="1"/>
      <c r="EA6342" s="1"/>
      <c r="EB6342" s="1"/>
      <c r="EC6342" s="1"/>
      <c r="ED6342" s="1"/>
      <c r="EE6342" s="1"/>
      <c r="EF6342" s="1"/>
      <c r="EG6342" s="1"/>
      <c r="EH6342" s="1"/>
      <c r="EI6342" s="1"/>
      <c r="EJ6342" s="1"/>
      <c r="EK6342" s="1"/>
      <c r="EL6342" s="1"/>
      <c r="EM6342" s="1"/>
      <c r="EN6342" s="1"/>
      <c r="EO6342" s="1"/>
      <c r="EP6342" s="1"/>
      <c r="EQ6342" s="1"/>
      <c r="ER6342" s="1"/>
      <c r="ES6342" s="1"/>
      <c r="ET6342" s="1"/>
      <c r="EU6342" s="1"/>
      <c r="EV6342" s="1"/>
      <c r="EW6342" s="1"/>
      <c r="EX6342" s="1"/>
      <c r="EY6342" s="1"/>
      <c r="EZ6342" s="1"/>
      <c r="FA6342" s="1"/>
      <c r="FB6342" s="1"/>
      <c r="FC6342" s="1"/>
      <c r="FD6342" s="1"/>
      <c r="FE6342" s="1"/>
      <c r="FF6342" s="1"/>
      <c r="FG6342" s="1"/>
      <c r="FH6342" s="1"/>
      <c r="FI6342" s="1"/>
      <c r="FJ6342" s="1"/>
      <c r="FK6342" s="1"/>
      <c r="FL6342" s="1"/>
      <c r="FM6342" s="1"/>
      <c r="FN6342" s="1"/>
      <c r="FO6342" s="1"/>
      <c r="FP6342" s="1"/>
      <c r="FQ6342" s="1"/>
      <c r="FR6342" s="1"/>
      <c r="FS6342" s="1"/>
      <c r="FT6342" s="1"/>
      <c r="FU6342" s="1"/>
      <c r="FV6342" s="1"/>
      <c r="FW6342" s="1"/>
      <c r="FX6342" s="1"/>
    </row>
    <row r="6343" spans="1:180" s="126" customFormat="1" ht="12.6" x14ac:dyDescent="0.25">
      <c r="A6343" s="117"/>
      <c r="B6343" s="118"/>
      <c r="C6343" s="119"/>
      <c r="D634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3" s="119"/>
      <c r="F6343" s="119"/>
      <c r="G6343" s="120"/>
      <c r="H6343" s="121"/>
      <c r="I6343" s="120"/>
      <c r="J6343" s="120"/>
      <c r="K6343" s="119"/>
      <c r="L6343" s="119"/>
      <c r="M6343" s="119"/>
      <c r="N6343" s="119"/>
      <c r="O6343" s="119"/>
      <c r="P6343" s="124"/>
      <c r="Q6343" s="124">
        <f>Table13[[#This Row],[Unit Value]]*Table13[[#This Row],[Qty | PCount]]</f>
        <v>0</v>
      </c>
      <c r="R6343" s="119" t="str">
        <f>IF(Table13[[#This Row],[Unit Value]]&lt;=4999,"Low-Value Asset","High-Value Asset")</f>
        <v>Low-Value Asset</v>
      </c>
      <c r="S6343" s="119"/>
      <c r="T6343" s="119"/>
      <c r="U6343" s="119"/>
      <c r="V6343" s="119"/>
      <c r="W6343" s="125"/>
      <c r="X6343" s="119"/>
      <c r="Y6343" s="119"/>
      <c r="Z6343" s="119"/>
      <c r="AA6343" s="119"/>
      <c r="AB634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  <c r="BC6343" s="1"/>
      <c r="BD6343" s="1"/>
      <c r="BE6343" s="1"/>
      <c r="BF6343" s="1"/>
      <c r="BG6343" s="1"/>
      <c r="BH6343" s="1"/>
      <c r="BI6343" s="1"/>
      <c r="BJ6343" s="1"/>
      <c r="BK6343" s="1"/>
      <c r="BL6343" s="1"/>
      <c r="BM6343" s="1"/>
      <c r="BN6343" s="1"/>
      <c r="BO6343" s="1"/>
      <c r="BP6343" s="1"/>
      <c r="BQ6343" s="1"/>
      <c r="BR6343" s="1"/>
      <c r="BS6343" s="1"/>
      <c r="BT6343" s="1"/>
      <c r="BU6343" s="1"/>
      <c r="BV6343" s="1"/>
      <c r="BW6343" s="1"/>
      <c r="BX6343" s="1"/>
      <c r="BY6343" s="1"/>
      <c r="BZ6343" s="1"/>
      <c r="CA6343" s="1"/>
      <c r="CB6343" s="1"/>
      <c r="CC6343" s="1"/>
      <c r="CD6343" s="1"/>
      <c r="CE6343" s="1"/>
      <c r="CF6343" s="1"/>
      <c r="CG6343" s="1"/>
      <c r="CH6343" s="1"/>
      <c r="CI6343" s="1"/>
      <c r="CJ6343" s="1"/>
      <c r="CK6343" s="1"/>
      <c r="CL6343" s="1"/>
      <c r="CM6343" s="1"/>
      <c r="CN6343" s="1"/>
      <c r="CO6343" s="1"/>
      <c r="CP6343" s="1"/>
      <c r="CQ6343" s="1"/>
      <c r="CR6343" s="1"/>
      <c r="CS6343" s="1"/>
      <c r="CT6343" s="1"/>
      <c r="CU6343" s="1"/>
      <c r="CV6343" s="1"/>
      <c r="CW6343" s="1"/>
      <c r="CX6343" s="1"/>
      <c r="CY6343" s="1"/>
      <c r="CZ6343" s="1"/>
      <c r="DA6343" s="1"/>
      <c r="DB6343" s="1"/>
      <c r="DC6343" s="1"/>
      <c r="DD6343" s="1"/>
      <c r="DE6343" s="1"/>
      <c r="DF6343" s="1"/>
      <c r="DG6343" s="1"/>
      <c r="DH6343" s="1"/>
      <c r="DI6343" s="1"/>
      <c r="DJ6343" s="1"/>
      <c r="DK6343" s="1"/>
      <c r="DL6343" s="1"/>
      <c r="DM6343" s="1"/>
      <c r="DN6343" s="1"/>
      <c r="DO6343" s="1"/>
      <c r="DP6343" s="1"/>
      <c r="DQ6343" s="1"/>
      <c r="DR6343" s="1"/>
      <c r="DS6343" s="1"/>
      <c r="DT6343" s="1"/>
      <c r="DU6343" s="1"/>
      <c r="DV6343" s="1"/>
      <c r="DW6343" s="1"/>
      <c r="DX6343" s="1"/>
      <c r="DY6343" s="1"/>
      <c r="DZ6343" s="1"/>
      <c r="EA6343" s="1"/>
      <c r="EB6343" s="1"/>
      <c r="EC6343" s="1"/>
      <c r="ED6343" s="1"/>
      <c r="EE6343" s="1"/>
      <c r="EF6343" s="1"/>
      <c r="EG6343" s="1"/>
      <c r="EH6343" s="1"/>
      <c r="EI6343" s="1"/>
      <c r="EJ6343" s="1"/>
      <c r="EK6343" s="1"/>
      <c r="EL6343" s="1"/>
      <c r="EM6343" s="1"/>
      <c r="EN6343" s="1"/>
      <c r="EO6343" s="1"/>
      <c r="EP6343" s="1"/>
      <c r="EQ6343" s="1"/>
      <c r="ER6343" s="1"/>
      <c r="ES6343" s="1"/>
      <c r="ET6343" s="1"/>
      <c r="EU6343" s="1"/>
      <c r="EV6343" s="1"/>
      <c r="EW6343" s="1"/>
      <c r="EX6343" s="1"/>
      <c r="EY6343" s="1"/>
      <c r="EZ6343" s="1"/>
      <c r="FA6343" s="1"/>
      <c r="FB6343" s="1"/>
      <c r="FC6343" s="1"/>
      <c r="FD6343" s="1"/>
      <c r="FE6343" s="1"/>
      <c r="FF6343" s="1"/>
      <c r="FG6343" s="1"/>
      <c r="FH6343" s="1"/>
      <c r="FI6343" s="1"/>
      <c r="FJ6343" s="1"/>
      <c r="FK6343" s="1"/>
      <c r="FL6343" s="1"/>
      <c r="FM6343" s="1"/>
      <c r="FN6343" s="1"/>
      <c r="FO6343" s="1"/>
      <c r="FP6343" s="1"/>
      <c r="FQ6343" s="1"/>
      <c r="FR6343" s="1"/>
      <c r="FS6343" s="1"/>
      <c r="FT6343" s="1"/>
      <c r="FU6343" s="1"/>
      <c r="FV6343" s="1"/>
      <c r="FW6343" s="1"/>
      <c r="FX6343" s="1"/>
    </row>
    <row r="6344" spans="1:180" s="126" customFormat="1" ht="12.6" x14ac:dyDescent="0.25">
      <c r="A6344" s="117"/>
      <c r="B6344" s="118"/>
      <c r="C6344" s="119"/>
      <c r="D634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4" s="119"/>
      <c r="F6344" s="119"/>
      <c r="G6344" s="120"/>
      <c r="H6344" s="121"/>
      <c r="I6344" s="120"/>
      <c r="J6344" s="120"/>
      <c r="K6344" s="119"/>
      <c r="L6344" s="119"/>
      <c r="M6344" s="119"/>
      <c r="N6344" s="119"/>
      <c r="O6344" s="119"/>
      <c r="P6344" s="124"/>
      <c r="Q6344" s="124">
        <f>Table13[[#This Row],[Unit Value]]*Table13[[#This Row],[Qty | PCount]]</f>
        <v>0</v>
      </c>
      <c r="R6344" s="119" t="str">
        <f>IF(Table13[[#This Row],[Unit Value]]&lt;=4999,"Low-Value Asset","High-Value Asset")</f>
        <v>Low-Value Asset</v>
      </c>
      <c r="S6344" s="119"/>
      <c r="T6344" s="119"/>
      <c r="U6344" s="119"/>
      <c r="V6344" s="119"/>
      <c r="W6344" s="125"/>
      <c r="X6344" s="119"/>
      <c r="Y6344" s="119"/>
      <c r="Z6344" s="119"/>
      <c r="AA6344" s="119"/>
      <c r="AB634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  <c r="BC6344" s="1"/>
      <c r="BD6344" s="1"/>
      <c r="BE6344" s="1"/>
      <c r="BF6344" s="1"/>
      <c r="BG6344" s="1"/>
      <c r="BH6344" s="1"/>
      <c r="BI6344" s="1"/>
      <c r="BJ6344" s="1"/>
      <c r="BK6344" s="1"/>
      <c r="BL6344" s="1"/>
      <c r="BM6344" s="1"/>
      <c r="BN6344" s="1"/>
      <c r="BO6344" s="1"/>
      <c r="BP6344" s="1"/>
      <c r="BQ6344" s="1"/>
      <c r="BR6344" s="1"/>
      <c r="BS6344" s="1"/>
      <c r="BT6344" s="1"/>
      <c r="BU6344" s="1"/>
      <c r="BV6344" s="1"/>
      <c r="BW6344" s="1"/>
      <c r="BX6344" s="1"/>
      <c r="BY6344" s="1"/>
      <c r="BZ6344" s="1"/>
      <c r="CA6344" s="1"/>
      <c r="CB6344" s="1"/>
      <c r="CC6344" s="1"/>
      <c r="CD6344" s="1"/>
      <c r="CE6344" s="1"/>
      <c r="CF6344" s="1"/>
      <c r="CG6344" s="1"/>
      <c r="CH6344" s="1"/>
      <c r="CI6344" s="1"/>
      <c r="CJ6344" s="1"/>
      <c r="CK6344" s="1"/>
      <c r="CL6344" s="1"/>
      <c r="CM6344" s="1"/>
      <c r="CN6344" s="1"/>
      <c r="CO6344" s="1"/>
      <c r="CP6344" s="1"/>
      <c r="CQ6344" s="1"/>
      <c r="CR6344" s="1"/>
      <c r="CS6344" s="1"/>
      <c r="CT6344" s="1"/>
      <c r="CU6344" s="1"/>
      <c r="CV6344" s="1"/>
      <c r="CW6344" s="1"/>
      <c r="CX6344" s="1"/>
      <c r="CY6344" s="1"/>
      <c r="CZ6344" s="1"/>
      <c r="DA6344" s="1"/>
      <c r="DB6344" s="1"/>
      <c r="DC6344" s="1"/>
      <c r="DD6344" s="1"/>
      <c r="DE6344" s="1"/>
      <c r="DF6344" s="1"/>
      <c r="DG6344" s="1"/>
      <c r="DH6344" s="1"/>
      <c r="DI6344" s="1"/>
      <c r="DJ6344" s="1"/>
      <c r="DK6344" s="1"/>
      <c r="DL6344" s="1"/>
      <c r="DM6344" s="1"/>
      <c r="DN6344" s="1"/>
      <c r="DO6344" s="1"/>
      <c r="DP6344" s="1"/>
      <c r="DQ6344" s="1"/>
      <c r="DR6344" s="1"/>
      <c r="DS6344" s="1"/>
      <c r="DT6344" s="1"/>
      <c r="DU6344" s="1"/>
      <c r="DV6344" s="1"/>
      <c r="DW6344" s="1"/>
      <c r="DX6344" s="1"/>
      <c r="DY6344" s="1"/>
      <c r="DZ6344" s="1"/>
      <c r="EA6344" s="1"/>
      <c r="EB6344" s="1"/>
      <c r="EC6344" s="1"/>
      <c r="ED6344" s="1"/>
      <c r="EE6344" s="1"/>
      <c r="EF6344" s="1"/>
      <c r="EG6344" s="1"/>
      <c r="EH6344" s="1"/>
      <c r="EI6344" s="1"/>
      <c r="EJ6344" s="1"/>
      <c r="EK6344" s="1"/>
      <c r="EL6344" s="1"/>
      <c r="EM6344" s="1"/>
      <c r="EN6344" s="1"/>
      <c r="EO6344" s="1"/>
      <c r="EP6344" s="1"/>
      <c r="EQ6344" s="1"/>
      <c r="ER6344" s="1"/>
      <c r="ES6344" s="1"/>
      <c r="ET6344" s="1"/>
      <c r="EU6344" s="1"/>
      <c r="EV6344" s="1"/>
      <c r="EW6344" s="1"/>
      <c r="EX6344" s="1"/>
      <c r="EY6344" s="1"/>
      <c r="EZ6344" s="1"/>
      <c r="FA6344" s="1"/>
      <c r="FB6344" s="1"/>
      <c r="FC6344" s="1"/>
      <c r="FD6344" s="1"/>
      <c r="FE6344" s="1"/>
      <c r="FF6344" s="1"/>
      <c r="FG6344" s="1"/>
      <c r="FH6344" s="1"/>
      <c r="FI6344" s="1"/>
      <c r="FJ6344" s="1"/>
      <c r="FK6344" s="1"/>
      <c r="FL6344" s="1"/>
      <c r="FM6344" s="1"/>
      <c r="FN6344" s="1"/>
      <c r="FO6344" s="1"/>
      <c r="FP6344" s="1"/>
      <c r="FQ6344" s="1"/>
      <c r="FR6344" s="1"/>
      <c r="FS6344" s="1"/>
      <c r="FT6344" s="1"/>
      <c r="FU6344" s="1"/>
      <c r="FV6344" s="1"/>
      <c r="FW6344" s="1"/>
      <c r="FX6344" s="1"/>
    </row>
    <row r="6345" spans="1:180" s="126" customFormat="1" ht="12.6" x14ac:dyDescent="0.25">
      <c r="A6345" s="117"/>
      <c r="B6345" s="118"/>
      <c r="C6345" s="119"/>
      <c r="D634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5" s="119"/>
      <c r="F6345" s="119"/>
      <c r="G6345" s="120"/>
      <c r="H6345" s="121"/>
      <c r="I6345" s="120"/>
      <c r="J6345" s="120"/>
      <c r="K6345" s="119"/>
      <c r="L6345" s="119"/>
      <c r="M6345" s="119"/>
      <c r="N6345" s="119"/>
      <c r="O6345" s="119"/>
      <c r="P6345" s="124"/>
      <c r="Q6345" s="124">
        <f>Table13[[#This Row],[Unit Value]]*Table13[[#This Row],[Qty | PCount]]</f>
        <v>0</v>
      </c>
      <c r="R6345" s="119" t="str">
        <f>IF(Table13[[#This Row],[Unit Value]]&lt;=4999,"Low-Value Asset","High-Value Asset")</f>
        <v>Low-Value Asset</v>
      </c>
      <c r="S6345" s="119"/>
      <c r="T6345" s="119"/>
      <c r="U6345" s="119"/>
      <c r="V6345" s="119"/>
      <c r="W6345" s="125"/>
      <c r="X6345" s="119"/>
      <c r="Y6345" s="119"/>
      <c r="Z6345" s="119"/>
      <c r="AA6345" s="119"/>
      <c r="AB634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  <c r="BC6345" s="1"/>
      <c r="BD6345" s="1"/>
      <c r="BE6345" s="1"/>
      <c r="BF6345" s="1"/>
      <c r="BG6345" s="1"/>
      <c r="BH6345" s="1"/>
      <c r="BI6345" s="1"/>
      <c r="BJ6345" s="1"/>
      <c r="BK6345" s="1"/>
      <c r="BL6345" s="1"/>
      <c r="BM6345" s="1"/>
      <c r="BN6345" s="1"/>
      <c r="BO6345" s="1"/>
      <c r="BP6345" s="1"/>
      <c r="BQ6345" s="1"/>
      <c r="BR6345" s="1"/>
      <c r="BS6345" s="1"/>
      <c r="BT6345" s="1"/>
      <c r="BU6345" s="1"/>
      <c r="BV6345" s="1"/>
      <c r="BW6345" s="1"/>
      <c r="BX6345" s="1"/>
      <c r="BY6345" s="1"/>
      <c r="BZ6345" s="1"/>
      <c r="CA6345" s="1"/>
      <c r="CB6345" s="1"/>
      <c r="CC6345" s="1"/>
      <c r="CD6345" s="1"/>
      <c r="CE6345" s="1"/>
      <c r="CF6345" s="1"/>
      <c r="CG6345" s="1"/>
      <c r="CH6345" s="1"/>
      <c r="CI6345" s="1"/>
      <c r="CJ6345" s="1"/>
      <c r="CK6345" s="1"/>
      <c r="CL6345" s="1"/>
      <c r="CM6345" s="1"/>
      <c r="CN6345" s="1"/>
      <c r="CO6345" s="1"/>
      <c r="CP6345" s="1"/>
      <c r="CQ6345" s="1"/>
      <c r="CR6345" s="1"/>
      <c r="CS6345" s="1"/>
      <c r="CT6345" s="1"/>
      <c r="CU6345" s="1"/>
      <c r="CV6345" s="1"/>
      <c r="CW6345" s="1"/>
      <c r="CX6345" s="1"/>
      <c r="CY6345" s="1"/>
      <c r="CZ6345" s="1"/>
      <c r="DA6345" s="1"/>
      <c r="DB6345" s="1"/>
      <c r="DC6345" s="1"/>
      <c r="DD6345" s="1"/>
      <c r="DE6345" s="1"/>
      <c r="DF6345" s="1"/>
      <c r="DG6345" s="1"/>
      <c r="DH6345" s="1"/>
      <c r="DI6345" s="1"/>
      <c r="DJ6345" s="1"/>
      <c r="DK6345" s="1"/>
      <c r="DL6345" s="1"/>
      <c r="DM6345" s="1"/>
      <c r="DN6345" s="1"/>
      <c r="DO6345" s="1"/>
      <c r="DP6345" s="1"/>
      <c r="DQ6345" s="1"/>
      <c r="DR6345" s="1"/>
      <c r="DS6345" s="1"/>
      <c r="DT6345" s="1"/>
      <c r="DU6345" s="1"/>
      <c r="DV6345" s="1"/>
      <c r="DW6345" s="1"/>
      <c r="DX6345" s="1"/>
      <c r="DY6345" s="1"/>
      <c r="DZ6345" s="1"/>
      <c r="EA6345" s="1"/>
      <c r="EB6345" s="1"/>
      <c r="EC6345" s="1"/>
      <c r="ED6345" s="1"/>
      <c r="EE6345" s="1"/>
      <c r="EF6345" s="1"/>
      <c r="EG6345" s="1"/>
      <c r="EH6345" s="1"/>
      <c r="EI6345" s="1"/>
      <c r="EJ6345" s="1"/>
      <c r="EK6345" s="1"/>
      <c r="EL6345" s="1"/>
      <c r="EM6345" s="1"/>
      <c r="EN6345" s="1"/>
      <c r="EO6345" s="1"/>
      <c r="EP6345" s="1"/>
      <c r="EQ6345" s="1"/>
      <c r="ER6345" s="1"/>
      <c r="ES6345" s="1"/>
      <c r="ET6345" s="1"/>
      <c r="EU6345" s="1"/>
      <c r="EV6345" s="1"/>
      <c r="EW6345" s="1"/>
      <c r="EX6345" s="1"/>
      <c r="EY6345" s="1"/>
      <c r="EZ6345" s="1"/>
      <c r="FA6345" s="1"/>
      <c r="FB6345" s="1"/>
      <c r="FC6345" s="1"/>
      <c r="FD6345" s="1"/>
      <c r="FE6345" s="1"/>
      <c r="FF6345" s="1"/>
      <c r="FG6345" s="1"/>
      <c r="FH6345" s="1"/>
      <c r="FI6345" s="1"/>
      <c r="FJ6345" s="1"/>
      <c r="FK6345" s="1"/>
      <c r="FL6345" s="1"/>
      <c r="FM6345" s="1"/>
      <c r="FN6345" s="1"/>
      <c r="FO6345" s="1"/>
      <c r="FP6345" s="1"/>
      <c r="FQ6345" s="1"/>
      <c r="FR6345" s="1"/>
      <c r="FS6345" s="1"/>
      <c r="FT6345" s="1"/>
      <c r="FU6345" s="1"/>
      <c r="FV6345" s="1"/>
      <c r="FW6345" s="1"/>
      <c r="FX6345" s="1"/>
    </row>
    <row r="6346" spans="1:180" s="126" customFormat="1" ht="12.6" x14ac:dyDescent="0.25">
      <c r="A6346" s="117"/>
      <c r="B6346" s="118"/>
      <c r="C6346" s="119"/>
      <c r="D634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6" s="119"/>
      <c r="F6346" s="119"/>
      <c r="G6346" s="120"/>
      <c r="H6346" s="121"/>
      <c r="I6346" s="120"/>
      <c r="J6346" s="120"/>
      <c r="K6346" s="119"/>
      <c r="L6346" s="119"/>
      <c r="M6346" s="119"/>
      <c r="N6346" s="119"/>
      <c r="O6346" s="119"/>
      <c r="P6346" s="124"/>
      <c r="Q6346" s="124">
        <f>Table13[[#This Row],[Unit Value]]*Table13[[#This Row],[Qty | PCount]]</f>
        <v>0</v>
      </c>
      <c r="R6346" s="119" t="str">
        <f>IF(Table13[[#This Row],[Unit Value]]&lt;=4999,"Low-Value Asset","High-Value Asset")</f>
        <v>Low-Value Asset</v>
      </c>
      <c r="S6346" s="119"/>
      <c r="T6346" s="119"/>
      <c r="U6346" s="119"/>
      <c r="V6346" s="119"/>
      <c r="W6346" s="125"/>
      <c r="X6346" s="119"/>
      <c r="Y6346" s="119"/>
      <c r="Z6346" s="119"/>
      <c r="AA6346" s="119"/>
      <c r="AB634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  <c r="BC6346" s="1"/>
      <c r="BD6346" s="1"/>
      <c r="BE6346" s="1"/>
      <c r="BF6346" s="1"/>
      <c r="BG6346" s="1"/>
      <c r="BH6346" s="1"/>
      <c r="BI6346" s="1"/>
      <c r="BJ6346" s="1"/>
      <c r="BK6346" s="1"/>
      <c r="BL6346" s="1"/>
      <c r="BM6346" s="1"/>
      <c r="BN6346" s="1"/>
      <c r="BO6346" s="1"/>
      <c r="BP6346" s="1"/>
      <c r="BQ6346" s="1"/>
      <c r="BR6346" s="1"/>
      <c r="BS6346" s="1"/>
      <c r="BT6346" s="1"/>
      <c r="BU6346" s="1"/>
      <c r="BV6346" s="1"/>
      <c r="BW6346" s="1"/>
      <c r="BX6346" s="1"/>
      <c r="BY6346" s="1"/>
      <c r="BZ6346" s="1"/>
      <c r="CA6346" s="1"/>
      <c r="CB6346" s="1"/>
      <c r="CC6346" s="1"/>
      <c r="CD6346" s="1"/>
      <c r="CE6346" s="1"/>
      <c r="CF6346" s="1"/>
      <c r="CG6346" s="1"/>
      <c r="CH6346" s="1"/>
      <c r="CI6346" s="1"/>
      <c r="CJ6346" s="1"/>
      <c r="CK6346" s="1"/>
      <c r="CL6346" s="1"/>
      <c r="CM6346" s="1"/>
      <c r="CN6346" s="1"/>
      <c r="CO6346" s="1"/>
      <c r="CP6346" s="1"/>
      <c r="CQ6346" s="1"/>
      <c r="CR6346" s="1"/>
      <c r="CS6346" s="1"/>
      <c r="CT6346" s="1"/>
      <c r="CU6346" s="1"/>
      <c r="CV6346" s="1"/>
      <c r="CW6346" s="1"/>
      <c r="CX6346" s="1"/>
      <c r="CY6346" s="1"/>
      <c r="CZ6346" s="1"/>
      <c r="DA6346" s="1"/>
      <c r="DB6346" s="1"/>
      <c r="DC6346" s="1"/>
      <c r="DD6346" s="1"/>
      <c r="DE6346" s="1"/>
      <c r="DF6346" s="1"/>
      <c r="DG6346" s="1"/>
      <c r="DH6346" s="1"/>
      <c r="DI6346" s="1"/>
      <c r="DJ6346" s="1"/>
      <c r="DK6346" s="1"/>
      <c r="DL6346" s="1"/>
      <c r="DM6346" s="1"/>
      <c r="DN6346" s="1"/>
      <c r="DO6346" s="1"/>
      <c r="DP6346" s="1"/>
      <c r="DQ6346" s="1"/>
      <c r="DR6346" s="1"/>
      <c r="DS6346" s="1"/>
      <c r="DT6346" s="1"/>
      <c r="DU6346" s="1"/>
      <c r="DV6346" s="1"/>
      <c r="DW6346" s="1"/>
      <c r="DX6346" s="1"/>
      <c r="DY6346" s="1"/>
      <c r="DZ6346" s="1"/>
      <c r="EA6346" s="1"/>
      <c r="EB6346" s="1"/>
      <c r="EC6346" s="1"/>
      <c r="ED6346" s="1"/>
      <c r="EE6346" s="1"/>
      <c r="EF6346" s="1"/>
      <c r="EG6346" s="1"/>
      <c r="EH6346" s="1"/>
      <c r="EI6346" s="1"/>
      <c r="EJ6346" s="1"/>
      <c r="EK6346" s="1"/>
      <c r="EL6346" s="1"/>
      <c r="EM6346" s="1"/>
      <c r="EN6346" s="1"/>
      <c r="EO6346" s="1"/>
      <c r="EP6346" s="1"/>
      <c r="EQ6346" s="1"/>
      <c r="ER6346" s="1"/>
      <c r="ES6346" s="1"/>
      <c r="ET6346" s="1"/>
      <c r="EU6346" s="1"/>
      <c r="EV6346" s="1"/>
      <c r="EW6346" s="1"/>
      <c r="EX6346" s="1"/>
      <c r="EY6346" s="1"/>
      <c r="EZ6346" s="1"/>
      <c r="FA6346" s="1"/>
      <c r="FB6346" s="1"/>
      <c r="FC6346" s="1"/>
      <c r="FD6346" s="1"/>
      <c r="FE6346" s="1"/>
      <c r="FF6346" s="1"/>
      <c r="FG6346" s="1"/>
      <c r="FH6346" s="1"/>
      <c r="FI6346" s="1"/>
      <c r="FJ6346" s="1"/>
      <c r="FK6346" s="1"/>
      <c r="FL6346" s="1"/>
      <c r="FM6346" s="1"/>
      <c r="FN6346" s="1"/>
      <c r="FO6346" s="1"/>
      <c r="FP6346" s="1"/>
      <c r="FQ6346" s="1"/>
      <c r="FR6346" s="1"/>
      <c r="FS6346" s="1"/>
      <c r="FT6346" s="1"/>
      <c r="FU6346" s="1"/>
      <c r="FV6346" s="1"/>
      <c r="FW6346" s="1"/>
      <c r="FX6346" s="1"/>
    </row>
    <row r="6347" spans="1:180" s="126" customFormat="1" ht="12.6" x14ac:dyDescent="0.25">
      <c r="A6347" s="117"/>
      <c r="B6347" s="118"/>
      <c r="C6347" s="119"/>
      <c r="D634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7" s="119"/>
      <c r="F6347" s="119"/>
      <c r="G6347" s="120"/>
      <c r="H6347" s="121"/>
      <c r="I6347" s="120"/>
      <c r="J6347" s="120"/>
      <c r="K6347" s="119"/>
      <c r="L6347" s="119"/>
      <c r="M6347" s="119"/>
      <c r="N6347" s="119"/>
      <c r="O6347" s="119"/>
      <c r="P6347" s="124"/>
      <c r="Q6347" s="124">
        <f>Table13[[#This Row],[Unit Value]]*Table13[[#This Row],[Qty | PCount]]</f>
        <v>0</v>
      </c>
      <c r="R6347" s="119" t="str">
        <f>IF(Table13[[#This Row],[Unit Value]]&lt;=4999,"Low-Value Asset","High-Value Asset")</f>
        <v>Low-Value Asset</v>
      </c>
      <c r="S6347" s="119"/>
      <c r="T6347" s="119"/>
      <c r="U6347" s="119"/>
      <c r="V6347" s="119"/>
      <c r="W6347" s="125"/>
      <c r="X6347" s="119"/>
      <c r="Y6347" s="119"/>
      <c r="Z6347" s="119"/>
      <c r="AA6347" s="119"/>
      <c r="AB634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  <c r="BC6347" s="1"/>
      <c r="BD6347" s="1"/>
      <c r="BE6347" s="1"/>
      <c r="BF6347" s="1"/>
      <c r="BG6347" s="1"/>
      <c r="BH6347" s="1"/>
      <c r="BI6347" s="1"/>
      <c r="BJ6347" s="1"/>
      <c r="BK6347" s="1"/>
      <c r="BL6347" s="1"/>
      <c r="BM6347" s="1"/>
      <c r="BN6347" s="1"/>
      <c r="BO6347" s="1"/>
      <c r="BP6347" s="1"/>
      <c r="BQ6347" s="1"/>
      <c r="BR6347" s="1"/>
      <c r="BS6347" s="1"/>
      <c r="BT6347" s="1"/>
      <c r="BU6347" s="1"/>
      <c r="BV6347" s="1"/>
      <c r="BW6347" s="1"/>
      <c r="BX6347" s="1"/>
      <c r="BY6347" s="1"/>
      <c r="BZ6347" s="1"/>
      <c r="CA6347" s="1"/>
      <c r="CB6347" s="1"/>
      <c r="CC6347" s="1"/>
      <c r="CD6347" s="1"/>
      <c r="CE6347" s="1"/>
      <c r="CF6347" s="1"/>
      <c r="CG6347" s="1"/>
      <c r="CH6347" s="1"/>
      <c r="CI6347" s="1"/>
      <c r="CJ6347" s="1"/>
      <c r="CK6347" s="1"/>
      <c r="CL6347" s="1"/>
      <c r="CM6347" s="1"/>
      <c r="CN6347" s="1"/>
      <c r="CO6347" s="1"/>
      <c r="CP6347" s="1"/>
      <c r="CQ6347" s="1"/>
      <c r="CR6347" s="1"/>
      <c r="CS6347" s="1"/>
      <c r="CT6347" s="1"/>
      <c r="CU6347" s="1"/>
      <c r="CV6347" s="1"/>
      <c r="CW6347" s="1"/>
      <c r="CX6347" s="1"/>
      <c r="CY6347" s="1"/>
      <c r="CZ6347" s="1"/>
      <c r="DA6347" s="1"/>
      <c r="DB6347" s="1"/>
      <c r="DC6347" s="1"/>
      <c r="DD6347" s="1"/>
      <c r="DE6347" s="1"/>
      <c r="DF6347" s="1"/>
      <c r="DG6347" s="1"/>
      <c r="DH6347" s="1"/>
      <c r="DI6347" s="1"/>
      <c r="DJ6347" s="1"/>
      <c r="DK6347" s="1"/>
      <c r="DL6347" s="1"/>
      <c r="DM6347" s="1"/>
      <c r="DN6347" s="1"/>
      <c r="DO6347" s="1"/>
      <c r="DP6347" s="1"/>
      <c r="DQ6347" s="1"/>
      <c r="DR6347" s="1"/>
      <c r="DS6347" s="1"/>
      <c r="DT6347" s="1"/>
      <c r="DU6347" s="1"/>
      <c r="DV6347" s="1"/>
      <c r="DW6347" s="1"/>
      <c r="DX6347" s="1"/>
      <c r="DY6347" s="1"/>
      <c r="DZ6347" s="1"/>
      <c r="EA6347" s="1"/>
      <c r="EB6347" s="1"/>
      <c r="EC6347" s="1"/>
      <c r="ED6347" s="1"/>
      <c r="EE6347" s="1"/>
      <c r="EF6347" s="1"/>
      <c r="EG6347" s="1"/>
      <c r="EH6347" s="1"/>
      <c r="EI6347" s="1"/>
      <c r="EJ6347" s="1"/>
      <c r="EK6347" s="1"/>
      <c r="EL6347" s="1"/>
      <c r="EM6347" s="1"/>
      <c r="EN6347" s="1"/>
      <c r="EO6347" s="1"/>
      <c r="EP6347" s="1"/>
      <c r="EQ6347" s="1"/>
      <c r="ER6347" s="1"/>
      <c r="ES6347" s="1"/>
      <c r="ET6347" s="1"/>
      <c r="EU6347" s="1"/>
      <c r="EV6347" s="1"/>
      <c r="EW6347" s="1"/>
      <c r="EX6347" s="1"/>
      <c r="EY6347" s="1"/>
      <c r="EZ6347" s="1"/>
      <c r="FA6347" s="1"/>
      <c r="FB6347" s="1"/>
      <c r="FC6347" s="1"/>
      <c r="FD6347" s="1"/>
      <c r="FE6347" s="1"/>
      <c r="FF6347" s="1"/>
      <c r="FG6347" s="1"/>
      <c r="FH6347" s="1"/>
      <c r="FI6347" s="1"/>
      <c r="FJ6347" s="1"/>
      <c r="FK6347" s="1"/>
      <c r="FL6347" s="1"/>
      <c r="FM6347" s="1"/>
      <c r="FN6347" s="1"/>
      <c r="FO6347" s="1"/>
      <c r="FP6347" s="1"/>
      <c r="FQ6347" s="1"/>
      <c r="FR6347" s="1"/>
      <c r="FS6347" s="1"/>
      <c r="FT6347" s="1"/>
      <c r="FU6347" s="1"/>
      <c r="FV6347" s="1"/>
      <c r="FW6347" s="1"/>
      <c r="FX6347" s="1"/>
    </row>
    <row r="6348" spans="1:180" s="126" customFormat="1" ht="12.6" x14ac:dyDescent="0.25">
      <c r="A6348" s="117"/>
      <c r="B6348" s="118"/>
      <c r="C6348" s="119"/>
      <c r="D634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8" s="119"/>
      <c r="F6348" s="119"/>
      <c r="G6348" s="120"/>
      <c r="H6348" s="121"/>
      <c r="I6348" s="120"/>
      <c r="J6348" s="120"/>
      <c r="K6348" s="119"/>
      <c r="L6348" s="119"/>
      <c r="M6348" s="119"/>
      <c r="N6348" s="119"/>
      <c r="O6348" s="119"/>
      <c r="P6348" s="124"/>
      <c r="Q6348" s="124">
        <f>Table13[[#This Row],[Unit Value]]*Table13[[#This Row],[Qty | PCount]]</f>
        <v>0</v>
      </c>
      <c r="R6348" s="119" t="str">
        <f>IF(Table13[[#This Row],[Unit Value]]&lt;=4999,"Low-Value Asset","High-Value Asset")</f>
        <v>Low-Value Asset</v>
      </c>
      <c r="S6348" s="119"/>
      <c r="T6348" s="119"/>
      <c r="U6348" s="119"/>
      <c r="V6348" s="119"/>
      <c r="W6348" s="125"/>
      <c r="X6348" s="119"/>
      <c r="Y6348" s="119"/>
      <c r="Z6348" s="119"/>
      <c r="AA6348" s="119"/>
      <c r="AB634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  <c r="BD6348" s="1"/>
      <c r="BE6348" s="1"/>
      <c r="BF6348" s="1"/>
      <c r="BG6348" s="1"/>
      <c r="BH6348" s="1"/>
      <c r="BI6348" s="1"/>
      <c r="BJ6348" s="1"/>
      <c r="BK6348" s="1"/>
      <c r="BL6348" s="1"/>
      <c r="BM6348" s="1"/>
      <c r="BN6348" s="1"/>
      <c r="BO6348" s="1"/>
      <c r="BP6348" s="1"/>
      <c r="BQ6348" s="1"/>
      <c r="BR6348" s="1"/>
      <c r="BS6348" s="1"/>
      <c r="BT6348" s="1"/>
      <c r="BU6348" s="1"/>
      <c r="BV6348" s="1"/>
      <c r="BW6348" s="1"/>
      <c r="BX6348" s="1"/>
      <c r="BY6348" s="1"/>
      <c r="BZ6348" s="1"/>
      <c r="CA6348" s="1"/>
      <c r="CB6348" s="1"/>
      <c r="CC6348" s="1"/>
      <c r="CD6348" s="1"/>
      <c r="CE6348" s="1"/>
      <c r="CF6348" s="1"/>
      <c r="CG6348" s="1"/>
      <c r="CH6348" s="1"/>
      <c r="CI6348" s="1"/>
      <c r="CJ6348" s="1"/>
      <c r="CK6348" s="1"/>
      <c r="CL6348" s="1"/>
      <c r="CM6348" s="1"/>
      <c r="CN6348" s="1"/>
      <c r="CO6348" s="1"/>
      <c r="CP6348" s="1"/>
      <c r="CQ6348" s="1"/>
      <c r="CR6348" s="1"/>
      <c r="CS6348" s="1"/>
      <c r="CT6348" s="1"/>
      <c r="CU6348" s="1"/>
      <c r="CV6348" s="1"/>
      <c r="CW6348" s="1"/>
      <c r="CX6348" s="1"/>
      <c r="CY6348" s="1"/>
      <c r="CZ6348" s="1"/>
      <c r="DA6348" s="1"/>
      <c r="DB6348" s="1"/>
      <c r="DC6348" s="1"/>
      <c r="DD6348" s="1"/>
      <c r="DE6348" s="1"/>
      <c r="DF6348" s="1"/>
      <c r="DG6348" s="1"/>
      <c r="DH6348" s="1"/>
      <c r="DI6348" s="1"/>
      <c r="DJ6348" s="1"/>
      <c r="DK6348" s="1"/>
      <c r="DL6348" s="1"/>
      <c r="DM6348" s="1"/>
      <c r="DN6348" s="1"/>
      <c r="DO6348" s="1"/>
      <c r="DP6348" s="1"/>
      <c r="DQ6348" s="1"/>
      <c r="DR6348" s="1"/>
      <c r="DS6348" s="1"/>
      <c r="DT6348" s="1"/>
      <c r="DU6348" s="1"/>
      <c r="DV6348" s="1"/>
      <c r="DW6348" s="1"/>
      <c r="DX6348" s="1"/>
      <c r="DY6348" s="1"/>
      <c r="DZ6348" s="1"/>
      <c r="EA6348" s="1"/>
      <c r="EB6348" s="1"/>
      <c r="EC6348" s="1"/>
      <c r="ED6348" s="1"/>
      <c r="EE6348" s="1"/>
      <c r="EF6348" s="1"/>
      <c r="EG6348" s="1"/>
      <c r="EH6348" s="1"/>
      <c r="EI6348" s="1"/>
      <c r="EJ6348" s="1"/>
      <c r="EK6348" s="1"/>
      <c r="EL6348" s="1"/>
      <c r="EM6348" s="1"/>
      <c r="EN6348" s="1"/>
      <c r="EO6348" s="1"/>
      <c r="EP6348" s="1"/>
      <c r="EQ6348" s="1"/>
      <c r="ER6348" s="1"/>
      <c r="ES6348" s="1"/>
      <c r="ET6348" s="1"/>
      <c r="EU6348" s="1"/>
      <c r="EV6348" s="1"/>
      <c r="EW6348" s="1"/>
      <c r="EX6348" s="1"/>
      <c r="EY6348" s="1"/>
      <c r="EZ6348" s="1"/>
      <c r="FA6348" s="1"/>
      <c r="FB6348" s="1"/>
      <c r="FC6348" s="1"/>
      <c r="FD6348" s="1"/>
      <c r="FE6348" s="1"/>
      <c r="FF6348" s="1"/>
      <c r="FG6348" s="1"/>
      <c r="FH6348" s="1"/>
      <c r="FI6348" s="1"/>
      <c r="FJ6348" s="1"/>
      <c r="FK6348" s="1"/>
      <c r="FL6348" s="1"/>
      <c r="FM6348" s="1"/>
      <c r="FN6348" s="1"/>
      <c r="FO6348" s="1"/>
      <c r="FP6348" s="1"/>
      <c r="FQ6348" s="1"/>
      <c r="FR6348" s="1"/>
      <c r="FS6348" s="1"/>
      <c r="FT6348" s="1"/>
      <c r="FU6348" s="1"/>
      <c r="FV6348" s="1"/>
      <c r="FW6348" s="1"/>
      <c r="FX6348" s="1"/>
    </row>
    <row r="6349" spans="1:180" s="126" customFormat="1" ht="12.6" x14ac:dyDescent="0.25">
      <c r="A6349" s="117"/>
      <c r="B6349" s="118"/>
      <c r="C6349" s="119"/>
      <c r="D634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49" s="119"/>
      <c r="F6349" s="119"/>
      <c r="G6349" s="120"/>
      <c r="H6349" s="121"/>
      <c r="I6349" s="120"/>
      <c r="J6349" s="120"/>
      <c r="K6349" s="119"/>
      <c r="L6349" s="119"/>
      <c r="M6349" s="119"/>
      <c r="N6349" s="119"/>
      <c r="O6349" s="119"/>
      <c r="P6349" s="124"/>
      <c r="Q6349" s="124">
        <f>Table13[[#This Row],[Unit Value]]*Table13[[#This Row],[Qty | PCount]]</f>
        <v>0</v>
      </c>
      <c r="R6349" s="119" t="str">
        <f>IF(Table13[[#This Row],[Unit Value]]&lt;=4999,"Low-Value Asset","High-Value Asset")</f>
        <v>Low-Value Asset</v>
      </c>
      <c r="S6349" s="119"/>
      <c r="T6349" s="119"/>
      <c r="U6349" s="119"/>
      <c r="V6349" s="119"/>
      <c r="W6349" s="125"/>
      <c r="X6349" s="119"/>
      <c r="Y6349" s="119"/>
      <c r="Z6349" s="119"/>
      <c r="AA6349" s="119"/>
      <c r="AB634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  <c r="BC6349" s="1"/>
      <c r="BD6349" s="1"/>
      <c r="BE6349" s="1"/>
      <c r="BF6349" s="1"/>
      <c r="BG6349" s="1"/>
      <c r="BH6349" s="1"/>
      <c r="BI6349" s="1"/>
      <c r="BJ6349" s="1"/>
      <c r="BK6349" s="1"/>
      <c r="BL6349" s="1"/>
      <c r="BM6349" s="1"/>
      <c r="BN6349" s="1"/>
      <c r="BO6349" s="1"/>
      <c r="BP6349" s="1"/>
      <c r="BQ6349" s="1"/>
      <c r="BR6349" s="1"/>
      <c r="BS6349" s="1"/>
      <c r="BT6349" s="1"/>
      <c r="BU6349" s="1"/>
      <c r="BV6349" s="1"/>
      <c r="BW6349" s="1"/>
      <c r="BX6349" s="1"/>
      <c r="BY6349" s="1"/>
      <c r="BZ6349" s="1"/>
      <c r="CA6349" s="1"/>
      <c r="CB6349" s="1"/>
      <c r="CC6349" s="1"/>
      <c r="CD6349" s="1"/>
      <c r="CE6349" s="1"/>
      <c r="CF6349" s="1"/>
      <c r="CG6349" s="1"/>
      <c r="CH6349" s="1"/>
      <c r="CI6349" s="1"/>
      <c r="CJ6349" s="1"/>
      <c r="CK6349" s="1"/>
      <c r="CL6349" s="1"/>
      <c r="CM6349" s="1"/>
      <c r="CN6349" s="1"/>
      <c r="CO6349" s="1"/>
      <c r="CP6349" s="1"/>
      <c r="CQ6349" s="1"/>
      <c r="CR6349" s="1"/>
      <c r="CS6349" s="1"/>
      <c r="CT6349" s="1"/>
      <c r="CU6349" s="1"/>
      <c r="CV6349" s="1"/>
      <c r="CW6349" s="1"/>
      <c r="CX6349" s="1"/>
      <c r="CY6349" s="1"/>
      <c r="CZ6349" s="1"/>
      <c r="DA6349" s="1"/>
      <c r="DB6349" s="1"/>
      <c r="DC6349" s="1"/>
      <c r="DD6349" s="1"/>
      <c r="DE6349" s="1"/>
      <c r="DF6349" s="1"/>
      <c r="DG6349" s="1"/>
      <c r="DH6349" s="1"/>
      <c r="DI6349" s="1"/>
      <c r="DJ6349" s="1"/>
      <c r="DK6349" s="1"/>
      <c r="DL6349" s="1"/>
      <c r="DM6349" s="1"/>
      <c r="DN6349" s="1"/>
      <c r="DO6349" s="1"/>
      <c r="DP6349" s="1"/>
      <c r="DQ6349" s="1"/>
      <c r="DR6349" s="1"/>
      <c r="DS6349" s="1"/>
      <c r="DT6349" s="1"/>
      <c r="DU6349" s="1"/>
      <c r="DV6349" s="1"/>
      <c r="DW6349" s="1"/>
      <c r="DX6349" s="1"/>
      <c r="DY6349" s="1"/>
      <c r="DZ6349" s="1"/>
      <c r="EA6349" s="1"/>
      <c r="EB6349" s="1"/>
      <c r="EC6349" s="1"/>
      <c r="ED6349" s="1"/>
      <c r="EE6349" s="1"/>
      <c r="EF6349" s="1"/>
      <c r="EG6349" s="1"/>
      <c r="EH6349" s="1"/>
      <c r="EI6349" s="1"/>
      <c r="EJ6349" s="1"/>
      <c r="EK6349" s="1"/>
      <c r="EL6349" s="1"/>
      <c r="EM6349" s="1"/>
      <c r="EN6349" s="1"/>
      <c r="EO6349" s="1"/>
      <c r="EP6349" s="1"/>
      <c r="EQ6349" s="1"/>
      <c r="ER6349" s="1"/>
      <c r="ES6349" s="1"/>
      <c r="ET6349" s="1"/>
      <c r="EU6349" s="1"/>
      <c r="EV6349" s="1"/>
      <c r="EW6349" s="1"/>
      <c r="EX6349" s="1"/>
      <c r="EY6349" s="1"/>
      <c r="EZ6349" s="1"/>
      <c r="FA6349" s="1"/>
      <c r="FB6349" s="1"/>
      <c r="FC6349" s="1"/>
      <c r="FD6349" s="1"/>
      <c r="FE6349" s="1"/>
      <c r="FF6349" s="1"/>
      <c r="FG6349" s="1"/>
      <c r="FH6349" s="1"/>
      <c r="FI6349" s="1"/>
      <c r="FJ6349" s="1"/>
      <c r="FK6349" s="1"/>
      <c r="FL6349" s="1"/>
      <c r="FM6349" s="1"/>
      <c r="FN6349" s="1"/>
      <c r="FO6349" s="1"/>
      <c r="FP6349" s="1"/>
      <c r="FQ6349" s="1"/>
      <c r="FR6349" s="1"/>
      <c r="FS6349" s="1"/>
      <c r="FT6349" s="1"/>
      <c r="FU6349" s="1"/>
      <c r="FV6349" s="1"/>
      <c r="FW6349" s="1"/>
      <c r="FX6349" s="1"/>
    </row>
    <row r="6350" spans="1:180" s="126" customFormat="1" ht="12.6" x14ac:dyDescent="0.25">
      <c r="A6350" s="117"/>
      <c r="B6350" s="118"/>
      <c r="C6350" s="119"/>
      <c r="D635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0" s="119"/>
      <c r="F6350" s="119"/>
      <c r="G6350" s="120"/>
      <c r="H6350" s="121"/>
      <c r="I6350" s="120"/>
      <c r="J6350" s="120"/>
      <c r="K6350" s="119"/>
      <c r="L6350" s="119"/>
      <c r="M6350" s="119"/>
      <c r="N6350" s="119"/>
      <c r="O6350" s="119"/>
      <c r="P6350" s="124"/>
      <c r="Q6350" s="124">
        <f>Table13[[#This Row],[Unit Value]]*Table13[[#This Row],[Qty | PCount]]</f>
        <v>0</v>
      </c>
      <c r="R6350" s="119" t="str">
        <f>IF(Table13[[#This Row],[Unit Value]]&lt;=4999,"Low-Value Asset","High-Value Asset")</f>
        <v>Low-Value Asset</v>
      </c>
      <c r="S6350" s="119"/>
      <c r="T6350" s="119"/>
      <c r="U6350" s="119"/>
      <c r="V6350" s="119"/>
      <c r="W6350" s="125"/>
      <c r="X6350" s="119"/>
      <c r="Y6350" s="119"/>
      <c r="Z6350" s="119"/>
      <c r="AA6350" s="119"/>
      <c r="AB635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  <c r="BC6350" s="1"/>
      <c r="BD6350" s="1"/>
      <c r="BE6350" s="1"/>
      <c r="BF6350" s="1"/>
      <c r="BG6350" s="1"/>
      <c r="BH6350" s="1"/>
      <c r="BI6350" s="1"/>
      <c r="BJ6350" s="1"/>
      <c r="BK6350" s="1"/>
      <c r="BL6350" s="1"/>
      <c r="BM6350" s="1"/>
      <c r="BN6350" s="1"/>
      <c r="BO6350" s="1"/>
      <c r="BP6350" s="1"/>
      <c r="BQ6350" s="1"/>
      <c r="BR6350" s="1"/>
      <c r="BS6350" s="1"/>
      <c r="BT6350" s="1"/>
      <c r="BU6350" s="1"/>
      <c r="BV6350" s="1"/>
      <c r="BW6350" s="1"/>
      <c r="BX6350" s="1"/>
      <c r="BY6350" s="1"/>
      <c r="BZ6350" s="1"/>
      <c r="CA6350" s="1"/>
      <c r="CB6350" s="1"/>
      <c r="CC6350" s="1"/>
      <c r="CD6350" s="1"/>
      <c r="CE6350" s="1"/>
      <c r="CF6350" s="1"/>
      <c r="CG6350" s="1"/>
      <c r="CH6350" s="1"/>
      <c r="CI6350" s="1"/>
      <c r="CJ6350" s="1"/>
      <c r="CK6350" s="1"/>
      <c r="CL6350" s="1"/>
      <c r="CM6350" s="1"/>
      <c r="CN6350" s="1"/>
      <c r="CO6350" s="1"/>
      <c r="CP6350" s="1"/>
      <c r="CQ6350" s="1"/>
      <c r="CR6350" s="1"/>
      <c r="CS6350" s="1"/>
      <c r="CT6350" s="1"/>
      <c r="CU6350" s="1"/>
      <c r="CV6350" s="1"/>
      <c r="CW6350" s="1"/>
      <c r="CX6350" s="1"/>
      <c r="CY6350" s="1"/>
      <c r="CZ6350" s="1"/>
      <c r="DA6350" s="1"/>
      <c r="DB6350" s="1"/>
      <c r="DC6350" s="1"/>
      <c r="DD6350" s="1"/>
      <c r="DE6350" s="1"/>
      <c r="DF6350" s="1"/>
      <c r="DG6350" s="1"/>
      <c r="DH6350" s="1"/>
      <c r="DI6350" s="1"/>
      <c r="DJ6350" s="1"/>
      <c r="DK6350" s="1"/>
      <c r="DL6350" s="1"/>
      <c r="DM6350" s="1"/>
      <c r="DN6350" s="1"/>
      <c r="DO6350" s="1"/>
      <c r="DP6350" s="1"/>
      <c r="DQ6350" s="1"/>
      <c r="DR6350" s="1"/>
      <c r="DS6350" s="1"/>
      <c r="DT6350" s="1"/>
      <c r="DU6350" s="1"/>
      <c r="DV6350" s="1"/>
      <c r="DW6350" s="1"/>
      <c r="DX6350" s="1"/>
      <c r="DY6350" s="1"/>
      <c r="DZ6350" s="1"/>
      <c r="EA6350" s="1"/>
      <c r="EB6350" s="1"/>
      <c r="EC6350" s="1"/>
      <c r="ED6350" s="1"/>
      <c r="EE6350" s="1"/>
      <c r="EF6350" s="1"/>
      <c r="EG6350" s="1"/>
      <c r="EH6350" s="1"/>
      <c r="EI6350" s="1"/>
      <c r="EJ6350" s="1"/>
      <c r="EK6350" s="1"/>
      <c r="EL6350" s="1"/>
      <c r="EM6350" s="1"/>
      <c r="EN6350" s="1"/>
      <c r="EO6350" s="1"/>
      <c r="EP6350" s="1"/>
      <c r="EQ6350" s="1"/>
      <c r="ER6350" s="1"/>
      <c r="ES6350" s="1"/>
      <c r="ET6350" s="1"/>
      <c r="EU6350" s="1"/>
      <c r="EV6350" s="1"/>
      <c r="EW6350" s="1"/>
      <c r="EX6350" s="1"/>
      <c r="EY6350" s="1"/>
      <c r="EZ6350" s="1"/>
      <c r="FA6350" s="1"/>
      <c r="FB6350" s="1"/>
      <c r="FC6350" s="1"/>
      <c r="FD6350" s="1"/>
      <c r="FE6350" s="1"/>
      <c r="FF6350" s="1"/>
      <c r="FG6350" s="1"/>
      <c r="FH6350" s="1"/>
      <c r="FI6350" s="1"/>
      <c r="FJ6350" s="1"/>
      <c r="FK6350" s="1"/>
      <c r="FL6350" s="1"/>
      <c r="FM6350" s="1"/>
      <c r="FN6350" s="1"/>
      <c r="FO6350" s="1"/>
      <c r="FP6350" s="1"/>
      <c r="FQ6350" s="1"/>
      <c r="FR6350" s="1"/>
      <c r="FS6350" s="1"/>
      <c r="FT6350" s="1"/>
      <c r="FU6350" s="1"/>
      <c r="FV6350" s="1"/>
      <c r="FW6350" s="1"/>
      <c r="FX6350" s="1"/>
    </row>
    <row r="6351" spans="1:180" s="126" customFormat="1" ht="12.6" x14ac:dyDescent="0.25">
      <c r="A6351" s="117"/>
      <c r="B6351" s="118"/>
      <c r="C6351" s="119"/>
      <c r="D635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1" s="119"/>
      <c r="F6351" s="119"/>
      <c r="G6351" s="120"/>
      <c r="H6351" s="121"/>
      <c r="I6351" s="120"/>
      <c r="J6351" s="120"/>
      <c r="K6351" s="119"/>
      <c r="L6351" s="119"/>
      <c r="M6351" s="119"/>
      <c r="N6351" s="119"/>
      <c r="O6351" s="119"/>
      <c r="P6351" s="124"/>
      <c r="Q6351" s="124">
        <f>Table13[[#This Row],[Unit Value]]*Table13[[#This Row],[Qty | PCount]]</f>
        <v>0</v>
      </c>
      <c r="R6351" s="119" t="str">
        <f>IF(Table13[[#This Row],[Unit Value]]&lt;=4999,"Low-Value Asset","High-Value Asset")</f>
        <v>Low-Value Asset</v>
      </c>
      <c r="S6351" s="119"/>
      <c r="T6351" s="119"/>
      <c r="U6351" s="119"/>
      <c r="V6351" s="119"/>
      <c r="W6351" s="125"/>
      <c r="X6351" s="119"/>
      <c r="Y6351" s="119"/>
      <c r="Z6351" s="119"/>
      <c r="AA6351" s="119"/>
      <c r="AB635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  <c r="BC6351" s="1"/>
      <c r="BD6351" s="1"/>
      <c r="BE6351" s="1"/>
      <c r="BF6351" s="1"/>
      <c r="BG6351" s="1"/>
      <c r="BH6351" s="1"/>
      <c r="BI6351" s="1"/>
      <c r="BJ6351" s="1"/>
      <c r="BK6351" s="1"/>
      <c r="BL6351" s="1"/>
      <c r="BM6351" s="1"/>
      <c r="BN6351" s="1"/>
      <c r="BO6351" s="1"/>
      <c r="BP6351" s="1"/>
      <c r="BQ6351" s="1"/>
      <c r="BR6351" s="1"/>
      <c r="BS6351" s="1"/>
      <c r="BT6351" s="1"/>
      <c r="BU6351" s="1"/>
      <c r="BV6351" s="1"/>
      <c r="BW6351" s="1"/>
      <c r="BX6351" s="1"/>
      <c r="BY6351" s="1"/>
      <c r="BZ6351" s="1"/>
      <c r="CA6351" s="1"/>
      <c r="CB6351" s="1"/>
      <c r="CC6351" s="1"/>
      <c r="CD6351" s="1"/>
      <c r="CE6351" s="1"/>
      <c r="CF6351" s="1"/>
      <c r="CG6351" s="1"/>
      <c r="CH6351" s="1"/>
      <c r="CI6351" s="1"/>
      <c r="CJ6351" s="1"/>
      <c r="CK6351" s="1"/>
      <c r="CL6351" s="1"/>
      <c r="CM6351" s="1"/>
      <c r="CN6351" s="1"/>
      <c r="CO6351" s="1"/>
      <c r="CP6351" s="1"/>
      <c r="CQ6351" s="1"/>
      <c r="CR6351" s="1"/>
      <c r="CS6351" s="1"/>
      <c r="CT6351" s="1"/>
      <c r="CU6351" s="1"/>
      <c r="CV6351" s="1"/>
      <c r="CW6351" s="1"/>
      <c r="CX6351" s="1"/>
      <c r="CY6351" s="1"/>
      <c r="CZ6351" s="1"/>
      <c r="DA6351" s="1"/>
      <c r="DB6351" s="1"/>
      <c r="DC6351" s="1"/>
      <c r="DD6351" s="1"/>
      <c r="DE6351" s="1"/>
      <c r="DF6351" s="1"/>
      <c r="DG6351" s="1"/>
      <c r="DH6351" s="1"/>
      <c r="DI6351" s="1"/>
      <c r="DJ6351" s="1"/>
      <c r="DK6351" s="1"/>
      <c r="DL6351" s="1"/>
      <c r="DM6351" s="1"/>
      <c r="DN6351" s="1"/>
      <c r="DO6351" s="1"/>
      <c r="DP6351" s="1"/>
      <c r="DQ6351" s="1"/>
      <c r="DR6351" s="1"/>
      <c r="DS6351" s="1"/>
      <c r="DT6351" s="1"/>
      <c r="DU6351" s="1"/>
      <c r="DV6351" s="1"/>
      <c r="DW6351" s="1"/>
      <c r="DX6351" s="1"/>
      <c r="DY6351" s="1"/>
      <c r="DZ6351" s="1"/>
      <c r="EA6351" s="1"/>
      <c r="EB6351" s="1"/>
      <c r="EC6351" s="1"/>
      <c r="ED6351" s="1"/>
      <c r="EE6351" s="1"/>
      <c r="EF6351" s="1"/>
      <c r="EG6351" s="1"/>
      <c r="EH6351" s="1"/>
      <c r="EI6351" s="1"/>
      <c r="EJ6351" s="1"/>
      <c r="EK6351" s="1"/>
      <c r="EL6351" s="1"/>
      <c r="EM6351" s="1"/>
      <c r="EN6351" s="1"/>
      <c r="EO6351" s="1"/>
      <c r="EP6351" s="1"/>
      <c r="EQ6351" s="1"/>
      <c r="ER6351" s="1"/>
      <c r="ES6351" s="1"/>
      <c r="ET6351" s="1"/>
      <c r="EU6351" s="1"/>
      <c r="EV6351" s="1"/>
      <c r="EW6351" s="1"/>
      <c r="EX6351" s="1"/>
      <c r="EY6351" s="1"/>
      <c r="EZ6351" s="1"/>
      <c r="FA6351" s="1"/>
      <c r="FB6351" s="1"/>
      <c r="FC6351" s="1"/>
      <c r="FD6351" s="1"/>
      <c r="FE6351" s="1"/>
      <c r="FF6351" s="1"/>
      <c r="FG6351" s="1"/>
      <c r="FH6351" s="1"/>
      <c r="FI6351" s="1"/>
      <c r="FJ6351" s="1"/>
      <c r="FK6351" s="1"/>
      <c r="FL6351" s="1"/>
      <c r="FM6351" s="1"/>
      <c r="FN6351" s="1"/>
      <c r="FO6351" s="1"/>
      <c r="FP6351" s="1"/>
      <c r="FQ6351" s="1"/>
      <c r="FR6351" s="1"/>
      <c r="FS6351" s="1"/>
      <c r="FT6351" s="1"/>
      <c r="FU6351" s="1"/>
      <c r="FV6351" s="1"/>
      <c r="FW6351" s="1"/>
      <c r="FX6351" s="1"/>
    </row>
    <row r="6352" spans="1:180" s="126" customFormat="1" ht="12.6" x14ac:dyDescent="0.25">
      <c r="A6352" s="117"/>
      <c r="B6352" s="118"/>
      <c r="C6352" s="119"/>
      <c r="D635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2" s="119"/>
      <c r="F6352" s="119"/>
      <c r="G6352" s="120"/>
      <c r="H6352" s="121"/>
      <c r="I6352" s="120"/>
      <c r="J6352" s="120"/>
      <c r="K6352" s="119"/>
      <c r="L6352" s="119"/>
      <c r="M6352" s="119"/>
      <c r="N6352" s="119"/>
      <c r="O6352" s="119"/>
      <c r="P6352" s="124"/>
      <c r="Q6352" s="124">
        <f>Table13[[#This Row],[Unit Value]]*Table13[[#This Row],[Qty | PCount]]</f>
        <v>0</v>
      </c>
      <c r="R6352" s="119" t="str">
        <f>IF(Table13[[#This Row],[Unit Value]]&lt;=4999,"Low-Value Asset","High-Value Asset")</f>
        <v>Low-Value Asset</v>
      </c>
      <c r="S6352" s="119"/>
      <c r="T6352" s="119"/>
      <c r="U6352" s="119"/>
      <c r="V6352" s="119"/>
      <c r="W6352" s="125"/>
      <c r="X6352" s="119"/>
      <c r="Y6352" s="119"/>
      <c r="Z6352" s="119"/>
      <c r="AA6352" s="119"/>
      <c r="AB635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  <c r="BC6352" s="1"/>
      <c r="BD6352" s="1"/>
      <c r="BE6352" s="1"/>
      <c r="BF6352" s="1"/>
      <c r="BG6352" s="1"/>
      <c r="BH6352" s="1"/>
      <c r="BI6352" s="1"/>
      <c r="BJ6352" s="1"/>
      <c r="BK6352" s="1"/>
      <c r="BL6352" s="1"/>
      <c r="BM6352" s="1"/>
      <c r="BN6352" s="1"/>
      <c r="BO6352" s="1"/>
      <c r="BP6352" s="1"/>
      <c r="BQ6352" s="1"/>
      <c r="BR6352" s="1"/>
      <c r="BS6352" s="1"/>
      <c r="BT6352" s="1"/>
      <c r="BU6352" s="1"/>
      <c r="BV6352" s="1"/>
      <c r="BW6352" s="1"/>
      <c r="BX6352" s="1"/>
      <c r="BY6352" s="1"/>
      <c r="BZ6352" s="1"/>
      <c r="CA6352" s="1"/>
      <c r="CB6352" s="1"/>
      <c r="CC6352" s="1"/>
      <c r="CD6352" s="1"/>
      <c r="CE6352" s="1"/>
      <c r="CF6352" s="1"/>
      <c r="CG6352" s="1"/>
      <c r="CH6352" s="1"/>
      <c r="CI6352" s="1"/>
      <c r="CJ6352" s="1"/>
      <c r="CK6352" s="1"/>
      <c r="CL6352" s="1"/>
      <c r="CM6352" s="1"/>
      <c r="CN6352" s="1"/>
      <c r="CO6352" s="1"/>
      <c r="CP6352" s="1"/>
      <c r="CQ6352" s="1"/>
      <c r="CR6352" s="1"/>
      <c r="CS6352" s="1"/>
      <c r="CT6352" s="1"/>
      <c r="CU6352" s="1"/>
      <c r="CV6352" s="1"/>
      <c r="CW6352" s="1"/>
      <c r="CX6352" s="1"/>
      <c r="CY6352" s="1"/>
      <c r="CZ6352" s="1"/>
      <c r="DA6352" s="1"/>
      <c r="DB6352" s="1"/>
      <c r="DC6352" s="1"/>
      <c r="DD6352" s="1"/>
      <c r="DE6352" s="1"/>
      <c r="DF6352" s="1"/>
      <c r="DG6352" s="1"/>
      <c r="DH6352" s="1"/>
      <c r="DI6352" s="1"/>
      <c r="DJ6352" s="1"/>
      <c r="DK6352" s="1"/>
      <c r="DL6352" s="1"/>
      <c r="DM6352" s="1"/>
      <c r="DN6352" s="1"/>
      <c r="DO6352" s="1"/>
      <c r="DP6352" s="1"/>
      <c r="DQ6352" s="1"/>
      <c r="DR6352" s="1"/>
      <c r="DS6352" s="1"/>
      <c r="DT6352" s="1"/>
      <c r="DU6352" s="1"/>
      <c r="DV6352" s="1"/>
      <c r="DW6352" s="1"/>
      <c r="DX6352" s="1"/>
      <c r="DY6352" s="1"/>
      <c r="DZ6352" s="1"/>
      <c r="EA6352" s="1"/>
      <c r="EB6352" s="1"/>
      <c r="EC6352" s="1"/>
      <c r="ED6352" s="1"/>
      <c r="EE6352" s="1"/>
      <c r="EF6352" s="1"/>
      <c r="EG6352" s="1"/>
      <c r="EH6352" s="1"/>
      <c r="EI6352" s="1"/>
      <c r="EJ6352" s="1"/>
      <c r="EK6352" s="1"/>
      <c r="EL6352" s="1"/>
      <c r="EM6352" s="1"/>
      <c r="EN6352" s="1"/>
      <c r="EO6352" s="1"/>
      <c r="EP6352" s="1"/>
      <c r="EQ6352" s="1"/>
      <c r="ER6352" s="1"/>
      <c r="ES6352" s="1"/>
      <c r="ET6352" s="1"/>
      <c r="EU6352" s="1"/>
      <c r="EV6352" s="1"/>
      <c r="EW6352" s="1"/>
      <c r="EX6352" s="1"/>
      <c r="EY6352" s="1"/>
      <c r="EZ6352" s="1"/>
      <c r="FA6352" s="1"/>
      <c r="FB6352" s="1"/>
      <c r="FC6352" s="1"/>
      <c r="FD6352" s="1"/>
      <c r="FE6352" s="1"/>
      <c r="FF6352" s="1"/>
      <c r="FG6352" s="1"/>
      <c r="FH6352" s="1"/>
      <c r="FI6352" s="1"/>
      <c r="FJ6352" s="1"/>
      <c r="FK6352" s="1"/>
      <c r="FL6352" s="1"/>
      <c r="FM6352" s="1"/>
      <c r="FN6352" s="1"/>
      <c r="FO6352" s="1"/>
      <c r="FP6352" s="1"/>
      <c r="FQ6352" s="1"/>
      <c r="FR6352" s="1"/>
      <c r="FS6352" s="1"/>
      <c r="FT6352" s="1"/>
      <c r="FU6352" s="1"/>
      <c r="FV6352" s="1"/>
      <c r="FW6352" s="1"/>
      <c r="FX6352" s="1"/>
    </row>
    <row r="6353" spans="1:180" s="126" customFormat="1" ht="12.6" x14ac:dyDescent="0.25">
      <c r="A6353" s="117"/>
      <c r="B6353" s="118"/>
      <c r="C6353" s="119"/>
      <c r="D635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3" s="119"/>
      <c r="F6353" s="119"/>
      <c r="G6353" s="120"/>
      <c r="H6353" s="121"/>
      <c r="I6353" s="120"/>
      <c r="J6353" s="120"/>
      <c r="K6353" s="119"/>
      <c r="L6353" s="119"/>
      <c r="M6353" s="119"/>
      <c r="N6353" s="119"/>
      <c r="O6353" s="119"/>
      <c r="P6353" s="124"/>
      <c r="Q6353" s="124">
        <f>Table13[[#This Row],[Unit Value]]*Table13[[#This Row],[Qty | PCount]]</f>
        <v>0</v>
      </c>
      <c r="R6353" s="119" t="str">
        <f>IF(Table13[[#This Row],[Unit Value]]&lt;=4999,"Low-Value Asset","High-Value Asset")</f>
        <v>Low-Value Asset</v>
      </c>
      <c r="S6353" s="119"/>
      <c r="T6353" s="119"/>
      <c r="U6353" s="119"/>
      <c r="V6353" s="119"/>
      <c r="W6353" s="125"/>
      <c r="X6353" s="119"/>
      <c r="Y6353" s="119"/>
      <c r="Z6353" s="119"/>
      <c r="AA6353" s="119"/>
      <c r="AB635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  <c r="BC6353" s="1"/>
      <c r="BD6353" s="1"/>
      <c r="BE6353" s="1"/>
      <c r="BF6353" s="1"/>
      <c r="BG6353" s="1"/>
      <c r="BH6353" s="1"/>
      <c r="BI6353" s="1"/>
      <c r="BJ6353" s="1"/>
      <c r="BK6353" s="1"/>
      <c r="BL6353" s="1"/>
      <c r="BM6353" s="1"/>
      <c r="BN6353" s="1"/>
      <c r="BO6353" s="1"/>
      <c r="BP6353" s="1"/>
      <c r="BQ6353" s="1"/>
      <c r="BR6353" s="1"/>
      <c r="BS6353" s="1"/>
      <c r="BT6353" s="1"/>
      <c r="BU6353" s="1"/>
      <c r="BV6353" s="1"/>
      <c r="BW6353" s="1"/>
      <c r="BX6353" s="1"/>
      <c r="BY6353" s="1"/>
      <c r="BZ6353" s="1"/>
      <c r="CA6353" s="1"/>
      <c r="CB6353" s="1"/>
      <c r="CC6353" s="1"/>
      <c r="CD6353" s="1"/>
      <c r="CE6353" s="1"/>
      <c r="CF6353" s="1"/>
      <c r="CG6353" s="1"/>
      <c r="CH6353" s="1"/>
      <c r="CI6353" s="1"/>
      <c r="CJ6353" s="1"/>
      <c r="CK6353" s="1"/>
      <c r="CL6353" s="1"/>
      <c r="CM6353" s="1"/>
      <c r="CN6353" s="1"/>
      <c r="CO6353" s="1"/>
      <c r="CP6353" s="1"/>
      <c r="CQ6353" s="1"/>
      <c r="CR6353" s="1"/>
      <c r="CS6353" s="1"/>
      <c r="CT6353" s="1"/>
      <c r="CU6353" s="1"/>
      <c r="CV6353" s="1"/>
      <c r="CW6353" s="1"/>
      <c r="CX6353" s="1"/>
      <c r="CY6353" s="1"/>
      <c r="CZ6353" s="1"/>
      <c r="DA6353" s="1"/>
      <c r="DB6353" s="1"/>
      <c r="DC6353" s="1"/>
      <c r="DD6353" s="1"/>
      <c r="DE6353" s="1"/>
      <c r="DF6353" s="1"/>
      <c r="DG6353" s="1"/>
      <c r="DH6353" s="1"/>
      <c r="DI6353" s="1"/>
      <c r="DJ6353" s="1"/>
      <c r="DK6353" s="1"/>
      <c r="DL6353" s="1"/>
      <c r="DM6353" s="1"/>
      <c r="DN6353" s="1"/>
      <c r="DO6353" s="1"/>
      <c r="DP6353" s="1"/>
      <c r="DQ6353" s="1"/>
      <c r="DR6353" s="1"/>
      <c r="DS6353" s="1"/>
      <c r="DT6353" s="1"/>
      <c r="DU6353" s="1"/>
      <c r="DV6353" s="1"/>
      <c r="DW6353" s="1"/>
      <c r="DX6353" s="1"/>
      <c r="DY6353" s="1"/>
      <c r="DZ6353" s="1"/>
      <c r="EA6353" s="1"/>
      <c r="EB6353" s="1"/>
      <c r="EC6353" s="1"/>
      <c r="ED6353" s="1"/>
      <c r="EE6353" s="1"/>
      <c r="EF6353" s="1"/>
      <c r="EG6353" s="1"/>
      <c r="EH6353" s="1"/>
      <c r="EI6353" s="1"/>
      <c r="EJ6353" s="1"/>
      <c r="EK6353" s="1"/>
      <c r="EL6353" s="1"/>
      <c r="EM6353" s="1"/>
      <c r="EN6353" s="1"/>
      <c r="EO6353" s="1"/>
      <c r="EP6353" s="1"/>
      <c r="EQ6353" s="1"/>
      <c r="ER6353" s="1"/>
      <c r="ES6353" s="1"/>
      <c r="ET6353" s="1"/>
      <c r="EU6353" s="1"/>
      <c r="EV6353" s="1"/>
      <c r="EW6353" s="1"/>
      <c r="EX6353" s="1"/>
      <c r="EY6353" s="1"/>
      <c r="EZ6353" s="1"/>
      <c r="FA6353" s="1"/>
      <c r="FB6353" s="1"/>
      <c r="FC6353" s="1"/>
      <c r="FD6353" s="1"/>
      <c r="FE6353" s="1"/>
      <c r="FF6353" s="1"/>
      <c r="FG6353" s="1"/>
      <c r="FH6353" s="1"/>
      <c r="FI6353" s="1"/>
      <c r="FJ6353" s="1"/>
      <c r="FK6353" s="1"/>
      <c r="FL6353" s="1"/>
      <c r="FM6353" s="1"/>
      <c r="FN6353" s="1"/>
      <c r="FO6353" s="1"/>
      <c r="FP6353" s="1"/>
      <c r="FQ6353" s="1"/>
      <c r="FR6353" s="1"/>
      <c r="FS6353" s="1"/>
      <c r="FT6353" s="1"/>
      <c r="FU6353" s="1"/>
      <c r="FV6353" s="1"/>
      <c r="FW6353" s="1"/>
      <c r="FX6353" s="1"/>
    </row>
    <row r="6354" spans="1:180" s="116" customFormat="1" ht="12.6" x14ac:dyDescent="0.25">
      <c r="A6354" s="108"/>
      <c r="B6354" s="109"/>
      <c r="C6354" s="110"/>
      <c r="D635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4" s="110"/>
      <c r="F6354" s="110"/>
      <c r="G6354" s="111"/>
      <c r="H6354" s="112"/>
      <c r="I6354" s="111"/>
      <c r="J6354" s="113"/>
      <c r="K6354" s="110"/>
      <c r="L6354" s="110"/>
      <c r="M6354" s="110"/>
      <c r="N6354" s="110"/>
      <c r="O6354" s="110"/>
      <c r="P6354" s="129"/>
      <c r="Q6354" s="114">
        <f>Table13[[#This Row],[Unit Value]]*Table13[[#This Row],[Qty | PCount]]</f>
        <v>0</v>
      </c>
      <c r="R6354" s="110" t="str">
        <f>IF(Table13[[#This Row],[Unit Value]]&lt;=4999,"Low-Value Asset","High-Value Asset")</f>
        <v>Low-Value Asset</v>
      </c>
      <c r="S6354" s="110"/>
      <c r="T6354" s="110"/>
      <c r="U6354" s="110"/>
      <c r="V6354" s="110"/>
      <c r="W6354" s="115"/>
      <c r="X6354" s="110"/>
      <c r="Y6354" s="110"/>
      <c r="Z6354" s="110"/>
      <c r="AA6354" s="110"/>
      <c r="AB635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  <c r="BC6354" s="1"/>
      <c r="BD6354" s="1"/>
      <c r="BE6354" s="1"/>
      <c r="BF6354" s="1"/>
      <c r="BG6354" s="1"/>
      <c r="BH6354" s="1"/>
      <c r="BI6354" s="1"/>
      <c r="BJ6354" s="1"/>
      <c r="BK6354" s="1"/>
      <c r="BL6354" s="1"/>
      <c r="BM6354" s="1"/>
      <c r="BN6354" s="1"/>
      <c r="BO6354" s="1"/>
      <c r="BP6354" s="1"/>
      <c r="BQ6354" s="1"/>
      <c r="BR6354" s="1"/>
      <c r="BS6354" s="1"/>
      <c r="BT6354" s="1"/>
      <c r="BU6354" s="1"/>
      <c r="BV6354" s="1"/>
      <c r="BW6354" s="1"/>
      <c r="BX6354" s="1"/>
      <c r="BY6354" s="1"/>
      <c r="BZ6354" s="1"/>
      <c r="CA6354" s="1"/>
      <c r="CB6354" s="1"/>
      <c r="CC6354" s="1"/>
      <c r="CD6354" s="1"/>
      <c r="CE6354" s="1"/>
      <c r="CF6354" s="1"/>
      <c r="CG6354" s="1"/>
      <c r="CH6354" s="1"/>
      <c r="CI6354" s="1"/>
      <c r="CJ6354" s="1"/>
      <c r="CK6354" s="1"/>
      <c r="CL6354" s="1"/>
      <c r="CM6354" s="1"/>
      <c r="CN6354" s="1"/>
      <c r="CO6354" s="1"/>
      <c r="CP6354" s="1"/>
      <c r="CQ6354" s="1"/>
      <c r="CR6354" s="1"/>
      <c r="CS6354" s="1"/>
      <c r="CT6354" s="1"/>
      <c r="CU6354" s="1"/>
      <c r="CV6354" s="1"/>
      <c r="CW6354" s="1"/>
      <c r="CX6354" s="1"/>
      <c r="CY6354" s="1"/>
      <c r="CZ6354" s="1"/>
      <c r="DA6354" s="1"/>
      <c r="DB6354" s="1"/>
      <c r="DC6354" s="1"/>
      <c r="DD6354" s="1"/>
      <c r="DE6354" s="1"/>
      <c r="DF6354" s="1"/>
      <c r="DG6354" s="1"/>
      <c r="DH6354" s="1"/>
      <c r="DI6354" s="1"/>
      <c r="DJ6354" s="1"/>
      <c r="DK6354" s="1"/>
      <c r="DL6354" s="1"/>
      <c r="DM6354" s="1"/>
      <c r="DN6354" s="1"/>
      <c r="DO6354" s="1"/>
      <c r="DP6354" s="1"/>
      <c r="DQ6354" s="1"/>
      <c r="DR6354" s="1"/>
      <c r="DS6354" s="1"/>
      <c r="DT6354" s="1"/>
      <c r="DU6354" s="1"/>
      <c r="DV6354" s="1"/>
      <c r="DW6354" s="1"/>
      <c r="DX6354" s="1"/>
      <c r="DY6354" s="1"/>
      <c r="DZ6354" s="1"/>
      <c r="EA6354" s="1"/>
      <c r="EB6354" s="1"/>
      <c r="EC6354" s="1"/>
      <c r="ED6354" s="1"/>
      <c r="EE6354" s="1"/>
      <c r="EF6354" s="1"/>
      <c r="EG6354" s="1"/>
      <c r="EH6354" s="1"/>
      <c r="EI6354" s="1"/>
      <c r="EJ6354" s="1"/>
      <c r="EK6354" s="1"/>
      <c r="EL6354" s="1"/>
      <c r="EM6354" s="1"/>
      <c r="EN6354" s="1"/>
      <c r="EO6354" s="1"/>
      <c r="EP6354" s="1"/>
      <c r="EQ6354" s="1"/>
      <c r="ER6354" s="1"/>
      <c r="ES6354" s="1"/>
      <c r="ET6354" s="1"/>
      <c r="EU6354" s="1"/>
      <c r="EV6354" s="1"/>
      <c r="EW6354" s="1"/>
      <c r="EX6354" s="1"/>
      <c r="EY6354" s="1"/>
      <c r="EZ6354" s="1"/>
      <c r="FA6354" s="1"/>
      <c r="FB6354" s="1"/>
      <c r="FC6354" s="1"/>
      <c r="FD6354" s="1"/>
      <c r="FE6354" s="1"/>
      <c r="FF6354" s="1"/>
      <c r="FG6354" s="1"/>
      <c r="FH6354" s="1"/>
      <c r="FI6354" s="1"/>
      <c r="FJ6354" s="1"/>
      <c r="FK6354" s="1"/>
      <c r="FL6354" s="1"/>
      <c r="FM6354" s="1"/>
      <c r="FN6354" s="1"/>
      <c r="FO6354" s="1"/>
      <c r="FP6354" s="1"/>
      <c r="FQ6354" s="1"/>
      <c r="FR6354" s="1"/>
      <c r="FS6354" s="1"/>
      <c r="FT6354" s="1"/>
      <c r="FU6354" s="1"/>
      <c r="FV6354" s="1"/>
      <c r="FW6354" s="1"/>
      <c r="FX6354" s="1"/>
    </row>
    <row r="6355" spans="1:180" s="116" customFormat="1" ht="12.6" x14ac:dyDescent="0.25">
      <c r="A6355" s="108"/>
      <c r="B6355" s="109"/>
      <c r="C6355" s="110"/>
      <c r="D635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5" s="110"/>
      <c r="F6355" s="110"/>
      <c r="G6355" s="111"/>
      <c r="H6355" s="112"/>
      <c r="I6355" s="111"/>
      <c r="J6355" s="113"/>
      <c r="K6355" s="110"/>
      <c r="L6355" s="110"/>
      <c r="M6355" s="110"/>
      <c r="N6355" s="110"/>
      <c r="O6355" s="110"/>
      <c r="P6355" s="129"/>
      <c r="Q6355" s="114">
        <f>Table13[[#This Row],[Unit Value]]*Table13[[#This Row],[Qty | PCount]]</f>
        <v>0</v>
      </c>
      <c r="R6355" s="110" t="str">
        <f>IF(Table13[[#This Row],[Unit Value]]&lt;=4999,"Low-Value Asset","High-Value Asset")</f>
        <v>Low-Value Asset</v>
      </c>
      <c r="S6355" s="110"/>
      <c r="T6355" s="110"/>
      <c r="U6355" s="110"/>
      <c r="V6355" s="110"/>
      <c r="W6355" s="115"/>
      <c r="X6355" s="110"/>
      <c r="Y6355" s="110"/>
      <c r="Z6355" s="110"/>
      <c r="AA6355" s="110"/>
      <c r="AB635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  <c r="BC6355" s="1"/>
      <c r="BD6355" s="1"/>
      <c r="BE6355" s="1"/>
      <c r="BF6355" s="1"/>
      <c r="BG6355" s="1"/>
      <c r="BH6355" s="1"/>
      <c r="BI6355" s="1"/>
      <c r="BJ6355" s="1"/>
      <c r="BK6355" s="1"/>
      <c r="BL6355" s="1"/>
      <c r="BM6355" s="1"/>
      <c r="BN6355" s="1"/>
      <c r="BO6355" s="1"/>
      <c r="BP6355" s="1"/>
      <c r="BQ6355" s="1"/>
      <c r="BR6355" s="1"/>
      <c r="BS6355" s="1"/>
      <c r="BT6355" s="1"/>
      <c r="BU6355" s="1"/>
      <c r="BV6355" s="1"/>
      <c r="BW6355" s="1"/>
      <c r="BX6355" s="1"/>
      <c r="BY6355" s="1"/>
      <c r="BZ6355" s="1"/>
      <c r="CA6355" s="1"/>
      <c r="CB6355" s="1"/>
      <c r="CC6355" s="1"/>
      <c r="CD6355" s="1"/>
      <c r="CE6355" s="1"/>
      <c r="CF6355" s="1"/>
      <c r="CG6355" s="1"/>
      <c r="CH6355" s="1"/>
      <c r="CI6355" s="1"/>
      <c r="CJ6355" s="1"/>
      <c r="CK6355" s="1"/>
      <c r="CL6355" s="1"/>
      <c r="CM6355" s="1"/>
      <c r="CN6355" s="1"/>
      <c r="CO6355" s="1"/>
      <c r="CP6355" s="1"/>
      <c r="CQ6355" s="1"/>
      <c r="CR6355" s="1"/>
      <c r="CS6355" s="1"/>
      <c r="CT6355" s="1"/>
      <c r="CU6355" s="1"/>
      <c r="CV6355" s="1"/>
      <c r="CW6355" s="1"/>
      <c r="CX6355" s="1"/>
      <c r="CY6355" s="1"/>
      <c r="CZ6355" s="1"/>
      <c r="DA6355" s="1"/>
      <c r="DB6355" s="1"/>
      <c r="DC6355" s="1"/>
      <c r="DD6355" s="1"/>
      <c r="DE6355" s="1"/>
      <c r="DF6355" s="1"/>
      <c r="DG6355" s="1"/>
      <c r="DH6355" s="1"/>
      <c r="DI6355" s="1"/>
      <c r="DJ6355" s="1"/>
      <c r="DK6355" s="1"/>
      <c r="DL6355" s="1"/>
      <c r="DM6355" s="1"/>
      <c r="DN6355" s="1"/>
      <c r="DO6355" s="1"/>
      <c r="DP6355" s="1"/>
      <c r="DQ6355" s="1"/>
      <c r="DR6355" s="1"/>
      <c r="DS6355" s="1"/>
      <c r="DT6355" s="1"/>
      <c r="DU6355" s="1"/>
      <c r="DV6355" s="1"/>
      <c r="DW6355" s="1"/>
      <c r="DX6355" s="1"/>
      <c r="DY6355" s="1"/>
      <c r="DZ6355" s="1"/>
      <c r="EA6355" s="1"/>
      <c r="EB6355" s="1"/>
      <c r="EC6355" s="1"/>
      <c r="ED6355" s="1"/>
      <c r="EE6355" s="1"/>
      <c r="EF6355" s="1"/>
      <c r="EG6355" s="1"/>
      <c r="EH6355" s="1"/>
      <c r="EI6355" s="1"/>
      <c r="EJ6355" s="1"/>
      <c r="EK6355" s="1"/>
      <c r="EL6355" s="1"/>
      <c r="EM6355" s="1"/>
      <c r="EN6355" s="1"/>
      <c r="EO6355" s="1"/>
      <c r="EP6355" s="1"/>
      <c r="EQ6355" s="1"/>
      <c r="ER6355" s="1"/>
      <c r="ES6355" s="1"/>
      <c r="ET6355" s="1"/>
      <c r="EU6355" s="1"/>
      <c r="EV6355" s="1"/>
      <c r="EW6355" s="1"/>
      <c r="EX6355" s="1"/>
      <c r="EY6355" s="1"/>
      <c r="EZ6355" s="1"/>
      <c r="FA6355" s="1"/>
      <c r="FB6355" s="1"/>
      <c r="FC6355" s="1"/>
      <c r="FD6355" s="1"/>
      <c r="FE6355" s="1"/>
      <c r="FF6355" s="1"/>
      <c r="FG6355" s="1"/>
      <c r="FH6355" s="1"/>
      <c r="FI6355" s="1"/>
      <c r="FJ6355" s="1"/>
      <c r="FK6355" s="1"/>
      <c r="FL6355" s="1"/>
      <c r="FM6355" s="1"/>
      <c r="FN6355" s="1"/>
      <c r="FO6355" s="1"/>
      <c r="FP6355" s="1"/>
      <c r="FQ6355" s="1"/>
      <c r="FR6355" s="1"/>
      <c r="FS6355" s="1"/>
      <c r="FT6355" s="1"/>
      <c r="FU6355" s="1"/>
      <c r="FV6355" s="1"/>
      <c r="FW6355" s="1"/>
      <c r="FX6355" s="1"/>
    </row>
    <row r="6356" spans="1:180" s="116" customFormat="1" ht="12.6" x14ac:dyDescent="0.25">
      <c r="A6356" s="108"/>
      <c r="B6356" s="109"/>
      <c r="C6356" s="110"/>
      <c r="D635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6" s="110"/>
      <c r="F6356" s="110"/>
      <c r="G6356" s="111"/>
      <c r="H6356" s="112"/>
      <c r="I6356" s="111"/>
      <c r="J6356" s="113"/>
      <c r="K6356" s="110"/>
      <c r="L6356" s="110"/>
      <c r="M6356" s="110"/>
      <c r="N6356" s="110"/>
      <c r="O6356" s="110"/>
      <c r="P6356" s="129"/>
      <c r="Q6356" s="114">
        <f>Table13[[#This Row],[Unit Value]]*Table13[[#This Row],[Qty | PCount]]</f>
        <v>0</v>
      </c>
      <c r="R6356" s="110" t="str">
        <f>IF(Table13[[#This Row],[Unit Value]]&lt;=4999,"Low-Value Asset","High-Value Asset")</f>
        <v>Low-Value Asset</v>
      </c>
      <c r="S6356" s="110"/>
      <c r="T6356" s="110"/>
      <c r="U6356" s="110"/>
      <c r="V6356" s="110"/>
      <c r="W6356" s="115"/>
      <c r="X6356" s="110"/>
      <c r="Y6356" s="110"/>
      <c r="Z6356" s="110"/>
      <c r="AA6356" s="110"/>
      <c r="AB635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  <c r="BC6356" s="1"/>
      <c r="BD6356" s="1"/>
      <c r="BE6356" s="1"/>
      <c r="BF6356" s="1"/>
      <c r="BG6356" s="1"/>
      <c r="BH6356" s="1"/>
      <c r="BI6356" s="1"/>
      <c r="BJ6356" s="1"/>
      <c r="BK6356" s="1"/>
      <c r="BL6356" s="1"/>
      <c r="BM6356" s="1"/>
      <c r="BN6356" s="1"/>
      <c r="BO6356" s="1"/>
      <c r="BP6356" s="1"/>
      <c r="BQ6356" s="1"/>
      <c r="BR6356" s="1"/>
      <c r="BS6356" s="1"/>
      <c r="BT6356" s="1"/>
      <c r="BU6356" s="1"/>
      <c r="BV6356" s="1"/>
      <c r="BW6356" s="1"/>
      <c r="BX6356" s="1"/>
      <c r="BY6356" s="1"/>
      <c r="BZ6356" s="1"/>
      <c r="CA6356" s="1"/>
      <c r="CB6356" s="1"/>
      <c r="CC6356" s="1"/>
      <c r="CD6356" s="1"/>
      <c r="CE6356" s="1"/>
      <c r="CF6356" s="1"/>
      <c r="CG6356" s="1"/>
      <c r="CH6356" s="1"/>
      <c r="CI6356" s="1"/>
      <c r="CJ6356" s="1"/>
      <c r="CK6356" s="1"/>
      <c r="CL6356" s="1"/>
      <c r="CM6356" s="1"/>
      <c r="CN6356" s="1"/>
      <c r="CO6356" s="1"/>
      <c r="CP6356" s="1"/>
      <c r="CQ6356" s="1"/>
      <c r="CR6356" s="1"/>
      <c r="CS6356" s="1"/>
      <c r="CT6356" s="1"/>
      <c r="CU6356" s="1"/>
      <c r="CV6356" s="1"/>
      <c r="CW6356" s="1"/>
      <c r="CX6356" s="1"/>
      <c r="CY6356" s="1"/>
      <c r="CZ6356" s="1"/>
      <c r="DA6356" s="1"/>
      <c r="DB6356" s="1"/>
      <c r="DC6356" s="1"/>
      <c r="DD6356" s="1"/>
      <c r="DE6356" s="1"/>
      <c r="DF6356" s="1"/>
      <c r="DG6356" s="1"/>
      <c r="DH6356" s="1"/>
      <c r="DI6356" s="1"/>
      <c r="DJ6356" s="1"/>
      <c r="DK6356" s="1"/>
      <c r="DL6356" s="1"/>
      <c r="DM6356" s="1"/>
      <c r="DN6356" s="1"/>
      <c r="DO6356" s="1"/>
      <c r="DP6356" s="1"/>
      <c r="DQ6356" s="1"/>
      <c r="DR6356" s="1"/>
      <c r="DS6356" s="1"/>
      <c r="DT6356" s="1"/>
      <c r="DU6356" s="1"/>
      <c r="DV6356" s="1"/>
      <c r="DW6356" s="1"/>
      <c r="DX6356" s="1"/>
      <c r="DY6356" s="1"/>
      <c r="DZ6356" s="1"/>
      <c r="EA6356" s="1"/>
      <c r="EB6356" s="1"/>
      <c r="EC6356" s="1"/>
      <c r="ED6356" s="1"/>
      <c r="EE6356" s="1"/>
      <c r="EF6356" s="1"/>
      <c r="EG6356" s="1"/>
      <c r="EH6356" s="1"/>
      <c r="EI6356" s="1"/>
      <c r="EJ6356" s="1"/>
      <c r="EK6356" s="1"/>
      <c r="EL6356" s="1"/>
      <c r="EM6356" s="1"/>
      <c r="EN6356" s="1"/>
      <c r="EO6356" s="1"/>
      <c r="EP6356" s="1"/>
      <c r="EQ6356" s="1"/>
      <c r="ER6356" s="1"/>
      <c r="ES6356" s="1"/>
      <c r="ET6356" s="1"/>
      <c r="EU6356" s="1"/>
      <c r="EV6356" s="1"/>
      <c r="EW6356" s="1"/>
      <c r="EX6356" s="1"/>
      <c r="EY6356" s="1"/>
      <c r="EZ6356" s="1"/>
      <c r="FA6356" s="1"/>
      <c r="FB6356" s="1"/>
      <c r="FC6356" s="1"/>
      <c r="FD6356" s="1"/>
      <c r="FE6356" s="1"/>
      <c r="FF6356" s="1"/>
      <c r="FG6356" s="1"/>
      <c r="FH6356" s="1"/>
      <c r="FI6356" s="1"/>
      <c r="FJ6356" s="1"/>
      <c r="FK6356" s="1"/>
      <c r="FL6356" s="1"/>
      <c r="FM6356" s="1"/>
      <c r="FN6356" s="1"/>
      <c r="FO6356" s="1"/>
      <c r="FP6356" s="1"/>
      <c r="FQ6356" s="1"/>
      <c r="FR6356" s="1"/>
      <c r="FS6356" s="1"/>
      <c r="FT6356" s="1"/>
      <c r="FU6356" s="1"/>
      <c r="FV6356" s="1"/>
      <c r="FW6356" s="1"/>
      <c r="FX6356" s="1"/>
    </row>
    <row r="6357" spans="1:180" s="116" customFormat="1" ht="12.6" x14ac:dyDescent="0.25">
      <c r="A6357" s="108"/>
      <c r="B6357" s="109"/>
      <c r="C6357" s="110"/>
      <c r="D635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7" s="110"/>
      <c r="F6357" s="110"/>
      <c r="G6357" s="111"/>
      <c r="H6357" s="112"/>
      <c r="I6357" s="111"/>
      <c r="J6357" s="113"/>
      <c r="K6357" s="110"/>
      <c r="L6357" s="110"/>
      <c r="M6357" s="110"/>
      <c r="N6357" s="110"/>
      <c r="O6357" s="110"/>
      <c r="P6357" s="129"/>
      <c r="Q6357" s="114">
        <f>Table13[[#This Row],[Unit Value]]*Table13[[#This Row],[Qty | PCount]]</f>
        <v>0</v>
      </c>
      <c r="R6357" s="110" t="str">
        <f>IF(Table13[[#This Row],[Unit Value]]&lt;=4999,"Low-Value Asset","High-Value Asset")</f>
        <v>Low-Value Asset</v>
      </c>
      <c r="S6357" s="110"/>
      <c r="T6357" s="110"/>
      <c r="U6357" s="110"/>
      <c r="V6357" s="110"/>
      <c r="W6357" s="115"/>
      <c r="X6357" s="110"/>
      <c r="Y6357" s="110"/>
      <c r="Z6357" s="110"/>
      <c r="AA6357" s="110"/>
      <c r="AB635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  <c r="BC6357" s="1"/>
      <c r="BD6357" s="1"/>
      <c r="BE6357" s="1"/>
      <c r="BF6357" s="1"/>
      <c r="BG6357" s="1"/>
      <c r="BH6357" s="1"/>
      <c r="BI6357" s="1"/>
      <c r="BJ6357" s="1"/>
      <c r="BK6357" s="1"/>
      <c r="BL6357" s="1"/>
      <c r="BM6357" s="1"/>
      <c r="BN6357" s="1"/>
      <c r="BO6357" s="1"/>
      <c r="BP6357" s="1"/>
      <c r="BQ6357" s="1"/>
      <c r="BR6357" s="1"/>
      <c r="BS6357" s="1"/>
      <c r="BT6357" s="1"/>
      <c r="BU6357" s="1"/>
      <c r="BV6357" s="1"/>
      <c r="BW6357" s="1"/>
      <c r="BX6357" s="1"/>
      <c r="BY6357" s="1"/>
      <c r="BZ6357" s="1"/>
      <c r="CA6357" s="1"/>
      <c r="CB6357" s="1"/>
      <c r="CC6357" s="1"/>
      <c r="CD6357" s="1"/>
      <c r="CE6357" s="1"/>
      <c r="CF6357" s="1"/>
      <c r="CG6357" s="1"/>
      <c r="CH6357" s="1"/>
      <c r="CI6357" s="1"/>
      <c r="CJ6357" s="1"/>
      <c r="CK6357" s="1"/>
      <c r="CL6357" s="1"/>
      <c r="CM6357" s="1"/>
      <c r="CN6357" s="1"/>
      <c r="CO6357" s="1"/>
      <c r="CP6357" s="1"/>
      <c r="CQ6357" s="1"/>
      <c r="CR6357" s="1"/>
      <c r="CS6357" s="1"/>
      <c r="CT6357" s="1"/>
      <c r="CU6357" s="1"/>
      <c r="CV6357" s="1"/>
      <c r="CW6357" s="1"/>
      <c r="CX6357" s="1"/>
      <c r="CY6357" s="1"/>
      <c r="CZ6357" s="1"/>
      <c r="DA6357" s="1"/>
      <c r="DB6357" s="1"/>
      <c r="DC6357" s="1"/>
      <c r="DD6357" s="1"/>
      <c r="DE6357" s="1"/>
      <c r="DF6357" s="1"/>
      <c r="DG6357" s="1"/>
      <c r="DH6357" s="1"/>
      <c r="DI6357" s="1"/>
      <c r="DJ6357" s="1"/>
      <c r="DK6357" s="1"/>
      <c r="DL6357" s="1"/>
      <c r="DM6357" s="1"/>
      <c r="DN6357" s="1"/>
      <c r="DO6357" s="1"/>
      <c r="DP6357" s="1"/>
      <c r="DQ6357" s="1"/>
      <c r="DR6357" s="1"/>
      <c r="DS6357" s="1"/>
      <c r="DT6357" s="1"/>
      <c r="DU6357" s="1"/>
      <c r="DV6357" s="1"/>
      <c r="DW6357" s="1"/>
      <c r="DX6357" s="1"/>
      <c r="DY6357" s="1"/>
      <c r="DZ6357" s="1"/>
      <c r="EA6357" s="1"/>
      <c r="EB6357" s="1"/>
      <c r="EC6357" s="1"/>
      <c r="ED6357" s="1"/>
      <c r="EE6357" s="1"/>
      <c r="EF6357" s="1"/>
      <c r="EG6357" s="1"/>
      <c r="EH6357" s="1"/>
      <c r="EI6357" s="1"/>
      <c r="EJ6357" s="1"/>
      <c r="EK6357" s="1"/>
      <c r="EL6357" s="1"/>
      <c r="EM6357" s="1"/>
      <c r="EN6357" s="1"/>
      <c r="EO6357" s="1"/>
      <c r="EP6357" s="1"/>
      <c r="EQ6357" s="1"/>
      <c r="ER6357" s="1"/>
      <c r="ES6357" s="1"/>
      <c r="ET6357" s="1"/>
      <c r="EU6357" s="1"/>
      <c r="EV6357" s="1"/>
      <c r="EW6357" s="1"/>
      <c r="EX6357" s="1"/>
      <c r="EY6357" s="1"/>
      <c r="EZ6357" s="1"/>
      <c r="FA6357" s="1"/>
      <c r="FB6357" s="1"/>
      <c r="FC6357" s="1"/>
      <c r="FD6357" s="1"/>
      <c r="FE6357" s="1"/>
      <c r="FF6357" s="1"/>
      <c r="FG6357" s="1"/>
      <c r="FH6357" s="1"/>
      <c r="FI6357" s="1"/>
      <c r="FJ6357" s="1"/>
      <c r="FK6357" s="1"/>
      <c r="FL6357" s="1"/>
      <c r="FM6357" s="1"/>
      <c r="FN6357" s="1"/>
      <c r="FO6357" s="1"/>
      <c r="FP6357" s="1"/>
      <c r="FQ6357" s="1"/>
      <c r="FR6357" s="1"/>
      <c r="FS6357" s="1"/>
      <c r="FT6357" s="1"/>
      <c r="FU6357" s="1"/>
      <c r="FV6357" s="1"/>
      <c r="FW6357" s="1"/>
      <c r="FX6357" s="1"/>
    </row>
    <row r="6358" spans="1:180" s="126" customFormat="1" ht="12.6" x14ac:dyDescent="0.25">
      <c r="A6358" s="117"/>
      <c r="B6358" s="118"/>
      <c r="C6358" s="119"/>
      <c r="D635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8" s="119"/>
      <c r="F6358" s="119"/>
      <c r="G6358" s="120"/>
      <c r="H6358" s="121"/>
      <c r="I6358" s="120"/>
      <c r="J6358" s="120"/>
      <c r="K6358" s="119"/>
      <c r="L6358" s="119"/>
      <c r="M6358" s="119"/>
      <c r="N6358" s="119"/>
      <c r="O6358" s="119"/>
      <c r="P6358" s="124"/>
      <c r="Q6358" s="124">
        <f>Table13[[#This Row],[Unit Value]]*Table13[[#This Row],[Qty | PCount]]</f>
        <v>0</v>
      </c>
      <c r="R6358" s="119" t="str">
        <f>IF(Table13[[#This Row],[Unit Value]]&lt;=4999,"Low-Value Asset","High-Value Asset")</f>
        <v>Low-Value Asset</v>
      </c>
      <c r="S6358" s="119"/>
      <c r="T6358" s="119"/>
      <c r="U6358" s="119"/>
      <c r="V6358" s="119"/>
      <c r="W6358" s="125"/>
      <c r="X6358" s="119"/>
      <c r="Y6358" s="119"/>
      <c r="Z6358" s="119"/>
      <c r="AA6358" s="119"/>
      <c r="AB635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  <c r="BC6358" s="1"/>
      <c r="BD6358" s="1"/>
      <c r="BE6358" s="1"/>
      <c r="BF6358" s="1"/>
      <c r="BG6358" s="1"/>
      <c r="BH6358" s="1"/>
      <c r="BI6358" s="1"/>
      <c r="BJ6358" s="1"/>
      <c r="BK6358" s="1"/>
      <c r="BL6358" s="1"/>
      <c r="BM6358" s="1"/>
      <c r="BN6358" s="1"/>
      <c r="BO6358" s="1"/>
      <c r="BP6358" s="1"/>
      <c r="BQ6358" s="1"/>
      <c r="BR6358" s="1"/>
      <c r="BS6358" s="1"/>
      <c r="BT6358" s="1"/>
      <c r="BU6358" s="1"/>
      <c r="BV6358" s="1"/>
      <c r="BW6358" s="1"/>
      <c r="BX6358" s="1"/>
      <c r="BY6358" s="1"/>
      <c r="BZ6358" s="1"/>
      <c r="CA6358" s="1"/>
      <c r="CB6358" s="1"/>
      <c r="CC6358" s="1"/>
      <c r="CD6358" s="1"/>
      <c r="CE6358" s="1"/>
      <c r="CF6358" s="1"/>
      <c r="CG6358" s="1"/>
      <c r="CH6358" s="1"/>
      <c r="CI6358" s="1"/>
      <c r="CJ6358" s="1"/>
      <c r="CK6358" s="1"/>
      <c r="CL6358" s="1"/>
      <c r="CM6358" s="1"/>
      <c r="CN6358" s="1"/>
      <c r="CO6358" s="1"/>
      <c r="CP6358" s="1"/>
      <c r="CQ6358" s="1"/>
      <c r="CR6358" s="1"/>
      <c r="CS6358" s="1"/>
      <c r="CT6358" s="1"/>
      <c r="CU6358" s="1"/>
      <c r="CV6358" s="1"/>
      <c r="CW6358" s="1"/>
      <c r="CX6358" s="1"/>
      <c r="CY6358" s="1"/>
      <c r="CZ6358" s="1"/>
      <c r="DA6358" s="1"/>
      <c r="DB6358" s="1"/>
      <c r="DC6358" s="1"/>
      <c r="DD6358" s="1"/>
      <c r="DE6358" s="1"/>
      <c r="DF6358" s="1"/>
      <c r="DG6358" s="1"/>
      <c r="DH6358" s="1"/>
      <c r="DI6358" s="1"/>
      <c r="DJ6358" s="1"/>
      <c r="DK6358" s="1"/>
      <c r="DL6358" s="1"/>
      <c r="DM6358" s="1"/>
      <c r="DN6358" s="1"/>
      <c r="DO6358" s="1"/>
      <c r="DP6358" s="1"/>
      <c r="DQ6358" s="1"/>
      <c r="DR6358" s="1"/>
      <c r="DS6358" s="1"/>
      <c r="DT6358" s="1"/>
      <c r="DU6358" s="1"/>
      <c r="DV6358" s="1"/>
      <c r="DW6358" s="1"/>
      <c r="DX6358" s="1"/>
      <c r="DY6358" s="1"/>
      <c r="DZ6358" s="1"/>
      <c r="EA6358" s="1"/>
      <c r="EB6358" s="1"/>
      <c r="EC6358" s="1"/>
      <c r="ED6358" s="1"/>
      <c r="EE6358" s="1"/>
      <c r="EF6358" s="1"/>
      <c r="EG6358" s="1"/>
      <c r="EH6358" s="1"/>
      <c r="EI6358" s="1"/>
      <c r="EJ6358" s="1"/>
      <c r="EK6358" s="1"/>
      <c r="EL6358" s="1"/>
      <c r="EM6358" s="1"/>
      <c r="EN6358" s="1"/>
      <c r="EO6358" s="1"/>
      <c r="EP6358" s="1"/>
      <c r="EQ6358" s="1"/>
      <c r="ER6358" s="1"/>
      <c r="ES6358" s="1"/>
      <c r="ET6358" s="1"/>
      <c r="EU6358" s="1"/>
      <c r="EV6358" s="1"/>
      <c r="EW6358" s="1"/>
      <c r="EX6358" s="1"/>
      <c r="EY6358" s="1"/>
      <c r="EZ6358" s="1"/>
      <c r="FA6358" s="1"/>
      <c r="FB6358" s="1"/>
      <c r="FC6358" s="1"/>
      <c r="FD6358" s="1"/>
      <c r="FE6358" s="1"/>
      <c r="FF6358" s="1"/>
      <c r="FG6358" s="1"/>
      <c r="FH6358" s="1"/>
      <c r="FI6358" s="1"/>
      <c r="FJ6358" s="1"/>
      <c r="FK6358" s="1"/>
      <c r="FL6358" s="1"/>
      <c r="FM6358" s="1"/>
      <c r="FN6358" s="1"/>
      <c r="FO6358" s="1"/>
      <c r="FP6358" s="1"/>
      <c r="FQ6358" s="1"/>
      <c r="FR6358" s="1"/>
      <c r="FS6358" s="1"/>
      <c r="FT6358" s="1"/>
      <c r="FU6358" s="1"/>
      <c r="FV6358" s="1"/>
      <c r="FW6358" s="1"/>
      <c r="FX6358" s="1"/>
    </row>
    <row r="6359" spans="1:180" s="126" customFormat="1" ht="12.6" x14ac:dyDescent="0.25">
      <c r="A6359" s="117"/>
      <c r="B6359" s="118"/>
      <c r="C6359" s="119"/>
      <c r="D635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59" s="119"/>
      <c r="F6359" s="119"/>
      <c r="G6359" s="120"/>
      <c r="H6359" s="121"/>
      <c r="I6359" s="120"/>
      <c r="J6359" s="120"/>
      <c r="K6359" s="119"/>
      <c r="L6359" s="119"/>
      <c r="M6359" s="119"/>
      <c r="N6359" s="119"/>
      <c r="O6359" s="119"/>
      <c r="P6359" s="124"/>
      <c r="Q6359" s="124">
        <f>Table13[[#This Row],[Unit Value]]*Table13[[#This Row],[Qty | PCount]]</f>
        <v>0</v>
      </c>
      <c r="R6359" s="119" t="str">
        <f>IF(Table13[[#This Row],[Unit Value]]&lt;=4999,"Low-Value Asset","High-Value Asset")</f>
        <v>Low-Value Asset</v>
      </c>
      <c r="S6359" s="119"/>
      <c r="T6359" s="119"/>
      <c r="U6359" s="119"/>
      <c r="V6359" s="119"/>
      <c r="W6359" s="125"/>
      <c r="X6359" s="119"/>
      <c r="Y6359" s="119"/>
      <c r="Z6359" s="119"/>
      <c r="AA6359" s="119"/>
      <c r="AB635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  <c r="BC6359" s="1"/>
      <c r="BD6359" s="1"/>
      <c r="BE6359" s="1"/>
      <c r="BF6359" s="1"/>
      <c r="BG6359" s="1"/>
      <c r="BH6359" s="1"/>
      <c r="BI6359" s="1"/>
      <c r="BJ6359" s="1"/>
      <c r="BK6359" s="1"/>
      <c r="BL6359" s="1"/>
      <c r="BM6359" s="1"/>
      <c r="BN6359" s="1"/>
      <c r="BO6359" s="1"/>
      <c r="BP6359" s="1"/>
      <c r="BQ6359" s="1"/>
      <c r="BR6359" s="1"/>
      <c r="BS6359" s="1"/>
      <c r="BT6359" s="1"/>
      <c r="BU6359" s="1"/>
      <c r="BV6359" s="1"/>
      <c r="BW6359" s="1"/>
      <c r="BX6359" s="1"/>
      <c r="BY6359" s="1"/>
      <c r="BZ6359" s="1"/>
      <c r="CA6359" s="1"/>
      <c r="CB6359" s="1"/>
      <c r="CC6359" s="1"/>
      <c r="CD6359" s="1"/>
      <c r="CE6359" s="1"/>
      <c r="CF6359" s="1"/>
      <c r="CG6359" s="1"/>
      <c r="CH6359" s="1"/>
      <c r="CI6359" s="1"/>
      <c r="CJ6359" s="1"/>
      <c r="CK6359" s="1"/>
      <c r="CL6359" s="1"/>
      <c r="CM6359" s="1"/>
      <c r="CN6359" s="1"/>
      <c r="CO6359" s="1"/>
      <c r="CP6359" s="1"/>
      <c r="CQ6359" s="1"/>
      <c r="CR6359" s="1"/>
      <c r="CS6359" s="1"/>
      <c r="CT6359" s="1"/>
      <c r="CU6359" s="1"/>
      <c r="CV6359" s="1"/>
      <c r="CW6359" s="1"/>
      <c r="CX6359" s="1"/>
      <c r="CY6359" s="1"/>
      <c r="CZ6359" s="1"/>
      <c r="DA6359" s="1"/>
      <c r="DB6359" s="1"/>
      <c r="DC6359" s="1"/>
      <c r="DD6359" s="1"/>
      <c r="DE6359" s="1"/>
      <c r="DF6359" s="1"/>
      <c r="DG6359" s="1"/>
      <c r="DH6359" s="1"/>
      <c r="DI6359" s="1"/>
      <c r="DJ6359" s="1"/>
      <c r="DK6359" s="1"/>
      <c r="DL6359" s="1"/>
      <c r="DM6359" s="1"/>
      <c r="DN6359" s="1"/>
      <c r="DO6359" s="1"/>
      <c r="DP6359" s="1"/>
      <c r="DQ6359" s="1"/>
      <c r="DR6359" s="1"/>
      <c r="DS6359" s="1"/>
      <c r="DT6359" s="1"/>
      <c r="DU6359" s="1"/>
      <c r="DV6359" s="1"/>
      <c r="DW6359" s="1"/>
      <c r="DX6359" s="1"/>
      <c r="DY6359" s="1"/>
      <c r="DZ6359" s="1"/>
      <c r="EA6359" s="1"/>
      <c r="EB6359" s="1"/>
      <c r="EC6359" s="1"/>
      <c r="ED6359" s="1"/>
      <c r="EE6359" s="1"/>
      <c r="EF6359" s="1"/>
      <c r="EG6359" s="1"/>
      <c r="EH6359" s="1"/>
      <c r="EI6359" s="1"/>
      <c r="EJ6359" s="1"/>
      <c r="EK6359" s="1"/>
      <c r="EL6359" s="1"/>
      <c r="EM6359" s="1"/>
      <c r="EN6359" s="1"/>
      <c r="EO6359" s="1"/>
      <c r="EP6359" s="1"/>
      <c r="EQ6359" s="1"/>
      <c r="ER6359" s="1"/>
      <c r="ES6359" s="1"/>
      <c r="ET6359" s="1"/>
      <c r="EU6359" s="1"/>
      <c r="EV6359" s="1"/>
      <c r="EW6359" s="1"/>
      <c r="EX6359" s="1"/>
      <c r="EY6359" s="1"/>
      <c r="EZ6359" s="1"/>
      <c r="FA6359" s="1"/>
      <c r="FB6359" s="1"/>
      <c r="FC6359" s="1"/>
      <c r="FD6359" s="1"/>
      <c r="FE6359" s="1"/>
      <c r="FF6359" s="1"/>
      <c r="FG6359" s="1"/>
      <c r="FH6359" s="1"/>
      <c r="FI6359" s="1"/>
      <c r="FJ6359" s="1"/>
      <c r="FK6359" s="1"/>
      <c r="FL6359" s="1"/>
      <c r="FM6359" s="1"/>
      <c r="FN6359" s="1"/>
      <c r="FO6359" s="1"/>
      <c r="FP6359" s="1"/>
      <c r="FQ6359" s="1"/>
      <c r="FR6359" s="1"/>
      <c r="FS6359" s="1"/>
      <c r="FT6359" s="1"/>
      <c r="FU6359" s="1"/>
      <c r="FV6359" s="1"/>
      <c r="FW6359" s="1"/>
      <c r="FX6359" s="1"/>
    </row>
    <row r="6360" spans="1:180" s="126" customFormat="1" ht="12.6" x14ac:dyDescent="0.25">
      <c r="A6360" s="117"/>
      <c r="B6360" s="118"/>
      <c r="C6360" s="119"/>
      <c r="D636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0" s="119"/>
      <c r="F6360" s="119"/>
      <c r="G6360" s="120"/>
      <c r="H6360" s="121"/>
      <c r="I6360" s="120"/>
      <c r="J6360" s="120"/>
      <c r="K6360" s="119"/>
      <c r="L6360" s="119"/>
      <c r="M6360" s="119"/>
      <c r="N6360" s="119"/>
      <c r="O6360" s="119"/>
      <c r="P6360" s="124"/>
      <c r="Q6360" s="124">
        <f>Table13[[#This Row],[Unit Value]]*Table13[[#This Row],[Qty | PCount]]</f>
        <v>0</v>
      </c>
      <c r="R6360" s="119" t="str">
        <f>IF(Table13[[#This Row],[Unit Value]]&lt;=4999,"Low-Value Asset","High-Value Asset")</f>
        <v>Low-Value Asset</v>
      </c>
      <c r="S6360" s="119"/>
      <c r="T6360" s="119"/>
      <c r="U6360" s="119"/>
      <c r="V6360" s="119"/>
      <c r="W6360" s="125"/>
      <c r="X6360" s="119"/>
      <c r="Y6360" s="119"/>
      <c r="Z6360" s="119"/>
      <c r="AA6360" s="119"/>
      <c r="AB636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  <c r="BC6360" s="1"/>
      <c r="BD6360" s="1"/>
      <c r="BE6360" s="1"/>
      <c r="BF6360" s="1"/>
      <c r="BG6360" s="1"/>
      <c r="BH6360" s="1"/>
      <c r="BI6360" s="1"/>
      <c r="BJ6360" s="1"/>
      <c r="BK6360" s="1"/>
      <c r="BL6360" s="1"/>
      <c r="BM6360" s="1"/>
      <c r="BN6360" s="1"/>
      <c r="BO6360" s="1"/>
      <c r="BP6360" s="1"/>
      <c r="BQ6360" s="1"/>
      <c r="BR6360" s="1"/>
      <c r="BS6360" s="1"/>
      <c r="BT6360" s="1"/>
      <c r="BU6360" s="1"/>
      <c r="BV6360" s="1"/>
      <c r="BW6360" s="1"/>
      <c r="BX6360" s="1"/>
      <c r="BY6360" s="1"/>
      <c r="BZ6360" s="1"/>
      <c r="CA6360" s="1"/>
      <c r="CB6360" s="1"/>
      <c r="CC6360" s="1"/>
      <c r="CD6360" s="1"/>
      <c r="CE6360" s="1"/>
      <c r="CF6360" s="1"/>
      <c r="CG6360" s="1"/>
      <c r="CH6360" s="1"/>
      <c r="CI6360" s="1"/>
      <c r="CJ6360" s="1"/>
      <c r="CK6360" s="1"/>
      <c r="CL6360" s="1"/>
      <c r="CM6360" s="1"/>
      <c r="CN6360" s="1"/>
      <c r="CO6360" s="1"/>
      <c r="CP6360" s="1"/>
      <c r="CQ6360" s="1"/>
      <c r="CR6360" s="1"/>
      <c r="CS6360" s="1"/>
      <c r="CT6360" s="1"/>
      <c r="CU6360" s="1"/>
      <c r="CV6360" s="1"/>
      <c r="CW6360" s="1"/>
      <c r="CX6360" s="1"/>
      <c r="CY6360" s="1"/>
      <c r="CZ6360" s="1"/>
      <c r="DA6360" s="1"/>
      <c r="DB6360" s="1"/>
      <c r="DC6360" s="1"/>
      <c r="DD6360" s="1"/>
      <c r="DE6360" s="1"/>
      <c r="DF6360" s="1"/>
      <c r="DG6360" s="1"/>
      <c r="DH6360" s="1"/>
      <c r="DI6360" s="1"/>
      <c r="DJ6360" s="1"/>
      <c r="DK6360" s="1"/>
      <c r="DL6360" s="1"/>
      <c r="DM6360" s="1"/>
      <c r="DN6360" s="1"/>
      <c r="DO6360" s="1"/>
      <c r="DP6360" s="1"/>
      <c r="DQ6360" s="1"/>
      <c r="DR6360" s="1"/>
      <c r="DS6360" s="1"/>
      <c r="DT6360" s="1"/>
      <c r="DU6360" s="1"/>
      <c r="DV6360" s="1"/>
      <c r="DW6360" s="1"/>
      <c r="DX6360" s="1"/>
      <c r="DY6360" s="1"/>
      <c r="DZ6360" s="1"/>
      <c r="EA6360" s="1"/>
      <c r="EB6360" s="1"/>
      <c r="EC6360" s="1"/>
      <c r="ED6360" s="1"/>
      <c r="EE6360" s="1"/>
      <c r="EF6360" s="1"/>
      <c r="EG6360" s="1"/>
      <c r="EH6360" s="1"/>
      <c r="EI6360" s="1"/>
      <c r="EJ6360" s="1"/>
      <c r="EK6360" s="1"/>
      <c r="EL6360" s="1"/>
      <c r="EM6360" s="1"/>
      <c r="EN6360" s="1"/>
      <c r="EO6360" s="1"/>
      <c r="EP6360" s="1"/>
      <c r="EQ6360" s="1"/>
      <c r="ER6360" s="1"/>
      <c r="ES6360" s="1"/>
      <c r="ET6360" s="1"/>
      <c r="EU6360" s="1"/>
      <c r="EV6360" s="1"/>
      <c r="EW6360" s="1"/>
      <c r="EX6360" s="1"/>
      <c r="EY6360" s="1"/>
      <c r="EZ6360" s="1"/>
      <c r="FA6360" s="1"/>
      <c r="FB6360" s="1"/>
      <c r="FC6360" s="1"/>
      <c r="FD6360" s="1"/>
      <c r="FE6360" s="1"/>
      <c r="FF6360" s="1"/>
      <c r="FG6360" s="1"/>
      <c r="FH6360" s="1"/>
      <c r="FI6360" s="1"/>
      <c r="FJ6360" s="1"/>
      <c r="FK6360" s="1"/>
      <c r="FL6360" s="1"/>
      <c r="FM6360" s="1"/>
      <c r="FN6360" s="1"/>
      <c r="FO6360" s="1"/>
      <c r="FP6360" s="1"/>
      <c r="FQ6360" s="1"/>
      <c r="FR6360" s="1"/>
      <c r="FS6360" s="1"/>
      <c r="FT6360" s="1"/>
      <c r="FU6360" s="1"/>
      <c r="FV6360" s="1"/>
      <c r="FW6360" s="1"/>
      <c r="FX6360" s="1"/>
    </row>
    <row r="6361" spans="1:180" s="126" customFormat="1" ht="12.6" x14ac:dyDescent="0.25">
      <c r="A6361" s="117"/>
      <c r="B6361" s="118"/>
      <c r="C6361" s="119"/>
      <c r="D636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1" s="119"/>
      <c r="F6361" s="119"/>
      <c r="G6361" s="120"/>
      <c r="H6361" s="121"/>
      <c r="I6361" s="120"/>
      <c r="J6361" s="120"/>
      <c r="K6361" s="119"/>
      <c r="L6361" s="119"/>
      <c r="M6361" s="119"/>
      <c r="N6361" s="119"/>
      <c r="O6361" s="119"/>
      <c r="P6361" s="124"/>
      <c r="Q6361" s="124">
        <f>Table13[[#This Row],[Unit Value]]*Table13[[#This Row],[Qty | PCount]]</f>
        <v>0</v>
      </c>
      <c r="R6361" s="119" t="str">
        <f>IF(Table13[[#This Row],[Unit Value]]&lt;=4999,"Low-Value Asset","High-Value Asset")</f>
        <v>Low-Value Asset</v>
      </c>
      <c r="S6361" s="119"/>
      <c r="T6361" s="119"/>
      <c r="U6361" s="119"/>
      <c r="V6361" s="119"/>
      <c r="W6361" s="125"/>
      <c r="X6361" s="119"/>
      <c r="Y6361" s="119"/>
      <c r="Z6361" s="119"/>
      <c r="AA6361" s="119"/>
      <c r="AB636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  <c r="BC6361" s="1"/>
      <c r="BD6361" s="1"/>
      <c r="BE6361" s="1"/>
      <c r="BF6361" s="1"/>
      <c r="BG6361" s="1"/>
      <c r="BH6361" s="1"/>
      <c r="BI6361" s="1"/>
      <c r="BJ6361" s="1"/>
      <c r="BK6361" s="1"/>
      <c r="BL6361" s="1"/>
      <c r="BM6361" s="1"/>
      <c r="BN6361" s="1"/>
      <c r="BO6361" s="1"/>
      <c r="BP6361" s="1"/>
      <c r="BQ6361" s="1"/>
      <c r="BR6361" s="1"/>
      <c r="BS6361" s="1"/>
      <c r="BT6361" s="1"/>
      <c r="BU6361" s="1"/>
      <c r="BV6361" s="1"/>
      <c r="BW6361" s="1"/>
      <c r="BX6361" s="1"/>
      <c r="BY6361" s="1"/>
      <c r="BZ6361" s="1"/>
      <c r="CA6361" s="1"/>
      <c r="CB6361" s="1"/>
      <c r="CC6361" s="1"/>
      <c r="CD6361" s="1"/>
      <c r="CE6361" s="1"/>
      <c r="CF6361" s="1"/>
      <c r="CG6361" s="1"/>
      <c r="CH6361" s="1"/>
      <c r="CI6361" s="1"/>
      <c r="CJ6361" s="1"/>
      <c r="CK6361" s="1"/>
      <c r="CL6361" s="1"/>
      <c r="CM6361" s="1"/>
      <c r="CN6361" s="1"/>
      <c r="CO6361" s="1"/>
      <c r="CP6361" s="1"/>
      <c r="CQ6361" s="1"/>
      <c r="CR6361" s="1"/>
      <c r="CS6361" s="1"/>
      <c r="CT6361" s="1"/>
      <c r="CU6361" s="1"/>
      <c r="CV6361" s="1"/>
      <c r="CW6361" s="1"/>
      <c r="CX6361" s="1"/>
      <c r="CY6361" s="1"/>
      <c r="CZ6361" s="1"/>
      <c r="DA6361" s="1"/>
      <c r="DB6361" s="1"/>
      <c r="DC6361" s="1"/>
      <c r="DD6361" s="1"/>
      <c r="DE6361" s="1"/>
      <c r="DF6361" s="1"/>
      <c r="DG6361" s="1"/>
      <c r="DH6361" s="1"/>
      <c r="DI6361" s="1"/>
      <c r="DJ6361" s="1"/>
      <c r="DK6361" s="1"/>
      <c r="DL6361" s="1"/>
      <c r="DM6361" s="1"/>
      <c r="DN6361" s="1"/>
      <c r="DO6361" s="1"/>
      <c r="DP6361" s="1"/>
      <c r="DQ6361" s="1"/>
      <c r="DR6361" s="1"/>
      <c r="DS6361" s="1"/>
      <c r="DT6361" s="1"/>
      <c r="DU6361" s="1"/>
      <c r="DV6361" s="1"/>
      <c r="DW6361" s="1"/>
      <c r="DX6361" s="1"/>
      <c r="DY6361" s="1"/>
      <c r="DZ6361" s="1"/>
      <c r="EA6361" s="1"/>
      <c r="EB6361" s="1"/>
      <c r="EC6361" s="1"/>
      <c r="ED6361" s="1"/>
      <c r="EE6361" s="1"/>
      <c r="EF6361" s="1"/>
      <c r="EG6361" s="1"/>
      <c r="EH6361" s="1"/>
      <c r="EI6361" s="1"/>
      <c r="EJ6361" s="1"/>
      <c r="EK6361" s="1"/>
      <c r="EL6361" s="1"/>
      <c r="EM6361" s="1"/>
      <c r="EN6361" s="1"/>
      <c r="EO6361" s="1"/>
      <c r="EP6361" s="1"/>
      <c r="EQ6361" s="1"/>
      <c r="ER6361" s="1"/>
      <c r="ES6361" s="1"/>
      <c r="ET6361" s="1"/>
      <c r="EU6361" s="1"/>
      <c r="EV6361" s="1"/>
      <c r="EW6361" s="1"/>
      <c r="EX6361" s="1"/>
      <c r="EY6361" s="1"/>
      <c r="EZ6361" s="1"/>
      <c r="FA6361" s="1"/>
      <c r="FB6361" s="1"/>
      <c r="FC6361" s="1"/>
      <c r="FD6361" s="1"/>
      <c r="FE6361" s="1"/>
      <c r="FF6361" s="1"/>
      <c r="FG6361" s="1"/>
      <c r="FH6361" s="1"/>
      <c r="FI6361" s="1"/>
      <c r="FJ6361" s="1"/>
      <c r="FK6361" s="1"/>
      <c r="FL6361" s="1"/>
      <c r="FM6361" s="1"/>
      <c r="FN6361" s="1"/>
      <c r="FO6361" s="1"/>
      <c r="FP6361" s="1"/>
      <c r="FQ6361" s="1"/>
      <c r="FR6361" s="1"/>
      <c r="FS6361" s="1"/>
      <c r="FT6361" s="1"/>
      <c r="FU6361" s="1"/>
      <c r="FV6361" s="1"/>
      <c r="FW6361" s="1"/>
      <c r="FX6361" s="1"/>
    </row>
    <row r="6362" spans="1:180" s="126" customFormat="1" ht="12.6" x14ac:dyDescent="0.25">
      <c r="A6362" s="117"/>
      <c r="B6362" s="118"/>
      <c r="C6362" s="119"/>
      <c r="D636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2" s="119"/>
      <c r="F6362" s="119"/>
      <c r="G6362" s="120"/>
      <c r="H6362" s="121"/>
      <c r="I6362" s="120"/>
      <c r="J6362" s="120"/>
      <c r="K6362" s="119"/>
      <c r="L6362" s="119"/>
      <c r="M6362" s="119"/>
      <c r="N6362" s="119"/>
      <c r="O6362" s="119"/>
      <c r="P6362" s="124"/>
      <c r="Q6362" s="124">
        <f>Table13[[#This Row],[Unit Value]]*Table13[[#This Row],[Qty | PCount]]</f>
        <v>0</v>
      </c>
      <c r="R6362" s="119" t="str">
        <f>IF(Table13[[#This Row],[Unit Value]]&lt;=4999,"Low-Value Asset","High-Value Asset")</f>
        <v>Low-Value Asset</v>
      </c>
      <c r="S6362" s="119"/>
      <c r="T6362" s="119"/>
      <c r="U6362" s="119"/>
      <c r="V6362" s="119"/>
      <c r="W6362" s="125"/>
      <c r="X6362" s="119"/>
      <c r="Y6362" s="119"/>
      <c r="Z6362" s="119"/>
      <c r="AA6362" s="119"/>
      <c r="AB636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  <c r="BC6362" s="1"/>
      <c r="BD6362" s="1"/>
      <c r="BE6362" s="1"/>
      <c r="BF6362" s="1"/>
      <c r="BG6362" s="1"/>
      <c r="BH6362" s="1"/>
      <c r="BI6362" s="1"/>
      <c r="BJ6362" s="1"/>
      <c r="BK6362" s="1"/>
      <c r="BL6362" s="1"/>
      <c r="BM6362" s="1"/>
      <c r="BN6362" s="1"/>
      <c r="BO6362" s="1"/>
      <c r="BP6362" s="1"/>
      <c r="BQ6362" s="1"/>
      <c r="BR6362" s="1"/>
      <c r="BS6362" s="1"/>
      <c r="BT6362" s="1"/>
      <c r="BU6362" s="1"/>
      <c r="BV6362" s="1"/>
      <c r="BW6362" s="1"/>
      <c r="BX6362" s="1"/>
      <c r="BY6362" s="1"/>
      <c r="BZ6362" s="1"/>
      <c r="CA6362" s="1"/>
      <c r="CB6362" s="1"/>
      <c r="CC6362" s="1"/>
      <c r="CD6362" s="1"/>
      <c r="CE6362" s="1"/>
      <c r="CF6362" s="1"/>
      <c r="CG6362" s="1"/>
      <c r="CH6362" s="1"/>
      <c r="CI6362" s="1"/>
      <c r="CJ6362" s="1"/>
      <c r="CK6362" s="1"/>
      <c r="CL6362" s="1"/>
      <c r="CM6362" s="1"/>
      <c r="CN6362" s="1"/>
      <c r="CO6362" s="1"/>
      <c r="CP6362" s="1"/>
      <c r="CQ6362" s="1"/>
      <c r="CR6362" s="1"/>
      <c r="CS6362" s="1"/>
      <c r="CT6362" s="1"/>
      <c r="CU6362" s="1"/>
      <c r="CV6362" s="1"/>
      <c r="CW6362" s="1"/>
      <c r="CX6362" s="1"/>
      <c r="CY6362" s="1"/>
      <c r="CZ6362" s="1"/>
      <c r="DA6362" s="1"/>
      <c r="DB6362" s="1"/>
      <c r="DC6362" s="1"/>
      <c r="DD6362" s="1"/>
      <c r="DE6362" s="1"/>
      <c r="DF6362" s="1"/>
      <c r="DG6362" s="1"/>
      <c r="DH6362" s="1"/>
      <c r="DI6362" s="1"/>
      <c r="DJ6362" s="1"/>
      <c r="DK6362" s="1"/>
      <c r="DL6362" s="1"/>
      <c r="DM6362" s="1"/>
      <c r="DN6362" s="1"/>
      <c r="DO6362" s="1"/>
      <c r="DP6362" s="1"/>
      <c r="DQ6362" s="1"/>
      <c r="DR6362" s="1"/>
      <c r="DS6362" s="1"/>
      <c r="DT6362" s="1"/>
      <c r="DU6362" s="1"/>
      <c r="DV6362" s="1"/>
      <c r="DW6362" s="1"/>
      <c r="DX6362" s="1"/>
      <c r="DY6362" s="1"/>
      <c r="DZ6362" s="1"/>
      <c r="EA6362" s="1"/>
      <c r="EB6362" s="1"/>
      <c r="EC6362" s="1"/>
      <c r="ED6362" s="1"/>
      <c r="EE6362" s="1"/>
      <c r="EF6362" s="1"/>
      <c r="EG6362" s="1"/>
      <c r="EH6362" s="1"/>
      <c r="EI6362" s="1"/>
      <c r="EJ6362" s="1"/>
      <c r="EK6362" s="1"/>
      <c r="EL6362" s="1"/>
      <c r="EM6362" s="1"/>
      <c r="EN6362" s="1"/>
      <c r="EO6362" s="1"/>
      <c r="EP6362" s="1"/>
      <c r="EQ6362" s="1"/>
      <c r="ER6362" s="1"/>
      <c r="ES6362" s="1"/>
      <c r="ET6362" s="1"/>
      <c r="EU6362" s="1"/>
      <c r="EV6362" s="1"/>
      <c r="EW6362" s="1"/>
      <c r="EX6362" s="1"/>
      <c r="EY6362" s="1"/>
      <c r="EZ6362" s="1"/>
      <c r="FA6362" s="1"/>
      <c r="FB6362" s="1"/>
      <c r="FC6362" s="1"/>
      <c r="FD6362" s="1"/>
      <c r="FE6362" s="1"/>
      <c r="FF6362" s="1"/>
      <c r="FG6362" s="1"/>
      <c r="FH6362" s="1"/>
      <c r="FI6362" s="1"/>
      <c r="FJ6362" s="1"/>
      <c r="FK6362" s="1"/>
      <c r="FL6362" s="1"/>
      <c r="FM6362" s="1"/>
      <c r="FN6362" s="1"/>
      <c r="FO6362" s="1"/>
      <c r="FP6362" s="1"/>
      <c r="FQ6362" s="1"/>
      <c r="FR6362" s="1"/>
      <c r="FS6362" s="1"/>
      <c r="FT6362" s="1"/>
      <c r="FU6362" s="1"/>
      <c r="FV6362" s="1"/>
      <c r="FW6362" s="1"/>
      <c r="FX6362" s="1"/>
    </row>
    <row r="6363" spans="1:180" s="126" customFormat="1" ht="12.6" x14ac:dyDescent="0.25">
      <c r="A6363" s="117"/>
      <c r="B6363" s="118"/>
      <c r="C6363" s="119"/>
      <c r="D636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3" s="119"/>
      <c r="F6363" s="119"/>
      <c r="G6363" s="120"/>
      <c r="H6363" s="121"/>
      <c r="I6363" s="120"/>
      <c r="J6363" s="120"/>
      <c r="K6363" s="119"/>
      <c r="L6363" s="119"/>
      <c r="M6363" s="119"/>
      <c r="N6363" s="119"/>
      <c r="O6363" s="119"/>
      <c r="P6363" s="124"/>
      <c r="Q6363" s="124">
        <f>Table13[[#This Row],[Unit Value]]*Table13[[#This Row],[Qty | PCount]]</f>
        <v>0</v>
      </c>
      <c r="R6363" s="119" t="str">
        <f>IF(Table13[[#This Row],[Unit Value]]&lt;=4999,"Low-Value Asset","High-Value Asset")</f>
        <v>Low-Value Asset</v>
      </c>
      <c r="S6363" s="119"/>
      <c r="T6363" s="119"/>
      <c r="U6363" s="119"/>
      <c r="V6363" s="119"/>
      <c r="W6363" s="125"/>
      <c r="X6363" s="119"/>
      <c r="Y6363" s="119"/>
      <c r="Z6363" s="119"/>
      <c r="AA6363" s="119"/>
      <c r="AB636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  <c r="BC6363" s="1"/>
      <c r="BD6363" s="1"/>
      <c r="BE6363" s="1"/>
      <c r="BF6363" s="1"/>
      <c r="BG6363" s="1"/>
      <c r="BH6363" s="1"/>
      <c r="BI6363" s="1"/>
      <c r="BJ6363" s="1"/>
      <c r="BK6363" s="1"/>
      <c r="BL6363" s="1"/>
      <c r="BM6363" s="1"/>
      <c r="BN6363" s="1"/>
      <c r="BO6363" s="1"/>
      <c r="BP6363" s="1"/>
      <c r="BQ6363" s="1"/>
      <c r="BR6363" s="1"/>
      <c r="BS6363" s="1"/>
      <c r="BT6363" s="1"/>
      <c r="BU6363" s="1"/>
      <c r="BV6363" s="1"/>
      <c r="BW6363" s="1"/>
      <c r="BX6363" s="1"/>
      <c r="BY6363" s="1"/>
      <c r="BZ6363" s="1"/>
      <c r="CA6363" s="1"/>
      <c r="CB6363" s="1"/>
      <c r="CC6363" s="1"/>
      <c r="CD6363" s="1"/>
      <c r="CE6363" s="1"/>
      <c r="CF6363" s="1"/>
      <c r="CG6363" s="1"/>
      <c r="CH6363" s="1"/>
      <c r="CI6363" s="1"/>
      <c r="CJ6363" s="1"/>
      <c r="CK6363" s="1"/>
      <c r="CL6363" s="1"/>
      <c r="CM6363" s="1"/>
      <c r="CN6363" s="1"/>
      <c r="CO6363" s="1"/>
      <c r="CP6363" s="1"/>
      <c r="CQ6363" s="1"/>
      <c r="CR6363" s="1"/>
      <c r="CS6363" s="1"/>
      <c r="CT6363" s="1"/>
      <c r="CU6363" s="1"/>
      <c r="CV6363" s="1"/>
      <c r="CW6363" s="1"/>
      <c r="CX6363" s="1"/>
      <c r="CY6363" s="1"/>
      <c r="CZ6363" s="1"/>
      <c r="DA6363" s="1"/>
      <c r="DB6363" s="1"/>
      <c r="DC6363" s="1"/>
      <c r="DD6363" s="1"/>
      <c r="DE6363" s="1"/>
      <c r="DF6363" s="1"/>
      <c r="DG6363" s="1"/>
      <c r="DH6363" s="1"/>
      <c r="DI6363" s="1"/>
      <c r="DJ6363" s="1"/>
      <c r="DK6363" s="1"/>
      <c r="DL6363" s="1"/>
      <c r="DM6363" s="1"/>
      <c r="DN6363" s="1"/>
      <c r="DO6363" s="1"/>
      <c r="DP6363" s="1"/>
      <c r="DQ6363" s="1"/>
      <c r="DR6363" s="1"/>
      <c r="DS6363" s="1"/>
      <c r="DT6363" s="1"/>
      <c r="DU6363" s="1"/>
      <c r="DV6363" s="1"/>
      <c r="DW6363" s="1"/>
      <c r="DX6363" s="1"/>
      <c r="DY6363" s="1"/>
      <c r="DZ6363" s="1"/>
      <c r="EA6363" s="1"/>
      <c r="EB6363" s="1"/>
      <c r="EC6363" s="1"/>
      <c r="ED6363" s="1"/>
      <c r="EE6363" s="1"/>
      <c r="EF6363" s="1"/>
      <c r="EG6363" s="1"/>
      <c r="EH6363" s="1"/>
      <c r="EI6363" s="1"/>
      <c r="EJ6363" s="1"/>
      <c r="EK6363" s="1"/>
      <c r="EL6363" s="1"/>
      <c r="EM6363" s="1"/>
      <c r="EN6363" s="1"/>
      <c r="EO6363" s="1"/>
      <c r="EP6363" s="1"/>
      <c r="EQ6363" s="1"/>
      <c r="ER6363" s="1"/>
      <c r="ES6363" s="1"/>
      <c r="ET6363" s="1"/>
      <c r="EU6363" s="1"/>
      <c r="EV6363" s="1"/>
      <c r="EW6363" s="1"/>
      <c r="EX6363" s="1"/>
      <c r="EY6363" s="1"/>
      <c r="EZ6363" s="1"/>
      <c r="FA6363" s="1"/>
      <c r="FB6363" s="1"/>
      <c r="FC6363" s="1"/>
      <c r="FD6363" s="1"/>
      <c r="FE6363" s="1"/>
      <c r="FF6363" s="1"/>
      <c r="FG6363" s="1"/>
      <c r="FH6363" s="1"/>
      <c r="FI6363" s="1"/>
      <c r="FJ6363" s="1"/>
      <c r="FK6363" s="1"/>
      <c r="FL6363" s="1"/>
      <c r="FM6363" s="1"/>
      <c r="FN6363" s="1"/>
      <c r="FO6363" s="1"/>
      <c r="FP6363" s="1"/>
      <c r="FQ6363" s="1"/>
      <c r="FR6363" s="1"/>
      <c r="FS6363" s="1"/>
      <c r="FT6363" s="1"/>
      <c r="FU6363" s="1"/>
      <c r="FV6363" s="1"/>
      <c r="FW6363" s="1"/>
      <c r="FX6363" s="1"/>
    </row>
    <row r="6364" spans="1:180" s="126" customFormat="1" ht="12.6" x14ac:dyDescent="0.25">
      <c r="A6364" s="117"/>
      <c r="B6364" s="118"/>
      <c r="C6364" s="119"/>
      <c r="D636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4" s="119"/>
      <c r="F6364" s="119"/>
      <c r="G6364" s="120"/>
      <c r="H6364" s="121"/>
      <c r="I6364" s="120"/>
      <c r="J6364" s="120"/>
      <c r="K6364" s="119"/>
      <c r="L6364" s="119"/>
      <c r="M6364" s="119"/>
      <c r="N6364" s="119"/>
      <c r="O6364" s="119"/>
      <c r="P6364" s="124"/>
      <c r="Q6364" s="124">
        <f>Table13[[#This Row],[Unit Value]]*Table13[[#This Row],[Qty | PCount]]</f>
        <v>0</v>
      </c>
      <c r="R6364" s="119" t="str">
        <f>IF(Table13[[#This Row],[Unit Value]]&lt;=4999,"Low-Value Asset","High-Value Asset")</f>
        <v>Low-Value Asset</v>
      </c>
      <c r="S6364" s="119"/>
      <c r="T6364" s="119"/>
      <c r="U6364" s="119"/>
      <c r="V6364" s="119"/>
      <c r="W6364" s="125"/>
      <c r="X6364" s="119"/>
      <c r="Y6364" s="119"/>
      <c r="Z6364" s="119"/>
      <c r="AA6364" s="119"/>
      <c r="AB636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  <c r="BC6364" s="1"/>
      <c r="BD6364" s="1"/>
      <c r="BE6364" s="1"/>
      <c r="BF6364" s="1"/>
      <c r="BG6364" s="1"/>
      <c r="BH6364" s="1"/>
      <c r="BI6364" s="1"/>
      <c r="BJ6364" s="1"/>
      <c r="BK6364" s="1"/>
      <c r="BL6364" s="1"/>
      <c r="BM6364" s="1"/>
      <c r="BN6364" s="1"/>
      <c r="BO6364" s="1"/>
      <c r="BP6364" s="1"/>
      <c r="BQ6364" s="1"/>
      <c r="BR6364" s="1"/>
      <c r="BS6364" s="1"/>
      <c r="BT6364" s="1"/>
      <c r="BU6364" s="1"/>
      <c r="BV6364" s="1"/>
      <c r="BW6364" s="1"/>
      <c r="BX6364" s="1"/>
      <c r="BY6364" s="1"/>
      <c r="BZ6364" s="1"/>
      <c r="CA6364" s="1"/>
      <c r="CB6364" s="1"/>
      <c r="CC6364" s="1"/>
      <c r="CD6364" s="1"/>
      <c r="CE6364" s="1"/>
      <c r="CF6364" s="1"/>
      <c r="CG6364" s="1"/>
      <c r="CH6364" s="1"/>
      <c r="CI6364" s="1"/>
      <c r="CJ6364" s="1"/>
      <c r="CK6364" s="1"/>
      <c r="CL6364" s="1"/>
      <c r="CM6364" s="1"/>
      <c r="CN6364" s="1"/>
      <c r="CO6364" s="1"/>
      <c r="CP6364" s="1"/>
      <c r="CQ6364" s="1"/>
      <c r="CR6364" s="1"/>
      <c r="CS6364" s="1"/>
      <c r="CT6364" s="1"/>
      <c r="CU6364" s="1"/>
      <c r="CV6364" s="1"/>
      <c r="CW6364" s="1"/>
      <c r="CX6364" s="1"/>
      <c r="CY6364" s="1"/>
      <c r="CZ6364" s="1"/>
      <c r="DA6364" s="1"/>
      <c r="DB6364" s="1"/>
      <c r="DC6364" s="1"/>
      <c r="DD6364" s="1"/>
      <c r="DE6364" s="1"/>
      <c r="DF6364" s="1"/>
      <c r="DG6364" s="1"/>
      <c r="DH6364" s="1"/>
      <c r="DI6364" s="1"/>
      <c r="DJ6364" s="1"/>
      <c r="DK6364" s="1"/>
      <c r="DL6364" s="1"/>
      <c r="DM6364" s="1"/>
      <c r="DN6364" s="1"/>
      <c r="DO6364" s="1"/>
      <c r="DP6364" s="1"/>
      <c r="DQ6364" s="1"/>
      <c r="DR6364" s="1"/>
      <c r="DS6364" s="1"/>
      <c r="DT6364" s="1"/>
      <c r="DU6364" s="1"/>
      <c r="DV6364" s="1"/>
      <c r="DW6364" s="1"/>
      <c r="DX6364" s="1"/>
      <c r="DY6364" s="1"/>
      <c r="DZ6364" s="1"/>
      <c r="EA6364" s="1"/>
      <c r="EB6364" s="1"/>
      <c r="EC6364" s="1"/>
      <c r="ED6364" s="1"/>
      <c r="EE6364" s="1"/>
      <c r="EF6364" s="1"/>
      <c r="EG6364" s="1"/>
      <c r="EH6364" s="1"/>
      <c r="EI6364" s="1"/>
      <c r="EJ6364" s="1"/>
      <c r="EK6364" s="1"/>
      <c r="EL6364" s="1"/>
      <c r="EM6364" s="1"/>
      <c r="EN6364" s="1"/>
      <c r="EO6364" s="1"/>
      <c r="EP6364" s="1"/>
      <c r="EQ6364" s="1"/>
      <c r="ER6364" s="1"/>
      <c r="ES6364" s="1"/>
      <c r="ET6364" s="1"/>
      <c r="EU6364" s="1"/>
      <c r="EV6364" s="1"/>
      <c r="EW6364" s="1"/>
      <c r="EX6364" s="1"/>
      <c r="EY6364" s="1"/>
      <c r="EZ6364" s="1"/>
      <c r="FA6364" s="1"/>
      <c r="FB6364" s="1"/>
      <c r="FC6364" s="1"/>
      <c r="FD6364" s="1"/>
      <c r="FE6364" s="1"/>
      <c r="FF6364" s="1"/>
      <c r="FG6364" s="1"/>
      <c r="FH6364" s="1"/>
      <c r="FI6364" s="1"/>
      <c r="FJ6364" s="1"/>
      <c r="FK6364" s="1"/>
      <c r="FL6364" s="1"/>
      <c r="FM6364" s="1"/>
      <c r="FN6364" s="1"/>
      <c r="FO6364" s="1"/>
      <c r="FP6364" s="1"/>
      <c r="FQ6364" s="1"/>
      <c r="FR6364" s="1"/>
      <c r="FS6364" s="1"/>
      <c r="FT6364" s="1"/>
      <c r="FU6364" s="1"/>
      <c r="FV6364" s="1"/>
      <c r="FW6364" s="1"/>
      <c r="FX6364" s="1"/>
    </row>
    <row r="6365" spans="1:180" s="126" customFormat="1" ht="12.6" x14ac:dyDescent="0.25">
      <c r="A6365" s="117"/>
      <c r="B6365" s="118"/>
      <c r="C6365" s="119"/>
      <c r="D636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5" s="119"/>
      <c r="F6365" s="119"/>
      <c r="G6365" s="120"/>
      <c r="H6365" s="121"/>
      <c r="I6365" s="120"/>
      <c r="J6365" s="120"/>
      <c r="K6365" s="119"/>
      <c r="L6365" s="119"/>
      <c r="M6365" s="119"/>
      <c r="N6365" s="119"/>
      <c r="O6365" s="119"/>
      <c r="P6365" s="124"/>
      <c r="Q6365" s="124">
        <f>Table13[[#This Row],[Unit Value]]*Table13[[#This Row],[Qty | PCount]]</f>
        <v>0</v>
      </c>
      <c r="R6365" s="119" t="str">
        <f>IF(Table13[[#This Row],[Unit Value]]&lt;=4999,"Low-Value Asset","High-Value Asset")</f>
        <v>Low-Value Asset</v>
      </c>
      <c r="S6365" s="119"/>
      <c r="T6365" s="119"/>
      <c r="U6365" s="119"/>
      <c r="V6365" s="119"/>
      <c r="W6365" s="125"/>
      <c r="X6365" s="119"/>
      <c r="Y6365" s="119"/>
      <c r="Z6365" s="119"/>
      <c r="AA6365" s="119"/>
      <c r="AB636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  <c r="BC6365" s="1"/>
      <c r="BD6365" s="1"/>
      <c r="BE6365" s="1"/>
      <c r="BF6365" s="1"/>
      <c r="BG6365" s="1"/>
      <c r="BH6365" s="1"/>
      <c r="BI6365" s="1"/>
      <c r="BJ6365" s="1"/>
      <c r="BK6365" s="1"/>
      <c r="BL6365" s="1"/>
      <c r="BM6365" s="1"/>
      <c r="BN6365" s="1"/>
      <c r="BO6365" s="1"/>
      <c r="BP6365" s="1"/>
      <c r="BQ6365" s="1"/>
      <c r="BR6365" s="1"/>
      <c r="BS6365" s="1"/>
      <c r="BT6365" s="1"/>
      <c r="BU6365" s="1"/>
      <c r="BV6365" s="1"/>
      <c r="BW6365" s="1"/>
      <c r="BX6365" s="1"/>
      <c r="BY6365" s="1"/>
      <c r="BZ6365" s="1"/>
      <c r="CA6365" s="1"/>
      <c r="CB6365" s="1"/>
      <c r="CC6365" s="1"/>
      <c r="CD6365" s="1"/>
      <c r="CE6365" s="1"/>
      <c r="CF6365" s="1"/>
      <c r="CG6365" s="1"/>
      <c r="CH6365" s="1"/>
      <c r="CI6365" s="1"/>
      <c r="CJ6365" s="1"/>
      <c r="CK6365" s="1"/>
      <c r="CL6365" s="1"/>
      <c r="CM6365" s="1"/>
      <c r="CN6365" s="1"/>
      <c r="CO6365" s="1"/>
      <c r="CP6365" s="1"/>
      <c r="CQ6365" s="1"/>
      <c r="CR6365" s="1"/>
      <c r="CS6365" s="1"/>
      <c r="CT6365" s="1"/>
      <c r="CU6365" s="1"/>
      <c r="CV6365" s="1"/>
      <c r="CW6365" s="1"/>
      <c r="CX6365" s="1"/>
      <c r="CY6365" s="1"/>
      <c r="CZ6365" s="1"/>
      <c r="DA6365" s="1"/>
      <c r="DB6365" s="1"/>
      <c r="DC6365" s="1"/>
      <c r="DD6365" s="1"/>
      <c r="DE6365" s="1"/>
      <c r="DF6365" s="1"/>
      <c r="DG6365" s="1"/>
      <c r="DH6365" s="1"/>
      <c r="DI6365" s="1"/>
      <c r="DJ6365" s="1"/>
      <c r="DK6365" s="1"/>
      <c r="DL6365" s="1"/>
      <c r="DM6365" s="1"/>
      <c r="DN6365" s="1"/>
      <c r="DO6365" s="1"/>
      <c r="DP6365" s="1"/>
      <c r="DQ6365" s="1"/>
      <c r="DR6365" s="1"/>
      <c r="DS6365" s="1"/>
      <c r="DT6365" s="1"/>
      <c r="DU6365" s="1"/>
      <c r="DV6365" s="1"/>
      <c r="DW6365" s="1"/>
      <c r="DX6365" s="1"/>
      <c r="DY6365" s="1"/>
      <c r="DZ6365" s="1"/>
      <c r="EA6365" s="1"/>
      <c r="EB6365" s="1"/>
      <c r="EC6365" s="1"/>
      <c r="ED6365" s="1"/>
      <c r="EE6365" s="1"/>
      <c r="EF6365" s="1"/>
      <c r="EG6365" s="1"/>
      <c r="EH6365" s="1"/>
      <c r="EI6365" s="1"/>
      <c r="EJ6365" s="1"/>
      <c r="EK6365" s="1"/>
      <c r="EL6365" s="1"/>
      <c r="EM6365" s="1"/>
      <c r="EN6365" s="1"/>
      <c r="EO6365" s="1"/>
      <c r="EP6365" s="1"/>
      <c r="EQ6365" s="1"/>
      <c r="ER6365" s="1"/>
      <c r="ES6365" s="1"/>
      <c r="ET6365" s="1"/>
      <c r="EU6365" s="1"/>
      <c r="EV6365" s="1"/>
      <c r="EW6365" s="1"/>
      <c r="EX6365" s="1"/>
      <c r="EY6365" s="1"/>
      <c r="EZ6365" s="1"/>
      <c r="FA6365" s="1"/>
      <c r="FB6365" s="1"/>
      <c r="FC6365" s="1"/>
      <c r="FD6365" s="1"/>
      <c r="FE6365" s="1"/>
      <c r="FF6365" s="1"/>
      <c r="FG6365" s="1"/>
      <c r="FH6365" s="1"/>
      <c r="FI6365" s="1"/>
      <c r="FJ6365" s="1"/>
      <c r="FK6365" s="1"/>
      <c r="FL6365" s="1"/>
      <c r="FM6365" s="1"/>
      <c r="FN6365" s="1"/>
      <c r="FO6365" s="1"/>
      <c r="FP6365" s="1"/>
      <c r="FQ6365" s="1"/>
      <c r="FR6365" s="1"/>
      <c r="FS6365" s="1"/>
      <c r="FT6365" s="1"/>
      <c r="FU6365" s="1"/>
      <c r="FV6365" s="1"/>
      <c r="FW6365" s="1"/>
      <c r="FX6365" s="1"/>
    </row>
    <row r="6366" spans="1:180" s="126" customFormat="1" ht="12.6" x14ac:dyDescent="0.25">
      <c r="A6366" s="117"/>
      <c r="B6366" s="118"/>
      <c r="C6366" s="119"/>
      <c r="D636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6" s="119"/>
      <c r="F6366" s="119"/>
      <c r="G6366" s="120"/>
      <c r="H6366" s="121"/>
      <c r="I6366" s="120"/>
      <c r="J6366" s="120"/>
      <c r="K6366" s="119"/>
      <c r="L6366" s="119"/>
      <c r="M6366" s="119"/>
      <c r="N6366" s="119"/>
      <c r="O6366" s="119"/>
      <c r="P6366" s="124"/>
      <c r="Q6366" s="124">
        <f>Table13[[#This Row],[Unit Value]]*Table13[[#This Row],[Qty | PCount]]</f>
        <v>0</v>
      </c>
      <c r="R6366" s="119" t="str">
        <f>IF(Table13[[#This Row],[Unit Value]]&lt;=4999,"Low-Value Asset","High-Value Asset")</f>
        <v>Low-Value Asset</v>
      </c>
      <c r="S6366" s="119"/>
      <c r="T6366" s="119"/>
      <c r="U6366" s="119"/>
      <c r="V6366" s="119"/>
      <c r="W6366" s="125"/>
      <c r="X6366" s="119"/>
      <c r="Y6366" s="119"/>
      <c r="Z6366" s="119"/>
      <c r="AA6366" s="119"/>
      <c r="AB636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  <c r="BC6366" s="1"/>
      <c r="BD6366" s="1"/>
      <c r="BE6366" s="1"/>
      <c r="BF6366" s="1"/>
      <c r="BG6366" s="1"/>
      <c r="BH6366" s="1"/>
      <c r="BI6366" s="1"/>
      <c r="BJ6366" s="1"/>
      <c r="BK6366" s="1"/>
      <c r="BL6366" s="1"/>
      <c r="BM6366" s="1"/>
      <c r="BN6366" s="1"/>
      <c r="BO6366" s="1"/>
      <c r="BP6366" s="1"/>
      <c r="BQ6366" s="1"/>
      <c r="BR6366" s="1"/>
      <c r="BS6366" s="1"/>
      <c r="BT6366" s="1"/>
      <c r="BU6366" s="1"/>
      <c r="BV6366" s="1"/>
      <c r="BW6366" s="1"/>
      <c r="BX6366" s="1"/>
      <c r="BY6366" s="1"/>
      <c r="BZ6366" s="1"/>
      <c r="CA6366" s="1"/>
      <c r="CB6366" s="1"/>
      <c r="CC6366" s="1"/>
      <c r="CD6366" s="1"/>
      <c r="CE6366" s="1"/>
      <c r="CF6366" s="1"/>
      <c r="CG6366" s="1"/>
      <c r="CH6366" s="1"/>
      <c r="CI6366" s="1"/>
      <c r="CJ6366" s="1"/>
      <c r="CK6366" s="1"/>
      <c r="CL6366" s="1"/>
      <c r="CM6366" s="1"/>
      <c r="CN6366" s="1"/>
      <c r="CO6366" s="1"/>
      <c r="CP6366" s="1"/>
      <c r="CQ6366" s="1"/>
      <c r="CR6366" s="1"/>
      <c r="CS6366" s="1"/>
      <c r="CT6366" s="1"/>
      <c r="CU6366" s="1"/>
      <c r="CV6366" s="1"/>
      <c r="CW6366" s="1"/>
      <c r="CX6366" s="1"/>
      <c r="CY6366" s="1"/>
      <c r="CZ6366" s="1"/>
      <c r="DA6366" s="1"/>
      <c r="DB6366" s="1"/>
      <c r="DC6366" s="1"/>
      <c r="DD6366" s="1"/>
      <c r="DE6366" s="1"/>
      <c r="DF6366" s="1"/>
      <c r="DG6366" s="1"/>
      <c r="DH6366" s="1"/>
      <c r="DI6366" s="1"/>
      <c r="DJ6366" s="1"/>
      <c r="DK6366" s="1"/>
      <c r="DL6366" s="1"/>
      <c r="DM6366" s="1"/>
      <c r="DN6366" s="1"/>
      <c r="DO6366" s="1"/>
      <c r="DP6366" s="1"/>
      <c r="DQ6366" s="1"/>
      <c r="DR6366" s="1"/>
      <c r="DS6366" s="1"/>
      <c r="DT6366" s="1"/>
      <c r="DU6366" s="1"/>
      <c r="DV6366" s="1"/>
      <c r="DW6366" s="1"/>
      <c r="DX6366" s="1"/>
      <c r="DY6366" s="1"/>
      <c r="DZ6366" s="1"/>
      <c r="EA6366" s="1"/>
      <c r="EB6366" s="1"/>
      <c r="EC6366" s="1"/>
      <c r="ED6366" s="1"/>
      <c r="EE6366" s="1"/>
      <c r="EF6366" s="1"/>
      <c r="EG6366" s="1"/>
      <c r="EH6366" s="1"/>
      <c r="EI6366" s="1"/>
      <c r="EJ6366" s="1"/>
      <c r="EK6366" s="1"/>
      <c r="EL6366" s="1"/>
      <c r="EM6366" s="1"/>
      <c r="EN6366" s="1"/>
      <c r="EO6366" s="1"/>
      <c r="EP6366" s="1"/>
      <c r="EQ6366" s="1"/>
      <c r="ER6366" s="1"/>
      <c r="ES6366" s="1"/>
      <c r="ET6366" s="1"/>
      <c r="EU6366" s="1"/>
      <c r="EV6366" s="1"/>
      <c r="EW6366" s="1"/>
      <c r="EX6366" s="1"/>
      <c r="EY6366" s="1"/>
      <c r="EZ6366" s="1"/>
      <c r="FA6366" s="1"/>
      <c r="FB6366" s="1"/>
      <c r="FC6366" s="1"/>
      <c r="FD6366" s="1"/>
      <c r="FE6366" s="1"/>
      <c r="FF6366" s="1"/>
      <c r="FG6366" s="1"/>
      <c r="FH6366" s="1"/>
      <c r="FI6366" s="1"/>
      <c r="FJ6366" s="1"/>
      <c r="FK6366" s="1"/>
      <c r="FL6366" s="1"/>
      <c r="FM6366" s="1"/>
      <c r="FN6366" s="1"/>
      <c r="FO6366" s="1"/>
      <c r="FP6366" s="1"/>
      <c r="FQ6366" s="1"/>
      <c r="FR6366" s="1"/>
      <c r="FS6366" s="1"/>
      <c r="FT6366" s="1"/>
      <c r="FU6366" s="1"/>
      <c r="FV6366" s="1"/>
      <c r="FW6366" s="1"/>
      <c r="FX6366" s="1"/>
    </row>
    <row r="6367" spans="1:180" s="126" customFormat="1" ht="12.6" x14ac:dyDescent="0.25">
      <c r="A6367" s="117"/>
      <c r="B6367" s="118"/>
      <c r="C6367" s="119"/>
      <c r="D636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7" s="119"/>
      <c r="F6367" s="119"/>
      <c r="G6367" s="120"/>
      <c r="H6367" s="121"/>
      <c r="I6367" s="120"/>
      <c r="J6367" s="120"/>
      <c r="K6367" s="119"/>
      <c r="L6367" s="119"/>
      <c r="M6367" s="119"/>
      <c r="N6367" s="119"/>
      <c r="O6367" s="119"/>
      <c r="P6367" s="124"/>
      <c r="Q6367" s="124">
        <f>Table13[[#This Row],[Unit Value]]*Table13[[#This Row],[Qty | PCount]]</f>
        <v>0</v>
      </c>
      <c r="R6367" s="119" t="str">
        <f>IF(Table13[[#This Row],[Unit Value]]&lt;=4999,"Low-Value Asset","High-Value Asset")</f>
        <v>Low-Value Asset</v>
      </c>
      <c r="S6367" s="119"/>
      <c r="T6367" s="119"/>
      <c r="U6367" s="119"/>
      <c r="V6367" s="119"/>
      <c r="W6367" s="125"/>
      <c r="X6367" s="119"/>
      <c r="Y6367" s="119"/>
      <c r="Z6367" s="119"/>
      <c r="AA6367" s="119"/>
      <c r="AB636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  <c r="BC6367" s="1"/>
      <c r="BD6367" s="1"/>
      <c r="BE6367" s="1"/>
      <c r="BF6367" s="1"/>
      <c r="BG6367" s="1"/>
      <c r="BH6367" s="1"/>
      <c r="BI6367" s="1"/>
      <c r="BJ6367" s="1"/>
      <c r="BK6367" s="1"/>
      <c r="BL6367" s="1"/>
      <c r="BM6367" s="1"/>
      <c r="BN6367" s="1"/>
      <c r="BO6367" s="1"/>
      <c r="BP6367" s="1"/>
      <c r="BQ6367" s="1"/>
      <c r="BR6367" s="1"/>
      <c r="BS6367" s="1"/>
      <c r="BT6367" s="1"/>
      <c r="BU6367" s="1"/>
      <c r="BV6367" s="1"/>
      <c r="BW6367" s="1"/>
      <c r="BX6367" s="1"/>
      <c r="BY6367" s="1"/>
      <c r="BZ6367" s="1"/>
      <c r="CA6367" s="1"/>
      <c r="CB6367" s="1"/>
      <c r="CC6367" s="1"/>
      <c r="CD6367" s="1"/>
      <c r="CE6367" s="1"/>
      <c r="CF6367" s="1"/>
      <c r="CG6367" s="1"/>
      <c r="CH6367" s="1"/>
      <c r="CI6367" s="1"/>
      <c r="CJ6367" s="1"/>
      <c r="CK6367" s="1"/>
      <c r="CL6367" s="1"/>
      <c r="CM6367" s="1"/>
      <c r="CN6367" s="1"/>
      <c r="CO6367" s="1"/>
      <c r="CP6367" s="1"/>
      <c r="CQ6367" s="1"/>
      <c r="CR6367" s="1"/>
      <c r="CS6367" s="1"/>
      <c r="CT6367" s="1"/>
      <c r="CU6367" s="1"/>
      <c r="CV6367" s="1"/>
      <c r="CW6367" s="1"/>
      <c r="CX6367" s="1"/>
      <c r="CY6367" s="1"/>
      <c r="CZ6367" s="1"/>
      <c r="DA6367" s="1"/>
      <c r="DB6367" s="1"/>
      <c r="DC6367" s="1"/>
      <c r="DD6367" s="1"/>
      <c r="DE6367" s="1"/>
      <c r="DF6367" s="1"/>
      <c r="DG6367" s="1"/>
      <c r="DH6367" s="1"/>
      <c r="DI6367" s="1"/>
      <c r="DJ6367" s="1"/>
      <c r="DK6367" s="1"/>
      <c r="DL6367" s="1"/>
      <c r="DM6367" s="1"/>
      <c r="DN6367" s="1"/>
      <c r="DO6367" s="1"/>
      <c r="DP6367" s="1"/>
      <c r="DQ6367" s="1"/>
      <c r="DR6367" s="1"/>
      <c r="DS6367" s="1"/>
      <c r="DT6367" s="1"/>
      <c r="DU6367" s="1"/>
      <c r="DV6367" s="1"/>
      <c r="DW6367" s="1"/>
      <c r="DX6367" s="1"/>
      <c r="DY6367" s="1"/>
      <c r="DZ6367" s="1"/>
      <c r="EA6367" s="1"/>
      <c r="EB6367" s="1"/>
      <c r="EC6367" s="1"/>
      <c r="ED6367" s="1"/>
      <c r="EE6367" s="1"/>
      <c r="EF6367" s="1"/>
      <c r="EG6367" s="1"/>
      <c r="EH6367" s="1"/>
      <c r="EI6367" s="1"/>
      <c r="EJ6367" s="1"/>
      <c r="EK6367" s="1"/>
      <c r="EL6367" s="1"/>
      <c r="EM6367" s="1"/>
      <c r="EN6367" s="1"/>
      <c r="EO6367" s="1"/>
      <c r="EP6367" s="1"/>
      <c r="EQ6367" s="1"/>
      <c r="ER6367" s="1"/>
      <c r="ES6367" s="1"/>
      <c r="ET6367" s="1"/>
      <c r="EU6367" s="1"/>
      <c r="EV6367" s="1"/>
      <c r="EW6367" s="1"/>
      <c r="EX6367" s="1"/>
      <c r="EY6367" s="1"/>
      <c r="EZ6367" s="1"/>
      <c r="FA6367" s="1"/>
      <c r="FB6367" s="1"/>
      <c r="FC6367" s="1"/>
      <c r="FD6367" s="1"/>
      <c r="FE6367" s="1"/>
      <c r="FF6367" s="1"/>
      <c r="FG6367" s="1"/>
      <c r="FH6367" s="1"/>
      <c r="FI6367" s="1"/>
      <c r="FJ6367" s="1"/>
      <c r="FK6367" s="1"/>
      <c r="FL6367" s="1"/>
      <c r="FM6367" s="1"/>
      <c r="FN6367" s="1"/>
      <c r="FO6367" s="1"/>
      <c r="FP6367" s="1"/>
      <c r="FQ6367" s="1"/>
      <c r="FR6367" s="1"/>
      <c r="FS6367" s="1"/>
      <c r="FT6367" s="1"/>
      <c r="FU6367" s="1"/>
      <c r="FV6367" s="1"/>
      <c r="FW6367" s="1"/>
      <c r="FX6367" s="1"/>
    </row>
    <row r="6368" spans="1:180" s="126" customFormat="1" ht="12.6" x14ac:dyDescent="0.25">
      <c r="A6368" s="117"/>
      <c r="B6368" s="118"/>
      <c r="C6368" s="119"/>
      <c r="D636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8" s="119"/>
      <c r="F6368" s="119"/>
      <c r="G6368" s="120"/>
      <c r="H6368" s="121"/>
      <c r="I6368" s="120"/>
      <c r="J6368" s="120"/>
      <c r="K6368" s="119"/>
      <c r="L6368" s="119"/>
      <c r="M6368" s="119"/>
      <c r="N6368" s="119"/>
      <c r="O6368" s="119"/>
      <c r="P6368" s="124"/>
      <c r="Q6368" s="124">
        <f>Table13[[#This Row],[Unit Value]]*Table13[[#This Row],[Qty | PCount]]</f>
        <v>0</v>
      </c>
      <c r="R6368" s="119" t="str">
        <f>IF(Table13[[#This Row],[Unit Value]]&lt;=4999,"Low-Value Asset","High-Value Asset")</f>
        <v>Low-Value Asset</v>
      </c>
      <c r="S6368" s="119"/>
      <c r="T6368" s="119"/>
      <c r="U6368" s="119"/>
      <c r="V6368" s="119"/>
      <c r="W6368" s="125"/>
      <c r="X6368" s="119"/>
      <c r="Y6368" s="119"/>
      <c r="Z6368" s="119"/>
      <c r="AA6368" s="119"/>
      <c r="AB636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  <c r="BC6368" s="1"/>
      <c r="BD6368" s="1"/>
      <c r="BE6368" s="1"/>
      <c r="BF6368" s="1"/>
      <c r="BG6368" s="1"/>
      <c r="BH6368" s="1"/>
      <c r="BI6368" s="1"/>
      <c r="BJ6368" s="1"/>
      <c r="BK6368" s="1"/>
      <c r="BL6368" s="1"/>
      <c r="BM6368" s="1"/>
      <c r="BN6368" s="1"/>
      <c r="BO6368" s="1"/>
      <c r="BP6368" s="1"/>
      <c r="BQ6368" s="1"/>
      <c r="BR6368" s="1"/>
      <c r="BS6368" s="1"/>
      <c r="BT6368" s="1"/>
      <c r="BU6368" s="1"/>
      <c r="BV6368" s="1"/>
      <c r="BW6368" s="1"/>
      <c r="BX6368" s="1"/>
      <c r="BY6368" s="1"/>
      <c r="BZ6368" s="1"/>
      <c r="CA6368" s="1"/>
      <c r="CB6368" s="1"/>
      <c r="CC6368" s="1"/>
      <c r="CD6368" s="1"/>
      <c r="CE6368" s="1"/>
      <c r="CF6368" s="1"/>
      <c r="CG6368" s="1"/>
      <c r="CH6368" s="1"/>
      <c r="CI6368" s="1"/>
      <c r="CJ6368" s="1"/>
      <c r="CK6368" s="1"/>
      <c r="CL6368" s="1"/>
      <c r="CM6368" s="1"/>
      <c r="CN6368" s="1"/>
      <c r="CO6368" s="1"/>
      <c r="CP6368" s="1"/>
      <c r="CQ6368" s="1"/>
      <c r="CR6368" s="1"/>
      <c r="CS6368" s="1"/>
      <c r="CT6368" s="1"/>
      <c r="CU6368" s="1"/>
      <c r="CV6368" s="1"/>
      <c r="CW6368" s="1"/>
      <c r="CX6368" s="1"/>
      <c r="CY6368" s="1"/>
      <c r="CZ6368" s="1"/>
      <c r="DA6368" s="1"/>
      <c r="DB6368" s="1"/>
      <c r="DC6368" s="1"/>
      <c r="DD6368" s="1"/>
      <c r="DE6368" s="1"/>
      <c r="DF6368" s="1"/>
      <c r="DG6368" s="1"/>
      <c r="DH6368" s="1"/>
      <c r="DI6368" s="1"/>
      <c r="DJ6368" s="1"/>
      <c r="DK6368" s="1"/>
      <c r="DL6368" s="1"/>
      <c r="DM6368" s="1"/>
      <c r="DN6368" s="1"/>
      <c r="DO6368" s="1"/>
      <c r="DP6368" s="1"/>
      <c r="DQ6368" s="1"/>
      <c r="DR6368" s="1"/>
      <c r="DS6368" s="1"/>
      <c r="DT6368" s="1"/>
      <c r="DU6368" s="1"/>
      <c r="DV6368" s="1"/>
      <c r="DW6368" s="1"/>
      <c r="DX6368" s="1"/>
      <c r="DY6368" s="1"/>
      <c r="DZ6368" s="1"/>
      <c r="EA6368" s="1"/>
      <c r="EB6368" s="1"/>
      <c r="EC6368" s="1"/>
      <c r="ED6368" s="1"/>
      <c r="EE6368" s="1"/>
      <c r="EF6368" s="1"/>
      <c r="EG6368" s="1"/>
      <c r="EH6368" s="1"/>
      <c r="EI6368" s="1"/>
      <c r="EJ6368" s="1"/>
      <c r="EK6368" s="1"/>
      <c r="EL6368" s="1"/>
      <c r="EM6368" s="1"/>
      <c r="EN6368" s="1"/>
      <c r="EO6368" s="1"/>
      <c r="EP6368" s="1"/>
      <c r="EQ6368" s="1"/>
      <c r="ER6368" s="1"/>
      <c r="ES6368" s="1"/>
      <c r="ET6368" s="1"/>
      <c r="EU6368" s="1"/>
      <c r="EV6368" s="1"/>
      <c r="EW6368" s="1"/>
      <c r="EX6368" s="1"/>
      <c r="EY6368" s="1"/>
      <c r="EZ6368" s="1"/>
      <c r="FA6368" s="1"/>
      <c r="FB6368" s="1"/>
      <c r="FC6368" s="1"/>
      <c r="FD6368" s="1"/>
      <c r="FE6368" s="1"/>
      <c r="FF6368" s="1"/>
      <c r="FG6368" s="1"/>
      <c r="FH6368" s="1"/>
      <c r="FI6368" s="1"/>
      <c r="FJ6368" s="1"/>
      <c r="FK6368" s="1"/>
      <c r="FL6368" s="1"/>
      <c r="FM6368" s="1"/>
      <c r="FN6368" s="1"/>
      <c r="FO6368" s="1"/>
      <c r="FP6368" s="1"/>
      <c r="FQ6368" s="1"/>
      <c r="FR6368" s="1"/>
      <c r="FS6368" s="1"/>
      <c r="FT6368" s="1"/>
      <c r="FU6368" s="1"/>
      <c r="FV6368" s="1"/>
      <c r="FW6368" s="1"/>
      <c r="FX6368" s="1"/>
    </row>
    <row r="6369" spans="1:180" s="116" customFormat="1" ht="12.6" x14ac:dyDescent="0.25">
      <c r="A6369" s="108"/>
      <c r="B6369" s="109"/>
      <c r="C6369" s="110"/>
      <c r="D636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69" s="110"/>
      <c r="F6369" s="110"/>
      <c r="G6369" s="111"/>
      <c r="H6369" s="112"/>
      <c r="I6369" s="111"/>
      <c r="J6369" s="111"/>
      <c r="K6369" s="110"/>
      <c r="L6369" s="110"/>
      <c r="M6369" s="110"/>
      <c r="N6369" s="110"/>
      <c r="O6369" s="110"/>
      <c r="P6369" s="114"/>
      <c r="Q6369" s="114">
        <f>Table13[[#This Row],[Unit Value]]*Table13[[#This Row],[Qty | PCount]]</f>
        <v>0</v>
      </c>
      <c r="R6369" s="110" t="str">
        <f>IF(Table13[[#This Row],[Unit Value]]&lt;=4999,"Low-Value Asset","High-Value Asset")</f>
        <v>Low-Value Asset</v>
      </c>
      <c r="S6369" s="110"/>
      <c r="T6369" s="110"/>
      <c r="U6369" s="110"/>
      <c r="V6369" s="110"/>
      <c r="W6369" s="115"/>
      <c r="X6369" s="110"/>
      <c r="Y6369" s="110"/>
      <c r="Z6369" s="110"/>
      <c r="AA6369" s="110"/>
      <c r="AB636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  <c r="BC6369" s="1"/>
      <c r="BD6369" s="1"/>
      <c r="BE6369" s="1"/>
      <c r="BF6369" s="1"/>
      <c r="BG6369" s="1"/>
      <c r="BH6369" s="1"/>
      <c r="BI6369" s="1"/>
      <c r="BJ6369" s="1"/>
      <c r="BK6369" s="1"/>
      <c r="BL6369" s="1"/>
      <c r="BM6369" s="1"/>
      <c r="BN6369" s="1"/>
      <c r="BO6369" s="1"/>
      <c r="BP6369" s="1"/>
      <c r="BQ6369" s="1"/>
      <c r="BR6369" s="1"/>
      <c r="BS6369" s="1"/>
      <c r="BT6369" s="1"/>
      <c r="BU6369" s="1"/>
      <c r="BV6369" s="1"/>
      <c r="BW6369" s="1"/>
      <c r="BX6369" s="1"/>
      <c r="BY6369" s="1"/>
      <c r="BZ6369" s="1"/>
      <c r="CA6369" s="1"/>
      <c r="CB6369" s="1"/>
      <c r="CC6369" s="1"/>
      <c r="CD6369" s="1"/>
      <c r="CE6369" s="1"/>
      <c r="CF6369" s="1"/>
      <c r="CG6369" s="1"/>
      <c r="CH6369" s="1"/>
      <c r="CI6369" s="1"/>
      <c r="CJ6369" s="1"/>
      <c r="CK6369" s="1"/>
      <c r="CL6369" s="1"/>
      <c r="CM6369" s="1"/>
      <c r="CN6369" s="1"/>
      <c r="CO6369" s="1"/>
      <c r="CP6369" s="1"/>
      <c r="CQ6369" s="1"/>
      <c r="CR6369" s="1"/>
      <c r="CS6369" s="1"/>
      <c r="CT6369" s="1"/>
      <c r="CU6369" s="1"/>
      <c r="CV6369" s="1"/>
      <c r="CW6369" s="1"/>
      <c r="CX6369" s="1"/>
      <c r="CY6369" s="1"/>
      <c r="CZ6369" s="1"/>
      <c r="DA6369" s="1"/>
      <c r="DB6369" s="1"/>
      <c r="DC6369" s="1"/>
      <c r="DD6369" s="1"/>
      <c r="DE6369" s="1"/>
      <c r="DF6369" s="1"/>
      <c r="DG6369" s="1"/>
      <c r="DH6369" s="1"/>
      <c r="DI6369" s="1"/>
      <c r="DJ6369" s="1"/>
      <c r="DK6369" s="1"/>
      <c r="DL6369" s="1"/>
      <c r="DM6369" s="1"/>
      <c r="DN6369" s="1"/>
      <c r="DO6369" s="1"/>
      <c r="DP6369" s="1"/>
      <c r="DQ6369" s="1"/>
      <c r="DR6369" s="1"/>
      <c r="DS6369" s="1"/>
      <c r="DT6369" s="1"/>
      <c r="DU6369" s="1"/>
      <c r="DV6369" s="1"/>
      <c r="DW6369" s="1"/>
      <c r="DX6369" s="1"/>
      <c r="DY6369" s="1"/>
      <c r="DZ6369" s="1"/>
      <c r="EA6369" s="1"/>
      <c r="EB6369" s="1"/>
      <c r="EC6369" s="1"/>
      <c r="ED6369" s="1"/>
      <c r="EE6369" s="1"/>
      <c r="EF6369" s="1"/>
      <c r="EG6369" s="1"/>
      <c r="EH6369" s="1"/>
      <c r="EI6369" s="1"/>
      <c r="EJ6369" s="1"/>
      <c r="EK6369" s="1"/>
      <c r="EL6369" s="1"/>
      <c r="EM6369" s="1"/>
      <c r="EN6369" s="1"/>
      <c r="EO6369" s="1"/>
      <c r="EP6369" s="1"/>
      <c r="EQ6369" s="1"/>
      <c r="ER6369" s="1"/>
      <c r="ES6369" s="1"/>
      <c r="ET6369" s="1"/>
      <c r="EU6369" s="1"/>
      <c r="EV6369" s="1"/>
      <c r="EW6369" s="1"/>
      <c r="EX6369" s="1"/>
      <c r="EY6369" s="1"/>
      <c r="EZ6369" s="1"/>
      <c r="FA6369" s="1"/>
      <c r="FB6369" s="1"/>
      <c r="FC6369" s="1"/>
      <c r="FD6369" s="1"/>
      <c r="FE6369" s="1"/>
      <c r="FF6369" s="1"/>
      <c r="FG6369" s="1"/>
      <c r="FH6369" s="1"/>
      <c r="FI6369" s="1"/>
      <c r="FJ6369" s="1"/>
      <c r="FK6369" s="1"/>
      <c r="FL6369" s="1"/>
      <c r="FM6369" s="1"/>
      <c r="FN6369" s="1"/>
      <c r="FO6369" s="1"/>
      <c r="FP6369" s="1"/>
      <c r="FQ6369" s="1"/>
      <c r="FR6369" s="1"/>
      <c r="FS6369" s="1"/>
      <c r="FT6369" s="1"/>
      <c r="FU6369" s="1"/>
      <c r="FV6369" s="1"/>
      <c r="FW6369" s="1"/>
      <c r="FX6369" s="1"/>
    </row>
    <row r="6370" spans="1:180" s="116" customFormat="1" ht="12.6" x14ac:dyDescent="0.25">
      <c r="A6370" s="108"/>
      <c r="B6370" s="109"/>
      <c r="C6370" s="110"/>
      <c r="D637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0" s="110"/>
      <c r="F6370" s="110"/>
      <c r="G6370" s="111"/>
      <c r="H6370" s="112"/>
      <c r="I6370" s="111"/>
      <c r="J6370" s="111"/>
      <c r="K6370" s="110"/>
      <c r="L6370" s="110"/>
      <c r="M6370" s="110"/>
      <c r="N6370" s="110"/>
      <c r="O6370" s="110"/>
      <c r="P6370" s="114"/>
      <c r="Q6370" s="114">
        <f>Table13[[#This Row],[Unit Value]]*Table13[[#This Row],[Qty | PCount]]</f>
        <v>0</v>
      </c>
      <c r="R6370" s="110" t="str">
        <f>IF(Table13[[#This Row],[Unit Value]]&lt;=4999,"Low-Value Asset","High-Value Asset")</f>
        <v>Low-Value Asset</v>
      </c>
      <c r="S6370" s="110"/>
      <c r="T6370" s="110"/>
      <c r="U6370" s="110"/>
      <c r="V6370" s="110"/>
      <c r="W6370" s="115"/>
      <c r="X6370" s="110"/>
      <c r="Y6370" s="110"/>
      <c r="Z6370" s="110"/>
      <c r="AA6370" s="110"/>
      <c r="AB637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  <c r="BC6370" s="1"/>
      <c r="BD6370" s="1"/>
      <c r="BE6370" s="1"/>
      <c r="BF6370" s="1"/>
      <c r="BG6370" s="1"/>
      <c r="BH6370" s="1"/>
      <c r="BI6370" s="1"/>
      <c r="BJ6370" s="1"/>
      <c r="BK6370" s="1"/>
      <c r="BL6370" s="1"/>
      <c r="BM6370" s="1"/>
      <c r="BN6370" s="1"/>
      <c r="BO6370" s="1"/>
      <c r="BP6370" s="1"/>
      <c r="BQ6370" s="1"/>
      <c r="BR6370" s="1"/>
      <c r="BS6370" s="1"/>
      <c r="BT6370" s="1"/>
      <c r="BU6370" s="1"/>
      <c r="BV6370" s="1"/>
      <c r="BW6370" s="1"/>
      <c r="BX6370" s="1"/>
      <c r="BY6370" s="1"/>
      <c r="BZ6370" s="1"/>
      <c r="CA6370" s="1"/>
      <c r="CB6370" s="1"/>
      <c r="CC6370" s="1"/>
      <c r="CD6370" s="1"/>
      <c r="CE6370" s="1"/>
      <c r="CF6370" s="1"/>
      <c r="CG6370" s="1"/>
      <c r="CH6370" s="1"/>
      <c r="CI6370" s="1"/>
      <c r="CJ6370" s="1"/>
      <c r="CK6370" s="1"/>
      <c r="CL6370" s="1"/>
      <c r="CM6370" s="1"/>
      <c r="CN6370" s="1"/>
      <c r="CO6370" s="1"/>
      <c r="CP6370" s="1"/>
      <c r="CQ6370" s="1"/>
      <c r="CR6370" s="1"/>
      <c r="CS6370" s="1"/>
      <c r="CT6370" s="1"/>
      <c r="CU6370" s="1"/>
      <c r="CV6370" s="1"/>
      <c r="CW6370" s="1"/>
      <c r="CX6370" s="1"/>
      <c r="CY6370" s="1"/>
      <c r="CZ6370" s="1"/>
      <c r="DA6370" s="1"/>
      <c r="DB6370" s="1"/>
      <c r="DC6370" s="1"/>
      <c r="DD6370" s="1"/>
      <c r="DE6370" s="1"/>
      <c r="DF6370" s="1"/>
      <c r="DG6370" s="1"/>
      <c r="DH6370" s="1"/>
      <c r="DI6370" s="1"/>
      <c r="DJ6370" s="1"/>
      <c r="DK6370" s="1"/>
      <c r="DL6370" s="1"/>
      <c r="DM6370" s="1"/>
      <c r="DN6370" s="1"/>
      <c r="DO6370" s="1"/>
      <c r="DP6370" s="1"/>
      <c r="DQ6370" s="1"/>
      <c r="DR6370" s="1"/>
      <c r="DS6370" s="1"/>
      <c r="DT6370" s="1"/>
      <c r="DU6370" s="1"/>
      <c r="DV6370" s="1"/>
      <c r="DW6370" s="1"/>
      <c r="DX6370" s="1"/>
      <c r="DY6370" s="1"/>
      <c r="DZ6370" s="1"/>
      <c r="EA6370" s="1"/>
      <c r="EB6370" s="1"/>
      <c r="EC6370" s="1"/>
      <c r="ED6370" s="1"/>
      <c r="EE6370" s="1"/>
      <c r="EF6370" s="1"/>
      <c r="EG6370" s="1"/>
      <c r="EH6370" s="1"/>
      <c r="EI6370" s="1"/>
      <c r="EJ6370" s="1"/>
      <c r="EK6370" s="1"/>
      <c r="EL6370" s="1"/>
      <c r="EM6370" s="1"/>
      <c r="EN6370" s="1"/>
      <c r="EO6370" s="1"/>
      <c r="EP6370" s="1"/>
      <c r="EQ6370" s="1"/>
      <c r="ER6370" s="1"/>
      <c r="ES6370" s="1"/>
      <c r="ET6370" s="1"/>
      <c r="EU6370" s="1"/>
      <c r="EV6370" s="1"/>
      <c r="EW6370" s="1"/>
      <c r="EX6370" s="1"/>
      <c r="EY6370" s="1"/>
      <c r="EZ6370" s="1"/>
      <c r="FA6370" s="1"/>
      <c r="FB6370" s="1"/>
      <c r="FC6370" s="1"/>
      <c r="FD6370" s="1"/>
      <c r="FE6370" s="1"/>
      <c r="FF6370" s="1"/>
      <c r="FG6370" s="1"/>
      <c r="FH6370" s="1"/>
      <c r="FI6370" s="1"/>
      <c r="FJ6370" s="1"/>
      <c r="FK6370" s="1"/>
      <c r="FL6370" s="1"/>
      <c r="FM6370" s="1"/>
      <c r="FN6370" s="1"/>
      <c r="FO6370" s="1"/>
      <c r="FP6370" s="1"/>
      <c r="FQ6370" s="1"/>
      <c r="FR6370" s="1"/>
      <c r="FS6370" s="1"/>
      <c r="FT6370" s="1"/>
      <c r="FU6370" s="1"/>
      <c r="FV6370" s="1"/>
      <c r="FW6370" s="1"/>
      <c r="FX6370" s="1"/>
    </row>
    <row r="6371" spans="1:180" s="126" customFormat="1" ht="12.6" x14ac:dyDescent="0.25">
      <c r="A6371" s="117"/>
      <c r="B6371" s="118"/>
      <c r="C6371" s="119"/>
      <c r="D637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1" s="119"/>
      <c r="F6371" s="119"/>
      <c r="G6371" s="120"/>
      <c r="H6371" s="121"/>
      <c r="I6371" s="120"/>
      <c r="J6371" s="120"/>
      <c r="K6371" s="119"/>
      <c r="L6371" s="119"/>
      <c r="M6371" s="119"/>
      <c r="N6371" s="119"/>
      <c r="O6371" s="119"/>
      <c r="P6371" s="124"/>
      <c r="Q6371" s="124">
        <f>Table13[[#This Row],[Unit Value]]*Table13[[#This Row],[Qty | PCount]]</f>
        <v>0</v>
      </c>
      <c r="R6371" s="119" t="str">
        <f>IF(Table13[[#This Row],[Unit Value]]&lt;=4999,"Low-Value Asset","High-Value Asset")</f>
        <v>Low-Value Asset</v>
      </c>
      <c r="S6371" s="119"/>
      <c r="T6371" s="119"/>
      <c r="U6371" s="119"/>
      <c r="V6371" s="119"/>
      <c r="W6371" s="125"/>
      <c r="X6371" s="119"/>
      <c r="Y6371" s="119"/>
      <c r="Z6371" s="119"/>
      <c r="AA6371" s="119"/>
      <c r="AB637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  <c r="BC6371" s="1"/>
      <c r="BD6371" s="1"/>
      <c r="BE6371" s="1"/>
      <c r="BF6371" s="1"/>
      <c r="BG6371" s="1"/>
      <c r="BH6371" s="1"/>
      <c r="BI6371" s="1"/>
      <c r="BJ6371" s="1"/>
      <c r="BK6371" s="1"/>
      <c r="BL6371" s="1"/>
      <c r="BM6371" s="1"/>
      <c r="BN6371" s="1"/>
      <c r="BO6371" s="1"/>
      <c r="BP6371" s="1"/>
      <c r="BQ6371" s="1"/>
      <c r="BR6371" s="1"/>
      <c r="BS6371" s="1"/>
      <c r="BT6371" s="1"/>
      <c r="BU6371" s="1"/>
      <c r="BV6371" s="1"/>
      <c r="BW6371" s="1"/>
      <c r="BX6371" s="1"/>
      <c r="BY6371" s="1"/>
      <c r="BZ6371" s="1"/>
      <c r="CA6371" s="1"/>
      <c r="CB6371" s="1"/>
      <c r="CC6371" s="1"/>
      <c r="CD6371" s="1"/>
      <c r="CE6371" s="1"/>
      <c r="CF6371" s="1"/>
      <c r="CG6371" s="1"/>
      <c r="CH6371" s="1"/>
      <c r="CI6371" s="1"/>
      <c r="CJ6371" s="1"/>
      <c r="CK6371" s="1"/>
      <c r="CL6371" s="1"/>
      <c r="CM6371" s="1"/>
      <c r="CN6371" s="1"/>
      <c r="CO6371" s="1"/>
      <c r="CP6371" s="1"/>
      <c r="CQ6371" s="1"/>
      <c r="CR6371" s="1"/>
      <c r="CS6371" s="1"/>
      <c r="CT6371" s="1"/>
      <c r="CU6371" s="1"/>
      <c r="CV6371" s="1"/>
      <c r="CW6371" s="1"/>
      <c r="CX6371" s="1"/>
      <c r="CY6371" s="1"/>
      <c r="CZ6371" s="1"/>
      <c r="DA6371" s="1"/>
      <c r="DB6371" s="1"/>
      <c r="DC6371" s="1"/>
      <c r="DD6371" s="1"/>
      <c r="DE6371" s="1"/>
      <c r="DF6371" s="1"/>
      <c r="DG6371" s="1"/>
      <c r="DH6371" s="1"/>
      <c r="DI6371" s="1"/>
      <c r="DJ6371" s="1"/>
      <c r="DK6371" s="1"/>
      <c r="DL6371" s="1"/>
      <c r="DM6371" s="1"/>
      <c r="DN6371" s="1"/>
      <c r="DO6371" s="1"/>
      <c r="DP6371" s="1"/>
      <c r="DQ6371" s="1"/>
      <c r="DR6371" s="1"/>
      <c r="DS6371" s="1"/>
      <c r="DT6371" s="1"/>
      <c r="DU6371" s="1"/>
      <c r="DV6371" s="1"/>
      <c r="DW6371" s="1"/>
      <c r="DX6371" s="1"/>
      <c r="DY6371" s="1"/>
      <c r="DZ6371" s="1"/>
      <c r="EA6371" s="1"/>
      <c r="EB6371" s="1"/>
      <c r="EC6371" s="1"/>
      <c r="ED6371" s="1"/>
      <c r="EE6371" s="1"/>
      <c r="EF6371" s="1"/>
      <c r="EG6371" s="1"/>
      <c r="EH6371" s="1"/>
      <c r="EI6371" s="1"/>
      <c r="EJ6371" s="1"/>
      <c r="EK6371" s="1"/>
      <c r="EL6371" s="1"/>
      <c r="EM6371" s="1"/>
      <c r="EN6371" s="1"/>
      <c r="EO6371" s="1"/>
      <c r="EP6371" s="1"/>
      <c r="EQ6371" s="1"/>
      <c r="ER6371" s="1"/>
      <c r="ES6371" s="1"/>
      <c r="ET6371" s="1"/>
      <c r="EU6371" s="1"/>
      <c r="EV6371" s="1"/>
      <c r="EW6371" s="1"/>
      <c r="EX6371" s="1"/>
      <c r="EY6371" s="1"/>
      <c r="EZ6371" s="1"/>
      <c r="FA6371" s="1"/>
      <c r="FB6371" s="1"/>
      <c r="FC6371" s="1"/>
      <c r="FD6371" s="1"/>
      <c r="FE6371" s="1"/>
      <c r="FF6371" s="1"/>
      <c r="FG6371" s="1"/>
      <c r="FH6371" s="1"/>
      <c r="FI6371" s="1"/>
      <c r="FJ6371" s="1"/>
      <c r="FK6371" s="1"/>
      <c r="FL6371" s="1"/>
      <c r="FM6371" s="1"/>
      <c r="FN6371" s="1"/>
      <c r="FO6371" s="1"/>
      <c r="FP6371" s="1"/>
      <c r="FQ6371" s="1"/>
      <c r="FR6371" s="1"/>
      <c r="FS6371" s="1"/>
      <c r="FT6371" s="1"/>
      <c r="FU6371" s="1"/>
      <c r="FV6371" s="1"/>
      <c r="FW6371" s="1"/>
      <c r="FX6371" s="1"/>
    </row>
    <row r="6372" spans="1:180" s="116" customFormat="1" ht="12.6" x14ac:dyDescent="0.25">
      <c r="A6372" s="108"/>
      <c r="B6372" s="109"/>
      <c r="C6372" s="110"/>
      <c r="D637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2" s="110"/>
      <c r="F6372" s="110"/>
      <c r="G6372" s="111"/>
      <c r="H6372" s="112"/>
      <c r="I6372" s="111"/>
      <c r="J6372" s="111"/>
      <c r="K6372" s="110"/>
      <c r="L6372" s="110"/>
      <c r="M6372" s="110"/>
      <c r="N6372" s="130"/>
      <c r="O6372" s="110"/>
      <c r="P6372" s="114"/>
      <c r="Q6372" s="114">
        <f>Table13[[#This Row],[Unit Value]]*Table13[[#This Row],[Qty | PCount]]</f>
        <v>0</v>
      </c>
      <c r="R6372" s="110" t="str">
        <f>IF(Table13[[#This Row],[Unit Value]]&lt;=4999,"Low-Value Asset","High-Value Asset")</f>
        <v>Low-Value Asset</v>
      </c>
      <c r="S6372" s="110"/>
      <c r="T6372" s="110"/>
      <c r="U6372" s="110"/>
      <c r="V6372" s="110"/>
      <c r="W6372" s="115"/>
      <c r="X6372" s="110"/>
      <c r="Y6372" s="110"/>
      <c r="Z6372" s="110"/>
      <c r="AA6372" s="110"/>
      <c r="AB637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  <c r="BC6372" s="1"/>
      <c r="BD6372" s="1"/>
      <c r="BE6372" s="1"/>
      <c r="BF6372" s="1"/>
      <c r="BG6372" s="1"/>
      <c r="BH6372" s="1"/>
      <c r="BI6372" s="1"/>
      <c r="BJ6372" s="1"/>
      <c r="BK6372" s="1"/>
      <c r="BL6372" s="1"/>
      <c r="BM6372" s="1"/>
      <c r="BN6372" s="1"/>
      <c r="BO6372" s="1"/>
      <c r="BP6372" s="1"/>
      <c r="BQ6372" s="1"/>
      <c r="BR6372" s="1"/>
      <c r="BS6372" s="1"/>
      <c r="BT6372" s="1"/>
      <c r="BU6372" s="1"/>
      <c r="BV6372" s="1"/>
      <c r="BW6372" s="1"/>
      <c r="BX6372" s="1"/>
      <c r="BY6372" s="1"/>
      <c r="BZ6372" s="1"/>
      <c r="CA6372" s="1"/>
      <c r="CB6372" s="1"/>
      <c r="CC6372" s="1"/>
      <c r="CD6372" s="1"/>
      <c r="CE6372" s="1"/>
      <c r="CF6372" s="1"/>
      <c r="CG6372" s="1"/>
      <c r="CH6372" s="1"/>
      <c r="CI6372" s="1"/>
      <c r="CJ6372" s="1"/>
      <c r="CK6372" s="1"/>
      <c r="CL6372" s="1"/>
      <c r="CM6372" s="1"/>
      <c r="CN6372" s="1"/>
      <c r="CO6372" s="1"/>
      <c r="CP6372" s="1"/>
      <c r="CQ6372" s="1"/>
      <c r="CR6372" s="1"/>
      <c r="CS6372" s="1"/>
      <c r="CT6372" s="1"/>
      <c r="CU6372" s="1"/>
      <c r="CV6372" s="1"/>
      <c r="CW6372" s="1"/>
      <c r="CX6372" s="1"/>
      <c r="CY6372" s="1"/>
      <c r="CZ6372" s="1"/>
      <c r="DA6372" s="1"/>
      <c r="DB6372" s="1"/>
      <c r="DC6372" s="1"/>
      <c r="DD6372" s="1"/>
      <c r="DE6372" s="1"/>
      <c r="DF6372" s="1"/>
      <c r="DG6372" s="1"/>
      <c r="DH6372" s="1"/>
      <c r="DI6372" s="1"/>
      <c r="DJ6372" s="1"/>
      <c r="DK6372" s="1"/>
      <c r="DL6372" s="1"/>
      <c r="DM6372" s="1"/>
      <c r="DN6372" s="1"/>
      <c r="DO6372" s="1"/>
      <c r="DP6372" s="1"/>
      <c r="DQ6372" s="1"/>
      <c r="DR6372" s="1"/>
      <c r="DS6372" s="1"/>
      <c r="DT6372" s="1"/>
      <c r="DU6372" s="1"/>
      <c r="DV6372" s="1"/>
      <c r="DW6372" s="1"/>
      <c r="DX6372" s="1"/>
      <c r="DY6372" s="1"/>
      <c r="DZ6372" s="1"/>
      <c r="EA6372" s="1"/>
      <c r="EB6372" s="1"/>
      <c r="EC6372" s="1"/>
      <c r="ED6372" s="1"/>
      <c r="EE6372" s="1"/>
      <c r="EF6372" s="1"/>
      <c r="EG6372" s="1"/>
      <c r="EH6372" s="1"/>
      <c r="EI6372" s="1"/>
      <c r="EJ6372" s="1"/>
      <c r="EK6372" s="1"/>
      <c r="EL6372" s="1"/>
      <c r="EM6372" s="1"/>
      <c r="EN6372" s="1"/>
      <c r="EO6372" s="1"/>
      <c r="EP6372" s="1"/>
      <c r="EQ6372" s="1"/>
      <c r="ER6372" s="1"/>
      <c r="ES6372" s="1"/>
      <c r="ET6372" s="1"/>
      <c r="EU6372" s="1"/>
      <c r="EV6372" s="1"/>
      <c r="EW6372" s="1"/>
      <c r="EX6372" s="1"/>
      <c r="EY6372" s="1"/>
      <c r="EZ6372" s="1"/>
      <c r="FA6372" s="1"/>
      <c r="FB6372" s="1"/>
      <c r="FC6372" s="1"/>
      <c r="FD6372" s="1"/>
      <c r="FE6372" s="1"/>
      <c r="FF6372" s="1"/>
      <c r="FG6372" s="1"/>
      <c r="FH6372" s="1"/>
      <c r="FI6372" s="1"/>
      <c r="FJ6372" s="1"/>
      <c r="FK6372" s="1"/>
      <c r="FL6372" s="1"/>
      <c r="FM6372" s="1"/>
      <c r="FN6372" s="1"/>
      <c r="FO6372" s="1"/>
      <c r="FP6372" s="1"/>
      <c r="FQ6372" s="1"/>
      <c r="FR6372" s="1"/>
      <c r="FS6372" s="1"/>
      <c r="FT6372" s="1"/>
      <c r="FU6372" s="1"/>
      <c r="FV6372" s="1"/>
      <c r="FW6372" s="1"/>
      <c r="FX6372" s="1"/>
    </row>
    <row r="6373" spans="1:180" s="116" customFormat="1" ht="12.6" x14ac:dyDescent="0.25">
      <c r="A6373" s="108"/>
      <c r="B6373" s="109"/>
      <c r="C6373" s="110"/>
      <c r="D637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3" s="110"/>
      <c r="F6373" s="110"/>
      <c r="G6373" s="111"/>
      <c r="H6373" s="112"/>
      <c r="I6373" s="111"/>
      <c r="J6373" s="111"/>
      <c r="K6373" s="110"/>
      <c r="L6373" s="110"/>
      <c r="M6373" s="110"/>
      <c r="N6373" s="110"/>
      <c r="O6373" s="110"/>
      <c r="P6373" s="114"/>
      <c r="Q6373" s="114">
        <f>Table13[[#This Row],[Unit Value]]*Table13[[#This Row],[Qty | PCount]]</f>
        <v>0</v>
      </c>
      <c r="R6373" s="110" t="str">
        <f>IF(Table13[[#This Row],[Unit Value]]&lt;=4999,"Low-Value Asset","High-Value Asset")</f>
        <v>Low-Value Asset</v>
      </c>
      <c r="S6373" s="110"/>
      <c r="T6373" s="110"/>
      <c r="U6373" s="110"/>
      <c r="V6373" s="110"/>
      <c r="W6373" s="115"/>
      <c r="X6373" s="110"/>
      <c r="Y6373" s="110"/>
      <c r="Z6373" s="110"/>
      <c r="AA6373" s="110"/>
      <c r="AB637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  <c r="BC6373" s="1"/>
      <c r="BD6373" s="1"/>
      <c r="BE6373" s="1"/>
      <c r="BF6373" s="1"/>
      <c r="BG6373" s="1"/>
      <c r="BH6373" s="1"/>
      <c r="BI6373" s="1"/>
      <c r="BJ6373" s="1"/>
      <c r="BK6373" s="1"/>
      <c r="BL6373" s="1"/>
      <c r="BM6373" s="1"/>
      <c r="BN6373" s="1"/>
      <c r="BO6373" s="1"/>
      <c r="BP6373" s="1"/>
      <c r="BQ6373" s="1"/>
      <c r="BR6373" s="1"/>
      <c r="BS6373" s="1"/>
      <c r="BT6373" s="1"/>
      <c r="BU6373" s="1"/>
      <c r="BV6373" s="1"/>
      <c r="BW6373" s="1"/>
      <c r="BX6373" s="1"/>
      <c r="BY6373" s="1"/>
      <c r="BZ6373" s="1"/>
      <c r="CA6373" s="1"/>
      <c r="CB6373" s="1"/>
      <c r="CC6373" s="1"/>
      <c r="CD6373" s="1"/>
      <c r="CE6373" s="1"/>
      <c r="CF6373" s="1"/>
      <c r="CG6373" s="1"/>
      <c r="CH6373" s="1"/>
      <c r="CI6373" s="1"/>
      <c r="CJ6373" s="1"/>
      <c r="CK6373" s="1"/>
      <c r="CL6373" s="1"/>
      <c r="CM6373" s="1"/>
      <c r="CN6373" s="1"/>
      <c r="CO6373" s="1"/>
      <c r="CP6373" s="1"/>
      <c r="CQ6373" s="1"/>
      <c r="CR6373" s="1"/>
      <c r="CS6373" s="1"/>
      <c r="CT6373" s="1"/>
      <c r="CU6373" s="1"/>
      <c r="CV6373" s="1"/>
      <c r="CW6373" s="1"/>
      <c r="CX6373" s="1"/>
      <c r="CY6373" s="1"/>
      <c r="CZ6373" s="1"/>
      <c r="DA6373" s="1"/>
      <c r="DB6373" s="1"/>
      <c r="DC6373" s="1"/>
      <c r="DD6373" s="1"/>
      <c r="DE6373" s="1"/>
      <c r="DF6373" s="1"/>
      <c r="DG6373" s="1"/>
      <c r="DH6373" s="1"/>
      <c r="DI6373" s="1"/>
      <c r="DJ6373" s="1"/>
      <c r="DK6373" s="1"/>
      <c r="DL6373" s="1"/>
      <c r="DM6373" s="1"/>
      <c r="DN6373" s="1"/>
      <c r="DO6373" s="1"/>
      <c r="DP6373" s="1"/>
      <c r="DQ6373" s="1"/>
      <c r="DR6373" s="1"/>
      <c r="DS6373" s="1"/>
      <c r="DT6373" s="1"/>
      <c r="DU6373" s="1"/>
      <c r="DV6373" s="1"/>
      <c r="DW6373" s="1"/>
      <c r="DX6373" s="1"/>
      <c r="DY6373" s="1"/>
      <c r="DZ6373" s="1"/>
      <c r="EA6373" s="1"/>
      <c r="EB6373" s="1"/>
      <c r="EC6373" s="1"/>
      <c r="ED6373" s="1"/>
      <c r="EE6373" s="1"/>
      <c r="EF6373" s="1"/>
      <c r="EG6373" s="1"/>
      <c r="EH6373" s="1"/>
      <c r="EI6373" s="1"/>
      <c r="EJ6373" s="1"/>
      <c r="EK6373" s="1"/>
      <c r="EL6373" s="1"/>
      <c r="EM6373" s="1"/>
      <c r="EN6373" s="1"/>
      <c r="EO6373" s="1"/>
      <c r="EP6373" s="1"/>
      <c r="EQ6373" s="1"/>
      <c r="ER6373" s="1"/>
      <c r="ES6373" s="1"/>
      <c r="ET6373" s="1"/>
      <c r="EU6373" s="1"/>
      <c r="EV6373" s="1"/>
      <c r="EW6373" s="1"/>
      <c r="EX6373" s="1"/>
      <c r="EY6373" s="1"/>
      <c r="EZ6373" s="1"/>
      <c r="FA6373" s="1"/>
      <c r="FB6373" s="1"/>
      <c r="FC6373" s="1"/>
      <c r="FD6373" s="1"/>
      <c r="FE6373" s="1"/>
      <c r="FF6373" s="1"/>
      <c r="FG6373" s="1"/>
      <c r="FH6373" s="1"/>
      <c r="FI6373" s="1"/>
      <c r="FJ6373" s="1"/>
      <c r="FK6373" s="1"/>
      <c r="FL6373" s="1"/>
      <c r="FM6373" s="1"/>
      <c r="FN6373" s="1"/>
      <c r="FO6373" s="1"/>
      <c r="FP6373" s="1"/>
      <c r="FQ6373" s="1"/>
      <c r="FR6373" s="1"/>
      <c r="FS6373" s="1"/>
      <c r="FT6373" s="1"/>
      <c r="FU6373" s="1"/>
      <c r="FV6373" s="1"/>
      <c r="FW6373" s="1"/>
      <c r="FX6373" s="1"/>
    </row>
    <row r="6374" spans="1:180" s="116" customFormat="1" ht="12.6" x14ac:dyDescent="0.25">
      <c r="A6374" s="108"/>
      <c r="B6374" s="109"/>
      <c r="C6374" s="110"/>
      <c r="D637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4" s="110"/>
      <c r="F6374" s="110"/>
      <c r="G6374" s="111"/>
      <c r="H6374" s="112"/>
      <c r="I6374" s="111"/>
      <c r="J6374" s="111"/>
      <c r="K6374" s="110"/>
      <c r="L6374" s="110"/>
      <c r="M6374" s="110"/>
      <c r="N6374" s="110"/>
      <c r="O6374" s="110"/>
      <c r="P6374" s="114"/>
      <c r="Q6374" s="114">
        <f>Table13[[#This Row],[Unit Value]]*Table13[[#This Row],[Qty | PCount]]</f>
        <v>0</v>
      </c>
      <c r="R6374" s="110" t="str">
        <f>IF(Table13[[#This Row],[Unit Value]]&lt;=4999,"Low-Value Asset","High-Value Asset")</f>
        <v>Low-Value Asset</v>
      </c>
      <c r="S6374" s="110"/>
      <c r="T6374" s="110"/>
      <c r="U6374" s="110"/>
      <c r="V6374" s="110"/>
      <c r="W6374" s="115"/>
      <c r="X6374" s="110"/>
      <c r="Y6374" s="110"/>
      <c r="Z6374" s="110"/>
      <c r="AA6374" s="110"/>
      <c r="AB637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  <c r="BC6374" s="1"/>
      <c r="BD6374" s="1"/>
      <c r="BE6374" s="1"/>
      <c r="BF6374" s="1"/>
      <c r="BG6374" s="1"/>
      <c r="BH6374" s="1"/>
      <c r="BI6374" s="1"/>
      <c r="BJ6374" s="1"/>
      <c r="BK6374" s="1"/>
      <c r="BL6374" s="1"/>
      <c r="BM6374" s="1"/>
      <c r="BN6374" s="1"/>
      <c r="BO6374" s="1"/>
      <c r="BP6374" s="1"/>
      <c r="BQ6374" s="1"/>
      <c r="BR6374" s="1"/>
      <c r="BS6374" s="1"/>
      <c r="BT6374" s="1"/>
      <c r="BU6374" s="1"/>
      <c r="BV6374" s="1"/>
      <c r="BW6374" s="1"/>
      <c r="BX6374" s="1"/>
      <c r="BY6374" s="1"/>
      <c r="BZ6374" s="1"/>
      <c r="CA6374" s="1"/>
      <c r="CB6374" s="1"/>
      <c r="CC6374" s="1"/>
      <c r="CD6374" s="1"/>
      <c r="CE6374" s="1"/>
      <c r="CF6374" s="1"/>
      <c r="CG6374" s="1"/>
      <c r="CH6374" s="1"/>
      <c r="CI6374" s="1"/>
      <c r="CJ6374" s="1"/>
      <c r="CK6374" s="1"/>
      <c r="CL6374" s="1"/>
      <c r="CM6374" s="1"/>
      <c r="CN6374" s="1"/>
      <c r="CO6374" s="1"/>
      <c r="CP6374" s="1"/>
      <c r="CQ6374" s="1"/>
      <c r="CR6374" s="1"/>
      <c r="CS6374" s="1"/>
      <c r="CT6374" s="1"/>
      <c r="CU6374" s="1"/>
      <c r="CV6374" s="1"/>
      <c r="CW6374" s="1"/>
      <c r="CX6374" s="1"/>
      <c r="CY6374" s="1"/>
      <c r="CZ6374" s="1"/>
      <c r="DA6374" s="1"/>
      <c r="DB6374" s="1"/>
      <c r="DC6374" s="1"/>
      <c r="DD6374" s="1"/>
      <c r="DE6374" s="1"/>
      <c r="DF6374" s="1"/>
      <c r="DG6374" s="1"/>
      <c r="DH6374" s="1"/>
      <c r="DI6374" s="1"/>
      <c r="DJ6374" s="1"/>
      <c r="DK6374" s="1"/>
      <c r="DL6374" s="1"/>
      <c r="DM6374" s="1"/>
      <c r="DN6374" s="1"/>
      <c r="DO6374" s="1"/>
      <c r="DP6374" s="1"/>
      <c r="DQ6374" s="1"/>
      <c r="DR6374" s="1"/>
      <c r="DS6374" s="1"/>
      <c r="DT6374" s="1"/>
      <c r="DU6374" s="1"/>
      <c r="DV6374" s="1"/>
      <c r="DW6374" s="1"/>
      <c r="DX6374" s="1"/>
      <c r="DY6374" s="1"/>
      <c r="DZ6374" s="1"/>
      <c r="EA6374" s="1"/>
      <c r="EB6374" s="1"/>
      <c r="EC6374" s="1"/>
      <c r="ED6374" s="1"/>
      <c r="EE6374" s="1"/>
      <c r="EF6374" s="1"/>
      <c r="EG6374" s="1"/>
      <c r="EH6374" s="1"/>
      <c r="EI6374" s="1"/>
      <c r="EJ6374" s="1"/>
      <c r="EK6374" s="1"/>
      <c r="EL6374" s="1"/>
      <c r="EM6374" s="1"/>
      <c r="EN6374" s="1"/>
      <c r="EO6374" s="1"/>
      <c r="EP6374" s="1"/>
      <c r="EQ6374" s="1"/>
      <c r="ER6374" s="1"/>
      <c r="ES6374" s="1"/>
      <c r="ET6374" s="1"/>
      <c r="EU6374" s="1"/>
      <c r="EV6374" s="1"/>
      <c r="EW6374" s="1"/>
      <c r="EX6374" s="1"/>
      <c r="EY6374" s="1"/>
      <c r="EZ6374" s="1"/>
      <c r="FA6374" s="1"/>
      <c r="FB6374" s="1"/>
      <c r="FC6374" s="1"/>
      <c r="FD6374" s="1"/>
      <c r="FE6374" s="1"/>
      <c r="FF6374" s="1"/>
      <c r="FG6374" s="1"/>
      <c r="FH6374" s="1"/>
      <c r="FI6374" s="1"/>
      <c r="FJ6374" s="1"/>
      <c r="FK6374" s="1"/>
      <c r="FL6374" s="1"/>
      <c r="FM6374" s="1"/>
      <c r="FN6374" s="1"/>
      <c r="FO6374" s="1"/>
      <c r="FP6374" s="1"/>
      <c r="FQ6374" s="1"/>
      <c r="FR6374" s="1"/>
      <c r="FS6374" s="1"/>
      <c r="FT6374" s="1"/>
      <c r="FU6374" s="1"/>
      <c r="FV6374" s="1"/>
      <c r="FW6374" s="1"/>
      <c r="FX6374" s="1"/>
    </row>
    <row r="6375" spans="1:180" s="116" customFormat="1" ht="12.6" x14ac:dyDescent="0.25">
      <c r="A6375" s="108"/>
      <c r="B6375" s="109"/>
      <c r="C6375" s="110"/>
      <c r="D637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5" s="110"/>
      <c r="F6375" s="110"/>
      <c r="G6375" s="111"/>
      <c r="H6375" s="112"/>
      <c r="I6375" s="111"/>
      <c r="J6375" s="111"/>
      <c r="K6375" s="110"/>
      <c r="L6375" s="110"/>
      <c r="M6375" s="110"/>
      <c r="N6375" s="110"/>
      <c r="O6375" s="110"/>
      <c r="P6375" s="114"/>
      <c r="Q6375" s="114">
        <f>Table13[[#This Row],[Unit Value]]*Table13[[#This Row],[Qty | PCount]]</f>
        <v>0</v>
      </c>
      <c r="R6375" s="110" t="str">
        <f>IF(Table13[[#This Row],[Unit Value]]&lt;=4999,"Low-Value Asset","High-Value Asset")</f>
        <v>Low-Value Asset</v>
      </c>
      <c r="S6375" s="110"/>
      <c r="T6375" s="110"/>
      <c r="U6375" s="110"/>
      <c r="V6375" s="110"/>
      <c r="W6375" s="115"/>
      <c r="X6375" s="110"/>
      <c r="Y6375" s="110"/>
      <c r="Z6375" s="110"/>
      <c r="AA6375" s="110"/>
      <c r="AB637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  <c r="BC6375" s="1"/>
      <c r="BD6375" s="1"/>
      <c r="BE6375" s="1"/>
      <c r="BF6375" s="1"/>
      <c r="BG6375" s="1"/>
      <c r="BH6375" s="1"/>
      <c r="BI6375" s="1"/>
      <c r="BJ6375" s="1"/>
      <c r="BK6375" s="1"/>
      <c r="BL6375" s="1"/>
      <c r="BM6375" s="1"/>
      <c r="BN6375" s="1"/>
      <c r="BO6375" s="1"/>
      <c r="BP6375" s="1"/>
      <c r="BQ6375" s="1"/>
      <c r="BR6375" s="1"/>
      <c r="BS6375" s="1"/>
      <c r="BT6375" s="1"/>
      <c r="BU6375" s="1"/>
      <c r="BV6375" s="1"/>
      <c r="BW6375" s="1"/>
      <c r="BX6375" s="1"/>
      <c r="BY6375" s="1"/>
      <c r="BZ6375" s="1"/>
      <c r="CA6375" s="1"/>
      <c r="CB6375" s="1"/>
      <c r="CC6375" s="1"/>
      <c r="CD6375" s="1"/>
      <c r="CE6375" s="1"/>
      <c r="CF6375" s="1"/>
      <c r="CG6375" s="1"/>
      <c r="CH6375" s="1"/>
      <c r="CI6375" s="1"/>
      <c r="CJ6375" s="1"/>
      <c r="CK6375" s="1"/>
      <c r="CL6375" s="1"/>
      <c r="CM6375" s="1"/>
      <c r="CN6375" s="1"/>
      <c r="CO6375" s="1"/>
      <c r="CP6375" s="1"/>
      <c r="CQ6375" s="1"/>
      <c r="CR6375" s="1"/>
      <c r="CS6375" s="1"/>
      <c r="CT6375" s="1"/>
      <c r="CU6375" s="1"/>
      <c r="CV6375" s="1"/>
      <c r="CW6375" s="1"/>
      <c r="CX6375" s="1"/>
      <c r="CY6375" s="1"/>
      <c r="CZ6375" s="1"/>
      <c r="DA6375" s="1"/>
      <c r="DB6375" s="1"/>
      <c r="DC6375" s="1"/>
      <c r="DD6375" s="1"/>
      <c r="DE6375" s="1"/>
      <c r="DF6375" s="1"/>
      <c r="DG6375" s="1"/>
      <c r="DH6375" s="1"/>
      <c r="DI6375" s="1"/>
      <c r="DJ6375" s="1"/>
      <c r="DK6375" s="1"/>
      <c r="DL6375" s="1"/>
      <c r="DM6375" s="1"/>
      <c r="DN6375" s="1"/>
      <c r="DO6375" s="1"/>
      <c r="DP6375" s="1"/>
      <c r="DQ6375" s="1"/>
      <c r="DR6375" s="1"/>
      <c r="DS6375" s="1"/>
      <c r="DT6375" s="1"/>
      <c r="DU6375" s="1"/>
      <c r="DV6375" s="1"/>
      <c r="DW6375" s="1"/>
      <c r="DX6375" s="1"/>
      <c r="DY6375" s="1"/>
      <c r="DZ6375" s="1"/>
      <c r="EA6375" s="1"/>
      <c r="EB6375" s="1"/>
      <c r="EC6375" s="1"/>
      <c r="ED6375" s="1"/>
      <c r="EE6375" s="1"/>
      <c r="EF6375" s="1"/>
      <c r="EG6375" s="1"/>
      <c r="EH6375" s="1"/>
      <c r="EI6375" s="1"/>
      <c r="EJ6375" s="1"/>
      <c r="EK6375" s="1"/>
      <c r="EL6375" s="1"/>
      <c r="EM6375" s="1"/>
      <c r="EN6375" s="1"/>
      <c r="EO6375" s="1"/>
      <c r="EP6375" s="1"/>
      <c r="EQ6375" s="1"/>
      <c r="ER6375" s="1"/>
      <c r="ES6375" s="1"/>
      <c r="ET6375" s="1"/>
      <c r="EU6375" s="1"/>
      <c r="EV6375" s="1"/>
      <c r="EW6375" s="1"/>
      <c r="EX6375" s="1"/>
      <c r="EY6375" s="1"/>
      <c r="EZ6375" s="1"/>
      <c r="FA6375" s="1"/>
      <c r="FB6375" s="1"/>
      <c r="FC6375" s="1"/>
      <c r="FD6375" s="1"/>
      <c r="FE6375" s="1"/>
      <c r="FF6375" s="1"/>
      <c r="FG6375" s="1"/>
      <c r="FH6375" s="1"/>
      <c r="FI6375" s="1"/>
      <c r="FJ6375" s="1"/>
      <c r="FK6375" s="1"/>
      <c r="FL6375" s="1"/>
      <c r="FM6375" s="1"/>
      <c r="FN6375" s="1"/>
      <c r="FO6375" s="1"/>
      <c r="FP6375" s="1"/>
      <c r="FQ6375" s="1"/>
      <c r="FR6375" s="1"/>
      <c r="FS6375" s="1"/>
      <c r="FT6375" s="1"/>
      <c r="FU6375" s="1"/>
      <c r="FV6375" s="1"/>
      <c r="FW6375" s="1"/>
      <c r="FX6375" s="1"/>
    </row>
    <row r="6376" spans="1:180" s="116" customFormat="1" ht="12.6" x14ac:dyDescent="0.25">
      <c r="A6376" s="108"/>
      <c r="B6376" s="109"/>
      <c r="C6376" s="110"/>
      <c r="D637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6" s="110"/>
      <c r="F6376" s="110"/>
      <c r="G6376" s="111"/>
      <c r="H6376" s="112"/>
      <c r="I6376" s="111"/>
      <c r="J6376" s="111"/>
      <c r="K6376" s="110"/>
      <c r="L6376" s="110"/>
      <c r="M6376" s="110"/>
      <c r="N6376" s="110"/>
      <c r="O6376" s="110"/>
      <c r="P6376" s="114"/>
      <c r="Q6376" s="114">
        <f>Table13[[#This Row],[Unit Value]]*Table13[[#This Row],[Qty | PCount]]</f>
        <v>0</v>
      </c>
      <c r="R6376" s="110" t="str">
        <f>IF(Table13[[#This Row],[Unit Value]]&lt;=4999,"Low-Value Asset","High-Value Asset")</f>
        <v>Low-Value Asset</v>
      </c>
      <c r="S6376" s="110"/>
      <c r="T6376" s="110"/>
      <c r="U6376" s="110"/>
      <c r="V6376" s="110"/>
      <c r="W6376" s="115"/>
      <c r="X6376" s="110"/>
      <c r="Y6376" s="110"/>
      <c r="Z6376" s="110"/>
      <c r="AA6376" s="110"/>
      <c r="AB637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  <c r="BC6376" s="1"/>
      <c r="BD6376" s="1"/>
      <c r="BE6376" s="1"/>
      <c r="BF6376" s="1"/>
      <c r="BG6376" s="1"/>
      <c r="BH6376" s="1"/>
      <c r="BI6376" s="1"/>
      <c r="BJ6376" s="1"/>
      <c r="BK6376" s="1"/>
      <c r="BL6376" s="1"/>
      <c r="BM6376" s="1"/>
      <c r="BN6376" s="1"/>
      <c r="BO6376" s="1"/>
      <c r="BP6376" s="1"/>
      <c r="BQ6376" s="1"/>
      <c r="BR6376" s="1"/>
      <c r="BS6376" s="1"/>
      <c r="BT6376" s="1"/>
      <c r="BU6376" s="1"/>
      <c r="BV6376" s="1"/>
      <c r="BW6376" s="1"/>
      <c r="BX6376" s="1"/>
      <c r="BY6376" s="1"/>
      <c r="BZ6376" s="1"/>
      <c r="CA6376" s="1"/>
      <c r="CB6376" s="1"/>
      <c r="CC6376" s="1"/>
      <c r="CD6376" s="1"/>
      <c r="CE6376" s="1"/>
      <c r="CF6376" s="1"/>
      <c r="CG6376" s="1"/>
      <c r="CH6376" s="1"/>
      <c r="CI6376" s="1"/>
      <c r="CJ6376" s="1"/>
      <c r="CK6376" s="1"/>
      <c r="CL6376" s="1"/>
      <c r="CM6376" s="1"/>
      <c r="CN6376" s="1"/>
      <c r="CO6376" s="1"/>
      <c r="CP6376" s="1"/>
      <c r="CQ6376" s="1"/>
      <c r="CR6376" s="1"/>
      <c r="CS6376" s="1"/>
      <c r="CT6376" s="1"/>
      <c r="CU6376" s="1"/>
      <c r="CV6376" s="1"/>
      <c r="CW6376" s="1"/>
      <c r="CX6376" s="1"/>
      <c r="CY6376" s="1"/>
      <c r="CZ6376" s="1"/>
      <c r="DA6376" s="1"/>
      <c r="DB6376" s="1"/>
      <c r="DC6376" s="1"/>
      <c r="DD6376" s="1"/>
      <c r="DE6376" s="1"/>
      <c r="DF6376" s="1"/>
      <c r="DG6376" s="1"/>
      <c r="DH6376" s="1"/>
      <c r="DI6376" s="1"/>
      <c r="DJ6376" s="1"/>
      <c r="DK6376" s="1"/>
      <c r="DL6376" s="1"/>
      <c r="DM6376" s="1"/>
      <c r="DN6376" s="1"/>
      <c r="DO6376" s="1"/>
      <c r="DP6376" s="1"/>
      <c r="DQ6376" s="1"/>
      <c r="DR6376" s="1"/>
      <c r="DS6376" s="1"/>
      <c r="DT6376" s="1"/>
      <c r="DU6376" s="1"/>
      <c r="DV6376" s="1"/>
      <c r="DW6376" s="1"/>
      <c r="DX6376" s="1"/>
      <c r="DY6376" s="1"/>
      <c r="DZ6376" s="1"/>
      <c r="EA6376" s="1"/>
      <c r="EB6376" s="1"/>
      <c r="EC6376" s="1"/>
      <c r="ED6376" s="1"/>
      <c r="EE6376" s="1"/>
      <c r="EF6376" s="1"/>
      <c r="EG6376" s="1"/>
      <c r="EH6376" s="1"/>
      <c r="EI6376" s="1"/>
      <c r="EJ6376" s="1"/>
      <c r="EK6376" s="1"/>
      <c r="EL6376" s="1"/>
      <c r="EM6376" s="1"/>
      <c r="EN6376" s="1"/>
      <c r="EO6376" s="1"/>
      <c r="EP6376" s="1"/>
      <c r="EQ6376" s="1"/>
      <c r="ER6376" s="1"/>
      <c r="ES6376" s="1"/>
      <c r="ET6376" s="1"/>
      <c r="EU6376" s="1"/>
      <c r="EV6376" s="1"/>
      <c r="EW6376" s="1"/>
      <c r="EX6376" s="1"/>
      <c r="EY6376" s="1"/>
      <c r="EZ6376" s="1"/>
      <c r="FA6376" s="1"/>
      <c r="FB6376" s="1"/>
      <c r="FC6376" s="1"/>
      <c r="FD6376" s="1"/>
      <c r="FE6376" s="1"/>
      <c r="FF6376" s="1"/>
      <c r="FG6376" s="1"/>
      <c r="FH6376" s="1"/>
      <c r="FI6376" s="1"/>
      <c r="FJ6376" s="1"/>
      <c r="FK6376" s="1"/>
      <c r="FL6376" s="1"/>
      <c r="FM6376" s="1"/>
      <c r="FN6376" s="1"/>
      <c r="FO6376" s="1"/>
      <c r="FP6376" s="1"/>
      <c r="FQ6376" s="1"/>
      <c r="FR6376" s="1"/>
      <c r="FS6376" s="1"/>
      <c r="FT6376" s="1"/>
      <c r="FU6376" s="1"/>
      <c r="FV6376" s="1"/>
      <c r="FW6376" s="1"/>
      <c r="FX6376" s="1"/>
    </row>
    <row r="6377" spans="1:180" s="116" customFormat="1" ht="12.6" x14ac:dyDescent="0.25">
      <c r="A6377" s="108"/>
      <c r="B6377" s="109"/>
      <c r="C6377" s="110"/>
      <c r="D637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7" s="110"/>
      <c r="F6377" s="110"/>
      <c r="G6377" s="111"/>
      <c r="H6377" s="112"/>
      <c r="I6377" s="111"/>
      <c r="J6377" s="111"/>
      <c r="K6377" s="110"/>
      <c r="L6377" s="110"/>
      <c r="M6377" s="110"/>
      <c r="N6377" s="110"/>
      <c r="O6377" s="110"/>
      <c r="P6377" s="114"/>
      <c r="Q6377" s="114">
        <f>Table13[[#This Row],[Unit Value]]*Table13[[#This Row],[Qty | PCount]]</f>
        <v>0</v>
      </c>
      <c r="R6377" s="110" t="str">
        <f>IF(Table13[[#This Row],[Unit Value]]&lt;=4999,"Low-Value Asset","High-Value Asset")</f>
        <v>Low-Value Asset</v>
      </c>
      <c r="S6377" s="110"/>
      <c r="T6377" s="110"/>
      <c r="U6377" s="110"/>
      <c r="V6377" s="110"/>
      <c r="W6377" s="115"/>
      <c r="X6377" s="110"/>
      <c r="Y6377" s="110"/>
      <c r="Z6377" s="110"/>
      <c r="AA6377" s="110"/>
      <c r="AB637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  <c r="BC6377" s="1"/>
      <c r="BD6377" s="1"/>
      <c r="BE6377" s="1"/>
      <c r="BF6377" s="1"/>
      <c r="BG6377" s="1"/>
      <c r="BH6377" s="1"/>
      <c r="BI6377" s="1"/>
      <c r="BJ6377" s="1"/>
      <c r="BK6377" s="1"/>
      <c r="BL6377" s="1"/>
      <c r="BM6377" s="1"/>
      <c r="BN6377" s="1"/>
      <c r="BO6377" s="1"/>
      <c r="BP6377" s="1"/>
      <c r="BQ6377" s="1"/>
      <c r="BR6377" s="1"/>
      <c r="BS6377" s="1"/>
      <c r="BT6377" s="1"/>
      <c r="BU6377" s="1"/>
      <c r="BV6377" s="1"/>
      <c r="BW6377" s="1"/>
      <c r="BX6377" s="1"/>
      <c r="BY6377" s="1"/>
      <c r="BZ6377" s="1"/>
      <c r="CA6377" s="1"/>
      <c r="CB6377" s="1"/>
      <c r="CC6377" s="1"/>
      <c r="CD6377" s="1"/>
      <c r="CE6377" s="1"/>
      <c r="CF6377" s="1"/>
      <c r="CG6377" s="1"/>
      <c r="CH6377" s="1"/>
      <c r="CI6377" s="1"/>
      <c r="CJ6377" s="1"/>
      <c r="CK6377" s="1"/>
      <c r="CL6377" s="1"/>
      <c r="CM6377" s="1"/>
      <c r="CN6377" s="1"/>
      <c r="CO6377" s="1"/>
      <c r="CP6377" s="1"/>
      <c r="CQ6377" s="1"/>
      <c r="CR6377" s="1"/>
      <c r="CS6377" s="1"/>
      <c r="CT6377" s="1"/>
      <c r="CU6377" s="1"/>
      <c r="CV6377" s="1"/>
      <c r="CW6377" s="1"/>
      <c r="CX6377" s="1"/>
      <c r="CY6377" s="1"/>
      <c r="CZ6377" s="1"/>
      <c r="DA6377" s="1"/>
      <c r="DB6377" s="1"/>
      <c r="DC6377" s="1"/>
      <c r="DD6377" s="1"/>
      <c r="DE6377" s="1"/>
      <c r="DF6377" s="1"/>
      <c r="DG6377" s="1"/>
      <c r="DH6377" s="1"/>
      <c r="DI6377" s="1"/>
      <c r="DJ6377" s="1"/>
      <c r="DK6377" s="1"/>
      <c r="DL6377" s="1"/>
      <c r="DM6377" s="1"/>
      <c r="DN6377" s="1"/>
      <c r="DO6377" s="1"/>
      <c r="DP6377" s="1"/>
      <c r="DQ6377" s="1"/>
      <c r="DR6377" s="1"/>
      <c r="DS6377" s="1"/>
      <c r="DT6377" s="1"/>
      <c r="DU6377" s="1"/>
      <c r="DV6377" s="1"/>
      <c r="DW6377" s="1"/>
      <c r="DX6377" s="1"/>
      <c r="DY6377" s="1"/>
      <c r="DZ6377" s="1"/>
      <c r="EA6377" s="1"/>
      <c r="EB6377" s="1"/>
      <c r="EC6377" s="1"/>
      <c r="ED6377" s="1"/>
      <c r="EE6377" s="1"/>
      <c r="EF6377" s="1"/>
      <c r="EG6377" s="1"/>
      <c r="EH6377" s="1"/>
      <c r="EI6377" s="1"/>
      <c r="EJ6377" s="1"/>
      <c r="EK6377" s="1"/>
      <c r="EL6377" s="1"/>
      <c r="EM6377" s="1"/>
      <c r="EN6377" s="1"/>
      <c r="EO6377" s="1"/>
      <c r="EP6377" s="1"/>
      <c r="EQ6377" s="1"/>
      <c r="ER6377" s="1"/>
      <c r="ES6377" s="1"/>
      <c r="ET6377" s="1"/>
      <c r="EU6377" s="1"/>
      <c r="EV6377" s="1"/>
      <c r="EW6377" s="1"/>
      <c r="EX6377" s="1"/>
      <c r="EY6377" s="1"/>
      <c r="EZ6377" s="1"/>
      <c r="FA6377" s="1"/>
      <c r="FB6377" s="1"/>
      <c r="FC6377" s="1"/>
      <c r="FD6377" s="1"/>
      <c r="FE6377" s="1"/>
      <c r="FF6377" s="1"/>
      <c r="FG6377" s="1"/>
      <c r="FH6377" s="1"/>
      <c r="FI6377" s="1"/>
      <c r="FJ6377" s="1"/>
      <c r="FK6377" s="1"/>
      <c r="FL6377" s="1"/>
      <c r="FM6377" s="1"/>
      <c r="FN6377" s="1"/>
      <c r="FO6377" s="1"/>
      <c r="FP6377" s="1"/>
      <c r="FQ6377" s="1"/>
      <c r="FR6377" s="1"/>
      <c r="FS6377" s="1"/>
      <c r="FT6377" s="1"/>
      <c r="FU6377" s="1"/>
      <c r="FV6377" s="1"/>
      <c r="FW6377" s="1"/>
      <c r="FX6377" s="1"/>
    </row>
    <row r="6378" spans="1:180" s="116" customFormat="1" ht="12.6" x14ac:dyDescent="0.25">
      <c r="A6378" s="108"/>
      <c r="B6378" s="109"/>
      <c r="C6378" s="110"/>
      <c r="D637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8" s="110"/>
      <c r="F6378" s="110"/>
      <c r="G6378" s="111"/>
      <c r="H6378" s="112"/>
      <c r="I6378" s="111"/>
      <c r="J6378" s="111"/>
      <c r="K6378" s="110"/>
      <c r="L6378" s="110"/>
      <c r="M6378" s="110"/>
      <c r="N6378" s="110"/>
      <c r="O6378" s="110"/>
      <c r="P6378" s="114"/>
      <c r="Q6378" s="114">
        <f>Table13[[#This Row],[Unit Value]]*Table13[[#This Row],[Qty | PCount]]</f>
        <v>0</v>
      </c>
      <c r="R6378" s="110" t="str">
        <f>IF(Table13[[#This Row],[Unit Value]]&lt;=4999,"Low-Value Asset","High-Value Asset")</f>
        <v>Low-Value Asset</v>
      </c>
      <c r="S6378" s="110"/>
      <c r="T6378" s="110"/>
      <c r="U6378" s="110"/>
      <c r="V6378" s="110"/>
      <c r="W6378" s="115"/>
      <c r="X6378" s="110"/>
      <c r="Y6378" s="110"/>
      <c r="Z6378" s="110"/>
      <c r="AA6378" s="110"/>
      <c r="AB637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  <c r="BC6378" s="1"/>
      <c r="BD6378" s="1"/>
      <c r="BE6378" s="1"/>
      <c r="BF6378" s="1"/>
      <c r="BG6378" s="1"/>
      <c r="BH6378" s="1"/>
      <c r="BI6378" s="1"/>
      <c r="BJ6378" s="1"/>
      <c r="BK6378" s="1"/>
      <c r="BL6378" s="1"/>
      <c r="BM6378" s="1"/>
      <c r="BN6378" s="1"/>
      <c r="BO6378" s="1"/>
      <c r="BP6378" s="1"/>
      <c r="BQ6378" s="1"/>
      <c r="BR6378" s="1"/>
      <c r="BS6378" s="1"/>
      <c r="BT6378" s="1"/>
      <c r="BU6378" s="1"/>
      <c r="BV6378" s="1"/>
      <c r="BW6378" s="1"/>
      <c r="BX6378" s="1"/>
      <c r="BY6378" s="1"/>
      <c r="BZ6378" s="1"/>
      <c r="CA6378" s="1"/>
      <c r="CB6378" s="1"/>
      <c r="CC6378" s="1"/>
      <c r="CD6378" s="1"/>
      <c r="CE6378" s="1"/>
      <c r="CF6378" s="1"/>
      <c r="CG6378" s="1"/>
      <c r="CH6378" s="1"/>
      <c r="CI6378" s="1"/>
      <c r="CJ6378" s="1"/>
      <c r="CK6378" s="1"/>
      <c r="CL6378" s="1"/>
      <c r="CM6378" s="1"/>
      <c r="CN6378" s="1"/>
      <c r="CO6378" s="1"/>
      <c r="CP6378" s="1"/>
      <c r="CQ6378" s="1"/>
      <c r="CR6378" s="1"/>
      <c r="CS6378" s="1"/>
      <c r="CT6378" s="1"/>
      <c r="CU6378" s="1"/>
      <c r="CV6378" s="1"/>
      <c r="CW6378" s="1"/>
      <c r="CX6378" s="1"/>
      <c r="CY6378" s="1"/>
      <c r="CZ6378" s="1"/>
      <c r="DA6378" s="1"/>
      <c r="DB6378" s="1"/>
      <c r="DC6378" s="1"/>
      <c r="DD6378" s="1"/>
      <c r="DE6378" s="1"/>
      <c r="DF6378" s="1"/>
      <c r="DG6378" s="1"/>
      <c r="DH6378" s="1"/>
      <c r="DI6378" s="1"/>
      <c r="DJ6378" s="1"/>
      <c r="DK6378" s="1"/>
      <c r="DL6378" s="1"/>
      <c r="DM6378" s="1"/>
      <c r="DN6378" s="1"/>
      <c r="DO6378" s="1"/>
      <c r="DP6378" s="1"/>
      <c r="DQ6378" s="1"/>
      <c r="DR6378" s="1"/>
      <c r="DS6378" s="1"/>
      <c r="DT6378" s="1"/>
      <c r="DU6378" s="1"/>
      <c r="DV6378" s="1"/>
      <c r="DW6378" s="1"/>
      <c r="DX6378" s="1"/>
      <c r="DY6378" s="1"/>
      <c r="DZ6378" s="1"/>
      <c r="EA6378" s="1"/>
      <c r="EB6378" s="1"/>
      <c r="EC6378" s="1"/>
      <c r="ED6378" s="1"/>
      <c r="EE6378" s="1"/>
      <c r="EF6378" s="1"/>
      <c r="EG6378" s="1"/>
      <c r="EH6378" s="1"/>
      <c r="EI6378" s="1"/>
      <c r="EJ6378" s="1"/>
      <c r="EK6378" s="1"/>
      <c r="EL6378" s="1"/>
      <c r="EM6378" s="1"/>
      <c r="EN6378" s="1"/>
      <c r="EO6378" s="1"/>
      <c r="EP6378" s="1"/>
      <c r="EQ6378" s="1"/>
      <c r="ER6378" s="1"/>
      <c r="ES6378" s="1"/>
      <c r="ET6378" s="1"/>
      <c r="EU6378" s="1"/>
      <c r="EV6378" s="1"/>
      <c r="EW6378" s="1"/>
      <c r="EX6378" s="1"/>
      <c r="EY6378" s="1"/>
      <c r="EZ6378" s="1"/>
      <c r="FA6378" s="1"/>
      <c r="FB6378" s="1"/>
      <c r="FC6378" s="1"/>
      <c r="FD6378" s="1"/>
      <c r="FE6378" s="1"/>
      <c r="FF6378" s="1"/>
      <c r="FG6378" s="1"/>
      <c r="FH6378" s="1"/>
      <c r="FI6378" s="1"/>
      <c r="FJ6378" s="1"/>
      <c r="FK6378" s="1"/>
      <c r="FL6378" s="1"/>
      <c r="FM6378" s="1"/>
      <c r="FN6378" s="1"/>
      <c r="FO6378" s="1"/>
      <c r="FP6378" s="1"/>
      <c r="FQ6378" s="1"/>
      <c r="FR6378" s="1"/>
      <c r="FS6378" s="1"/>
      <c r="FT6378" s="1"/>
      <c r="FU6378" s="1"/>
      <c r="FV6378" s="1"/>
      <c r="FW6378" s="1"/>
      <c r="FX6378" s="1"/>
    </row>
    <row r="6379" spans="1:180" s="116" customFormat="1" ht="12.6" x14ac:dyDescent="0.25">
      <c r="A6379" s="108"/>
      <c r="B6379" s="109"/>
      <c r="C6379" s="110"/>
      <c r="D637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79" s="110"/>
      <c r="F6379" s="110"/>
      <c r="G6379" s="111"/>
      <c r="H6379" s="112"/>
      <c r="I6379" s="111"/>
      <c r="J6379" s="111"/>
      <c r="K6379" s="110"/>
      <c r="L6379" s="110"/>
      <c r="M6379" s="110"/>
      <c r="N6379" s="110"/>
      <c r="O6379" s="110"/>
      <c r="P6379" s="114"/>
      <c r="Q6379" s="114">
        <f>Table13[[#This Row],[Unit Value]]*Table13[[#This Row],[Qty | PCount]]</f>
        <v>0</v>
      </c>
      <c r="R6379" s="110" t="str">
        <f>IF(Table13[[#This Row],[Unit Value]]&lt;=4999,"Low-Value Asset","High-Value Asset")</f>
        <v>Low-Value Asset</v>
      </c>
      <c r="S6379" s="110"/>
      <c r="T6379" s="110"/>
      <c r="U6379" s="110"/>
      <c r="V6379" s="110"/>
      <c r="W6379" s="115"/>
      <c r="X6379" s="110"/>
      <c r="Y6379" s="110"/>
      <c r="Z6379" s="110"/>
      <c r="AA6379" s="110"/>
      <c r="AB637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  <c r="BC6379" s="1"/>
      <c r="BD6379" s="1"/>
      <c r="BE6379" s="1"/>
      <c r="BF6379" s="1"/>
      <c r="BG6379" s="1"/>
      <c r="BH6379" s="1"/>
      <c r="BI6379" s="1"/>
      <c r="BJ6379" s="1"/>
      <c r="BK6379" s="1"/>
      <c r="BL6379" s="1"/>
      <c r="BM6379" s="1"/>
      <c r="BN6379" s="1"/>
      <c r="BO6379" s="1"/>
      <c r="BP6379" s="1"/>
      <c r="BQ6379" s="1"/>
      <c r="BR6379" s="1"/>
      <c r="BS6379" s="1"/>
      <c r="BT6379" s="1"/>
      <c r="BU6379" s="1"/>
      <c r="BV6379" s="1"/>
      <c r="BW6379" s="1"/>
      <c r="BX6379" s="1"/>
      <c r="BY6379" s="1"/>
      <c r="BZ6379" s="1"/>
      <c r="CA6379" s="1"/>
      <c r="CB6379" s="1"/>
      <c r="CC6379" s="1"/>
      <c r="CD6379" s="1"/>
      <c r="CE6379" s="1"/>
      <c r="CF6379" s="1"/>
      <c r="CG6379" s="1"/>
      <c r="CH6379" s="1"/>
      <c r="CI6379" s="1"/>
      <c r="CJ6379" s="1"/>
      <c r="CK6379" s="1"/>
      <c r="CL6379" s="1"/>
      <c r="CM6379" s="1"/>
      <c r="CN6379" s="1"/>
      <c r="CO6379" s="1"/>
      <c r="CP6379" s="1"/>
      <c r="CQ6379" s="1"/>
      <c r="CR6379" s="1"/>
      <c r="CS6379" s="1"/>
      <c r="CT6379" s="1"/>
      <c r="CU6379" s="1"/>
      <c r="CV6379" s="1"/>
      <c r="CW6379" s="1"/>
      <c r="CX6379" s="1"/>
      <c r="CY6379" s="1"/>
      <c r="CZ6379" s="1"/>
      <c r="DA6379" s="1"/>
      <c r="DB6379" s="1"/>
      <c r="DC6379" s="1"/>
      <c r="DD6379" s="1"/>
      <c r="DE6379" s="1"/>
      <c r="DF6379" s="1"/>
      <c r="DG6379" s="1"/>
      <c r="DH6379" s="1"/>
      <c r="DI6379" s="1"/>
      <c r="DJ6379" s="1"/>
      <c r="DK6379" s="1"/>
      <c r="DL6379" s="1"/>
      <c r="DM6379" s="1"/>
      <c r="DN6379" s="1"/>
      <c r="DO6379" s="1"/>
      <c r="DP6379" s="1"/>
      <c r="DQ6379" s="1"/>
      <c r="DR6379" s="1"/>
      <c r="DS6379" s="1"/>
      <c r="DT6379" s="1"/>
      <c r="DU6379" s="1"/>
      <c r="DV6379" s="1"/>
      <c r="DW6379" s="1"/>
      <c r="DX6379" s="1"/>
      <c r="DY6379" s="1"/>
      <c r="DZ6379" s="1"/>
      <c r="EA6379" s="1"/>
      <c r="EB6379" s="1"/>
      <c r="EC6379" s="1"/>
      <c r="ED6379" s="1"/>
      <c r="EE6379" s="1"/>
      <c r="EF6379" s="1"/>
      <c r="EG6379" s="1"/>
      <c r="EH6379" s="1"/>
      <c r="EI6379" s="1"/>
      <c r="EJ6379" s="1"/>
      <c r="EK6379" s="1"/>
      <c r="EL6379" s="1"/>
      <c r="EM6379" s="1"/>
      <c r="EN6379" s="1"/>
      <c r="EO6379" s="1"/>
      <c r="EP6379" s="1"/>
      <c r="EQ6379" s="1"/>
      <c r="ER6379" s="1"/>
      <c r="ES6379" s="1"/>
      <c r="ET6379" s="1"/>
      <c r="EU6379" s="1"/>
      <c r="EV6379" s="1"/>
      <c r="EW6379" s="1"/>
      <c r="EX6379" s="1"/>
      <c r="EY6379" s="1"/>
      <c r="EZ6379" s="1"/>
      <c r="FA6379" s="1"/>
      <c r="FB6379" s="1"/>
      <c r="FC6379" s="1"/>
      <c r="FD6379" s="1"/>
      <c r="FE6379" s="1"/>
      <c r="FF6379" s="1"/>
      <c r="FG6379" s="1"/>
      <c r="FH6379" s="1"/>
      <c r="FI6379" s="1"/>
      <c r="FJ6379" s="1"/>
      <c r="FK6379" s="1"/>
      <c r="FL6379" s="1"/>
      <c r="FM6379" s="1"/>
      <c r="FN6379" s="1"/>
      <c r="FO6379" s="1"/>
      <c r="FP6379" s="1"/>
      <c r="FQ6379" s="1"/>
      <c r="FR6379" s="1"/>
      <c r="FS6379" s="1"/>
      <c r="FT6379" s="1"/>
      <c r="FU6379" s="1"/>
      <c r="FV6379" s="1"/>
      <c r="FW6379" s="1"/>
      <c r="FX6379" s="1"/>
    </row>
    <row r="6380" spans="1:180" s="116" customFormat="1" ht="12.6" x14ac:dyDescent="0.25">
      <c r="A6380" s="108"/>
      <c r="B6380" s="109"/>
      <c r="C6380" s="110"/>
      <c r="D638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0" s="110"/>
      <c r="F6380" s="110"/>
      <c r="G6380" s="111"/>
      <c r="H6380" s="112"/>
      <c r="I6380" s="111"/>
      <c r="J6380" s="111"/>
      <c r="K6380" s="110"/>
      <c r="L6380" s="110"/>
      <c r="M6380" s="110"/>
      <c r="N6380" s="110"/>
      <c r="O6380" s="110"/>
      <c r="P6380" s="114"/>
      <c r="Q6380" s="114">
        <f>Table13[[#This Row],[Unit Value]]*Table13[[#This Row],[Qty | PCount]]</f>
        <v>0</v>
      </c>
      <c r="R6380" s="110" t="str">
        <f>IF(Table13[[#This Row],[Unit Value]]&lt;=4999,"Low-Value Asset","High-Value Asset")</f>
        <v>Low-Value Asset</v>
      </c>
      <c r="S6380" s="110"/>
      <c r="T6380" s="110"/>
      <c r="U6380" s="110"/>
      <c r="V6380" s="110"/>
      <c r="W6380" s="115"/>
      <c r="X6380" s="110"/>
      <c r="Y6380" s="110"/>
      <c r="Z6380" s="110"/>
      <c r="AA6380" s="110"/>
      <c r="AB638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  <c r="BC6380" s="1"/>
      <c r="BD6380" s="1"/>
      <c r="BE6380" s="1"/>
      <c r="BF6380" s="1"/>
      <c r="BG6380" s="1"/>
      <c r="BH6380" s="1"/>
      <c r="BI6380" s="1"/>
      <c r="BJ6380" s="1"/>
      <c r="BK6380" s="1"/>
      <c r="BL6380" s="1"/>
      <c r="BM6380" s="1"/>
      <c r="BN6380" s="1"/>
      <c r="BO6380" s="1"/>
      <c r="BP6380" s="1"/>
      <c r="BQ6380" s="1"/>
      <c r="BR6380" s="1"/>
      <c r="BS6380" s="1"/>
      <c r="BT6380" s="1"/>
      <c r="BU6380" s="1"/>
      <c r="BV6380" s="1"/>
      <c r="BW6380" s="1"/>
      <c r="BX6380" s="1"/>
      <c r="BY6380" s="1"/>
      <c r="BZ6380" s="1"/>
      <c r="CA6380" s="1"/>
      <c r="CB6380" s="1"/>
      <c r="CC6380" s="1"/>
      <c r="CD6380" s="1"/>
      <c r="CE6380" s="1"/>
      <c r="CF6380" s="1"/>
      <c r="CG6380" s="1"/>
      <c r="CH6380" s="1"/>
      <c r="CI6380" s="1"/>
      <c r="CJ6380" s="1"/>
      <c r="CK6380" s="1"/>
      <c r="CL6380" s="1"/>
      <c r="CM6380" s="1"/>
      <c r="CN6380" s="1"/>
      <c r="CO6380" s="1"/>
      <c r="CP6380" s="1"/>
      <c r="CQ6380" s="1"/>
      <c r="CR6380" s="1"/>
      <c r="CS6380" s="1"/>
      <c r="CT6380" s="1"/>
      <c r="CU6380" s="1"/>
      <c r="CV6380" s="1"/>
      <c r="CW6380" s="1"/>
      <c r="CX6380" s="1"/>
      <c r="CY6380" s="1"/>
      <c r="CZ6380" s="1"/>
      <c r="DA6380" s="1"/>
      <c r="DB6380" s="1"/>
      <c r="DC6380" s="1"/>
      <c r="DD6380" s="1"/>
      <c r="DE6380" s="1"/>
      <c r="DF6380" s="1"/>
      <c r="DG6380" s="1"/>
      <c r="DH6380" s="1"/>
      <c r="DI6380" s="1"/>
      <c r="DJ6380" s="1"/>
      <c r="DK6380" s="1"/>
      <c r="DL6380" s="1"/>
      <c r="DM6380" s="1"/>
      <c r="DN6380" s="1"/>
      <c r="DO6380" s="1"/>
      <c r="DP6380" s="1"/>
      <c r="DQ6380" s="1"/>
      <c r="DR6380" s="1"/>
      <c r="DS6380" s="1"/>
      <c r="DT6380" s="1"/>
      <c r="DU6380" s="1"/>
      <c r="DV6380" s="1"/>
      <c r="DW6380" s="1"/>
      <c r="DX6380" s="1"/>
      <c r="DY6380" s="1"/>
      <c r="DZ6380" s="1"/>
      <c r="EA6380" s="1"/>
      <c r="EB6380" s="1"/>
      <c r="EC6380" s="1"/>
      <c r="ED6380" s="1"/>
      <c r="EE6380" s="1"/>
      <c r="EF6380" s="1"/>
      <c r="EG6380" s="1"/>
      <c r="EH6380" s="1"/>
      <c r="EI6380" s="1"/>
      <c r="EJ6380" s="1"/>
      <c r="EK6380" s="1"/>
      <c r="EL6380" s="1"/>
      <c r="EM6380" s="1"/>
      <c r="EN6380" s="1"/>
      <c r="EO6380" s="1"/>
      <c r="EP6380" s="1"/>
      <c r="EQ6380" s="1"/>
      <c r="ER6380" s="1"/>
      <c r="ES6380" s="1"/>
      <c r="ET6380" s="1"/>
      <c r="EU6380" s="1"/>
      <c r="EV6380" s="1"/>
      <c r="EW6380" s="1"/>
      <c r="EX6380" s="1"/>
      <c r="EY6380" s="1"/>
      <c r="EZ6380" s="1"/>
      <c r="FA6380" s="1"/>
      <c r="FB6380" s="1"/>
      <c r="FC6380" s="1"/>
      <c r="FD6380" s="1"/>
      <c r="FE6380" s="1"/>
      <c r="FF6380" s="1"/>
      <c r="FG6380" s="1"/>
      <c r="FH6380" s="1"/>
      <c r="FI6380" s="1"/>
      <c r="FJ6380" s="1"/>
      <c r="FK6380" s="1"/>
      <c r="FL6380" s="1"/>
      <c r="FM6380" s="1"/>
      <c r="FN6380" s="1"/>
      <c r="FO6380" s="1"/>
      <c r="FP6380" s="1"/>
      <c r="FQ6380" s="1"/>
      <c r="FR6380" s="1"/>
      <c r="FS6380" s="1"/>
      <c r="FT6380" s="1"/>
      <c r="FU6380" s="1"/>
      <c r="FV6380" s="1"/>
      <c r="FW6380" s="1"/>
      <c r="FX6380" s="1"/>
    </row>
    <row r="6381" spans="1:180" s="116" customFormat="1" ht="12.6" x14ac:dyDescent="0.25">
      <c r="A6381" s="108"/>
      <c r="B6381" s="109"/>
      <c r="C6381" s="110"/>
      <c r="D638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1" s="110"/>
      <c r="F6381" s="110"/>
      <c r="G6381" s="111"/>
      <c r="H6381" s="112"/>
      <c r="I6381" s="111"/>
      <c r="J6381" s="111"/>
      <c r="K6381" s="110"/>
      <c r="L6381" s="110"/>
      <c r="M6381" s="110"/>
      <c r="N6381" s="110"/>
      <c r="O6381" s="110"/>
      <c r="P6381" s="114"/>
      <c r="Q6381" s="114">
        <f>Table13[[#This Row],[Unit Value]]*Table13[[#This Row],[Qty | PCount]]</f>
        <v>0</v>
      </c>
      <c r="R6381" s="110" t="str">
        <f>IF(Table13[[#This Row],[Unit Value]]&lt;=4999,"Low-Value Asset","High-Value Asset")</f>
        <v>Low-Value Asset</v>
      </c>
      <c r="S6381" s="110"/>
      <c r="T6381" s="110"/>
      <c r="U6381" s="110"/>
      <c r="V6381" s="110"/>
      <c r="W6381" s="115"/>
      <c r="X6381" s="110"/>
      <c r="Y6381" s="110"/>
      <c r="Z6381" s="110"/>
      <c r="AA6381" s="110"/>
      <c r="AB638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  <c r="BC6381" s="1"/>
      <c r="BD6381" s="1"/>
      <c r="BE6381" s="1"/>
      <c r="BF6381" s="1"/>
      <c r="BG6381" s="1"/>
      <c r="BH6381" s="1"/>
      <c r="BI6381" s="1"/>
      <c r="BJ6381" s="1"/>
      <c r="BK6381" s="1"/>
      <c r="BL6381" s="1"/>
      <c r="BM6381" s="1"/>
      <c r="BN6381" s="1"/>
      <c r="BO6381" s="1"/>
      <c r="BP6381" s="1"/>
      <c r="BQ6381" s="1"/>
      <c r="BR6381" s="1"/>
      <c r="BS6381" s="1"/>
      <c r="BT6381" s="1"/>
      <c r="BU6381" s="1"/>
      <c r="BV6381" s="1"/>
      <c r="BW6381" s="1"/>
      <c r="BX6381" s="1"/>
      <c r="BY6381" s="1"/>
      <c r="BZ6381" s="1"/>
      <c r="CA6381" s="1"/>
      <c r="CB6381" s="1"/>
      <c r="CC6381" s="1"/>
      <c r="CD6381" s="1"/>
      <c r="CE6381" s="1"/>
      <c r="CF6381" s="1"/>
      <c r="CG6381" s="1"/>
      <c r="CH6381" s="1"/>
      <c r="CI6381" s="1"/>
      <c r="CJ6381" s="1"/>
      <c r="CK6381" s="1"/>
      <c r="CL6381" s="1"/>
      <c r="CM6381" s="1"/>
      <c r="CN6381" s="1"/>
      <c r="CO6381" s="1"/>
      <c r="CP6381" s="1"/>
      <c r="CQ6381" s="1"/>
      <c r="CR6381" s="1"/>
      <c r="CS6381" s="1"/>
      <c r="CT6381" s="1"/>
      <c r="CU6381" s="1"/>
      <c r="CV6381" s="1"/>
      <c r="CW6381" s="1"/>
      <c r="CX6381" s="1"/>
      <c r="CY6381" s="1"/>
      <c r="CZ6381" s="1"/>
      <c r="DA6381" s="1"/>
      <c r="DB6381" s="1"/>
      <c r="DC6381" s="1"/>
      <c r="DD6381" s="1"/>
      <c r="DE6381" s="1"/>
      <c r="DF6381" s="1"/>
      <c r="DG6381" s="1"/>
      <c r="DH6381" s="1"/>
      <c r="DI6381" s="1"/>
      <c r="DJ6381" s="1"/>
      <c r="DK6381" s="1"/>
      <c r="DL6381" s="1"/>
      <c r="DM6381" s="1"/>
      <c r="DN6381" s="1"/>
      <c r="DO6381" s="1"/>
      <c r="DP6381" s="1"/>
      <c r="DQ6381" s="1"/>
      <c r="DR6381" s="1"/>
      <c r="DS6381" s="1"/>
      <c r="DT6381" s="1"/>
      <c r="DU6381" s="1"/>
      <c r="DV6381" s="1"/>
      <c r="DW6381" s="1"/>
      <c r="DX6381" s="1"/>
      <c r="DY6381" s="1"/>
      <c r="DZ6381" s="1"/>
      <c r="EA6381" s="1"/>
      <c r="EB6381" s="1"/>
      <c r="EC6381" s="1"/>
      <c r="ED6381" s="1"/>
      <c r="EE6381" s="1"/>
      <c r="EF6381" s="1"/>
      <c r="EG6381" s="1"/>
      <c r="EH6381" s="1"/>
      <c r="EI6381" s="1"/>
      <c r="EJ6381" s="1"/>
      <c r="EK6381" s="1"/>
      <c r="EL6381" s="1"/>
      <c r="EM6381" s="1"/>
      <c r="EN6381" s="1"/>
      <c r="EO6381" s="1"/>
      <c r="EP6381" s="1"/>
      <c r="EQ6381" s="1"/>
      <c r="ER6381" s="1"/>
      <c r="ES6381" s="1"/>
      <c r="ET6381" s="1"/>
      <c r="EU6381" s="1"/>
      <c r="EV6381" s="1"/>
      <c r="EW6381" s="1"/>
      <c r="EX6381" s="1"/>
      <c r="EY6381" s="1"/>
      <c r="EZ6381" s="1"/>
      <c r="FA6381" s="1"/>
      <c r="FB6381" s="1"/>
      <c r="FC6381" s="1"/>
      <c r="FD6381" s="1"/>
      <c r="FE6381" s="1"/>
      <c r="FF6381" s="1"/>
      <c r="FG6381" s="1"/>
      <c r="FH6381" s="1"/>
      <c r="FI6381" s="1"/>
      <c r="FJ6381" s="1"/>
      <c r="FK6381" s="1"/>
      <c r="FL6381" s="1"/>
      <c r="FM6381" s="1"/>
      <c r="FN6381" s="1"/>
      <c r="FO6381" s="1"/>
      <c r="FP6381" s="1"/>
      <c r="FQ6381" s="1"/>
      <c r="FR6381" s="1"/>
      <c r="FS6381" s="1"/>
      <c r="FT6381" s="1"/>
      <c r="FU6381" s="1"/>
      <c r="FV6381" s="1"/>
      <c r="FW6381" s="1"/>
      <c r="FX6381" s="1"/>
    </row>
    <row r="6382" spans="1:180" s="116" customFormat="1" ht="12.6" x14ac:dyDescent="0.25">
      <c r="A6382" s="108"/>
      <c r="B6382" s="109"/>
      <c r="C6382" s="110"/>
      <c r="D638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2" s="110"/>
      <c r="F6382" s="110"/>
      <c r="G6382" s="111"/>
      <c r="H6382" s="112"/>
      <c r="I6382" s="111"/>
      <c r="J6382" s="111"/>
      <c r="K6382" s="110"/>
      <c r="L6382" s="110"/>
      <c r="M6382" s="110"/>
      <c r="N6382" s="110"/>
      <c r="O6382" s="110"/>
      <c r="P6382" s="114"/>
      <c r="Q6382" s="114">
        <f>Table13[[#This Row],[Unit Value]]*Table13[[#This Row],[Qty | PCount]]</f>
        <v>0</v>
      </c>
      <c r="R6382" s="110" t="str">
        <f>IF(Table13[[#This Row],[Unit Value]]&lt;=4999,"Low-Value Asset","High-Value Asset")</f>
        <v>Low-Value Asset</v>
      </c>
      <c r="S6382" s="110"/>
      <c r="T6382" s="110"/>
      <c r="U6382" s="110"/>
      <c r="V6382" s="110"/>
      <c r="W6382" s="115"/>
      <c r="X6382" s="110"/>
      <c r="Y6382" s="110"/>
      <c r="Z6382" s="110"/>
      <c r="AA6382" s="110"/>
      <c r="AB638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  <c r="BC6382" s="1"/>
      <c r="BD6382" s="1"/>
      <c r="BE6382" s="1"/>
      <c r="BF6382" s="1"/>
      <c r="BG6382" s="1"/>
      <c r="BH6382" s="1"/>
      <c r="BI6382" s="1"/>
      <c r="BJ6382" s="1"/>
      <c r="BK6382" s="1"/>
      <c r="BL6382" s="1"/>
      <c r="BM6382" s="1"/>
      <c r="BN6382" s="1"/>
      <c r="BO6382" s="1"/>
      <c r="BP6382" s="1"/>
      <c r="BQ6382" s="1"/>
      <c r="BR6382" s="1"/>
      <c r="BS6382" s="1"/>
      <c r="BT6382" s="1"/>
      <c r="BU6382" s="1"/>
      <c r="BV6382" s="1"/>
      <c r="BW6382" s="1"/>
      <c r="BX6382" s="1"/>
      <c r="BY6382" s="1"/>
      <c r="BZ6382" s="1"/>
      <c r="CA6382" s="1"/>
      <c r="CB6382" s="1"/>
      <c r="CC6382" s="1"/>
      <c r="CD6382" s="1"/>
      <c r="CE6382" s="1"/>
      <c r="CF6382" s="1"/>
      <c r="CG6382" s="1"/>
      <c r="CH6382" s="1"/>
      <c r="CI6382" s="1"/>
      <c r="CJ6382" s="1"/>
      <c r="CK6382" s="1"/>
      <c r="CL6382" s="1"/>
      <c r="CM6382" s="1"/>
      <c r="CN6382" s="1"/>
      <c r="CO6382" s="1"/>
      <c r="CP6382" s="1"/>
      <c r="CQ6382" s="1"/>
      <c r="CR6382" s="1"/>
      <c r="CS6382" s="1"/>
      <c r="CT6382" s="1"/>
      <c r="CU6382" s="1"/>
      <c r="CV6382" s="1"/>
      <c r="CW6382" s="1"/>
      <c r="CX6382" s="1"/>
      <c r="CY6382" s="1"/>
      <c r="CZ6382" s="1"/>
      <c r="DA6382" s="1"/>
      <c r="DB6382" s="1"/>
      <c r="DC6382" s="1"/>
      <c r="DD6382" s="1"/>
      <c r="DE6382" s="1"/>
      <c r="DF6382" s="1"/>
      <c r="DG6382" s="1"/>
      <c r="DH6382" s="1"/>
      <c r="DI6382" s="1"/>
      <c r="DJ6382" s="1"/>
      <c r="DK6382" s="1"/>
      <c r="DL6382" s="1"/>
      <c r="DM6382" s="1"/>
      <c r="DN6382" s="1"/>
      <c r="DO6382" s="1"/>
      <c r="DP6382" s="1"/>
      <c r="DQ6382" s="1"/>
      <c r="DR6382" s="1"/>
      <c r="DS6382" s="1"/>
      <c r="DT6382" s="1"/>
      <c r="DU6382" s="1"/>
      <c r="DV6382" s="1"/>
      <c r="DW6382" s="1"/>
      <c r="DX6382" s="1"/>
      <c r="DY6382" s="1"/>
      <c r="DZ6382" s="1"/>
      <c r="EA6382" s="1"/>
      <c r="EB6382" s="1"/>
      <c r="EC6382" s="1"/>
      <c r="ED6382" s="1"/>
      <c r="EE6382" s="1"/>
      <c r="EF6382" s="1"/>
      <c r="EG6382" s="1"/>
      <c r="EH6382" s="1"/>
      <c r="EI6382" s="1"/>
      <c r="EJ6382" s="1"/>
      <c r="EK6382" s="1"/>
      <c r="EL6382" s="1"/>
      <c r="EM6382" s="1"/>
      <c r="EN6382" s="1"/>
      <c r="EO6382" s="1"/>
      <c r="EP6382" s="1"/>
      <c r="EQ6382" s="1"/>
      <c r="ER6382" s="1"/>
      <c r="ES6382" s="1"/>
      <c r="ET6382" s="1"/>
      <c r="EU6382" s="1"/>
      <c r="EV6382" s="1"/>
      <c r="EW6382" s="1"/>
      <c r="EX6382" s="1"/>
      <c r="EY6382" s="1"/>
      <c r="EZ6382" s="1"/>
      <c r="FA6382" s="1"/>
      <c r="FB6382" s="1"/>
      <c r="FC6382" s="1"/>
      <c r="FD6382" s="1"/>
      <c r="FE6382" s="1"/>
      <c r="FF6382" s="1"/>
      <c r="FG6382" s="1"/>
      <c r="FH6382" s="1"/>
      <c r="FI6382" s="1"/>
      <c r="FJ6382" s="1"/>
      <c r="FK6382" s="1"/>
      <c r="FL6382" s="1"/>
      <c r="FM6382" s="1"/>
      <c r="FN6382" s="1"/>
      <c r="FO6382" s="1"/>
      <c r="FP6382" s="1"/>
      <c r="FQ6382" s="1"/>
      <c r="FR6382" s="1"/>
      <c r="FS6382" s="1"/>
      <c r="FT6382" s="1"/>
      <c r="FU6382" s="1"/>
      <c r="FV6382" s="1"/>
      <c r="FW6382" s="1"/>
      <c r="FX6382" s="1"/>
    </row>
    <row r="6383" spans="1:180" s="116" customFormat="1" ht="12.6" x14ac:dyDescent="0.25">
      <c r="A6383" s="108"/>
      <c r="B6383" s="109"/>
      <c r="C6383" s="110"/>
      <c r="D638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3" s="110"/>
      <c r="F6383" s="110"/>
      <c r="G6383" s="111"/>
      <c r="H6383" s="112"/>
      <c r="I6383" s="111"/>
      <c r="J6383" s="111"/>
      <c r="K6383" s="110"/>
      <c r="L6383" s="110"/>
      <c r="M6383" s="110"/>
      <c r="N6383" s="110"/>
      <c r="O6383" s="110"/>
      <c r="P6383" s="114"/>
      <c r="Q6383" s="114">
        <f>Table13[[#This Row],[Unit Value]]*Table13[[#This Row],[Qty | PCount]]</f>
        <v>0</v>
      </c>
      <c r="R6383" s="110" t="str">
        <f>IF(Table13[[#This Row],[Unit Value]]&lt;=4999,"Low-Value Asset","High-Value Asset")</f>
        <v>Low-Value Asset</v>
      </c>
      <c r="S6383" s="110"/>
      <c r="T6383" s="110"/>
      <c r="U6383" s="110"/>
      <c r="V6383" s="110"/>
      <c r="W6383" s="115"/>
      <c r="X6383" s="110"/>
      <c r="Y6383" s="110"/>
      <c r="Z6383" s="110"/>
      <c r="AA6383" s="110"/>
      <c r="AB638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  <c r="BC6383" s="1"/>
      <c r="BD6383" s="1"/>
      <c r="BE6383" s="1"/>
      <c r="BF6383" s="1"/>
      <c r="BG6383" s="1"/>
      <c r="BH6383" s="1"/>
      <c r="BI6383" s="1"/>
      <c r="BJ6383" s="1"/>
      <c r="BK6383" s="1"/>
      <c r="BL6383" s="1"/>
      <c r="BM6383" s="1"/>
      <c r="BN6383" s="1"/>
      <c r="BO6383" s="1"/>
      <c r="BP6383" s="1"/>
      <c r="BQ6383" s="1"/>
      <c r="BR6383" s="1"/>
      <c r="BS6383" s="1"/>
      <c r="BT6383" s="1"/>
      <c r="BU6383" s="1"/>
      <c r="BV6383" s="1"/>
      <c r="BW6383" s="1"/>
      <c r="BX6383" s="1"/>
      <c r="BY6383" s="1"/>
      <c r="BZ6383" s="1"/>
      <c r="CA6383" s="1"/>
      <c r="CB6383" s="1"/>
      <c r="CC6383" s="1"/>
      <c r="CD6383" s="1"/>
      <c r="CE6383" s="1"/>
      <c r="CF6383" s="1"/>
      <c r="CG6383" s="1"/>
      <c r="CH6383" s="1"/>
      <c r="CI6383" s="1"/>
      <c r="CJ6383" s="1"/>
      <c r="CK6383" s="1"/>
      <c r="CL6383" s="1"/>
      <c r="CM6383" s="1"/>
      <c r="CN6383" s="1"/>
      <c r="CO6383" s="1"/>
      <c r="CP6383" s="1"/>
      <c r="CQ6383" s="1"/>
      <c r="CR6383" s="1"/>
      <c r="CS6383" s="1"/>
      <c r="CT6383" s="1"/>
      <c r="CU6383" s="1"/>
      <c r="CV6383" s="1"/>
      <c r="CW6383" s="1"/>
      <c r="CX6383" s="1"/>
      <c r="CY6383" s="1"/>
      <c r="CZ6383" s="1"/>
      <c r="DA6383" s="1"/>
      <c r="DB6383" s="1"/>
      <c r="DC6383" s="1"/>
      <c r="DD6383" s="1"/>
      <c r="DE6383" s="1"/>
      <c r="DF6383" s="1"/>
      <c r="DG6383" s="1"/>
      <c r="DH6383" s="1"/>
      <c r="DI6383" s="1"/>
      <c r="DJ6383" s="1"/>
      <c r="DK6383" s="1"/>
      <c r="DL6383" s="1"/>
      <c r="DM6383" s="1"/>
      <c r="DN6383" s="1"/>
      <c r="DO6383" s="1"/>
      <c r="DP6383" s="1"/>
      <c r="DQ6383" s="1"/>
      <c r="DR6383" s="1"/>
      <c r="DS6383" s="1"/>
      <c r="DT6383" s="1"/>
      <c r="DU6383" s="1"/>
      <c r="DV6383" s="1"/>
      <c r="DW6383" s="1"/>
      <c r="DX6383" s="1"/>
      <c r="DY6383" s="1"/>
      <c r="DZ6383" s="1"/>
      <c r="EA6383" s="1"/>
      <c r="EB6383" s="1"/>
      <c r="EC6383" s="1"/>
      <c r="ED6383" s="1"/>
      <c r="EE6383" s="1"/>
      <c r="EF6383" s="1"/>
      <c r="EG6383" s="1"/>
      <c r="EH6383" s="1"/>
      <c r="EI6383" s="1"/>
      <c r="EJ6383" s="1"/>
      <c r="EK6383" s="1"/>
      <c r="EL6383" s="1"/>
      <c r="EM6383" s="1"/>
      <c r="EN6383" s="1"/>
      <c r="EO6383" s="1"/>
      <c r="EP6383" s="1"/>
      <c r="EQ6383" s="1"/>
      <c r="ER6383" s="1"/>
      <c r="ES6383" s="1"/>
      <c r="ET6383" s="1"/>
      <c r="EU6383" s="1"/>
      <c r="EV6383" s="1"/>
      <c r="EW6383" s="1"/>
      <c r="EX6383" s="1"/>
      <c r="EY6383" s="1"/>
      <c r="EZ6383" s="1"/>
      <c r="FA6383" s="1"/>
      <c r="FB6383" s="1"/>
      <c r="FC6383" s="1"/>
      <c r="FD6383" s="1"/>
      <c r="FE6383" s="1"/>
      <c r="FF6383" s="1"/>
      <c r="FG6383" s="1"/>
      <c r="FH6383" s="1"/>
      <c r="FI6383" s="1"/>
      <c r="FJ6383" s="1"/>
      <c r="FK6383" s="1"/>
      <c r="FL6383" s="1"/>
      <c r="FM6383" s="1"/>
      <c r="FN6383" s="1"/>
      <c r="FO6383" s="1"/>
      <c r="FP6383" s="1"/>
      <c r="FQ6383" s="1"/>
      <c r="FR6383" s="1"/>
      <c r="FS6383" s="1"/>
      <c r="FT6383" s="1"/>
      <c r="FU6383" s="1"/>
      <c r="FV6383" s="1"/>
      <c r="FW6383" s="1"/>
      <c r="FX6383" s="1"/>
    </row>
    <row r="6384" spans="1:180" s="116" customFormat="1" ht="12.6" x14ac:dyDescent="0.25">
      <c r="A6384" s="108"/>
      <c r="B6384" s="109"/>
      <c r="C6384" s="110"/>
      <c r="D638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4" s="110"/>
      <c r="F6384" s="110"/>
      <c r="G6384" s="111"/>
      <c r="H6384" s="112"/>
      <c r="I6384" s="111"/>
      <c r="J6384" s="111"/>
      <c r="K6384" s="110"/>
      <c r="L6384" s="110"/>
      <c r="M6384" s="110"/>
      <c r="N6384" s="110"/>
      <c r="O6384" s="110"/>
      <c r="P6384" s="114"/>
      <c r="Q6384" s="114">
        <f>Table13[[#This Row],[Unit Value]]*Table13[[#This Row],[Qty | PCount]]</f>
        <v>0</v>
      </c>
      <c r="R6384" s="110" t="str">
        <f>IF(Table13[[#This Row],[Unit Value]]&lt;=4999,"Low-Value Asset","High-Value Asset")</f>
        <v>Low-Value Asset</v>
      </c>
      <c r="S6384" s="110"/>
      <c r="T6384" s="110"/>
      <c r="U6384" s="110"/>
      <c r="V6384" s="110"/>
      <c r="W6384" s="115"/>
      <c r="X6384" s="110"/>
      <c r="Y6384" s="110"/>
      <c r="Z6384" s="110"/>
      <c r="AA6384" s="110"/>
      <c r="AB638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  <c r="BC6384" s="1"/>
      <c r="BD6384" s="1"/>
      <c r="BE6384" s="1"/>
      <c r="BF6384" s="1"/>
      <c r="BG6384" s="1"/>
      <c r="BH6384" s="1"/>
      <c r="BI6384" s="1"/>
      <c r="BJ6384" s="1"/>
      <c r="BK6384" s="1"/>
      <c r="BL6384" s="1"/>
      <c r="BM6384" s="1"/>
      <c r="BN6384" s="1"/>
      <c r="BO6384" s="1"/>
      <c r="BP6384" s="1"/>
      <c r="BQ6384" s="1"/>
      <c r="BR6384" s="1"/>
      <c r="BS6384" s="1"/>
      <c r="BT6384" s="1"/>
      <c r="BU6384" s="1"/>
      <c r="BV6384" s="1"/>
      <c r="BW6384" s="1"/>
      <c r="BX6384" s="1"/>
      <c r="BY6384" s="1"/>
      <c r="BZ6384" s="1"/>
      <c r="CA6384" s="1"/>
      <c r="CB6384" s="1"/>
      <c r="CC6384" s="1"/>
      <c r="CD6384" s="1"/>
      <c r="CE6384" s="1"/>
      <c r="CF6384" s="1"/>
      <c r="CG6384" s="1"/>
      <c r="CH6384" s="1"/>
      <c r="CI6384" s="1"/>
      <c r="CJ6384" s="1"/>
      <c r="CK6384" s="1"/>
      <c r="CL6384" s="1"/>
      <c r="CM6384" s="1"/>
      <c r="CN6384" s="1"/>
      <c r="CO6384" s="1"/>
      <c r="CP6384" s="1"/>
      <c r="CQ6384" s="1"/>
      <c r="CR6384" s="1"/>
      <c r="CS6384" s="1"/>
      <c r="CT6384" s="1"/>
      <c r="CU6384" s="1"/>
      <c r="CV6384" s="1"/>
      <c r="CW6384" s="1"/>
      <c r="CX6384" s="1"/>
      <c r="CY6384" s="1"/>
      <c r="CZ6384" s="1"/>
      <c r="DA6384" s="1"/>
      <c r="DB6384" s="1"/>
      <c r="DC6384" s="1"/>
      <c r="DD6384" s="1"/>
      <c r="DE6384" s="1"/>
      <c r="DF6384" s="1"/>
      <c r="DG6384" s="1"/>
      <c r="DH6384" s="1"/>
      <c r="DI6384" s="1"/>
      <c r="DJ6384" s="1"/>
      <c r="DK6384" s="1"/>
      <c r="DL6384" s="1"/>
      <c r="DM6384" s="1"/>
      <c r="DN6384" s="1"/>
      <c r="DO6384" s="1"/>
      <c r="DP6384" s="1"/>
      <c r="DQ6384" s="1"/>
      <c r="DR6384" s="1"/>
      <c r="DS6384" s="1"/>
      <c r="DT6384" s="1"/>
      <c r="DU6384" s="1"/>
      <c r="DV6384" s="1"/>
      <c r="DW6384" s="1"/>
      <c r="DX6384" s="1"/>
      <c r="DY6384" s="1"/>
      <c r="DZ6384" s="1"/>
      <c r="EA6384" s="1"/>
      <c r="EB6384" s="1"/>
      <c r="EC6384" s="1"/>
      <c r="ED6384" s="1"/>
      <c r="EE6384" s="1"/>
      <c r="EF6384" s="1"/>
      <c r="EG6384" s="1"/>
      <c r="EH6384" s="1"/>
      <c r="EI6384" s="1"/>
      <c r="EJ6384" s="1"/>
      <c r="EK6384" s="1"/>
      <c r="EL6384" s="1"/>
      <c r="EM6384" s="1"/>
      <c r="EN6384" s="1"/>
      <c r="EO6384" s="1"/>
      <c r="EP6384" s="1"/>
      <c r="EQ6384" s="1"/>
      <c r="ER6384" s="1"/>
      <c r="ES6384" s="1"/>
      <c r="ET6384" s="1"/>
      <c r="EU6384" s="1"/>
      <c r="EV6384" s="1"/>
      <c r="EW6384" s="1"/>
      <c r="EX6384" s="1"/>
      <c r="EY6384" s="1"/>
      <c r="EZ6384" s="1"/>
      <c r="FA6384" s="1"/>
      <c r="FB6384" s="1"/>
      <c r="FC6384" s="1"/>
      <c r="FD6384" s="1"/>
      <c r="FE6384" s="1"/>
      <c r="FF6384" s="1"/>
      <c r="FG6384" s="1"/>
      <c r="FH6384" s="1"/>
      <c r="FI6384" s="1"/>
      <c r="FJ6384" s="1"/>
      <c r="FK6384" s="1"/>
      <c r="FL6384" s="1"/>
      <c r="FM6384" s="1"/>
      <c r="FN6384" s="1"/>
      <c r="FO6384" s="1"/>
      <c r="FP6384" s="1"/>
      <c r="FQ6384" s="1"/>
      <c r="FR6384" s="1"/>
      <c r="FS6384" s="1"/>
      <c r="FT6384" s="1"/>
      <c r="FU6384" s="1"/>
      <c r="FV6384" s="1"/>
      <c r="FW6384" s="1"/>
      <c r="FX6384" s="1"/>
    </row>
    <row r="6385" spans="1:180" s="116" customFormat="1" ht="12.6" x14ac:dyDescent="0.25">
      <c r="A6385" s="108"/>
      <c r="B6385" s="109"/>
      <c r="C6385" s="110"/>
      <c r="D638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5" s="110"/>
      <c r="F6385" s="110"/>
      <c r="G6385" s="111"/>
      <c r="H6385" s="112"/>
      <c r="I6385" s="111"/>
      <c r="J6385" s="111"/>
      <c r="K6385" s="110"/>
      <c r="L6385" s="110"/>
      <c r="M6385" s="110"/>
      <c r="N6385" s="110"/>
      <c r="O6385" s="110"/>
      <c r="P6385" s="114"/>
      <c r="Q6385" s="114">
        <f>Table13[[#This Row],[Unit Value]]*Table13[[#This Row],[Qty | PCount]]</f>
        <v>0</v>
      </c>
      <c r="R6385" s="110" t="str">
        <f>IF(Table13[[#This Row],[Unit Value]]&lt;=4999,"Low-Value Asset","High-Value Asset")</f>
        <v>Low-Value Asset</v>
      </c>
      <c r="S6385" s="110"/>
      <c r="T6385" s="110"/>
      <c r="U6385" s="110"/>
      <c r="V6385" s="110"/>
      <c r="W6385" s="115"/>
      <c r="X6385" s="110"/>
      <c r="Y6385" s="110"/>
      <c r="Z6385" s="110"/>
      <c r="AA6385" s="110"/>
      <c r="AB638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  <c r="BC6385" s="1"/>
      <c r="BD6385" s="1"/>
      <c r="BE6385" s="1"/>
      <c r="BF6385" s="1"/>
      <c r="BG6385" s="1"/>
      <c r="BH6385" s="1"/>
      <c r="BI6385" s="1"/>
      <c r="BJ6385" s="1"/>
      <c r="BK6385" s="1"/>
      <c r="BL6385" s="1"/>
      <c r="BM6385" s="1"/>
      <c r="BN6385" s="1"/>
      <c r="BO6385" s="1"/>
      <c r="BP6385" s="1"/>
      <c r="BQ6385" s="1"/>
      <c r="BR6385" s="1"/>
      <c r="BS6385" s="1"/>
      <c r="BT6385" s="1"/>
      <c r="BU6385" s="1"/>
      <c r="BV6385" s="1"/>
      <c r="BW6385" s="1"/>
      <c r="BX6385" s="1"/>
      <c r="BY6385" s="1"/>
      <c r="BZ6385" s="1"/>
      <c r="CA6385" s="1"/>
      <c r="CB6385" s="1"/>
      <c r="CC6385" s="1"/>
      <c r="CD6385" s="1"/>
      <c r="CE6385" s="1"/>
      <c r="CF6385" s="1"/>
      <c r="CG6385" s="1"/>
      <c r="CH6385" s="1"/>
      <c r="CI6385" s="1"/>
      <c r="CJ6385" s="1"/>
      <c r="CK6385" s="1"/>
      <c r="CL6385" s="1"/>
      <c r="CM6385" s="1"/>
      <c r="CN6385" s="1"/>
      <c r="CO6385" s="1"/>
      <c r="CP6385" s="1"/>
      <c r="CQ6385" s="1"/>
      <c r="CR6385" s="1"/>
      <c r="CS6385" s="1"/>
      <c r="CT6385" s="1"/>
      <c r="CU6385" s="1"/>
      <c r="CV6385" s="1"/>
      <c r="CW6385" s="1"/>
      <c r="CX6385" s="1"/>
      <c r="CY6385" s="1"/>
      <c r="CZ6385" s="1"/>
      <c r="DA6385" s="1"/>
      <c r="DB6385" s="1"/>
      <c r="DC6385" s="1"/>
      <c r="DD6385" s="1"/>
      <c r="DE6385" s="1"/>
      <c r="DF6385" s="1"/>
      <c r="DG6385" s="1"/>
      <c r="DH6385" s="1"/>
      <c r="DI6385" s="1"/>
      <c r="DJ6385" s="1"/>
      <c r="DK6385" s="1"/>
      <c r="DL6385" s="1"/>
      <c r="DM6385" s="1"/>
      <c r="DN6385" s="1"/>
      <c r="DO6385" s="1"/>
      <c r="DP6385" s="1"/>
      <c r="DQ6385" s="1"/>
      <c r="DR6385" s="1"/>
      <c r="DS6385" s="1"/>
      <c r="DT6385" s="1"/>
      <c r="DU6385" s="1"/>
      <c r="DV6385" s="1"/>
      <c r="DW6385" s="1"/>
      <c r="DX6385" s="1"/>
      <c r="DY6385" s="1"/>
      <c r="DZ6385" s="1"/>
      <c r="EA6385" s="1"/>
      <c r="EB6385" s="1"/>
      <c r="EC6385" s="1"/>
      <c r="ED6385" s="1"/>
      <c r="EE6385" s="1"/>
      <c r="EF6385" s="1"/>
      <c r="EG6385" s="1"/>
      <c r="EH6385" s="1"/>
      <c r="EI6385" s="1"/>
      <c r="EJ6385" s="1"/>
      <c r="EK6385" s="1"/>
      <c r="EL6385" s="1"/>
      <c r="EM6385" s="1"/>
      <c r="EN6385" s="1"/>
      <c r="EO6385" s="1"/>
      <c r="EP6385" s="1"/>
      <c r="EQ6385" s="1"/>
      <c r="ER6385" s="1"/>
      <c r="ES6385" s="1"/>
      <c r="ET6385" s="1"/>
      <c r="EU6385" s="1"/>
      <c r="EV6385" s="1"/>
      <c r="EW6385" s="1"/>
      <c r="EX6385" s="1"/>
      <c r="EY6385" s="1"/>
      <c r="EZ6385" s="1"/>
      <c r="FA6385" s="1"/>
      <c r="FB6385" s="1"/>
      <c r="FC6385" s="1"/>
      <c r="FD6385" s="1"/>
      <c r="FE6385" s="1"/>
      <c r="FF6385" s="1"/>
      <c r="FG6385" s="1"/>
      <c r="FH6385" s="1"/>
      <c r="FI6385" s="1"/>
      <c r="FJ6385" s="1"/>
      <c r="FK6385" s="1"/>
      <c r="FL6385" s="1"/>
      <c r="FM6385" s="1"/>
      <c r="FN6385" s="1"/>
      <c r="FO6385" s="1"/>
      <c r="FP6385" s="1"/>
      <c r="FQ6385" s="1"/>
      <c r="FR6385" s="1"/>
      <c r="FS6385" s="1"/>
      <c r="FT6385" s="1"/>
      <c r="FU6385" s="1"/>
      <c r="FV6385" s="1"/>
      <c r="FW6385" s="1"/>
      <c r="FX6385" s="1"/>
    </row>
    <row r="6386" spans="1:180" s="116" customFormat="1" ht="12.6" x14ac:dyDescent="0.25">
      <c r="A6386" s="108"/>
      <c r="B6386" s="109"/>
      <c r="C6386" s="110"/>
      <c r="D638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6" s="110"/>
      <c r="F6386" s="110"/>
      <c r="G6386" s="111"/>
      <c r="H6386" s="112"/>
      <c r="I6386" s="111"/>
      <c r="J6386" s="111"/>
      <c r="K6386" s="110"/>
      <c r="L6386" s="110"/>
      <c r="M6386" s="110"/>
      <c r="N6386" s="110"/>
      <c r="O6386" s="110"/>
      <c r="P6386" s="114"/>
      <c r="Q6386" s="114">
        <f>Table13[[#This Row],[Unit Value]]*Table13[[#This Row],[Qty | PCount]]</f>
        <v>0</v>
      </c>
      <c r="R6386" s="110" t="str">
        <f>IF(Table13[[#This Row],[Unit Value]]&lt;=4999,"Low-Value Asset","High-Value Asset")</f>
        <v>Low-Value Asset</v>
      </c>
      <c r="S6386" s="110"/>
      <c r="T6386" s="110"/>
      <c r="U6386" s="110"/>
      <c r="V6386" s="110"/>
      <c r="W6386" s="115"/>
      <c r="X6386" s="110"/>
      <c r="Y6386" s="110"/>
      <c r="Z6386" s="110"/>
      <c r="AA6386" s="110"/>
      <c r="AB638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  <c r="BC6386" s="1"/>
      <c r="BD6386" s="1"/>
      <c r="BE6386" s="1"/>
      <c r="BF6386" s="1"/>
      <c r="BG6386" s="1"/>
      <c r="BH6386" s="1"/>
      <c r="BI6386" s="1"/>
      <c r="BJ6386" s="1"/>
      <c r="BK6386" s="1"/>
      <c r="BL6386" s="1"/>
      <c r="BM6386" s="1"/>
      <c r="BN6386" s="1"/>
      <c r="BO6386" s="1"/>
      <c r="BP6386" s="1"/>
      <c r="BQ6386" s="1"/>
      <c r="BR6386" s="1"/>
      <c r="BS6386" s="1"/>
      <c r="BT6386" s="1"/>
      <c r="BU6386" s="1"/>
      <c r="BV6386" s="1"/>
      <c r="BW6386" s="1"/>
      <c r="BX6386" s="1"/>
      <c r="BY6386" s="1"/>
      <c r="BZ6386" s="1"/>
      <c r="CA6386" s="1"/>
      <c r="CB6386" s="1"/>
      <c r="CC6386" s="1"/>
      <c r="CD6386" s="1"/>
      <c r="CE6386" s="1"/>
      <c r="CF6386" s="1"/>
      <c r="CG6386" s="1"/>
      <c r="CH6386" s="1"/>
      <c r="CI6386" s="1"/>
      <c r="CJ6386" s="1"/>
      <c r="CK6386" s="1"/>
      <c r="CL6386" s="1"/>
      <c r="CM6386" s="1"/>
      <c r="CN6386" s="1"/>
      <c r="CO6386" s="1"/>
      <c r="CP6386" s="1"/>
      <c r="CQ6386" s="1"/>
      <c r="CR6386" s="1"/>
      <c r="CS6386" s="1"/>
      <c r="CT6386" s="1"/>
      <c r="CU6386" s="1"/>
      <c r="CV6386" s="1"/>
      <c r="CW6386" s="1"/>
      <c r="CX6386" s="1"/>
      <c r="CY6386" s="1"/>
      <c r="CZ6386" s="1"/>
      <c r="DA6386" s="1"/>
      <c r="DB6386" s="1"/>
      <c r="DC6386" s="1"/>
      <c r="DD6386" s="1"/>
      <c r="DE6386" s="1"/>
      <c r="DF6386" s="1"/>
      <c r="DG6386" s="1"/>
      <c r="DH6386" s="1"/>
      <c r="DI6386" s="1"/>
      <c r="DJ6386" s="1"/>
      <c r="DK6386" s="1"/>
      <c r="DL6386" s="1"/>
      <c r="DM6386" s="1"/>
      <c r="DN6386" s="1"/>
      <c r="DO6386" s="1"/>
      <c r="DP6386" s="1"/>
      <c r="DQ6386" s="1"/>
      <c r="DR6386" s="1"/>
      <c r="DS6386" s="1"/>
      <c r="DT6386" s="1"/>
      <c r="DU6386" s="1"/>
      <c r="DV6386" s="1"/>
      <c r="DW6386" s="1"/>
      <c r="DX6386" s="1"/>
      <c r="DY6386" s="1"/>
      <c r="DZ6386" s="1"/>
      <c r="EA6386" s="1"/>
      <c r="EB6386" s="1"/>
      <c r="EC6386" s="1"/>
      <c r="ED6386" s="1"/>
      <c r="EE6386" s="1"/>
      <c r="EF6386" s="1"/>
      <c r="EG6386" s="1"/>
      <c r="EH6386" s="1"/>
      <c r="EI6386" s="1"/>
      <c r="EJ6386" s="1"/>
      <c r="EK6386" s="1"/>
      <c r="EL6386" s="1"/>
      <c r="EM6386" s="1"/>
      <c r="EN6386" s="1"/>
      <c r="EO6386" s="1"/>
      <c r="EP6386" s="1"/>
      <c r="EQ6386" s="1"/>
      <c r="ER6386" s="1"/>
      <c r="ES6386" s="1"/>
      <c r="ET6386" s="1"/>
      <c r="EU6386" s="1"/>
      <c r="EV6386" s="1"/>
      <c r="EW6386" s="1"/>
      <c r="EX6386" s="1"/>
      <c r="EY6386" s="1"/>
      <c r="EZ6386" s="1"/>
      <c r="FA6386" s="1"/>
      <c r="FB6386" s="1"/>
      <c r="FC6386" s="1"/>
      <c r="FD6386" s="1"/>
      <c r="FE6386" s="1"/>
      <c r="FF6386" s="1"/>
      <c r="FG6386" s="1"/>
      <c r="FH6386" s="1"/>
      <c r="FI6386" s="1"/>
      <c r="FJ6386" s="1"/>
      <c r="FK6386" s="1"/>
      <c r="FL6386" s="1"/>
      <c r="FM6386" s="1"/>
      <c r="FN6386" s="1"/>
      <c r="FO6386" s="1"/>
      <c r="FP6386" s="1"/>
      <c r="FQ6386" s="1"/>
      <c r="FR6386" s="1"/>
      <c r="FS6386" s="1"/>
      <c r="FT6386" s="1"/>
      <c r="FU6386" s="1"/>
      <c r="FV6386" s="1"/>
      <c r="FW6386" s="1"/>
      <c r="FX6386" s="1"/>
    </row>
    <row r="6387" spans="1:180" s="116" customFormat="1" ht="12.6" x14ac:dyDescent="0.25">
      <c r="A6387" s="108"/>
      <c r="B6387" s="109"/>
      <c r="C6387" s="110"/>
      <c r="D638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7" s="110"/>
      <c r="F6387" s="110"/>
      <c r="G6387" s="111"/>
      <c r="H6387" s="112"/>
      <c r="I6387" s="111"/>
      <c r="J6387" s="111"/>
      <c r="K6387" s="110"/>
      <c r="L6387" s="110"/>
      <c r="M6387" s="110"/>
      <c r="N6387" s="110"/>
      <c r="O6387" s="110"/>
      <c r="P6387" s="114"/>
      <c r="Q6387" s="114">
        <f>Table13[[#This Row],[Unit Value]]*Table13[[#This Row],[Qty | PCount]]</f>
        <v>0</v>
      </c>
      <c r="R6387" s="110" t="str">
        <f>IF(Table13[[#This Row],[Unit Value]]&lt;=4999,"Low-Value Asset","High-Value Asset")</f>
        <v>Low-Value Asset</v>
      </c>
      <c r="S6387" s="110"/>
      <c r="T6387" s="110"/>
      <c r="U6387" s="110"/>
      <c r="V6387" s="110"/>
      <c r="W6387" s="115"/>
      <c r="X6387" s="110"/>
      <c r="Y6387" s="110"/>
      <c r="Z6387" s="110"/>
      <c r="AA6387" s="110"/>
      <c r="AB638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  <c r="BC6387" s="1"/>
      <c r="BD6387" s="1"/>
      <c r="BE6387" s="1"/>
      <c r="BF6387" s="1"/>
      <c r="BG6387" s="1"/>
      <c r="BH6387" s="1"/>
      <c r="BI6387" s="1"/>
      <c r="BJ6387" s="1"/>
      <c r="BK6387" s="1"/>
      <c r="BL6387" s="1"/>
      <c r="BM6387" s="1"/>
      <c r="BN6387" s="1"/>
      <c r="BO6387" s="1"/>
      <c r="BP6387" s="1"/>
      <c r="BQ6387" s="1"/>
      <c r="BR6387" s="1"/>
      <c r="BS6387" s="1"/>
      <c r="BT6387" s="1"/>
      <c r="BU6387" s="1"/>
      <c r="BV6387" s="1"/>
      <c r="BW6387" s="1"/>
      <c r="BX6387" s="1"/>
      <c r="BY6387" s="1"/>
      <c r="BZ6387" s="1"/>
      <c r="CA6387" s="1"/>
      <c r="CB6387" s="1"/>
      <c r="CC6387" s="1"/>
      <c r="CD6387" s="1"/>
      <c r="CE6387" s="1"/>
      <c r="CF6387" s="1"/>
      <c r="CG6387" s="1"/>
      <c r="CH6387" s="1"/>
      <c r="CI6387" s="1"/>
      <c r="CJ6387" s="1"/>
      <c r="CK6387" s="1"/>
      <c r="CL6387" s="1"/>
      <c r="CM6387" s="1"/>
      <c r="CN6387" s="1"/>
      <c r="CO6387" s="1"/>
      <c r="CP6387" s="1"/>
      <c r="CQ6387" s="1"/>
      <c r="CR6387" s="1"/>
      <c r="CS6387" s="1"/>
      <c r="CT6387" s="1"/>
      <c r="CU6387" s="1"/>
      <c r="CV6387" s="1"/>
      <c r="CW6387" s="1"/>
      <c r="CX6387" s="1"/>
      <c r="CY6387" s="1"/>
      <c r="CZ6387" s="1"/>
      <c r="DA6387" s="1"/>
      <c r="DB6387" s="1"/>
      <c r="DC6387" s="1"/>
      <c r="DD6387" s="1"/>
      <c r="DE6387" s="1"/>
      <c r="DF6387" s="1"/>
      <c r="DG6387" s="1"/>
      <c r="DH6387" s="1"/>
      <c r="DI6387" s="1"/>
      <c r="DJ6387" s="1"/>
      <c r="DK6387" s="1"/>
      <c r="DL6387" s="1"/>
      <c r="DM6387" s="1"/>
      <c r="DN6387" s="1"/>
      <c r="DO6387" s="1"/>
      <c r="DP6387" s="1"/>
      <c r="DQ6387" s="1"/>
      <c r="DR6387" s="1"/>
      <c r="DS6387" s="1"/>
      <c r="DT6387" s="1"/>
      <c r="DU6387" s="1"/>
      <c r="DV6387" s="1"/>
      <c r="DW6387" s="1"/>
      <c r="DX6387" s="1"/>
      <c r="DY6387" s="1"/>
      <c r="DZ6387" s="1"/>
      <c r="EA6387" s="1"/>
      <c r="EB6387" s="1"/>
      <c r="EC6387" s="1"/>
      <c r="ED6387" s="1"/>
      <c r="EE6387" s="1"/>
      <c r="EF6387" s="1"/>
      <c r="EG6387" s="1"/>
      <c r="EH6387" s="1"/>
      <c r="EI6387" s="1"/>
      <c r="EJ6387" s="1"/>
      <c r="EK6387" s="1"/>
      <c r="EL6387" s="1"/>
      <c r="EM6387" s="1"/>
      <c r="EN6387" s="1"/>
      <c r="EO6387" s="1"/>
      <c r="EP6387" s="1"/>
      <c r="EQ6387" s="1"/>
      <c r="ER6387" s="1"/>
      <c r="ES6387" s="1"/>
      <c r="ET6387" s="1"/>
      <c r="EU6387" s="1"/>
      <c r="EV6387" s="1"/>
      <c r="EW6387" s="1"/>
      <c r="EX6387" s="1"/>
      <c r="EY6387" s="1"/>
      <c r="EZ6387" s="1"/>
      <c r="FA6387" s="1"/>
      <c r="FB6387" s="1"/>
      <c r="FC6387" s="1"/>
      <c r="FD6387" s="1"/>
      <c r="FE6387" s="1"/>
      <c r="FF6387" s="1"/>
      <c r="FG6387" s="1"/>
      <c r="FH6387" s="1"/>
      <c r="FI6387" s="1"/>
      <c r="FJ6387" s="1"/>
      <c r="FK6387" s="1"/>
      <c r="FL6387" s="1"/>
      <c r="FM6387" s="1"/>
      <c r="FN6387" s="1"/>
      <c r="FO6387" s="1"/>
      <c r="FP6387" s="1"/>
      <c r="FQ6387" s="1"/>
      <c r="FR6387" s="1"/>
      <c r="FS6387" s="1"/>
      <c r="FT6387" s="1"/>
      <c r="FU6387" s="1"/>
      <c r="FV6387" s="1"/>
      <c r="FW6387" s="1"/>
      <c r="FX6387" s="1"/>
    </row>
    <row r="6388" spans="1:180" s="116" customFormat="1" ht="12.6" x14ac:dyDescent="0.25">
      <c r="A6388" s="108"/>
      <c r="B6388" s="109"/>
      <c r="C6388" s="110"/>
      <c r="D638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8" s="110"/>
      <c r="F6388" s="110"/>
      <c r="G6388" s="111"/>
      <c r="H6388" s="112"/>
      <c r="I6388" s="111"/>
      <c r="J6388" s="111"/>
      <c r="K6388" s="110"/>
      <c r="L6388" s="110"/>
      <c r="M6388" s="110"/>
      <c r="N6388" s="110"/>
      <c r="O6388" s="110"/>
      <c r="P6388" s="114"/>
      <c r="Q6388" s="114">
        <f>Table13[[#This Row],[Unit Value]]*Table13[[#This Row],[Qty | PCount]]</f>
        <v>0</v>
      </c>
      <c r="R6388" s="110" t="str">
        <f>IF(Table13[[#This Row],[Unit Value]]&lt;=4999,"Low-Value Asset","High-Value Asset")</f>
        <v>Low-Value Asset</v>
      </c>
      <c r="S6388" s="110"/>
      <c r="T6388" s="110"/>
      <c r="U6388" s="110"/>
      <c r="V6388" s="110"/>
      <c r="W6388" s="115"/>
      <c r="X6388" s="110"/>
      <c r="Y6388" s="110"/>
      <c r="Z6388" s="110"/>
      <c r="AA6388" s="110"/>
      <c r="AB638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  <c r="BC6388" s="1"/>
      <c r="BD6388" s="1"/>
      <c r="BE6388" s="1"/>
      <c r="BF6388" s="1"/>
      <c r="BG6388" s="1"/>
      <c r="BH6388" s="1"/>
      <c r="BI6388" s="1"/>
      <c r="BJ6388" s="1"/>
      <c r="BK6388" s="1"/>
      <c r="BL6388" s="1"/>
      <c r="BM6388" s="1"/>
      <c r="BN6388" s="1"/>
      <c r="BO6388" s="1"/>
      <c r="BP6388" s="1"/>
      <c r="BQ6388" s="1"/>
      <c r="BR6388" s="1"/>
      <c r="BS6388" s="1"/>
      <c r="BT6388" s="1"/>
      <c r="BU6388" s="1"/>
      <c r="BV6388" s="1"/>
      <c r="BW6388" s="1"/>
      <c r="BX6388" s="1"/>
      <c r="BY6388" s="1"/>
      <c r="BZ6388" s="1"/>
      <c r="CA6388" s="1"/>
      <c r="CB6388" s="1"/>
      <c r="CC6388" s="1"/>
      <c r="CD6388" s="1"/>
      <c r="CE6388" s="1"/>
      <c r="CF6388" s="1"/>
      <c r="CG6388" s="1"/>
      <c r="CH6388" s="1"/>
      <c r="CI6388" s="1"/>
      <c r="CJ6388" s="1"/>
      <c r="CK6388" s="1"/>
      <c r="CL6388" s="1"/>
      <c r="CM6388" s="1"/>
      <c r="CN6388" s="1"/>
      <c r="CO6388" s="1"/>
      <c r="CP6388" s="1"/>
      <c r="CQ6388" s="1"/>
      <c r="CR6388" s="1"/>
      <c r="CS6388" s="1"/>
      <c r="CT6388" s="1"/>
      <c r="CU6388" s="1"/>
      <c r="CV6388" s="1"/>
      <c r="CW6388" s="1"/>
      <c r="CX6388" s="1"/>
      <c r="CY6388" s="1"/>
      <c r="CZ6388" s="1"/>
      <c r="DA6388" s="1"/>
      <c r="DB6388" s="1"/>
      <c r="DC6388" s="1"/>
      <c r="DD6388" s="1"/>
      <c r="DE6388" s="1"/>
      <c r="DF6388" s="1"/>
      <c r="DG6388" s="1"/>
      <c r="DH6388" s="1"/>
      <c r="DI6388" s="1"/>
      <c r="DJ6388" s="1"/>
      <c r="DK6388" s="1"/>
      <c r="DL6388" s="1"/>
      <c r="DM6388" s="1"/>
      <c r="DN6388" s="1"/>
      <c r="DO6388" s="1"/>
      <c r="DP6388" s="1"/>
      <c r="DQ6388" s="1"/>
      <c r="DR6388" s="1"/>
      <c r="DS6388" s="1"/>
      <c r="DT6388" s="1"/>
      <c r="DU6388" s="1"/>
      <c r="DV6388" s="1"/>
      <c r="DW6388" s="1"/>
      <c r="DX6388" s="1"/>
      <c r="DY6388" s="1"/>
      <c r="DZ6388" s="1"/>
      <c r="EA6388" s="1"/>
      <c r="EB6388" s="1"/>
      <c r="EC6388" s="1"/>
      <c r="ED6388" s="1"/>
      <c r="EE6388" s="1"/>
      <c r="EF6388" s="1"/>
      <c r="EG6388" s="1"/>
      <c r="EH6388" s="1"/>
      <c r="EI6388" s="1"/>
      <c r="EJ6388" s="1"/>
      <c r="EK6388" s="1"/>
      <c r="EL6388" s="1"/>
      <c r="EM6388" s="1"/>
      <c r="EN6388" s="1"/>
      <c r="EO6388" s="1"/>
      <c r="EP6388" s="1"/>
      <c r="EQ6388" s="1"/>
      <c r="ER6388" s="1"/>
      <c r="ES6388" s="1"/>
      <c r="ET6388" s="1"/>
      <c r="EU6388" s="1"/>
      <c r="EV6388" s="1"/>
      <c r="EW6388" s="1"/>
      <c r="EX6388" s="1"/>
      <c r="EY6388" s="1"/>
      <c r="EZ6388" s="1"/>
      <c r="FA6388" s="1"/>
      <c r="FB6388" s="1"/>
      <c r="FC6388" s="1"/>
      <c r="FD6388" s="1"/>
      <c r="FE6388" s="1"/>
      <c r="FF6388" s="1"/>
      <c r="FG6388" s="1"/>
      <c r="FH6388" s="1"/>
      <c r="FI6388" s="1"/>
      <c r="FJ6388" s="1"/>
      <c r="FK6388" s="1"/>
      <c r="FL6388" s="1"/>
      <c r="FM6388" s="1"/>
      <c r="FN6388" s="1"/>
      <c r="FO6388" s="1"/>
      <c r="FP6388" s="1"/>
      <c r="FQ6388" s="1"/>
      <c r="FR6388" s="1"/>
      <c r="FS6388" s="1"/>
      <c r="FT6388" s="1"/>
      <c r="FU6388" s="1"/>
      <c r="FV6388" s="1"/>
      <c r="FW6388" s="1"/>
      <c r="FX6388" s="1"/>
    </row>
    <row r="6389" spans="1:180" s="116" customFormat="1" ht="12.6" x14ac:dyDescent="0.25">
      <c r="A6389" s="108"/>
      <c r="B6389" s="109"/>
      <c r="C6389" s="110"/>
      <c r="D638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89" s="110"/>
      <c r="F6389" s="110"/>
      <c r="G6389" s="111"/>
      <c r="H6389" s="112"/>
      <c r="I6389" s="111"/>
      <c r="J6389" s="111"/>
      <c r="K6389" s="110"/>
      <c r="L6389" s="110"/>
      <c r="M6389" s="110"/>
      <c r="N6389" s="110"/>
      <c r="O6389" s="110"/>
      <c r="P6389" s="114"/>
      <c r="Q6389" s="114">
        <f>Table13[[#This Row],[Unit Value]]*Table13[[#This Row],[Qty | PCount]]</f>
        <v>0</v>
      </c>
      <c r="R6389" s="110" t="str">
        <f>IF(Table13[[#This Row],[Unit Value]]&lt;=4999,"Low-Value Asset","High-Value Asset")</f>
        <v>Low-Value Asset</v>
      </c>
      <c r="S6389" s="110"/>
      <c r="T6389" s="110"/>
      <c r="U6389" s="110"/>
      <c r="V6389" s="110"/>
      <c r="W6389" s="115"/>
      <c r="X6389" s="110"/>
      <c r="Y6389" s="110"/>
      <c r="Z6389" s="110"/>
      <c r="AA6389" s="110"/>
      <c r="AB638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  <c r="BC6389" s="1"/>
      <c r="BD6389" s="1"/>
      <c r="BE6389" s="1"/>
      <c r="BF6389" s="1"/>
      <c r="BG6389" s="1"/>
      <c r="BH6389" s="1"/>
      <c r="BI6389" s="1"/>
      <c r="BJ6389" s="1"/>
      <c r="BK6389" s="1"/>
      <c r="BL6389" s="1"/>
      <c r="BM6389" s="1"/>
      <c r="BN6389" s="1"/>
      <c r="BO6389" s="1"/>
      <c r="BP6389" s="1"/>
      <c r="BQ6389" s="1"/>
      <c r="BR6389" s="1"/>
      <c r="BS6389" s="1"/>
      <c r="BT6389" s="1"/>
      <c r="BU6389" s="1"/>
      <c r="BV6389" s="1"/>
      <c r="BW6389" s="1"/>
      <c r="BX6389" s="1"/>
      <c r="BY6389" s="1"/>
      <c r="BZ6389" s="1"/>
      <c r="CA6389" s="1"/>
      <c r="CB6389" s="1"/>
      <c r="CC6389" s="1"/>
      <c r="CD6389" s="1"/>
      <c r="CE6389" s="1"/>
      <c r="CF6389" s="1"/>
      <c r="CG6389" s="1"/>
      <c r="CH6389" s="1"/>
      <c r="CI6389" s="1"/>
      <c r="CJ6389" s="1"/>
      <c r="CK6389" s="1"/>
      <c r="CL6389" s="1"/>
      <c r="CM6389" s="1"/>
      <c r="CN6389" s="1"/>
      <c r="CO6389" s="1"/>
      <c r="CP6389" s="1"/>
      <c r="CQ6389" s="1"/>
      <c r="CR6389" s="1"/>
      <c r="CS6389" s="1"/>
      <c r="CT6389" s="1"/>
      <c r="CU6389" s="1"/>
      <c r="CV6389" s="1"/>
      <c r="CW6389" s="1"/>
      <c r="CX6389" s="1"/>
      <c r="CY6389" s="1"/>
      <c r="CZ6389" s="1"/>
      <c r="DA6389" s="1"/>
      <c r="DB6389" s="1"/>
      <c r="DC6389" s="1"/>
      <c r="DD6389" s="1"/>
      <c r="DE6389" s="1"/>
      <c r="DF6389" s="1"/>
      <c r="DG6389" s="1"/>
      <c r="DH6389" s="1"/>
      <c r="DI6389" s="1"/>
      <c r="DJ6389" s="1"/>
      <c r="DK6389" s="1"/>
      <c r="DL6389" s="1"/>
      <c r="DM6389" s="1"/>
      <c r="DN6389" s="1"/>
      <c r="DO6389" s="1"/>
      <c r="DP6389" s="1"/>
      <c r="DQ6389" s="1"/>
      <c r="DR6389" s="1"/>
      <c r="DS6389" s="1"/>
      <c r="DT6389" s="1"/>
      <c r="DU6389" s="1"/>
      <c r="DV6389" s="1"/>
      <c r="DW6389" s="1"/>
      <c r="DX6389" s="1"/>
      <c r="DY6389" s="1"/>
      <c r="DZ6389" s="1"/>
      <c r="EA6389" s="1"/>
      <c r="EB6389" s="1"/>
      <c r="EC6389" s="1"/>
      <c r="ED6389" s="1"/>
      <c r="EE6389" s="1"/>
      <c r="EF6389" s="1"/>
      <c r="EG6389" s="1"/>
      <c r="EH6389" s="1"/>
      <c r="EI6389" s="1"/>
      <c r="EJ6389" s="1"/>
      <c r="EK6389" s="1"/>
      <c r="EL6389" s="1"/>
      <c r="EM6389" s="1"/>
      <c r="EN6389" s="1"/>
      <c r="EO6389" s="1"/>
      <c r="EP6389" s="1"/>
      <c r="EQ6389" s="1"/>
      <c r="ER6389" s="1"/>
      <c r="ES6389" s="1"/>
      <c r="ET6389" s="1"/>
      <c r="EU6389" s="1"/>
      <c r="EV6389" s="1"/>
      <c r="EW6389" s="1"/>
      <c r="EX6389" s="1"/>
      <c r="EY6389" s="1"/>
      <c r="EZ6389" s="1"/>
      <c r="FA6389" s="1"/>
      <c r="FB6389" s="1"/>
      <c r="FC6389" s="1"/>
      <c r="FD6389" s="1"/>
      <c r="FE6389" s="1"/>
      <c r="FF6389" s="1"/>
      <c r="FG6389" s="1"/>
      <c r="FH6389" s="1"/>
      <c r="FI6389" s="1"/>
      <c r="FJ6389" s="1"/>
      <c r="FK6389" s="1"/>
      <c r="FL6389" s="1"/>
      <c r="FM6389" s="1"/>
      <c r="FN6389" s="1"/>
      <c r="FO6389" s="1"/>
      <c r="FP6389" s="1"/>
      <c r="FQ6389" s="1"/>
      <c r="FR6389" s="1"/>
      <c r="FS6389" s="1"/>
      <c r="FT6389" s="1"/>
      <c r="FU6389" s="1"/>
      <c r="FV6389" s="1"/>
      <c r="FW6389" s="1"/>
      <c r="FX6389" s="1"/>
    </row>
    <row r="6390" spans="1:180" s="116" customFormat="1" ht="12.6" x14ac:dyDescent="0.25">
      <c r="A6390" s="108"/>
      <c r="B6390" s="109"/>
      <c r="C6390" s="110"/>
      <c r="D639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0" s="110"/>
      <c r="F6390" s="110"/>
      <c r="G6390" s="111"/>
      <c r="H6390" s="112"/>
      <c r="I6390" s="111"/>
      <c r="J6390" s="111"/>
      <c r="K6390" s="110"/>
      <c r="L6390" s="110"/>
      <c r="M6390" s="110"/>
      <c r="N6390" s="110"/>
      <c r="O6390" s="110"/>
      <c r="P6390" s="114"/>
      <c r="Q6390" s="114">
        <f>Table13[[#This Row],[Unit Value]]*Table13[[#This Row],[Qty | PCount]]</f>
        <v>0</v>
      </c>
      <c r="R6390" s="110" t="str">
        <f>IF(Table13[[#This Row],[Unit Value]]&lt;=4999,"Low-Value Asset","High-Value Asset")</f>
        <v>Low-Value Asset</v>
      </c>
      <c r="S6390" s="110"/>
      <c r="T6390" s="110"/>
      <c r="U6390" s="110"/>
      <c r="V6390" s="110"/>
      <c r="W6390" s="115"/>
      <c r="X6390" s="110"/>
      <c r="Y6390" s="110"/>
      <c r="Z6390" s="110"/>
      <c r="AA6390" s="110"/>
      <c r="AB639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  <c r="BC6390" s="1"/>
      <c r="BD6390" s="1"/>
      <c r="BE6390" s="1"/>
      <c r="BF6390" s="1"/>
      <c r="BG6390" s="1"/>
      <c r="BH6390" s="1"/>
      <c r="BI6390" s="1"/>
      <c r="BJ6390" s="1"/>
      <c r="BK6390" s="1"/>
      <c r="BL6390" s="1"/>
      <c r="BM6390" s="1"/>
      <c r="BN6390" s="1"/>
      <c r="BO6390" s="1"/>
      <c r="BP6390" s="1"/>
      <c r="BQ6390" s="1"/>
      <c r="BR6390" s="1"/>
      <c r="BS6390" s="1"/>
      <c r="BT6390" s="1"/>
      <c r="BU6390" s="1"/>
      <c r="BV6390" s="1"/>
      <c r="BW6390" s="1"/>
      <c r="BX6390" s="1"/>
      <c r="BY6390" s="1"/>
      <c r="BZ6390" s="1"/>
      <c r="CA6390" s="1"/>
      <c r="CB6390" s="1"/>
      <c r="CC6390" s="1"/>
      <c r="CD6390" s="1"/>
      <c r="CE6390" s="1"/>
      <c r="CF6390" s="1"/>
      <c r="CG6390" s="1"/>
      <c r="CH6390" s="1"/>
      <c r="CI6390" s="1"/>
      <c r="CJ6390" s="1"/>
      <c r="CK6390" s="1"/>
      <c r="CL6390" s="1"/>
      <c r="CM6390" s="1"/>
      <c r="CN6390" s="1"/>
      <c r="CO6390" s="1"/>
      <c r="CP6390" s="1"/>
      <c r="CQ6390" s="1"/>
      <c r="CR6390" s="1"/>
      <c r="CS6390" s="1"/>
      <c r="CT6390" s="1"/>
      <c r="CU6390" s="1"/>
      <c r="CV6390" s="1"/>
      <c r="CW6390" s="1"/>
      <c r="CX6390" s="1"/>
      <c r="CY6390" s="1"/>
      <c r="CZ6390" s="1"/>
      <c r="DA6390" s="1"/>
      <c r="DB6390" s="1"/>
      <c r="DC6390" s="1"/>
      <c r="DD6390" s="1"/>
      <c r="DE6390" s="1"/>
      <c r="DF6390" s="1"/>
      <c r="DG6390" s="1"/>
      <c r="DH6390" s="1"/>
      <c r="DI6390" s="1"/>
      <c r="DJ6390" s="1"/>
      <c r="DK6390" s="1"/>
      <c r="DL6390" s="1"/>
      <c r="DM6390" s="1"/>
      <c r="DN6390" s="1"/>
      <c r="DO6390" s="1"/>
      <c r="DP6390" s="1"/>
      <c r="DQ6390" s="1"/>
      <c r="DR6390" s="1"/>
      <c r="DS6390" s="1"/>
      <c r="DT6390" s="1"/>
      <c r="DU6390" s="1"/>
      <c r="DV6390" s="1"/>
      <c r="DW6390" s="1"/>
      <c r="DX6390" s="1"/>
      <c r="DY6390" s="1"/>
      <c r="DZ6390" s="1"/>
      <c r="EA6390" s="1"/>
      <c r="EB6390" s="1"/>
      <c r="EC6390" s="1"/>
      <c r="ED6390" s="1"/>
      <c r="EE6390" s="1"/>
      <c r="EF6390" s="1"/>
      <c r="EG6390" s="1"/>
      <c r="EH6390" s="1"/>
      <c r="EI6390" s="1"/>
      <c r="EJ6390" s="1"/>
      <c r="EK6390" s="1"/>
      <c r="EL6390" s="1"/>
      <c r="EM6390" s="1"/>
      <c r="EN6390" s="1"/>
      <c r="EO6390" s="1"/>
      <c r="EP6390" s="1"/>
      <c r="EQ6390" s="1"/>
      <c r="ER6390" s="1"/>
      <c r="ES6390" s="1"/>
      <c r="ET6390" s="1"/>
      <c r="EU6390" s="1"/>
      <c r="EV6390" s="1"/>
      <c r="EW6390" s="1"/>
      <c r="EX6390" s="1"/>
      <c r="EY6390" s="1"/>
      <c r="EZ6390" s="1"/>
      <c r="FA6390" s="1"/>
      <c r="FB6390" s="1"/>
      <c r="FC6390" s="1"/>
      <c r="FD6390" s="1"/>
      <c r="FE6390" s="1"/>
      <c r="FF6390" s="1"/>
      <c r="FG6390" s="1"/>
      <c r="FH6390" s="1"/>
      <c r="FI6390" s="1"/>
      <c r="FJ6390" s="1"/>
      <c r="FK6390" s="1"/>
      <c r="FL6390" s="1"/>
      <c r="FM6390" s="1"/>
      <c r="FN6390" s="1"/>
      <c r="FO6390" s="1"/>
      <c r="FP6390" s="1"/>
      <c r="FQ6390" s="1"/>
      <c r="FR6390" s="1"/>
      <c r="FS6390" s="1"/>
      <c r="FT6390" s="1"/>
      <c r="FU6390" s="1"/>
      <c r="FV6390" s="1"/>
      <c r="FW6390" s="1"/>
      <c r="FX6390" s="1"/>
    </row>
    <row r="6391" spans="1:180" s="116" customFormat="1" ht="12.6" x14ac:dyDescent="0.25">
      <c r="A6391" s="108"/>
      <c r="B6391" s="109"/>
      <c r="C6391" s="110"/>
      <c r="D639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1" s="110"/>
      <c r="F6391" s="110"/>
      <c r="G6391" s="111"/>
      <c r="H6391" s="112"/>
      <c r="I6391" s="111"/>
      <c r="J6391" s="111"/>
      <c r="K6391" s="110"/>
      <c r="L6391" s="110"/>
      <c r="M6391" s="110"/>
      <c r="N6391" s="110"/>
      <c r="O6391" s="110"/>
      <c r="P6391" s="114"/>
      <c r="Q6391" s="114">
        <f>Table13[[#This Row],[Unit Value]]*Table13[[#This Row],[Qty | PCount]]</f>
        <v>0</v>
      </c>
      <c r="R6391" s="110" t="str">
        <f>IF(Table13[[#This Row],[Unit Value]]&lt;=4999,"Low-Value Asset","High-Value Asset")</f>
        <v>Low-Value Asset</v>
      </c>
      <c r="S6391" s="110"/>
      <c r="T6391" s="110"/>
      <c r="U6391" s="110"/>
      <c r="V6391" s="110"/>
      <c r="W6391" s="115"/>
      <c r="X6391" s="110"/>
      <c r="Y6391" s="110"/>
      <c r="Z6391" s="110"/>
      <c r="AA6391" s="110"/>
      <c r="AB639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  <c r="BC6391" s="1"/>
      <c r="BD6391" s="1"/>
      <c r="BE6391" s="1"/>
      <c r="BF6391" s="1"/>
      <c r="BG6391" s="1"/>
      <c r="BH6391" s="1"/>
      <c r="BI6391" s="1"/>
      <c r="BJ6391" s="1"/>
      <c r="BK6391" s="1"/>
      <c r="BL6391" s="1"/>
      <c r="BM6391" s="1"/>
      <c r="BN6391" s="1"/>
      <c r="BO6391" s="1"/>
      <c r="BP6391" s="1"/>
      <c r="BQ6391" s="1"/>
      <c r="BR6391" s="1"/>
      <c r="BS6391" s="1"/>
      <c r="BT6391" s="1"/>
      <c r="BU6391" s="1"/>
      <c r="BV6391" s="1"/>
      <c r="BW6391" s="1"/>
      <c r="BX6391" s="1"/>
      <c r="BY6391" s="1"/>
      <c r="BZ6391" s="1"/>
      <c r="CA6391" s="1"/>
      <c r="CB6391" s="1"/>
      <c r="CC6391" s="1"/>
      <c r="CD6391" s="1"/>
      <c r="CE6391" s="1"/>
      <c r="CF6391" s="1"/>
      <c r="CG6391" s="1"/>
      <c r="CH6391" s="1"/>
      <c r="CI6391" s="1"/>
      <c r="CJ6391" s="1"/>
      <c r="CK6391" s="1"/>
      <c r="CL6391" s="1"/>
      <c r="CM6391" s="1"/>
      <c r="CN6391" s="1"/>
      <c r="CO6391" s="1"/>
      <c r="CP6391" s="1"/>
      <c r="CQ6391" s="1"/>
      <c r="CR6391" s="1"/>
      <c r="CS6391" s="1"/>
      <c r="CT6391" s="1"/>
      <c r="CU6391" s="1"/>
      <c r="CV6391" s="1"/>
      <c r="CW6391" s="1"/>
      <c r="CX6391" s="1"/>
      <c r="CY6391" s="1"/>
      <c r="CZ6391" s="1"/>
      <c r="DA6391" s="1"/>
      <c r="DB6391" s="1"/>
      <c r="DC6391" s="1"/>
      <c r="DD6391" s="1"/>
      <c r="DE6391" s="1"/>
      <c r="DF6391" s="1"/>
      <c r="DG6391" s="1"/>
      <c r="DH6391" s="1"/>
      <c r="DI6391" s="1"/>
      <c r="DJ6391" s="1"/>
      <c r="DK6391" s="1"/>
      <c r="DL6391" s="1"/>
      <c r="DM6391" s="1"/>
      <c r="DN6391" s="1"/>
      <c r="DO6391" s="1"/>
      <c r="DP6391" s="1"/>
      <c r="DQ6391" s="1"/>
      <c r="DR6391" s="1"/>
      <c r="DS6391" s="1"/>
      <c r="DT6391" s="1"/>
      <c r="DU6391" s="1"/>
      <c r="DV6391" s="1"/>
      <c r="DW6391" s="1"/>
      <c r="DX6391" s="1"/>
      <c r="DY6391" s="1"/>
      <c r="DZ6391" s="1"/>
      <c r="EA6391" s="1"/>
      <c r="EB6391" s="1"/>
      <c r="EC6391" s="1"/>
      <c r="ED6391" s="1"/>
      <c r="EE6391" s="1"/>
      <c r="EF6391" s="1"/>
      <c r="EG6391" s="1"/>
      <c r="EH6391" s="1"/>
      <c r="EI6391" s="1"/>
      <c r="EJ6391" s="1"/>
      <c r="EK6391" s="1"/>
      <c r="EL6391" s="1"/>
      <c r="EM6391" s="1"/>
      <c r="EN6391" s="1"/>
      <c r="EO6391" s="1"/>
      <c r="EP6391" s="1"/>
      <c r="EQ6391" s="1"/>
      <c r="ER6391" s="1"/>
      <c r="ES6391" s="1"/>
      <c r="ET6391" s="1"/>
      <c r="EU6391" s="1"/>
      <c r="EV6391" s="1"/>
      <c r="EW6391" s="1"/>
      <c r="EX6391" s="1"/>
      <c r="EY6391" s="1"/>
      <c r="EZ6391" s="1"/>
      <c r="FA6391" s="1"/>
      <c r="FB6391" s="1"/>
      <c r="FC6391" s="1"/>
      <c r="FD6391" s="1"/>
      <c r="FE6391" s="1"/>
      <c r="FF6391" s="1"/>
      <c r="FG6391" s="1"/>
      <c r="FH6391" s="1"/>
      <c r="FI6391" s="1"/>
      <c r="FJ6391" s="1"/>
      <c r="FK6391" s="1"/>
      <c r="FL6391" s="1"/>
      <c r="FM6391" s="1"/>
      <c r="FN6391" s="1"/>
      <c r="FO6391" s="1"/>
      <c r="FP6391" s="1"/>
      <c r="FQ6391" s="1"/>
      <c r="FR6391" s="1"/>
      <c r="FS6391" s="1"/>
      <c r="FT6391" s="1"/>
      <c r="FU6391" s="1"/>
      <c r="FV6391" s="1"/>
      <c r="FW6391" s="1"/>
      <c r="FX6391" s="1"/>
    </row>
    <row r="6392" spans="1:180" s="116" customFormat="1" ht="12.6" x14ac:dyDescent="0.25">
      <c r="A6392" s="108"/>
      <c r="B6392" s="109"/>
      <c r="C6392" s="110"/>
      <c r="D639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2" s="110"/>
      <c r="F6392" s="110"/>
      <c r="G6392" s="111"/>
      <c r="H6392" s="112"/>
      <c r="I6392" s="111"/>
      <c r="J6392" s="111"/>
      <c r="K6392" s="110"/>
      <c r="L6392" s="110"/>
      <c r="M6392" s="110"/>
      <c r="N6392" s="110"/>
      <c r="O6392" s="110"/>
      <c r="P6392" s="114"/>
      <c r="Q6392" s="114">
        <f>Table13[[#This Row],[Unit Value]]*Table13[[#This Row],[Qty | PCount]]</f>
        <v>0</v>
      </c>
      <c r="R6392" s="110" t="str">
        <f>IF(Table13[[#This Row],[Unit Value]]&lt;=4999,"Low-Value Asset","High-Value Asset")</f>
        <v>Low-Value Asset</v>
      </c>
      <c r="S6392" s="110"/>
      <c r="T6392" s="110"/>
      <c r="U6392" s="110"/>
      <c r="V6392" s="110"/>
      <c r="W6392" s="115"/>
      <c r="X6392" s="110"/>
      <c r="Y6392" s="110"/>
      <c r="Z6392" s="110"/>
      <c r="AA6392" s="110"/>
      <c r="AB639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  <c r="BC6392" s="1"/>
      <c r="BD6392" s="1"/>
      <c r="BE6392" s="1"/>
      <c r="BF6392" s="1"/>
      <c r="BG6392" s="1"/>
      <c r="BH6392" s="1"/>
      <c r="BI6392" s="1"/>
      <c r="BJ6392" s="1"/>
      <c r="BK6392" s="1"/>
      <c r="BL6392" s="1"/>
      <c r="BM6392" s="1"/>
      <c r="BN6392" s="1"/>
      <c r="BO6392" s="1"/>
      <c r="BP6392" s="1"/>
      <c r="BQ6392" s="1"/>
      <c r="BR6392" s="1"/>
      <c r="BS6392" s="1"/>
      <c r="BT6392" s="1"/>
      <c r="BU6392" s="1"/>
      <c r="BV6392" s="1"/>
      <c r="BW6392" s="1"/>
      <c r="BX6392" s="1"/>
      <c r="BY6392" s="1"/>
      <c r="BZ6392" s="1"/>
      <c r="CA6392" s="1"/>
      <c r="CB6392" s="1"/>
      <c r="CC6392" s="1"/>
      <c r="CD6392" s="1"/>
      <c r="CE6392" s="1"/>
      <c r="CF6392" s="1"/>
      <c r="CG6392" s="1"/>
      <c r="CH6392" s="1"/>
      <c r="CI6392" s="1"/>
      <c r="CJ6392" s="1"/>
      <c r="CK6392" s="1"/>
      <c r="CL6392" s="1"/>
      <c r="CM6392" s="1"/>
      <c r="CN6392" s="1"/>
      <c r="CO6392" s="1"/>
      <c r="CP6392" s="1"/>
      <c r="CQ6392" s="1"/>
      <c r="CR6392" s="1"/>
      <c r="CS6392" s="1"/>
      <c r="CT6392" s="1"/>
      <c r="CU6392" s="1"/>
      <c r="CV6392" s="1"/>
      <c r="CW6392" s="1"/>
      <c r="CX6392" s="1"/>
      <c r="CY6392" s="1"/>
      <c r="CZ6392" s="1"/>
      <c r="DA6392" s="1"/>
      <c r="DB6392" s="1"/>
      <c r="DC6392" s="1"/>
      <c r="DD6392" s="1"/>
      <c r="DE6392" s="1"/>
      <c r="DF6392" s="1"/>
      <c r="DG6392" s="1"/>
      <c r="DH6392" s="1"/>
      <c r="DI6392" s="1"/>
      <c r="DJ6392" s="1"/>
      <c r="DK6392" s="1"/>
      <c r="DL6392" s="1"/>
      <c r="DM6392" s="1"/>
      <c r="DN6392" s="1"/>
      <c r="DO6392" s="1"/>
      <c r="DP6392" s="1"/>
      <c r="DQ6392" s="1"/>
      <c r="DR6392" s="1"/>
      <c r="DS6392" s="1"/>
      <c r="DT6392" s="1"/>
      <c r="DU6392" s="1"/>
      <c r="DV6392" s="1"/>
      <c r="DW6392" s="1"/>
      <c r="DX6392" s="1"/>
      <c r="DY6392" s="1"/>
      <c r="DZ6392" s="1"/>
      <c r="EA6392" s="1"/>
      <c r="EB6392" s="1"/>
      <c r="EC6392" s="1"/>
      <c r="ED6392" s="1"/>
      <c r="EE6392" s="1"/>
      <c r="EF6392" s="1"/>
      <c r="EG6392" s="1"/>
      <c r="EH6392" s="1"/>
      <c r="EI6392" s="1"/>
      <c r="EJ6392" s="1"/>
      <c r="EK6392" s="1"/>
      <c r="EL6392" s="1"/>
      <c r="EM6392" s="1"/>
      <c r="EN6392" s="1"/>
      <c r="EO6392" s="1"/>
      <c r="EP6392" s="1"/>
      <c r="EQ6392" s="1"/>
      <c r="ER6392" s="1"/>
      <c r="ES6392" s="1"/>
      <c r="ET6392" s="1"/>
      <c r="EU6392" s="1"/>
      <c r="EV6392" s="1"/>
      <c r="EW6392" s="1"/>
      <c r="EX6392" s="1"/>
      <c r="EY6392" s="1"/>
      <c r="EZ6392" s="1"/>
      <c r="FA6392" s="1"/>
      <c r="FB6392" s="1"/>
      <c r="FC6392" s="1"/>
      <c r="FD6392" s="1"/>
      <c r="FE6392" s="1"/>
      <c r="FF6392" s="1"/>
      <c r="FG6392" s="1"/>
      <c r="FH6392" s="1"/>
      <c r="FI6392" s="1"/>
      <c r="FJ6392" s="1"/>
      <c r="FK6392" s="1"/>
      <c r="FL6392" s="1"/>
      <c r="FM6392" s="1"/>
      <c r="FN6392" s="1"/>
      <c r="FO6392" s="1"/>
      <c r="FP6392" s="1"/>
      <c r="FQ6392" s="1"/>
      <c r="FR6392" s="1"/>
      <c r="FS6392" s="1"/>
      <c r="FT6392" s="1"/>
      <c r="FU6392" s="1"/>
      <c r="FV6392" s="1"/>
      <c r="FW6392" s="1"/>
      <c r="FX6392" s="1"/>
    </row>
    <row r="6393" spans="1:180" s="116" customFormat="1" ht="12.6" x14ac:dyDescent="0.25">
      <c r="A6393" s="108"/>
      <c r="B6393" s="109"/>
      <c r="C6393" s="110"/>
      <c r="D639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3" s="110"/>
      <c r="F6393" s="110"/>
      <c r="G6393" s="111"/>
      <c r="H6393" s="112"/>
      <c r="I6393" s="111"/>
      <c r="J6393" s="111"/>
      <c r="K6393" s="110"/>
      <c r="L6393" s="110"/>
      <c r="M6393" s="110"/>
      <c r="N6393" s="110"/>
      <c r="O6393" s="110"/>
      <c r="P6393" s="114"/>
      <c r="Q6393" s="114">
        <f>Table13[[#This Row],[Unit Value]]*Table13[[#This Row],[Qty | PCount]]</f>
        <v>0</v>
      </c>
      <c r="R6393" s="110" t="str">
        <f>IF(Table13[[#This Row],[Unit Value]]&lt;=4999,"Low-Value Asset","High-Value Asset")</f>
        <v>Low-Value Asset</v>
      </c>
      <c r="S6393" s="110"/>
      <c r="T6393" s="110"/>
      <c r="U6393" s="110"/>
      <c r="V6393" s="110"/>
      <c r="W6393" s="115"/>
      <c r="X6393" s="110"/>
      <c r="Y6393" s="110"/>
      <c r="Z6393" s="110"/>
      <c r="AA6393" s="110"/>
      <c r="AB639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1"/>
      <c r="BD6393" s="1"/>
      <c r="BE6393" s="1"/>
      <c r="BF6393" s="1"/>
      <c r="BG6393" s="1"/>
      <c r="BH6393" s="1"/>
      <c r="BI6393" s="1"/>
      <c r="BJ6393" s="1"/>
      <c r="BK6393" s="1"/>
      <c r="BL6393" s="1"/>
      <c r="BM6393" s="1"/>
      <c r="BN6393" s="1"/>
      <c r="BO6393" s="1"/>
      <c r="BP6393" s="1"/>
      <c r="BQ6393" s="1"/>
      <c r="BR6393" s="1"/>
      <c r="BS6393" s="1"/>
      <c r="BT6393" s="1"/>
      <c r="BU6393" s="1"/>
      <c r="BV6393" s="1"/>
      <c r="BW6393" s="1"/>
      <c r="BX6393" s="1"/>
      <c r="BY6393" s="1"/>
      <c r="BZ6393" s="1"/>
      <c r="CA6393" s="1"/>
      <c r="CB6393" s="1"/>
      <c r="CC6393" s="1"/>
      <c r="CD6393" s="1"/>
      <c r="CE6393" s="1"/>
      <c r="CF6393" s="1"/>
      <c r="CG6393" s="1"/>
      <c r="CH6393" s="1"/>
      <c r="CI6393" s="1"/>
      <c r="CJ6393" s="1"/>
      <c r="CK6393" s="1"/>
      <c r="CL6393" s="1"/>
      <c r="CM6393" s="1"/>
      <c r="CN6393" s="1"/>
      <c r="CO6393" s="1"/>
      <c r="CP6393" s="1"/>
      <c r="CQ6393" s="1"/>
      <c r="CR6393" s="1"/>
      <c r="CS6393" s="1"/>
      <c r="CT6393" s="1"/>
      <c r="CU6393" s="1"/>
      <c r="CV6393" s="1"/>
      <c r="CW6393" s="1"/>
      <c r="CX6393" s="1"/>
      <c r="CY6393" s="1"/>
      <c r="CZ6393" s="1"/>
      <c r="DA6393" s="1"/>
      <c r="DB6393" s="1"/>
      <c r="DC6393" s="1"/>
      <c r="DD6393" s="1"/>
      <c r="DE6393" s="1"/>
      <c r="DF6393" s="1"/>
      <c r="DG6393" s="1"/>
      <c r="DH6393" s="1"/>
      <c r="DI6393" s="1"/>
      <c r="DJ6393" s="1"/>
      <c r="DK6393" s="1"/>
      <c r="DL6393" s="1"/>
      <c r="DM6393" s="1"/>
      <c r="DN6393" s="1"/>
      <c r="DO6393" s="1"/>
      <c r="DP6393" s="1"/>
      <c r="DQ6393" s="1"/>
      <c r="DR6393" s="1"/>
      <c r="DS6393" s="1"/>
      <c r="DT6393" s="1"/>
      <c r="DU6393" s="1"/>
      <c r="DV6393" s="1"/>
      <c r="DW6393" s="1"/>
      <c r="DX6393" s="1"/>
      <c r="DY6393" s="1"/>
      <c r="DZ6393" s="1"/>
      <c r="EA6393" s="1"/>
      <c r="EB6393" s="1"/>
      <c r="EC6393" s="1"/>
      <c r="ED6393" s="1"/>
      <c r="EE6393" s="1"/>
      <c r="EF6393" s="1"/>
      <c r="EG6393" s="1"/>
      <c r="EH6393" s="1"/>
      <c r="EI6393" s="1"/>
      <c r="EJ6393" s="1"/>
      <c r="EK6393" s="1"/>
      <c r="EL6393" s="1"/>
      <c r="EM6393" s="1"/>
      <c r="EN6393" s="1"/>
      <c r="EO6393" s="1"/>
      <c r="EP6393" s="1"/>
      <c r="EQ6393" s="1"/>
      <c r="ER6393" s="1"/>
      <c r="ES6393" s="1"/>
      <c r="ET6393" s="1"/>
      <c r="EU6393" s="1"/>
      <c r="EV6393" s="1"/>
      <c r="EW6393" s="1"/>
      <c r="EX6393" s="1"/>
      <c r="EY6393" s="1"/>
      <c r="EZ6393" s="1"/>
      <c r="FA6393" s="1"/>
      <c r="FB6393" s="1"/>
      <c r="FC6393" s="1"/>
      <c r="FD6393" s="1"/>
      <c r="FE6393" s="1"/>
      <c r="FF6393" s="1"/>
      <c r="FG6393" s="1"/>
      <c r="FH6393" s="1"/>
      <c r="FI6393" s="1"/>
      <c r="FJ6393" s="1"/>
      <c r="FK6393" s="1"/>
      <c r="FL6393" s="1"/>
      <c r="FM6393" s="1"/>
      <c r="FN6393" s="1"/>
      <c r="FO6393" s="1"/>
      <c r="FP6393" s="1"/>
      <c r="FQ6393" s="1"/>
      <c r="FR6393" s="1"/>
      <c r="FS6393" s="1"/>
      <c r="FT6393" s="1"/>
      <c r="FU6393" s="1"/>
      <c r="FV6393" s="1"/>
      <c r="FW6393" s="1"/>
      <c r="FX6393" s="1"/>
    </row>
    <row r="6394" spans="1:180" s="116" customFormat="1" ht="12.6" x14ac:dyDescent="0.25">
      <c r="A6394" s="108"/>
      <c r="B6394" s="109"/>
      <c r="C6394" s="110"/>
      <c r="D639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4" s="110"/>
      <c r="F6394" s="110"/>
      <c r="G6394" s="111"/>
      <c r="H6394" s="112"/>
      <c r="I6394" s="111"/>
      <c r="J6394" s="111"/>
      <c r="K6394" s="110"/>
      <c r="L6394" s="110"/>
      <c r="M6394" s="110"/>
      <c r="N6394" s="110"/>
      <c r="O6394" s="110"/>
      <c r="P6394" s="114"/>
      <c r="Q6394" s="114">
        <f>Table13[[#This Row],[Unit Value]]*Table13[[#This Row],[Qty | PCount]]</f>
        <v>0</v>
      </c>
      <c r="R6394" s="110" t="str">
        <f>IF(Table13[[#This Row],[Unit Value]]&lt;=4999,"Low-Value Asset","High-Value Asset")</f>
        <v>Low-Value Asset</v>
      </c>
      <c r="S6394" s="110"/>
      <c r="T6394" s="110"/>
      <c r="U6394" s="110"/>
      <c r="V6394" s="110"/>
      <c r="W6394" s="115"/>
      <c r="X6394" s="110"/>
      <c r="Y6394" s="110"/>
      <c r="Z6394" s="110"/>
      <c r="AA6394" s="110"/>
      <c r="AB639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  <c r="BC6394" s="1"/>
      <c r="BD6394" s="1"/>
      <c r="BE6394" s="1"/>
      <c r="BF6394" s="1"/>
      <c r="BG6394" s="1"/>
      <c r="BH6394" s="1"/>
      <c r="BI6394" s="1"/>
      <c r="BJ6394" s="1"/>
      <c r="BK6394" s="1"/>
      <c r="BL6394" s="1"/>
      <c r="BM6394" s="1"/>
      <c r="BN6394" s="1"/>
      <c r="BO6394" s="1"/>
      <c r="BP6394" s="1"/>
      <c r="BQ6394" s="1"/>
      <c r="BR6394" s="1"/>
      <c r="BS6394" s="1"/>
      <c r="BT6394" s="1"/>
      <c r="BU6394" s="1"/>
      <c r="BV6394" s="1"/>
      <c r="BW6394" s="1"/>
      <c r="BX6394" s="1"/>
      <c r="BY6394" s="1"/>
      <c r="BZ6394" s="1"/>
      <c r="CA6394" s="1"/>
      <c r="CB6394" s="1"/>
      <c r="CC6394" s="1"/>
      <c r="CD6394" s="1"/>
      <c r="CE6394" s="1"/>
      <c r="CF6394" s="1"/>
      <c r="CG6394" s="1"/>
      <c r="CH6394" s="1"/>
      <c r="CI6394" s="1"/>
      <c r="CJ6394" s="1"/>
      <c r="CK6394" s="1"/>
      <c r="CL6394" s="1"/>
      <c r="CM6394" s="1"/>
      <c r="CN6394" s="1"/>
      <c r="CO6394" s="1"/>
      <c r="CP6394" s="1"/>
      <c r="CQ6394" s="1"/>
      <c r="CR6394" s="1"/>
      <c r="CS6394" s="1"/>
      <c r="CT6394" s="1"/>
      <c r="CU6394" s="1"/>
      <c r="CV6394" s="1"/>
      <c r="CW6394" s="1"/>
      <c r="CX6394" s="1"/>
      <c r="CY6394" s="1"/>
      <c r="CZ6394" s="1"/>
      <c r="DA6394" s="1"/>
      <c r="DB6394" s="1"/>
      <c r="DC6394" s="1"/>
      <c r="DD6394" s="1"/>
      <c r="DE6394" s="1"/>
      <c r="DF6394" s="1"/>
      <c r="DG6394" s="1"/>
      <c r="DH6394" s="1"/>
      <c r="DI6394" s="1"/>
      <c r="DJ6394" s="1"/>
      <c r="DK6394" s="1"/>
      <c r="DL6394" s="1"/>
      <c r="DM6394" s="1"/>
      <c r="DN6394" s="1"/>
      <c r="DO6394" s="1"/>
      <c r="DP6394" s="1"/>
      <c r="DQ6394" s="1"/>
      <c r="DR6394" s="1"/>
      <c r="DS6394" s="1"/>
      <c r="DT6394" s="1"/>
      <c r="DU6394" s="1"/>
      <c r="DV6394" s="1"/>
      <c r="DW6394" s="1"/>
      <c r="DX6394" s="1"/>
      <c r="DY6394" s="1"/>
      <c r="DZ6394" s="1"/>
      <c r="EA6394" s="1"/>
      <c r="EB6394" s="1"/>
      <c r="EC6394" s="1"/>
      <c r="ED6394" s="1"/>
      <c r="EE6394" s="1"/>
      <c r="EF6394" s="1"/>
      <c r="EG6394" s="1"/>
      <c r="EH6394" s="1"/>
      <c r="EI6394" s="1"/>
      <c r="EJ6394" s="1"/>
      <c r="EK6394" s="1"/>
      <c r="EL6394" s="1"/>
      <c r="EM6394" s="1"/>
      <c r="EN6394" s="1"/>
      <c r="EO6394" s="1"/>
      <c r="EP6394" s="1"/>
      <c r="EQ6394" s="1"/>
      <c r="ER6394" s="1"/>
      <c r="ES6394" s="1"/>
      <c r="ET6394" s="1"/>
      <c r="EU6394" s="1"/>
      <c r="EV6394" s="1"/>
      <c r="EW6394" s="1"/>
      <c r="EX6394" s="1"/>
      <c r="EY6394" s="1"/>
      <c r="EZ6394" s="1"/>
      <c r="FA6394" s="1"/>
      <c r="FB6394" s="1"/>
      <c r="FC6394" s="1"/>
      <c r="FD6394" s="1"/>
      <c r="FE6394" s="1"/>
      <c r="FF6394" s="1"/>
      <c r="FG6394" s="1"/>
      <c r="FH6394" s="1"/>
      <c r="FI6394" s="1"/>
      <c r="FJ6394" s="1"/>
      <c r="FK6394" s="1"/>
      <c r="FL6394" s="1"/>
      <c r="FM6394" s="1"/>
      <c r="FN6394" s="1"/>
      <c r="FO6394" s="1"/>
      <c r="FP6394" s="1"/>
      <c r="FQ6394" s="1"/>
      <c r="FR6394" s="1"/>
      <c r="FS6394" s="1"/>
      <c r="FT6394" s="1"/>
      <c r="FU6394" s="1"/>
      <c r="FV6394" s="1"/>
      <c r="FW6394" s="1"/>
      <c r="FX6394" s="1"/>
    </row>
    <row r="6395" spans="1:180" s="116" customFormat="1" ht="12.6" x14ac:dyDescent="0.25">
      <c r="A6395" s="108"/>
      <c r="B6395" s="109"/>
      <c r="C6395" s="110"/>
      <c r="D639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5" s="110"/>
      <c r="F6395" s="110"/>
      <c r="G6395" s="111"/>
      <c r="H6395" s="112"/>
      <c r="I6395" s="111"/>
      <c r="J6395" s="111"/>
      <c r="K6395" s="110"/>
      <c r="L6395" s="110"/>
      <c r="M6395" s="110"/>
      <c r="N6395" s="110"/>
      <c r="O6395" s="110"/>
      <c r="P6395" s="114"/>
      <c r="Q6395" s="114">
        <f>Table13[[#This Row],[Unit Value]]*Table13[[#This Row],[Qty | PCount]]</f>
        <v>0</v>
      </c>
      <c r="R6395" s="110" t="str">
        <f>IF(Table13[[#This Row],[Unit Value]]&lt;=4999,"Low-Value Asset","High-Value Asset")</f>
        <v>Low-Value Asset</v>
      </c>
      <c r="S6395" s="110"/>
      <c r="T6395" s="110"/>
      <c r="U6395" s="110"/>
      <c r="V6395" s="110"/>
      <c r="W6395" s="115"/>
      <c r="X6395" s="110"/>
      <c r="Y6395" s="110"/>
      <c r="Z6395" s="110"/>
      <c r="AA6395" s="110"/>
      <c r="AB639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  <c r="BC6395" s="1"/>
      <c r="BD6395" s="1"/>
      <c r="BE6395" s="1"/>
      <c r="BF6395" s="1"/>
      <c r="BG6395" s="1"/>
      <c r="BH6395" s="1"/>
      <c r="BI6395" s="1"/>
      <c r="BJ6395" s="1"/>
      <c r="BK6395" s="1"/>
      <c r="BL6395" s="1"/>
      <c r="BM6395" s="1"/>
      <c r="BN6395" s="1"/>
      <c r="BO6395" s="1"/>
      <c r="BP6395" s="1"/>
      <c r="BQ6395" s="1"/>
      <c r="BR6395" s="1"/>
      <c r="BS6395" s="1"/>
      <c r="BT6395" s="1"/>
      <c r="BU6395" s="1"/>
      <c r="BV6395" s="1"/>
      <c r="BW6395" s="1"/>
      <c r="BX6395" s="1"/>
      <c r="BY6395" s="1"/>
      <c r="BZ6395" s="1"/>
      <c r="CA6395" s="1"/>
      <c r="CB6395" s="1"/>
      <c r="CC6395" s="1"/>
      <c r="CD6395" s="1"/>
      <c r="CE6395" s="1"/>
      <c r="CF6395" s="1"/>
      <c r="CG6395" s="1"/>
      <c r="CH6395" s="1"/>
      <c r="CI6395" s="1"/>
      <c r="CJ6395" s="1"/>
      <c r="CK6395" s="1"/>
      <c r="CL6395" s="1"/>
      <c r="CM6395" s="1"/>
      <c r="CN6395" s="1"/>
      <c r="CO6395" s="1"/>
      <c r="CP6395" s="1"/>
      <c r="CQ6395" s="1"/>
      <c r="CR6395" s="1"/>
      <c r="CS6395" s="1"/>
      <c r="CT6395" s="1"/>
      <c r="CU6395" s="1"/>
      <c r="CV6395" s="1"/>
      <c r="CW6395" s="1"/>
      <c r="CX6395" s="1"/>
      <c r="CY6395" s="1"/>
      <c r="CZ6395" s="1"/>
      <c r="DA6395" s="1"/>
      <c r="DB6395" s="1"/>
      <c r="DC6395" s="1"/>
      <c r="DD6395" s="1"/>
      <c r="DE6395" s="1"/>
      <c r="DF6395" s="1"/>
      <c r="DG6395" s="1"/>
      <c r="DH6395" s="1"/>
      <c r="DI6395" s="1"/>
      <c r="DJ6395" s="1"/>
      <c r="DK6395" s="1"/>
      <c r="DL6395" s="1"/>
      <c r="DM6395" s="1"/>
      <c r="DN6395" s="1"/>
      <c r="DO6395" s="1"/>
      <c r="DP6395" s="1"/>
      <c r="DQ6395" s="1"/>
      <c r="DR6395" s="1"/>
      <c r="DS6395" s="1"/>
      <c r="DT6395" s="1"/>
      <c r="DU6395" s="1"/>
      <c r="DV6395" s="1"/>
      <c r="DW6395" s="1"/>
      <c r="DX6395" s="1"/>
      <c r="DY6395" s="1"/>
      <c r="DZ6395" s="1"/>
      <c r="EA6395" s="1"/>
      <c r="EB6395" s="1"/>
      <c r="EC6395" s="1"/>
      <c r="ED6395" s="1"/>
      <c r="EE6395" s="1"/>
      <c r="EF6395" s="1"/>
      <c r="EG6395" s="1"/>
      <c r="EH6395" s="1"/>
      <c r="EI6395" s="1"/>
      <c r="EJ6395" s="1"/>
      <c r="EK6395" s="1"/>
      <c r="EL6395" s="1"/>
      <c r="EM6395" s="1"/>
      <c r="EN6395" s="1"/>
      <c r="EO6395" s="1"/>
      <c r="EP6395" s="1"/>
      <c r="EQ6395" s="1"/>
      <c r="ER6395" s="1"/>
      <c r="ES6395" s="1"/>
      <c r="ET6395" s="1"/>
      <c r="EU6395" s="1"/>
      <c r="EV6395" s="1"/>
      <c r="EW6395" s="1"/>
      <c r="EX6395" s="1"/>
      <c r="EY6395" s="1"/>
      <c r="EZ6395" s="1"/>
      <c r="FA6395" s="1"/>
      <c r="FB6395" s="1"/>
      <c r="FC6395" s="1"/>
      <c r="FD6395" s="1"/>
      <c r="FE6395" s="1"/>
      <c r="FF6395" s="1"/>
      <c r="FG6395" s="1"/>
      <c r="FH6395" s="1"/>
      <c r="FI6395" s="1"/>
      <c r="FJ6395" s="1"/>
      <c r="FK6395" s="1"/>
      <c r="FL6395" s="1"/>
      <c r="FM6395" s="1"/>
      <c r="FN6395" s="1"/>
      <c r="FO6395" s="1"/>
      <c r="FP6395" s="1"/>
      <c r="FQ6395" s="1"/>
      <c r="FR6395" s="1"/>
      <c r="FS6395" s="1"/>
      <c r="FT6395" s="1"/>
      <c r="FU6395" s="1"/>
      <c r="FV6395" s="1"/>
      <c r="FW6395" s="1"/>
      <c r="FX6395" s="1"/>
    </row>
    <row r="6396" spans="1:180" s="116" customFormat="1" ht="12.6" x14ac:dyDescent="0.25">
      <c r="A6396" s="108"/>
      <c r="B6396" s="109"/>
      <c r="C6396" s="110"/>
      <c r="D639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6" s="110"/>
      <c r="F6396" s="110"/>
      <c r="G6396" s="111"/>
      <c r="H6396" s="112"/>
      <c r="I6396" s="111"/>
      <c r="J6396" s="111"/>
      <c r="K6396" s="110"/>
      <c r="L6396" s="110"/>
      <c r="M6396" s="110"/>
      <c r="N6396" s="110"/>
      <c r="O6396" s="110"/>
      <c r="P6396" s="114"/>
      <c r="Q6396" s="114">
        <f>Table13[[#This Row],[Unit Value]]*Table13[[#This Row],[Qty | PCount]]</f>
        <v>0</v>
      </c>
      <c r="R6396" s="110" t="str">
        <f>IF(Table13[[#This Row],[Unit Value]]&lt;=4999,"Low-Value Asset","High-Value Asset")</f>
        <v>Low-Value Asset</v>
      </c>
      <c r="S6396" s="110"/>
      <c r="T6396" s="110"/>
      <c r="U6396" s="110"/>
      <c r="V6396" s="110"/>
      <c r="W6396" s="115"/>
      <c r="X6396" s="110"/>
      <c r="Y6396" s="110"/>
      <c r="Z6396" s="110"/>
      <c r="AA6396" s="110"/>
      <c r="AB639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  <c r="BC6396" s="1"/>
      <c r="BD6396" s="1"/>
      <c r="BE6396" s="1"/>
      <c r="BF6396" s="1"/>
      <c r="BG6396" s="1"/>
      <c r="BH6396" s="1"/>
      <c r="BI6396" s="1"/>
      <c r="BJ6396" s="1"/>
      <c r="BK6396" s="1"/>
      <c r="BL6396" s="1"/>
      <c r="BM6396" s="1"/>
      <c r="BN6396" s="1"/>
      <c r="BO6396" s="1"/>
      <c r="BP6396" s="1"/>
      <c r="BQ6396" s="1"/>
      <c r="BR6396" s="1"/>
      <c r="BS6396" s="1"/>
      <c r="BT6396" s="1"/>
      <c r="BU6396" s="1"/>
      <c r="BV6396" s="1"/>
      <c r="BW6396" s="1"/>
      <c r="BX6396" s="1"/>
      <c r="BY6396" s="1"/>
      <c r="BZ6396" s="1"/>
      <c r="CA6396" s="1"/>
      <c r="CB6396" s="1"/>
      <c r="CC6396" s="1"/>
      <c r="CD6396" s="1"/>
      <c r="CE6396" s="1"/>
      <c r="CF6396" s="1"/>
      <c r="CG6396" s="1"/>
      <c r="CH6396" s="1"/>
      <c r="CI6396" s="1"/>
      <c r="CJ6396" s="1"/>
      <c r="CK6396" s="1"/>
      <c r="CL6396" s="1"/>
      <c r="CM6396" s="1"/>
      <c r="CN6396" s="1"/>
      <c r="CO6396" s="1"/>
      <c r="CP6396" s="1"/>
      <c r="CQ6396" s="1"/>
      <c r="CR6396" s="1"/>
      <c r="CS6396" s="1"/>
      <c r="CT6396" s="1"/>
      <c r="CU6396" s="1"/>
      <c r="CV6396" s="1"/>
      <c r="CW6396" s="1"/>
      <c r="CX6396" s="1"/>
      <c r="CY6396" s="1"/>
      <c r="CZ6396" s="1"/>
      <c r="DA6396" s="1"/>
      <c r="DB6396" s="1"/>
      <c r="DC6396" s="1"/>
      <c r="DD6396" s="1"/>
      <c r="DE6396" s="1"/>
      <c r="DF6396" s="1"/>
      <c r="DG6396" s="1"/>
      <c r="DH6396" s="1"/>
      <c r="DI6396" s="1"/>
      <c r="DJ6396" s="1"/>
      <c r="DK6396" s="1"/>
      <c r="DL6396" s="1"/>
      <c r="DM6396" s="1"/>
      <c r="DN6396" s="1"/>
      <c r="DO6396" s="1"/>
      <c r="DP6396" s="1"/>
      <c r="DQ6396" s="1"/>
      <c r="DR6396" s="1"/>
      <c r="DS6396" s="1"/>
      <c r="DT6396" s="1"/>
      <c r="DU6396" s="1"/>
      <c r="DV6396" s="1"/>
      <c r="DW6396" s="1"/>
      <c r="DX6396" s="1"/>
      <c r="DY6396" s="1"/>
      <c r="DZ6396" s="1"/>
      <c r="EA6396" s="1"/>
      <c r="EB6396" s="1"/>
      <c r="EC6396" s="1"/>
      <c r="ED6396" s="1"/>
      <c r="EE6396" s="1"/>
      <c r="EF6396" s="1"/>
      <c r="EG6396" s="1"/>
      <c r="EH6396" s="1"/>
      <c r="EI6396" s="1"/>
      <c r="EJ6396" s="1"/>
      <c r="EK6396" s="1"/>
      <c r="EL6396" s="1"/>
      <c r="EM6396" s="1"/>
      <c r="EN6396" s="1"/>
      <c r="EO6396" s="1"/>
      <c r="EP6396" s="1"/>
      <c r="EQ6396" s="1"/>
      <c r="ER6396" s="1"/>
      <c r="ES6396" s="1"/>
      <c r="ET6396" s="1"/>
      <c r="EU6396" s="1"/>
      <c r="EV6396" s="1"/>
      <c r="EW6396" s="1"/>
      <c r="EX6396" s="1"/>
      <c r="EY6396" s="1"/>
      <c r="EZ6396" s="1"/>
      <c r="FA6396" s="1"/>
      <c r="FB6396" s="1"/>
      <c r="FC6396" s="1"/>
      <c r="FD6396" s="1"/>
      <c r="FE6396" s="1"/>
      <c r="FF6396" s="1"/>
      <c r="FG6396" s="1"/>
      <c r="FH6396" s="1"/>
      <c r="FI6396" s="1"/>
      <c r="FJ6396" s="1"/>
      <c r="FK6396" s="1"/>
      <c r="FL6396" s="1"/>
      <c r="FM6396" s="1"/>
      <c r="FN6396" s="1"/>
      <c r="FO6396" s="1"/>
      <c r="FP6396" s="1"/>
      <c r="FQ6396" s="1"/>
      <c r="FR6396" s="1"/>
      <c r="FS6396" s="1"/>
      <c r="FT6396" s="1"/>
      <c r="FU6396" s="1"/>
      <c r="FV6396" s="1"/>
      <c r="FW6396" s="1"/>
      <c r="FX6396" s="1"/>
    </row>
    <row r="6397" spans="1:180" s="116" customFormat="1" ht="12.6" x14ac:dyDescent="0.25">
      <c r="A6397" s="108"/>
      <c r="B6397" s="109"/>
      <c r="C6397" s="110"/>
      <c r="D639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7" s="110"/>
      <c r="F6397" s="110"/>
      <c r="G6397" s="111"/>
      <c r="H6397" s="112"/>
      <c r="I6397" s="111"/>
      <c r="J6397" s="111"/>
      <c r="K6397" s="110"/>
      <c r="L6397" s="110"/>
      <c r="M6397" s="110"/>
      <c r="N6397" s="110"/>
      <c r="O6397" s="110"/>
      <c r="P6397" s="114"/>
      <c r="Q6397" s="114">
        <f>Table13[[#This Row],[Unit Value]]*Table13[[#This Row],[Qty | PCount]]</f>
        <v>0</v>
      </c>
      <c r="R6397" s="110" t="str">
        <f>IF(Table13[[#This Row],[Unit Value]]&lt;=4999,"Low-Value Asset","High-Value Asset")</f>
        <v>Low-Value Asset</v>
      </c>
      <c r="S6397" s="110"/>
      <c r="T6397" s="110"/>
      <c r="U6397" s="110"/>
      <c r="V6397" s="110"/>
      <c r="W6397" s="115"/>
      <c r="X6397" s="110"/>
      <c r="Y6397" s="110"/>
      <c r="Z6397" s="110"/>
      <c r="AA6397" s="110"/>
      <c r="AB639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  <c r="BC6397" s="1"/>
      <c r="BD6397" s="1"/>
      <c r="BE6397" s="1"/>
      <c r="BF6397" s="1"/>
      <c r="BG6397" s="1"/>
      <c r="BH6397" s="1"/>
      <c r="BI6397" s="1"/>
      <c r="BJ6397" s="1"/>
      <c r="BK6397" s="1"/>
      <c r="BL6397" s="1"/>
      <c r="BM6397" s="1"/>
      <c r="BN6397" s="1"/>
      <c r="BO6397" s="1"/>
      <c r="BP6397" s="1"/>
      <c r="BQ6397" s="1"/>
      <c r="BR6397" s="1"/>
      <c r="BS6397" s="1"/>
      <c r="BT6397" s="1"/>
      <c r="BU6397" s="1"/>
      <c r="BV6397" s="1"/>
      <c r="BW6397" s="1"/>
      <c r="BX6397" s="1"/>
      <c r="BY6397" s="1"/>
      <c r="BZ6397" s="1"/>
      <c r="CA6397" s="1"/>
      <c r="CB6397" s="1"/>
      <c r="CC6397" s="1"/>
      <c r="CD6397" s="1"/>
      <c r="CE6397" s="1"/>
      <c r="CF6397" s="1"/>
      <c r="CG6397" s="1"/>
      <c r="CH6397" s="1"/>
      <c r="CI6397" s="1"/>
      <c r="CJ6397" s="1"/>
      <c r="CK6397" s="1"/>
      <c r="CL6397" s="1"/>
      <c r="CM6397" s="1"/>
      <c r="CN6397" s="1"/>
      <c r="CO6397" s="1"/>
      <c r="CP6397" s="1"/>
      <c r="CQ6397" s="1"/>
      <c r="CR6397" s="1"/>
      <c r="CS6397" s="1"/>
      <c r="CT6397" s="1"/>
      <c r="CU6397" s="1"/>
      <c r="CV6397" s="1"/>
      <c r="CW6397" s="1"/>
      <c r="CX6397" s="1"/>
      <c r="CY6397" s="1"/>
      <c r="CZ6397" s="1"/>
      <c r="DA6397" s="1"/>
      <c r="DB6397" s="1"/>
      <c r="DC6397" s="1"/>
      <c r="DD6397" s="1"/>
      <c r="DE6397" s="1"/>
      <c r="DF6397" s="1"/>
      <c r="DG6397" s="1"/>
      <c r="DH6397" s="1"/>
      <c r="DI6397" s="1"/>
      <c r="DJ6397" s="1"/>
      <c r="DK6397" s="1"/>
      <c r="DL6397" s="1"/>
      <c r="DM6397" s="1"/>
      <c r="DN6397" s="1"/>
      <c r="DO6397" s="1"/>
      <c r="DP6397" s="1"/>
      <c r="DQ6397" s="1"/>
      <c r="DR6397" s="1"/>
      <c r="DS6397" s="1"/>
      <c r="DT6397" s="1"/>
      <c r="DU6397" s="1"/>
      <c r="DV6397" s="1"/>
      <c r="DW6397" s="1"/>
      <c r="DX6397" s="1"/>
      <c r="DY6397" s="1"/>
      <c r="DZ6397" s="1"/>
      <c r="EA6397" s="1"/>
      <c r="EB6397" s="1"/>
      <c r="EC6397" s="1"/>
      <c r="ED6397" s="1"/>
      <c r="EE6397" s="1"/>
      <c r="EF6397" s="1"/>
      <c r="EG6397" s="1"/>
      <c r="EH6397" s="1"/>
      <c r="EI6397" s="1"/>
      <c r="EJ6397" s="1"/>
      <c r="EK6397" s="1"/>
      <c r="EL6397" s="1"/>
      <c r="EM6397" s="1"/>
      <c r="EN6397" s="1"/>
      <c r="EO6397" s="1"/>
      <c r="EP6397" s="1"/>
      <c r="EQ6397" s="1"/>
      <c r="ER6397" s="1"/>
      <c r="ES6397" s="1"/>
      <c r="ET6397" s="1"/>
      <c r="EU6397" s="1"/>
      <c r="EV6397" s="1"/>
      <c r="EW6397" s="1"/>
      <c r="EX6397" s="1"/>
      <c r="EY6397" s="1"/>
      <c r="EZ6397" s="1"/>
      <c r="FA6397" s="1"/>
      <c r="FB6397" s="1"/>
      <c r="FC6397" s="1"/>
      <c r="FD6397" s="1"/>
      <c r="FE6397" s="1"/>
      <c r="FF6397" s="1"/>
      <c r="FG6397" s="1"/>
      <c r="FH6397" s="1"/>
      <c r="FI6397" s="1"/>
      <c r="FJ6397" s="1"/>
      <c r="FK6397" s="1"/>
      <c r="FL6397" s="1"/>
      <c r="FM6397" s="1"/>
      <c r="FN6397" s="1"/>
      <c r="FO6397" s="1"/>
      <c r="FP6397" s="1"/>
      <c r="FQ6397" s="1"/>
      <c r="FR6397" s="1"/>
      <c r="FS6397" s="1"/>
      <c r="FT6397" s="1"/>
      <c r="FU6397" s="1"/>
      <c r="FV6397" s="1"/>
      <c r="FW6397" s="1"/>
      <c r="FX6397" s="1"/>
    </row>
    <row r="6398" spans="1:180" s="116" customFormat="1" ht="12.6" x14ac:dyDescent="0.25">
      <c r="A6398" s="108"/>
      <c r="B6398" s="109"/>
      <c r="C6398" s="110"/>
      <c r="D639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8" s="110"/>
      <c r="F6398" s="110"/>
      <c r="G6398" s="111"/>
      <c r="H6398" s="112"/>
      <c r="I6398" s="111"/>
      <c r="J6398" s="111"/>
      <c r="K6398" s="110"/>
      <c r="L6398" s="110"/>
      <c r="M6398" s="110"/>
      <c r="N6398" s="110"/>
      <c r="O6398" s="110"/>
      <c r="P6398" s="114"/>
      <c r="Q6398" s="114">
        <f>Table13[[#This Row],[Unit Value]]*Table13[[#This Row],[Qty | PCount]]</f>
        <v>0</v>
      </c>
      <c r="R6398" s="110" t="str">
        <f>IF(Table13[[#This Row],[Unit Value]]&lt;=4999,"Low-Value Asset","High-Value Asset")</f>
        <v>Low-Value Asset</v>
      </c>
      <c r="S6398" s="110"/>
      <c r="T6398" s="110"/>
      <c r="U6398" s="110"/>
      <c r="V6398" s="110"/>
      <c r="W6398" s="115"/>
      <c r="X6398" s="110"/>
      <c r="Y6398" s="110"/>
      <c r="Z6398" s="110"/>
      <c r="AA6398" s="110"/>
      <c r="AB639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  <c r="BC6398" s="1"/>
      <c r="BD6398" s="1"/>
      <c r="BE6398" s="1"/>
      <c r="BF6398" s="1"/>
      <c r="BG6398" s="1"/>
      <c r="BH6398" s="1"/>
      <c r="BI6398" s="1"/>
      <c r="BJ6398" s="1"/>
      <c r="BK6398" s="1"/>
      <c r="BL6398" s="1"/>
      <c r="BM6398" s="1"/>
      <c r="BN6398" s="1"/>
      <c r="BO6398" s="1"/>
      <c r="BP6398" s="1"/>
      <c r="BQ6398" s="1"/>
      <c r="BR6398" s="1"/>
      <c r="BS6398" s="1"/>
      <c r="BT6398" s="1"/>
      <c r="BU6398" s="1"/>
      <c r="BV6398" s="1"/>
      <c r="BW6398" s="1"/>
      <c r="BX6398" s="1"/>
      <c r="BY6398" s="1"/>
      <c r="BZ6398" s="1"/>
      <c r="CA6398" s="1"/>
      <c r="CB6398" s="1"/>
      <c r="CC6398" s="1"/>
      <c r="CD6398" s="1"/>
      <c r="CE6398" s="1"/>
      <c r="CF6398" s="1"/>
      <c r="CG6398" s="1"/>
      <c r="CH6398" s="1"/>
      <c r="CI6398" s="1"/>
      <c r="CJ6398" s="1"/>
      <c r="CK6398" s="1"/>
      <c r="CL6398" s="1"/>
      <c r="CM6398" s="1"/>
      <c r="CN6398" s="1"/>
      <c r="CO6398" s="1"/>
      <c r="CP6398" s="1"/>
      <c r="CQ6398" s="1"/>
      <c r="CR6398" s="1"/>
      <c r="CS6398" s="1"/>
      <c r="CT6398" s="1"/>
      <c r="CU6398" s="1"/>
      <c r="CV6398" s="1"/>
      <c r="CW6398" s="1"/>
      <c r="CX6398" s="1"/>
      <c r="CY6398" s="1"/>
      <c r="CZ6398" s="1"/>
      <c r="DA6398" s="1"/>
      <c r="DB6398" s="1"/>
      <c r="DC6398" s="1"/>
      <c r="DD6398" s="1"/>
      <c r="DE6398" s="1"/>
      <c r="DF6398" s="1"/>
      <c r="DG6398" s="1"/>
      <c r="DH6398" s="1"/>
      <c r="DI6398" s="1"/>
      <c r="DJ6398" s="1"/>
      <c r="DK6398" s="1"/>
      <c r="DL6398" s="1"/>
      <c r="DM6398" s="1"/>
      <c r="DN6398" s="1"/>
      <c r="DO6398" s="1"/>
      <c r="DP6398" s="1"/>
      <c r="DQ6398" s="1"/>
      <c r="DR6398" s="1"/>
      <c r="DS6398" s="1"/>
      <c r="DT6398" s="1"/>
      <c r="DU6398" s="1"/>
      <c r="DV6398" s="1"/>
      <c r="DW6398" s="1"/>
      <c r="DX6398" s="1"/>
      <c r="DY6398" s="1"/>
      <c r="DZ6398" s="1"/>
      <c r="EA6398" s="1"/>
      <c r="EB6398" s="1"/>
      <c r="EC6398" s="1"/>
      <c r="ED6398" s="1"/>
      <c r="EE6398" s="1"/>
      <c r="EF6398" s="1"/>
      <c r="EG6398" s="1"/>
      <c r="EH6398" s="1"/>
      <c r="EI6398" s="1"/>
      <c r="EJ6398" s="1"/>
      <c r="EK6398" s="1"/>
      <c r="EL6398" s="1"/>
      <c r="EM6398" s="1"/>
      <c r="EN6398" s="1"/>
      <c r="EO6398" s="1"/>
      <c r="EP6398" s="1"/>
      <c r="EQ6398" s="1"/>
      <c r="ER6398" s="1"/>
      <c r="ES6398" s="1"/>
      <c r="ET6398" s="1"/>
      <c r="EU6398" s="1"/>
      <c r="EV6398" s="1"/>
      <c r="EW6398" s="1"/>
      <c r="EX6398" s="1"/>
      <c r="EY6398" s="1"/>
      <c r="EZ6398" s="1"/>
      <c r="FA6398" s="1"/>
      <c r="FB6398" s="1"/>
      <c r="FC6398" s="1"/>
      <c r="FD6398" s="1"/>
      <c r="FE6398" s="1"/>
      <c r="FF6398" s="1"/>
      <c r="FG6398" s="1"/>
      <c r="FH6398" s="1"/>
      <c r="FI6398" s="1"/>
      <c r="FJ6398" s="1"/>
      <c r="FK6398" s="1"/>
      <c r="FL6398" s="1"/>
      <c r="FM6398" s="1"/>
      <c r="FN6398" s="1"/>
      <c r="FO6398" s="1"/>
      <c r="FP6398" s="1"/>
      <c r="FQ6398" s="1"/>
      <c r="FR6398" s="1"/>
      <c r="FS6398" s="1"/>
      <c r="FT6398" s="1"/>
      <c r="FU6398" s="1"/>
      <c r="FV6398" s="1"/>
      <c r="FW6398" s="1"/>
      <c r="FX6398" s="1"/>
    </row>
    <row r="6399" spans="1:180" s="116" customFormat="1" ht="12.6" x14ac:dyDescent="0.25">
      <c r="A6399" s="108"/>
      <c r="B6399" s="109"/>
      <c r="C6399" s="110"/>
      <c r="D639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399" s="110"/>
      <c r="F6399" s="110"/>
      <c r="G6399" s="111"/>
      <c r="H6399" s="112"/>
      <c r="I6399" s="111"/>
      <c r="J6399" s="111"/>
      <c r="K6399" s="110"/>
      <c r="L6399" s="110"/>
      <c r="M6399" s="110"/>
      <c r="N6399" s="110"/>
      <c r="O6399" s="110"/>
      <c r="P6399" s="114"/>
      <c r="Q6399" s="114">
        <f>Table13[[#This Row],[Unit Value]]*Table13[[#This Row],[Qty | PCount]]</f>
        <v>0</v>
      </c>
      <c r="R6399" s="110" t="str">
        <f>IF(Table13[[#This Row],[Unit Value]]&lt;=4999,"Low-Value Asset","High-Value Asset")</f>
        <v>Low-Value Asset</v>
      </c>
      <c r="S6399" s="110"/>
      <c r="T6399" s="110"/>
      <c r="U6399" s="110"/>
      <c r="V6399" s="110"/>
      <c r="W6399" s="115"/>
      <c r="X6399" s="110"/>
      <c r="Y6399" s="110"/>
      <c r="Z6399" s="110"/>
      <c r="AA6399" s="110"/>
      <c r="AB639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  <c r="BC6399" s="1"/>
      <c r="BD6399" s="1"/>
      <c r="BE6399" s="1"/>
      <c r="BF6399" s="1"/>
      <c r="BG6399" s="1"/>
      <c r="BH6399" s="1"/>
      <c r="BI6399" s="1"/>
      <c r="BJ6399" s="1"/>
      <c r="BK6399" s="1"/>
      <c r="BL6399" s="1"/>
      <c r="BM6399" s="1"/>
      <c r="BN6399" s="1"/>
      <c r="BO6399" s="1"/>
      <c r="BP6399" s="1"/>
      <c r="BQ6399" s="1"/>
      <c r="BR6399" s="1"/>
      <c r="BS6399" s="1"/>
      <c r="BT6399" s="1"/>
      <c r="BU6399" s="1"/>
      <c r="BV6399" s="1"/>
      <c r="BW6399" s="1"/>
      <c r="BX6399" s="1"/>
      <c r="BY6399" s="1"/>
      <c r="BZ6399" s="1"/>
      <c r="CA6399" s="1"/>
      <c r="CB6399" s="1"/>
      <c r="CC6399" s="1"/>
      <c r="CD6399" s="1"/>
      <c r="CE6399" s="1"/>
      <c r="CF6399" s="1"/>
      <c r="CG6399" s="1"/>
      <c r="CH6399" s="1"/>
      <c r="CI6399" s="1"/>
      <c r="CJ6399" s="1"/>
      <c r="CK6399" s="1"/>
      <c r="CL6399" s="1"/>
      <c r="CM6399" s="1"/>
      <c r="CN6399" s="1"/>
      <c r="CO6399" s="1"/>
      <c r="CP6399" s="1"/>
      <c r="CQ6399" s="1"/>
      <c r="CR6399" s="1"/>
      <c r="CS6399" s="1"/>
      <c r="CT6399" s="1"/>
      <c r="CU6399" s="1"/>
      <c r="CV6399" s="1"/>
      <c r="CW6399" s="1"/>
      <c r="CX6399" s="1"/>
      <c r="CY6399" s="1"/>
      <c r="CZ6399" s="1"/>
      <c r="DA6399" s="1"/>
      <c r="DB6399" s="1"/>
      <c r="DC6399" s="1"/>
      <c r="DD6399" s="1"/>
      <c r="DE6399" s="1"/>
      <c r="DF6399" s="1"/>
      <c r="DG6399" s="1"/>
      <c r="DH6399" s="1"/>
      <c r="DI6399" s="1"/>
      <c r="DJ6399" s="1"/>
      <c r="DK6399" s="1"/>
      <c r="DL6399" s="1"/>
      <c r="DM6399" s="1"/>
      <c r="DN6399" s="1"/>
      <c r="DO6399" s="1"/>
      <c r="DP6399" s="1"/>
      <c r="DQ6399" s="1"/>
      <c r="DR6399" s="1"/>
      <c r="DS6399" s="1"/>
      <c r="DT6399" s="1"/>
      <c r="DU6399" s="1"/>
      <c r="DV6399" s="1"/>
      <c r="DW6399" s="1"/>
      <c r="DX6399" s="1"/>
      <c r="DY6399" s="1"/>
      <c r="DZ6399" s="1"/>
      <c r="EA6399" s="1"/>
      <c r="EB6399" s="1"/>
      <c r="EC6399" s="1"/>
      <c r="ED6399" s="1"/>
      <c r="EE6399" s="1"/>
      <c r="EF6399" s="1"/>
      <c r="EG6399" s="1"/>
      <c r="EH6399" s="1"/>
      <c r="EI6399" s="1"/>
      <c r="EJ6399" s="1"/>
      <c r="EK6399" s="1"/>
      <c r="EL6399" s="1"/>
      <c r="EM6399" s="1"/>
      <c r="EN6399" s="1"/>
      <c r="EO6399" s="1"/>
      <c r="EP6399" s="1"/>
      <c r="EQ6399" s="1"/>
      <c r="ER6399" s="1"/>
      <c r="ES6399" s="1"/>
      <c r="ET6399" s="1"/>
      <c r="EU6399" s="1"/>
      <c r="EV6399" s="1"/>
      <c r="EW6399" s="1"/>
      <c r="EX6399" s="1"/>
      <c r="EY6399" s="1"/>
      <c r="EZ6399" s="1"/>
      <c r="FA6399" s="1"/>
      <c r="FB6399" s="1"/>
      <c r="FC6399" s="1"/>
      <c r="FD6399" s="1"/>
      <c r="FE6399" s="1"/>
      <c r="FF6399" s="1"/>
      <c r="FG6399" s="1"/>
      <c r="FH6399" s="1"/>
      <c r="FI6399" s="1"/>
      <c r="FJ6399" s="1"/>
      <c r="FK6399" s="1"/>
      <c r="FL6399" s="1"/>
      <c r="FM6399" s="1"/>
      <c r="FN6399" s="1"/>
      <c r="FO6399" s="1"/>
      <c r="FP6399" s="1"/>
      <c r="FQ6399" s="1"/>
      <c r="FR6399" s="1"/>
      <c r="FS6399" s="1"/>
      <c r="FT6399" s="1"/>
      <c r="FU6399" s="1"/>
      <c r="FV6399" s="1"/>
      <c r="FW6399" s="1"/>
      <c r="FX6399" s="1"/>
    </row>
    <row r="6400" spans="1:180" s="116" customFormat="1" ht="12.6" x14ac:dyDescent="0.25">
      <c r="A6400" s="108"/>
      <c r="B6400" s="109"/>
      <c r="C6400" s="110"/>
      <c r="D640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0" s="110"/>
      <c r="F6400" s="110"/>
      <c r="G6400" s="111"/>
      <c r="H6400" s="112"/>
      <c r="I6400" s="111"/>
      <c r="J6400" s="111"/>
      <c r="K6400" s="110"/>
      <c r="L6400" s="110"/>
      <c r="M6400" s="110"/>
      <c r="N6400" s="110"/>
      <c r="O6400" s="110"/>
      <c r="P6400" s="114"/>
      <c r="Q6400" s="114">
        <f>Table13[[#This Row],[Unit Value]]*Table13[[#This Row],[Qty | PCount]]</f>
        <v>0</v>
      </c>
      <c r="R6400" s="110" t="str">
        <f>IF(Table13[[#This Row],[Unit Value]]&lt;=4999,"Low-Value Asset","High-Value Asset")</f>
        <v>Low-Value Asset</v>
      </c>
      <c r="S6400" s="110"/>
      <c r="T6400" s="110"/>
      <c r="U6400" s="110"/>
      <c r="V6400" s="110"/>
      <c r="W6400" s="115"/>
      <c r="X6400" s="110"/>
      <c r="Y6400" s="110"/>
      <c r="Z6400" s="110"/>
      <c r="AA6400" s="110"/>
      <c r="AB640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  <c r="BC6400" s="1"/>
      <c r="BD6400" s="1"/>
      <c r="BE6400" s="1"/>
      <c r="BF6400" s="1"/>
      <c r="BG6400" s="1"/>
      <c r="BH6400" s="1"/>
      <c r="BI6400" s="1"/>
      <c r="BJ6400" s="1"/>
      <c r="BK6400" s="1"/>
      <c r="BL6400" s="1"/>
      <c r="BM6400" s="1"/>
      <c r="BN6400" s="1"/>
      <c r="BO6400" s="1"/>
      <c r="BP6400" s="1"/>
      <c r="BQ6400" s="1"/>
      <c r="BR6400" s="1"/>
      <c r="BS6400" s="1"/>
      <c r="BT6400" s="1"/>
      <c r="BU6400" s="1"/>
      <c r="BV6400" s="1"/>
      <c r="BW6400" s="1"/>
      <c r="BX6400" s="1"/>
      <c r="BY6400" s="1"/>
      <c r="BZ6400" s="1"/>
      <c r="CA6400" s="1"/>
      <c r="CB6400" s="1"/>
      <c r="CC6400" s="1"/>
      <c r="CD6400" s="1"/>
      <c r="CE6400" s="1"/>
      <c r="CF6400" s="1"/>
      <c r="CG6400" s="1"/>
      <c r="CH6400" s="1"/>
      <c r="CI6400" s="1"/>
      <c r="CJ6400" s="1"/>
      <c r="CK6400" s="1"/>
      <c r="CL6400" s="1"/>
      <c r="CM6400" s="1"/>
      <c r="CN6400" s="1"/>
      <c r="CO6400" s="1"/>
      <c r="CP6400" s="1"/>
      <c r="CQ6400" s="1"/>
      <c r="CR6400" s="1"/>
      <c r="CS6400" s="1"/>
      <c r="CT6400" s="1"/>
      <c r="CU6400" s="1"/>
      <c r="CV6400" s="1"/>
      <c r="CW6400" s="1"/>
      <c r="CX6400" s="1"/>
      <c r="CY6400" s="1"/>
      <c r="CZ6400" s="1"/>
      <c r="DA6400" s="1"/>
      <c r="DB6400" s="1"/>
      <c r="DC6400" s="1"/>
      <c r="DD6400" s="1"/>
      <c r="DE6400" s="1"/>
      <c r="DF6400" s="1"/>
      <c r="DG6400" s="1"/>
      <c r="DH6400" s="1"/>
      <c r="DI6400" s="1"/>
      <c r="DJ6400" s="1"/>
      <c r="DK6400" s="1"/>
      <c r="DL6400" s="1"/>
      <c r="DM6400" s="1"/>
      <c r="DN6400" s="1"/>
      <c r="DO6400" s="1"/>
      <c r="DP6400" s="1"/>
      <c r="DQ6400" s="1"/>
      <c r="DR6400" s="1"/>
      <c r="DS6400" s="1"/>
      <c r="DT6400" s="1"/>
      <c r="DU6400" s="1"/>
      <c r="DV6400" s="1"/>
      <c r="DW6400" s="1"/>
      <c r="DX6400" s="1"/>
      <c r="DY6400" s="1"/>
      <c r="DZ6400" s="1"/>
      <c r="EA6400" s="1"/>
      <c r="EB6400" s="1"/>
      <c r="EC6400" s="1"/>
      <c r="ED6400" s="1"/>
      <c r="EE6400" s="1"/>
      <c r="EF6400" s="1"/>
      <c r="EG6400" s="1"/>
      <c r="EH6400" s="1"/>
      <c r="EI6400" s="1"/>
      <c r="EJ6400" s="1"/>
      <c r="EK6400" s="1"/>
      <c r="EL6400" s="1"/>
      <c r="EM6400" s="1"/>
      <c r="EN6400" s="1"/>
      <c r="EO6400" s="1"/>
      <c r="EP6400" s="1"/>
      <c r="EQ6400" s="1"/>
      <c r="ER6400" s="1"/>
      <c r="ES6400" s="1"/>
      <c r="ET6400" s="1"/>
      <c r="EU6400" s="1"/>
      <c r="EV6400" s="1"/>
      <c r="EW6400" s="1"/>
      <c r="EX6400" s="1"/>
      <c r="EY6400" s="1"/>
      <c r="EZ6400" s="1"/>
      <c r="FA6400" s="1"/>
      <c r="FB6400" s="1"/>
      <c r="FC6400" s="1"/>
      <c r="FD6400" s="1"/>
      <c r="FE6400" s="1"/>
      <c r="FF6400" s="1"/>
      <c r="FG6400" s="1"/>
      <c r="FH6400" s="1"/>
      <c r="FI6400" s="1"/>
      <c r="FJ6400" s="1"/>
      <c r="FK6400" s="1"/>
      <c r="FL6400" s="1"/>
      <c r="FM6400" s="1"/>
      <c r="FN6400" s="1"/>
      <c r="FO6400" s="1"/>
      <c r="FP6400" s="1"/>
      <c r="FQ6400" s="1"/>
      <c r="FR6400" s="1"/>
      <c r="FS6400" s="1"/>
      <c r="FT6400" s="1"/>
      <c r="FU6400" s="1"/>
      <c r="FV6400" s="1"/>
      <c r="FW6400" s="1"/>
      <c r="FX6400" s="1"/>
    </row>
    <row r="6401" spans="1:180" s="116" customFormat="1" ht="12.6" x14ac:dyDescent="0.25">
      <c r="A6401" s="108"/>
      <c r="B6401" s="109"/>
      <c r="C6401" s="110"/>
      <c r="D640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1" s="110"/>
      <c r="F6401" s="110"/>
      <c r="G6401" s="111"/>
      <c r="H6401" s="112"/>
      <c r="I6401" s="111"/>
      <c r="J6401" s="111"/>
      <c r="K6401" s="110"/>
      <c r="L6401" s="110"/>
      <c r="M6401" s="110"/>
      <c r="N6401" s="110"/>
      <c r="O6401" s="110"/>
      <c r="P6401" s="114"/>
      <c r="Q6401" s="114">
        <f>Table13[[#This Row],[Unit Value]]*Table13[[#This Row],[Qty | PCount]]</f>
        <v>0</v>
      </c>
      <c r="R6401" s="110" t="str">
        <f>IF(Table13[[#This Row],[Unit Value]]&lt;=4999,"Low-Value Asset","High-Value Asset")</f>
        <v>Low-Value Asset</v>
      </c>
      <c r="S6401" s="110"/>
      <c r="T6401" s="110"/>
      <c r="U6401" s="110"/>
      <c r="V6401" s="110"/>
      <c r="W6401" s="115"/>
      <c r="X6401" s="110"/>
      <c r="Y6401" s="110"/>
      <c r="Z6401" s="110"/>
      <c r="AA6401" s="110"/>
      <c r="AB640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  <c r="BC6401" s="1"/>
      <c r="BD6401" s="1"/>
      <c r="BE6401" s="1"/>
      <c r="BF6401" s="1"/>
      <c r="BG6401" s="1"/>
      <c r="BH6401" s="1"/>
      <c r="BI6401" s="1"/>
      <c r="BJ6401" s="1"/>
      <c r="BK6401" s="1"/>
      <c r="BL6401" s="1"/>
      <c r="BM6401" s="1"/>
      <c r="BN6401" s="1"/>
      <c r="BO6401" s="1"/>
      <c r="BP6401" s="1"/>
      <c r="BQ6401" s="1"/>
      <c r="BR6401" s="1"/>
      <c r="BS6401" s="1"/>
      <c r="BT6401" s="1"/>
      <c r="BU6401" s="1"/>
      <c r="BV6401" s="1"/>
      <c r="BW6401" s="1"/>
      <c r="BX6401" s="1"/>
      <c r="BY6401" s="1"/>
      <c r="BZ6401" s="1"/>
      <c r="CA6401" s="1"/>
      <c r="CB6401" s="1"/>
      <c r="CC6401" s="1"/>
      <c r="CD6401" s="1"/>
      <c r="CE6401" s="1"/>
      <c r="CF6401" s="1"/>
      <c r="CG6401" s="1"/>
      <c r="CH6401" s="1"/>
      <c r="CI6401" s="1"/>
      <c r="CJ6401" s="1"/>
      <c r="CK6401" s="1"/>
      <c r="CL6401" s="1"/>
      <c r="CM6401" s="1"/>
      <c r="CN6401" s="1"/>
      <c r="CO6401" s="1"/>
      <c r="CP6401" s="1"/>
      <c r="CQ6401" s="1"/>
      <c r="CR6401" s="1"/>
      <c r="CS6401" s="1"/>
      <c r="CT6401" s="1"/>
      <c r="CU6401" s="1"/>
      <c r="CV6401" s="1"/>
      <c r="CW6401" s="1"/>
      <c r="CX6401" s="1"/>
      <c r="CY6401" s="1"/>
      <c r="CZ6401" s="1"/>
      <c r="DA6401" s="1"/>
      <c r="DB6401" s="1"/>
      <c r="DC6401" s="1"/>
      <c r="DD6401" s="1"/>
      <c r="DE6401" s="1"/>
      <c r="DF6401" s="1"/>
      <c r="DG6401" s="1"/>
      <c r="DH6401" s="1"/>
      <c r="DI6401" s="1"/>
      <c r="DJ6401" s="1"/>
      <c r="DK6401" s="1"/>
      <c r="DL6401" s="1"/>
      <c r="DM6401" s="1"/>
      <c r="DN6401" s="1"/>
      <c r="DO6401" s="1"/>
      <c r="DP6401" s="1"/>
      <c r="DQ6401" s="1"/>
      <c r="DR6401" s="1"/>
      <c r="DS6401" s="1"/>
      <c r="DT6401" s="1"/>
      <c r="DU6401" s="1"/>
      <c r="DV6401" s="1"/>
      <c r="DW6401" s="1"/>
      <c r="DX6401" s="1"/>
      <c r="DY6401" s="1"/>
      <c r="DZ6401" s="1"/>
      <c r="EA6401" s="1"/>
      <c r="EB6401" s="1"/>
      <c r="EC6401" s="1"/>
      <c r="ED6401" s="1"/>
      <c r="EE6401" s="1"/>
      <c r="EF6401" s="1"/>
      <c r="EG6401" s="1"/>
      <c r="EH6401" s="1"/>
      <c r="EI6401" s="1"/>
      <c r="EJ6401" s="1"/>
      <c r="EK6401" s="1"/>
      <c r="EL6401" s="1"/>
      <c r="EM6401" s="1"/>
      <c r="EN6401" s="1"/>
      <c r="EO6401" s="1"/>
      <c r="EP6401" s="1"/>
      <c r="EQ6401" s="1"/>
      <c r="ER6401" s="1"/>
      <c r="ES6401" s="1"/>
      <c r="ET6401" s="1"/>
      <c r="EU6401" s="1"/>
      <c r="EV6401" s="1"/>
      <c r="EW6401" s="1"/>
      <c r="EX6401" s="1"/>
      <c r="EY6401" s="1"/>
      <c r="EZ6401" s="1"/>
      <c r="FA6401" s="1"/>
      <c r="FB6401" s="1"/>
      <c r="FC6401" s="1"/>
      <c r="FD6401" s="1"/>
      <c r="FE6401" s="1"/>
      <c r="FF6401" s="1"/>
      <c r="FG6401" s="1"/>
      <c r="FH6401" s="1"/>
      <c r="FI6401" s="1"/>
      <c r="FJ6401" s="1"/>
      <c r="FK6401" s="1"/>
      <c r="FL6401" s="1"/>
      <c r="FM6401" s="1"/>
      <c r="FN6401" s="1"/>
      <c r="FO6401" s="1"/>
      <c r="FP6401" s="1"/>
      <c r="FQ6401" s="1"/>
      <c r="FR6401" s="1"/>
      <c r="FS6401" s="1"/>
      <c r="FT6401" s="1"/>
      <c r="FU6401" s="1"/>
      <c r="FV6401" s="1"/>
      <c r="FW6401" s="1"/>
      <c r="FX6401" s="1"/>
    </row>
    <row r="6402" spans="1:180" s="126" customFormat="1" ht="12.6" x14ac:dyDescent="0.25">
      <c r="A6402" s="117"/>
      <c r="B6402" s="118"/>
      <c r="C6402" s="119"/>
      <c r="D640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2" s="119"/>
      <c r="F6402" s="119"/>
      <c r="G6402" s="120"/>
      <c r="H6402" s="121"/>
      <c r="I6402" s="120"/>
      <c r="J6402" s="120"/>
      <c r="K6402" s="119"/>
      <c r="L6402" s="119"/>
      <c r="M6402" s="119"/>
      <c r="N6402" s="119"/>
      <c r="O6402" s="119"/>
      <c r="P6402" s="124"/>
      <c r="Q6402" s="124">
        <f>Table13[[#This Row],[Unit Value]]*Table13[[#This Row],[Qty | PCount]]</f>
        <v>0</v>
      </c>
      <c r="R6402" s="119" t="str">
        <f>IF(Table13[[#This Row],[Unit Value]]&lt;=4999,"Low-Value Asset","High-Value Asset")</f>
        <v>Low-Value Asset</v>
      </c>
      <c r="S6402" s="119"/>
      <c r="T6402" s="119"/>
      <c r="U6402" s="119"/>
      <c r="V6402" s="119"/>
      <c r="W6402" s="125"/>
      <c r="X6402" s="119"/>
      <c r="Y6402" s="119"/>
      <c r="Z6402" s="119"/>
      <c r="AA6402" s="119"/>
      <c r="AB640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  <c r="BC6402" s="1"/>
      <c r="BD6402" s="1"/>
      <c r="BE6402" s="1"/>
      <c r="BF6402" s="1"/>
      <c r="BG6402" s="1"/>
      <c r="BH6402" s="1"/>
      <c r="BI6402" s="1"/>
      <c r="BJ6402" s="1"/>
      <c r="BK6402" s="1"/>
      <c r="BL6402" s="1"/>
      <c r="BM6402" s="1"/>
      <c r="BN6402" s="1"/>
      <c r="BO6402" s="1"/>
      <c r="BP6402" s="1"/>
      <c r="BQ6402" s="1"/>
      <c r="BR6402" s="1"/>
      <c r="BS6402" s="1"/>
      <c r="BT6402" s="1"/>
      <c r="BU6402" s="1"/>
      <c r="BV6402" s="1"/>
      <c r="BW6402" s="1"/>
      <c r="BX6402" s="1"/>
      <c r="BY6402" s="1"/>
      <c r="BZ6402" s="1"/>
      <c r="CA6402" s="1"/>
      <c r="CB6402" s="1"/>
      <c r="CC6402" s="1"/>
      <c r="CD6402" s="1"/>
      <c r="CE6402" s="1"/>
      <c r="CF6402" s="1"/>
      <c r="CG6402" s="1"/>
      <c r="CH6402" s="1"/>
      <c r="CI6402" s="1"/>
      <c r="CJ6402" s="1"/>
      <c r="CK6402" s="1"/>
      <c r="CL6402" s="1"/>
      <c r="CM6402" s="1"/>
      <c r="CN6402" s="1"/>
      <c r="CO6402" s="1"/>
      <c r="CP6402" s="1"/>
      <c r="CQ6402" s="1"/>
      <c r="CR6402" s="1"/>
      <c r="CS6402" s="1"/>
      <c r="CT6402" s="1"/>
      <c r="CU6402" s="1"/>
      <c r="CV6402" s="1"/>
      <c r="CW6402" s="1"/>
      <c r="CX6402" s="1"/>
      <c r="CY6402" s="1"/>
      <c r="CZ6402" s="1"/>
      <c r="DA6402" s="1"/>
      <c r="DB6402" s="1"/>
      <c r="DC6402" s="1"/>
      <c r="DD6402" s="1"/>
      <c r="DE6402" s="1"/>
      <c r="DF6402" s="1"/>
      <c r="DG6402" s="1"/>
      <c r="DH6402" s="1"/>
      <c r="DI6402" s="1"/>
      <c r="DJ6402" s="1"/>
      <c r="DK6402" s="1"/>
      <c r="DL6402" s="1"/>
      <c r="DM6402" s="1"/>
      <c r="DN6402" s="1"/>
      <c r="DO6402" s="1"/>
      <c r="DP6402" s="1"/>
      <c r="DQ6402" s="1"/>
      <c r="DR6402" s="1"/>
      <c r="DS6402" s="1"/>
      <c r="DT6402" s="1"/>
      <c r="DU6402" s="1"/>
      <c r="DV6402" s="1"/>
      <c r="DW6402" s="1"/>
      <c r="DX6402" s="1"/>
      <c r="DY6402" s="1"/>
      <c r="DZ6402" s="1"/>
      <c r="EA6402" s="1"/>
      <c r="EB6402" s="1"/>
      <c r="EC6402" s="1"/>
      <c r="ED6402" s="1"/>
      <c r="EE6402" s="1"/>
      <c r="EF6402" s="1"/>
      <c r="EG6402" s="1"/>
      <c r="EH6402" s="1"/>
      <c r="EI6402" s="1"/>
      <c r="EJ6402" s="1"/>
      <c r="EK6402" s="1"/>
      <c r="EL6402" s="1"/>
      <c r="EM6402" s="1"/>
      <c r="EN6402" s="1"/>
      <c r="EO6402" s="1"/>
      <c r="EP6402" s="1"/>
      <c r="EQ6402" s="1"/>
      <c r="ER6402" s="1"/>
      <c r="ES6402" s="1"/>
      <c r="ET6402" s="1"/>
      <c r="EU6402" s="1"/>
      <c r="EV6402" s="1"/>
      <c r="EW6402" s="1"/>
      <c r="EX6402" s="1"/>
      <c r="EY6402" s="1"/>
      <c r="EZ6402" s="1"/>
      <c r="FA6402" s="1"/>
      <c r="FB6402" s="1"/>
      <c r="FC6402" s="1"/>
      <c r="FD6402" s="1"/>
      <c r="FE6402" s="1"/>
      <c r="FF6402" s="1"/>
      <c r="FG6402" s="1"/>
      <c r="FH6402" s="1"/>
      <c r="FI6402" s="1"/>
      <c r="FJ6402" s="1"/>
      <c r="FK6402" s="1"/>
      <c r="FL6402" s="1"/>
      <c r="FM6402" s="1"/>
      <c r="FN6402" s="1"/>
      <c r="FO6402" s="1"/>
      <c r="FP6402" s="1"/>
      <c r="FQ6402" s="1"/>
      <c r="FR6402" s="1"/>
      <c r="FS6402" s="1"/>
      <c r="FT6402" s="1"/>
      <c r="FU6402" s="1"/>
      <c r="FV6402" s="1"/>
      <c r="FW6402" s="1"/>
      <c r="FX6402" s="1"/>
    </row>
    <row r="6403" spans="1:180" s="126" customFormat="1" ht="12.6" x14ac:dyDescent="0.25">
      <c r="A6403" s="117"/>
      <c r="B6403" s="118"/>
      <c r="C6403" s="119"/>
      <c r="D640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3" s="119"/>
      <c r="F6403" s="119"/>
      <c r="G6403" s="120"/>
      <c r="H6403" s="121"/>
      <c r="I6403" s="120"/>
      <c r="J6403" s="120"/>
      <c r="K6403" s="119"/>
      <c r="L6403" s="119"/>
      <c r="M6403" s="119"/>
      <c r="N6403" s="119"/>
      <c r="O6403" s="119"/>
      <c r="P6403" s="124"/>
      <c r="Q6403" s="124">
        <f>Table13[[#This Row],[Unit Value]]*Table13[[#This Row],[Qty | PCount]]</f>
        <v>0</v>
      </c>
      <c r="R6403" s="119" t="str">
        <f>IF(Table13[[#This Row],[Unit Value]]&lt;=4999,"Low-Value Asset","High-Value Asset")</f>
        <v>Low-Value Asset</v>
      </c>
      <c r="S6403" s="119"/>
      <c r="T6403" s="119"/>
      <c r="U6403" s="119"/>
      <c r="V6403" s="119"/>
      <c r="W6403" s="125"/>
      <c r="X6403" s="119"/>
      <c r="Y6403" s="119"/>
      <c r="Z6403" s="119"/>
      <c r="AA6403" s="119"/>
      <c r="AB640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  <c r="BC6403" s="1"/>
      <c r="BD6403" s="1"/>
      <c r="BE6403" s="1"/>
      <c r="BF6403" s="1"/>
      <c r="BG6403" s="1"/>
      <c r="BH6403" s="1"/>
      <c r="BI6403" s="1"/>
      <c r="BJ6403" s="1"/>
      <c r="BK6403" s="1"/>
      <c r="BL6403" s="1"/>
      <c r="BM6403" s="1"/>
      <c r="BN6403" s="1"/>
      <c r="BO6403" s="1"/>
      <c r="BP6403" s="1"/>
      <c r="BQ6403" s="1"/>
      <c r="BR6403" s="1"/>
      <c r="BS6403" s="1"/>
      <c r="BT6403" s="1"/>
      <c r="BU6403" s="1"/>
      <c r="BV6403" s="1"/>
      <c r="BW6403" s="1"/>
      <c r="BX6403" s="1"/>
      <c r="BY6403" s="1"/>
      <c r="BZ6403" s="1"/>
      <c r="CA6403" s="1"/>
      <c r="CB6403" s="1"/>
      <c r="CC6403" s="1"/>
      <c r="CD6403" s="1"/>
      <c r="CE6403" s="1"/>
      <c r="CF6403" s="1"/>
      <c r="CG6403" s="1"/>
      <c r="CH6403" s="1"/>
      <c r="CI6403" s="1"/>
      <c r="CJ6403" s="1"/>
      <c r="CK6403" s="1"/>
      <c r="CL6403" s="1"/>
      <c r="CM6403" s="1"/>
      <c r="CN6403" s="1"/>
      <c r="CO6403" s="1"/>
      <c r="CP6403" s="1"/>
      <c r="CQ6403" s="1"/>
      <c r="CR6403" s="1"/>
      <c r="CS6403" s="1"/>
      <c r="CT6403" s="1"/>
      <c r="CU6403" s="1"/>
      <c r="CV6403" s="1"/>
      <c r="CW6403" s="1"/>
      <c r="CX6403" s="1"/>
      <c r="CY6403" s="1"/>
      <c r="CZ6403" s="1"/>
      <c r="DA6403" s="1"/>
      <c r="DB6403" s="1"/>
      <c r="DC6403" s="1"/>
      <c r="DD6403" s="1"/>
      <c r="DE6403" s="1"/>
      <c r="DF6403" s="1"/>
      <c r="DG6403" s="1"/>
      <c r="DH6403" s="1"/>
      <c r="DI6403" s="1"/>
      <c r="DJ6403" s="1"/>
      <c r="DK6403" s="1"/>
      <c r="DL6403" s="1"/>
      <c r="DM6403" s="1"/>
      <c r="DN6403" s="1"/>
      <c r="DO6403" s="1"/>
      <c r="DP6403" s="1"/>
      <c r="DQ6403" s="1"/>
      <c r="DR6403" s="1"/>
      <c r="DS6403" s="1"/>
      <c r="DT6403" s="1"/>
      <c r="DU6403" s="1"/>
      <c r="DV6403" s="1"/>
      <c r="DW6403" s="1"/>
      <c r="DX6403" s="1"/>
      <c r="DY6403" s="1"/>
      <c r="DZ6403" s="1"/>
      <c r="EA6403" s="1"/>
      <c r="EB6403" s="1"/>
      <c r="EC6403" s="1"/>
      <c r="ED6403" s="1"/>
      <c r="EE6403" s="1"/>
      <c r="EF6403" s="1"/>
      <c r="EG6403" s="1"/>
      <c r="EH6403" s="1"/>
      <c r="EI6403" s="1"/>
      <c r="EJ6403" s="1"/>
      <c r="EK6403" s="1"/>
      <c r="EL6403" s="1"/>
      <c r="EM6403" s="1"/>
      <c r="EN6403" s="1"/>
      <c r="EO6403" s="1"/>
      <c r="EP6403" s="1"/>
      <c r="EQ6403" s="1"/>
      <c r="ER6403" s="1"/>
      <c r="ES6403" s="1"/>
      <c r="ET6403" s="1"/>
      <c r="EU6403" s="1"/>
      <c r="EV6403" s="1"/>
      <c r="EW6403" s="1"/>
      <c r="EX6403" s="1"/>
      <c r="EY6403" s="1"/>
      <c r="EZ6403" s="1"/>
      <c r="FA6403" s="1"/>
      <c r="FB6403" s="1"/>
      <c r="FC6403" s="1"/>
      <c r="FD6403" s="1"/>
      <c r="FE6403" s="1"/>
      <c r="FF6403" s="1"/>
      <c r="FG6403" s="1"/>
      <c r="FH6403" s="1"/>
      <c r="FI6403" s="1"/>
      <c r="FJ6403" s="1"/>
      <c r="FK6403" s="1"/>
      <c r="FL6403" s="1"/>
      <c r="FM6403" s="1"/>
      <c r="FN6403" s="1"/>
      <c r="FO6403" s="1"/>
      <c r="FP6403" s="1"/>
      <c r="FQ6403" s="1"/>
      <c r="FR6403" s="1"/>
      <c r="FS6403" s="1"/>
      <c r="FT6403" s="1"/>
      <c r="FU6403" s="1"/>
      <c r="FV6403" s="1"/>
      <c r="FW6403" s="1"/>
      <c r="FX6403" s="1"/>
    </row>
    <row r="6404" spans="1:180" s="126" customFormat="1" ht="12.6" x14ac:dyDescent="0.25">
      <c r="A6404" s="117"/>
      <c r="B6404" s="118"/>
      <c r="C6404" s="119"/>
      <c r="D640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4" s="119"/>
      <c r="F6404" s="119"/>
      <c r="G6404" s="120"/>
      <c r="H6404" s="121"/>
      <c r="I6404" s="120"/>
      <c r="J6404" s="120"/>
      <c r="K6404" s="119"/>
      <c r="L6404" s="119"/>
      <c r="M6404" s="119"/>
      <c r="N6404" s="119"/>
      <c r="O6404" s="119"/>
      <c r="P6404" s="124"/>
      <c r="Q6404" s="124">
        <f>Table13[[#This Row],[Unit Value]]*Table13[[#This Row],[Qty | PCount]]</f>
        <v>0</v>
      </c>
      <c r="R6404" s="119" t="str">
        <f>IF(Table13[[#This Row],[Unit Value]]&lt;=4999,"Low-Value Asset","High-Value Asset")</f>
        <v>Low-Value Asset</v>
      </c>
      <c r="S6404" s="119"/>
      <c r="T6404" s="119"/>
      <c r="U6404" s="119"/>
      <c r="V6404" s="119"/>
      <c r="W6404" s="125"/>
      <c r="X6404" s="119"/>
      <c r="Y6404" s="119"/>
      <c r="Z6404" s="119"/>
      <c r="AA6404" s="119"/>
      <c r="AB640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  <c r="BC6404" s="1"/>
      <c r="BD6404" s="1"/>
      <c r="BE6404" s="1"/>
      <c r="BF6404" s="1"/>
      <c r="BG6404" s="1"/>
      <c r="BH6404" s="1"/>
      <c r="BI6404" s="1"/>
      <c r="BJ6404" s="1"/>
      <c r="BK6404" s="1"/>
      <c r="BL6404" s="1"/>
      <c r="BM6404" s="1"/>
      <c r="BN6404" s="1"/>
      <c r="BO6404" s="1"/>
      <c r="BP6404" s="1"/>
      <c r="BQ6404" s="1"/>
      <c r="BR6404" s="1"/>
      <c r="BS6404" s="1"/>
      <c r="BT6404" s="1"/>
      <c r="BU6404" s="1"/>
      <c r="BV6404" s="1"/>
      <c r="BW6404" s="1"/>
      <c r="BX6404" s="1"/>
      <c r="BY6404" s="1"/>
      <c r="BZ6404" s="1"/>
      <c r="CA6404" s="1"/>
      <c r="CB6404" s="1"/>
      <c r="CC6404" s="1"/>
      <c r="CD6404" s="1"/>
      <c r="CE6404" s="1"/>
      <c r="CF6404" s="1"/>
      <c r="CG6404" s="1"/>
      <c r="CH6404" s="1"/>
      <c r="CI6404" s="1"/>
      <c r="CJ6404" s="1"/>
      <c r="CK6404" s="1"/>
      <c r="CL6404" s="1"/>
      <c r="CM6404" s="1"/>
      <c r="CN6404" s="1"/>
      <c r="CO6404" s="1"/>
      <c r="CP6404" s="1"/>
      <c r="CQ6404" s="1"/>
      <c r="CR6404" s="1"/>
      <c r="CS6404" s="1"/>
      <c r="CT6404" s="1"/>
      <c r="CU6404" s="1"/>
      <c r="CV6404" s="1"/>
      <c r="CW6404" s="1"/>
      <c r="CX6404" s="1"/>
      <c r="CY6404" s="1"/>
      <c r="CZ6404" s="1"/>
      <c r="DA6404" s="1"/>
      <c r="DB6404" s="1"/>
      <c r="DC6404" s="1"/>
      <c r="DD6404" s="1"/>
      <c r="DE6404" s="1"/>
      <c r="DF6404" s="1"/>
      <c r="DG6404" s="1"/>
      <c r="DH6404" s="1"/>
      <c r="DI6404" s="1"/>
      <c r="DJ6404" s="1"/>
      <c r="DK6404" s="1"/>
      <c r="DL6404" s="1"/>
      <c r="DM6404" s="1"/>
      <c r="DN6404" s="1"/>
      <c r="DO6404" s="1"/>
      <c r="DP6404" s="1"/>
      <c r="DQ6404" s="1"/>
      <c r="DR6404" s="1"/>
      <c r="DS6404" s="1"/>
      <c r="DT6404" s="1"/>
      <c r="DU6404" s="1"/>
      <c r="DV6404" s="1"/>
      <c r="DW6404" s="1"/>
      <c r="DX6404" s="1"/>
      <c r="DY6404" s="1"/>
      <c r="DZ6404" s="1"/>
      <c r="EA6404" s="1"/>
      <c r="EB6404" s="1"/>
      <c r="EC6404" s="1"/>
      <c r="ED6404" s="1"/>
      <c r="EE6404" s="1"/>
      <c r="EF6404" s="1"/>
      <c r="EG6404" s="1"/>
      <c r="EH6404" s="1"/>
      <c r="EI6404" s="1"/>
      <c r="EJ6404" s="1"/>
      <c r="EK6404" s="1"/>
      <c r="EL6404" s="1"/>
      <c r="EM6404" s="1"/>
      <c r="EN6404" s="1"/>
      <c r="EO6404" s="1"/>
      <c r="EP6404" s="1"/>
      <c r="EQ6404" s="1"/>
      <c r="ER6404" s="1"/>
      <c r="ES6404" s="1"/>
      <c r="ET6404" s="1"/>
      <c r="EU6404" s="1"/>
      <c r="EV6404" s="1"/>
      <c r="EW6404" s="1"/>
      <c r="EX6404" s="1"/>
      <c r="EY6404" s="1"/>
      <c r="EZ6404" s="1"/>
      <c r="FA6404" s="1"/>
      <c r="FB6404" s="1"/>
      <c r="FC6404" s="1"/>
      <c r="FD6404" s="1"/>
      <c r="FE6404" s="1"/>
      <c r="FF6404" s="1"/>
      <c r="FG6404" s="1"/>
      <c r="FH6404" s="1"/>
      <c r="FI6404" s="1"/>
      <c r="FJ6404" s="1"/>
      <c r="FK6404" s="1"/>
      <c r="FL6404" s="1"/>
      <c r="FM6404" s="1"/>
      <c r="FN6404" s="1"/>
      <c r="FO6404" s="1"/>
      <c r="FP6404" s="1"/>
      <c r="FQ6404" s="1"/>
      <c r="FR6404" s="1"/>
      <c r="FS6404" s="1"/>
      <c r="FT6404" s="1"/>
      <c r="FU6404" s="1"/>
      <c r="FV6404" s="1"/>
      <c r="FW6404" s="1"/>
      <c r="FX6404" s="1"/>
    </row>
    <row r="6405" spans="1:180" s="126" customFormat="1" ht="12.6" x14ac:dyDescent="0.25">
      <c r="A6405" s="117"/>
      <c r="B6405" s="118"/>
      <c r="C6405" s="119"/>
      <c r="D640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5" s="119"/>
      <c r="F6405" s="119"/>
      <c r="G6405" s="120"/>
      <c r="H6405" s="121"/>
      <c r="I6405" s="120"/>
      <c r="J6405" s="120"/>
      <c r="K6405" s="119"/>
      <c r="L6405" s="119"/>
      <c r="M6405" s="119"/>
      <c r="N6405" s="119"/>
      <c r="O6405" s="119"/>
      <c r="P6405" s="124"/>
      <c r="Q6405" s="124">
        <f>Table13[[#This Row],[Unit Value]]*Table13[[#This Row],[Qty | PCount]]</f>
        <v>0</v>
      </c>
      <c r="R6405" s="119" t="str">
        <f>IF(Table13[[#This Row],[Unit Value]]&lt;=4999,"Low-Value Asset","High-Value Asset")</f>
        <v>Low-Value Asset</v>
      </c>
      <c r="S6405" s="119"/>
      <c r="T6405" s="119"/>
      <c r="U6405" s="119"/>
      <c r="V6405" s="119"/>
      <c r="W6405" s="125"/>
      <c r="X6405" s="119"/>
      <c r="Y6405" s="119"/>
      <c r="Z6405" s="119"/>
      <c r="AA6405" s="119"/>
      <c r="AB640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  <c r="BC6405" s="1"/>
      <c r="BD6405" s="1"/>
      <c r="BE6405" s="1"/>
      <c r="BF6405" s="1"/>
      <c r="BG6405" s="1"/>
      <c r="BH6405" s="1"/>
      <c r="BI6405" s="1"/>
      <c r="BJ6405" s="1"/>
      <c r="BK6405" s="1"/>
      <c r="BL6405" s="1"/>
      <c r="BM6405" s="1"/>
      <c r="BN6405" s="1"/>
      <c r="BO6405" s="1"/>
      <c r="BP6405" s="1"/>
      <c r="BQ6405" s="1"/>
      <c r="BR6405" s="1"/>
      <c r="BS6405" s="1"/>
      <c r="BT6405" s="1"/>
      <c r="BU6405" s="1"/>
      <c r="BV6405" s="1"/>
      <c r="BW6405" s="1"/>
      <c r="BX6405" s="1"/>
      <c r="BY6405" s="1"/>
      <c r="BZ6405" s="1"/>
      <c r="CA6405" s="1"/>
      <c r="CB6405" s="1"/>
      <c r="CC6405" s="1"/>
      <c r="CD6405" s="1"/>
      <c r="CE6405" s="1"/>
      <c r="CF6405" s="1"/>
      <c r="CG6405" s="1"/>
      <c r="CH6405" s="1"/>
      <c r="CI6405" s="1"/>
      <c r="CJ6405" s="1"/>
      <c r="CK6405" s="1"/>
      <c r="CL6405" s="1"/>
      <c r="CM6405" s="1"/>
      <c r="CN6405" s="1"/>
      <c r="CO6405" s="1"/>
      <c r="CP6405" s="1"/>
      <c r="CQ6405" s="1"/>
      <c r="CR6405" s="1"/>
      <c r="CS6405" s="1"/>
      <c r="CT6405" s="1"/>
      <c r="CU6405" s="1"/>
      <c r="CV6405" s="1"/>
      <c r="CW6405" s="1"/>
      <c r="CX6405" s="1"/>
      <c r="CY6405" s="1"/>
      <c r="CZ6405" s="1"/>
      <c r="DA6405" s="1"/>
      <c r="DB6405" s="1"/>
      <c r="DC6405" s="1"/>
      <c r="DD6405" s="1"/>
      <c r="DE6405" s="1"/>
      <c r="DF6405" s="1"/>
      <c r="DG6405" s="1"/>
      <c r="DH6405" s="1"/>
      <c r="DI6405" s="1"/>
      <c r="DJ6405" s="1"/>
      <c r="DK6405" s="1"/>
      <c r="DL6405" s="1"/>
      <c r="DM6405" s="1"/>
      <c r="DN6405" s="1"/>
      <c r="DO6405" s="1"/>
      <c r="DP6405" s="1"/>
      <c r="DQ6405" s="1"/>
      <c r="DR6405" s="1"/>
      <c r="DS6405" s="1"/>
      <c r="DT6405" s="1"/>
      <c r="DU6405" s="1"/>
      <c r="DV6405" s="1"/>
      <c r="DW6405" s="1"/>
      <c r="DX6405" s="1"/>
      <c r="DY6405" s="1"/>
      <c r="DZ6405" s="1"/>
      <c r="EA6405" s="1"/>
      <c r="EB6405" s="1"/>
      <c r="EC6405" s="1"/>
      <c r="ED6405" s="1"/>
      <c r="EE6405" s="1"/>
      <c r="EF6405" s="1"/>
      <c r="EG6405" s="1"/>
      <c r="EH6405" s="1"/>
      <c r="EI6405" s="1"/>
      <c r="EJ6405" s="1"/>
      <c r="EK6405" s="1"/>
      <c r="EL6405" s="1"/>
      <c r="EM6405" s="1"/>
      <c r="EN6405" s="1"/>
      <c r="EO6405" s="1"/>
      <c r="EP6405" s="1"/>
      <c r="EQ6405" s="1"/>
      <c r="ER6405" s="1"/>
      <c r="ES6405" s="1"/>
      <c r="ET6405" s="1"/>
      <c r="EU6405" s="1"/>
      <c r="EV6405" s="1"/>
      <c r="EW6405" s="1"/>
      <c r="EX6405" s="1"/>
      <c r="EY6405" s="1"/>
      <c r="EZ6405" s="1"/>
      <c r="FA6405" s="1"/>
      <c r="FB6405" s="1"/>
      <c r="FC6405" s="1"/>
      <c r="FD6405" s="1"/>
      <c r="FE6405" s="1"/>
      <c r="FF6405" s="1"/>
      <c r="FG6405" s="1"/>
      <c r="FH6405" s="1"/>
      <c r="FI6405" s="1"/>
      <c r="FJ6405" s="1"/>
      <c r="FK6405" s="1"/>
      <c r="FL6405" s="1"/>
      <c r="FM6405" s="1"/>
      <c r="FN6405" s="1"/>
      <c r="FO6405" s="1"/>
      <c r="FP6405" s="1"/>
      <c r="FQ6405" s="1"/>
      <c r="FR6405" s="1"/>
      <c r="FS6405" s="1"/>
      <c r="FT6405" s="1"/>
      <c r="FU6405" s="1"/>
      <c r="FV6405" s="1"/>
      <c r="FW6405" s="1"/>
      <c r="FX6405" s="1"/>
    </row>
    <row r="6406" spans="1:180" s="126" customFormat="1" ht="12.6" x14ac:dyDescent="0.25">
      <c r="A6406" s="117"/>
      <c r="B6406" s="118"/>
      <c r="C6406" s="119"/>
      <c r="D640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6" s="119"/>
      <c r="F6406" s="119"/>
      <c r="G6406" s="120"/>
      <c r="H6406" s="121"/>
      <c r="I6406" s="120"/>
      <c r="J6406" s="120"/>
      <c r="K6406" s="119"/>
      <c r="L6406" s="119"/>
      <c r="M6406" s="119"/>
      <c r="N6406" s="119"/>
      <c r="O6406" s="119"/>
      <c r="P6406" s="124"/>
      <c r="Q6406" s="124">
        <f>Table13[[#This Row],[Unit Value]]*Table13[[#This Row],[Qty | PCount]]</f>
        <v>0</v>
      </c>
      <c r="R6406" s="119" t="str">
        <f>IF(Table13[[#This Row],[Unit Value]]&lt;=4999,"Low-Value Asset","High-Value Asset")</f>
        <v>Low-Value Asset</v>
      </c>
      <c r="S6406" s="119"/>
      <c r="T6406" s="119"/>
      <c r="U6406" s="119"/>
      <c r="V6406" s="119"/>
      <c r="W6406" s="125"/>
      <c r="X6406" s="119"/>
      <c r="Y6406" s="119"/>
      <c r="Z6406" s="119"/>
      <c r="AA6406" s="119"/>
      <c r="AB640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  <c r="BC6406" s="1"/>
      <c r="BD6406" s="1"/>
      <c r="BE6406" s="1"/>
      <c r="BF6406" s="1"/>
      <c r="BG6406" s="1"/>
      <c r="BH6406" s="1"/>
      <c r="BI6406" s="1"/>
      <c r="BJ6406" s="1"/>
      <c r="BK6406" s="1"/>
      <c r="BL6406" s="1"/>
      <c r="BM6406" s="1"/>
      <c r="BN6406" s="1"/>
      <c r="BO6406" s="1"/>
      <c r="BP6406" s="1"/>
      <c r="BQ6406" s="1"/>
      <c r="BR6406" s="1"/>
      <c r="BS6406" s="1"/>
      <c r="BT6406" s="1"/>
      <c r="BU6406" s="1"/>
      <c r="BV6406" s="1"/>
      <c r="BW6406" s="1"/>
      <c r="BX6406" s="1"/>
      <c r="BY6406" s="1"/>
      <c r="BZ6406" s="1"/>
      <c r="CA6406" s="1"/>
      <c r="CB6406" s="1"/>
      <c r="CC6406" s="1"/>
      <c r="CD6406" s="1"/>
      <c r="CE6406" s="1"/>
      <c r="CF6406" s="1"/>
      <c r="CG6406" s="1"/>
      <c r="CH6406" s="1"/>
      <c r="CI6406" s="1"/>
      <c r="CJ6406" s="1"/>
      <c r="CK6406" s="1"/>
      <c r="CL6406" s="1"/>
      <c r="CM6406" s="1"/>
      <c r="CN6406" s="1"/>
      <c r="CO6406" s="1"/>
      <c r="CP6406" s="1"/>
      <c r="CQ6406" s="1"/>
      <c r="CR6406" s="1"/>
      <c r="CS6406" s="1"/>
      <c r="CT6406" s="1"/>
      <c r="CU6406" s="1"/>
      <c r="CV6406" s="1"/>
      <c r="CW6406" s="1"/>
      <c r="CX6406" s="1"/>
      <c r="CY6406" s="1"/>
      <c r="CZ6406" s="1"/>
      <c r="DA6406" s="1"/>
      <c r="DB6406" s="1"/>
      <c r="DC6406" s="1"/>
      <c r="DD6406" s="1"/>
      <c r="DE6406" s="1"/>
      <c r="DF6406" s="1"/>
      <c r="DG6406" s="1"/>
      <c r="DH6406" s="1"/>
      <c r="DI6406" s="1"/>
      <c r="DJ6406" s="1"/>
      <c r="DK6406" s="1"/>
      <c r="DL6406" s="1"/>
      <c r="DM6406" s="1"/>
      <c r="DN6406" s="1"/>
      <c r="DO6406" s="1"/>
      <c r="DP6406" s="1"/>
      <c r="DQ6406" s="1"/>
      <c r="DR6406" s="1"/>
      <c r="DS6406" s="1"/>
      <c r="DT6406" s="1"/>
      <c r="DU6406" s="1"/>
      <c r="DV6406" s="1"/>
      <c r="DW6406" s="1"/>
      <c r="DX6406" s="1"/>
      <c r="DY6406" s="1"/>
      <c r="DZ6406" s="1"/>
      <c r="EA6406" s="1"/>
      <c r="EB6406" s="1"/>
      <c r="EC6406" s="1"/>
      <c r="ED6406" s="1"/>
      <c r="EE6406" s="1"/>
      <c r="EF6406" s="1"/>
      <c r="EG6406" s="1"/>
      <c r="EH6406" s="1"/>
      <c r="EI6406" s="1"/>
      <c r="EJ6406" s="1"/>
      <c r="EK6406" s="1"/>
      <c r="EL6406" s="1"/>
      <c r="EM6406" s="1"/>
      <c r="EN6406" s="1"/>
      <c r="EO6406" s="1"/>
      <c r="EP6406" s="1"/>
      <c r="EQ6406" s="1"/>
      <c r="ER6406" s="1"/>
      <c r="ES6406" s="1"/>
      <c r="ET6406" s="1"/>
      <c r="EU6406" s="1"/>
      <c r="EV6406" s="1"/>
      <c r="EW6406" s="1"/>
      <c r="EX6406" s="1"/>
      <c r="EY6406" s="1"/>
      <c r="EZ6406" s="1"/>
      <c r="FA6406" s="1"/>
      <c r="FB6406" s="1"/>
      <c r="FC6406" s="1"/>
      <c r="FD6406" s="1"/>
      <c r="FE6406" s="1"/>
      <c r="FF6406" s="1"/>
      <c r="FG6406" s="1"/>
      <c r="FH6406" s="1"/>
      <c r="FI6406" s="1"/>
      <c r="FJ6406" s="1"/>
      <c r="FK6406" s="1"/>
      <c r="FL6406" s="1"/>
      <c r="FM6406" s="1"/>
      <c r="FN6406" s="1"/>
      <c r="FO6406" s="1"/>
      <c r="FP6406" s="1"/>
      <c r="FQ6406" s="1"/>
      <c r="FR6406" s="1"/>
      <c r="FS6406" s="1"/>
      <c r="FT6406" s="1"/>
      <c r="FU6406" s="1"/>
      <c r="FV6406" s="1"/>
      <c r="FW6406" s="1"/>
      <c r="FX6406" s="1"/>
    </row>
    <row r="6407" spans="1:180" s="126" customFormat="1" ht="12.6" x14ac:dyDescent="0.25">
      <c r="A6407" s="117"/>
      <c r="B6407" s="118"/>
      <c r="C6407" s="119"/>
      <c r="D640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7" s="119"/>
      <c r="F6407" s="119"/>
      <c r="G6407" s="120"/>
      <c r="H6407" s="121"/>
      <c r="I6407" s="120"/>
      <c r="J6407" s="120"/>
      <c r="K6407" s="119"/>
      <c r="L6407" s="119"/>
      <c r="M6407" s="119"/>
      <c r="N6407" s="119"/>
      <c r="O6407" s="119"/>
      <c r="P6407" s="124"/>
      <c r="Q6407" s="124">
        <f>Table13[[#This Row],[Unit Value]]*Table13[[#This Row],[Qty | PCount]]</f>
        <v>0</v>
      </c>
      <c r="R6407" s="119" t="str">
        <f>IF(Table13[[#This Row],[Unit Value]]&lt;=4999,"Low-Value Asset","High-Value Asset")</f>
        <v>Low-Value Asset</v>
      </c>
      <c r="S6407" s="119"/>
      <c r="T6407" s="119"/>
      <c r="U6407" s="119"/>
      <c r="V6407" s="119"/>
      <c r="W6407" s="125"/>
      <c r="X6407" s="119"/>
      <c r="Y6407" s="119"/>
      <c r="Z6407" s="119"/>
      <c r="AA6407" s="119"/>
      <c r="AB640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  <c r="BC6407" s="1"/>
      <c r="BD6407" s="1"/>
      <c r="BE6407" s="1"/>
      <c r="BF6407" s="1"/>
      <c r="BG6407" s="1"/>
      <c r="BH6407" s="1"/>
      <c r="BI6407" s="1"/>
      <c r="BJ6407" s="1"/>
      <c r="BK6407" s="1"/>
      <c r="BL6407" s="1"/>
      <c r="BM6407" s="1"/>
      <c r="BN6407" s="1"/>
      <c r="BO6407" s="1"/>
      <c r="BP6407" s="1"/>
      <c r="BQ6407" s="1"/>
      <c r="BR6407" s="1"/>
      <c r="BS6407" s="1"/>
      <c r="BT6407" s="1"/>
      <c r="BU6407" s="1"/>
      <c r="BV6407" s="1"/>
      <c r="BW6407" s="1"/>
      <c r="BX6407" s="1"/>
      <c r="BY6407" s="1"/>
      <c r="BZ6407" s="1"/>
      <c r="CA6407" s="1"/>
      <c r="CB6407" s="1"/>
      <c r="CC6407" s="1"/>
      <c r="CD6407" s="1"/>
      <c r="CE6407" s="1"/>
      <c r="CF6407" s="1"/>
      <c r="CG6407" s="1"/>
      <c r="CH6407" s="1"/>
      <c r="CI6407" s="1"/>
      <c r="CJ6407" s="1"/>
      <c r="CK6407" s="1"/>
      <c r="CL6407" s="1"/>
      <c r="CM6407" s="1"/>
      <c r="CN6407" s="1"/>
      <c r="CO6407" s="1"/>
      <c r="CP6407" s="1"/>
      <c r="CQ6407" s="1"/>
      <c r="CR6407" s="1"/>
      <c r="CS6407" s="1"/>
      <c r="CT6407" s="1"/>
      <c r="CU6407" s="1"/>
      <c r="CV6407" s="1"/>
      <c r="CW6407" s="1"/>
      <c r="CX6407" s="1"/>
      <c r="CY6407" s="1"/>
      <c r="CZ6407" s="1"/>
      <c r="DA6407" s="1"/>
      <c r="DB6407" s="1"/>
      <c r="DC6407" s="1"/>
      <c r="DD6407" s="1"/>
      <c r="DE6407" s="1"/>
      <c r="DF6407" s="1"/>
      <c r="DG6407" s="1"/>
      <c r="DH6407" s="1"/>
      <c r="DI6407" s="1"/>
      <c r="DJ6407" s="1"/>
      <c r="DK6407" s="1"/>
      <c r="DL6407" s="1"/>
      <c r="DM6407" s="1"/>
      <c r="DN6407" s="1"/>
      <c r="DO6407" s="1"/>
      <c r="DP6407" s="1"/>
      <c r="DQ6407" s="1"/>
      <c r="DR6407" s="1"/>
      <c r="DS6407" s="1"/>
      <c r="DT6407" s="1"/>
      <c r="DU6407" s="1"/>
      <c r="DV6407" s="1"/>
      <c r="DW6407" s="1"/>
      <c r="DX6407" s="1"/>
      <c r="DY6407" s="1"/>
      <c r="DZ6407" s="1"/>
      <c r="EA6407" s="1"/>
      <c r="EB6407" s="1"/>
      <c r="EC6407" s="1"/>
      <c r="ED6407" s="1"/>
      <c r="EE6407" s="1"/>
      <c r="EF6407" s="1"/>
      <c r="EG6407" s="1"/>
      <c r="EH6407" s="1"/>
      <c r="EI6407" s="1"/>
      <c r="EJ6407" s="1"/>
      <c r="EK6407" s="1"/>
      <c r="EL6407" s="1"/>
      <c r="EM6407" s="1"/>
      <c r="EN6407" s="1"/>
      <c r="EO6407" s="1"/>
      <c r="EP6407" s="1"/>
      <c r="EQ6407" s="1"/>
      <c r="ER6407" s="1"/>
      <c r="ES6407" s="1"/>
      <c r="ET6407" s="1"/>
      <c r="EU6407" s="1"/>
      <c r="EV6407" s="1"/>
      <c r="EW6407" s="1"/>
      <c r="EX6407" s="1"/>
      <c r="EY6407" s="1"/>
      <c r="EZ6407" s="1"/>
      <c r="FA6407" s="1"/>
      <c r="FB6407" s="1"/>
      <c r="FC6407" s="1"/>
      <c r="FD6407" s="1"/>
      <c r="FE6407" s="1"/>
      <c r="FF6407" s="1"/>
      <c r="FG6407" s="1"/>
      <c r="FH6407" s="1"/>
      <c r="FI6407" s="1"/>
      <c r="FJ6407" s="1"/>
      <c r="FK6407" s="1"/>
      <c r="FL6407" s="1"/>
      <c r="FM6407" s="1"/>
      <c r="FN6407" s="1"/>
      <c r="FO6407" s="1"/>
      <c r="FP6407" s="1"/>
      <c r="FQ6407" s="1"/>
      <c r="FR6407" s="1"/>
      <c r="FS6407" s="1"/>
      <c r="FT6407" s="1"/>
      <c r="FU6407" s="1"/>
      <c r="FV6407" s="1"/>
      <c r="FW6407" s="1"/>
      <c r="FX6407" s="1"/>
    </row>
    <row r="6408" spans="1:180" s="126" customFormat="1" ht="12.6" x14ac:dyDescent="0.25">
      <c r="A6408" s="117"/>
      <c r="B6408" s="118"/>
      <c r="C6408" s="119"/>
      <c r="D640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8" s="119"/>
      <c r="F6408" s="119"/>
      <c r="G6408" s="120"/>
      <c r="H6408" s="121"/>
      <c r="I6408" s="120"/>
      <c r="J6408" s="120"/>
      <c r="K6408" s="119"/>
      <c r="L6408" s="119"/>
      <c r="M6408" s="119"/>
      <c r="N6408" s="119"/>
      <c r="O6408" s="119"/>
      <c r="P6408" s="124"/>
      <c r="Q6408" s="124">
        <f>Table13[[#This Row],[Unit Value]]*Table13[[#This Row],[Qty | PCount]]</f>
        <v>0</v>
      </c>
      <c r="R6408" s="119" t="str">
        <f>IF(Table13[[#This Row],[Unit Value]]&lt;=4999,"Low-Value Asset","High-Value Asset")</f>
        <v>Low-Value Asset</v>
      </c>
      <c r="S6408" s="119"/>
      <c r="T6408" s="119"/>
      <c r="U6408" s="119"/>
      <c r="V6408" s="119"/>
      <c r="W6408" s="125"/>
      <c r="X6408" s="119"/>
      <c r="Y6408" s="119"/>
      <c r="Z6408" s="119"/>
      <c r="AA6408" s="119"/>
      <c r="AB640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  <c r="BC6408" s="1"/>
      <c r="BD6408" s="1"/>
      <c r="BE6408" s="1"/>
      <c r="BF6408" s="1"/>
      <c r="BG6408" s="1"/>
      <c r="BH6408" s="1"/>
      <c r="BI6408" s="1"/>
      <c r="BJ6408" s="1"/>
      <c r="BK6408" s="1"/>
      <c r="BL6408" s="1"/>
      <c r="BM6408" s="1"/>
      <c r="BN6408" s="1"/>
      <c r="BO6408" s="1"/>
      <c r="BP6408" s="1"/>
      <c r="BQ6408" s="1"/>
      <c r="BR6408" s="1"/>
      <c r="BS6408" s="1"/>
      <c r="BT6408" s="1"/>
      <c r="BU6408" s="1"/>
      <c r="BV6408" s="1"/>
      <c r="BW6408" s="1"/>
      <c r="BX6408" s="1"/>
      <c r="BY6408" s="1"/>
      <c r="BZ6408" s="1"/>
      <c r="CA6408" s="1"/>
      <c r="CB6408" s="1"/>
      <c r="CC6408" s="1"/>
      <c r="CD6408" s="1"/>
      <c r="CE6408" s="1"/>
      <c r="CF6408" s="1"/>
      <c r="CG6408" s="1"/>
      <c r="CH6408" s="1"/>
      <c r="CI6408" s="1"/>
      <c r="CJ6408" s="1"/>
      <c r="CK6408" s="1"/>
      <c r="CL6408" s="1"/>
      <c r="CM6408" s="1"/>
      <c r="CN6408" s="1"/>
      <c r="CO6408" s="1"/>
      <c r="CP6408" s="1"/>
      <c r="CQ6408" s="1"/>
      <c r="CR6408" s="1"/>
      <c r="CS6408" s="1"/>
      <c r="CT6408" s="1"/>
      <c r="CU6408" s="1"/>
      <c r="CV6408" s="1"/>
      <c r="CW6408" s="1"/>
      <c r="CX6408" s="1"/>
      <c r="CY6408" s="1"/>
      <c r="CZ6408" s="1"/>
      <c r="DA6408" s="1"/>
      <c r="DB6408" s="1"/>
      <c r="DC6408" s="1"/>
      <c r="DD6408" s="1"/>
      <c r="DE6408" s="1"/>
      <c r="DF6408" s="1"/>
      <c r="DG6408" s="1"/>
      <c r="DH6408" s="1"/>
      <c r="DI6408" s="1"/>
      <c r="DJ6408" s="1"/>
      <c r="DK6408" s="1"/>
      <c r="DL6408" s="1"/>
      <c r="DM6408" s="1"/>
      <c r="DN6408" s="1"/>
      <c r="DO6408" s="1"/>
      <c r="DP6408" s="1"/>
      <c r="DQ6408" s="1"/>
      <c r="DR6408" s="1"/>
      <c r="DS6408" s="1"/>
      <c r="DT6408" s="1"/>
      <c r="DU6408" s="1"/>
      <c r="DV6408" s="1"/>
      <c r="DW6408" s="1"/>
      <c r="DX6408" s="1"/>
      <c r="DY6408" s="1"/>
      <c r="DZ6408" s="1"/>
      <c r="EA6408" s="1"/>
      <c r="EB6408" s="1"/>
      <c r="EC6408" s="1"/>
      <c r="ED6408" s="1"/>
      <c r="EE6408" s="1"/>
      <c r="EF6408" s="1"/>
      <c r="EG6408" s="1"/>
      <c r="EH6408" s="1"/>
      <c r="EI6408" s="1"/>
      <c r="EJ6408" s="1"/>
      <c r="EK6408" s="1"/>
      <c r="EL6408" s="1"/>
      <c r="EM6408" s="1"/>
      <c r="EN6408" s="1"/>
      <c r="EO6408" s="1"/>
      <c r="EP6408" s="1"/>
      <c r="EQ6408" s="1"/>
      <c r="ER6408" s="1"/>
      <c r="ES6408" s="1"/>
      <c r="ET6408" s="1"/>
      <c r="EU6408" s="1"/>
      <c r="EV6408" s="1"/>
      <c r="EW6408" s="1"/>
      <c r="EX6408" s="1"/>
      <c r="EY6408" s="1"/>
      <c r="EZ6408" s="1"/>
      <c r="FA6408" s="1"/>
      <c r="FB6408" s="1"/>
      <c r="FC6408" s="1"/>
      <c r="FD6408" s="1"/>
      <c r="FE6408" s="1"/>
      <c r="FF6408" s="1"/>
      <c r="FG6408" s="1"/>
      <c r="FH6408" s="1"/>
      <c r="FI6408" s="1"/>
      <c r="FJ6408" s="1"/>
      <c r="FK6408" s="1"/>
      <c r="FL6408" s="1"/>
      <c r="FM6408" s="1"/>
      <c r="FN6408" s="1"/>
      <c r="FO6408" s="1"/>
      <c r="FP6408" s="1"/>
      <c r="FQ6408" s="1"/>
      <c r="FR6408" s="1"/>
      <c r="FS6408" s="1"/>
      <c r="FT6408" s="1"/>
      <c r="FU6408" s="1"/>
      <c r="FV6408" s="1"/>
      <c r="FW6408" s="1"/>
      <c r="FX6408" s="1"/>
    </row>
    <row r="6409" spans="1:180" s="126" customFormat="1" ht="12.6" x14ac:dyDescent="0.25">
      <c r="A6409" s="117"/>
      <c r="B6409" s="118"/>
      <c r="C6409" s="119"/>
      <c r="D640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09" s="119"/>
      <c r="F6409" s="119"/>
      <c r="G6409" s="120"/>
      <c r="H6409" s="121"/>
      <c r="I6409" s="120"/>
      <c r="J6409" s="120"/>
      <c r="K6409" s="119"/>
      <c r="L6409" s="119"/>
      <c r="M6409" s="119"/>
      <c r="N6409" s="119"/>
      <c r="O6409" s="119"/>
      <c r="P6409" s="124"/>
      <c r="Q6409" s="124">
        <f>Table13[[#This Row],[Unit Value]]*Table13[[#This Row],[Qty | PCount]]</f>
        <v>0</v>
      </c>
      <c r="R6409" s="119" t="str">
        <f>IF(Table13[[#This Row],[Unit Value]]&lt;=4999,"Low-Value Asset","High-Value Asset")</f>
        <v>Low-Value Asset</v>
      </c>
      <c r="S6409" s="119"/>
      <c r="T6409" s="119"/>
      <c r="U6409" s="119"/>
      <c r="V6409" s="119"/>
      <c r="W6409" s="125"/>
      <c r="X6409" s="119"/>
      <c r="Y6409" s="119"/>
      <c r="Z6409" s="119"/>
      <c r="AA6409" s="119"/>
      <c r="AB640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  <c r="BC6409" s="1"/>
      <c r="BD6409" s="1"/>
      <c r="BE6409" s="1"/>
      <c r="BF6409" s="1"/>
      <c r="BG6409" s="1"/>
      <c r="BH6409" s="1"/>
      <c r="BI6409" s="1"/>
      <c r="BJ6409" s="1"/>
      <c r="BK6409" s="1"/>
      <c r="BL6409" s="1"/>
      <c r="BM6409" s="1"/>
      <c r="BN6409" s="1"/>
      <c r="BO6409" s="1"/>
      <c r="BP6409" s="1"/>
      <c r="BQ6409" s="1"/>
      <c r="BR6409" s="1"/>
      <c r="BS6409" s="1"/>
      <c r="BT6409" s="1"/>
      <c r="BU6409" s="1"/>
      <c r="BV6409" s="1"/>
      <c r="BW6409" s="1"/>
      <c r="BX6409" s="1"/>
      <c r="BY6409" s="1"/>
      <c r="BZ6409" s="1"/>
      <c r="CA6409" s="1"/>
      <c r="CB6409" s="1"/>
      <c r="CC6409" s="1"/>
      <c r="CD6409" s="1"/>
      <c r="CE6409" s="1"/>
      <c r="CF6409" s="1"/>
      <c r="CG6409" s="1"/>
      <c r="CH6409" s="1"/>
      <c r="CI6409" s="1"/>
      <c r="CJ6409" s="1"/>
      <c r="CK6409" s="1"/>
      <c r="CL6409" s="1"/>
      <c r="CM6409" s="1"/>
      <c r="CN6409" s="1"/>
      <c r="CO6409" s="1"/>
      <c r="CP6409" s="1"/>
      <c r="CQ6409" s="1"/>
      <c r="CR6409" s="1"/>
      <c r="CS6409" s="1"/>
      <c r="CT6409" s="1"/>
      <c r="CU6409" s="1"/>
      <c r="CV6409" s="1"/>
      <c r="CW6409" s="1"/>
      <c r="CX6409" s="1"/>
      <c r="CY6409" s="1"/>
      <c r="CZ6409" s="1"/>
      <c r="DA6409" s="1"/>
      <c r="DB6409" s="1"/>
      <c r="DC6409" s="1"/>
      <c r="DD6409" s="1"/>
      <c r="DE6409" s="1"/>
      <c r="DF6409" s="1"/>
      <c r="DG6409" s="1"/>
      <c r="DH6409" s="1"/>
      <c r="DI6409" s="1"/>
      <c r="DJ6409" s="1"/>
      <c r="DK6409" s="1"/>
      <c r="DL6409" s="1"/>
      <c r="DM6409" s="1"/>
      <c r="DN6409" s="1"/>
      <c r="DO6409" s="1"/>
      <c r="DP6409" s="1"/>
      <c r="DQ6409" s="1"/>
      <c r="DR6409" s="1"/>
      <c r="DS6409" s="1"/>
      <c r="DT6409" s="1"/>
      <c r="DU6409" s="1"/>
      <c r="DV6409" s="1"/>
      <c r="DW6409" s="1"/>
      <c r="DX6409" s="1"/>
      <c r="DY6409" s="1"/>
      <c r="DZ6409" s="1"/>
      <c r="EA6409" s="1"/>
      <c r="EB6409" s="1"/>
      <c r="EC6409" s="1"/>
      <c r="ED6409" s="1"/>
      <c r="EE6409" s="1"/>
      <c r="EF6409" s="1"/>
      <c r="EG6409" s="1"/>
      <c r="EH6409" s="1"/>
      <c r="EI6409" s="1"/>
      <c r="EJ6409" s="1"/>
      <c r="EK6409" s="1"/>
      <c r="EL6409" s="1"/>
      <c r="EM6409" s="1"/>
      <c r="EN6409" s="1"/>
      <c r="EO6409" s="1"/>
      <c r="EP6409" s="1"/>
      <c r="EQ6409" s="1"/>
      <c r="ER6409" s="1"/>
      <c r="ES6409" s="1"/>
      <c r="ET6409" s="1"/>
      <c r="EU6409" s="1"/>
      <c r="EV6409" s="1"/>
      <c r="EW6409" s="1"/>
      <c r="EX6409" s="1"/>
      <c r="EY6409" s="1"/>
      <c r="EZ6409" s="1"/>
      <c r="FA6409" s="1"/>
      <c r="FB6409" s="1"/>
      <c r="FC6409" s="1"/>
      <c r="FD6409" s="1"/>
      <c r="FE6409" s="1"/>
      <c r="FF6409" s="1"/>
      <c r="FG6409" s="1"/>
      <c r="FH6409" s="1"/>
      <c r="FI6409" s="1"/>
      <c r="FJ6409" s="1"/>
      <c r="FK6409" s="1"/>
      <c r="FL6409" s="1"/>
      <c r="FM6409" s="1"/>
      <c r="FN6409" s="1"/>
      <c r="FO6409" s="1"/>
      <c r="FP6409" s="1"/>
      <c r="FQ6409" s="1"/>
      <c r="FR6409" s="1"/>
      <c r="FS6409" s="1"/>
      <c r="FT6409" s="1"/>
      <c r="FU6409" s="1"/>
      <c r="FV6409" s="1"/>
      <c r="FW6409" s="1"/>
      <c r="FX6409" s="1"/>
    </row>
    <row r="6410" spans="1:180" s="126" customFormat="1" ht="12.6" x14ac:dyDescent="0.25">
      <c r="A6410" s="117"/>
      <c r="B6410" s="118"/>
      <c r="C6410" s="119"/>
      <c r="D641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0" s="119"/>
      <c r="F6410" s="119"/>
      <c r="G6410" s="120"/>
      <c r="H6410" s="121"/>
      <c r="I6410" s="120"/>
      <c r="J6410" s="120"/>
      <c r="K6410" s="119"/>
      <c r="L6410" s="119"/>
      <c r="M6410" s="119"/>
      <c r="N6410" s="119"/>
      <c r="O6410" s="119"/>
      <c r="P6410" s="124"/>
      <c r="Q6410" s="124">
        <f>Table13[[#This Row],[Unit Value]]*Table13[[#This Row],[Qty | PCount]]</f>
        <v>0</v>
      </c>
      <c r="R6410" s="119" t="str">
        <f>IF(Table13[[#This Row],[Unit Value]]&lt;=4999,"Low-Value Asset","High-Value Asset")</f>
        <v>Low-Value Asset</v>
      </c>
      <c r="S6410" s="119"/>
      <c r="T6410" s="119"/>
      <c r="U6410" s="119"/>
      <c r="V6410" s="119"/>
      <c r="W6410" s="125"/>
      <c r="X6410" s="119"/>
      <c r="Y6410" s="119"/>
      <c r="Z6410" s="119"/>
      <c r="AA6410" s="119"/>
      <c r="AB641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  <c r="BC6410" s="1"/>
      <c r="BD6410" s="1"/>
      <c r="BE6410" s="1"/>
      <c r="BF6410" s="1"/>
      <c r="BG6410" s="1"/>
      <c r="BH6410" s="1"/>
      <c r="BI6410" s="1"/>
      <c r="BJ6410" s="1"/>
      <c r="BK6410" s="1"/>
      <c r="BL6410" s="1"/>
      <c r="BM6410" s="1"/>
      <c r="BN6410" s="1"/>
      <c r="BO6410" s="1"/>
      <c r="BP6410" s="1"/>
      <c r="BQ6410" s="1"/>
      <c r="BR6410" s="1"/>
      <c r="BS6410" s="1"/>
      <c r="BT6410" s="1"/>
      <c r="BU6410" s="1"/>
      <c r="BV6410" s="1"/>
      <c r="BW6410" s="1"/>
      <c r="BX6410" s="1"/>
      <c r="BY6410" s="1"/>
      <c r="BZ6410" s="1"/>
      <c r="CA6410" s="1"/>
      <c r="CB6410" s="1"/>
      <c r="CC6410" s="1"/>
      <c r="CD6410" s="1"/>
      <c r="CE6410" s="1"/>
      <c r="CF6410" s="1"/>
      <c r="CG6410" s="1"/>
      <c r="CH6410" s="1"/>
      <c r="CI6410" s="1"/>
      <c r="CJ6410" s="1"/>
      <c r="CK6410" s="1"/>
      <c r="CL6410" s="1"/>
      <c r="CM6410" s="1"/>
      <c r="CN6410" s="1"/>
      <c r="CO6410" s="1"/>
      <c r="CP6410" s="1"/>
      <c r="CQ6410" s="1"/>
      <c r="CR6410" s="1"/>
      <c r="CS6410" s="1"/>
      <c r="CT6410" s="1"/>
      <c r="CU6410" s="1"/>
      <c r="CV6410" s="1"/>
      <c r="CW6410" s="1"/>
      <c r="CX6410" s="1"/>
      <c r="CY6410" s="1"/>
      <c r="CZ6410" s="1"/>
      <c r="DA6410" s="1"/>
      <c r="DB6410" s="1"/>
      <c r="DC6410" s="1"/>
      <c r="DD6410" s="1"/>
      <c r="DE6410" s="1"/>
      <c r="DF6410" s="1"/>
      <c r="DG6410" s="1"/>
      <c r="DH6410" s="1"/>
      <c r="DI6410" s="1"/>
      <c r="DJ6410" s="1"/>
      <c r="DK6410" s="1"/>
      <c r="DL6410" s="1"/>
      <c r="DM6410" s="1"/>
      <c r="DN6410" s="1"/>
      <c r="DO6410" s="1"/>
      <c r="DP6410" s="1"/>
      <c r="DQ6410" s="1"/>
      <c r="DR6410" s="1"/>
      <c r="DS6410" s="1"/>
      <c r="DT6410" s="1"/>
      <c r="DU6410" s="1"/>
      <c r="DV6410" s="1"/>
      <c r="DW6410" s="1"/>
      <c r="DX6410" s="1"/>
      <c r="DY6410" s="1"/>
      <c r="DZ6410" s="1"/>
      <c r="EA6410" s="1"/>
      <c r="EB6410" s="1"/>
      <c r="EC6410" s="1"/>
      <c r="ED6410" s="1"/>
      <c r="EE6410" s="1"/>
      <c r="EF6410" s="1"/>
      <c r="EG6410" s="1"/>
      <c r="EH6410" s="1"/>
      <c r="EI6410" s="1"/>
      <c r="EJ6410" s="1"/>
      <c r="EK6410" s="1"/>
      <c r="EL6410" s="1"/>
      <c r="EM6410" s="1"/>
      <c r="EN6410" s="1"/>
      <c r="EO6410" s="1"/>
      <c r="EP6410" s="1"/>
      <c r="EQ6410" s="1"/>
      <c r="ER6410" s="1"/>
      <c r="ES6410" s="1"/>
      <c r="ET6410" s="1"/>
      <c r="EU6410" s="1"/>
      <c r="EV6410" s="1"/>
      <c r="EW6410" s="1"/>
      <c r="EX6410" s="1"/>
      <c r="EY6410" s="1"/>
      <c r="EZ6410" s="1"/>
      <c r="FA6410" s="1"/>
      <c r="FB6410" s="1"/>
      <c r="FC6410" s="1"/>
      <c r="FD6410" s="1"/>
      <c r="FE6410" s="1"/>
      <c r="FF6410" s="1"/>
      <c r="FG6410" s="1"/>
      <c r="FH6410" s="1"/>
      <c r="FI6410" s="1"/>
      <c r="FJ6410" s="1"/>
      <c r="FK6410" s="1"/>
      <c r="FL6410" s="1"/>
      <c r="FM6410" s="1"/>
      <c r="FN6410" s="1"/>
      <c r="FO6410" s="1"/>
      <c r="FP6410" s="1"/>
      <c r="FQ6410" s="1"/>
      <c r="FR6410" s="1"/>
      <c r="FS6410" s="1"/>
      <c r="FT6410" s="1"/>
      <c r="FU6410" s="1"/>
      <c r="FV6410" s="1"/>
      <c r="FW6410" s="1"/>
      <c r="FX6410" s="1"/>
    </row>
    <row r="6411" spans="1:180" s="126" customFormat="1" ht="12.6" x14ac:dyDescent="0.25">
      <c r="A6411" s="117"/>
      <c r="B6411" s="118"/>
      <c r="C6411" s="119"/>
      <c r="D641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1" s="119"/>
      <c r="F6411" s="119"/>
      <c r="G6411" s="120"/>
      <c r="H6411" s="121"/>
      <c r="I6411" s="120"/>
      <c r="J6411" s="120"/>
      <c r="K6411" s="119"/>
      <c r="L6411" s="119"/>
      <c r="M6411" s="119"/>
      <c r="N6411" s="119"/>
      <c r="O6411" s="119"/>
      <c r="P6411" s="124"/>
      <c r="Q6411" s="124">
        <f>Table13[[#This Row],[Unit Value]]*Table13[[#This Row],[Qty | PCount]]</f>
        <v>0</v>
      </c>
      <c r="R6411" s="119" t="str">
        <f>IF(Table13[[#This Row],[Unit Value]]&lt;=4999,"Low-Value Asset","High-Value Asset")</f>
        <v>Low-Value Asset</v>
      </c>
      <c r="S6411" s="119"/>
      <c r="T6411" s="119"/>
      <c r="U6411" s="119"/>
      <c r="V6411" s="119"/>
      <c r="W6411" s="125"/>
      <c r="X6411" s="119"/>
      <c r="Y6411" s="119"/>
      <c r="Z6411" s="119"/>
      <c r="AA6411" s="119"/>
      <c r="AB641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  <c r="BC6411" s="1"/>
      <c r="BD6411" s="1"/>
      <c r="BE6411" s="1"/>
      <c r="BF6411" s="1"/>
      <c r="BG6411" s="1"/>
      <c r="BH6411" s="1"/>
      <c r="BI6411" s="1"/>
      <c r="BJ6411" s="1"/>
      <c r="BK6411" s="1"/>
      <c r="BL6411" s="1"/>
      <c r="BM6411" s="1"/>
      <c r="BN6411" s="1"/>
      <c r="BO6411" s="1"/>
      <c r="BP6411" s="1"/>
      <c r="BQ6411" s="1"/>
      <c r="BR6411" s="1"/>
      <c r="BS6411" s="1"/>
      <c r="BT6411" s="1"/>
      <c r="BU6411" s="1"/>
      <c r="BV6411" s="1"/>
      <c r="BW6411" s="1"/>
      <c r="BX6411" s="1"/>
      <c r="BY6411" s="1"/>
      <c r="BZ6411" s="1"/>
      <c r="CA6411" s="1"/>
      <c r="CB6411" s="1"/>
      <c r="CC6411" s="1"/>
      <c r="CD6411" s="1"/>
      <c r="CE6411" s="1"/>
      <c r="CF6411" s="1"/>
      <c r="CG6411" s="1"/>
      <c r="CH6411" s="1"/>
      <c r="CI6411" s="1"/>
      <c r="CJ6411" s="1"/>
      <c r="CK6411" s="1"/>
      <c r="CL6411" s="1"/>
      <c r="CM6411" s="1"/>
      <c r="CN6411" s="1"/>
      <c r="CO6411" s="1"/>
      <c r="CP6411" s="1"/>
      <c r="CQ6411" s="1"/>
      <c r="CR6411" s="1"/>
      <c r="CS6411" s="1"/>
      <c r="CT6411" s="1"/>
      <c r="CU6411" s="1"/>
      <c r="CV6411" s="1"/>
      <c r="CW6411" s="1"/>
      <c r="CX6411" s="1"/>
      <c r="CY6411" s="1"/>
      <c r="CZ6411" s="1"/>
      <c r="DA6411" s="1"/>
      <c r="DB6411" s="1"/>
      <c r="DC6411" s="1"/>
      <c r="DD6411" s="1"/>
      <c r="DE6411" s="1"/>
      <c r="DF6411" s="1"/>
      <c r="DG6411" s="1"/>
      <c r="DH6411" s="1"/>
      <c r="DI6411" s="1"/>
      <c r="DJ6411" s="1"/>
      <c r="DK6411" s="1"/>
      <c r="DL6411" s="1"/>
      <c r="DM6411" s="1"/>
      <c r="DN6411" s="1"/>
      <c r="DO6411" s="1"/>
      <c r="DP6411" s="1"/>
      <c r="DQ6411" s="1"/>
      <c r="DR6411" s="1"/>
      <c r="DS6411" s="1"/>
      <c r="DT6411" s="1"/>
      <c r="DU6411" s="1"/>
      <c r="DV6411" s="1"/>
      <c r="DW6411" s="1"/>
      <c r="DX6411" s="1"/>
      <c r="DY6411" s="1"/>
      <c r="DZ6411" s="1"/>
      <c r="EA6411" s="1"/>
      <c r="EB6411" s="1"/>
      <c r="EC6411" s="1"/>
      <c r="ED6411" s="1"/>
      <c r="EE6411" s="1"/>
      <c r="EF6411" s="1"/>
      <c r="EG6411" s="1"/>
      <c r="EH6411" s="1"/>
      <c r="EI6411" s="1"/>
      <c r="EJ6411" s="1"/>
      <c r="EK6411" s="1"/>
      <c r="EL6411" s="1"/>
      <c r="EM6411" s="1"/>
      <c r="EN6411" s="1"/>
      <c r="EO6411" s="1"/>
      <c r="EP6411" s="1"/>
      <c r="EQ6411" s="1"/>
      <c r="ER6411" s="1"/>
      <c r="ES6411" s="1"/>
      <c r="ET6411" s="1"/>
      <c r="EU6411" s="1"/>
      <c r="EV6411" s="1"/>
      <c r="EW6411" s="1"/>
      <c r="EX6411" s="1"/>
      <c r="EY6411" s="1"/>
      <c r="EZ6411" s="1"/>
      <c r="FA6411" s="1"/>
      <c r="FB6411" s="1"/>
      <c r="FC6411" s="1"/>
      <c r="FD6411" s="1"/>
      <c r="FE6411" s="1"/>
      <c r="FF6411" s="1"/>
      <c r="FG6411" s="1"/>
      <c r="FH6411" s="1"/>
      <c r="FI6411" s="1"/>
      <c r="FJ6411" s="1"/>
      <c r="FK6411" s="1"/>
      <c r="FL6411" s="1"/>
      <c r="FM6411" s="1"/>
      <c r="FN6411" s="1"/>
      <c r="FO6411" s="1"/>
      <c r="FP6411" s="1"/>
      <c r="FQ6411" s="1"/>
      <c r="FR6411" s="1"/>
      <c r="FS6411" s="1"/>
      <c r="FT6411" s="1"/>
      <c r="FU6411" s="1"/>
      <c r="FV6411" s="1"/>
      <c r="FW6411" s="1"/>
      <c r="FX6411" s="1"/>
    </row>
    <row r="6412" spans="1:180" s="126" customFormat="1" ht="12.6" x14ac:dyDescent="0.25">
      <c r="A6412" s="117"/>
      <c r="B6412" s="118"/>
      <c r="C6412" s="119"/>
      <c r="D641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2" s="119"/>
      <c r="F6412" s="119"/>
      <c r="G6412" s="120"/>
      <c r="H6412" s="121"/>
      <c r="I6412" s="120"/>
      <c r="J6412" s="120"/>
      <c r="K6412" s="119"/>
      <c r="L6412" s="119"/>
      <c r="M6412" s="119"/>
      <c r="N6412" s="119"/>
      <c r="O6412" s="119"/>
      <c r="P6412" s="124"/>
      <c r="Q6412" s="124">
        <f>Table13[[#This Row],[Unit Value]]*Table13[[#This Row],[Qty | PCount]]</f>
        <v>0</v>
      </c>
      <c r="R6412" s="119" t="str">
        <f>IF(Table13[[#This Row],[Unit Value]]&lt;=4999,"Low-Value Asset","High-Value Asset")</f>
        <v>Low-Value Asset</v>
      </c>
      <c r="S6412" s="119"/>
      <c r="T6412" s="119"/>
      <c r="U6412" s="119"/>
      <c r="V6412" s="119"/>
      <c r="W6412" s="125"/>
      <c r="X6412" s="119"/>
      <c r="Y6412" s="119"/>
      <c r="Z6412" s="119"/>
      <c r="AA6412" s="119"/>
      <c r="AB641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  <c r="BC6412" s="1"/>
      <c r="BD6412" s="1"/>
      <c r="BE6412" s="1"/>
      <c r="BF6412" s="1"/>
      <c r="BG6412" s="1"/>
      <c r="BH6412" s="1"/>
      <c r="BI6412" s="1"/>
      <c r="BJ6412" s="1"/>
      <c r="BK6412" s="1"/>
      <c r="BL6412" s="1"/>
      <c r="BM6412" s="1"/>
      <c r="BN6412" s="1"/>
      <c r="BO6412" s="1"/>
      <c r="BP6412" s="1"/>
      <c r="BQ6412" s="1"/>
      <c r="BR6412" s="1"/>
      <c r="BS6412" s="1"/>
      <c r="BT6412" s="1"/>
      <c r="BU6412" s="1"/>
      <c r="BV6412" s="1"/>
      <c r="BW6412" s="1"/>
      <c r="BX6412" s="1"/>
      <c r="BY6412" s="1"/>
      <c r="BZ6412" s="1"/>
      <c r="CA6412" s="1"/>
      <c r="CB6412" s="1"/>
      <c r="CC6412" s="1"/>
      <c r="CD6412" s="1"/>
      <c r="CE6412" s="1"/>
      <c r="CF6412" s="1"/>
      <c r="CG6412" s="1"/>
      <c r="CH6412" s="1"/>
      <c r="CI6412" s="1"/>
      <c r="CJ6412" s="1"/>
      <c r="CK6412" s="1"/>
      <c r="CL6412" s="1"/>
      <c r="CM6412" s="1"/>
      <c r="CN6412" s="1"/>
      <c r="CO6412" s="1"/>
      <c r="CP6412" s="1"/>
      <c r="CQ6412" s="1"/>
      <c r="CR6412" s="1"/>
      <c r="CS6412" s="1"/>
      <c r="CT6412" s="1"/>
      <c r="CU6412" s="1"/>
      <c r="CV6412" s="1"/>
      <c r="CW6412" s="1"/>
      <c r="CX6412" s="1"/>
      <c r="CY6412" s="1"/>
      <c r="CZ6412" s="1"/>
      <c r="DA6412" s="1"/>
      <c r="DB6412" s="1"/>
      <c r="DC6412" s="1"/>
      <c r="DD6412" s="1"/>
      <c r="DE6412" s="1"/>
      <c r="DF6412" s="1"/>
      <c r="DG6412" s="1"/>
      <c r="DH6412" s="1"/>
      <c r="DI6412" s="1"/>
      <c r="DJ6412" s="1"/>
      <c r="DK6412" s="1"/>
      <c r="DL6412" s="1"/>
      <c r="DM6412" s="1"/>
      <c r="DN6412" s="1"/>
      <c r="DO6412" s="1"/>
      <c r="DP6412" s="1"/>
      <c r="DQ6412" s="1"/>
      <c r="DR6412" s="1"/>
      <c r="DS6412" s="1"/>
      <c r="DT6412" s="1"/>
      <c r="DU6412" s="1"/>
      <c r="DV6412" s="1"/>
      <c r="DW6412" s="1"/>
      <c r="DX6412" s="1"/>
      <c r="DY6412" s="1"/>
      <c r="DZ6412" s="1"/>
      <c r="EA6412" s="1"/>
      <c r="EB6412" s="1"/>
      <c r="EC6412" s="1"/>
      <c r="ED6412" s="1"/>
      <c r="EE6412" s="1"/>
      <c r="EF6412" s="1"/>
      <c r="EG6412" s="1"/>
      <c r="EH6412" s="1"/>
      <c r="EI6412" s="1"/>
      <c r="EJ6412" s="1"/>
      <c r="EK6412" s="1"/>
      <c r="EL6412" s="1"/>
      <c r="EM6412" s="1"/>
      <c r="EN6412" s="1"/>
      <c r="EO6412" s="1"/>
      <c r="EP6412" s="1"/>
      <c r="EQ6412" s="1"/>
      <c r="ER6412" s="1"/>
      <c r="ES6412" s="1"/>
      <c r="ET6412" s="1"/>
      <c r="EU6412" s="1"/>
      <c r="EV6412" s="1"/>
      <c r="EW6412" s="1"/>
      <c r="EX6412" s="1"/>
      <c r="EY6412" s="1"/>
      <c r="EZ6412" s="1"/>
      <c r="FA6412" s="1"/>
      <c r="FB6412" s="1"/>
      <c r="FC6412" s="1"/>
      <c r="FD6412" s="1"/>
      <c r="FE6412" s="1"/>
      <c r="FF6412" s="1"/>
      <c r="FG6412" s="1"/>
      <c r="FH6412" s="1"/>
      <c r="FI6412" s="1"/>
      <c r="FJ6412" s="1"/>
      <c r="FK6412" s="1"/>
      <c r="FL6412" s="1"/>
      <c r="FM6412" s="1"/>
      <c r="FN6412" s="1"/>
      <c r="FO6412" s="1"/>
      <c r="FP6412" s="1"/>
      <c r="FQ6412" s="1"/>
      <c r="FR6412" s="1"/>
      <c r="FS6412" s="1"/>
      <c r="FT6412" s="1"/>
      <c r="FU6412" s="1"/>
      <c r="FV6412" s="1"/>
      <c r="FW6412" s="1"/>
      <c r="FX6412" s="1"/>
    </row>
    <row r="6413" spans="1:180" s="126" customFormat="1" ht="12.6" x14ac:dyDescent="0.25">
      <c r="A6413" s="117"/>
      <c r="B6413" s="118"/>
      <c r="C6413" s="119"/>
      <c r="D641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3" s="119"/>
      <c r="F6413" s="119"/>
      <c r="G6413" s="120"/>
      <c r="H6413" s="121"/>
      <c r="I6413" s="120"/>
      <c r="J6413" s="120"/>
      <c r="K6413" s="119"/>
      <c r="L6413" s="119"/>
      <c r="M6413" s="119"/>
      <c r="N6413" s="119"/>
      <c r="O6413" s="119"/>
      <c r="P6413" s="124"/>
      <c r="Q6413" s="124">
        <f>Table13[[#This Row],[Unit Value]]*Table13[[#This Row],[Qty | PCount]]</f>
        <v>0</v>
      </c>
      <c r="R6413" s="119" t="str">
        <f>IF(Table13[[#This Row],[Unit Value]]&lt;=4999,"Low-Value Asset","High-Value Asset")</f>
        <v>Low-Value Asset</v>
      </c>
      <c r="S6413" s="119"/>
      <c r="T6413" s="119"/>
      <c r="U6413" s="119"/>
      <c r="V6413" s="119"/>
      <c r="W6413" s="125"/>
      <c r="X6413" s="119"/>
      <c r="Y6413" s="119"/>
      <c r="Z6413" s="119"/>
      <c r="AA6413" s="119"/>
      <c r="AB641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  <c r="BC6413" s="1"/>
      <c r="BD6413" s="1"/>
      <c r="BE6413" s="1"/>
      <c r="BF6413" s="1"/>
      <c r="BG6413" s="1"/>
      <c r="BH6413" s="1"/>
      <c r="BI6413" s="1"/>
      <c r="BJ6413" s="1"/>
      <c r="BK6413" s="1"/>
      <c r="BL6413" s="1"/>
      <c r="BM6413" s="1"/>
      <c r="BN6413" s="1"/>
      <c r="BO6413" s="1"/>
      <c r="BP6413" s="1"/>
      <c r="BQ6413" s="1"/>
      <c r="BR6413" s="1"/>
      <c r="BS6413" s="1"/>
      <c r="BT6413" s="1"/>
      <c r="BU6413" s="1"/>
      <c r="BV6413" s="1"/>
      <c r="BW6413" s="1"/>
      <c r="BX6413" s="1"/>
      <c r="BY6413" s="1"/>
      <c r="BZ6413" s="1"/>
      <c r="CA6413" s="1"/>
      <c r="CB6413" s="1"/>
      <c r="CC6413" s="1"/>
      <c r="CD6413" s="1"/>
      <c r="CE6413" s="1"/>
      <c r="CF6413" s="1"/>
      <c r="CG6413" s="1"/>
      <c r="CH6413" s="1"/>
      <c r="CI6413" s="1"/>
      <c r="CJ6413" s="1"/>
      <c r="CK6413" s="1"/>
      <c r="CL6413" s="1"/>
      <c r="CM6413" s="1"/>
      <c r="CN6413" s="1"/>
      <c r="CO6413" s="1"/>
      <c r="CP6413" s="1"/>
      <c r="CQ6413" s="1"/>
      <c r="CR6413" s="1"/>
      <c r="CS6413" s="1"/>
      <c r="CT6413" s="1"/>
      <c r="CU6413" s="1"/>
      <c r="CV6413" s="1"/>
      <c r="CW6413" s="1"/>
      <c r="CX6413" s="1"/>
      <c r="CY6413" s="1"/>
      <c r="CZ6413" s="1"/>
      <c r="DA6413" s="1"/>
      <c r="DB6413" s="1"/>
      <c r="DC6413" s="1"/>
      <c r="DD6413" s="1"/>
      <c r="DE6413" s="1"/>
      <c r="DF6413" s="1"/>
      <c r="DG6413" s="1"/>
      <c r="DH6413" s="1"/>
      <c r="DI6413" s="1"/>
      <c r="DJ6413" s="1"/>
      <c r="DK6413" s="1"/>
      <c r="DL6413" s="1"/>
      <c r="DM6413" s="1"/>
      <c r="DN6413" s="1"/>
      <c r="DO6413" s="1"/>
      <c r="DP6413" s="1"/>
      <c r="DQ6413" s="1"/>
      <c r="DR6413" s="1"/>
      <c r="DS6413" s="1"/>
      <c r="DT6413" s="1"/>
      <c r="DU6413" s="1"/>
      <c r="DV6413" s="1"/>
      <c r="DW6413" s="1"/>
      <c r="DX6413" s="1"/>
      <c r="DY6413" s="1"/>
      <c r="DZ6413" s="1"/>
      <c r="EA6413" s="1"/>
      <c r="EB6413" s="1"/>
      <c r="EC6413" s="1"/>
      <c r="ED6413" s="1"/>
      <c r="EE6413" s="1"/>
      <c r="EF6413" s="1"/>
      <c r="EG6413" s="1"/>
      <c r="EH6413" s="1"/>
      <c r="EI6413" s="1"/>
      <c r="EJ6413" s="1"/>
      <c r="EK6413" s="1"/>
      <c r="EL6413" s="1"/>
      <c r="EM6413" s="1"/>
      <c r="EN6413" s="1"/>
      <c r="EO6413" s="1"/>
      <c r="EP6413" s="1"/>
      <c r="EQ6413" s="1"/>
      <c r="ER6413" s="1"/>
      <c r="ES6413" s="1"/>
      <c r="ET6413" s="1"/>
      <c r="EU6413" s="1"/>
      <c r="EV6413" s="1"/>
      <c r="EW6413" s="1"/>
      <c r="EX6413" s="1"/>
      <c r="EY6413" s="1"/>
      <c r="EZ6413" s="1"/>
      <c r="FA6413" s="1"/>
      <c r="FB6413" s="1"/>
      <c r="FC6413" s="1"/>
      <c r="FD6413" s="1"/>
      <c r="FE6413" s="1"/>
      <c r="FF6413" s="1"/>
      <c r="FG6413" s="1"/>
      <c r="FH6413" s="1"/>
      <c r="FI6413" s="1"/>
      <c r="FJ6413" s="1"/>
      <c r="FK6413" s="1"/>
      <c r="FL6413" s="1"/>
      <c r="FM6413" s="1"/>
      <c r="FN6413" s="1"/>
      <c r="FO6413" s="1"/>
      <c r="FP6413" s="1"/>
      <c r="FQ6413" s="1"/>
      <c r="FR6413" s="1"/>
      <c r="FS6413" s="1"/>
      <c r="FT6413" s="1"/>
      <c r="FU6413" s="1"/>
      <c r="FV6413" s="1"/>
      <c r="FW6413" s="1"/>
      <c r="FX6413" s="1"/>
    </row>
    <row r="6414" spans="1:180" s="126" customFormat="1" ht="12.6" x14ac:dyDescent="0.25">
      <c r="A6414" s="117"/>
      <c r="B6414" s="118"/>
      <c r="C6414" s="119"/>
      <c r="D641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4" s="119"/>
      <c r="F6414" s="119"/>
      <c r="G6414" s="120"/>
      <c r="H6414" s="121"/>
      <c r="I6414" s="120"/>
      <c r="J6414" s="120"/>
      <c r="K6414" s="119"/>
      <c r="L6414" s="119"/>
      <c r="M6414" s="119"/>
      <c r="N6414" s="119"/>
      <c r="O6414" s="119"/>
      <c r="P6414" s="124"/>
      <c r="Q6414" s="124">
        <f>Table13[[#This Row],[Unit Value]]*Table13[[#This Row],[Qty | PCount]]</f>
        <v>0</v>
      </c>
      <c r="R6414" s="119" t="str">
        <f>IF(Table13[[#This Row],[Unit Value]]&lt;=4999,"Low-Value Asset","High-Value Asset")</f>
        <v>Low-Value Asset</v>
      </c>
      <c r="S6414" s="119"/>
      <c r="T6414" s="119"/>
      <c r="U6414" s="119"/>
      <c r="V6414" s="119"/>
      <c r="W6414" s="125"/>
      <c r="X6414" s="119"/>
      <c r="Y6414" s="119"/>
      <c r="Z6414" s="119"/>
      <c r="AA6414" s="119"/>
      <c r="AB641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  <c r="BC6414" s="1"/>
      <c r="BD6414" s="1"/>
      <c r="BE6414" s="1"/>
      <c r="BF6414" s="1"/>
      <c r="BG6414" s="1"/>
      <c r="BH6414" s="1"/>
      <c r="BI6414" s="1"/>
      <c r="BJ6414" s="1"/>
      <c r="BK6414" s="1"/>
      <c r="BL6414" s="1"/>
      <c r="BM6414" s="1"/>
      <c r="BN6414" s="1"/>
      <c r="BO6414" s="1"/>
      <c r="BP6414" s="1"/>
      <c r="BQ6414" s="1"/>
      <c r="BR6414" s="1"/>
      <c r="BS6414" s="1"/>
      <c r="BT6414" s="1"/>
      <c r="BU6414" s="1"/>
      <c r="BV6414" s="1"/>
      <c r="BW6414" s="1"/>
      <c r="BX6414" s="1"/>
      <c r="BY6414" s="1"/>
      <c r="BZ6414" s="1"/>
      <c r="CA6414" s="1"/>
      <c r="CB6414" s="1"/>
      <c r="CC6414" s="1"/>
      <c r="CD6414" s="1"/>
      <c r="CE6414" s="1"/>
      <c r="CF6414" s="1"/>
      <c r="CG6414" s="1"/>
      <c r="CH6414" s="1"/>
      <c r="CI6414" s="1"/>
      <c r="CJ6414" s="1"/>
      <c r="CK6414" s="1"/>
      <c r="CL6414" s="1"/>
      <c r="CM6414" s="1"/>
      <c r="CN6414" s="1"/>
      <c r="CO6414" s="1"/>
      <c r="CP6414" s="1"/>
      <c r="CQ6414" s="1"/>
      <c r="CR6414" s="1"/>
      <c r="CS6414" s="1"/>
      <c r="CT6414" s="1"/>
      <c r="CU6414" s="1"/>
      <c r="CV6414" s="1"/>
      <c r="CW6414" s="1"/>
      <c r="CX6414" s="1"/>
      <c r="CY6414" s="1"/>
      <c r="CZ6414" s="1"/>
      <c r="DA6414" s="1"/>
      <c r="DB6414" s="1"/>
      <c r="DC6414" s="1"/>
      <c r="DD6414" s="1"/>
      <c r="DE6414" s="1"/>
      <c r="DF6414" s="1"/>
      <c r="DG6414" s="1"/>
      <c r="DH6414" s="1"/>
      <c r="DI6414" s="1"/>
      <c r="DJ6414" s="1"/>
      <c r="DK6414" s="1"/>
      <c r="DL6414" s="1"/>
      <c r="DM6414" s="1"/>
      <c r="DN6414" s="1"/>
      <c r="DO6414" s="1"/>
      <c r="DP6414" s="1"/>
      <c r="DQ6414" s="1"/>
      <c r="DR6414" s="1"/>
      <c r="DS6414" s="1"/>
      <c r="DT6414" s="1"/>
      <c r="DU6414" s="1"/>
      <c r="DV6414" s="1"/>
      <c r="DW6414" s="1"/>
      <c r="DX6414" s="1"/>
      <c r="DY6414" s="1"/>
      <c r="DZ6414" s="1"/>
      <c r="EA6414" s="1"/>
      <c r="EB6414" s="1"/>
      <c r="EC6414" s="1"/>
      <c r="ED6414" s="1"/>
      <c r="EE6414" s="1"/>
      <c r="EF6414" s="1"/>
      <c r="EG6414" s="1"/>
      <c r="EH6414" s="1"/>
      <c r="EI6414" s="1"/>
      <c r="EJ6414" s="1"/>
      <c r="EK6414" s="1"/>
      <c r="EL6414" s="1"/>
      <c r="EM6414" s="1"/>
      <c r="EN6414" s="1"/>
      <c r="EO6414" s="1"/>
      <c r="EP6414" s="1"/>
      <c r="EQ6414" s="1"/>
      <c r="ER6414" s="1"/>
      <c r="ES6414" s="1"/>
      <c r="ET6414" s="1"/>
      <c r="EU6414" s="1"/>
      <c r="EV6414" s="1"/>
      <c r="EW6414" s="1"/>
      <c r="EX6414" s="1"/>
      <c r="EY6414" s="1"/>
      <c r="EZ6414" s="1"/>
      <c r="FA6414" s="1"/>
      <c r="FB6414" s="1"/>
      <c r="FC6414" s="1"/>
      <c r="FD6414" s="1"/>
      <c r="FE6414" s="1"/>
      <c r="FF6414" s="1"/>
      <c r="FG6414" s="1"/>
      <c r="FH6414" s="1"/>
      <c r="FI6414" s="1"/>
      <c r="FJ6414" s="1"/>
      <c r="FK6414" s="1"/>
      <c r="FL6414" s="1"/>
      <c r="FM6414" s="1"/>
      <c r="FN6414" s="1"/>
      <c r="FO6414" s="1"/>
      <c r="FP6414" s="1"/>
      <c r="FQ6414" s="1"/>
      <c r="FR6414" s="1"/>
      <c r="FS6414" s="1"/>
      <c r="FT6414" s="1"/>
      <c r="FU6414" s="1"/>
      <c r="FV6414" s="1"/>
      <c r="FW6414" s="1"/>
      <c r="FX6414" s="1"/>
    </row>
    <row r="6415" spans="1:180" s="126" customFormat="1" ht="12.6" x14ac:dyDescent="0.25">
      <c r="A6415" s="117"/>
      <c r="B6415" s="118"/>
      <c r="C6415" s="119"/>
      <c r="D641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5" s="119"/>
      <c r="F6415" s="119"/>
      <c r="G6415" s="120"/>
      <c r="H6415" s="121"/>
      <c r="I6415" s="120"/>
      <c r="J6415" s="120"/>
      <c r="K6415" s="119"/>
      <c r="L6415" s="119"/>
      <c r="M6415" s="119"/>
      <c r="N6415" s="119"/>
      <c r="O6415" s="119"/>
      <c r="P6415" s="124"/>
      <c r="Q6415" s="124">
        <f>Table13[[#This Row],[Unit Value]]*Table13[[#This Row],[Qty | PCount]]</f>
        <v>0</v>
      </c>
      <c r="R6415" s="119" t="str">
        <f>IF(Table13[[#This Row],[Unit Value]]&lt;=4999,"Low-Value Asset","High-Value Asset")</f>
        <v>Low-Value Asset</v>
      </c>
      <c r="S6415" s="119"/>
      <c r="T6415" s="119"/>
      <c r="U6415" s="119"/>
      <c r="V6415" s="119"/>
      <c r="W6415" s="125"/>
      <c r="X6415" s="119"/>
      <c r="Y6415" s="119"/>
      <c r="Z6415" s="119"/>
      <c r="AA6415" s="119"/>
      <c r="AB641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  <c r="BC6415" s="1"/>
      <c r="BD6415" s="1"/>
      <c r="BE6415" s="1"/>
      <c r="BF6415" s="1"/>
      <c r="BG6415" s="1"/>
      <c r="BH6415" s="1"/>
      <c r="BI6415" s="1"/>
      <c r="BJ6415" s="1"/>
      <c r="BK6415" s="1"/>
      <c r="BL6415" s="1"/>
      <c r="BM6415" s="1"/>
      <c r="BN6415" s="1"/>
      <c r="BO6415" s="1"/>
      <c r="BP6415" s="1"/>
      <c r="BQ6415" s="1"/>
      <c r="BR6415" s="1"/>
      <c r="BS6415" s="1"/>
      <c r="BT6415" s="1"/>
      <c r="BU6415" s="1"/>
      <c r="BV6415" s="1"/>
      <c r="BW6415" s="1"/>
      <c r="BX6415" s="1"/>
      <c r="BY6415" s="1"/>
      <c r="BZ6415" s="1"/>
      <c r="CA6415" s="1"/>
      <c r="CB6415" s="1"/>
      <c r="CC6415" s="1"/>
      <c r="CD6415" s="1"/>
      <c r="CE6415" s="1"/>
      <c r="CF6415" s="1"/>
      <c r="CG6415" s="1"/>
      <c r="CH6415" s="1"/>
      <c r="CI6415" s="1"/>
      <c r="CJ6415" s="1"/>
      <c r="CK6415" s="1"/>
      <c r="CL6415" s="1"/>
      <c r="CM6415" s="1"/>
      <c r="CN6415" s="1"/>
      <c r="CO6415" s="1"/>
      <c r="CP6415" s="1"/>
      <c r="CQ6415" s="1"/>
      <c r="CR6415" s="1"/>
      <c r="CS6415" s="1"/>
      <c r="CT6415" s="1"/>
      <c r="CU6415" s="1"/>
      <c r="CV6415" s="1"/>
      <c r="CW6415" s="1"/>
      <c r="CX6415" s="1"/>
      <c r="CY6415" s="1"/>
      <c r="CZ6415" s="1"/>
      <c r="DA6415" s="1"/>
      <c r="DB6415" s="1"/>
      <c r="DC6415" s="1"/>
      <c r="DD6415" s="1"/>
      <c r="DE6415" s="1"/>
      <c r="DF6415" s="1"/>
      <c r="DG6415" s="1"/>
      <c r="DH6415" s="1"/>
      <c r="DI6415" s="1"/>
      <c r="DJ6415" s="1"/>
      <c r="DK6415" s="1"/>
      <c r="DL6415" s="1"/>
      <c r="DM6415" s="1"/>
      <c r="DN6415" s="1"/>
      <c r="DO6415" s="1"/>
      <c r="DP6415" s="1"/>
      <c r="DQ6415" s="1"/>
      <c r="DR6415" s="1"/>
      <c r="DS6415" s="1"/>
      <c r="DT6415" s="1"/>
      <c r="DU6415" s="1"/>
      <c r="DV6415" s="1"/>
      <c r="DW6415" s="1"/>
      <c r="DX6415" s="1"/>
      <c r="DY6415" s="1"/>
      <c r="DZ6415" s="1"/>
      <c r="EA6415" s="1"/>
      <c r="EB6415" s="1"/>
      <c r="EC6415" s="1"/>
      <c r="ED6415" s="1"/>
      <c r="EE6415" s="1"/>
      <c r="EF6415" s="1"/>
      <c r="EG6415" s="1"/>
      <c r="EH6415" s="1"/>
      <c r="EI6415" s="1"/>
      <c r="EJ6415" s="1"/>
      <c r="EK6415" s="1"/>
      <c r="EL6415" s="1"/>
      <c r="EM6415" s="1"/>
      <c r="EN6415" s="1"/>
      <c r="EO6415" s="1"/>
      <c r="EP6415" s="1"/>
      <c r="EQ6415" s="1"/>
      <c r="ER6415" s="1"/>
      <c r="ES6415" s="1"/>
      <c r="ET6415" s="1"/>
      <c r="EU6415" s="1"/>
      <c r="EV6415" s="1"/>
      <c r="EW6415" s="1"/>
      <c r="EX6415" s="1"/>
      <c r="EY6415" s="1"/>
      <c r="EZ6415" s="1"/>
      <c r="FA6415" s="1"/>
      <c r="FB6415" s="1"/>
      <c r="FC6415" s="1"/>
      <c r="FD6415" s="1"/>
      <c r="FE6415" s="1"/>
      <c r="FF6415" s="1"/>
      <c r="FG6415" s="1"/>
      <c r="FH6415" s="1"/>
      <c r="FI6415" s="1"/>
      <c r="FJ6415" s="1"/>
      <c r="FK6415" s="1"/>
      <c r="FL6415" s="1"/>
      <c r="FM6415" s="1"/>
      <c r="FN6415" s="1"/>
      <c r="FO6415" s="1"/>
      <c r="FP6415" s="1"/>
      <c r="FQ6415" s="1"/>
      <c r="FR6415" s="1"/>
      <c r="FS6415" s="1"/>
      <c r="FT6415" s="1"/>
      <c r="FU6415" s="1"/>
      <c r="FV6415" s="1"/>
      <c r="FW6415" s="1"/>
      <c r="FX6415" s="1"/>
    </row>
    <row r="6416" spans="1:180" s="126" customFormat="1" ht="12.6" x14ac:dyDescent="0.25">
      <c r="A6416" s="117"/>
      <c r="B6416" s="118"/>
      <c r="C6416" s="119"/>
      <c r="D641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6" s="119"/>
      <c r="F6416" s="119"/>
      <c r="G6416" s="120"/>
      <c r="H6416" s="121"/>
      <c r="I6416" s="120"/>
      <c r="J6416" s="120"/>
      <c r="K6416" s="119"/>
      <c r="L6416" s="119"/>
      <c r="M6416" s="119"/>
      <c r="N6416" s="119"/>
      <c r="O6416" s="119"/>
      <c r="P6416" s="124"/>
      <c r="Q6416" s="124">
        <f>Table13[[#This Row],[Unit Value]]*Table13[[#This Row],[Qty | PCount]]</f>
        <v>0</v>
      </c>
      <c r="R6416" s="119" t="str">
        <f>IF(Table13[[#This Row],[Unit Value]]&lt;=4999,"Low-Value Asset","High-Value Asset")</f>
        <v>Low-Value Asset</v>
      </c>
      <c r="S6416" s="119"/>
      <c r="T6416" s="119"/>
      <c r="U6416" s="119"/>
      <c r="V6416" s="119"/>
      <c r="W6416" s="125"/>
      <c r="X6416" s="119"/>
      <c r="Y6416" s="119"/>
      <c r="Z6416" s="119"/>
      <c r="AA6416" s="119"/>
      <c r="AB641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  <c r="BC6416" s="1"/>
      <c r="BD6416" s="1"/>
      <c r="BE6416" s="1"/>
      <c r="BF6416" s="1"/>
      <c r="BG6416" s="1"/>
      <c r="BH6416" s="1"/>
      <c r="BI6416" s="1"/>
      <c r="BJ6416" s="1"/>
      <c r="BK6416" s="1"/>
      <c r="BL6416" s="1"/>
      <c r="BM6416" s="1"/>
      <c r="BN6416" s="1"/>
      <c r="BO6416" s="1"/>
      <c r="BP6416" s="1"/>
      <c r="BQ6416" s="1"/>
      <c r="BR6416" s="1"/>
      <c r="BS6416" s="1"/>
      <c r="BT6416" s="1"/>
      <c r="BU6416" s="1"/>
      <c r="BV6416" s="1"/>
      <c r="BW6416" s="1"/>
      <c r="BX6416" s="1"/>
      <c r="BY6416" s="1"/>
      <c r="BZ6416" s="1"/>
      <c r="CA6416" s="1"/>
      <c r="CB6416" s="1"/>
      <c r="CC6416" s="1"/>
      <c r="CD6416" s="1"/>
      <c r="CE6416" s="1"/>
      <c r="CF6416" s="1"/>
      <c r="CG6416" s="1"/>
      <c r="CH6416" s="1"/>
      <c r="CI6416" s="1"/>
      <c r="CJ6416" s="1"/>
      <c r="CK6416" s="1"/>
      <c r="CL6416" s="1"/>
      <c r="CM6416" s="1"/>
      <c r="CN6416" s="1"/>
      <c r="CO6416" s="1"/>
      <c r="CP6416" s="1"/>
      <c r="CQ6416" s="1"/>
      <c r="CR6416" s="1"/>
      <c r="CS6416" s="1"/>
      <c r="CT6416" s="1"/>
      <c r="CU6416" s="1"/>
      <c r="CV6416" s="1"/>
      <c r="CW6416" s="1"/>
      <c r="CX6416" s="1"/>
      <c r="CY6416" s="1"/>
      <c r="CZ6416" s="1"/>
      <c r="DA6416" s="1"/>
      <c r="DB6416" s="1"/>
      <c r="DC6416" s="1"/>
      <c r="DD6416" s="1"/>
      <c r="DE6416" s="1"/>
      <c r="DF6416" s="1"/>
      <c r="DG6416" s="1"/>
      <c r="DH6416" s="1"/>
      <c r="DI6416" s="1"/>
      <c r="DJ6416" s="1"/>
      <c r="DK6416" s="1"/>
      <c r="DL6416" s="1"/>
      <c r="DM6416" s="1"/>
      <c r="DN6416" s="1"/>
      <c r="DO6416" s="1"/>
      <c r="DP6416" s="1"/>
      <c r="DQ6416" s="1"/>
      <c r="DR6416" s="1"/>
      <c r="DS6416" s="1"/>
      <c r="DT6416" s="1"/>
      <c r="DU6416" s="1"/>
      <c r="DV6416" s="1"/>
      <c r="DW6416" s="1"/>
      <c r="DX6416" s="1"/>
      <c r="DY6416" s="1"/>
      <c r="DZ6416" s="1"/>
      <c r="EA6416" s="1"/>
      <c r="EB6416" s="1"/>
      <c r="EC6416" s="1"/>
      <c r="ED6416" s="1"/>
      <c r="EE6416" s="1"/>
      <c r="EF6416" s="1"/>
      <c r="EG6416" s="1"/>
      <c r="EH6416" s="1"/>
      <c r="EI6416" s="1"/>
      <c r="EJ6416" s="1"/>
      <c r="EK6416" s="1"/>
      <c r="EL6416" s="1"/>
      <c r="EM6416" s="1"/>
      <c r="EN6416" s="1"/>
      <c r="EO6416" s="1"/>
      <c r="EP6416" s="1"/>
      <c r="EQ6416" s="1"/>
      <c r="ER6416" s="1"/>
      <c r="ES6416" s="1"/>
      <c r="ET6416" s="1"/>
      <c r="EU6416" s="1"/>
      <c r="EV6416" s="1"/>
      <c r="EW6416" s="1"/>
      <c r="EX6416" s="1"/>
      <c r="EY6416" s="1"/>
      <c r="EZ6416" s="1"/>
      <c r="FA6416" s="1"/>
      <c r="FB6416" s="1"/>
      <c r="FC6416" s="1"/>
      <c r="FD6416" s="1"/>
      <c r="FE6416" s="1"/>
      <c r="FF6416" s="1"/>
      <c r="FG6416" s="1"/>
      <c r="FH6416" s="1"/>
      <c r="FI6416" s="1"/>
      <c r="FJ6416" s="1"/>
      <c r="FK6416" s="1"/>
      <c r="FL6416" s="1"/>
      <c r="FM6416" s="1"/>
      <c r="FN6416" s="1"/>
      <c r="FO6416" s="1"/>
      <c r="FP6416" s="1"/>
      <c r="FQ6416" s="1"/>
      <c r="FR6416" s="1"/>
      <c r="FS6416" s="1"/>
      <c r="FT6416" s="1"/>
      <c r="FU6416" s="1"/>
      <c r="FV6416" s="1"/>
      <c r="FW6416" s="1"/>
      <c r="FX6416" s="1"/>
    </row>
    <row r="6417" spans="1:180" s="126" customFormat="1" ht="12.6" x14ac:dyDescent="0.25">
      <c r="A6417" s="117"/>
      <c r="B6417" s="118"/>
      <c r="C6417" s="119"/>
      <c r="D641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7" s="119"/>
      <c r="F6417" s="119"/>
      <c r="G6417" s="120"/>
      <c r="H6417" s="121"/>
      <c r="I6417" s="120"/>
      <c r="J6417" s="120"/>
      <c r="K6417" s="119"/>
      <c r="L6417" s="119"/>
      <c r="M6417" s="119"/>
      <c r="N6417" s="119"/>
      <c r="O6417" s="119"/>
      <c r="P6417" s="124"/>
      <c r="Q6417" s="124">
        <f>Table13[[#This Row],[Unit Value]]*Table13[[#This Row],[Qty | PCount]]</f>
        <v>0</v>
      </c>
      <c r="R6417" s="119" t="str">
        <f>IF(Table13[[#This Row],[Unit Value]]&lt;=4999,"Low-Value Asset","High-Value Asset")</f>
        <v>Low-Value Asset</v>
      </c>
      <c r="S6417" s="119"/>
      <c r="T6417" s="119"/>
      <c r="U6417" s="119"/>
      <c r="V6417" s="119"/>
      <c r="W6417" s="125"/>
      <c r="X6417" s="119"/>
      <c r="Y6417" s="119"/>
      <c r="Z6417" s="119"/>
      <c r="AA6417" s="119"/>
      <c r="AB641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  <c r="BC6417" s="1"/>
      <c r="BD6417" s="1"/>
      <c r="BE6417" s="1"/>
      <c r="BF6417" s="1"/>
      <c r="BG6417" s="1"/>
      <c r="BH6417" s="1"/>
      <c r="BI6417" s="1"/>
      <c r="BJ6417" s="1"/>
      <c r="BK6417" s="1"/>
      <c r="BL6417" s="1"/>
      <c r="BM6417" s="1"/>
      <c r="BN6417" s="1"/>
      <c r="BO6417" s="1"/>
      <c r="BP6417" s="1"/>
      <c r="BQ6417" s="1"/>
      <c r="BR6417" s="1"/>
      <c r="BS6417" s="1"/>
      <c r="BT6417" s="1"/>
      <c r="BU6417" s="1"/>
      <c r="BV6417" s="1"/>
      <c r="BW6417" s="1"/>
      <c r="BX6417" s="1"/>
      <c r="BY6417" s="1"/>
      <c r="BZ6417" s="1"/>
      <c r="CA6417" s="1"/>
      <c r="CB6417" s="1"/>
      <c r="CC6417" s="1"/>
      <c r="CD6417" s="1"/>
      <c r="CE6417" s="1"/>
      <c r="CF6417" s="1"/>
      <c r="CG6417" s="1"/>
      <c r="CH6417" s="1"/>
      <c r="CI6417" s="1"/>
      <c r="CJ6417" s="1"/>
      <c r="CK6417" s="1"/>
      <c r="CL6417" s="1"/>
      <c r="CM6417" s="1"/>
      <c r="CN6417" s="1"/>
      <c r="CO6417" s="1"/>
      <c r="CP6417" s="1"/>
      <c r="CQ6417" s="1"/>
      <c r="CR6417" s="1"/>
      <c r="CS6417" s="1"/>
      <c r="CT6417" s="1"/>
      <c r="CU6417" s="1"/>
      <c r="CV6417" s="1"/>
      <c r="CW6417" s="1"/>
      <c r="CX6417" s="1"/>
      <c r="CY6417" s="1"/>
      <c r="CZ6417" s="1"/>
      <c r="DA6417" s="1"/>
      <c r="DB6417" s="1"/>
      <c r="DC6417" s="1"/>
      <c r="DD6417" s="1"/>
      <c r="DE6417" s="1"/>
      <c r="DF6417" s="1"/>
      <c r="DG6417" s="1"/>
      <c r="DH6417" s="1"/>
      <c r="DI6417" s="1"/>
      <c r="DJ6417" s="1"/>
      <c r="DK6417" s="1"/>
      <c r="DL6417" s="1"/>
      <c r="DM6417" s="1"/>
      <c r="DN6417" s="1"/>
      <c r="DO6417" s="1"/>
      <c r="DP6417" s="1"/>
      <c r="DQ6417" s="1"/>
      <c r="DR6417" s="1"/>
      <c r="DS6417" s="1"/>
      <c r="DT6417" s="1"/>
      <c r="DU6417" s="1"/>
      <c r="DV6417" s="1"/>
      <c r="DW6417" s="1"/>
      <c r="DX6417" s="1"/>
      <c r="DY6417" s="1"/>
      <c r="DZ6417" s="1"/>
      <c r="EA6417" s="1"/>
      <c r="EB6417" s="1"/>
      <c r="EC6417" s="1"/>
      <c r="ED6417" s="1"/>
      <c r="EE6417" s="1"/>
      <c r="EF6417" s="1"/>
      <c r="EG6417" s="1"/>
      <c r="EH6417" s="1"/>
      <c r="EI6417" s="1"/>
      <c r="EJ6417" s="1"/>
      <c r="EK6417" s="1"/>
      <c r="EL6417" s="1"/>
      <c r="EM6417" s="1"/>
      <c r="EN6417" s="1"/>
      <c r="EO6417" s="1"/>
      <c r="EP6417" s="1"/>
      <c r="EQ6417" s="1"/>
      <c r="ER6417" s="1"/>
      <c r="ES6417" s="1"/>
      <c r="ET6417" s="1"/>
      <c r="EU6417" s="1"/>
      <c r="EV6417" s="1"/>
      <c r="EW6417" s="1"/>
      <c r="EX6417" s="1"/>
      <c r="EY6417" s="1"/>
      <c r="EZ6417" s="1"/>
      <c r="FA6417" s="1"/>
      <c r="FB6417" s="1"/>
      <c r="FC6417" s="1"/>
      <c r="FD6417" s="1"/>
      <c r="FE6417" s="1"/>
      <c r="FF6417" s="1"/>
      <c r="FG6417" s="1"/>
      <c r="FH6417" s="1"/>
      <c r="FI6417" s="1"/>
      <c r="FJ6417" s="1"/>
      <c r="FK6417" s="1"/>
      <c r="FL6417" s="1"/>
      <c r="FM6417" s="1"/>
      <c r="FN6417" s="1"/>
      <c r="FO6417" s="1"/>
      <c r="FP6417" s="1"/>
      <c r="FQ6417" s="1"/>
      <c r="FR6417" s="1"/>
      <c r="FS6417" s="1"/>
      <c r="FT6417" s="1"/>
      <c r="FU6417" s="1"/>
      <c r="FV6417" s="1"/>
      <c r="FW6417" s="1"/>
      <c r="FX6417" s="1"/>
    </row>
    <row r="6418" spans="1:180" s="126" customFormat="1" ht="12.6" x14ac:dyDescent="0.25">
      <c r="A6418" s="117"/>
      <c r="B6418" s="118"/>
      <c r="C6418" s="119"/>
      <c r="D641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8" s="119"/>
      <c r="F6418" s="119"/>
      <c r="G6418" s="120"/>
      <c r="H6418" s="121"/>
      <c r="I6418" s="120"/>
      <c r="J6418" s="120"/>
      <c r="K6418" s="119"/>
      <c r="L6418" s="119"/>
      <c r="M6418" s="119"/>
      <c r="N6418" s="119"/>
      <c r="O6418" s="119"/>
      <c r="P6418" s="124"/>
      <c r="Q6418" s="124">
        <f>Table13[[#This Row],[Unit Value]]*Table13[[#This Row],[Qty | PCount]]</f>
        <v>0</v>
      </c>
      <c r="R6418" s="119" t="str">
        <f>IF(Table13[[#This Row],[Unit Value]]&lt;=4999,"Low-Value Asset","High-Value Asset")</f>
        <v>Low-Value Asset</v>
      </c>
      <c r="S6418" s="119"/>
      <c r="T6418" s="119"/>
      <c r="U6418" s="119"/>
      <c r="V6418" s="119"/>
      <c r="W6418" s="125"/>
      <c r="X6418" s="119"/>
      <c r="Y6418" s="119"/>
      <c r="Z6418" s="119"/>
      <c r="AA6418" s="119"/>
      <c r="AB641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  <c r="BC6418" s="1"/>
      <c r="BD6418" s="1"/>
      <c r="BE6418" s="1"/>
      <c r="BF6418" s="1"/>
      <c r="BG6418" s="1"/>
      <c r="BH6418" s="1"/>
      <c r="BI6418" s="1"/>
      <c r="BJ6418" s="1"/>
      <c r="BK6418" s="1"/>
      <c r="BL6418" s="1"/>
      <c r="BM6418" s="1"/>
      <c r="BN6418" s="1"/>
      <c r="BO6418" s="1"/>
      <c r="BP6418" s="1"/>
      <c r="BQ6418" s="1"/>
      <c r="BR6418" s="1"/>
      <c r="BS6418" s="1"/>
      <c r="BT6418" s="1"/>
      <c r="BU6418" s="1"/>
      <c r="BV6418" s="1"/>
      <c r="BW6418" s="1"/>
      <c r="BX6418" s="1"/>
      <c r="BY6418" s="1"/>
      <c r="BZ6418" s="1"/>
      <c r="CA6418" s="1"/>
      <c r="CB6418" s="1"/>
      <c r="CC6418" s="1"/>
      <c r="CD6418" s="1"/>
      <c r="CE6418" s="1"/>
      <c r="CF6418" s="1"/>
      <c r="CG6418" s="1"/>
      <c r="CH6418" s="1"/>
      <c r="CI6418" s="1"/>
      <c r="CJ6418" s="1"/>
      <c r="CK6418" s="1"/>
      <c r="CL6418" s="1"/>
      <c r="CM6418" s="1"/>
      <c r="CN6418" s="1"/>
      <c r="CO6418" s="1"/>
      <c r="CP6418" s="1"/>
      <c r="CQ6418" s="1"/>
      <c r="CR6418" s="1"/>
      <c r="CS6418" s="1"/>
      <c r="CT6418" s="1"/>
      <c r="CU6418" s="1"/>
      <c r="CV6418" s="1"/>
      <c r="CW6418" s="1"/>
      <c r="CX6418" s="1"/>
      <c r="CY6418" s="1"/>
      <c r="CZ6418" s="1"/>
      <c r="DA6418" s="1"/>
      <c r="DB6418" s="1"/>
      <c r="DC6418" s="1"/>
      <c r="DD6418" s="1"/>
      <c r="DE6418" s="1"/>
      <c r="DF6418" s="1"/>
      <c r="DG6418" s="1"/>
      <c r="DH6418" s="1"/>
      <c r="DI6418" s="1"/>
      <c r="DJ6418" s="1"/>
      <c r="DK6418" s="1"/>
      <c r="DL6418" s="1"/>
      <c r="DM6418" s="1"/>
      <c r="DN6418" s="1"/>
      <c r="DO6418" s="1"/>
      <c r="DP6418" s="1"/>
      <c r="DQ6418" s="1"/>
      <c r="DR6418" s="1"/>
      <c r="DS6418" s="1"/>
      <c r="DT6418" s="1"/>
      <c r="DU6418" s="1"/>
      <c r="DV6418" s="1"/>
      <c r="DW6418" s="1"/>
      <c r="DX6418" s="1"/>
      <c r="DY6418" s="1"/>
      <c r="DZ6418" s="1"/>
      <c r="EA6418" s="1"/>
      <c r="EB6418" s="1"/>
      <c r="EC6418" s="1"/>
      <c r="ED6418" s="1"/>
      <c r="EE6418" s="1"/>
      <c r="EF6418" s="1"/>
      <c r="EG6418" s="1"/>
      <c r="EH6418" s="1"/>
      <c r="EI6418" s="1"/>
      <c r="EJ6418" s="1"/>
      <c r="EK6418" s="1"/>
      <c r="EL6418" s="1"/>
      <c r="EM6418" s="1"/>
      <c r="EN6418" s="1"/>
      <c r="EO6418" s="1"/>
      <c r="EP6418" s="1"/>
      <c r="EQ6418" s="1"/>
      <c r="ER6418" s="1"/>
      <c r="ES6418" s="1"/>
      <c r="ET6418" s="1"/>
      <c r="EU6418" s="1"/>
      <c r="EV6418" s="1"/>
      <c r="EW6418" s="1"/>
      <c r="EX6418" s="1"/>
      <c r="EY6418" s="1"/>
      <c r="EZ6418" s="1"/>
      <c r="FA6418" s="1"/>
      <c r="FB6418" s="1"/>
      <c r="FC6418" s="1"/>
      <c r="FD6418" s="1"/>
      <c r="FE6418" s="1"/>
      <c r="FF6418" s="1"/>
      <c r="FG6418" s="1"/>
      <c r="FH6418" s="1"/>
      <c r="FI6418" s="1"/>
      <c r="FJ6418" s="1"/>
      <c r="FK6418" s="1"/>
      <c r="FL6418" s="1"/>
      <c r="FM6418" s="1"/>
      <c r="FN6418" s="1"/>
      <c r="FO6418" s="1"/>
      <c r="FP6418" s="1"/>
      <c r="FQ6418" s="1"/>
      <c r="FR6418" s="1"/>
      <c r="FS6418" s="1"/>
      <c r="FT6418" s="1"/>
      <c r="FU6418" s="1"/>
      <c r="FV6418" s="1"/>
      <c r="FW6418" s="1"/>
      <c r="FX6418" s="1"/>
    </row>
    <row r="6419" spans="1:180" s="126" customFormat="1" ht="12.6" x14ac:dyDescent="0.25">
      <c r="A6419" s="117"/>
      <c r="B6419" s="118"/>
      <c r="C6419" s="119"/>
      <c r="D641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19" s="119"/>
      <c r="F6419" s="119"/>
      <c r="G6419" s="120"/>
      <c r="H6419" s="121"/>
      <c r="I6419" s="120"/>
      <c r="J6419" s="120"/>
      <c r="K6419" s="119"/>
      <c r="L6419" s="119"/>
      <c r="M6419" s="119"/>
      <c r="N6419" s="119"/>
      <c r="O6419" s="119"/>
      <c r="P6419" s="124"/>
      <c r="Q6419" s="124">
        <f>Table13[[#This Row],[Unit Value]]*Table13[[#This Row],[Qty | PCount]]</f>
        <v>0</v>
      </c>
      <c r="R6419" s="119" t="str">
        <f>IF(Table13[[#This Row],[Unit Value]]&lt;=4999,"Low-Value Asset","High-Value Asset")</f>
        <v>Low-Value Asset</v>
      </c>
      <c r="S6419" s="119"/>
      <c r="T6419" s="119"/>
      <c r="U6419" s="119"/>
      <c r="V6419" s="119"/>
      <c r="W6419" s="125"/>
      <c r="X6419" s="119"/>
      <c r="Y6419" s="119"/>
      <c r="Z6419" s="119"/>
      <c r="AA6419" s="119"/>
      <c r="AB641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  <c r="BC6419" s="1"/>
      <c r="BD6419" s="1"/>
      <c r="BE6419" s="1"/>
      <c r="BF6419" s="1"/>
      <c r="BG6419" s="1"/>
      <c r="BH6419" s="1"/>
      <c r="BI6419" s="1"/>
      <c r="BJ6419" s="1"/>
      <c r="BK6419" s="1"/>
      <c r="BL6419" s="1"/>
      <c r="BM6419" s="1"/>
      <c r="BN6419" s="1"/>
      <c r="BO6419" s="1"/>
      <c r="BP6419" s="1"/>
      <c r="BQ6419" s="1"/>
      <c r="BR6419" s="1"/>
      <c r="BS6419" s="1"/>
      <c r="BT6419" s="1"/>
      <c r="BU6419" s="1"/>
      <c r="BV6419" s="1"/>
      <c r="BW6419" s="1"/>
      <c r="BX6419" s="1"/>
      <c r="BY6419" s="1"/>
      <c r="BZ6419" s="1"/>
      <c r="CA6419" s="1"/>
      <c r="CB6419" s="1"/>
      <c r="CC6419" s="1"/>
      <c r="CD6419" s="1"/>
      <c r="CE6419" s="1"/>
      <c r="CF6419" s="1"/>
      <c r="CG6419" s="1"/>
      <c r="CH6419" s="1"/>
      <c r="CI6419" s="1"/>
      <c r="CJ6419" s="1"/>
      <c r="CK6419" s="1"/>
      <c r="CL6419" s="1"/>
      <c r="CM6419" s="1"/>
      <c r="CN6419" s="1"/>
      <c r="CO6419" s="1"/>
      <c r="CP6419" s="1"/>
      <c r="CQ6419" s="1"/>
      <c r="CR6419" s="1"/>
      <c r="CS6419" s="1"/>
      <c r="CT6419" s="1"/>
      <c r="CU6419" s="1"/>
      <c r="CV6419" s="1"/>
      <c r="CW6419" s="1"/>
      <c r="CX6419" s="1"/>
      <c r="CY6419" s="1"/>
      <c r="CZ6419" s="1"/>
      <c r="DA6419" s="1"/>
      <c r="DB6419" s="1"/>
      <c r="DC6419" s="1"/>
      <c r="DD6419" s="1"/>
      <c r="DE6419" s="1"/>
      <c r="DF6419" s="1"/>
      <c r="DG6419" s="1"/>
      <c r="DH6419" s="1"/>
      <c r="DI6419" s="1"/>
      <c r="DJ6419" s="1"/>
      <c r="DK6419" s="1"/>
      <c r="DL6419" s="1"/>
      <c r="DM6419" s="1"/>
      <c r="DN6419" s="1"/>
      <c r="DO6419" s="1"/>
      <c r="DP6419" s="1"/>
      <c r="DQ6419" s="1"/>
      <c r="DR6419" s="1"/>
      <c r="DS6419" s="1"/>
      <c r="DT6419" s="1"/>
      <c r="DU6419" s="1"/>
      <c r="DV6419" s="1"/>
      <c r="DW6419" s="1"/>
      <c r="DX6419" s="1"/>
      <c r="DY6419" s="1"/>
      <c r="DZ6419" s="1"/>
      <c r="EA6419" s="1"/>
      <c r="EB6419" s="1"/>
      <c r="EC6419" s="1"/>
      <c r="ED6419" s="1"/>
      <c r="EE6419" s="1"/>
      <c r="EF6419" s="1"/>
      <c r="EG6419" s="1"/>
      <c r="EH6419" s="1"/>
      <c r="EI6419" s="1"/>
      <c r="EJ6419" s="1"/>
      <c r="EK6419" s="1"/>
      <c r="EL6419" s="1"/>
      <c r="EM6419" s="1"/>
      <c r="EN6419" s="1"/>
      <c r="EO6419" s="1"/>
      <c r="EP6419" s="1"/>
      <c r="EQ6419" s="1"/>
      <c r="ER6419" s="1"/>
      <c r="ES6419" s="1"/>
      <c r="ET6419" s="1"/>
      <c r="EU6419" s="1"/>
      <c r="EV6419" s="1"/>
      <c r="EW6419" s="1"/>
      <c r="EX6419" s="1"/>
      <c r="EY6419" s="1"/>
      <c r="EZ6419" s="1"/>
      <c r="FA6419" s="1"/>
      <c r="FB6419" s="1"/>
      <c r="FC6419" s="1"/>
      <c r="FD6419" s="1"/>
      <c r="FE6419" s="1"/>
      <c r="FF6419" s="1"/>
      <c r="FG6419" s="1"/>
      <c r="FH6419" s="1"/>
      <c r="FI6419" s="1"/>
      <c r="FJ6419" s="1"/>
      <c r="FK6419" s="1"/>
      <c r="FL6419" s="1"/>
      <c r="FM6419" s="1"/>
      <c r="FN6419" s="1"/>
      <c r="FO6419" s="1"/>
      <c r="FP6419" s="1"/>
      <c r="FQ6419" s="1"/>
      <c r="FR6419" s="1"/>
      <c r="FS6419" s="1"/>
      <c r="FT6419" s="1"/>
      <c r="FU6419" s="1"/>
      <c r="FV6419" s="1"/>
      <c r="FW6419" s="1"/>
      <c r="FX6419" s="1"/>
    </row>
    <row r="6420" spans="1:180" s="126" customFormat="1" ht="12.6" x14ac:dyDescent="0.25">
      <c r="A6420" s="117"/>
      <c r="B6420" s="118"/>
      <c r="C6420" s="119"/>
      <c r="D642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0" s="119"/>
      <c r="F6420" s="119"/>
      <c r="G6420" s="120"/>
      <c r="H6420" s="121"/>
      <c r="I6420" s="120"/>
      <c r="J6420" s="120"/>
      <c r="K6420" s="119"/>
      <c r="L6420" s="119"/>
      <c r="M6420" s="119"/>
      <c r="N6420" s="119"/>
      <c r="O6420" s="119"/>
      <c r="P6420" s="124"/>
      <c r="Q6420" s="124">
        <f>Table13[[#This Row],[Unit Value]]*Table13[[#This Row],[Qty | PCount]]</f>
        <v>0</v>
      </c>
      <c r="R6420" s="119" t="str">
        <f>IF(Table13[[#This Row],[Unit Value]]&lt;=4999,"Low-Value Asset","High-Value Asset")</f>
        <v>Low-Value Asset</v>
      </c>
      <c r="S6420" s="119"/>
      <c r="T6420" s="119"/>
      <c r="U6420" s="119"/>
      <c r="V6420" s="119"/>
      <c r="W6420" s="125"/>
      <c r="X6420" s="119"/>
      <c r="Y6420" s="119"/>
      <c r="Z6420" s="119"/>
      <c r="AA6420" s="119"/>
      <c r="AB642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  <c r="BC6420" s="1"/>
      <c r="BD6420" s="1"/>
      <c r="BE6420" s="1"/>
      <c r="BF6420" s="1"/>
      <c r="BG6420" s="1"/>
      <c r="BH6420" s="1"/>
      <c r="BI6420" s="1"/>
      <c r="BJ6420" s="1"/>
      <c r="BK6420" s="1"/>
      <c r="BL6420" s="1"/>
      <c r="BM6420" s="1"/>
      <c r="BN6420" s="1"/>
      <c r="BO6420" s="1"/>
      <c r="BP6420" s="1"/>
      <c r="BQ6420" s="1"/>
      <c r="BR6420" s="1"/>
      <c r="BS6420" s="1"/>
      <c r="BT6420" s="1"/>
      <c r="BU6420" s="1"/>
      <c r="BV6420" s="1"/>
      <c r="BW6420" s="1"/>
      <c r="BX6420" s="1"/>
      <c r="BY6420" s="1"/>
      <c r="BZ6420" s="1"/>
      <c r="CA6420" s="1"/>
      <c r="CB6420" s="1"/>
      <c r="CC6420" s="1"/>
      <c r="CD6420" s="1"/>
      <c r="CE6420" s="1"/>
      <c r="CF6420" s="1"/>
      <c r="CG6420" s="1"/>
      <c r="CH6420" s="1"/>
      <c r="CI6420" s="1"/>
      <c r="CJ6420" s="1"/>
      <c r="CK6420" s="1"/>
      <c r="CL6420" s="1"/>
      <c r="CM6420" s="1"/>
      <c r="CN6420" s="1"/>
      <c r="CO6420" s="1"/>
      <c r="CP6420" s="1"/>
      <c r="CQ6420" s="1"/>
      <c r="CR6420" s="1"/>
      <c r="CS6420" s="1"/>
      <c r="CT6420" s="1"/>
      <c r="CU6420" s="1"/>
      <c r="CV6420" s="1"/>
      <c r="CW6420" s="1"/>
      <c r="CX6420" s="1"/>
      <c r="CY6420" s="1"/>
      <c r="CZ6420" s="1"/>
      <c r="DA6420" s="1"/>
      <c r="DB6420" s="1"/>
      <c r="DC6420" s="1"/>
      <c r="DD6420" s="1"/>
      <c r="DE6420" s="1"/>
      <c r="DF6420" s="1"/>
      <c r="DG6420" s="1"/>
      <c r="DH6420" s="1"/>
      <c r="DI6420" s="1"/>
      <c r="DJ6420" s="1"/>
      <c r="DK6420" s="1"/>
      <c r="DL6420" s="1"/>
      <c r="DM6420" s="1"/>
      <c r="DN6420" s="1"/>
      <c r="DO6420" s="1"/>
      <c r="DP6420" s="1"/>
      <c r="DQ6420" s="1"/>
      <c r="DR6420" s="1"/>
      <c r="DS6420" s="1"/>
      <c r="DT6420" s="1"/>
      <c r="DU6420" s="1"/>
      <c r="DV6420" s="1"/>
      <c r="DW6420" s="1"/>
      <c r="DX6420" s="1"/>
      <c r="DY6420" s="1"/>
      <c r="DZ6420" s="1"/>
      <c r="EA6420" s="1"/>
      <c r="EB6420" s="1"/>
      <c r="EC6420" s="1"/>
      <c r="ED6420" s="1"/>
      <c r="EE6420" s="1"/>
      <c r="EF6420" s="1"/>
      <c r="EG6420" s="1"/>
      <c r="EH6420" s="1"/>
      <c r="EI6420" s="1"/>
      <c r="EJ6420" s="1"/>
      <c r="EK6420" s="1"/>
      <c r="EL6420" s="1"/>
      <c r="EM6420" s="1"/>
      <c r="EN6420" s="1"/>
      <c r="EO6420" s="1"/>
      <c r="EP6420" s="1"/>
      <c r="EQ6420" s="1"/>
      <c r="ER6420" s="1"/>
      <c r="ES6420" s="1"/>
      <c r="ET6420" s="1"/>
      <c r="EU6420" s="1"/>
      <c r="EV6420" s="1"/>
      <c r="EW6420" s="1"/>
      <c r="EX6420" s="1"/>
      <c r="EY6420" s="1"/>
      <c r="EZ6420" s="1"/>
      <c r="FA6420" s="1"/>
      <c r="FB6420" s="1"/>
      <c r="FC6420" s="1"/>
      <c r="FD6420" s="1"/>
      <c r="FE6420" s="1"/>
      <c r="FF6420" s="1"/>
      <c r="FG6420" s="1"/>
      <c r="FH6420" s="1"/>
      <c r="FI6420" s="1"/>
      <c r="FJ6420" s="1"/>
      <c r="FK6420" s="1"/>
      <c r="FL6420" s="1"/>
      <c r="FM6420" s="1"/>
      <c r="FN6420" s="1"/>
      <c r="FO6420" s="1"/>
      <c r="FP6420" s="1"/>
      <c r="FQ6420" s="1"/>
      <c r="FR6420" s="1"/>
      <c r="FS6420" s="1"/>
      <c r="FT6420" s="1"/>
      <c r="FU6420" s="1"/>
      <c r="FV6420" s="1"/>
      <c r="FW6420" s="1"/>
      <c r="FX6420" s="1"/>
    </row>
    <row r="6421" spans="1:180" s="126" customFormat="1" ht="12.6" x14ac:dyDescent="0.25">
      <c r="A6421" s="117"/>
      <c r="B6421" s="118"/>
      <c r="C6421" s="119"/>
      <c r="D642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1" s="119"/>
      <c r="F6421" s="119"/>
      <c r="G6421" s="120"/>
      <c r="H6421" s="121"/>
      <c r="I6421" s="120"/>
      <c r="J6421" s="120"/>
      <c r="K6421" s="119"/>
      <c r="L6421" s="119"/>
      <c r="M6421" s="119"/>
      <c r="N6421" s="119"/>
      <c r="O6421" s="119"/>
      <c r="P6421" s="124"/>
      <c r="Q6421" s="124">
        <f>Table13[[#This Row],[Unit Value]]*Table13[[#This Row],[Qty | PCount]]</f>
        <v>0</v>
      </c>
      <c r="R6421" s="119" t="str">
        <f>IF(Table13[[#This Row],[Unit Value]]&lt;=4999,"Low-Value Asset","High-Value Asset")</f>
        <v>Low-Value Asset</v>
      </c>
      <c r="S6421" s="119"/>
      <c r="T6421" s="119"/>
      <c r="U6421" s="119"/>
      <c r="V6421" s="119"/>
      <c r="W6421" s="125"/>
      <c r="X6421" s="119"/>
      <c r="Y6421" s="119"/>
      <c r="Z6421" s="119"/>
      <c r="AA6421" s="119"/>
      <c r="AB642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  <c r="BC6421" s="1"/>
      <c r="BD6421" s="1"/>
      <c r="BE6421" s="1"/>
      <c r="BF6421" s="1"/>
      <c r="BG6421" s="1"/>
      <c r="BH6421" s="1"/>
      <c r="BI6421" s="1"/>
      <c r="BJ6421" s="1"/>
      <c r="BK6421" s="1"/>
      <c r="BL6421" s="1"/>
      <c r="BM6421" s="1"/>
      <c r="BN6421" s="1"/>
      <c r="BO6421" s="1"/>
      <c r="BP6421" s="1"/>
      <c r="BQ6421" s="1"/>
      <c r="BR6421" s="1"/>
      <c r="BS6421" s="1"/>
      <c r="BT6421" s="1"/>
      <c r="BU6421" s="1"/>
      <c r="BV6421" s="1"/>
      <c r="BW6421" s="1"/>
      <c r="BX6421" s="1"/>
      <c r="BY6421" s="1"/>
      <c r="BZ6421" s="1"/>
      <c r="CA6421" s="1"/>
      <c r="CB6421" s="1"/>
      <c r="CC6421" s="1"/>
      <c r="CD6421" s="1"/>
      <c r="CE6421" s="1"/>
      <c r="CF6421" s="1"/>
      <c r="CG6421" s="1"/>
      <c r="CH6421" s="1"/>
      <c r="CI6421" s="1"/>
      <c r="CJ6421" s="1"/>
      <c r="CK6421" s="1"/>
      <c r="CL6421" s="1"/>
      <c r="CM6421" s="1"/>
      <c r="CN6421" s="1"/>
      <c r="CO6421" s="1"/>
      <c r="CP6421" s="1"/>
      <c r="CQ6421" s="1"/>
      <c r="CR6421" s="1"/>
      <c r="CS6421" s="1"/>
      <c r="CT6421" s="1"/>
      <c r="CU6421" s="1"/>
      <c r="CV6421" s="1"/>
      <c r="CW6421" s="1"/>
      <c r="CX6421" s="1"/>
      <c r="CY6421" s="1"/>
      <c r="CZ6421" s="1"/>
      <c r="DA6421" s="1"/>
      <c r="DB6421" s="1"/>
      <c r="DC6421" s="1"/>
      <c r="DD6421" s="1"/>
      <c r="DE6421" s="1"/>
      <c r="DF6421" s="1"/>
      <c r="DG6421" s="1"/>
      <c r="DH6421" s="1"/>
      <c r="DI6421" s="1"/>
      <c r="DJ6421" s="1"/>
      <c r="DK6421" s="1"/>
      <c r="DL6421" s="1"/>
      <c r="DM6421" s="1"/>
      <c r="DN6421" s="1"/>
      <c r="DO6421" s="1"/>
      <c r="DP6421" s="1"/>
      <c r="DQ6421" s="1"/>
      <c r="DR6421" s="1"/>
      <c r="DS6421" s="1"/>
      <c r="DT6421" s="1"/>
      <c r="DU6421" s="1"/>
      <c r="DV6421" s="1"/>
      <c r="DW6421" s="1"/>
      <c r="DX6421" s="1"/>
      <c r="DY6421" s="1"/>
      <c r="DZ6421" s="1"/>
      <c r="EA6421" s="1"/>
      <c r="EB6421" s="1"/>
      <c r="EC6421" s="1"/>
      <c r="ED6421" s="1"/>
      <c r="EE6421" s="1"/>
      <c r="EF6421" s="1"/>
      <c r="EG6421" s="1"/>
      <c r="EH6421" s="1"/>
      <c r="EI6421" s="1"/>
      <c r="EJ6421" s="1"/>
      <c r="EK6421" s="1"/>
      <c r="EL6421" s="1"/>
      <c r="EM6421" s="1"/>
      <c r="EN6421" s="1"/>
      <c r="EO6421" s="1"/>
      <c r="EP6421" s="1"/>
      <c r="EQ6421" s="1"/>
      <c r="ER6421" s="1"/>
      <c r="ES6421" s="1"/>
      <c r="ET6421" s="1"/>
      <c r="EU6421" s="1"/>
      <c r="EV6421" s="1"/>
      <c r="EW6421" s="1"/>
      <c r="EX6421" s="1"/>
      <c r="EY6421" s="1"/>
      <c r="EZ6421" s="1"/>
      <c r="FA6421" s="1"/>
      <c r="FB6421" s="1"/>
      <c r="FC6421" s="1"/>
      <c r="FD6421" s="1"/>
      <c r="FE6421" s="1"/>
      <c r="FF6421" s="1"/>
      <c r="FG6421" s="1"/>
      <c r="FH6421" s="1"/>
      <c r="FI6421" s="1"/>
      <c r="FJ6421" s="1"/>
      <c r="FK6421" s="1"/>
      <c r="FL6421" s="1"/>
      <c r="FM6421" s="1"/>
      <c r="FN6421" s="1"/>
      <c r="FO6421" s="1"/>
      <c r="FP6421" s="1"/>
      <c r="FQ6421" s="1"/>
      <c r="FR6421" s="1"/>
      <c r="FS6421" s="1"/>
      <c r="FT6421" s="1"/>
      <c r="FU6421" s="1"/>
      <c r="FV6421" s="1"/>
      <c r="FW6421" s="1"/>
      <c r="FX6421" s="1"/>
    </row>
    <row r="6422" spans="1:180" s="116" customFormat="1" ht="12.6" x14ac:dyDescent="0.25">
      <c r="A6422" s="108"/>
      <c r="B6422" s="109"/>
      <c r="C6422" s="110"/>
      <c r="D642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2" s="110"/>
      <c r="F6422" s="110"/>
      <c r="G6422" s="111"/>
      <c r="H6422" s="112"/>
      <c r="I6422" s="111"/>
      <c r="J6422" s="111"/>
      <c r="K6422" s="110"/>
      <c r="L6422" s="110"/>
      <c r="M6422" s="110"/>
      <c r="N6422" s="110"/>
      <c r="O6422" s="110"/>
      <c r="P6422" s="114"/>
      <c r="Q6422" s="114">
        <f>Table13[[#This Row],[Unit Value]]*Table13[[#This Row],[Qty | PCount]]</f>
        <v>0</v>
      </c>
      <c r="R6422" s="110" t="str">
        <f>IF(Table13[[#This Row],[Unit Value]]&lt;=4999,"Low-Value Asset","High-Value Asset")</f>
        <v>Low-Value Asset</v>
      </c>
      <c r="S6422" s="110"/>
      <c r="T6422" s="110"/>
      <c r="U6422" s="110"/>
      <c r="V6422" s="110"/>
      <c r="W6422" s="115"/>
      <c r="X6422" s="110"/>
      <c r="Y6422" s="110"/>
      <c r="Z6422" s="110"/>
      <c r="AA6422" s="110"/>
      <c r="AB642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  <c r="BC6422" s="1"/>
      <c r="BD6422" s="1"/>
      <c r="BE6422" s="1"/>
      <c r="BF6422" s="1"/>
      <c r="BG6422" s="1"/>
      <c r="BH6422" s="1"/>
      <c r="BI6422" s="1"/>
      <c r="BJ6422" s="1"/>
      <c r="BK6422" s="1"/>
      <c r="BL6422" s="1"/>
      <c r="BM6422" s="1"/>
      <c r="BN6422" s="1"/>
      <c r="BO6422" s="1"/>
      <c r="BP6422" s="1"/>
      <c r="BQ6422" s="1"/>
      <c r="BR6422" s="1"/>
      <c r="BS6422" s="1"/>
      <c r="BT6422" s="1"/>
      <c r="BU6422" s="1"/>
      <c r="BV6422" s="1"/>
      <c r="BW6422" s="1"/>
      <c r="BX6422" s="1"/>
      <c r="BY6422" s="1"/>
      <c r="BZ6422" s="1"/>
      <c r="CA6422" s="1"/>
      <c r="CB6422" s="1"/>
      <c r="CC6422" s="1"/>
      <c r="CD6422" s="1"/>
      <c r="CE6422" s="1"/>
      <c r="CF6422" s="1"/>
      <c r="CG6422" s="1"/>
      <c r="CH6422" s="1"/>
      <c r="CI6422" s="1"/>
      <c r="CJ6422" s="1"/>
      <c r="CK6422" s="1"/>
      <c r="CL6422" s="1"/>
      <c r="CM6422" s="1"/>
      <c r="CN6422" s="1"/>
      <c r="CO6422" s="1"/>
      <c r="CP6422" s="1"/>
      <c r="CQ6422" s="1"/>
      <c r="CR6422" s="1"/>
      <c r="CS6422" s="1"/>
      <c r="CT6422" s="1"/>
      <c r="CU6422" s="1"/>
      <c r="CV6422" s="1"/>
      <c r="CW6422" s="1"/>
      <c r="CX6422" s="1"/>
      <c r="CY6422" s="1"/>
      <c r="CZ6422" s="1"/>
      <c r="DA6422" s="1"/>
      <c r="DB6422" s="1"/>
      <c r="DC6422" s="1"/>
      <c r="DD6422" s="1"/>
      <c r="DE6422" s="1"/>
      <c r="DF6422" s="1"/>
      <c r="DG6422" s="1"/>
      <c r="DH6422" s="1"/>
      <c r="DI6422" s="1"/>
      <c r="DJ6422" s="1"/>
      <c r="DK6422" s="1"/>
      <c r="DL6422" s="1"/>
      <c r="DM6422" s="1"/>
      <c r="DN6422" s="1"/>
      <c r="DO6422" s="1"/>
      <c r="DP6422" s="1"/>
      <c r="DQ6422" s="1"/>
      <c r="DR6422" s="1"/>
      <c r="DS6422" s="1"/>
      <c r="DT6422" s="1"/>
      <c r="DU6422" s="1"/>
      <c r="DV6422" s="1"/>
      <c r="DW6422" s="1"/>
      <c r="DX6422" s="1"/>
      <c r="DY6422" s="1"/>
      <c r="DZ6422" s="1"/>
      <c r="EA6422" s="1"/>
      <c r="EB6422" s="1"/>
      <c r="EC6422" s="1"/>
      <c r="ED6422" s="1"/>
      <c r="EE6422" s="1"/>
      <c r="EF6422" s="1"/>
      <c r="EG6422" s="1"/>
      <c r="EH6422" s="1"/>
      <c r="EI6422" s="1"/>
      <c r="EJ6422" s="1"/>
      <c r="EK6422" s="1"/>
      <c r="EL6422" s="1"/>
      <c r="EM6422" s="1"/>
      <c r="EN6422" s="1"/>
      <c r="EO6422" s="1"/>
      <c r="EP6422" s="1"/>
      <c r="EQ6422" s="1"/>
      <c r="ER6422" s="1"/>
      <c r="ES6422" s="1"/>
      <c r="ET6422" s="1"/>
      <c r="EU6422" s="1"/>
      <c r="EV6422" s="1"/>
      <c r="EW6422" s="1"/>
      <c r="EX6422" s="1"/>
      <c r="EY6422" s="1"/>
      <c r="EZ6422" s="1"/>
      <c r="FA6422" s="1"/>
      <c r="FB6422" s="1"/>
      <c r="FC6422" s="1"/>
      <c r="FD6422" s="1"/>
      <c r="FE6422" s="1"/>
      <c r="FF6422" s="1"/>
      <c r="FG6422" s="1"/>
      <c r="FH6422" s="1"/>
      <c r="FI6422" s="1"/>
      <c r="FJ6422" s="1"/>
      <c r="FK6422" s="1"/>
      <c r="FL6422" s="1"/>
      <c r="FM6422" s="1"/>
      <c r="FN6422" s="1"/>
      <c r="FO6422" s="1"/>
      <c r="FP6422" s="1"/>
      <c r="FQ6422" s="1"/>
      <c r="FR6422" s="1"/>
      <c r="FS6422" s="1"/>
      <c r="FT6422" s="1"/>
      <c r="FU6422" s="1"/>
      <c r="FV6422" s="1"/>
      <c r="FW6422" s="1"/>
      <c r="FX6422" s="1"/>
    </row>
    <row r="6423" spans="1:180" s="116" customFormat="1" ht="12.6" x14ac:dyDescent="0.25">
      <c r="A6423" s="108"/>
      <c r="B6423" s="109"/>
      <c r="C6423" s="110"/>
      <c r="D642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3" s="110"/>
      <c r="F6423" s="110"/>
      <c r="G6423" s="111"/>
      <c r="H6423" s="112"/>
      <c r="I6423" s="111"/>
      <c r="J6423" s="111"/>
      <c r="K6423" s="110"/>
      <c r="L6423" s="110"/>
      <c r="M6423" s="110"/>
      <c r="N6423" s="110"/>
      <c r="O6423" s="110"/>
      <c r="P6423" s="114"/>
      <c r="Q6423" s="114">
        <f>Table13[[#This Row],[Unit Value]]*Table13[[#This Row],[Qty | PCount]]</f>
        <v>0</v>
      </c>
      <c r="R6423" s="110" t="str">
        <f>IF(Table13[[#This Row],[Unit Value]]&lt;=4999,"Low-Value Asset","High-Value Asset")</f>
        <v>Low-Value Asset</v>
      </c>
      <c r="S6423" s="110"/>
      <c r="T6423" s="110"/>
      <c r="U6423" s="110"/>
      <c r="V6423" s="110"/>
      <c r="W6423" s="115"/>
      <c r="X6423" s="110"/>
      <c r="Y6423" s="110"/>
      <c r="Z6423" s="110"/>
      <c r="AA6423" s="110"/>
      <c r="AB642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  <c r="BD6423" s="1"/>
      <c r="BE6423" s="1"/>
      <c r="BF6423" s="1"/>
      <c r="BG6423" s="1"/>
      <c r="BH6423" s="1"/>
      <c r="BI6423" s="1"/>
      <c r="BJ6423" s="1"/>
      <c r="BK6423" s="1"/>
      <c r="BL6423" s="1"/>
      <c r="BM6423" s="1"/>
      <c r="BN6423" s="1"/>
      <c r="BO6423" s="1"/>
      <c r="BP6423" s="1"/>
      <c r="BQ6423" s="1"/>
      <c r="BR6423" s="1"/>
      <c r="BS6423" s="1"/>
      <c r="BT6423" s="1"/>
      <c r="BU6423" s="1"/>
      <c r="BV6423" s="1"/>
      <c r="BW6423" s="1"/>
      <c r="BX6423" s="1"/>
      <c r="BY6423" s="1"/>
      <c r="BZ6423" s="1"/>
      <c r="CA6423" s="1"/>
      <c r="CB6423" s="1"/>
      <c r="CC6423" s="1"/>
      <c r="CD6423" s="1"/>
      <c r="CE6423" s="1"/>
      <c r="CF6423" s="1"/>
      <c r="CG6423" s="1"/>
      <c r="CH6423" s="1"/>
      <c r="CI6423" s="1"/>
      <c r="CJ6423" s="1"/>
      <c r="CK6423" s="1"/>
      <c r="CL6423" s="1"/>
      <c r="CM6423" s="1"/>
      <c r="CN6423" s="1"/>
      <c r="CO6423" s="1"/>
      <c r="CP6423" s="1"/>
      <c r="CQ6423" s="1"/>
      <c r="CR6423" s="1"/>
      <c r="CS6423" s="1"/>
      <c r="CT6423" s="1"/>
      <c r="CU6423" s="1"/>
      <c r="CV6423" s="1"/>
      <c r="CW6423" s="1"/>
      <c r="CX6423" s="1"/>
      <c r="CY6423" s="1"/>
      <c r="CZ6423" s="1"/>
      <c r="DA6423" s="1"/>
      <c r="DB6423" s="1"/>
      <c r="DC6423" s="1"/>
      <c r="DD6423" s="1"/>
      <c r="DE6423" s="1"/>
      <c r="DF6423" s="1"/>
      <c r="DG6423" s="1"/>
      <c r="DH6423" s="1"/>
      <c r="DI6423" s="1"/>
      <c r="DJ6423" s="1"/>
      <c r="DK6423" s="1"/>
      <c r="DL6423" s="1"/>
      <c r="DM6423" s="1"/>
      <c r="DN6423" s="1"/>
      <c r="DO6423" s="1"/>
      <c r="DP6423" s="1"/>
      <c r="DQ6423" s="1"/>
      <c r="DR6423" s="1"/>
      <c r="DS6423" s="1"/>
      <c r="DT6423" s="1"/>
      <c r="DU6423" s="1"/>
      <c r="DV6423" s="1"/>
      <c r="DW6423" s="1"/>
      <c r="DX6423" s="1"/>
      <c r="DY6423" s="1"/>
      <c r="DZ6423" s="1"/>
      <c r="EA6423" s="1"/>
      <c r="EB6423" s="1"/>
      <c r="EC6423" s="1"/>
      <c r="ED6423" s="1"/>
      <c r="EE6423" s="1"/>
      <c r="EF6423" s="1"/>
      <c r="EG6423" s="1"/>
      <c r="EH6423" s="1"/>
      <c r="EI6423" s="1"/>
      <c r="EJ6423" s="1"/>
      <c r="EK6423" s="1"/>
      <c r="EL6423" s="1"/>
      <c r="EM6423" s="1"/>
      <c r="EN6423" s="1"/>
      <c r="EO6423" s="1"/>
      <c r="EP6423" s="1"/>
      <c r="EQ6423" s="1"/>
      <c r="ER6423" s="1"/>
      <c r="ES6423" s="1"/>
      <c r="ET6423" s="1"/>
      <c r="EU6423" s="1"/>
      <c r="EV6423" s="1"/>
      <c r="EW6423" s="1"/>
      <c r="EX6423" s="1"/>
      <c r="EY6423" s="1"/>
      <c r="EZ6423" s="1"/>
      <c r="FA6423" s="1"/>
      <c r="FB6423" s="1"/>
      <c r="FC6423" s="1"/>
      <c r="FD6423" s="1"/>
      <c r="FE6423" s="1"/>
      <c r="FF6423" s="1"/>
      <c r="FG6423" s="1"/>
      <c r="FH6423" s="1"/>
      <c r="FI6423" s="1"/>
      <c r="FJ6423" s="1"/>
      <c r="FK6423" s="1"/>
      <c r="FL6423" s="1"/>
      <c r="FM6423" s="1"/>
      <c r="FN6423" s="1"/>
      <c r="FO6423" s="1"/>
      <c r="FP6423" s="1"/>
      <c r="FQ6423" s="1"/>
      <c r="FR6423" s="1"/>
      <c r="FS6423" s="1"/>
      <c r="FT6423" s="1"/>
      <c r="FU6423" s="1"/>
      <c r="FV6423" s="1"/>
      <c r="FW6423" s="1"/>
      <c r="FX6423" s="1"/>
    </row>
    <row r="6424" spans="1:180" s="126" customFormat="1" ht="12.6" x14ac:dyDescent="0.25">
      <c r="A6424" s="117"/>
      <c r="B6424" s="118"/>
      <c r="C6424" s="119"/>
      <c r="D642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4" s="119"/>
      <c r="F6424" s="119"/>
      <c r="G6424" s="120"/>
      <c r="H6424" s="121"/>
      <c r="I6424" s="120"/>
      <c r="J6424" s="120"/>
      <c r="K6424" s="119"/>
      <c r="L6424" s="119"/>
      <c r="M6424" s="119"/>
      <c r="N6424" s="119"/>
      <c r="O6424" s="119"/>
      <c r="P6424" s="124"/>
      <c r="Q6424" s="124">
        <f>Table13[[#This Row],[Unit Value]]*Table13[[#This Row],[Qty | PCount]]</f>
        <v>0</v>
      </c>
      <c r="R6424" s="119" t="str">
        <f>IF(Table13[[#This Row],[Unit Value]]&lt;=4999,"Low-Value Asset","High-Value Asset")</f>
        <v>Low-Value Asset</v>
      </c>
      <c r="S6424" s="119"/>
      <c r="T6424" s="119"/>
      <c r="U6424" s="119"/>
      <c r="V6424" s="119"/>
      <c r="W6424" s="125"/>
      <c r="X6424" s="119"/>
      <c r="Y6424" s="119"/>
      <c r="Z6424" s="119"/>
      <c r="AA6424" s="119"/>
      <c r="AB642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  <c r="BC6424" s="1"/>
      <c r="BD6424" s="1"/>
      <c r="BE6424" s="1"/>
      <c r="BF6424" s="1"/>
      <c r="BG6424" s="1"/>
      <c r="BH6424" s="1"/>
      <c r="BI6424" s="1"/>
      <c r="BJ6424" s="1"/>
      <c r="BK6424" s="1"/>
      <c r="BL6424" s="1"/>
      <c r="BM6424" s="1"/>
      <c r="BN6424" s="1"/>
      <c r="BO6424" s="1"/>
      <c r="BP6424" s="1"/>
      <c r="BQ6424" s="1"/>
      <c r="BR6424" s="1"/>
      <c r="BS6424" s="1"/>
      <c r="BT6424" s="1"/>
      <c r="BU6424" s="1"/>
      <c r="BV6424" s="1"/>
      <c r="BW6424" s="1"/>
      <c r="BX6424" s="1"/>
      <c r="BY6424" s="1"/>
      <c r="BZ6424" s="1"/>
      <c r="CA6424" s="1"/>
      <c r="CB6424" s="1"/>
      <c r="CC6424" s="1"/>
      <c r="CD6424" s="1"/>
      <c r="CE6424" s="1"/>
      <c r="CF6424" s="1"/>
      <c r="CG6424" s="1"/>
      <c r="CH6424" s="1"/>
      <c r="CI6424" s="1"/>
      <c r="CJ6424" s="1"/>
      <c r="CK6424" s="1"/>
      <c r="CL6424" s="1"/>
      <c r="CM6424" s="1"/>
      <c r="CN6424" s="1"/>
      <c r="CO6424" s="1"/>
      <c r="CP6424" s="1"/>
      <c r="CQ6424" s="1"/>
      <c r="CR6424" s="1"/>
      <c r="CS6424" s="1"/>
      <c r="CT6424" s="1"/>
      <c r="CU6424" s="1"/>
      <c r="CV6424" s="1"/>
      <c r="CW6424" s="1"/>
      <c r="CX6424" s="1"/>
      <c r="CY6424" s="1"/>
      <c r="CZ6424" s="1"/>
      <c r="DA6424" s="1"/>
      <c r="DB6424" s="1"/>
      <c r="DC6424" s="1"/>
      <c r="DD6424" s="1"/>
      <c r="DE6424" s="1"/>
      <c r="DF6424" s="1"/>
      <c r="DG6424" s="1"/>
      <c r="DH6424" s="1"/>
      <c r="DI6424" s="1"/>
      <c r="DJ6424" s="1"/>
      <c r="DK6424" s="1"/>
      <c r="DL6424" s="1"/>
      <c r="DM6424" s="1"/>
      <c r="DN6424" s="1"/>
      <c r="DO6424" s="1"/>
      <c r="DP6424" s="1"/>
      <c r="DQ6424" s="1"/>
      <c r="DR6424" s="1"/>
      <c r="DS6424" s="1"/>
      <c r="DT6424" s="1"/>
      <c r="DU6424" s="1"/>
      <c r="DV6424" s="1"/>
      <c r="DW6424" s="1"/>
      <c r="DX6424" s="1"/>
      <c r="DY6424" s="1"/>
      <c r="DZ6424" s="1"/>
      <c r="EA6424" s="1"/>
      <c r="EB6424" s="1"/>
      <c r="EC6424" s="1"/>
      <c r="ED6424" s="1"/>
      <c r="EE6424" s="1"/>
      <c r="EF6424" s="1"/>
      <c r="EG6424" s="1"/>
      <c r="EH6424" s="1"/>
      <c r="EI6424" s="1"/>
      <c r="EJ6424" s="1"/>
      <c r="EK6424" s="1"/>
      <c r="EL6424" s="1"/>
      <c r="EM6424" s="1"/>
      <c r="EN6424" s="1"/>
      <c r="EO6424" s="1"/>
      <c r="EP6424" s="1"/>
      <c r="EQ6424" s="1"/>
      <c r="ER6424" s="1"/>
      <c r="ES6424" s="1"/>
      <c r="ET6424" s="1"/>
      <c r="EU6424" s="1"/>
      <c r="EV6424" s="1"/>
      <c r="EW6424" s="1"/>
      <c r="EX6424" s="1"/>
      <c r="EY6424" s="1"/>
      <c r="EZ6424" s="1"/>
      <c r="FA6424" s="1"/>
      <c r="FB6424" s="1"/>
      <c r="FC6424" s="1"/>
      <c r="FD6424" s="1"/>
      <c r="FE6424" s="1"/>
      <c r="FF6424" s="1"/>
      <c r="FG6424" s="1"/>
      <c r="FH6424" s="1"/>
      <c r="FI6424" s="1"/>
      <c r="FJ6424" s="1"/>
      <c r="FK6424" s="1"/>
      <c r="FL6424" s="1"/>
      <c r="FM6424" s="1"/>
      <c r="FN6424" s="1"/>
      <c r="FO6424" s="1"/>
      <c r="FP6424" s="1"/>
      <c r="FQ6424" s="1"/>
      <c r="FR6424" s="1"/>
      <c r="FS6424" s="1"/>
      <c r="FT6424" s="1"/>
      <c r="FU6424" s="1"/>
      <c r="FV6424" s="1"/>
      <c r="FW6424" s="1"/>
      <c r="FX6424" s="1"/>
    </row>
    <row r="6425" spans="1:180" s="126" customFormat="1" ht="12.6" x14ac:dyDescent="0.25">
      <c r="A6425" s="117"/>
      <c r="B6425" s="118"/>
      <c r="C6425" s="119"/>
      <c r="D642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5" s="119"/>
      <c r="F6425" s="119"/>
      <c r="G6425" s="120"/>
      <c r="H6425" s="121"/>
      <c r="I6425" s="120"/>
      <c r="J6425" s="120"/>
      <c r="K6425" s="119"/>
      <c r="L6425" s="119"/>
      <c r="M6425" s="119"/>
      <c r="N6425" s="119"/>
      <c r="O6425" s="119"/>
      <c r="P6425" s="124"/>
      <c r="Q6425" s="124">
        <f>Table13[[#This Row],[Unit Value]]*Table13[[#This Row],[Qty | PCount]]</f>
        <v>0</v>
      </c>
      <c r="R6425" s="119" t="str">
        <f>IF(Table13[[#This Row],[Unit Value]]&lt;=4999,"Low-Value Asset","High-Value Asset")</f>
        <v>Low-Value Asset</v>
      </c>
      <c r="S6425" s="119"/>
      <c r="T6425" s="119"/>
      <c r="U6425" s="119"/>
      <c r="V6425" s="119"/>
      <c r="W6425" s="125"/>
      <c r="X6425" s="119"/>
      <c r="Y6425" s="119"/>
      <c r="Z6425" s="119"/>
      <c r="AA6425" s="119"/>
      <c r="AB642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  <c r="BC6425" s="1"/>
      <c r="BD6425" s="1"/>
      <c r="BE6425" s="1"/>
      <c r="BF6425" s="1"/>
      <c r="BG6425" s="1"/>
      <c r="BH6425" s="1"/>
      <c r="BI6425" s="1"/>
      <c r="BJ6425" s="1"/>
      <c r="BK6425" s="1"/>
      <c r="BL6425" s="1"/>
      <c r="BM6425" s="1"/>
      <c r="BN6425" s="1"/>
      <c r="BO6425" s="1"/>
      <c r="BP6425" s="1"/>
      <c r="BQ6425" s="1"/>
      <c r="BR6425" s="1"/>
      <c r="BS6425" s="1"/>
      <c r="BT6425" s="1"/>
      <c r="BU6425" s="1"/>
      <c r="BV6425" s="1"/>
      <c r="BW6425" s="1"/>
      <c r="BX6425" s="1"/>
      <c r="BY6425" s="1"/>
      <c r="BZ6425" s="1"/>
      <c r="CA6425" s="1"/>
      <c r="CB6425" s="1"/>
      <c r="CC6425" s="1"/>
      <c r="CD6425" s="1"/>
      <c r="CE6425" s="1"/>
      <c r="CF6425" s="1"/>
      <c r="CG6425" s="1"/>
      <c r="CH6425" s="1"/>
      <c r="CI6425" s="1"/>
      <c r="CJ6425" s="1"/>
      <c r="CK6425" s="1"/>
      <c r="CL6425" s="1"/>
      <c r="CM6425" s="1"/>
      <c r="CN6425" s="1"/>
      <c r="CO6425" s="1"/>
      <c r="CP6425" s="1"/>
      <c r="CQ6425" s="1"/>
      <c r="CR6425" s="1"/>
      <c r="CS6425" s="1"/>
      <c r="CT6425" s="1"/>
      <c r="CU6425" s="1"/>
      <c r="CV6425" s="1"/>
      <c r="CW6425" s="1"/>
      <c r="CX6425" s="1"/>
      <c r="CY6425" s="1"/>
      <c r="CZ6425" s="1"/>
      <c r="DA6425" s="1"/>
      <c r="DB6425" s="1"/>
      <c r="DC6425" s="1"/>
      <c r="DD6425" s="1"/>
      <c r="DE6425" s="1"/>
      <c r="DF6425" s="1"/>
      <c r="DG6425" s="1"/>
      <c r="DH6425" s="1"/>
      <c r="DI6425" s="1"/>
      <c r="DJ6425" s="1"/>
      <c r="DK6425" s="1"/>
      <c r="DL6425" s="1"/>
      <c r="DM6425" s="1"/>
      <c r="DN6425" s="1"/>
      <c r="DO6425" s="1"/>
      <c r="DP6425" s="1"/>
      <c r="DQ6425" s="1"/>
      <c r="DR6425" s="1"/>
      <c r="DS6425" s="1"/>
      <c r="DT6425" s="1"/>
      <c r="DU6425" s="1"/>
      <c r="DV6425" s="1"/>
      <c r="DW6425" s="1"/>
      <c r="DX6425" s="1"/>
      <c r="DY6425" s="1"/>
      <c r="DZ6425" s="1"/>
      <c r="EA6425" s="1"/>
      <c r="EB6425" s="1"/>
      <c r="EC6425" s="1"/>
      <c r="ED6425" s="1"/>
      <c r="EE6425" s="1"/>
      <c r="EF6425" s="1"/>
      <c r="EG6425" s="1"/>
      <c r="EH6425" s="1"/>
      <c r="EI6425" s="1"/>
      <c r="EJ6425" s="1"/>
      <c r="EK6425" s="1"/>
      <c r="EL6425" s="1"/>
      <c r="EM6425" s="1"/>
      <c r="EN6425" s="1"/>
      <c r="EO6425" s="1"/>
      <c r="EP6425" s="1"/>
      <c r="EQ6425" s="1"/>
      <c r="ER6425" s="1"/>
      <c r="ES6425" s="1"/>
      <c r="ET6425" s="1"/>
      <c r="EU6425" s="1"/>
      <c r="EV6425" s="1"/>
      <c r="EW6425" s="1"/>
      <c r="EX6425" s="1"/>
      <c r="EY6425" s="1"/>
      <c r="EZ6425" s="1"/>
      <c r="FA6425" s="1"/>
      <c r="FB6425" s="1"/>
      <c r="FC6425" s="1"/>
      <c r="FD6425" s="1"/>
      <c r="FE6425" s="1"/>
      <c r="FF6425" s="1"/>
      <c r="FG6425" s="1"/>
      <c r="FH6425" s="1"/>
      <c r="FI6425" s="1"/>
      <c r="FJ6425" s="1"/>
      <c r="FK6425" s="1"/>
      <c r="FL6425" s="1"/>
      <c r="FM6425" s="1"/>
      <c r="FN6425" s="1"/>
      <c r="FO6425" s="1"/>
      <c r="FP6425" s="1"/>
      <c r="FQ6425" s="1"/>
      <c r="FR6425" s="1"/>
      <c r="FS6425" s="1"/>
      <c r="FT6425" s="1"/>
      <c r="FU6425" s="1"/>
      <c r="FV6425" s="1"/>
      <c r="FW6425" s="1"/>
      <c r="FX6425" s="1"/>
    </row>
    <row r="6426" spans="1:180" s="126" customFormat="1" ht="12.6" x14ac:dyDescent="0.25">
      <c r="A6426" s="117"/>
      <c r="B6426" s="118"/>
      <c r="C6426" s="119"/>
      <c r="D642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6" s="119"/>
      <c r="F6426" s="119"/>
      <c r="G6426" s="120"/>
      <c r="H6426" s="121"/>
      <c r="I6426" s="120"/>
      <c r="J6426" s="120"/>
      <c r="K6426" s="119"/>
      <c r="L6426" s="119"/>
      <c r="M6426" s="119"/>
      <c r="N6426" s="119"/>
      <c r="O6426" s="119"/>
      <c r="P6426" s="124"/>
      <c r="Q6426" s="124">
        <f>Table13[[#This Row],[Unit Value]]*Table13[[#This Row],[Qty | PCount]]</f>
        <v>0</v>
      </c>
      <c r="R6426" s="119" t="str">
        <f>IF(Table13[[#This Row],[Unit Value]]&lt;=4999,"Low-Value Asset","High-Value Asset")</f>
        <v>Low-Value Asset</v>
      </c>
      <c r="S6426" s="119"/>
      <c r="T6426" s="119"/>
      <c r="U6426" s="119"/>
      <c r="V6426" s="119"/>
      <c r="W6426" s="125"/>
      <c r="X6426" s="119"/>
      <c r="Y6426" s="119"/>
      <c r="Z6426" s="119"/>
      <c r="AA6426" s="119"/>
      <c r="AB642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/>
      <c r="BD6426" s="1"/>
      <c r="BE6426" s="1"/>
      <c r="BF6426" s="1"/>
      <c r="BG6426" s="1"/>
      <c r="BH6426" s="1"/>
      <c r="BI6426" s="1"/>
      <c r="BJ6426" s="1"/>
      <c r="BK6426" s="1"/>
      <c r="BL6426" s="1"/>
      <c r="BM6426" s="1"/>
      <c r="BN6426" s="1"/>
      <c r="BO6426" s="1"/>
      <c r="BP6426" s="1"/>
      <c r="BQ6426" s="1"/>
      <c r="BR6426" s="1"/>
      <c r="BS6426" s="1"/>
      <c r="BT6426" s="1"/>
      <c r="BU6426" s="1"/>
      <c r="BV6426" s="1"/>
      <c r="BW6426" s="1"/>
      <c r="BX6426" s="1"/>
      <c r="BY6426" s="1"/>
      <c r="BZ6426" s="1"/>
      <c r="CA6426" s="1"/>
      <c r="CB6426" s="1"/>
      <c r="CC6426" s="1"/>
      <c r="CD6426" s="1"/>
      <c r="CE6426" s="1"/>
      <c r="CF6426" s="1"/>
      <c r="CG6426" s="1"/>
      <c r="CH6426" s="1"/>
      <c r="CI6426" s="1"/>
      <c r="CJ6426" s="1"/>
      <c r="CK6426" s="1"/>
      <c r="CL6426" s="1"/>
      <c r="CM6426" s="1"/>
      <c r="CN6426" s="1"/>
      <c r="CO6426" s="1"/>
      <c r="CP6426" s="1"/>
      <c r="CQ6426" s="1"/>
      <c r="CR6426" s="1"/>
      <c r="CS6426" s="1"/>
      <c r="CT6426" s="1"/>
      <c r="CU6426" s="1"/>
      <c r="CV6426" s="1"/>
      <c r="CW6426" s="1"/>
      <c r="CX6426" s="1"/>
      <c r="CY6426" s="1"/>
      <c r="CZ6426" s="1"/>
      <c r="DA6426" s="1"/>
      <c r="DB6426" s="1"/>
      <c r="DC6426" s="1"/>
      <c r="DD6426" s="1"/>
      <c r="DE6426" s="1"/>
      <c r="DF6426" s="1"/>
      <c r="DG6426" s="1"/>
      <c r="DH6426" s="1"/>
      <c r="DI6426" s="1"/>
      <c r="DJ6426" s="1"/>
      <c r="DK6426" s="1"/>
      <c r="DL6426" s="1"/>
      <c r="DM6426" s="1"/>
      <c r="DN6426" s="1"/>
      <c r="DO6426" s="1"/>
      <c r="DP6426" s="1"/>
      <c r="DQ6426" s="1"/>
      <c r="DR6426" s="1"/>
      <c r="DS6426" s="1"/>
      <c r="DT6426" s="1"/>
      <c r="DU6426" s="1"/>
      <c r="DV6426" s="1"/>
      <c r="DW6426" s="1"/>
      <c r="DX6426" s="1"/>
      <c r="DY6426" s="1"/>
      <c r="DZ6426" s="1"/>
      <c r="EA6426" s="1"/>
      <c r="EB6426" s="1"/>
      <c r="EC6426" s="1"/>
      <c r="ED6426" s="1"/>
      <c r="EE6426" s="1"/>
      <c r="EF6426" s="1"/>
      <c r="EG6426" s="1"/>
      <c r="EH6426" s="1"/>
      <c r="EI6426" s="1"/>
      <c r="EJ6426" s="1"/>
      <c r="EK6426" s="1"/>
      <c r="EL6426" s="1"/>
      <c r="EM6426" s="1"/>
      <c r="EN6426" s="1"/>
      <c r="EO6426" s="1"/>
      <c r="EP6426" s="1"/>
      <c r="EQ6426" s="1"/>
      <c r="ER6426" s="1"/>
      <c r="ES6426" s="1"/>
      <c r="ET6426" s="1"/>
      <c r="EU6426" s="1"/>
      <c r="EV6426" s="1"/>
      <c r="EW6426" s="1"/>
      <c r="EX6426" s="1"/>
      <c r="EY6426" s="1"/>
      <c r="EZ6426" s="1"/>
      <c r="FA6426" s="1"/>
      <c r="FB6426" s="1"/>
      <c r="FC6426" s="1"/>
      <c r="FD6426" s="1"/>
      <c r="FE6426" s="1"/>
      <c r="FF6426" s="1"/>
      <c r="FG6426" s="1"/>
      <c r="FH6426" s="1"/>
      <c r="FI6426" s="1"/>
      <c r="FJ6426" s="1"/>
      <c r="FK6426" s="1"/>
      <c r="FL6426" s="1"/>
      <c r="FM6426" s="1"/>
      <c r="FN6426" s="1"/>
      <c r="FO6426" s="1"/>
      <c r="FP6426" s="1"/>
      <c r="FQ6426" s="1"/>
      <c r="FR6426" s="1"/>
      <c r="FS6426" s="1"/>
      <c r="FT6426" s="1"/>
      <c r="FU6426" s="1"/>
      <c r="FV6426" s="1"/>
      <c r="FW6426" s="1"/>
      <c r="FX6426" s="1"/>
    </row>
    <row r="6427" spans="1:180" s="126" customFormat="1" ht="12.6" x14ac:dyDescent="0.25">
      <c r="A6427" s="117"/>
      <c r="B6427" s="118"/>
      <c r="C6427" s="119"/>
      <c r="D642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7" s="119"/>
      <c r="F6427" s="119"/>
      <c r="G6427" s="120"/>
      <c r="H6427" s="121"/>
      <c r="I6427" s="120"/>
      <c r="J6427" s="120"/>
      <c r="K6427" s="119"/>
      <c r="L6427" s="119"/>
      <c r="M6427" s="119"/>
      <c r="N6427" s="119"/>
      <c r="O6427" s="119"/>
      <c r="P6427" s="124"/>
      <c r="Q6427" s="124">
        <f>Table13[[#This Row],[Unit Value]]*Table13[[#This Row],[Qty | PCount]]</f>
        <v>0</v>
      </c>
      <c r="R6427" s="119" t="str">
        <f>IF(Table13[[#This Row],[Unit Value]]&lt;=4999,"Low-Value Asset","High-Value Asset")</f>
        <v>Low-Value Asset</v>
      </c>
      <c r="S6427" s="119"/>
      <c r="T6427" s="119"/>
      <c r="U6427" s="119"/>
      <c r="V6427" s="119"/>
      <c r="W6427" s="125"/>
      <c r="X6427" s="119"/>
      <c r="Y6427" s="119"/>
      <c r="Z6427" s="119"/>
      <c r="AA6427" s="119"/>
      <c r="AB642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/>
      <c r="BD6427" s="1"/>
      <c r="BE6427" s="1"/>
      <c r="BF6427" s="1"/>
      <c r="BG6427" s="1"/>
      <c r="BH6427" s="1"/>
      <c r="BI6427" s="1"/>
      <c r="BJ6427" s="1"/>
      <c r="BK6427" s="1"/>
      <c r="BL6427" s="1"/>
      <c r="BM6427" s="1"/>
      <c r="BN6427" s="1"/>
      <c r="BO6427" s="1"/>
      <c r="BP6427" s="1"/>
      <c r="BQ6427" s="1"/>
      <c r="BR6427" s="1"/>
      <c r="BS6427" s="1"/>
      <c r="BT6427" s="1"/>
      <c r="BU6427" s="1"/>
      <c r="BV6427" s="1"/>
      <c r="BW6427" s="1"/>
      <c r="BX6427" s="1"/>
      <c r="BY6427" s="1"/>
      <c r="BZ6427" s="1"/>
      <c r="CA6427" s="1"/>
      <c r="CB6427" s="1"/>
      <c r="CC6427" s="1"/>
      <c r="CD6427" s="1"/>
      <c r="CE6427" s="1"/>
      <c r="CF6427" s="1"/>
      <c r="CG6427" s="1"/>
      <c r="CH6427" s="1"/>
      <c r="CI6427" s="1"/>
      <c r="CJ6427" s="1"/>
      <c r="CK6427" s="1"/>
      <c r="CL6427" s="1"/>
      <c r="CM6427" s="1"/>
      <c r="CN6427" s="1"/>
      <c r="CO6427" s="1"/>
      <c r="CP6427" s="1"/>
      <c r="CQ6427" s="1"/>
      <c r="CR6427" s="1"/>
      <c r="CS6427" s="1"/>
      <c r="CT6427" s="1"/>
      <c r="CU6427" s="1"/>
      <c r="CV6427" s="1"/>
      <c r="CW6427" s="1"/>
      <c r="CX6427" s="1"/>
      <c r="CY6427" s="1"/>
      <c r="CZ6427" s="1"/>
      <c r="DA6427" s="1"/>
      <c r="DB6427" s="1"/>
      <c r="DC6427" s="1"/>
      <c r="DD6427" s="1"/>
      <c r="DE6427" s="1"/>
      <c r="DF6427" s="1"/>
      <c r="DG6427" s="1"/>
      <c r="DH6427" s="1"/>
      <c r="DI6427" s="1"/>
      <c r="DJ6427" s="1"/>
      <c r="DK6427" s="1"/>
      <c r="DL6427" s="1"/>
      <c r="DM6427" s="1"/>
      <c r="DN6427" s="1"/>
      <c r="DO6427" s="1"/>
      <c r="DP6427" s="1"/>
      <c r="DQ6427" s="1"/>
      <c r="DR6427" s="1"/>
      <c r="DS6427" s="1"/>
      <c r="DT6427" s="1"/>
      <c r="DU6427" s="1"/>
      <c r="DV6427" s="1"/>
      <c r="DW6427" s="1"/>
      <c r="DX6427" s="1"/>
      <c r="DY6427" s="1"/>
      <c r="DZ6427" s="1"/>
      <c r="EA6427" s="1"/>
      <c r="EB6427" s="1"/>
      <c r="EC6427" s="1"/>
      <c r="ED6427" s="1"/>
      <c r="EE6427" s="1"/>
      <c r="EF6427" s="1"/>
      <c r="EG6427" s="1"/>
      <c r="EH6427" s="1"/>
      <c r="EI6427" s="1"/>
      <c r="EJ6427" s="1"/>
      <c r="EK6427" s="1"/>
      <c r="EL6427" s="1"/>
      <c r="EM6427" s="1"/>
      <c r="EN6427" s="1"/>
      <c r="EO6427" s="1"/>
      <c r="EP6427" s="1"/>
      <c r="EQ6427" s="1"/>
      <c r="ER6427" s="1"/>
      <c r="ES6427" s="1"/>
      <c r="ET6427" s="1"/>
      <c r="EU6427" s="1"/>
      <c r="EV6427" s="1"/>
      <c r="EW6427" s="1"/>
      <c r="EX6427" s="1"/>
      <c r="EY6427" s="1"/>
      <c r="EZ6427" s="1"/>
      <c r="FA6427" s="1"/>
      <c r="FB6427" s="1"/>
      <c r="FC6427" s="1"/>
      <c r="FD6427" s="1"/>
      <c r="FE6427" s="1"/>
      <c r="FF6427" s="1"/>
      <c r="FG6427" s="1"/>
      <c r="FH6427" s="1"/>
      <c r="FI6427" s="1"/>
      <c r="FJ6427" s="1"/>
      <c r="FK6427" s="1"/>
      <c r="FL6427" s="1"/>
      <c r="FM6427" s="1"/>
      <c r="FN6427" s="1"/>
      <c r="FO6427" s="1"/>
      <c r="FP6427" s="1"/>
      <c r="FQ6427" s="1"/>
      <c r="FR6427" s="1"/>
      <c r="FS6427" s="1"/>
      <c r="FT6427" s="1"/>
      <c r="FU6427" s="1"/>
      <c r="FV6427" s="1"/>
      <c r="FW6427" s="1"/>
      <c r="FX6427" s="1"/>
    </row>
    <row r="6428" spans="1:180" s="126" customFormat="1" ht="12.6" x14ac:dyDescent="0.25">
      <c r="A6428" s="117"/>
      <c r="B6428" s="118"/>
      <c r="C6428" s="119"/>
      <c r="D642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8" s="119"/>
      <c r="F6428" s="119"/>
      <c r="G6428" s="120"/>
      <c r="H6428" s="121"/>
      <c r="I6428" s="120"/>
      <c r="J6428" s="120"/>
      <c r="K6428" s="119"/>
      <c r="L6428" s="119"/>
      <c r="M6428" s="119"/>
      <c r="N6428" s="119"/>
      <c r="O6428" s="119"/>
      <c r="P6428" s="124"/>
      <c r="Q6428" s="124">
        <f>Table13[[#This Row],[Unit Value]]*Table13[[#This Row],[Qty | PCount]]</f>
        <v>0</v>
      </c>
      <c r="R6428" s="119" t="str">
        <f>IF(Table13[[#This Row],[Unit Value]]&lt;=4999,"Low-Value Asset","High-Value Asset")</f>
        <v>Low-Value Asset</v>
      </c>
      <c r="S6428" s="119"/>
      <c r="T6428" s="119"/>
      <c r="U6428" s="119"/>
      <c r="V6428" s="119"/>
      <c r="W6428" s="125"/>
      <c r="X6428" s="119"/>
      <c r="Y6428" s="119"/>
      <c r="Z6428" s="119"/>
      <c r="AA6428" s="119"/>
      <c r="AB642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/>
      <c r="BD6428" s="1"/>
      <c r="BE6428" s="1"/>
      <c r="BF6428" s="1"/>
      <c r="BG6428" s="1"/>
      <c r="BH6428" s="1"/>
      <c r="BI6428" s="1"/>
      <c r="BJ6428" s="1"/>
      <c r="BK6428" s="1"/>
      <c r="BL6428" s="1"/>
      <c r="BM6428" s="1"/>
      <c r="BN6428" s="1"/>
      <c r="BO6428" s="1"/>
      <c r="BP6428" s="1"/>
      <c r="BQ6428" s="1"/>
      <c r="BR6428" s="1"/>
      <c r="BS6428" s="1"/>
      <c r="BT6428" s="1"/>
      <c r="BU6428" s="1"/>
      <c r="BV6428" s="1"/>
      <c r="BW6428" s="1"/>
      <c r="BX6428" s="1"/>
      <c r="BY6428" s="1"/>
      <c r="BZ6428" s="1"/>
      <c r="CA6428" s="1"/>
      <c r="CB6428" s="1"/>
      <c r="CC6428" s="1"/>
      <c r="CD6428" s="1"/>
      <c r="CE6428" s="1"/>
      <c r="CF6428" s="1"/>
      <c r="CG6428" s="1"/>
      <c r="CH6428" s="1"/>
      <c r="CI6428" s="1"/>
      <c r="CJ6428" s="1"/>
      <c r="CK6428" s="1"/>
      <c r="CL6428" s="1"/>
      <c r="CM6428" s="1"/>
      <c r="CN6428" s="1"/>
      <c r="CO6428" s="1"/>
      <c r="CP6428" s="1"/>
      <c r="CQ6428" s="1"/>
      <c r="CR6428" s="1"/>
      <c r="CS6428" s="1"/>
      <c r="CT6428" s="1"/>
      <c r="CU6428" s="1"/>
      <c r="CV6428" s="1"/>
      <c r="CW6428" s="1"/>
      <c r="CX6428" s="1"/>
      <c r="CY6428" s="1"/>
      <c r="CZ6428" s="1"/>
      <c r="DA6428" s="1"/>
      <c r="DB6428" s="1"/>
      <c r="DC6428" s="1"/>
      <c r="DD6428" s="1"/>
      <c r="DE6428" s="1"/>
      <c r="DF6428" s="1"/>
      <c r="DG6428" s="1"/>
      <c r="DH6428" s="1"/>
      <c r="DI6428" s="1"/>
      <c r="DJ6428" s="1"/>
      <c r="DK6428" s="1"/>
      <c r="DL6428" s="1"/>
      <c r="DM6428" s="1"/>
      <c r="DN6428" s="1"/>
      <c r="DO6428" s="1"/>
      <c r="DP6428" s="1"/>
      <c r="DQ6428" s="1"/>
      <c r="DR6428" s="1"/>
      <c r="DS6428" s="1"/>
      <c r="DT6428" s="1"/>
      <c r="DU6428" s="1"/>
      <c r="DV6428" s="1"/>
      <c r="DW6428" s="1"/>
      <c r="DX6428" s="1"/>
      <c r="DY6428" s="1"/>
      <c r="DZ6428" s="1"/>
      <c r="EA6428" s="1"/>
      <c r="EB6428" s="1"/>
      <c r="EC6428" s="1"/>
      <c r="ED6428" s="1"/>
      <c r="EE6428" s="1"/>
      <c r="EF6428" s="1"/>
      <c r="EG6428" s="1"/>
      <c r="EH6428" s="1"/>
      <c r="EI6428" s="1"/>
      <c r="EJ6428" s="1"/>
      <c r="EK6428" s="1"/>
      <c r="EL6428" s="1"/>
      <c r="EM6428" s="1"/>
      <c r="EN6428" s="1"/>
      <c r="EO6428" s="1"/>
      <c r="EP6428" s="1"/>
      <c r="EQ6428" s="1"/>
      <c r="ER6428" s="1"/>
      <c r="ES6428" s="1"/>
      <c r="ET6428" s="1"/>
      <c r="EU6428" s="1"/>
      <c r="EV6428" s="1"/>
      <c r="EW6428" s="1"/>
      <c r="EX6428" s="1"/>
      <c r="EY6428" s="1"/>
      <c r="EZ6428" s="1"/>
      <c r="FA6428" s="1"/>
      <c r="FB6428" s="1"/>
      <c r="FC6428" s="1"/>
      <c r="FD6428" s="1"/>
      <c r="FE6428" s="1"/>
      <c r="FF6428" s="1"/>
      <c r="FG6428" s="1"/>
      <c r="FH6428" s="1"/>
      <c r="FI6428" s="1"/>
      <c r="FJ6428" s="1"/>
      <c r="FK6428" s="1"/>
      <c r="FL6428" s="1"/>
      <c r="FM6428" s="1"/>
      <c r="FN6428" s="1"/>
      <c r="FO6428" s="1"/>
      <c r="FP6428" s="1"/>
      <c r="FQ6428" s="1"/>
      <c r="FR6428" s="1"/>
      <c r="FS6428" s="1"/>
      <c r="FT6428" s="1"/>
      <c r="FU6428" s="1"/>
      <c r="FV6428" s="1"/>
      <c r="FW6428" s="1"/>
      <c r="FX6428" s="1"/>
    </row>
    <row r="6429" spans="1:180" s="126" customFormat="1" ht="12.6" x14ac:dyDescent="0.25">
      <c r="A6429" s="117"/>
      <c r="B6429" s="118"/>
      <c r="C6429" s="119"/>
      <c r="D642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29" s="119"/>
      <c r="F6429" s="119"/>
      <c r="G6429" s="120"/>
      <c r="H6429" s="121"/>
      <c r="I6429" s="120"/>
      <c r="J6429" s="120"/>
      <c r="K6429" s="119"/>
      <c r="L6429" s="119"/>
      <c r="M6429" s="119"/>
      <c r="N6429" s="119"/>
      <c r="O6429" s="119"/>
      <c r="P6429" s="124"/>
      <c r="Q6429" s="124">
        <f>Table13[[#This Row],[Unit Value]]*Table13[[#This Row],[Qty | PCount]]</f>
        <v>0</v>
      </c>
      <c r="R6429" s="119" t="str">
        <f>IF(Table13[[#This Row],[Unit Value]]&lt;=4999,"Low-Value Asset","High-Value Asset")</f>
        <v>Low-Value Asset</v>
      </c>
      <c r="S6429" s="119"/>
      <c r="T6429" s="119"/>
      <c r="U6429" s="119"/>
      <c r="V6429" s="119"/>
      <c r="W6429" s="125"/>
      <c r="X6429" s="119"/>
      <c r="Y6429" s="119"/>
      <c r="Z6429" s="119"/>
      <c r="AA6429" s="119"/>
      <c r="AB642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/>
      <c r="BD6429" s="1"/>
      <c r="BE6429" s="1"/>
      <c r="BF6429" s="1"/>
      <c r="BG6429" s="1"/>
      <c r="BH6429" s="1"/>
      <c r="BI6429" s="1"/>
      <c r="BJ6429" s="1"/>
      <c r="BK6429" s="1"/>
      <c r="BL6429" s="1"/>
      <c r="BM6429" s="1"/>
      <c r="BN6429" s="1"/>
      <c r="BO6429" s="1"/>
      <c r="BP6429" s="1"/>
      <c r="BQ6429" s="1"/>
      <c r="BR6429" s="1"/>
      <c r="BS6429" s="1"/>
      <c r="BT6429" s="1"/>
      <c r="BU6429" s="1"/>
      <c r="BV6429" s="1"/>
      <c r="BW6429" s="1"/>
      <c r="BX6429" s="1"/>
      <c r="BY6429" s="1"/>
      <c r="BZ6429" s="1"/>
      <c r="CA6429" s="1"/>
      <c r="CB6429" s="1"/>
      <c r="CC6429" s="1"/>
      <c r="CD6429" s="1"/>
      <c r="CE6429" s="1"/>
      <c r="CF6429" s="1"/>
      <c r="CG6429" s="1"/>
      <c r="CH6429" s="1"/>
      <c r="CI6429" s="1"/>
      <c r="CJ6429" s="1"/>
      <c r="CK6429" s="1"/>
      <c r="CL6429" s="1"/>
      <c r="CM6429" s="1"/>
      <c r="CN6429" s="1"/>
      <c r="CO6429" s="1"/>
      <c r="CP6429" s="1"/>
      <c r="CQ6429" s="1"/>
      <c r="CR6429" s="1"/>
      <c r="CS6429" s="1"/>
      <c r="CT6429" s="1"/>
      <c r="CU6429" s="1"/>
      <c r="CV6429" s="1"/>
      <c r="CW6429" s="1"/>
      <c r="CX6429" s="1"/>
      <c r="CY6429" s="1"/>
      <c r="CZ6429" s="1"/>
      <c r="DA6429" s="1"/>
      <c r="DB6429" s="1"/>
      <c r="DC6429" s="1"/>
      <c r="DD6429" s="1"/>
      <c r="DE6429" s="1"/>
      <c r="DF6429" s="1"/>
      <c r="DG6429" s="1"/>
      <c r="DH6429" s="1"/>
      <c r="DI6429" s="1"/>
      <c r="DJ6429" s="1"/>
      <c r="DK6429" s="1"/>
      <c r="DL6429" s="1"/>
      <c r="DM6429" s="1"/>
      <c r="DN6429" s="1"/>
      <c r="DO6429" s="1"/>
      <c r="DP6429" s="1"/>
      <c r="DQ6429" s="1"/>
      <c r="DR6429" s="1"/>
      <c r="DS6429" s="1"/>
      <c r="DT6429" s="1"/>
      <c r="DU6429" s="1"/>
      <c r="DV6429" s="1"/>
      <c r="DW6429" s="1"/>
      <c r="DX6429" s="1"/>
      <c r="DY6429" s="1"/>
      <c r="DZ6429" s="1"/>
      <c r="EA6429" s="1"/>
      <c r="EB6429" s="1"/>
      <c r="EC6429" s="1"/>
      <c r="ED6429" s="1"/>
      <c r="EE6429" s="1"/>
      <c r="EF6429" s="1"/>
      <c r="EG6429" s="1"/>
      <c r="EH6429" s="1"/>
      <c r="EI6429" s="1"/>
      <c r="EJ6429" s="1"/>
      <c r="EK6429" s="1"/>
      <c r="EL6429" s="1"/>
      <c r="EM6429" s="1"/>
      <c r="EN6429" s="1"/>
      <c r="EO6429" s="1"/>
      <c r="EP6429" s="1"/>
      <c r="EQ6429" s="1"/>
      <c r="ER6429" s="1"/>
      <c r="ES6429" s="1"/>
      <c r="ET6429" s="1"/>
      <c r="EU6429" s="1"/>
      <c r="EV6429" s="1"/>
      <c r="EW6429" s="1"/>
      <c r="EX6429" s="1"/>
      <c r="EY6429" s="1"/>
      <c r="EZ6429" s="1"/>
      <c r="FA6429" s="1"/>
      <c r="FB6429" s="1"/>
      <c r="FC6429" s="1"/>
      <c r="FD6429" s="1"/>
      <c r="FE6429" s="1"/>
      <c r="FF6429" s="1"/>
      <c r="FG6429" s="1"/>
      <c r="FH6429" s="1"/>
      <c r="FI6429" s="1"/>
      <c r="FJ6429" s="1"/>
      <c r="FK6429" s="1"/>
      <c r="FL6429" s="1"/>
      <c r="FM6429" s="1"/>
      <c r="FN6429" s="1"/>
      <c r="FO6429" s="1"/>
      <c r="FP6429" s="1"/>
      <c r="FQ6429" s="1"/>
      <c r="FR6429" s="1"/>
      <c r="FS6429" s="1"/>
      <c r="FT6429" s="1"/>
      <c r="FU6429" s="1"/>
      <c r="FV6429" s="1"/>
      <c r="FW6429" s="1"/>
      <c r="FX6429" s="1"/>
    </row>
    <row r="6430" spans="1:180" s="126" customFormat="1" ht="12.6" x14ac:dyDescent="0.25">
      <c r="A6430" s="117"/>
      <c r="B6430" s="118"/>
      <c r="C6430" s="119"/>
      <c r="D643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0" s="119"/>
      <c r="F6430" s="119"/>
      <c r="G6430" s="120"/>
      <c r="H6430" s="121"/>
      <c r="I6430" s="120"/>
      <c r="J6430" s="120"/>
      <c r="K6430" s="119"/>
      <c r="L6430" s="119"/>
      <c r="M6430" s="119"/>
      <c r="N6430" s="119"/>
      <c r="O6430" s="119"/>
      <c r="P6430" s="124"/>
      <c r="Q6430" s="124">
        <f>Table13[[#This Row],[Unit Value]]*Table13[[#This Row],[Qty | PCount]]</f>
        <v>0</v>
      </c>
      <c r="R6430" s="119" t="str">
        <f>IF(Table13[[#This Row],[Unit Value]]&lt;=4999,"Low-Value Asset","High-Value Asset")</f>
        <v>Low-Value Asset</v>
      </c>
      <c r="S6430" s="119"/>
      <c r="T6430" s="119"/>
      <c r="U6430" s="119"/>
      <c r="V6430" s="119"/>
      <c r="W6430" s="125"/>
      <c r="X6430" s="119"/>
      <c r="Y6430" s="119"/>
      <c r="Z6430" s="119"/>
      <c r="AA6430" s="119"/>
      <c r="AB643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/>
      <c r="BD6430" s="1"/>
      <c r="BE6430" s="1"/>
      <c r="BF6430" s="1"/>
      <c r="BG6430" s="1"/>
      <c r="BH6430" s="1"/>
      <c r="BI6430" s="1"/>
      <c r="BJ6430" s="1"/>
      <c r="BK6430" s="1"/>
      <c r="BL6430" s="1"/>
      <c r="BM6430" s="1"/>
      <c r="BN6430" s="1"/>
      <c r="BO6430" s="1"/>
      <c r="BP6430" s="1"/>
      <c r="BQ6430" s="1"/>
      <c r="BR6430" s="1"/>
      <c r="BS6430" s="1"/>
      <c r="BT6430" s="1"/>
      <c r="BU6430" s="1"/>
      <c r="BV6430" s="1"/>
      <c r="BW6430" s="1"/>
      <c r="BX6430" s="1"/>
      <c r="BY6430" s="1"/>
      <c r="BZ6430" s="1"/>
      <c r="CA6430" s="1"/>
      <c r="CB6430" s="1"/>
      <c r="CC6430" s="1"/>
      <c r="CD6430" s="1"/>
      <c r="CE6430" s="1"/>
      <c r="CF6430" s="1"/>
      <c r="CG6430" s="1"/>
      <c r="CH6430" s="1"/>
      <c r="CI6430" s="1"/>
      <c r="CJ6430" s="1"/>
      <c r="CK6430" s="1"/>
      <c r="CL6430" s="1"/>
      <c r="CM6430" s="1"/>
      <c r="CN6430" s="1"/>
      <c r="CO6430" s="1"/>
      <c r="CP6430" s="1"/>
      <c r="CQ6430" s="1"/>
      <c r="CR6430" s="1"/>
      <c r="CS6430" s="1"/>
      <c r="CT6430" s="1"/>
      <c r="CU6430" s="1"/>
      <c r="CV6430" s="1"/>
      <c r="CW6430" s="1"/>
      <c r="CX6430" s="1"/>
      <c r="CY6430" s="1"/>
      <c r="CZ6430" s="1"/>
      <c r="DA6430" s="1"/>
      <c r="DB6430" s="1"/>
      <c r="DC6430" s="1"/>
      <c r="DD6430" s="1"/>
      <c r="DE6430" s="1"/>
      <c r="DF6430" s="1"/>
      <c r="DG6430" s="1"/>
      <c r="DH6430" s="1"/>
      <c r="DI6430" s="1"/>
      <c r="DJ6430" s="1"/>
      <c r="DK6430" s="1"/>
      <c r="DL6430" s="1"/>
      <c r="DM6430" s="1"/>
      <c r="DN6430" s="1"/>
      <c r="DO6430" s="1"/>
      <c r="DP6430" s="1"/>
      <c r="DQ6430" s="1"/>
      <c r="DR6430" s="1"/>
      <c r="DS6430" s="1"/>
      <c r="DT6430" s="1"/>
      <c r="DU6430" s="1"/>
      <c r="DV6430" s="1"/>
      <c r="DW6430" s="1"/>
      <c r="DX6430" s="1"/>
      <c r="DY6430" s="1"/>
      <c r="DZ6430" s="1"/>
      <c r="EA6430" s="1"/>
      <c r="EB6430" s="1"/>
      <c r="EC6430" s="1"/>
      <c r="ED6430" s="1"/>
      <c r="EE6430" s="1"/>
      <c r="EF6430" s="1"/>
      <c r="EG6430" s="1"/>
      <c r="EH6430" s="1"/>
      <c r="EI6430" s="1"/>
      <c r="EJ6430" s="1"/>
      <c r="EK6430" s="1"/>
      <c r="EL6430" s="1"/>
      <c r="EM6430" s="1"/>
      <c r="EN6430" s="1"/>
      <c r="EO6430" s="1"/>
      <c r="EP6430" s="1"/>
      <c r="EQ6430" s="1"/>
      <c r="ER6430" s="1"/>
      <c r="ES6430" s="1"/>
      <c r="ET6430" s="1"/>
      <c r="EU6430" s="1"/>
      <c r="EV6430" s="1"/>
      <c r="EW6430" s="1"/>
      <c r="EX6430" s="1"/>
      <c r="EY6430" s="1"/>
      <c r="EZ6430" s="1"/>
      <c r="FA6430" s="1"/>
      <c r="FB6430" s="1"/>
      <c r="FC6430" s="1"/>
      <c r="FD6430" s="1"/>
      <c r="FE6430" s="1"/>
      <c r="FF6430" s="1"/>
      <c r="FG6430" s="1"/>
      <c r="FH6430" s="1"/>
      <c r="FI6430" s="1"/>
      <c r="FJ6430" s="1"/>
      <c r="FK6430" s="1"/>
      <c r="FL6430" s="1"/>
      <c r="FM6430" s="1"/>
      <c r="FN6430" s="1"/>
      <c r="FO6430" s="1"/>
      <c r="FP6430" s="1"/>
      <c r="FQ6430" s="1"/>
      <c r="FR6430" s="1"/>
      <c r="FS6430" s="1"/>
      <c r="FT6430" s="1"/>
      <c r="FU6430" s="1"/>
      <c r="FV6430" s="1"/>
      <c r="FW6430" s="1"/>
      <c r="FX6430" s="1"/>
    </row>
    <row r="6431" spans="1:180" s="126" customFormat="1" ht="12.6" x14ac:dyDescent="0.25">
      <c r="A6431" s="117"/>
      <c r="B6431" s="118"/>
      <c r="C6431" s="119"/>
      <c r="D643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1" s="119"/>
      <c r="F6431" s="119"/>
      <c r="G6431" s="120"/>
      <c r="H6431" s="121"/>
      <c r="I6431" s="120"/>
      <c r="J6431" s="120"/>
      <c r="K6431" s="119"/>
      <c r="L6431" s="119"/>
      <c r="M6431" s="119"/>
      <c r="N6431" s="119"/>
      <c r="O6431" s="119"/>
      <c r="P6431" s="124"/>
      <c r="Q6431" s="124">
        <f>Table13[[#This Row],[Unit Value]]*Table13[[#This Row],[Qty | PCount]]</f>
        <v>0</v>
      </c>
      <c r="R6431" s="119" t="str">
        <f>IF(Table13[[#This Row],[Unit Value]]&lt;=4999,"Low-Value Asset","High-Value Asset")</f>
        <v>Low-Value Asset</v>
      </c>
      <c r="S6431" s="119"/>
      <c r="T6431" s="119"/>
      <c r="U6431" s="119"/>
      <c r="V6431" s="119"/>
      <c r="W6431" s="125"/>
      <c r="X6431" s="119"/>
      <c r="Y6431" s="119"/>
      <c r="Z6431" s="119"/>
      <c r="AA6431" s="119"/>
      <c r="AB643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/>
      <c r="BD6431" s="1"/>
      <c r="BE6431" s="1"/>
      <c r="BF6431" s="1"/>
      <c r="BG6431" s="1"/>
      <c r="BH6431" s="1"/>
      <c r="BI6431" s="1"/>
      <c r="BJ6431" s="1"/>
      <c r="BK6431" s="1"/>
      <c r="BL6431" s="1"/>
      <c r="BM6431" s="1"/>
      <c r="BN6431" s="1"/>
      <c r="BO6431" s="1"/>
      <c r="BP6431" s="1"/>
      <c r="BQ6431" s="1"/>
      <c r="BR6431" s="1"/>
      <c r="BS6431" s="1"/>
      <c r="BT6431" s="1"/>
      <c r="BU6431" s="1"/>
      <c r="BV6431" s="1"/>
      <c r="BW6431" s="1"/>
      <c r="BX6431" s="1"/>
      <c r="BY6431" s="1"/>
      <c r="BZ6431" s="1"/>
      <c r="CA6431" s="1"/>
      <c r="CB6431" s="1"/>
      <c r="CC6431" s="1"/>
      <c r="CD6431" s="1"/>
      <c r="CE6431" s="1"/>
      <c r="CF6431" s="1"/>
      <c r="CG6431" s="1"/>
      <c r="CH6431" s="1"/>
      <c r="CI6431" s="1"/>
      <c r="CJ6431" s="1"/>
      <c r="CK6431" s="1"/>
      <c r="CL6431" s="1"/>
      <c r="CM6431" s="1"/>
      <c r="CN6431" s="1"/>
      <c r="CO6431" s="1"/>
      <c r="CP6431" s="1"/>
      <c r="CQ6431" s="1"/>
      <c r="CR6431" s="1"/>
      <c r="CS6431" s="1"/>
      <c r="CT6431" s="1"/>
      <c r="CU6431" s="1"/>
      <c r="CV6431" s="1"/>
      <c r="CW6431" s="1"/>
      <c r="CX6431" s="1"/>
      <c r="CY6431" s="1"/>
      <c r="CZ6431" s="1"/>
      <c r="DA6431" s="1"/>
      <c r="DB6431" s="1"/>
      <c r="DC6431" s="1"/>
      <c r="DD6431" s="1"/>
      <c r="DE6431" s="1"/>
      <c r="DF6431" s="1"/>
      <c r="DG6431" s="1"/>
      <c r="DH6431" s="1"/>
      <c r="DI6431" s="1"/>
      <c r="DJ6431" s="1"/>
      <c r="DK6431" s="1"/>
      <c r="DL6431" s="1"/>
      <c r="DM6431" s="1"/>
      <c r="DN6431" s="1"/>
      <c r="DO6431" s="1"/>
      <c r="DP6431" s="1"/>
      <c r="DQ6431" s="1"/>
      <c r="DR6431" s="1"/>
      <c r="DS6431" s="1"/>
      <c r="DT6431" s="1"/>
      <c r="DU6431" s="1"/>
      <c r="DV6431" s="1"/>
      <c r="DW6431" s="1"/>
      <c r="DX6431" s="1"/>
      <c r="DY6431" s="1"/>
      <c r="DZ6431" s="1"/>
      <c r="EA6431" s="1"/>
      <c r="EB6431" s="1"/>
      <c r="EC6431" s="1"/>
      <c r="ED6431" s="1"/>
      <c r="EE6431" s="1"/>
      <c r="EF6431" s="1"/>
      <c r="EG6431" s="1"/>
      <c r="EH6431" s="1"/>
      <c r="EI6431" s="1"/>
      <c r="EJ6431" s="1"/>
      <c r="EK6431" s="1"/>
      <c r="EL6431" s="1"/>
      <c r="EM6431" s="1"/>
      <c r="EN6431" s="1"/>
      <c r="EO6431" s="1"/>
      <c r="EP6431" s="1"/>
      <c r="EQ6431" s="1"/>
      <c r="ER6431" s="1"/>
      <c r="ES6431" s="1"/>
      <c r="ET6431" s="1"/>
      <c r="EU6431" s="1"/>
      <c r="EV6431" s="1"/>
      <c r="EW6431" s="1"/>
      <c r="EX6431" s="1"/>
      <c r="EY6431" s="1"/>
      <c r="EZ6431" s="1"/>
      <c r="FA6431" s="1"/>
      <c r="FB6431" s="1"/>
      <c r="FC6431" s="1"/>
      <c r="FD6431" s="1"/>
      <c r="FE6431" s="1"/>
      <c r="FF6431" s="1"/>
      <c r="FG6431" s="1"/>
      <c r="FH6431" s="1"/>
      <c r="FI6431" s="1"/>
      <c r="FJ6431" s="1"/>
      <c r="FK6431" s="1"/>
      <c r="FL6431" s="1"/>
      <c r="FM6431" s="1"/>
      <c r="FN6431" s="1"/>
      <c r="FO6431" s="1"/>
      <c r="FP6431" s="1"/>
      <c r="FQ6431" s="1"/>
      <c r="FR6431" s="1"/>
      <c r="FS6431" s="1"/>
      <c r="FT6431" s="1"/>
      <c r="FU6431" s="1"/>
      <c r="FV6431" s="1"/>
      <c r="FW6431" s="1"/>
      <c r="FX6431" s="1"/>
    </row>
    <row r="6432" spans="1:180" s="126" customFormat="1" ht="12.6" x14ac:dyDescent="0.25">
      <c r="A6432" s="117"/>
      <c r="B6432" s="118"/>
      <c r="C6432" s="119"/>
      <c r="D643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2" s="119"/>
      <c r="F6432" s="119"/>
      <c r="G6432" s="120"/>
      <c r="H6432" s="121"/>
      <c r="I6432" s="120"/>
      <c r="J6432" s="120"/>
      <c r="K6432" s="119"/>
      <c r="L6432" s="119"/>
      <c r="M6432" s="119"/>
      <c r="N6432" s="119"/>
      <c r="O6432" s="119"/>
      <c r="P6432" s="124"/>
      <c r="Q6432" s="124">
        <f>Table13[[#This Row],[Unit Value]]*Table13[[#This Row],[Qty | PCount]]</f>
        <v>0</v>
      </c>
      <c r="R6432" s="119" t="str">
        <f>IF(Table13[[#This Row],[Unit Value]]&lt;=4999,"Low-Value Asset","High-Value Asset")</f>
        <v>Low-Value Asset</v>
      </c>
      <c r="S6432" s="119"/>
      <c r="T6432" s="119"/>
      <c r="U6432" s="119"/>
      <c r="V6432" s="119"/>
      <c r="W6432" s="125"/>
      <c r="X6432" s="119"/>
      <c r="Y6432" s="119"/>
      <c r="Z6432" s="119"/>
      <c r="AA6432" s="119"/>
      <c r="AB643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  <c r="BC6432" s="1"/>
      <c r="BD6432" s="1"/>
      <c r="BE6432" s="1"/>
      <c r="BF6432" s="1"/>
      <c r="BG6432" s="1"/>
      <c r="BH6432" s="1"/>
      <c r="BI6432" s="1"/>
      <c r="BJ6432" s="1"/>
      <c r="BK6432" s="1"/>
      <c r="BL6432" s="1"/>
      <c r="BM6432" s="1"/>
      <c r="BN6432" s="1"/>
      <c r="BO6432" s="1"/>
      <c r="BP6432" s="1"/>
      <c r="BQ6432" s="1"/>
      <c r="BR6432" s="1"/>
      <c r="BS6432" s="1"/>
      <c r="BT6432" s="1"/>
      <c r="BU6432" s="1"/>
      <c r="BV6432" s="1"/>
      <c r="BW6432" s="1"/>
      <c r="BX6432" s="1"/>
      <c r="BY6432" s="1"/>
      <c r="BZ6432" s="1"/>
      <c r="CA6432" s="1"/>
      <c r="CB6432" s="1"/>
      <c r="CC6432" s="1"/>
      <c r="CD6432" s="1"/>
      <c r="CE6432" s="1"/>
      <c r="CF6432" s="1"/>
      <c r="CG6432" s="1"/>
      <c r="CH6432" s="1"/>
      <c r="CI6432" s="1"/>
      <c r="CJ6432" s="1"/>
      <c r="CK6432" s="1"/>
      <c r="CL6432" s="1"/>
      <c r="CM6432" s="1"/>
      <c r="CN6432" s="1"/>
      <c r="CO6432" s="1"/>
      <c r="CP6432" s="1"/>
      <c r="CQ6432" s="1"/>
      <c r="CR6432" s="1"/>
      <c r="CS6432" s="1"/>
      <c r="CT6432" s="1"/>
      <c r="CU6432" s="1"/>
      <c r="CV6432" s="1"/>
      <c r="CW6432" s="1"/>
      <c r="CX6432" s="1"/>
      <c r="CY6432" s="1"/>
      <c r="CZ6432" s="1"/>
      <c r="DA6432" s="1"/>
      <c r="DB6432" s="1"/>
      <c r="DC6432" s="1"/>
      <c r="DD6432" s="1"/>
      <c r="DE6432" s="1"/>
      <c r="DF6432" s="1"/>
      <c r="DG6432" s="1"/>
      <c r="DH6432" s="1"/>
      <c r="DI6432" s="1"/>
      <c r="DJ6432" s="1"/>
      <c r="DK6432" s="1"/>
      <c r="DL6432" s="1"/>
      <c r="DM6432" s="1"/>
      <c r="DN6432" s="1"/>
      <c r="DO6432" s="1"/>
      <c r="DP6432" s="1"/>
      <c r="DQ6432" s="1"/>
      <c r="DR6432" s="1"/>
      <c r="DS6432" s="1"/>
      <c r="DT6432" s="1"/>
      <c r="DU6432" s="1"/>
      <c r="DV6432" s="1"/>
      <c r="DW6432" s="1"/>
      <c r="DX6432" s="1"/>
      <c r="DY6432" s="1"/>
      <c r="DZ6432" s="1"/>
      <c r="EA6432" s="1"/>
      <c r="EB6432" s="1"/>
      <c r="EC6432" s="1"/>
      <c r="ED6432" s="1"/>
      <c r="EE6432" s="1"/>
      <c r="EF6432" s="1"/>
      <c r="EG6432" s="1"/>
      <c r="EH6432" s="1"/>
      <c r="EI6432" s="1"/>
      <c r="EJ6432" s="1"/>
      <c r="EK6432" s="1"/>
      <c r="EL6432" s="1"/>
      <c r="EM6432" s="1"/>
      <c r="EN6432" s="1"/>
      <c r="EO6432" s="1"/>
      <c r="EP6432" s="1"/>
      <c r="EQ6432" s="1"/>
      <c r="ER6432" s="1"/>
      <c r="ES6432" s="1"/>
      <c r="ET6432" s="1"/>
      <c r="EU6432" s="1"/>
      <c r="EV6432" s="1"/>
      <c r="EW6432" s="1"/>
      <c r="EX6432" s="1"/>
      <c r="EY6432" s="1"/>
      <c r="EZ6432" s="1"/>
      <c r="FA6432" s="1"/>
      <c r="FB6432" s="1"/>
      <c r="FC6432" s="1"/>
      <c r="FD6432" s="1"/>
      <c r="FE6432" s="1"/>
      <c r="FF6432" s="1"/>
      <c r="FG6432" s="1"/>
      <c r="FH6432" s="1"/>
      <c r="FI6432" s="1"/>
      <c r="FJ6432" s="1"/>
      <c r="FK6432" s="1"/>
      <c r="FL6432" s="1"/>
      <c r="FM6432" s="1"/>
      <c r="FN6432" s="1"/>
      <c r="FO6432" s="1"/>
      <c r="FP6432" s="1"/>
      <c r="FQ6432" s="1"/>
      <c r="FR6432" s="1"/>
      <c r="FS6432" s="1"/>
      <c r="FT6432" s="1"/>
      <c r="FU6432" s="1"/>
      <c r="FV6432" s="1"/>
      <c r="FW6432" s="1"/>
      <c r="FX6432" s="1"/>
    </row>
    <row r="6433" spans="1:180" s="126" customFormat="1" ht="12.6" x14ac:dyDescent="0.25">
      <c r="A6433" s="117"/>
      <c r="B6433" s="118"/>
      <c r="C6433" s="119"/>
      <c r="D643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3" s="119"/>
      <c r="F6433" s="119"/>
      <c r="G6433" s="120"/>
      <c r="H6433" s="121"/>
      <c r="I6433" s="120"/>
      <c r="J6433" s="120"/>
      <c r="K6433" s="119"/>
      <c r="L6433" s="119"/>
      <c r="M6433" s="119"/>
      <c r="N6433" s="119"/>
      <c r="O6433" s="119"/>
      <c r="P6433" s="124"/>
      <c r="Q6433" s="124">
        <f>Table13[[#This Row],[Unit Value]]*Table13[[#This Row],[Qty | PCount]]</f>
        <v>0</v>
      </c>
      <c r="R6433" s="119" t="str">
        <f>IF(Table13[[#This Row],[Unit Value]]&lt;=4999,"Low-Value Asset","High-Value Asset")</f>
        <v>Low-Value Asset</v>
      </c>
      <c r="S6433" s="119"/>
      <c r="T6433" s="119"/>
      <c r="U6433" s="119"/>
      <c r="V6433" s="119"/>
      <c r="W6433" s="125"/>
      <c r="X6433" s="119"/>
      <c r="Y6433" s="119"/>
      <c r="Z6433" s="119"/>
      <c r="AA6433" s="119"/>
      <c r="AB643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/>
      <c r="BD6433" s="1"/>
      <c r="BE6433" s="1"/>
      <c r="BF6433" s="1"/>
      <c r="BG6433" s="1"/>
      <c r="BH6433" s="1"/>
      <c r="BI6433" s="1"/>
      <c r="BJ6433" s="1"/>
      <c r="BK6433" s="1"/>
      <c r="BL6433" s="1"/>
      <c r="BM6433" s="1"/>
      <c r="BN6433" s="1"/>
      <c r="BO6433" s="1"/>
      <c r="BP6433" s="1"/>
      <c r="BQ6433" s="1"/>
      <c r="BR6433" s="1"/>
      <c r="BS6433" s="1"/>
      <c r="BT6433" s="1"/>
      <c r="BU6433" s="1"/>
      <c r="BV6433" s="1"/>
      <c r="BW6433" s="1"/>
      <c r="BX6433" s="1"/>
      <c r="BY6433" s="1"/>
      <c r="BZ6433" s="1"/>
      <c r="CA6433" s="1"/>
      <c r="CB6433" s="1"/>
      <c r="CC6433" s="1"/>
      <c r="CD6433" s="1"/>
      <c r="CE6433" s="1"/>
      <c r="CF6433" s="1"/>
      <c r="CG6433" s="1"/>
      <c r="CH6433" s="1"/>
      <c r="CI6433" s="1"/>
      <c r="CJ6433" s="1"/>
      <c r="CK6433" s="1"/>
      <c r="CL6433" s="1"/>
      <c r="CM6433" s="1"/>
      <c r="CN6433" s="1"/>
      <c r="CO6433" s="1"/>
      <c r="CP6433" s="1"/>
      <c r="CQ6433" s="1"/>
      <c r="CR6433" s="1"/>
      <c r="CS6433" s="1"/>
      <c r="CT6433" s="1"/>
      <c r="CU6433" s="1"/>
      <c r="CV6433" s="1"/>
      <c r="CW6433" s="1"/>
      <c r="CX6433" s="1"/>
      <c r="CY6433" s="1"/>
      <c r="CZ6433" s="1"/>
      <c r="DA6433" s="1"/>
      <c r="DB6433" s="1"/>
      <c r="DC6433" s="1"/>
      <c r="DD6433" s="1"/>
      <c r="DE6433" s="1"/>
      <c r="DF6433" s="1"/>
      <c r="DG6433" s="1"/>
      <c r="DH6433" s="1"/>
      <c r="DI6433" s="1"/>
      <c r="DJ6433" s="1"/>
      <c r="DK6433" s="1"/>
      <c r="DL6433" s="1"/>
      <c r="DM6433" s="1"/>
      <c r="DN6433" s="1"/>
      <c r="DO6433" s="1"/>
      <c r="DP6433" s="1"/>
      <c r="DQ6433" s="1"/>
      <c r="DR6433" s="1"/>
      <c r="DS6433" s="1"/>
      <c r="DT6433" s="1"/>
      <c r="DU6433" s="1"/>
      <c r="DV6433" s="1"/>
      <c r="DW6433" s="1"/>
      <c r="DX6433" s="1"/>
      <c r="DY6433" s="1"/>
      <c r="DZ6433" s="1"/>
      <c r="EA6433" s="1"/>
      <c r="EB6433" s="1"/>
      <c r="EC6433" s="1"/>
      <c r="ED6433" s="1"/>
      <c r="EE6433" s="1"/>
      <c r="EF6433" s="1"/>
      <c r="EG6433" s="1"/>
      <c r="EH6433" s="1"/>
      <c r="EI6433" s="1"/>
      <c r="EJ6433" s="1"/>
      <c r="EK6433" s="1"/>
      <c r="EL6433" s="1"/>
      <c r="EM6433" s="1"/>
      <c r="EN6433" s="1"/>
      <c r="EO6433" s="1"/>
      <c r="EP6433" s="1"/>
      <c r="EQ6433" s="1"/>
      <c r="ER6433" s="1"/>
      <c r="ES6433" s="1"/>
      <c r="ET6433" s="1"/>
      <c r="EU6433" s="1"/>
      <c r="EV6433" s="1"/>
      <c r="EW6433" s="1"/>
      <c r="EX6433" s="1"/>
      <c r="EY6433" s="1"/>
      <c r="EZ6433" s="1"/>
      <c r="FA6433" s="1"/>
      <c r="FB6433" s="1"/>
      <c r="FC6433" s="1"/>
      <c r="FD6433" s="1"/>
      <c r="FE6433" s="1"/>
      <c r="FF6433" s="1"/>
      <c r="FG6433" s="1"/>
      <c r="FH6433" s="1"/>
      <c r="FI6433" s="1"/>
      <c r="FJ6433" s="1"/>
      <c r="FK6433" s="1"/>
      <c r="FL6433" s="1"/>
      <c r="FM6433" s="1"/>
      <c r="FN6433" s="1"/>
      <c r="FO6433" s="1"/>
      <c r="FP6433" s="1"/>
      <c r="FQ6433" s="1"/>
      <c r="FR6433" s="1"/>
      <c r="FS6433" s="1"/>
      <c r="FT6433" s="1"/>
      <c r="FU6433" s="1"/>
      <c r="FV6433" s="1"/>
      <c r="FW6433" s="1"/>
      <c r="FX6433" s="1"/>
    </row>
    <row r="6434" spans="1:180" s="126" customFormat="1" ht="12.6" x14ac:dyDescent="0.25">
      <c r="A6434" s="117"/>
      <c r="B6434" s="118"/>
      <c r="C6434" s="119"/>
      <c r="D643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4" s="119"/>
      <c r="F6434" s="119"/>
      <c r="G6434" s="120"/>
      <c r="H6434" s="121"/>
      <c r="I6434" s="120"/>
      <c r="J6434" s="120"/>
      <c r="K6434" s="119"/>
      <c r="L6434" s="119"/>
      <c r="M6434" s="119"/>
      <c r="N6434" s="119"/>
      <c r="O6434" s="119"/>
      <c r="P6434" s="124"/>
      <c r="Q6434" s="124">
        <f>Table13[[#This Row],[Unit Value]]*Table13[[#This Row],[Qty | PCount]]</f>
        <v>0</v>
      </c>
      <c r="R6434" s="119" t="str">
        <f>IF(Table13[[#This Row],[Unit Value]]&lt;=4999,"Low-Value Asset","High-Value Asset")</f>
        <v>Low-Value Asset</v>
      </c>
      <c r="S6434" s="119"/>
      <c r="T6434" s="119"/>
      <c r="U6434" s="119"/>
      <c r="V6434" s="119"/>
      <c r="W6434" s="125"/>
      <c r="X6434" s="119"/>
      <c r="Y6434" s="119"/>
      <c r="Z6434" s="119"/>
      <c r="AA6434" s="119"/>
      <c r="AB643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/>
      <c r="BD6434" s="1"/>
      <c r="BE6434" s="1"/>
      <c r="BF6434" s="1"/>
      <c r="BG6434" s="1"/>
      <c r="BH6434" s="1"/>
      <c r="BI6434" s="1"/>
      <c r="BJ6434" s="1"/>
      <c r="BK6434" s="1"/>
      <c r="BL6434" s="1"/>
      <c r="BM6434" s="1"/>
      <c r="BN6434" s="1"/>
      <c r="BO6434" s="1"/>
      <c r="BP6434" s="1"/>
      <c r="BQ6434" s="1"/>
      <c r="BR6434" s="1"/>
      <c r="BS6434" s="1"/>
      <c r="BT6434" s="1"/>
      <c r="BU6434" s="1"/>
      <c r="BV6434" s="1"/>
      <c r="BW6434" s="1"/>
      <c r="BX6434" s="1"/>
      <c r="BY6434" s="1"/>
      <c r="BZ6434" s="1"/>
      <c r="CA6434" s="1"/>
      <c r="CB6434" s="1"/>
      <c r="CC6434" s="1"/>
      <c r="CD6434" s="1"/>
      <c r="CE6434" s="1"/>
      <c r="CF6434" s="1"/>
      <c r="CG6434" s="1"/>
      <c r="CH6434" s="1"/>
      <c r="CI6434" s="1"/>
      <c r="CJ6434" s="1"/>
      <c r="CK6434" s="1"/>
      <c r="CL6434" s="1"/>
      <c r="CM6434" s="1"/>
      <c r="CN6434" s="1"/>
      <c r="CO6434" s="1"/>
      <c r="CP6434" s="1"/>
      <c r="CQ6434" s="1"/>
      <c r="CR6434" s="1"/>
      <c r="CS6434" s="1"/>
      <c r="CT6434" s="1"/>
      <c r="CU6434" s="1"/>
      <c r="CV6434" s="1"/>
      <c r="CW6434" s="1"/>
      <c r="CX6434" s="1"/>
      <c r="CY6434" s="1"/>
      <c r="CZ6434" s="1"/>
      <c r="DA6434" s="1"/>
      <c r="DB6434" s="1"/>
      <c r="DC6434" s="1"/>
      <c r="DD6434" s="1"/>
      <c r="DE6434" s="1"/>
      <c r="DF6434" s="1"/>
      <c r="DG6434" s="1"/>
      <c r="DH6434" s="1"/>
      <c r="DI6434" s="1"/>
      <c r="DJ6434" s="1"/>
      <c r="DK6434" s="1"/>
      <c r="DL6434" s="1"/>
      <c r="DM6434" s="1"/>
      <c r="DN6434" s="1"/>
      <c r="DO6434" s="1"/>
      <c r="DP6434" s="1"/>
      <c r="DQ6434" s="1"/>
      <c r="DR6434" s="1"/>
      <c r="DS6434" s="1"/>
      <c r="DT6434" s="1"/>
      <c r="DU6434" s="1"/>
      <c r="DV6434" s="1"/>
      <c r="DW6434" s="1"/>
      <c r="DX6434" s="1"/>
      <c r="DY6434" s="1"/>
      <c r="DZ6434" s="1"/>
      <c r="EA6434" s="1"/>
      <c r="EB6434" s="1"/>
      <c r="EC6434" s="1"/>
      <c r="ED6434" s="1"/>
      <c r="EE6434" s="1"/>
      <c r="EF6434" s="1"/>
      <c r="EG6434" s="1"/>
      <c r="EH6434" s="1"/>
      <c r="EI6434" s="1"/>
      <c r="EJ6434" s="1"/>
      <c r="EK6434" s="1"/>
      <c r="EL6434" s="1"/>
      <c r="EM6434" s="1"/>
      <c r="EN6434" s="1"/>
      <c r="EO6434" s="1"/>
      <c r="EP6434" s="1"/>
      <c r="EQ6434" s="1"/>
      <c r="ER6434" s="1"/>
      <c r="ES6434" s="1"/>
      <c r="ET6434" s="1"/>
      <c r="EU6434" s="1"/>
      <c r="EV6434" s="1"/>
      <c r="EW6434" s="1"/>
      <c r="EX6434" s="1"/>
      <c r="EY6434" s="1"/>
      <c r="EZ6434" s="1"/>
      <c r="FA6434" s="1"/>
      <c r="FB6434" s="1"/>
      <c r="FC6434" s="1"/>
      <c r="FD6434" s="1"/>
      <c r="FE6434" s="1"/>
      <c r="FF6434" s="1"/>
      <c r="FG6434" s="1"/>
      <c r="FH6434" s="1"/>
      <c r="FI6434" s="1"/>
      <c r="FJ6434" s="1"/>
      <c r="FK6434" s="1"/>
      <c r="FL6434" s="1"/>
      <c r="FM6434" s="1"/>
      <c r="FN6434" s="1"/>
      <c r="FO6434" s="1"/>
      <c r="FP6434" s="1"/>
      <c r="FQ6434" s="1"/>
      <c r="FR6434" s="1"/>
      <c r="FS6434" s="1"/>
      <c r="FT6434" s="1"/>
      <c r="FU6434" s="1"/>
      <c r="FV6434" s="1"/>
      <c r="FW6434" s="1"/>
      <c r="FX6434" s="1"/>
    </row>
    <row r="6435" spans="1:180" s="126" customFormat="1" ht="12.6" x14ac:dyDescent="0.25">
      <c r="A6435" s="117"/>
      <c r="B6435" s="118"/>
      <c r="C6435" s="119"/>
      <c r="D643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5" s="119"/>
      <c r="F6435" s="119"/>
      <c r="G6435" s="120"/>
      <c r="H6435" s="121"/>
      <c r="I6435" s="120"/>
      <c r="J6435" s="120"/>
      <c r="K6435" s="119"/>
      <c r="L6435" s="119"/>
      <c r="M6435" s="119"/>
      <c r="N6435" s="119"/>
      <c r="O6435" s="119"/>
      <c r="P6435" s="124"/>
      <c r="Q6435" s="124">
        <f>Table13[[#This Row],[Unit Value]]*Table13[[#This Row],[Qty | PCount]]</f>
        <v>0</v>
      </c>
      <c r="R6435" s="119" t="str">
        <f>IF(Table13[[#This Row],[Unit Value]]&lt;=4999,"Low-Value Asset","High-Value Asset")</f>
        <v>Low-Value Asset</v>
      </c>
      <c r="S6435" s="119"/>
      <c r="T6435" s="119"/>
      <c r="U6435" s="119"/>
      <c r="V6435" s="119"/>
      <c r="W6435" s="125"/>
      <c r="X6435" s="119"/>
      <c r="Y6435" s="119"/>
      <c r="Z6435" s="119"/>
      <c r="AA6435" s="119"/>
      <c r="AB643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/>
      <c r="BD6435" s="1"/>
      <c r="BE6435" s="1"/>
      <c r="BF6435" s="1"/>
      <c r="BG6435" s="1"/>
      <c r="BH6435" s="1"/>
      <c r="BI6435" s="1"/>
      <c r="BJ6435" s="1"/>
      <c r="BK6435" s="1"/>
      <c r="BL6435" s="1"/>
      <c r="BM6435" s="1"/>
      <c r="BN6435" s="1"/>
      <c r="BO6435" s="1"/>
      <c r="BP6435" s="1"/>
      <c r="BQ6435" s="1"/>
      <c r="BR6435" s="1"/>
      <c r="BS6435" s="1"/>
      <c r="BT6435" s="1"/>
      <c r="BU6435" s="1"/>
      <c r="BV6435" s="1"/>
      <c r="BW6435" s="1"/>
      <c r="BX6435" s="1"/>
      <c r="BY6435" s="1"/>
      <c r="BZ6435" s="1"/>
      <c r="CA6435" s="1"/>
      <c r="CB6435" s="1"/>
      <c r="CC6435" s="1"/>
      <c r="CD6435" s="1"/>
      <c r="CE6435" s="1"/>
      <c r="CF6435" s="1"/>
      <c r="CG6435" s="1"/>
      <c r="CH6435" s="1"/>
      <c r="CI6435" s="1"/>
      <c r="CJ6435" s="1"/>
      <c r="CK6435" s="1"/>
      <c r="CL6435" s="1"/>
      <c r="CM6435" s="1"/>
      <c r="CN6435" s="1"/>
      <c r="CO6435" s="1"/>
      <c r="CP6435" s="1"/>
      <c r="CQ6435" s="1"/>
      <c r="CR6435" s="1"/>
      <c r="CS6435" s="1"/>
      <c r="CT6435" s="1"/>
      <c r="CU6435" s="1"/>
      <c r="CV6435" s="1"/>
      <c r="CW6435" s="1"/>
      <c r="CX6435" s="1"/>
      <c r="CY6435" s="1"/>
      <c r="CZ6435" s="1"/>
      <c r="DA6435" s="1"/>
      <c r="DB6435" s="1"/>
      <c r="DC6435" s="1"/>
      <c r="DD6435" s="1"/>
      <c r="DE6435" s="1"/>
      <c r="DF6435" s="1"/>
      <c r="DG6435" s="1"/>
      <c r="DH6435" s="1"/>
      <c r="DI6435" s="1"/>
      <c r="DJ6435" s="1"/>
      <c r="DK6435" s="1"/>
      <c r="DL6435" s="1"/>
      <c r="DM6435" s="1"/>
      <c r="DN6435" s="1"/>
      <c r="DO6435" s="1"/>
      <c r="DP6435" s="1"/>
      <c r="DQ6435" s="1"/>
      <c r="DR6435" s="1"/>
      <c r="DS6435" s="1"/>
      <c r="DT6435" s="1"/>
      <c r="DU6435" s="1"/>
      <c r="DV6435" s="1"/>
      <c r="DW6435" s="1"/>
      <c r="DX6435" s="1"/>
      <c r="DY6435" s="1"/>
      <c r="DZ6435" s="1"/>
      <c r="EA6435" s="1"/>
      <c r="EB6435" s="1"/>
      <c r="EC6435" s="1"/>
      <c r="ED6435" s="1"/>
      <c r="EE6435" s="1"/>
      <c r="EF6435" s="1"/>
      <c r="EG6435" s="1"/>
      <c r="EH6435" s="1"/>
      <c r="EI6435" s="1"/>
      <c r="EJ6435" s="1"/>
      <c r="EK6435" s="1"/>
      <c r="EL6435" s="1"/>
      <c r="EM6435" s="1"/>
      <c r="EN6435" s="1"/>
      <c r="EO6435" s="1"/>
      <c r="EP6435" s="1"/>
      <c r="EQ6435" s="1"/>
      <c r="ER6435" s="1"/>
      <c r="ES6435" s="1"/>
      <c r="ET6435" s="1"/>
      <c r="EU6435" s="1"/>
      <c r="EV6435" s="1"/>
      <c r="EW6435" s="1"/>
      <c r="EX6435" s="1"/>
      <c r="EY6435" s="1"/>
      <c r="EZ6435" s="1"/>
      <c r="FA6435" s="1"/>
      <c r="FB6435" s="1"/>
      <c r="FC6435" s="1"/>
      <c r="FD6435" s="1"/>
      <c r="FE6435" s="1"/>
      <c r="FF6435" s="1"/>
      <c r="FG6435" s="1"/>
      <c r="FH6435" s="1"/>
      <c r="FI6435" s="1"/>
      <c r="FJ6435" s="1"/>
      <c r="FK6435" s="1"/>
      <c r="FL6435" s="1"/>
      <c r="FM6435" s="1"/>
      <c r="FN6435" s="1"/>
      <c r="FO6435" s="1"/>
      <c r="FP6435" s="1"/>
      <c r="FQ6435" s="1"/>
      <c r="FR6435" s="1"/>
      <c r="FS6435" s="1"/>
      <c r="FT6435" s="1"/>
      <c r="FU6435" s="1"/>
      <c r="FV6435" s="1"/>
      <c r="FW6435" s="1"/>
      <c r="FX6435" s="1"/>
    </row>
    <row r="6436" spans="1:180" s="126" customFormat="1" ht="12.6" x14ac:dyDescent="0.25">
      <c r="A6436" s="117"/>
      <c r="B6436" s="118"/>
      <c r="C6436" s="119"/>
      <c r="D643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6" s="119"/>
      <c r="F6436" s="119"/>
      <c r="G6436" s="120"/>
      <c r="H6436" s="121"/>
      <c r="I6436" s="120"/>
      <c r="J6436" s="120"/>
      <c r="K6436" s="119"/>
      <c r="L6436" s="119"/>
      <c r="M6436" s="119"/>
      <c r="N6436" s="119"/>
      <c r="O6436" s="119"/>
      <c r="P6436" s="124"/>
      <c r="Q6436" s="124">
        <f>Table13[[#This Row],[Unit Value]]*Table13[[#This Row],[Qty | PCount]]</f>
        <v>0</v>
      </c>
      <c r="R6436" s="119" t="str">
        <f>IF(Table13[[#This Row],[Unit Value]]&lt;=4999,"Low-Value Asset","High-Value Asset")</f>
        <v>Low-Value Asset</v>
      </c>
      <c r="S6436" s="119"/>
      <c r="T6436" s="119"/>
      <c r="U6436" s="119"/>
      <c r="V6436" s="119"/>
      <c r="W6436" s="125"/>
      <c r="X6436" s="119"/>
      <c r="Y6436" s="119"/>
      <c r="Z6436" s="119"/>
      <c r="AA6436" s="119"/>
      <c r="AB643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/>
      <c r="BD6436" s="1"/>
      <c r="BE6436" s="1"/>
      <c r="BF6436" s="1"/>
      <c r="BG6436" s="1"/>
      <c r="BH6436" s="1"/>
      <c r="BI6436" s="1"/>
      <c r="BJ6436" s="1"/>
      <c r="BK6436" s="1"/>
      <c r="BL6436" s="1"/>
      <c r="BM6436" s="1"/>
      <c r="BN6436" s="1"/>
      <c r="BO6436" s="1"/>
      <c r="BP6436" s="1"/>
      <c r="BQ6436" s="1"/>
      <c r="BR6436" s="1"/>
      <c r="BS6436" s="1"/>
      <c r="BT6436" s="1"/>
      <c r="BU6436" s="1"/>
      <c r="BV6436" s="1"/>
      <c r="BW6436" s="1"/>
      <c r="BX6436" s="1"/>
      <c r="BY6436" s="1"/>
      <c r="BZ6436" s="1"/>
      <c r="CA6436" s="1"/>
      <c r="CB6436" s="1"/>
      <c r="CC6436" s="1"/>
      <c r="CD6436" s="1"/>
      <c r="CE6436" s="1"/>
      <c r="CF6436" s="1"/>
      <c r="CG6436" s="1"/>
      <c r="CH6436" s="1"/>
      <c r="CI6436" s="1"/>
      <c r="CJ6436" s="1"/>
      <c r="CK6436" s="1"/>
      <c r="CL6436" s="1"/>
      <c r="CM6436" s="1"/>
      <c r="CN6436" s="1"/>
      <c r="CO6436" s="1"/>
      <c r="CP6436" s="1"/>
      <c r="CQ6436" s="1"/>
      <c r="CR6436" s="1"/>
      <c r="CS6436" s="1"/>
      <c r="CT6436" s="1"/>
      <c r="CU6436" s="1"/>
      <c r="CV6436" s="1"/>
      <c r="CW6436" s="1"/>
      <c r="CX6436" s="1"/>
      <c r="CY6436" s="1"/>
      <c r="CZ6436" s="1"/>
      <c r="DA6436" s="1"/>
      <c r="DB6436" s="1"/>
      <c r="DC6436" s="1"/>
      <c r="DD6436" s="1"/>
      <c r="DE6436" s="1"/>
      <c r="DF6436" s="1"/>
      <c r="DG6436" s="1"/>
      <c r="DH6436" s="1"/>
      <c r="DI6436" s="1"/>
      <c r="DJ6436" s="1"/>
      <c r="DK6436" s="1"/>
      <c r="DL6436" s="1"/>
      <c r="DM6436" s="1"/>
      <c r="DN6436" s="1"/>
      <c r="DO6436" s="1"/>
      <c r="DP6436" s="1"/>
      <c r="DQ6436" s="1"/>
      <c r="DR6436" s="1"/>
      <c r="DS6436" s="1"/>
      <c r="DT6436" s="1"/>
      <c r="DU6436" s="1"/>
      <c r="DV6436" s="1"/>
      <c r="DW6436" s="1"/>
      <c r="DX6436" s="1"/>
      <c r="DY6436" s="1"/>
      <c r="DZ6436" s="1"/>
      <c r="EA6436" s="1"/>
      <c r="EB6436" s="1"/>
      <c r="EC6436" s="1"/>
      <c r="ED6436" s="1"/>
      <c r="EE6436" s="1"/>
      <c r="EF6436" s="1"/>
      <c r="EG6436" s="1"/>
      <c r="EH6436" s="1"/>
      <c r="EI6436" s="1"/>
      <c r="EJ6436" s="1"/>
      <c r="EK6436" s="1"/>
      <c r="EL6436" s="1"/>
      <c r="EM6436" s="1"/>
      <c r="EN6436" s="1"/>
      <c r="EO6436" s="1"/>
      <c r="EP6436" s="1"/>
      <c r="EQ6436" s="1"/>
      <c r="ER6436" s="1"/>
      <c r="ES6436" s="1"/>
      <c r="ET6436" s="1"/>
      <c r="EU6436" s="1"/>
      <c r="EV6436" s="1"/>
      <c r="EW6436" s="1"/>
      <c r="EX6436" s="1"/>
      <c r="EY6436" s="1"/>
      <c r="EZ6436" s="1"/>
      <c r="FA6436" s="1"/>
      <c r="FB6436" s="1"/>
      <c r="FC6436" s="1"/>
      <c r="FD6436" s="1"/>
      <c r="FE6436" s="1"/>
      <c r="FF6436" s="1"/>
      <c r="FG6436" s="1"/>
      <c r="FH6436" s="1"/>
      <c r="FI6436" s="1"/>
      <c r="FJ6436" s="1"/>
      <c r="FK6436" s="1"/>
      <c r="FL6436" s="1"/>
      <c r="FM6436" s="1"/>
      <c r="FN6436" s="1"/>
      <c r="FO6436" s="1"/>
      <c r="FP6436" s="1"/>
      <c r="FQ6436" s="1"/>
      <c r="FR6436" s="1"/>
      <c r="FS6436" s="1"/>
      <c r="FT6436" s="1"/>
      <c r="FU6436" s="1"/>
      <c r="FV6436" s="1"/>
      <c r="FW6436" s="1"/>
      <c r="FX6436" s="1"/>
    </row>
    <row r="6437" spans="1:180" s="126" customFormat="1" ht="12.6" x14ac:dyDescent="0.25">
      <c r="A6437" s="117"/>
      <c r="B6437" s="118"/>
      <c r="C6437" s="119"/>
      <c r="D643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7" s="119"/>
      <c r="F6437" s="119"/>
      <c r="G6437" s="120"/>
      <c r="H6437" s="121"/>
      <c r="I6437" s="120"/>
      <c r="J6437" s="120"/>
      <c r="K6437" s="119"/>
      <c r="L6437" s="119"/>
      <c r="M6437" s="119"/>
      <c r="N6437" s="119"/>
      <c r="O6437" s="119"/>
      <c r="P6437" s="124"/>
      <c r="Q6437" s="124">
        <f>Table13[[#This Row],[Unit Value]]*Table13[[#This Row],[Qty | PCount]]</f>
        <v>0</v>
      </c>
      <c r="R6437" s="119" t="str">
        <f>IF(Table13[[#This Row],[Unit Value]]&lt;=4999,"Low-Value Asset","High-Value Asset")</f>
        <v>Low-Value Asset</v>
      </c>
      <c r="S6437" s="119"/>
      <c r="T6437" s="119"/>
      <c r="U6437" s="119"/>
      <c r="V6437" s="119"/>
      <c r="W6437" s="125"/>
      <c r="X6437" s="119"/>
      <c r="Y6437" s="119"/>
      <c r="Z6437" s="119"/>
      <c r="AA6437" s="119"/>
      <c r="AB643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/>
      <c r="BD6437" s="1"/>
      <c r="BE6437" s="1"/>
      <c r="BF6437" s="1"/>
      <c r="BG6437" s="1"/>
      <c r="BH6437" s="1"/>
      <c r="BI6437" s="1"/>
      <c r="BJ6437" s="1"/>
      <c r="BK6437" s="1"/>
      <c r="BL6437" s="1"/>
      <c r="BM6437" s="1"/>
      <c r="BN6437" s="1"/>
      <c r="BO6437" s="1"/>
      <c r="BP6437" s="1"/>
      <c r="BQ6437" s="1"/>
      <c r="BR6437" s="1"/>
      <c r="BS6437" s="1"/>
      <c r="BT6437" s="1"/>
      <c r="BU6437" s="1"/>
      <c r="BV6437" s="1"/>
      <c r="BW6437" s="1"/>
      <c r="BX6437" s="1"/>
      <c r="BY6437" s="1"/>
      <c r="BZ6437" s="1"/>
      <c r="CA6437" s="1"/>
      <c r="CB6437" s="1"/>
      <c r="CC6437" s="1"/>
      <c r="CD6437" s="1"/>
      <c r="CE6437" s="1"/>
      <c r="CF6437" s="1"/>
      <c r="CG6437" s="1"/>
      <c r="CH6437" s="1"/>
      <c r="CI6437" s="1"/>
      <c r="CJ6437" s="1"/>
      <c r="CK6437" s="1"/>
      <c r="CL6437" s="1"/>
      <c r="CM6437" s="1"/>
      <c r="CN6437" s="1"/>
      <c r="CO6437" s="1"/>
      <c r="CP6437" s="1"/>
      <c r="CQ6437" s="1"/>
      <c r="CR6437" s="1"/>
      <c r="CS6437" s="1"/>
      <c r="CT6437" s="1"/>
      <c r="CU6437" s="1"/>
      <c r="CV6437" s="1"/>
      <c r="CW6437" s="1"/>
      <c r="CX6437" s="1"/>
      <c r="CY6437" s="1"/>
      <c r="CZ6437" s="1"/>
      <c r="DA6437" s="1"/>
      <c r="DB6437" s="1"/>
      <c r="DC6437" s="1"/>
      <c r="DD6437" s="1"/>
      <c r="DE6437" s="1"/>
      <c r="DF6437" s="1"/>
      <c r="DG6437" s="1"/>
      <c r="DH6437" s="1"/>
      <c r="DI6437" s="1"/>
      <c r="DJ6437" s="1"/>
      <c r="DK6437" s="1"/>
      <c r="DL6437" s="1"/>
      <c r="DM6437" s="1"/>
      <c r="DN6437" s="1"/>
      <c r="DO6437" s="1"/>
      <c r="DP6437" s="1"/>
      <c r="DQ6437" s="1"/>
      <c r="DR6437" s="1"/>
      <c r="DS6437" s="1"/>
      <c r="DT6437" s="1"/>
      <c r="DU6437" s="1"/>
      <c r="DV6437" s="1"/>
      <c r="DW6437" s="1"/>
      <c r="DX6437" s="1"/>
      <c r="DY6437" s="1"/>
      <c r="DZ6437" s="1"/>
      <c r="EA6437" s="1"/>
      <c r="EB6437" s="1"/>
      <c r="EC6437" s="1"/>
      <c r="ED6437" s="1"/>
      <c r="EE6437" s="1"/>
      <c r="EF6437" s="1"/>
      <c r="EG6437" s="1"/>
      <c r="EH6437" s="1"/>
      <c r="EI6437" s="1"/>
      <c r="EJ6437" s="1"/>
      <c r="EK6437" s="1"/>
      <c r="EL6437" s="1"/>
      <c r="EM6437" s="1"/>
      <c r="EN6437" s="1"/>
      <c r="EO6437" s="1"/>
      <c r="EP6437" s="1"/>
      <c r="EQ6437" s="1"/>
      <c r="ER6437" s="1"/>
      <c r="ES6437" s="1"/>
      <c r="ET6437" s="1"/>
      <c r="EU6437" s="1"/>
      <c r="EV6437" s="1"/>
      <c r="EW6437" s="1"/>
      <c r="EX6437" s="1"/>
      <c r="EY6437" s="1"/>
      <c r="EZ6437" s="1"/>
      <c r="FA6437" s="1"/>
      <c r="FB6437" s="1"/>
      <c r="FC6437" s="1"/>
      <c r="FD6437" s="1"/>
      <c r="FE6437" s="1"/>
      <c r="FF6437" s="1"/>
      <c r="FG6437" s="1"/>
      <c r="FH6437" s="1"/>
      <c r="FI6437" s="1"/>
      <c r="FJ6437" s="1"/>
      <c r="FK6437" s="1"/>
      <c r="FL6437" s="1"/>
      <c r="FM6437" s="1"/>
      <c r="FN6437" s="1"/>
      <c r="FO6437" s="1"/>
      <c r="FP6437" s="1"/>
      <c r="FQ6437" s="1"/>
      <c r="FR6437" s="1"/>
      <c r="FS6437" s="1"/>
      <c r="FT6437" s="1"/>
      <c r="FU6437" s="1"/>
      <c r="FV6437" s="1"/>
      <c r="FW6437" s="1"/>
      <c r="FX6437" s="1"/>
    </row>
    <row r="6438" spans="1:180" s="126" customFormat="1" ht="12.6" x14ac:dyDescent="0.25">
      <c r="A6438" s="117"/>
      <c r="B6438" s="118"/>
      <c r="C6438" s="119"/>
      <c r="D643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8" s="119"/>
      <c r="F6438" s="119"/>
      <c r="G6438" s="120"/>
      <c r="H6438" s="121"/>
      <c r="I6438" s="120"/>
      <c r="J6438" s="120"/>
      <c r="K6438" s="119"/>
      <c r="L6438" s="119"/>
      <c r="M6438" s="119"/>
      <c r="N6438" s="119"/>
      <c r="O6438" s="119"/>
      <c r="P6438" s="124"/>
      <c r="Q6438" s="124">
        <f>Table13[[#This Row],[Unit Value]]*Table13[[#This Row],[Qty | PCount]]</f>
        <v>0</v>
      </c>
      <c r="R6438" s="119" t="str">
        <f>IF(Table13[[#This Row],[Unit Value]]&lt;=4999,"Low-Value Asset","High-Value Asset")</f>
        <v>Low-Value Asset</v>
      </c>
      <c r="S6438" s="119"/>
      <c r="T6438" s="119"/>
      <c r="U6438" s="119"/>
      <c r="V6438" s="119"/>
      <c r="W6438" s="125"/>
      <c r="X6438" s="119"/>
      <c r="Y6438" s="119"/>
      <c r="Z6438" s="119"/>
      <c r="AA6438" s="119"/>
      <c r="AB643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/>
      <c r="BD6438" s="1"/>
      <c r="BE6438" s="1"/>
      <c r="BF6438" s="1"/>
      <c r="BG6438" s="1"/>
      <c r="BH6438" s="1"/>
      <c r="BI6438" s="1"/>
      <c r="BJ6438" s="1"/>
      <c r="BK6438" s="1"/>
      <c r="BL6438" s="1"/>
      <c r="BM6438" s="1"/>
      <c r="BN6438" s="1"/>
      <c r="BO6438" s="1"/>
      <c r="BP6438" s="1"/>
      <c r="BQ6438" s="1"/>
      <c r="BR6438" s="1"/>
      <c r="BS6438" s="1"/>
      <c r="BT6438" s="1"/>
      <c r="BU6438" s="1"/>
      <c r="BV6438" s="1"/>
      <c r="BW6438" s="1"/>
      <c r="BX6438" s="1"/>
      <c r="BY6438" s="1"/>
      <c r="BZ6438" s="1"/>
      <c r="CA6438" s="1"/>
      <c r="CB6438" s="1"/>
      <c r="CC6438" s="1"/>
      <c r="CD6438" s="1"/>
      <c r="CE6438" s="1"/>
      <c r="CF6438" s="1"/>
      <c r="CG6438" s="1"/>
      <c r="CH6438" s="1"/>
      <c r="CI6438" s="1"/>
      <c r="CJ6438" s="1"/>
      <c r="CK6438" s="1"/>
      <c r="CL6438" s="1"/>
      <c r="CM6438" s="1"/>
      <c r="CN6438" s="1"/>
      <c r="CO6438" s="1"/>
      <c r="CP6438" s="1"/>
      <c r="CQ6438" s="1"/>
      <c r="CR6438" s="1"/>
      <c r="CS6438" s="1"/>
      <c r="CT6438" s="1"/>
      <c r="CU6438" s="1"/>
      <c r="CV6438" s="1"/>
      <c r="CW6438" s="1"/>
      <c r="CX6438" s="1"/>
      <c r="CY6438" s="1"/>
      <c r="CZ6438" s="1"/>
      <c r="DA6438" s="1"/>
      <c r="DB6438" s="1"/>
      <c r="DC6438" s="1"/>
      <c r="DD6438" s="1"/>
      <c r="DE6438" s="1"/>
      <c r="DF6438" s="1"/>
      <c r="DG6438" s="1"/>
      <c r="DH6438" s="1"/>
      <c r="DI6438" s="1"/>
      <c r="DJ6438" s="1"/>
      <c r="DK6438" s="1"/>
      <c r="DL6438" s="1"/>
      <c r="DM6438" s="1"/>
      <c r="DN6438" s="1"/>
      <c r="DO6438" s="1"/>
      <c r="DP6438" s="1"/>
      <c r="DQ6438" s="1"/>
      <c r="DR6438" s="1"/>
      <c r="DS6438" s="1"/>
      <c r="DT6438" s="1"/>
      <c r="DU6438" s="1"/>
      <c r="DV6438" s="1"/>
      <c r="DW6438" s="1"/>
      <c r="DX6438" s="1"/>
      <c r="DY6438" s="1"/>
      <c r="DZ6438" s="1"/>
      <c r="EA6438" s="1"/>
      <c r="EB6438" s="1"/>
      <c r="EC6438" s="1"/>
      <c r="ED6438" s="1"/>
      <c r="EE6438" s="1"/>
      <c r="EF6438" s="1"/>
      <c r="EG6438" s="1"/>
      <c r="EH6438" s="1"/>
      <c r="EI6438" s="1"/>
      <c r="EJ6438" s="1"/>
      <c r="EK6438" s="1"/>
      <c r="EL6438" s="1"/>
      <c r="EM6438" s="1"/>
      <c r="EN6438" s="1"/>
      <c r="EO6438" s="1"/>
      <c r="EP6438" s="1"/>
      <c r="EQ6438" s="1"/>
      <c r="ER6438" s="1"/>
      <c r="ES6438" s="1"/>
      <c r="ET6438" s="1"/>
      <c r="EU6438" s="1"/>
      <c r="EV6438" s="1"/>
      <c r="EW6438" s="1"/>
      <c r="EX6438" s="1"/>
      <c r="EY6438" s="1"/>
      <c r="EZ6438" s="1"/>
      <c r="FA6438" s="1"/>
      <c r="FB6438" s="1"/>
      <c r="FC6438" s="1"/>
      <c r="FD6438" s="1"/>
      <c r="FE6438" s="1"/>
      <c r="FF6438" s="1"/>
      <c r="FG6438" s="1"/>
      <c r="FH6438" s="1"/>
      <c r="FI6438" s="1"/>
      <c r="FJ6438" s="1"/>
      <c r="FK6438" s="1"/>
      <c r="FL6438" s="1"/>
      <c r="FM6438" s="1"/>
      <c r="FN6438" s="1"/>
      <c r="FO6438" s="1"/>
      <c r="FP6438" s="1"/>
      <c r="FQ6438" s="1"/>
      <c r="FR6438" s="1"/>
      <c r="FS6438" s="1"/>
      <c r="FT6438" s="1"/>
      <c r="FU6438" s="1"/>
      <c r="FV6438" s="1"/>
      <c r="FW6438" s="1"/>
      <c r="FX6438" s="1"/>
    </row>
    <row r="6439" spans="1:180" s="126" customFormat="1" ht="12.6" x14ac:dyDescent="0.25">
      <c r="A6439" s="117"/>
      <c r="B6439" s="118"/>
      <c r="C6439" s="119"/>
      <c r="D643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39" s="119"/>
      <c r="F6439" s="119"/>
      <c r="G6439" s="120"/>
      <c r="H6439" s="121"/>
      <c r="I6439" s="120"/>
      <c r="J6439" s="120"/>
      <c r="K6439" s="119"/>
      <c r="L6439" s="119"/>
      <c r="M6439" s="119"/>
      <c r="N6439" s="119"/>
      <c r="O6439" s="119"/>
      <c r="P6439" s="124"/>
      <c r="Q6439" s="124">
        <f>Table13[[#This Row],[Unit Value]]*Table13[[#This Row],[Qty | PCount]]</f>
        <v>0</v>
      </c>
      <c r="R6439" s="119" t="str">
        <f>IF(Table13[[#This Row],[Unit Value]]&lt;=4999,"Low-Value Asset","High-Value Asset")</f>
        <v>Low-Value Asset</v>
      </c>
      <c r="S6439" s="119"/>
      <c r="T6439" s="119"/>
      <c r="U6439" s="119"/>
      <c r="V6439" s="119"/>
      <c r="W6439" s="125"/>
      <c r="X6439" s="119"/>
      <c r="Y6439" s="119"/>
      <c r="Z6439" s="119"/>
      <c r="AA6439" s="119"/>
      <c r="AB643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  <c r="BC6439" s="1"/>
      <c r="BD6439" s="1"/>
      <c r="BE6439" s="1"/>
      <c r="BF6439" s="1"/>
      <c r="BG6439" s="1"/>
      <c r="BH6439" s="1"/>
      <c r="BI6439" s="1"/>
      <c r="BJ6439" s="1"/>
      <c r="BK6439" s="1"/>
      <c r="BL6439" s="1"/>
      <c r="BM6439" s="1"/>
      <c r="BN6439" s="1"/>
      <c r="BO6439" s="1"/>
      <c r="BP6439" s="1"/>
      <c r="BQ6439" s="1"/>
      <c r="BR6439" s="1"/>
      <c r="BS6439" s="1"/>
      <c r="BT6439" s="1"/>
      <c r="BU6439" s="1"/>
      <c r="BV6439" s="1"/>
      <c r="BW6439" s="1"/>
      <c r="BX6439" s="1"/>
      <c r="BY6439" s="1"/>
      <c r="BZ6439" s="1"/>
      <c r="CA6439" s="1"/>
      <c r="CB6439" s="1"/>
      <c r="CC6439" s="1"/>
      <c r="CD6439" s="1"/>
      <c r="CE6439" s="1"/>
      <c r="CF6439" s="1"/>
      <c r="CG6439" s="1"/>
      <c r="CH6439" s="1"/>
      <c r="CI6439" s="1"/>
      <c r="CJ6439" s="1"/>
      <c r="CK6439" s="1"/>
      <c r="CL6439" s="1"/>
      <c r="CM6439" s="1"/>
      <c r="CN6439" s="1"/>
      <c r="CO6439" s="1"/>
      <c r="CP6439" s="1"/>
      <c r="CQ6439" s="1"/>
      <c r="CR6439" s="1"/>
      <c r="CS6439" s="1"/>
      <c r="CT6439" s="1"/>
      <c r="CU6439" s="1"/>
      <c r="CV6439" s="1"/>
      <c r="CW6439" s="1"/>
      <c r="CX6439" s="1"/>
      <c r="CY6439" s="1"/>
      <c r="CZ6439" s="1"/>
      <c r="DA6439" s="1"/>
      <c r="DB6439" s="1"/>
      <c r="DC6439" s="1"/>
      <c r="DD6439" s="1"/>
      <c r="DE6439" s="1"/>
      <c r="DF6439" s="1"/>
      <c r="DG6439" s="1"/>
      <c r="DH6439" s="1"/>
      <c r="DI6439" s="1"/>
      <c r="DJ6439" s="1"/>
      <c r="DK6439" s="1"/>
      <c r="DL6439" s="1"/>
      <c r="DM6439" s="1"/>
      <c r="DN6439" s="1"/>
      <c r="DO6439" s="1"/>
      <c r="DP6439" s="1"/>
      <c r="DQ6439" s="1"/>
      <c r="DR6439" s="1"/>
      <c r="DS6439" s="1"/>
      <c r="DT6439" s="1"/>
      <c r="DU6439" s="1"/>
      <c r="DV6439" s="1"/>
      <c r="DW6439" s="1"/>
      <c r="DX6439" s="1"/>
      <c r="DY6439" s="1"/>
      <c r="DZ6439" s="1"/>
      <c r="EA6439" s="1"/>
      <c r="EB6439" s="1"/>
      <c r="EC6439" s="1"/>
      <c r="ED6439" s="1"/>
      <c r="EE6439" s="1"/>
      <c r="EF6439" s="1"/>
      <c r="EG6439" s="1"/>
      <c r="EH6439" s="1"/>
      <c r="EI6439" s="1"/>
      <c r="EJ6439" s="1"/>
      <c r="EK6439" s="1"/>
      <c r="EL6439" s="1"/>
      <c r="EM6439" s="1"/>
      <c r="EN6439" s="1"/>
      <c r="EO6439" s="1"/>
      <c r="EP6439" s="1"/>
      <c r="EQ6439" s="1"/>
      <c r="ER6439" s="1"/>
      <c r="ES6439" s="1"/>
      <c r="ET6439" s="1"/>
      <c r="EU6439" s="1"/>
      <c r="EV6439" s="1"/>
      <c r="EW6439" s="1"/>
      <c r="EX6439" s="1"/>
      <c r="EY6439" s="1"/>
      <c r="EZ6439" s="1"/>
      <c r="FA6439" s="1"/>
      <c r="FB6439" s="1"/>
      <c r="FC6439" s="1"/>
      <c r="FD6439" s="1"/>
      <c r="FE6439" s="1"/>
      <c r="FF6439" s="1"/>
      <c r="FG6439" s="1"/>
      <c r="FH6439" s="1"/>
      <c r="FI6439" s="1"/>
      <c r="FJ6439" s="1"/>
      <c r="FK6439" s="1"/>
      <c r="FL6439" s="1"/>
      <c r="FM6439" s="1"/>
      <c r="FN6439" s="1"/>
      <c r="FO6439" s="1"/>
      <c r="FP6439" s="1"/>
      <c r="FQ6439" s="1"/>
      <c r="FR6439" s="1"/>
      <c r="FS6439" s="1"/>
      <c r="FT6439" s="1"/>
      <c r="FU6439" s="1"/>
      <c r="FV6439" s="1"/>
      <c r="FW6439" s="1"/>
      <c r="FX6439" s="1"/>
    </row>
    <row r="6440" spans="1:180" s="126" customFormat="1" ht="12.6" x14ac:dyDescent="0.25">
      <c r="A6440" s="117"/>
      <c r="B6440" s="118"/>
      <c r="C6440" s="119"/>
      <c r="D644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0" s="119"/>
      <c r="F6440" s="119"/>
      <c r="G6440" s="120"/>
      <c r="H6440" s="121"/>
      <c r="I6440" s="120"/>
      <c r="J6440" s="120"/>
      <c r="K6440" s="119"/>
      <c r="L6440" s="119"/>
      <c r="M6440" s="119"/>
      <c r="N6440" s="119"/>
      <c r="O6440" s="119"/>
      <c r="P6440" s="124"/>
      <c r="Q6440" s="124">
        <f>Table13[[#This Row],[Unit Value]]*Table13[[#This Row],[Qty | PCount]]</f>
        <v>0</v>
      </c>
      <c r="R6440" s="119" t="str">
        <f>IF(Table13[[#This Row],[Unit Value]]&lt;=4999,"Low-Value Asset","High-Value Asset")</f>
        <v>Low-Value Asset</v>
      </c>
      <c r="S6440" s="119"/>
      <c r="T6440" s="119"/>
      <c r="U6440" s="119"/>
      <c r="V6440" s="119"/>
      <c r="W6440" s="125"/>
      <c r="X6440" s="119"/>
      <c r="Y6440" s="119"/>
      <c r="Z6440" s="119"/>
      <c r="AA6440" s="119"/>
      <c r="AB644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/>
      <c r="BD6440" s="1"/>
      <c r="BE6440" s="1"/>
      <c r="BF6440" s="1"/>
      <c r="BG6440" s="1"/>
      <c r="BH6440" s="1"/>
      <c r="BI6440" s="1"/>
      <c r="BJ6440" s="1"/>
      <c r="BK6440" s="1"/>
      <c r="BL6440" s="1"/>
      <c r="BM6440" s="1"/>
      <c r="BN6440" s="1"/>
      <c r="BO6440" s="1"/>
      <c r="BP6440" s="1"/>
      <c r="BQ6440" s="1"/>
      <c r="BR6440" s="1"/>
      <c r="BS6440" s="1"/>
      <c r="BT6440" s="1"/>
      <c r="BU6440" s="1"/>
      <c r="BV6440" s="1"/>
      <c r="BW6440" s="1"/>
      <c r="BX6440" s="1"/>
      <c r="BY6440" s="1"/>
      <c r="BZ6440" s="1"/>
      <c r="CA6440" s="1"/>
      <c r="CB6440" s="1"/>
      <c r="CC6440" s="1"/>
      <c r="CD6440" s="1"/>
      <c r="CE6440" s="1"/>
      <c r="CF6440" s="1"/>
      <c r="CG6440" s="1"/>
      <c r="CH6440" s="1"/>
      <c r="CI6440" s="1"/>
      <c r="CJ6440" s="1"/>
      <c r="CK6440" s="1"/>
      <c r="CL6440" s="1"/>
      <c r="CM6440" s="1"/>
      <c r="CN6440" s="1"/>
      <c r="CO6440" s="1"/>
      <c r="CP6440" s="1"/>
      <c r="CQ6440" s="1"/>
      <c r="CR6440" s="1"/>
      <c r="CS6440" s="1"/>
      <c r="CT6440" s="1"/>
      <c r="CU6440" s="1"/>
      <c r="CV6440" s="1"/>
      <c r="CW6440" s="1"/>
      <c r="CX6440" s="1"/>
      <c r="CY6440" s="1"/>
      <c r="CZ6440" s="1"/>
      <c r="DA6440" s="1"/>
      <c r="DB6440" s="1"/>
      <c r="DC6440" s="1"/>
      <c r="DD6440" s="1"/>
      <c r="DE6440" s="1"/>
      <c r="DF6440" s="1"/>
      <c r="DG6440" s="1"/>
      <c r="DH6440" s="1"/>
      <c r="DI6440" s="1"/>
      <c r="DJ6440" s="1"/>
      <c r="DK6440" s="1"/>
      <c r="DL6440" s="1"/>
      <c r="DM6440" s="1"/>
      <c r="DN6440" s="1"/>
      <c r="DO6440" s="1"/>
      <c r="DP6440" s="1"/>
      <c r="DQ6440" s="1"/>
      <c r="DR6440" s="1"/>
      <c r="DS6440" s="1"/>
      <c r="DT6440" s="1"/>
      <c r="DU6440" s="1"/>
      <c r="DV6440" s="1"/>
      <c r="DW6440" s="1"/>
      <c r="DX6440" s="1"/>
      <c r="DY6440" s="1"/>
      <c r="DZ6440" s="1"/>
      <c r="EA6440" s="1"/>
      <c r="EB6440" s="1"/>
      <c r="EC6440" s="1"/>
      <c r="ED6440" s="1"/>
      <c r="EE6440" s="1"/>
      <c r="EF6440" s="1"/>
      <c r="EG6440" s="1"/>
      <c r="EH6440" s="1"/>
      <c r="EI6440" s="1"/>
      <c r="EJ6440" s="1"/>
      <c r="EK6440" s="1"/>
      <c r="EL6440" s="1"/>
      <c r="EM6440" s="1"/>
      <c r="EN6440" s="1"/>
      <c r="EO6440" s="1"/>
      <c r="EP6440" s="1"/>
      <c r="EQ6440" s="1"/>
      <c r="ER6440" s="1"/>
      <c r="ES6440" s="1"/>
      <c r="ET6440" s="1"/>
      <c r="EU6440" s="1"/>
      <c r="EV6440" s="1"/>
      <c r="EW6440" s="1"/>
      <c r="EX6440" s="1"/>
      <c r="EY6440" s="1"/>
      <c r="EZ6440" s="1"/>
      <c r="FA6440" s="1"/>
      <c r="FB6440" s="1"/>
      <c r="FC6440" s="1"/>
      <c r="FD6440" s="1"/>
      <c r="FE6440" s="1"/>
      <c r="FF6440" s="1"/>
      <c r="FG6440" s="1"/>
      <c r="FH6440" s="1"/>
      <c r="FI6440" s="1"/>
      <c r="FJ6440" s="1"/>
      <c r="FK6440" s="1"/>
      <c r="FL6440" s="1"/>
      <c r="FM6440" s="1"/>
      <c r="FN6440" s="1"/>
      <c r="FO6440" s="1"/>
      <c r="FP6440" s="1"/>
      <c r="FQ6440" s="1"/>
      <c r="FR6440" s="1"/>
      <c r="FS6440" s="1"/>
      <c r="FT6440" s="1"/>
      <c r="FU6440" s="1"/>
      <c r="FV6440" s="1"/>
      <c r="FW6440" s="1"/>
      <c r="FX6440" s="1"/>
    </row>
    <row r="6441" spans="1:180" s="126" customFormat="1" ht="12.6" x14ac:dyDescent="0.25">
      <c r="A6441" s="117"/>
      <c r="B6441" s="118"/>
      <c r="C6441" s="119"/>
      <c r="D644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1" s="119"/>
      <c r="F6441" s="119"/>
      <c r="G6441" s="120"/>
      <c r="H6441" s="121"/>
      <c r="I6441" s="120"/>
      <c r="J6441" s="120"/>
      <c r="K6441" s="119"/>
      <c r="L6441" s="119"/>
      <c r="M6441" s="119"/>
      <c r="N6441" s="119"/>
      <c r="O6441" s="119"/>
      <c r="P6441" s="124"/>
      <c r="Q6441" s="124">
        <f>Table13[[#This Row],[Unit Value]]*Table13[[#This Row],[Qty | PCount]]</f>
        <v>0</v>
      </c>
      <c r="R6441" s="119" t="str">
        <f>IF(Table13[[#This Row],[Unit Value]]&lt;=4999,"Low-Value Asset","High-Value Asset")</f>
        <v>Low-Value Asset</v>
      </c>
      <c r="S6441" s="119"/>
      <c r="T6441" s="119"/>
      <c r="U6441" s="119"/>
      <c r="V6441" s="119"/>
      <c r="W6441" s="125"/>
      <c r="X6441" s="119"/>
      <c r="Y6441" s="119"/>
      <c r="Z6441" s="119"/>
      <c r="AA6441" s="119"/>
      <c r="AB644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/>
      <c r="BD6441" s="1"/>
      <c r="BE6441" s="1"/>
      <c r="BF6441" s="1"/>
      <c r="BG6441" s="1"/>
      <c r="BH6441" s="1"/>
      <c r="BI6441" s="1"/>
      <c r="BJ6441" s="1"/>
      <c r="BK6441" s="1"/>
      <c r="BL6441" s="1"/>
      <c r="BM6441" s="1"/>
      <c r="BN6441" s="1"/>
      <c r="BO6441" s="1"/>
      <c r="BP6441" s="1"/>
      <c r="BQ6441" s="1"/>
      <c r="BR6441" s="1"/>
      <c r="BS6441" s="1"/>
      <c r="BT6441" s="1"/>
      <c r="BU6441" s="1"/>
      <c r="BV6441" s="1"/>
      <c r="BW6441" s="1"/>
      <c r="BX6441" s="1"/>
      <c r="BY6441" s="1"/>
      <c r="BZ6441" s="1"/>
      <c r="CA6441" s="1"/>
      <c r="CB6441" s="1"/>
      <c r="CC6441" s="1"/>
      <c r="CD6441" s="1"/>
      <c r="CE6441" s="1"/>
      <c r="CF6441" s="1"/>
      <c r="CG6441" s="1"/>
      <c r="CH6441" s="1"/>
      <c r="CI6441" s="1"/>
      <c r="CJ6441" s="1"/>
      <c r="CK6441" s="1"/>
      <c r="CL6441" s="1"/>
      <c r="CM6441" s="1"/>
      <c r="CN6441" s="1"/>
      <c r="CO6441" s="1"/>
      <c r="CP6441" s="1"/>
      <c r="CQ6441" s="1"/>
      <c r="CR6441" s="1"/>
      <c r="CS6441" s="1"/>
      <c r="CT6441" s="1"/>
      <c r="CU6441" s="1"/>
      <c r="CV6441" s="1"/>
      <c r="CW6441" s="1"/>
      <c r="CX6441" s="1"/>
      <c r="CY6441" s="1"/>
      <c r="CZ6441" s="1"/>
      <c r="DA6441" s="1"/>
      <c r="DB6441" s="1"/>
      <c r="DC6441" s="1"/>
      <c r="DD6441" s="1"/>
      <c r="DE6441" s="1"/>
      <c r="DF6441" s="1"/>
      <c r="DG6441" s="1"/>
      <c r="DH6441" s="1"/>
      <c r="DI6441" s="1"/>
      <c r="DJ6441" s="1"/>
      <c r="DK6441" s="1"/>
      <c r="DL6441" s="1"/>
      <c r="DM6441" s="1"/>
      <c r="DN6441" s="1"/>
      <c r="DO6441" s="1"/>
      <c r="DP6441" s="1"/>
      <c r="DQ6441" s="1"/>
      <c r="DR6441" s="1"/>
      <c r="DS6441" s="1"/>
      <c r="DT6441" s="1"/>
      <c r="DU6441" s="1"/>
      <c r="DV6441" s="1"/>
      <c r="DW6441" s="1"/>
      <c r="DX6441" s="1"/>
      <c r="DY6441" s="1"/>
      <c r="DZ6441" s="1"/>
      <c r="EA6441" s="1"/>
      <c r="EB6441" s="1"/>
      <c r="EC6441" s="1"/>
      <c r="ED6441" s="1"/>
      <c r="EE6441" s="1"/>
      <c r="EF6441" s="1"/>
      <c r="EG6441" s="1"/>
      <c r="EH6441" s="1"/>
      <c r="EI6441" s="1"/>
      <c r="EJ6441" s="1"/>
      <c r="EK6441" s="1"/>
      <c r="EL6441" s="1"/>
      <c r="EM6441" s="1"/>
      <c r="EN6441" s="1"/>
      <c r="EO6441" s="1"/>
      <c r="EP6441" s="1"/>
      <c r="EQ6441" s="1"/>
      <c r="ER6441" s="1"/>
      <c r="ES6441" s="1"/>
      <c r="ET6441" s="1"/>
      <c r="EU6441" s="1"/>
      <c r="EV6441" s="1"/>
      <c r="EW6441" s="1"/>
      <c r="EX6441" s="1"/>
      <c r="EY6441" s="1"/>
      <c r="EZ6441" s="1"/>
      <c r="FA6441" s="1"/>
      <c r="FB6441" s="1"/>
      <c r="FC6441" s="1"/>
      <c r="FD6441" s="1"/>
      <c r="FE6441" s="1"/>
      <c r="FF6441" s="1"/>
      <c r="FG6441" s="1"/>
      <c r="FH6441" s="1"/>
      <c r="FI6441" s="1"/>
      <c r="FJ6441" s="1"/>
      <c r="FK6441" s="1"/>
      <c r="FL6441" s="1"/>
      <c r="FM6441" s="1"/>
      <c r="FN6441" s="1"/>
      <c r="FO6441" s="1"/>
      <c r="FP6441" s="1"/>
      <c r="FQ6441" s="1"/>
      <c r="FR6441" s="1"/>
      <c r="FS6441" s="1"/>
      <c r="FT6441" s="1"/>
      <c r="FU6441" s="1"/>
      <c r="FV6441" s="1"/>
      <c r="FW6441" s="1"/>
      <c r="FX6441" s="1"/>
    </row>
    <row r="6442" spans="1:180" s="126" customFormat="1" ht="12.6" x14ac:dyDescent="0.25">
      <c r="A6442" s="117"/>
      <c r="B6442" s="118"/>
      <c r="C6442" s="119"/>
      <c r="D644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2" s="119"/>
      <c r="F6442" s="119"/>
      <c r="G6442" s="120"/>
      <c r="H6442" s="121"/>
      <c r="I6442" s="120"/>
      <c r="J6442" s="120"/>
      <c r="K6442" s="119"/>
      <c r="L6442" s="119"/>
      <c r="M6442" s="119"/>
      <c r="N6442" s="119"/>
      <c r="O6442" s="119"/>
      <c r="P6442" s="124"/>
      <c r="Q6442" s="124">
        <f>Table13[[#This Row],[Unit Value]]*Table13[[#This Row],[Qty | PCount]]</f>
        <v>0</v>
      </c>
      <c r="R6442" s="119" t="str">
        <f>IF(Table13[[#This Row],[Unit Value]]&lt;=4999,"Low-Value Asset","High-Value Asset")</f>
        <v>Low-Value Asset</v>
      </c>
      <c r="S6442" s="119"/>
      <c r="T6442" s="119"/>
      <c r="U6442" s="119"/>
      <c r="V6442" s="119"/>
      <c r="W6442" s="125"/>
      <c r="X6442" s="119"/>
      <c r="Y6442" s="119"/>
      <c r="Z6442" s="119"/>
      <c r="AA6442" s="119"/>
      <c r="AB644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/>
      <c r="BD6442" s="1"/>
      <c r="BE6442" s="1"/>
      <c r="BF6442" s="1"/>
      <c r="BG6442" s="1"/>
      <c r="BH6442" s="1"/>
      <c r="BI6442" s="1"/>
      <c r="BJ6442" s="1"/>
      <c r="BK6442" s="1"/>
      <c r="BL6442" s="1"/>
      <c r="BM6442" s="1"/>
      <c r="BN6442" s="1"/>
      <c r="BO6442" s="1"/>
      <c r="BP6442" s="1"/>
      <c r="BQ6442" s="1"/>
      <c r="BR6442" s="1"/>
      <c r="BS6442" s="1"/>
      <c r="BT6442" s="1"/>
      <c r="BU6442" s="1"/>
      <c r="BV6442" s="1"/>
      <c r="BW6442" s="1"/>
      <c r="BX6442" s="1"/>
      <c r="BY6442" s="1"/>
      <c r="BZ6442" s="1"/>
      <c r="CA6442" s="1"/>
      <c r="CB6442" s="1"/>
      <c r="CC6442" s="1"/>
      <c r="CD6442" s="1"/>
      <c r="CE6442" s="1"/>
      <c r="CF6442" s="1"/>
      <c r="CG6442" s="1"/>
      <c r="CH6442" s="1"/>
      <c r="CI6442" s="1"/>
      <c r="CJ6442" s="1"/>
      <c r="CK6442" s="1"/>
      <c r="CL6442" s="1"/>
      <c r="CM6442" s="1"/>
      <c r="CN6442" s="1"/>
      <c r="CO6442" s="1"/>
      <c r="CP6442" s="1"/>
      <c r="CQ6442" s="1"/>
      <c r="CR6442" s="1"/>
      <c r="CS6442" s="1"/>
      <c r="CT6442" s="1"/>
      <c r="CU6442" s="1"/>
      <c r="CV6442" s="1"/>
      <c r="CW6442" s="1"/>
      <c r="CX6442" s="1"/>
      <c r="CY6442" s="1"/>
      <c r="CZ6442" s="1"/>
      <c r="DA6442" s="1"/>
      <c r="DB6442" s="1"/>
      <c r="DC6442" s="1"/>
      <c r="DD6442" s="1"/>
      <c r="DE6442" s="1"/>
      <c r="DF6442" s="1"/>
      <c r="DG6442" s="1"/>
      <c r="DH6442" s="1"/>
      <c r="DI6442" s="1"/>
      <c r="DJ6442" s="1"/>
      <c r="DK6442" s="1"/>
      <c r="DL6442" s="1"/>
      <c r="DM6442" s="1"/>
      <c r="DN6442" s="1"/>
      <c r="DO6442" s="1"/>
      <c r="DP6442" s="1"/>
      <c r="DQ6442" s="1"/>
      <c r="DR6442" s="1"/>
      <c r="DS6442" s="1"/>
      <c r="DT6442" s="1"/>
      <c r="DU6442" s="1"/>
      <c r="DV6442" s="1"/>
      <c r="DW6442" s="1"/>
      <c r="DX6442" s="1"/>
      <c r="DY6442" s="1"/>
      <c r="DZ6442" s="1"/>
      <c r="EA6442" s="1"/>
      <c r="EB6442" s="1"/>
      <c r="EC6442" s="1"/>
      <c r="ED6442" s="1"/>
      <c r="EE6442" s="1"/>
      <c r="EF6442" s="1"/>
      <c r="EG6442" s="1"/>
      <c r="EH6442" s="1"/>
      <c r="EI6442" s="1"/>
      <c r="EJ6442" s="1"/>
      <c r="EK6442" s="1"/>
      <c r="EL6442" s="1"/>
      <c r="EM6442" s="1"/>
      <c r="EN6442" s="1"/>
      <c r="EO6442" s="1"/>
      <c r="EP6442" s="1"/>
      <c r="EQ6442" s="1"/>
      <c r="ER6442" s="1"/>
      <c r="ES6442" s="1"/>
      <c r="ET6442" s="1"/>
      <c r="EU6442" s="1"/>
      <c r="EV6442" s="1"/>
      <c r="EW6442" s="1"/>
      <c r="EX6442" s="1"/>
      <c r="EY6442" s="1"/>
      <c r="EZ6442" s="1"/>
      <c r="FA6442" s="1"/>
      <c r="FB6442" s="1"/>
      <c r="FC6442" s="1"/>
      <c r="FD6442" s="1"/>
      <c r="FE6442" s="1"/>
      <c r="FF6442" s="1"/>
      <c r="FG6442" s="1"/>
      <c r="FH6442" s="1"/>
      <c r="FI6442" s="1"/>
      <c r="FJ6442" s="1"/>
      <c r="FK6442" s="1"/>
      <c r="FL6442" s="1"/>
      <c r="FM6442" s="1"/>
      <c r="FN6442" s="1"/>
      <c r="FO6442" s="1"/>
      <c r="FP6442" s="1"/>
      <c r="FQ6442" s="1"/>
      <c r="FR6442" s="1"/>
      <c r="FS6442" s="1"/>
      <c r="FT6442" s="1"/>
      <c r="FU6442" s="1"/>
      <c r="FV6442" s="1"/>
      <c r="FW6442" s="1"/>
      <c r="FX6442" s="1"/>
    </row>
    <row r="6443" spans="1:180" s="126" customFormat="1" ht="12.6" x14ac:dyDescent="0.25">
      <c r="A6443" s="117"/>
      <c r="B6443" s="118"/>
      <c r="C6443" s="119"/>
      <c r="D644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3" s="119"/>
      <c r="F6443" s="119"/>
      <c r="G6443" s="120"/>
      <c r="H6443" s="121"/>
      <c r="I6443" s="120"/>
      <c r="J6443" s="120"/>
      <c r="K6443" s="119"/>
      <c r="L6443" s="119"/>
      <c r="M6443" s="119"/>
      <c r="N6443" s="119"/>
      <c r="O6443" s="119"/>
      <c r="P6443" s="124"/>
      <c r="Q6443" s="124">
        <f>Table13[[#This Row],[Unit Value]]*Table13[[#This Row],[Qty | PCount]]</f>
        <v>0</v>
      </c>
      <c r="R6443" s="119" t="str">
        <f>IF(Table13[[#This Row],[Unit Value]]&lt;=4999,"Low-Value Asset","High-Value Asset")</f>
        <v>Low-Value Asset</v>
      </c>
      <c r="S6443" s="119"/>
      <c r="T6443" s="119"/>
      <c r="U6443" s="119"/>
      <c r="V6443" s="119"/>
      <c r="W6443" s="125"/>
      <c r="X6443" s="119"/>
      <c r="Y6443" s="119"/>
      <c r="Z6443" s="119"/>
      <c r="AA6443" s="119"/>
      <c r="AB644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  <c r="BC6443" s="1"/>
      <c r="BD6443" s="1"/>
      <c r="BE6443" s="1"/>
      <c r="BF6443" s="1"/>
      <c r="BG6443" s="1"/>
      <c r="BH6443" s="1"/>
      <c r="BI6443" s="1"/>
      <c r="BJ6443" s="1"/>
      <c r="BK6443" s="1"/>
      <c r="BL6443" s="1"/>
      <c r="BM6443" s="1"/>
      <c r="BN6443" s="1"/>
      <c r="BO6443" s="1"/>
      <c r="BP6443" s="1"/>
      <c r="BQ6443" s="1"/>
      <c r="BR6443" s="1"/>
      <c r="BS6443" s="1"/>
      <c r="BT6443" s="1"/>
      <c r="BU6443" s="1"/>
      <c r="BV6443" s="1"/>
      <c r="BW6443" s="1"/>
      <c r="BX6443" s="1"/>
      <c r="BY6443" s="1"/>
      <c r="BZ6443" s="1"/>
      <c r="CA6443" s="1"/>
      <c r="CB6443" s="1"/>
      <c r="CC6443" s="1"/>
      <c r="CD6443" s="1"/>
      <c r="CE6443" s="1"/>
      <c r="CF6443" s="1"/>
      <c r="CG6443" s="1"/>
      <c r="CH6443" s="1"/>
      <c r="CI6443" s="1"/>
      <c r="CJ6443" s="1"/>
      <c r="CK6443" s="1"/>
      <c r="CL6443" s="1"/>
      <c r="CM6443" s="1"/>
      <c r="CN6443" s="1"/>
      <c r="CO6443" s="1"/>
      <c r="CP6443" s="1"/>
      <c r="CQ6443" s="1"/>
      <c r="CR6443" s="1"/>
      <c r="CS6443" s="1"/>
      <c r="CT6443" s="1"/>
      <c r="CU6443" s="1"/>
      <c r="CV6443" s="1"/>
      <c r="CW6443" s="1"/>
      <c r="CX6443" s="1"/>
      <c r="CY6443" s="1"/>
      <c r="CZ6443" s="1"/>
      <c r="DA6443" s="1"/>
      <c r="DB6443" s="1"/>
      <c r="DC6443" s="1"/>
      <c r="DD6443" s="1"/>
      <c r="DE6443" s="1"/>
      <c r="DF6443" s="1"/>
      <c r="DG6443" s="1"/>
      <c r="DH6443" s="1"/>
      <c r="DI6443" s="1"/>
      <c r="DJ6443" s="1"/>
      <c r="DK6443" s="1"/>
      <c r="DL6443" s="1"/>
      <c r="DM6443" s="1"/>
      <c r="DN6443" s="1"/>
      <c r="DO6443" s="1"/>
      <c r="DP6443" s="1"/>
      <c r="DQ6443" s="1"/>
      <c r="DR6443" s="1"/>
      <c r="DS6443" s="1"/>
      <c r="DT6443" s="1"/>
      <c r="DU6443" s="1"/>
      <c r="DV6443" s="1"/>
      <c r="DW6443" s="1"/>
      <c r="DX6443" s="1"/>
      <c r="DY6443" s="1"/>
      <c r="DZ6443" s="1"/>
      <c r="EA6443" s="1"/>
      <c r="EB6443" s="1"/>
      <c r="EC6443" s="1"/>
      <c r="ED6443" s="1"/>
      <c r="EE6443" s="1"/>
      <c r="EF6443" s="1"/>
      <c r="EG6443" s="1"/>
      <c r="EH6443" s="1"/>
      <c r="EI6443" s="1"/>
      <c r="EJ6443" s="1"/>
      <c r="EK6443" s="1"/>
      <c r="EL6443" s="1"/>
      <c r="EM6443" s="1"/>
      <c r="EN6443" s="1"/>
      <c r="EO6443" s="1"/>
      <c r="EP6443" s="1"/>
      <c r="EQ6443" s="1"/>
      <c r="ER6443" s="1"/>
      <c r="ES6443" s="1"/>
      <c r="ET6443" s="1"/>
      <c r="EU6443" s="1"/>
      <c r="EV6443" s="1"/>
      <c r="EW6443" s="1"/>
      <c r="EX6443" s="1"/>
      <c r="EY6443" s="1"/>
      <c r="EZ6443" s="1"/>
      <c r="FA6443" s="1"/>
      <c r="FB6443" s="1"/>
      <c r="FC6443" s="1"/>
      <c r="FD6443" s="1"/>
      <c r="FE6443" s="1"/>
      <c r="FF6443" s="1"/>
      <c r="FG6443" s="1"/>
      <c r="FH6443" s="1"/>
      <c r="FI6443" s="1"/>
      <c r="FJ6443" s="1"/>
      <c r="FK6443" s="1"/>
      <c r="FL6443" s="1"/>
      <c r="FM6443" s="1"/>
      <c r="FN6443" s="1"/>
      <c r="FO6443" s="1"/>
      <c r="FP6443" s="1"/>
      <c r="FQ6443" s="1"/>
      <c r="FR6443" s="1"/>
      <c r="FS6443" s="1"/>
      <c r="FT6443" s="1"/>
      <c r="FU6443" s="1"/>
      <c r="FV6443" s="1"/>
      <c r="FW6443" s="1"/>
      <c r="FX6443" s="1"/>
    </row>
    <row r="6444" spans="1:180" s="126" customFormat="1" ht="12.6" x14ac:dyDescent="0.25">
      <c r="A6444" s="117"/>
      <c r="B6444" s="118"/>
      <c r="C6444" s="119"/>
      <c r="D644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4" s="119"/>
      <c r="F6444" s="119"/>
      <c r="G6444" s="120"/>
      <c r="H6444" s="121"/>
      <c r="I6444" s="120"/>
      <c r="J6444" s="120"/>
      <c r="K6444" s="119"/>
      <c r="L6444" s="119"/>
      <c r="M6444" s="119"/>
      <c r="N6444" s="119"/>
      <c r="O6444" s="119"/>
      <c r="P6444" s="124"/>
      <c r="Q6444" s="124">
        <f>Table13[[#This Row],[Unit Value]]*Table13[[#This Row],[Qty | PCount]]</f>
        <v>0</v>
      </c>
      <c r="R6444" s="119" t="str">
        <f>IF(Table13[[#This Row],[Unit Value]]&lt;=4999,"Low-Value Asset","High-Value Asset")</f>
        <v>Low-Value Asset</v>
      </c>
      <c r="S6444" s="119"/>
      <c r="T6444" s="119"/>
      <c r="U6444" s="119"/>
      <c r="V6444" s="119"/>
      <c r="W6444" s="125"/>
      <c r="X6444" s="119"/>
      <c r="Y6444" s="119"/>
      <c r="Z6444" s="119"/>
      <c r="AA6444" s="119"/>
      <c r="AB644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  <c r="BC6444" s="1"/>
      <c r="BD6444" s="1"/>
      <c r="BE6444" s="1"/>
      <c r="BF6444" s="1"/>
      <c r="BG6444" s="1"/>
      <c r="BH6444" s="1"/>
      <c r="BI6444" s="1"/>
      <c r="BJ6444" s="1"/>
      <c r="BK6444" s="1"/>
      <c r="BL6444" s="1"/>
      <c r="BM6444" s="1"/>
      <c r="BN6444" s="1"/>
      <c r="BO6444" s="1"/>
      <c r="BP6444" s="1"/>
      <c r="BQ6444" s="1"/>
      <c r="BR6444" s="1"/>
      <c r="BS6444" s="1"/>
      <c r="BT6444" s="1"/>
      <c r="BU6444" s="1"/>
      <c r="BV6444" s="1"/>
      <c r="BW6444" s="1"/>
      <c r="BX6444" s="1"/>
      <c r="BY6444" s="1"/>
      <c r="BZ6444" s="1"/>
      <c r="CA6444" s="1"/>
      <c r="CB6444" s="1"/>
      <c r="CC6444" s="1"/>
      <c r="CD6444" s="1"/>
      <c r="CE6444" s="1"/>
      <c r="CF6444" s="1"/>
      <c r="CG6444" s="1"/>
      <c r="CH6444" s="1"/>
      <c r="CI6444" s="1"/>
      <c r="CJ6444" s="1"/>
      <c r="CK6444" s="1"/>
      <c r="CL6444" s="1"/>
      <c r="CM6444" s="1"/>
      <c r="CN6444" s="1"/>
      <c r="CO6444" s="1"/>
      <c r="CP6444" s="1"/>
      <c r="CQ6444" s="1"/>
      <c r="CR6444" s="1"/>
      <c r="CS6444" s="1"/>
      <c r="CT6444" s="1"/>
      <c r="CU6444" s="1"/>
      <c r="CV6444" s="1"/>
      <c r="CW6444" s="1"/>
      <c r="CX6444" s="1"/>
      <c r="CY6444" s="1"/>
      <c r="CZ6444" s="1"/>
      <c r="DA6444" s="1"/>
      <c r="DB6444" s="1"/>
      <c r="DC6444" s="1"/>
      <c r="DD6444" s="1"/>
      <c r="DE6444" s="1"/>
      <c r="DF6444" s="1"/>
      <c r="DG6444" s="1"/>
      <c r="DH6444" s="1"/>
      <c r="DI6444" s="1"/>
      <c r="DJ6444" s="1"/>
      <c r="DK6444" s="1"/>
      <c r="DL6444" s="1"/>
      <c r="DM6444" s="1"/>
      <c r="DN6444" s="1"/>
      <c r="DO6444" s="1"/>
      <c r="DP6444" s="1"/>
      <c r="DQ6444" s="1"/>
      <c r="DR6444" s="1"/>
      <c r="DS6444" s="1"/>
      <c r="DT6444" s="1"/>
      <c r="DU6444" s="1"/>
      <c r="DV6444" s="1"/>
      <c r="DW6444" s="1"/>
      <c r="DX6444" s="1"/>
      <c r="DY6444" s="1"/>
      <c r="DZ6444" s="1"/>
      <c r="EA6444" s="1"/>
      <c r="EB6444" s="1"/>
      <c r="EC6444" s="1"/>
      <c r="ED6444" s="1"/>
      <c r="EE6444" s="1"/>
      <c r="EF6444" s="1"/>
      <c r="EG6444" s="1"/>
      <c r="EH6444" s="1"/>
      <c r="EI6444" s="1"/>
      <c r="EJ6444" s="1"/>
      <c r="EK6444" s="1"/>
      <c r="EL6444" s="1"/>
      <c r="EM6444" s="1"/>
      <c r="EN6444" s="1"/>
      <c r="EO6444" s="1"/>
      <c r="EP6444" s="1"/>
      <c r="EQ6444" s="1"/>
      <c r="ER6444" s="1"/>
      <c r="ES6444" s="1"/>
      <c r="ET6444" s="1"/>
      <c r="EU6444" s="1"/>
      <c r="EV6444" s="1"/>
      <c r="EW6444" s="1"/>
      <c r="EX6444" s="1"/>
      <c r="EY6444" s="1"/>
      <c r="EZ6444" s="1"/>
      <c r="FA6444" s="1"/>
      <c r="FB6444" s="1"/>
      <c r="FC6444" s="1"/>
      <c r="FD6444" s="1"/>
      <c r="FE6444" s="1"/>
      <c r="FF6444" s="1"/>
      <c r="FG6444" s="1"/>
      <c r="FH6444" s="1"/>
      <c r="FI6444" s="1"/>
      <c r="FJ6444" s="1"/>
      <c r="FK6444" s="1"/>
      <c r="FL6444" s="1"/>
      <c r="FM6444" s="1"/>
      <c r="FN6444" s="1"/>
      <c r="FO6444" s="1"/>
      <c r="FP6444" s="1"/>
      <c r="FQ6444" s="1"/>
      <c r="FR6444" s="1"/>
      <c r="FS6444" s="1"/>
      <c r="FT6444" s="1"/>
      <c r="FU6444" s="1"/>
      <c r="FV6444" s="1"/>
      <c r="FW6444" s="1"/>
      <c r="FX6444" s="1"/>
    </row>
    <row r="6445" spans="1:180" s="126" customFormat="1" ht="12.6" x14ac:dyDescent="0.25">
      <c r="A6445" s="117"/>
      <c r="B6445" s="118"/>
      <c r="C6445" s="119"/>
      <c r="D644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5" s="119"/>
      <c r="F6445" s="119"/>
      <c r="G6445" s="120"/>
      <c r="H6445" s="121"/>
      <c r="I6445" s="120"/>
      <c r="J6445" s="120"/>
      <c r="K6445" s="119"/>
      <c r="L6445" s="119"/>
      <c r="M6445" s="119"/>
      <c r="N6445" s="119"/>
      <c r="O6445" s="119"/>
      <c r="P6445" s="124"/>
      <c r="Q6445" s="124">
        <f>Table13[[#This Row],[Unit Value]]*Table13[[#This Row],[Qty | PCount]]</f>
        <v>0</v>
      </c>
      <c r="R6445" s="119" t="str">
        <f>IF(Table13[[#This Row],[Unit Value]]&lt;=4999,"Low-Value Asset","High-Value Asset")</f>
        <v>Low-Value Asset</v>
      </c>
      <c r="S6445" s="119"/>
      <c r="T6445" s="119"/>
      <c r="U6445" s="119"/>
      <c r="V6445" s="119"/>
      <c r="W6445" s="125"/>
      <c r="X6445" s="119"/>
      <c r="Y6445" s="119"/>
      <c r="Z6445" s="119"/>
      <c r="AA6445" s="119"/>
      <c r="AB644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  <c r="BC6445" s="1"/>
      <c r="BD6445" s="1"/>
      <c r="BE6445" s="1"/>
      <c r="BF6445" s="1"/>
      <c r="BG6445" s="1"/>
      <c r="BH6445" s="1"/>
      <c r="BI6445" s="1"/>
      <c r="BJ6445" s="1"/>
      <c r="BK6445" s="1"/>
      <c r="BL6445" s="1"/>
      <c r="BM6445" s="1"/>
      <c r="BN6445" s="1"/>
      <c r="BO6445" s="1"/>
      <c r="BP6445" s="1"/>
      <c r="BQ6445" s="1"/>
      <c r="BR6445" s="1"/>
      <c r="BS6445" s="1"/>
      <c r="BT6445" s="1"/>
      <c r="BU6445" s="1"/>
      <c r="BV6445" s="1"/>
      <c r="BW6445" s="1"/>
      <c r="BX6445" s="1"/>
      <c r="BY6445" s="1"/>
      <c r="BZ6445" s="1"/>
      <c r="CA6445" s="1"/>
      <c r="CB6445" s="1"/>
      <c r="CC6445" s="1"/>
      <c r="CD6445" s="1"/>
      <c r="CE6445" s="1"/>
      <c r="CF6445" s="1"/>
      <c r="CG6445" s="1"/>
      <c r="CH6445" s="1"/>
      <c r="CI6445" s="1"/>
      <c r="CJ6445" s="1"/>
      <c r="CK6445" s="1"/>
      <c r="CL6445" s="1"/>
      <c r="CM6445" s="1"/>
      <c r="CN6445" s="1"/>
      <c r="CO6445" s="1"/>
      <c r="CP6445" s="1"/>
      <c r="CQ6445" s="1"/>
      <c r="CR6445" s="1"/>
      <c r="CS6445" s="1"/>
      <c r="CT6445" s="1"/>
      <c r="CU6445" s="1"/>
      <c r="CV6445" s="1"/>
      <c r="CW6445" s="1"/>
      <c r="CX6445" s="1"/>
      <c r="CY6445" s="1"/>
      <c r="CZ6445" s="1"/>
      <c r="DA6445" s="1"/>
      <c r="DB6445" s="1"/>
      <c r="DC6445" s="1"/>
      <c r="DD6445" s="1"/>
      <c r="DE6445" s="1"/>
      <c r="DF6445" s="1"/>
      <c r="DG6445" s="1"/>
      <c r="DH6445" s="1"/>
      <c r="DI6445" s="1"/>
      <c r="DJ6445" s="1"/>
      <c r="DK6445" s="1"/>
      <c r="DL6445" s="1"/>
      <c r="DM6445" s="1"/>
      <c r="DN6445" s="1"/>
      <c r="DO6445" s="1"/>
      <c r="DP6445" s="1"/>
      <c r="DQ6445" s="1"/>
      <c r="DR6445" s="1"/>
      <c r="DS6445" s="1"/>
      <c r="DT6445" s="1"/>
      <c r="DU6445" s="1"/>
      <c r="DV6445" s="1"/>
      <c r="DW6445" s="1"/>
      <c r="DX6445" s="1"/>
      <c r="DY6445" s="1"/>
      <c r="DZ6445" s="1"/>
      <c r="EA6445" s="1"/>
      <c r="EB6445" s="1"/>
      <c r="EC6445" s="1"/>
      <c r="ED6445" s="1"/>
      <c r="EE6445" s="1"/>
      <c r="EF6445" s="1"/>
      <c r="EG6445" s="1"/>
      <c r="EH6445" s="1"/>
      <c r="EI6445" s="1"/>
      <c r="EJ6445" s="1"/>
      <c r="EK6445" s="1"/>
      <c r="EL6445" s="1"/>
      <c r="EM6445" s="1"/>
      <c r="EN6445" s="1"/>
      <c r="EO6445" s="1"/>
      <c r="EP6445" s="1"/>
      <c r="EQ6445" s="1"/>
      <c r="ER6445" s="1"/>
      <c r="ES6445" s="1"/>
      <c r="ET6445" s="1"/>
      <c r="EU6445" s="1"/>
      <c r="EV6445" s="1"/>
      <c r="EW6445" s="1"/>
      <c r="EX6445" s="1"/>
      <c r="EY6445" s="1"/>
      <c r="EZ6445" s="1"/>
      <c r="FA6445" s="1"/>
      <c r="FB6445" s="1"/>
      <c r="FC6445" s="1"/>
      <c r="FD6445" s="1"/>
      <c r="FE6445" s="1"/>
      <c r="FF6445" s="1"/>
      <c r="FG6445" s="1"/>
      <c r="FH6445" s="1"/>
      <c r="FI6445" s="1"/>
      <c r="FJ6445" s="1"/>
      <c r="FK6445" s="1"/>
      <c r="FL6445" s="1"/>
      <c r="FM6445" s="1"/>
      <c r="FN6445" s="1"/>
      <c r="FO6445" s="1"/>
      <c r="FP6445" s="1"/>
      <c r="FQ6445" s="1"/>
      <c r="FR6445" s="1"/>
      <c r="FS6445" s="1"/>
      <c r="FT6445" s="1"/>
      <c r="FU6445" s="1"/>
      <c r="FV6445" s="1"/>
      <c r="FW6445" s="1"/>
      <c r="FX6445" s="1"/>
    </row>
    <row r="6446" spans="1:180" s="126" customFormat="1" ht="12.6" x14ac:dyDescent="0.25">
      <c r="A6446" s="117"/>
      <c r="B6446" s="118"/>
      <c r="C6446" s="119"/>
      <c r="D644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6" s="119"/>
      <c r="F6446" s="119"/>
      <c r="G6446" s="120"/>
      <c r="H6446" s="121"/>
      <c r="I6446" s="120"/>
      <c r="J6446" s="120"/>
      <c r="K6446" s="119"/>
      <c r="L6446" s="119"/>
      <c r="M6446" s="119"/>
      <c r="N6446" s="119"/>
      <c r="O6446" s="119"/>
      <c r="P6446" s="124"/>
      <c r="Q6446" s="124">
        <f>Table13[[#This Row],[Unit Value]]*Table13[[#This Row],[Qty | PCount]]</f>
        <v>0</v>
      </c>
      <c r="R6446" s="119" t="str">
        <f>IF(Table13[[#This Row],[Unit Value]]&lt;=4999,"Low-Value Asset","High-Value Asset")</f>
        <v>Low-Value Asset</v>
      </c>
      <c r="S6446" s="119"/>
      <c r="T6446" s="119"/>
      <c r="U6446" s="119"/>
      <c r="V6446" s="119"/>
      <c r="W6446" s="125"/>
      <c r="X6446" s="119"/>
      <c r="Y6446" s="119"/>
      <c r="Z6446" s="119"/>
      <c r="AA6446" s="119"/>
      <c r="AB644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  <c r="BC6446" s="1"/>
      <c r="BD6446" s="1"/>
      <c r="BE6446" s="1"/>
      <c r="BF6446" s="1"/>
      <c r="BG6446" s="1"/>
      <c r="BH6446" s="1"/>
      <c r="BI6446" s="1"/>
      <c r="BJ6446" s="1"/>
      <c r="BK6446" s="1"/>
      <c r="BL6446" s="1"/>
      <c r="BM6446" s="1"/>
      <c r="BN6446" s="1"/>
      <c r="BO6446" s="1"/>
      <c r="BP6446" s="1"/>
      <c r="BQ6446" s="1"/>
      <c r="BR6446" s="1"/>
      <c r="BS6446" s="1"/>
      <c r="BT6446" s="1"/>
      <c r="BU6446" s="1"/>
      <c r="BV6446" s="1"/>
      <c r="BW6446" s="1"/>
      <c r="BX6446" s="1"/>
      <c r="BY6446" s="1"/>
      <c r="BZ6446" s="1"/>
      <c r="CA6446" s="1"/>
      <c r="CB6446" s="1"/>
      <c r="CC6446" s="1"/>
      <c r="CD6446" s="1"/>
      <c r="CE6446" s="1"/>
      <c r="CF6446" s="1"/>
      <c r="CG6446" s="1"/>
      <c r="CH6446" s="1"/>
      <c r="CI6446" s="1"/>
      <c r="CJ6446" s="1"/>
      <c r="CK6446" s="1"/>
      <c r="CL6446" s="1"/>
      <c r="CM6446" s="1"/>
      <c r="CN6446" s="1"/>
      <c r="CO6446" s="1"/>
      <c r="CP6446" s="1"/>
      <c r="CQ6446" s="1"/>
      <c r="CR6446" s="1"/>
      <c r="CS6446" s="1"/>
      <c r="CT6446" s="1"/>
      <c r="CU6446" s="1"/>
      <c r="CV6446" s="1"/>
      <c r="CW6446" s="1"/>
      <c r="CX6446" s="1"/>
      <c r="CY6446" s="1"/>
      <c r="CZ6446" s="1"/>
      <c r="DA6446" s="1"/>
      <c r="DB6446" s="1"/>
      <c r="DC6446" s="1"/>
      <c r="DD6446" s="1"/>
      <c r="DE6446" s="1"/>
      <c r="DF6446" s="1"/>
      <c r="DG6446" s="1"/>
      <c r="DH6446" s="1"/>
      <c r="DI6446" s="1"/>
      <c r="DJ6446" s="1"/>
      <c r="DK6446" s="1"/>
      <c r="DL6446" s="1"/>
      <c r="DM6446" s="1"/>
      <c r="DN6446" s="1"/>
      <c r="DO6446" s="1"/>
      <c r="DP6446" s="1"/>
      <c r="DQ6446" s="1"/>
      <c r="DR6446" s="1"/>
      <c r="DS6446" s="1"/>
      <c r="DT6446" s="1"/>
      <c r="DU6446" s="1"/>
      <c r="DV6446" s="1"/>
      <c r="DW6446" s="1"/>
      <c r="DX6446" s="1"/>
      <c r="DY6446" s="1"/>
      <c r="DZ6446" s="1"/>
      <c r="EA6446" s="1"/>
      <c r="EB6446" s="1"/>
      <c r="EC6446" s="1"/>
      <c r="ED6446" s="1"/>
      <c r="EE6446" s="1"/>
      <c r="EF6446" s="1"/>
      <c r="EG6446" s="1"/>
      <c r="EH6446" s="1"/>
      <c r="EI6446" s="1"/>
      <c r="EJ6446" s="1"/>
      <c r="EK6446" s="1"/>
      <c r="EL6446" s="1"/>
      <c r="EM6446" s="1"/>
      <c r="EN6446" s="1"/>
      <c r="EO6446" s="1"/>
      <c r="EP6446" s="1"/>
      <c r="EQ6446" s="1"/>
      <c r="ER6446" s="1"/>
      <c r="ES6446" s="1"/>
      <c r="ET6446" s="1"/>
      <c r="EU6446" s="1"/>
      <c r="EV6446" s="1"/>
      <c r="EW6446" s="1"/>
      <c r="EX6446" s="1"/>
      <c r="EY6446" s="1"/>
      <c r="EZ6446" s="1"/>
      <c r="FA6446" s="1"/>
      <c r="FB6446" s="1"/>
      <c r="FC6446" s="1"/>
      <c r="FD6446" s="1"/>
      <c r="FE6446" s="1"/>
      <c r="FF6446" s="1"/>
      <c r="FG6446" s="1"/>
      <c r="FH6446" s="1"/>
      <c r="FI6446" s="1"/>
      <c r="FJ6446" s="1"/>
      <c r="FK6446" s="1"/>
      <c r="FL6446" s="1"/>
      <c r="FM6446" s="1"/>
      <c r="FN6446" s="1"/>
      <c r="FO6446" s="1"/>
      <c r="FP6446" s="1"/>
      <c r="FQ6446" s="1"/>
      <c r="FR6446" s="1"/>
      <c r="FS6446" s="1"/>
      <c r="FT6446" s="1"/>
      <c r="FU6446" s="1"/>
      <c r="FV6446" s="1"/>
      <c r="FW6446" s="1"/>
      <c r="FX6446" s="1"/>
    </row>
    <row r="6447" spans="1:180" s="126" customFormat="1" ht="12.6" x14ac:dyDescent="0.25">
      <c r="A6447" s="117"/>
      <c r="B6447" s="118"/>
      <c r="C6447" s="119"/>
      <c r="D644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7" s="119"/>
      <c r="F6447" s="119"/>
      <c r="G6447" s="120"/>
      <c r="H6447" s="121"/>
      <c r="I6447" s="120"/>
      <c r="J6447" s="120"/>
      <c r="K6447" s="119"/>
      <c r="L6447" s="119"/>
      <c r="M6447" s="119"/>
      <c r="N6447" s="119"/>
      <c r="O6447" s="119"/>
      <c r="P6447" s="124"/>
      <c r="Q6447" s="124">
        <f>Table13[[#This Row],[Unit Value]]*Table13[[#This Row],[Qty | PCount]]</f>
        <v>0</v>
      </c>
      <c r="R6447" s="119" t="str">
        <f>IF(Table13[[#This Row],[Unit Value]]&lt;=4999,"Low-Value Asset","High-Value Asset")</f>
        <v>Low-Value Asset</v>
      </c>
      <c r="S6447" s="119"/>
      <c r="T6447" s="119"/>
      <c r="U6447" s="119"/>
      <c r="V6447" s="119"/>
      <c r="W6447" s="125"/>
      <c r="X6447" s="119"/>
      <c r="Y6447" s="119"/>
      <c r="Z6447" s="119"/>
      <c r="AA6447" s="119"/>
      <c r="AB644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  <c r="BC6447" s="1"/>
      <c r="BD6447" s="1"/>
      <c r="BE6447" s="1"/>
      <c r="BF6447" s="1"/>
      <c r="BG6447" s="1"/>
      <c r="BH6447" s="1"/>
      <c r="BI6447" s="1"/>
      <c r="BJ6447" s="1"/>
      <c r="BK6447" s="1"/>
      <c r="BL6447" s="1"/>
      <c r="BM6447" s="1"/>
      <c r="BN6447" s="1"/>
      <c r="BO6447" s="1"/>
      <c r="BP6447" s="1"/>
      <c r="BQ6447" s="1"/>
      <c r="BR6447" s="1"/>
      <c r="BS6447" s="1"/>
      <c r="BT6447" s="1"/>
      <c r="BU6447" s="1"/>
      <c r="BV6447" s="1"/>
      <c r="BW6447" s="1"/>
      <c r="BX6447" s="1"/>
      <c r="BY6447" s="1"/>
      <c r="BZ6447" s="1"/>
      <c r="CA6447" s="1"/>
      <c r="CB6447" s="1"/>
      <c r="CC6447" s="1"/>
      <c r="CD6447" s="1"/>
      <c r="CE6447" s="1"/>
      <c r="CF6447" s="1"/>
      <c r="CG6447" s="1"/>
      <c r="CH6447" s="1"/>
      <c r="CI6447" s="1"/>
      <c r="CJ6447" s="1"/>
      <c r="CK6447" s="1"/>
      <c r="CL6447" s="1"/>
      <c r="CM6447" s="1"/>
      <c r="CN6447" s="1"/>
      <c r="CO6447" s="1"/>
      <c r="CP6447" s="1"/>
      <c r="CQ6447" s="1"/>
      <c r="CR6447" s="1"/>
      <c r="CS6447" s="1"/>
      <c r="CT6447" s="1"/>
      <c r="CU6447" s="1"/>
      <c r="CV6447" s="1"/>
      <c r="CW6447" s="1"/>
      <c r="CX6447" s="1"/>
      <c r="CY6447" s="1"/>
      <c r="CZ6447" s="1"/>
      <c r="DA6447" s="1"/>
      <c r="DB6447" s="1"/>
      <c r="DC6447" s="1"/>
      <c r="DD6447" s="1"/>
      <c r="DE6447" s="1"/>
      <c r="DF6447" s="1"/>
      <c r="DG6447" s="1"/>
      <c r="DH6447" s="1"/>
      <c r="DI6447" s="1"/>
      <c r="DJ6447" s="1"/>
      <c r="DK6447" s="1"/>
      <c r="DL6447" s="1"/>
      <c r="DM6447" s="1"/>
      <c r="DN6447" s="1"/>
      <c r="DO6447" s="1"/>
      <c r="DP6447" s="1"/>
      <c r="DQ6447" s="1"/>
      <c r="DR6447" s="1"/>
      <c r="DS6447" s="1"/>
      <c r="DT6447" s="1"/>
      <c r="DU6447" s="1"/>
      <c r="DV6447" s="1"/>
      <c r="DW6447" s="1"/>
      <c r="DX6447" s="1"/>
      <c r="DY6447" s="1"/>
      <c r="DZ6447" s="1"/>
      <c r="EA6447" s="1"/>
      <c r="EB6447" s="1"/>
      <c r="EC6447" s="1"/>
      <c r="ED6447" s="1"/>
      <c r="EE6447" s="1"/>
      <c r="EF6447" s="1"/>
      <c r="EG6447" s="1"/>
      <c r="EH6447" s="1"/>
      <c r="EI6447" s="1"/>
      <c r="EJ6447" s="1"/>
      <c r="EK6447" s="1"/>
      <c r="EL6447" s="1"/>
      <c r="EM6447" s="1"/>
      <c r="EN6447" s="1"/>
      <c r="EO6447" s="1"/>
      <c r="EP6447" s="1"/>
      <c r="EQ6447" s="1"/>
      <c r="ER6447" s="1"/>
      <c r="ES6447" s="1"/>
      <c r="ET6447" s="1"/>
      <c r="EU6447" s="1"/>
      <c r="EV6447" s="1"/>
      <c r="EW6447" s="1"/>
      <c r="EX6447" s="1"/>
      <c r="EY6447" s="1"/>
      <c r="EZ6447" s="1"/>
      <c r="FA6447" s="1"/>
      <c r="FB6447" s="1"/>
      <c r="FC6447" s="1"/>
      <c r="FD6447" s="1"/>
      <c r="FE6447" s="1"/>
      <c r="FF6447" s="1"/>
      <c r="FG6447" s="1"/>
      <c r="FH6447" s="1"/>
      <c r="FI6447" s="1"/>
      <c r="FJ6447" s="1"/>
      <c r="FK6447" s="1"/>
      <c r="FL6447" s="1"/>
      <c r="FM6447" s="1"/>
      <c r="FN6447" s="1"/>
      <c r="FO6447" s="1"/>
      <c r="FP6447" s="1"/>
      <c r="FQ6447" s="1"/>
      <c r="FR6447" s="1"/>
      <c r="FS6447" s="1"/>
      <c r="FT6447" s="1"/>
      <c r="FU6447" s="1"/>
      <c r="FV6447" s="1"/>
      <c r="FW6447" s="1"/>
      <c r="FX6447" s="1"/>
    </row>
    <row r="6448" spans="1:180" s="126" customFormat="1" ht="12.6" x14ac:dyDescent="0.25">
      <c r="A6448" s="117"/>
      <c r="B6448" s="118"/>
      <c r="C6448" s="119"/>
      <c r="D644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8" s="119"/>
      <c r="F6448" s="119"/>
      <c r="G6448" s="120"/>
      <c r="H6448" s="121"/>
      <c r="I6448" s="120"/>
      <c r="J6448" s="120"/>
      <c r="K6448" s="119"/>
      <c r="L6448" s="119"/>
      <c r="M6448" s="119"/>
      <c r="N6448" s="119"/>
      <c r="O6448" s="119"/>
      <c r="P6448" s="124"/>
      <c r="Q6448" s="124">
        <f>Table13[[#This Row],[Unit Value]]*Table13[[#This Row],[Qty | PCount]]</f>
        <v>0</v>
      </c>
      <c r="R6448" s="119" t="str">
        <f>IF(Table13[[#This Row],[Unit Value]]&lt;=4999,"Low-Value Asset","High-Value Asset")</f>
        <v>Low-Value Asset</v>
      </c>
      <c r="S6448" s="119"/>
      <c r="T6448" s="119"/>
      <c r="U6448" s="119"/>
      <c r="V6448" s="119"/>
      <c r="W6448" s="125"/>
      <c r="X6448" s="119"/>
      <c r="Y6448" s="119"/>
      <c r="Z6448" s="119"/>
      <c r="AA6448" s="119"/>
      <c r="AB644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  <c r="BC6448" s="1"/>
      <c r="BD6448" s="1"/>
      <c r="BE6448" s="1"/>
      <c r="BF6448" s="1"/>
      <c r="BG6448" s="1"/>
      <c r="BH6448" s="1"/>
      <c r="BI6448" s="1"/>
      <c r="BJ6448" s="1"/>
      <c r="BK6448" s="1"/>
      <c r="BL6448" s="1"/>
      <c r="BM6448" s="1"/>
      <c r="BN6448" s="1"/>
      <c r="BO6448" s="1"/>
      <c r="BP6448" s="1"/>
      <c r="BQ6448" s="1"/>
      <c r="BR6448" s="1"/>
      <c r="BS6448" s="1"/>
      <c r="BT6448" s="1"/>
      <c r="BU6448" s="1"/>
      <c r="BV6448" s="1"/>
      <c r="BW6448" s="1"/>
      <c r="BX6448" s="1"/>
      <c r="BY6448" s="1"/>
      <c r="BZ6448" s="1"/>
      <c r="CA6448" s="1"/>
      <c r="CB6448" s="1"/>
      <c r="CC6448" s="1"/>
      <c r="CD6448" s="1"/>
      <c r="CE6448" s="1"/>
      <c r="CF6448" s="1"/>
      <c r="CG6448" s="1"/>
      <c r="CH6448" s="1"/>
      <c r="CI6448" s="1"/>
      <c r="CJ6448" s="1"/>
      <c r="CK6448" s="1"/>
      <c r="CL6448" s="1"/>
      <c r="CM6448" s="1"/>
      <c r="CN6448" s="1"/>
      <c r="CO6448" s="1"/>
      <c r="CP6448" s="1"/>
      <c r="CQ6448" s="1"/>
      <c r="CR6448" s="1"/>
      <c r="CS6448" s="1"/>
      <c r="CT6448" s="1"/>
      <c r="CU6448" s="1"/>
      <c r="CV6448" s="1"/>
      <c r="CW6448" s="1"/>
      <c r="CX6448" s="1"/>
      <c r="CY6448" s="1"/>
      <c r="CZ6448" s="1"/>
      <c r="DA6448" s="1"/>
      <c r="DB6448" s="1"/>
      <c r="DC6448" s="1"/>
      <c r="DD6448" s="1"/>
      <c r="DE6448" s="1"/>
      <c r="DF6448" s="1"/>
      <c r="DG6448" s="1"/>
      <c r="DH6448" s="1"/>
      <c r="DI6448" s="1"/>
      <c r="DJ6448" s="1"/>
      <c r="DK6448" s="1"/>
      <c r="DL6448" s="1"/>
      <c r="DM6448" s="1"/>
      <c r="DN6448" s="1"/>
      <c r="DO6448" s="1"/>
      <c r="DP6448" s="1"/>
      <c r="DQ6448" s="1"/>
      <c r="DR6448" s="1"/>
      <c r="DS6448" s="1"/>
      <c r="DT6448" s="1"/>
      <c r="DU6448" s="1"/>
      <c r="DV6448" s="1"/>
      <c r="DW6448" s="1"/>
      <c r="DX6448" s="1"/>
      <c r="DY6448" s="1"/>
      <c r="DZ6448" s="1"/>
      <c r="EA6448" s="1"/>
      <c r="EB6448" s="1"/>
      <c r="EC6448" s="1"/>
      <c r="ED6448" s="1"/>
      <c r="EE6448" s="1"/>
      <c r="EF6448" s="1"/>
      <c r="EG6448" s="1"/>
      <c r="EH6448" s="1"/>
      <c r="EI6448" s="1"/>
      <c r="EJ6448" s="1"/>
      <c r="EK6448" s="1"/>
      <c r="EL6448" s="1"/>
      <c r="EM6448" s="1"/>
      <c r="EN6448" s="1"/>
      <c r="EO6448" s="1"/>
      <c r="EP6448" s="1"/>
      <c r="EQ6448" s="1"/>
      <c r="ER6448" s="1"/>
      <c r="ES6448" s="1"/>
      <c r="ET6448" s="1"/>
      <c r="EU6448" s="1"/>
      <c r="EV6448" s="1"/>
      <c r="EW6448" s="1"/>
      <c r="EX6448" s="1"/>
      <c r="EY6448" s="1"/>
      <c r="EZ6448" s="1"/>
      <c r="FA6448" s="1"/>
      <c r="FB6448" s="1"/>
      <c r="FC6448" s="1"/>
      <c r="FD6448" s="1"/>
      <c r="FE6448" s="1"/>
      <c r="FF6448" s="1"/>
      <c r="FG6448" s="1"/>
      <c r="FH6448" s="1"/>
      <c r="FI6448" s="1"/>
      <c r="FJ6448" s="1"/>
      <c r="FK6448" s="1"/>
      <c r="FL6448" s="1"/>
      <c r="FM6448" s="1"/>
      <c r="FN6448" s="1"/>
      <c r="FO6448" s="1"/>
      <c r="FP6448" s="1"/>
      <c r="FQ6448" s="1"/>
      <c r="FR6448" s="1"/>
      <c r="FS6448" s="1"/>
      <c r="FT6448" s="1"/>
      <c r="FU6448" s="1"/>
      <c r="FV6448" s="1"/>
      <c r="FW6448" s="1"/>
      <c r="FX6448" s="1"/>
    </row>
    <row r="6449" spans="1:180" s="126" customFormat="1" ht="12.6" x14ac:dyDescent="0.25">
      <c r="A6449" s="117"/>
      <c r="B6449" s="118"/>
      <c r="C6449" s="119"/>
      <c r="D644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49" s="119"/>
      <c r="F6449" s="119"/>
      <c r="G6449" s="120"/>
      <c r="H6449" s="121"/>
      <c r="I6449" s="120"/>
      <c r="J6449" s="120"/>
      <c r="K6449" s="119"/>
      <c r="L6449" s="119"/>
      <c r="M6449" s="119"/>
      <c r="N6449" s="119"/>
      <c r="O6449" s="119"/>
      <c r="P6449" s="124"/>
      <c r="Q6449" s="124">
        <f>Table13[[#This Row],[Unit Value]]*Table13[[#This Row],[Qty | PCount]]</f>
        <v>0</v>
      </c>
      <c r="R6449" s="119" t="str">
        <f>IF(Table13[[#This Row],[Unit Value]]&lt;=4999,"Low-Value Asset","High-Value Asset")</f>
        <v>Low-Value Asset</v>
      </c>
      <c r="S6449" s="119"/>
      <c r="T6449" s="119"/>
      <c r="U6449" s="119"/>
      <c r="V6449" s="119"/>
      <c r="W6449" s="125"/>
      <c r="X6449" s="119"/>
      <c r="Y6449" s="119"/>
      <c r="Z6449" s="119"/>
      <c r="AA6449" s="119"/>
      <c r="AB644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  <c r="BC6449" s="1"/>
      <c r="BD6449" s="1"/>
      <c r="BE6449" s="1"/>
      <c r="BF6449" s="1"/>
      <c r="BG6449" s="1"/>
      <c r="BH6449" s="1"/>
      <c r="BI6449" s="1"/>
      <c r="BJ6449" s="1"/>
      <c r="BK6449" s="1"/>
      <c r="BL6449" s="1"/>
      <c r="BM6449" s="1"/>
      <c r="BN6449" s="1"/>
      <c r="BO6449" s="1"/>
      <c r="BP6449" s="1"/>
      <c r="BQ6449" s="1"/>
      <c r="BR6449" s="1"/>
      <c r="BS6449" s="1"/>
      <c r="BT6449" s="1"/>
      <c r="BU6449" s="1"/>
      <c r="BV6449" s="1"/>
      <c r="BW6449" s="1"/>
      <c r="BX6449" s="1"/>
      <c r="BY6449" s="1"/>
      <c r="BZ6449" s="1"/>
      <c r="CA6449" s="1"/>
      <c r="CB6449" s="1"/>
      <c r="CC6449" s="1"/>
      <c r="CD6449" s="1"/>
      <c r="CE6449" s="1"/>
      <c r="CF6449" s="1"/>
      <c r="CG6449" s="1"/>
      <c r="CH6449" s="1"/>
      <c r="CI6449" s="1"/>
      <c r="CJ6449" s="1"/>
      <c r="CK6449" s="1"/>
      <c r="CL6449" s="1"/>
      <c r="CM6449" s="1"/>
      <c r="CN6449" s="1"/>
      <c r="CO6449" s="1"/>
      <c r="CP6449" s="1"/>
      <c r="CQ6449" s="1"/>
      <c r="CR6449" s="1"/>
      <c r="CS6449" s="1"/>
      <c r="CT6449" s="1"/>
      <c r="CU6449" s="1"/>
      <c r="CV6449" s="1"/>
      <c r="CW6449" s="1"/>
      <c r="CX6449" s="1"/>
      <c r="CY6449" s="1"/>
      <c r="CZ6449" s="1"/>
      <c r="DA6449" s="1"/>
      <c r="DB6449" s="1"/>
      <c r="DC6449" s="1"/>
      <c r="DD6449" s="1"/>
      <c r="DE6449" s="1"/>
      <c r="DF6449" s="1"/>
      <c r="DG6449" s="1"/>
      <c r="DH6449" s="1"/>
      <c r="DI6449" s="1"/>
      <c r="DJ6449" s="1"/>
      <c r="DK6449" s="1"/>
      <c r="DL6449" s="1"/>
      <c r="DM6449" s="1"/>
      <c r="DN6449" s="1"/>
      <c r="DO6449" s="1"/>
      <c r="DP6449" s="1"/>
      <c r="DQ6449" s="1"/>
      <c r="DR6449" s="1"/>
      <c r="DS6449" s="1"/>
      <c r="DT6449" s="1"/>
      <c r="DU6449" s="1"/>
      <c r="DV6449" s="1"/>
      <c r="DW6449" s="1"/>
      <c r="DX6449" s="1"/>
      <c r="DY6449" s="1"/>
      <c r="DZ6449" s="1"/>
      <c r="EA6449" s="1"/>
      <c r="EB6449" s="1"/>
      <c r="EC6449" s="1"/>
      <c r="ED6449" s="1"/>
      <c r="EE6449" s="1"/>
      <c r="EF6449" s="1"/>
      <c r="EG6449" s="1"/>
      <c r="EH6449" s="1"/>
      <c r="EI6449" s="1"/>
      <c r="EJ6449" s="1"/>
      <c r="EK6449" s="1"/>
      <c r="EL6449" s="1"/>
      <c r="EM6449" s="1"/>
      <c r="EN6449" s="1"/>
      <c r="EO6449" s="1"/>
      <c r="EP6449" s="1"/>
      <c r="EQ6449" s="1"/>
      <c r="ER6449" s="1"/>
      <c r="ES6449" s="1"/>
      <c r="ET6449" s="1"/>
      <c r="EU6449" s="1"/>
      <c r="EV6449" s="1"/>
      <c r="EW6449" s="1"/>
      <c r="EX6449" s="1"/>
      <c r="EY6449" s="1"/>
      <c r="EZ6449" s="1"/>
      <c r="FA6449" s="1"/>
      <c r="FB6449" s="1"/>
      <c r="FC6449" s="1"/>
      <c r="FD6449" s="1"/>
      <c r="FE6449" s="1"/>
      <c r="FF6449" s="1"/>
      <c r="FG6449" s="1"/>
      <c r="FH6449" s="1"/>
      <c r="FI6449" s="1"/>
      <c r="FJ6449" s="1"/>
      <c r="FK6449" s="1"/>
      <c r="FL6449" s="1"/>
      <c r="FM6449" s="1"/>
      <c r="FN6449" s="1"/>
      <c r="FO6449" s="1"/>
      <c r="FP6449" s="1"/>
      <c r="FQ6449" s="1"/>
      <c r="FR6449" s="1"/>
      <c r="FS6449" s="1"/>
      <c r="FT6449" s="1"/>
      <c r="FU6449" s="1"/>
      <c r="FV6449" s="1"/>
      <c r="FW6449" s="1"/>
      <c r="FX6449" s="1"/>
    </row>
    <row r="6450" spans="1:180" s="126" customFormat="1" ht="12.6" x14ac:dyDescent="0.25">
      <c r="A6450" s="117"/>
      <c r="B6450" s="118"/>
      <c r="C6450" s="119"/>
      <c r="D645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0" s="119"/>
      <c r="F6450" s="119"/>
      <c r="G6450" s="120"/>
      <c r="H6450" s="121"/>
      <c r="I6450" s="120"/>
      <c r="J6450" s="120"/>
      <c r="K6450" s="119"/>
      <c r="L6450" s="119"/>
      <c r="M6450" s="119"/>
      <c r="N6450" s="119"/>
      <c r="O6450" s="119"/>
      <c r="P6450" s="124"/>
      <c r="Q6450" s="124">
        <f>Table13[[#This Row],[Unit Value]]*Table13[[#This Row],[Qty | PCount]]</f>
        <v>0</v>
      </c>
      <c r="R6450" s="119" t="str">
        <f>IF(Table13[[#This Row],[Unit Value]]&lt;=4999,"Low-Value Asset","High-Value Asset")</f>
        <v>Low-Value Asset</v>
      </c>
      <c r="S6450" s="119"/>
      <c r="T6450" s="119"/>
      <c r="U6450" s="119"/>
      <c r="V6450" s="119"/>
      <c r="W6450" s="125"/>
      <c r="X6450" s="119"/>
      <c r="Y6450" s="119"/>
      <c r="Z6450" s="119"/>
      <c r="AA6450" s="119"/>
      <c r="AB645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  <c r="BC6450" s="1"/>
      <c r="BD6450" s="1"/>
      <c r="BE6450" s="1"/>
      <c r="BF6450" s="1"/>
      <c r="BG6450" s="1"/>
      <c r="BH6450" s="1"/>
      <c r="BI6450" s="1"/>
      <c r="BJ6450" s="1"/>
      <c r="BK6450" s="1"/>
      <c r="BL6450" s="1"/>
      <c r="BM6450" s="1"/>
      <c r="BN6450" s="1"/>
      <c r="BO6450" s="1"/>
      <c r="BP6450" s="1"/>
      <c r="BQ6450" s="1"/>
      <c r="BR6450" s="1"/>
      <c r="BS6450" s="1"/>
      <c r="BT6450" s="1"/>
      <c r="BU6450" s="1"/>
      <c r="BV6450" s="1"/>
      <c r="BW6450" s="1"/>
      <c r="BX6450" s="1"/>
      <c r="BY6450" s="1"/>
      <c r="BZ6450" s="1"/>
      <c r="CA6450" s="1"/>
      <c r="CB6450" s="1"/>
      <c r="CC6450" s="1"/>
      <c r="CD6450" s="1"/>
      <c r="CE6450" s="1"/>
      <c r="CF6450" s="1"/>
      <c r="CG6450" s="1"/>
      <c r="CH6450" s="1"/>
      <c r="CI6450" s="1"/>
      <c r="CJ6450" s="1"/>
      <c r="CK6450" s="1"/>
      <c r="CL6450" s="1"/>
      <c r="CM6450" s="1"/>
      <c r="CN6450" s="1"/>
      <c r="CO6450" s="1"/>
      <c r="CP6450" s="1"/>
      <c r="CQ6450" s="1"/>
      <c r="CR6450" s="1"/>
      <c r="CS6450" s="1"/>
      <c r="CT6450" s="1"/>
      <c r="CU6450" s="1"/>
      <c r="CV6450" s="1"/>
      <c r="CW6450" s="1"/>
      <c r="CX6450" s="1"/>
      <c r="CY6450" s="1"/>
      <c r="CZ6450" s="1"/>
      <c r="DA6450" s="1"/>
      <c r="DB6450" s="1"/>
      <c r="DC6450" s="1"/>
      <c r="DD6450" s="1"/>
      <c r="DE6450" s="1"/>
      <c r="DF6450" s="1"/>
      <c r="DG6450" s="1"/>
      <c r="DH6450" s="1"/>
      <c r="DI6450" s="1"/>
      <c r="DJ6450" s="1"/>
      <c r="DK6450" s="1"/>
      <c r="DL6450" s="1"/>
      <c r="DM6450" s="1"/>
      <c r="DN6450" s="1"/>
      <c r="DO6450" s="1"/>
      <c r="DP6450" s="1"/>
      <c r="DQ6450" s="1"/>
      <c r="DR6450" s="1"/>
      <c r="DS6450" s="1"/>
      <c r="DT6450" s="1"/>
      <c r="DU6450" s="1"/>
      <c r="DV6450" s="1"/>
      <c r="DW6450" s="1"/>
      <c r="DX6450" s="1"/>
      <c r="DY6450" s="1"/>
      <c r="DZ6450" s="1"/>
      <c r="EA6450" s="1"/>
      <c r="EB6450" s="1"/>
      <c r="EC6450" s="1"/>
      <c r="ED6450" s="1"/>
      <c r="EE6450" s="1"/>
      <c r="EF6450" s="1"/>
      <c r="EG6450" s="1"/>
      <c r="EH6450" s="1"/>
      <c r="EI6450" s="1"/>
      <c r="EJ6450" s="1"/>
      <c r="EK6450" s="1"/>
      <c r="EL6450" s="1"/>
      <c r="EM6450" s="1"/>
      <c r="EN6450" s="1"/>
      <c r="EO6450" s="1"/>
      <c r="EP6450" s="1"/>
      <c r="EQ6450" s="1"/>
      <c r="ER6450" s="1"/>
      <c r="ES6450" s="1"/>
      <c r="ET6450" s="1"/>
      <c r="EU6450" s="1"/>
      <c r="EV6450" s="1"/>
      <c r="EW6450" s="1"/>
      <c r="EX6450" s="1"/>
      <c r="EY6450" s="1"/>
      <c r="EZ6450" s="1"/>
      <c r="FA6450" s="1"/>
      <c r="FB6450" s="1"/>
      <c r="FC6450" s="1"/>
      <c r="FD6450" s="1"/>
      <c r="FE6450" s="1"/>
      <c r="FF6450" s="1"/>
      <c r="FG6450" s="1"/>
      <c r="FH6450" s="1"/>
      <c r="FI6450" s="1"/>
      <c r="FJ6450" s="1"/>
      <c r="FK6450" s="1"/>
      <c r="FL6450" s="1"/>
      <c r="FM6450" s="1"/>
      <c r="FN6450" s="1"/>
      <c r="FO6450" s="1"/>
      <c r="FP6450" s="1"/>
      <c r="FQ6450" s="1"/>
      <c r="FR6450" s="1"/>
      <c r="FS6450" s="1"/>
      <c r="FT6450" s="1"/>
      <c r="FU6450" s="1"/>
      <c r="FV6450" s="1"/>
      <c r="FW6450" s="1"/>
      <c r="FX6450" s="1"/>
    </row>
    <row r="6451" spans="1:180" s="126" customFormat="1" ht="12.6" x14ac:dyDescent="0.25">
      <c r="A6451" s="117"/>
      <c r="B6451" s="118"/>
      <c r="C6451" s="119"/>
      <c r="D645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1" s="119"/>
      <c r="F6451" s="119"/>
      <c r="G6451" s="120"/>
      <c r="H6451" s="121"/>
      <c r="I6451" s="120"/>
      <c r="J6451" s="120"/>
      <c r="K6451" s="119"/>
      <c r="L6451" s="119"/>
      <c r="M6451" s="119"/>
      <c r="N6451" s="119"/>
      <c r="O6451" s="119"/>
      <c r="P6451" s="124"/>
      <c r="Q6451" s="124">
        <f>Table13[[#This Row],[Unit Value]]*Table13[[#This Row],[Qty | PCount]]</f>
        <v>0</v>
      </c>
      <c r="R6451" s="119" t="str">
        <f>IF(Table13[[#This Row],[Unit Value]]&lt;=4999,"Low-Value Asset","High-Value Asset")</f>
        <v>Low-Value Asset</v>
      </c>
      <c r="S6451" s="119"/>
      <c r="T6451" s="119"/>
      <c r="U6451" s="119"/>
      <c r="V6451" s="119"/>
      <c r="W6451" s="125"/>
      <c r="X6451" s="119"/>
      <c r="Y6451" s="119"/>
      <c r="Z6451" s="119"/>
      <c r="AA6451" s="119"/>
      <c r="AB645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  <c r="BC6451" s="1"/>
      <c r="BD6451" s="1"/>
      <c r="BE6451" s="1"/>
      <c r="BF6451" s="1"/>
      <c r="BG6451" s="1"/>
      <c r="BH6451" s="1"/>
      <c r="BI6451" s="1"/>
      <c r="BJ6451" s="1"/>
      <c r="BK6451" s="1"/>
      <c r="BL6451" s="1"/>
      <c r="BM6451" s="1"/>
      <c r="BN6451" s="1"/>
      <c r="BO6451" s="1"/>
      <c r="BP6451" s="1"/>
      <c r="BQ6451" s="1"/>
      <c r="BR6451" s="1"/>
      <c r="BS6451" s="1"/>
      <c r="BT6451" s="1"/>
      <c r="BU6451" s="1"/>
      <c r="BV6451" s="1"/>
      <c r="BW6451" s="1"/>
      <c r="BX6451" s="1"/>
      <c r="BY6451" s="1"/>
      <c r="BZ6451" s="1"/>
      <c r="CA6451" s="1"/>
      <c r="CB6451" s="1"/>
      <c r="CC6451" s="1"/>
      <c r="CD6451" s="1"/>
      <c r="CE6451" s="1"/>
      <c r="CF6451" s="1"/>
      <c r="CG6451" s="1"/>
      <c r="CH6451" s="1"/>
      <c r="CI6451" s="1"/>
      <c r="CJ6451" s="1"/>
      <c r="CK6451" s="1"/>
      <c r="CL6451" s="1"/>
      <c r="CM6451" s="1"/>
      <c r="CN6451" s="1"/>
      <c r="CO6451" s="1"/>
      <c r="CP6451" s="1"/>
      <c r="CQ6451" s="1"/>
      <c r="CR6451" s="1"/>
      <c r="CS6451" s="1"/>
      <c r="CT6451" s="1"/>
      <c r="CU6451" s="1"/>
      <c r="CV6451" s="1"/>
      <c r="CW6451" s="1"/>
      <c r="CX6451" s="1"/>
      <c r="CY6451" s="1"/>
      <c r="CZ6451" s="1"/>
      <c r="DA6451" s="1"/>
      <c r="DB6451" s="1"/>
      <c r="DC6451" s="1"/>
      <c r="DD6451" s="1"/>
      <c r="DE6451" s="1"/>
      <c r="DF6451" s="1"/>
      <c r="DG6451" s="1"/>
      <c r="DH6451" s="1"/>
      <c r="DI6451" s="1"/>
      <c r="DJ6451" s="1"/>
      <c r="DK6451" s="1"/>
      <c r="DL6451" s="1"/>
      <c r="DM6451" s="1"/>
      <c r="DN6451" s="1"/>
      <c r="DO6451" s="1"/>
      <c r="DP6451" s="1"/>
      <c r="DQ6451" s="1"/>
      <c r="DR6451" s="1"/>
      <c r="DS6451" s="1"/>
      <c r="DT6451" s="1"/>
      <c r="DU6451" s="1"/>
      <c r="DV6451" s="1"/>
      <c r="DW6451" s="1"/>
      <c r="DX6451" s="1"/>
      <c r="DY6451" s="1"/>
      <c r="DZ6451" s="1"/>
      <c r="EA6451" s="1"/>
      <c r="EB6451" s="1"/>
      <c r="EC6451" s="1"/>
      <c r="ED6451" s="1"/>
      <c r="EE6451" s="1"/>
      <c r="EF6451" s="1"/>
      <c r="EG6451" s="1"/>
      <c r="EH6451" s="1"/>
      <c r="EI6451" s="1"/>
      <c r="EJ6451" s="1"/>
      <c r="EK6451" s="1"/>
      <c r="EL6451" s="1"/>
      <c r="EM6451" s="1"/>
      <c r="EN6451" s="1"/>
      <c r="EO6451" s="1"/>
      <c r="EP6451" s="1"/>
      <c r="EQ6451" s="1"/>
      <c r="ER6451" s="1"/>
      <c r="ES6451" s="1"/>
      <c r="ET6451" s="1"/>
      <c r="EU6451" s="1"/>
      <c r="EV6451" s="1"/>
      <c r="EW6451" s="1"/>
      <c r="EX6451" s="1"/>
      <c r="EY6451" s="1"/>
      <c r="EZ6451" s="1"/>
      <c r="FA6451" s="1"/>
      <c r="FB6451" s="1"/>
      <c r="FC6451" s="1"/>
      <c r="FD6451" s="1"/>
      <c r="FE6451" s="1"/>
      <c r="FF6451" s="1"/>
      <c r="FG6451" s="1"/>
      <c r="FH6451" s="1"/>
      <c r="FI6451" s="1"/>
      <c r="FJ6451" s="1"/>
      <c r="FK6451" s="1"/>
      <c r="FL6451" s="1"/>
      <c r="FM6451" s="1"/>
      <c r="FN6451" s="1"/>
      <c r="FO6451" s="1"/>
      <c r="FP6451" s="1"/>
      <c r="FQ6451" s="1"/>
      <c r="FR6451" s="1"/>
      <c r="FS6451" s="1"/>
      <c r="FT6451" s="1"/>
      <c r="FU6451" s="1"/>
      <c r="FV6451" s="1"/>
      <c r="FW6451" s="1"/>
      <c r="FX6451" s="1"/>
    </row>
    <row r="6452" spans="1:180" s="116" customFormat="1" ht="12.6" x14ac:dyDescent="0.25">
      <c r="A6452" s="108"/>
      <c r="B6452" s="109"/>
      <c r="C6452" s="110"/>
      <c r="D645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2" s="110"/>
      <c r="F6452" s="110"/>
      <c r="G6452" s="111"/>
      <c r="H6452" s="112"/>
      <c r="I6452" s="111"/>
      <c r="J6452" s="111"/>
      <c r="K6452" s="110"/>
      <c r="L6452" s="110"/>
      <c r="M6452" s="110"/>
      <c r="N6452" s="110"/>
      <c r="O6452" s="110"/>
      <c r="P6452" s="114"/>
      <c r="Q6452" s="114">
        <f>Table13[[#This Row],[Unit Value]]*Table13[[#This Row],[Qty | PCount]]</f>
        <v>0</v>
      </c>
      <c r="R6452" s="110" t="str">
        <f>IF(Table13[[#This Row],[Unit Value]]&lt;=4999,"Low-Value Asset","High-Value Asset")</f>
        <v>Low-Value Asset</v>
      </c>
      <c r="S6452" s="110"/>
      <c r="T6452" s="110"/>
      <c r="U6452" s="110"/>
      <c r="V6452" s="110"/>
      <c r="W6452" s="115"/>
      <c r="X6452" s="110"/>
      <c r="Y6452" s="110"/>
      <c r="Z6452" s="110"/>
      <c r="AA6452" s="110"/>
      <c r="AB645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1"/>
      <c r="BD6452" s="1"/>
      <c r="BE6452" s="1"/>
      <c r="BF6452" s="1"/>
      <c r="BG6452" s="1"/>
      <c r="BH6452" s="1"/>
      <c r="BI6452" s="1"/>
      <c r="BJ6452" s="1"/>
      <c r="BK6452" s="1"/>
      <c r="BL6452" s="1"/>
      <c r="BM6452" s="1"/>
      <c r="BN6452" s="1"/>
      <c r="BO6452" s="1"/>
      <c r="BP6452" s="1"/>
      <c r="BQ6452" s="1"/>
      <c r="BR6452" s="1"/>
      <c r="BS6452" s="1"/>
      <c r="BT6452" s="1"/>
      <c r="BU6452" s="1"/>
      <c r="BV6452" s="1"/>
      <c r="BW6452" s="1"/>
      <c r="BX6452" s="1"/>
      <c r="BY6452" s="1"/>
      <c r="BZ6452" s="1"/>
      <c r="CA6452" s="1"/>
      <c r="CB6452" s="1"/>
      <c r="CC6452" s="1"/>
      <c r="CD6452" s="1"/>
      <c r="CE6452" s="1"/>
      <c r="CF6452" s="1"/>
      <c r="CG6452" s="1"/>
      <c r="CH6452" s="1"/>
      <c r="CI6452" s="1"/>
      <c r="CJ6452" s="1"/>
      <c r="CK6452" s="1"/>
      <c r="CL6452" s="1"/>
      <c r="CM6452" s="1"/>
      <c r="CN6452" s="1"/>
      <c r="CO6452" s="1"/>
      <c r="CP6452" s="1"/>
      <c r="CQ6452" s="1"/>
      <c r="CR6452" s="1"/>
      <c r="CS6452" s="1"/>
      <c r="CT6452" s="1"/>
      <c r="CU6452" s="1"/>
      <c r="CV6452" s="1"/>
      <c r="CW6452" s="1"/>
      <c r="CX6452" s="1"/>
      <c r="CY6452" s="1"/>
      <c r="CZ6452" s="1"/>
      <c r="DA6452" s="1"/>
      <c r="DB6452" s="1"/>
      <c r="DC6452" s="1"/>
      <c r="DD6452" s="1"/>
      <c r="DE6452" s="1"/>
      <c r="DF6452" s="1"/>
      <c r="DG6452" s="1"/>
      <c r="DH6452" s="1"/>
      <c r="DI6452" s="1"/>
      <c r="DJ6452" s="1"/>
      <c r="DK6452" s="1"/>
      <c r="DL6452" s="1"/>
      <c r="DM6452" s="1"/>
      <c r="DN6452" s="1"/>
      <c r="DO6452" s="1"/>
      <c r="DP6452" s="1"/>
      <c r="DQ6452" s="1"/>
      <c r="DR6452" s="1"/>
      <c r="DS6452" s="1"/>
      <c r="DT6452" s="1"/>
      <c r="DU6452" s="1"/>
      <c r="DV6452" s="1"/>
      <c r="DW6452" s="1"/>
      <c r="DX6452" s="1"/>
      <c r="DY6452" s="1"/>
      <c r="DZ6452" s="1"/>
      <c r="EA6452" s="1"/>
      <c r="EB6452" s="1"/>
      <c r="EC6452" s="1"/>
      <c r="ED6452" s="1"/>
      <c r="EE6452" s="1"/>
      <c r="EF6452" s="1"/>
      <c r="EG6452" s="1"/>
      <c r="EH6452" s="1"/>
      <c r="EI6452" s="1"/>
      <c r="EJ6452" s="1"/>
      <c r="EK6452" s="1"/>
      <c r="EL6452" s="1"/>
      <c r="EM6452" s="1"/>
      <c r="EN6452" s="1"/>
      <c r="EO6452" s="1"/>
      <c r="EP6452" s="1"/>
      <c r="EQ6452" s="1"/>
      <c r="ER6452" s="1"/>
      <c r="ES6452" s="1"/>
      <c r="ET6452" s="1"/>
      <c r="EU6452" s="1"/>
      <c r="EV6452" s="1"/>
      <c r="EW6452" s="1"/>
      <c r="EX6452" s="1"/>
      <c r="EY6452" s="1"/>
      <c r="EZ6452" s="1"/>
      <c r="FA6452" s="1"/>
      <c r="FB6452" s="1"/>
      <c r="FC6452" s="1"/>
      <c r="FD6452" s="1"/>
      <c r="FE6452" s="1"/>
      <c r="FF6452" s="1"/>
      <c r="FG6452" s="1"/>
      <c r="FH6452" s="1"/>
      <c r="FI6452" s="1"/>
      <c r="FJ6452" s="1"/>
      <c r="FK6452" s="1"/>
      <c r="FL6452" s="1"/>
      <c r="FM6452" s="1"/>
      <c r="FN6452" s="1"/>
      <c r="FO6452" s="1"/>
      <c r="FP6452" s="1"/>
      <c r="FQ6452" s="1"/>
      <c r="FR6452" s="1"/>
      <c r="FS6452" s="1"/>
      <c r="FT6452" s="1"/>
      <c r="FU6452" s="1"/>
      <c r="FV6452" s="1"/>
      <c r="FW6452" s="1"/>
      <c r="FX6452" s="1"/>
    </row>
    <row r="6453" spans="1:180" s="116" customFormat="1" ht="12.6" x14ac:dyDescent="0.25">
      <c r="A6453" s="108"/>
      <c r="B6453" s="109"/>
      <c r="C6453" s="110"/>
      <c r="D645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3" s="110"/>
      <c r="F6453" s="110"/>
      <c r="G6453" s="111"/>
      <c r="H6453" s="112"/>
      <c r="I6453" s="111"/>
      <c r="J6453" s="111"/>
      <c r="K6453" s="110"/>
      <c r="L6453" s="110"/>
      <c r="M6453" s="110"/>
      <c r="N6453" s="110"/>
      <c r="O6453" s="110"/>
      <c r="P6453" s="114"/>
      <c r="Q6453" s="114">
        <f>Table13[[#This Row],[Unit Value]]*Table13[[#This Row],[Qty | PCount]]</f>
        <v>0</v>
      </c>
      <c r="R6453" s="110" t="str">
        <f>IF(Table13[[#This Row],[Unit Value]]&lt;=4999,"Low-Value Asset","High-Value Asset")</f>
        <v>Low-Value Asset</v>
      </c>
      <c r="S6453" s="110"/>
      <c r="T6453" s="110"/>
      <c r="U6453" s="110"/>
      <c r="V6453" s="110"/>
      <c r="W6453" s="115"/>
      <c r="X6453" s="110"/>
      <c r="Y6453" s="110"/>
      <c r="Z6453" s="110"/>
      <c r="AA6453" s="110"/>
      <c r="AB645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  <c r="BC6453" s="1"/>
      <c r="BD6453" s="1"/>
      <c r="BE6453" s="1"/>
      <c r="BF6453" s="1"/>
      <c r="BG6453" s="1"/>
      <c r="BH6453" s="1"/>
      <c r="BI6453" s="1"/>
      <c r="BJ6453" s="1"/>
      <c r="BK6453" s="1"/>
      <c r="BL6453" s="1"/>
      <c r="BM6453" s="1"/>
      <c r="BN6453" s="1"/>
      <c r="BO6453" s="1"/>
      <c r="BP6453" s="1"/>
      <c r="BQ6453" s="1"/>
      <c r="BR6453" s="1"/>
      <c r="BS6453" s="1"/>
      <c r="BT6453" s="1"/>
      <c r="BU6453" s="1"/>
      <c r="BV6453" s="1"/>
      <c r="BW6453" s="1"/>
      <c r="BX6453" s="1"/>
      <c r="BY6453" s="1"/>
      <c r="BZ6453" s="1"/>
      <c r="CA6453" s="1"/>
      <c r="CB6453" s="1"/>
      <c r="CC6453" s="1"/>
      <c r="CD6453" s="1"/>
      <c r="CE6453" s="1"/>
      <c r="CF6453" s="1"/>
      <c r="CG6453" s="1"/>
      <c r="CH6453" s="1"/>
      <c r="CI6453" s="1"/>
      <c r="CJ6453" s="1"/>
      <c r="CK6453" s="1"/>
      <c r="CL6453" s="1"/>
      <c r="CM6453" s="1"/>
      <c r="CN6453" s="1"/>
      <c r="CO6453" s="1"/>
      <c r="CP6453" s="1"/>
      <c r="CQ6453" s="1"/>
      <c r="CR6453" s="1"/>
      <c r="CS6453" s="1"/>
      <c r="CT6453" s="1"/>
      <c r="CU6453" s="1"/>
      <c r="CV6453" s="1"/>
      <c r="CW6453" s="1"/>
      <c r="CX6453" s="1"/>
      <c r="CY6453" s="1"/>
      <c r="CZ6453" s="1"/>
      <c r="DA6453" s="1"/>
      <c r="DB6453" s="1"/>
      <c r="DC6453" s="1"/>
      <c r="DD6453" s="1"/>
      <c r="DE6453" s="1"/>
      <c r="DF6453" s="1"/>
      <c r="DG6453" s="1"/>
      <c r="DH6453" s="1"/>
      <c r="DI6453" s="1"/>
      <c r="DJ6453" s="1"/>
      <c r="DK6453" s="1"/>
      <c r="DL6453" s="1"/>
      <c r="DM6453" s="1"/>
      <c r="DN6453" s="1"/>
      <c r="DO6453" s="1"/>
      <c r="DP6453" s="1"/>
      <c r="DQ6453" s="1"/>
      <c r="DR6453" s="1"/>
      <c r="DS6453" s="1"/>
      <c r="DT6453" s="1"/>
      <c r="DU6453" s="1"/>
      <c r="DV6453" s="1"/>
      <c r="DW6453" s="1"/>
      <c r="DX6453" s="1"/>
      <c r="DY6453" s="1"/>
      <c r="DZ6453" s="1"/>
      <c r="EA6453" s="1"/>
      <c r="EB6453" s="1"/>
      <c r="EC6453" s="1"/>
      <c r="ED6453" s="1"/>
      <c r="EE6453" s="1"/>
      <c r="EF6453" s="1"/>
      <c r="EG6453" s="1"/>
      <c r="EH6453" s="1"/>
      <c r="EI6453" s="1"/>
      <c r="EJ6453" s="1"/>
      <c r="EK6453" s="1"/>
      <c r="EL6453" s="1"/>
      <c r="EM6453" s="1"/>
      <c r="EN6453" s="1"/>
      <c r="EO6453" s="1"/>
      <c r="EP6453" s="1"/>
      <c r="EQ6453" s="1"/>
      <c r="ER6453" s="1"/>
      <c r="ES6453" s="1"/>
      <c r="ET6453" s="1"/>
      <c r="EU6453" s="1"/>
      <c r="EV6453" s="1"/>
      <c r="EW6453" s="1"/>
      <c r="EX6453" s="1"/>
      <c r="EY6453" s="1"/>
      <c r="EZ6453" s="1"/>
      <c r="FA6453" s="1"/>
      <c r="FB6453" s="1"/>
      <c r="FC6453" s="1"/>
      <c r="FD6453" s="1"/>
      <c r="FE6453" s="1"/>
      <c r="FF6453" s="1"/>
      <c r="FG6453" s="1"/>
      <c r="FH6453" s="1"/>
      <c r="FI6453" s="1"/>
      <c r="FJ6453" s="1"/>
      <c r="FK6453" s="1"/>
      <c r="FL6453" s="1"/>
      <c r="FM6453" s="1"/>
      <c r="FN6453" s="1"/>
      <c r="FO6453" s="1"/>
      <c r="FP6453" s="1"/>
      <c r="FQ6453" s="1"/>
      <c r="FR6453" s="1"/>
      <c r="FS6453" s="1"/>
      <c r="FT6453" s="1"/>
      <c r="FU6453" s="1"/>
      <c r="FV6453" s="1"/>
      <c r="FW6453" s="1"/>
      <c r="FX6453" s="1"/>
    </row>
    <row r="6454" spans="1:180" s="116" customFormat="1" ht="12.6" x14ac:dyDescent="0.25">
      <c r="A6454" s="108"/>
      <c r="B6454" s="109"/>
      <c r="C6454" s="110"/>
      <c r="D645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4" s="110"/>
      <c r="F6454" s="110"/>
      <c r="G6454" s="111"/>
      <c r="H6454" s="112"/>
      <c r="I6454" s="111"/>
      <c r="J6454" s="111"/>
      <c r="K6454" s="110"/>
      <c r="L6454" s="110"/>
      <c r="M6454" s="110"/>
      <c r="N6454" s="110"/>
      <c r="O6454" s="110"/>
      <c r="P6454" s="114"/>
      <c r="Q6454" s="114">
        <f>Table13[[#This Row],[Unit Value]]*Table13[[#This Row],[Qty | PCount]]</f>
        <v>0</v>
      </c>
      <c r="R6454" s="110" t="str">
        <f>IF(Table13[[#This Row],[Unit Value]]&lt;=4999,"Low-Value Asset","High-Value Asset")</f>
        <v>Low-Value Asset</v>
      </c>
      <c r="S6454" s="110"/>
      <c r="T6454" s="110"/>
      <c r="U6454" s="110"/>
      <c r="V6454" s="110"/>
      <c r="W6454" s="115"/>
      <c r="X6454" s="110"/>
      <c r="Y6454" s="110"/>
      <c r="Z6454" s="110"/>
      <c r="AA6454" s="110"/>
      <c r="AB645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  <c r="BC6454" s="1"/>
      <c r="BD6454" s="1"/>
      <c r="BE6454" s="1"/>
      <c r="BF6454" s="1"/>
      <c r="BG6454" s="1"/>
      <c r="BH6454" s="1"/>
      <c r="BI6454" s="1"/>
      <c r="BJ6454" s="1"/>
      <c r="BK6454" s="1"/>
      <c r="BL6454" s="1"/>
      <c r="BM6454" s="1"/>
      <c r="BN6454" s="1"/>
      <c r="BO6454" s="1"/>
      <c r="BP6454" s="1"/>
      <c r="BQ6454" s="1"/>
      <c r="BR6454" s="1"/>
      <c r="BS6454" s="1"/>
      <c r="BT6454" s="1"/>
      <c r="BU6454" s="1"/>
      <c r="BV6454" s="1"/>
      <c r="BW6454" s="1"/>
      <c r="BX6454" s="1"/>
      <c r="BY6454" s="1"/>
      <c r="BZ6454" s="1"/>
      <c r="CA6454" s="1"/>
      <c r="CB6454" s="1"/>
      <c r="CC6454" s="1"/>
      <c r="CD6454" s="1"/>
      <c r="CE6454" s="1"/>
      <c r="CF6454" s="1"/>
      <c r="CG6454" s="1"/>
      <c r="CH6454" s="1"/>
      <c r="CI6454" s="1"/>
      <c r="CJ6454" s="1"/>
      <c r="CK6454" s="1"/>
      <c r="CL6454" s="1"/>
      <c r="CM6454" s="1"/>
      <c r="CN6454" s="1"/>
      <c r="CO6454" s="1"/>
      <c r="CP6454" s="1"/>
      <c r="CQ6454" s="1"/>
      <c r="CR6454" s="1"/>
      <c r="CS6454" s="1"/>
      <c r="CT6454" s="1"/>
      <c r="CU6454" s="1"/>
      <c r="CV6454" s="1"/>
      <c r="CW6454" s="1"/>
      <c r="CX6454" s="1"/>
      <c r="CY6454" s="1"/>
      <c r="CZ6454" s="1"/>
      <c r="DA6454" s="1"/>
      <c r="DB6454" s="1"/>
      <c r="DC6454" s="1"/>
      <c r="DD6454" s="1"/>
      <c r="DE6454" s="1"/>
      <c r="DF6454" s="1"/>
      <c r="DG6454" s="1"/>
      <c r="DH6454" s="1"/>
      <c r="DI6454" s="1"/>
      <c r="DJ6454" s="1"/>
      <c r="DK6454" s="1"/>
      <c r="DL6454" s="1"/>
      <c r="DM6454" s="1"/>
      <c r="DN6454" s="1"/>
      <c r="DO6454" s="1"/>
      <c r="DP6454" s="1"/>
      <c r="DQ6454" s="1"/>
      <c r="DR6454" s="1"/>
      <c r="DS6454" s="1"/>
      <c r="DT6454" s="1"/>
      <c r="DU6454" s="1"/>
      <c r="DV6454" s="1"/>
      <c r="DW6454" s="1"/>
      <c r="DX6454" s="1"/>
      <c r="DY6454" s="1"/>
      <c r="DZ6454" s="1"/>
      <c r="EA6454" s="1"/>
      <c r="EB6454" s="1"/>
      <c r="EC6454" s="1"/>
      <c r="ED6454" s="1"/>
      <c r="EE6454" s="1"/>
      <c r="EF6454" s="1"/>
      <c r="EG6454" s="1"/>
      <c r="EH6454" s="1"/>
      <c r="EI6454" s="1"/>
      <c r="EJ6454" s="1"/>
      <c r="EK6454" s="1"/>
      <c r="EL6454" s="1"/>
      <c r="EM6454" s="1"/>
      <c r="EN6454" s="1"/>
      <c r="EO6454" s="1"/>
      <c r="EP6454" s="1"/>
      <c r="EQ6454" s="1"/>
      <c r="ER6454" s="1"/>
      <c r="ES6454" s="1"/>
      <c r="ET6454" s="1"/>
      <c r="EU6454" s="1"/>
      <c r="EV6454" s="1"/>
      <c r="EW6454" s="1"/>
      <c r="EX6454" s="1"/>
      <c r="EY6454" s="1"/>
      <c r="EZ6454" s="1"/>
      <c r="FA6454" s="1"/>
      <c r="FB6454" s="1"/>
      <c r="FC6454" s="1"/>
      <c r="FD6454" s="1"/>
      <c r="FE6454" s="1"/>
      <c r="FF6454" s="1"/>
      <c r="FG6454" s="1"/>
      <c r="FH6454" s="1"/>
      <c r="FI6454" s="1"/>
      <c r="FJ6454" s="1"/>
      <c r="FK6454" s="1"/>
      <c r="FL6454" s="1"/>
      <c r="FM6454" s="1"/>
      <c r="FN6454" s="1"/>
      <c r="FO6454" s="1"/>
      <c r="FP6454" s="1"/>
      <c r="FQ6454" s="1"/>
      <c r="FR6454" s="1"/>
      <c r="FS6454" s="1"/>
      <c r="FT6454" s="1"/>
      <c r="FU6454" s="1"/>
      <c r="FV6454" s="1"/>
      <c r="FW6454" s="1"/>
      <c r="FX6454" s="1"/>
    </row>
    <row r="6455" spans="1:180" s="116" customFormat="1" ht="12.6" x14ac:dyDescent="0.25">
      <c r="A6455" s="108"/>
      <c r="B6455" s="109"/>
      <c r="C6455" s="110"/>
      <c r="D645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5" s="110"/>
      <c r="F6455" s="110"/>
      <c r="G6455" s="111"/>
      <c r="H6455" s="112"/>
      <c r="I6455" s="111"/>
      <c r="J6455" s="111"/>
      <c r="K6455" s="110"/>
      <c r="L6455" s="110"/>
      <c r="M6455" s="110"/>
      <c r="N6455" s="110"/>
      <c r="O6455" s="110"/>
      <c r="P6455" s="114"/>
      <c r="Q6455" s="114">
        <f>Table13[[#This Row],[Unit Value]]*Table13[[#This Row],[Qty | PCount]]</f>
        <v>0</v>
      </c>
      <c r="R6455" s="110" t="str">
        <f>IF(Table13[[#This Row],[Unit Value]]&lt;=4999,"Low-Value Asset","High-Value Asset")</f>
        <v>Low-Value Asset</v>
      </c>
      <c r="S6455" s="110"/>
      <c r="T6455" s="110"/>
      <c r="U6455" s="110"/>
      <c r="V6455" s="110"/>
      <c r="W6455" s="115"/>
      <c r="X6455" s="110"/>
      <c r="Y6455" s="110"/>
      <c r="Z6455" s="110"/>
      <c r="AA6455" s="110"/>
      <c r="AB645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  <c r="BC6455" s="1"/>
      <c r="BD6455" s="1"/>
      <c r="BE6455" s="1"/>
      <c r="BF6455" s="1"/>
      <c r="BG6455" s="1"/>
      <c r="BH6455" s="1"/>
      <c r="BI6455" s="1"/>
      <c r="BJ6455" s="1"/>
      <c r="BK6455" s="1"/>
      <c r="BL6455" s="1"/>
      <c r="BM6455" s="1"/>
      <c r="BN6455" s="1"/>
      <c r="BO6455" s="1"/>
      <c r="BP6455" s="1"/>
      <c r="BQ6455" s="1"/>
      <c r="BR6455" s="1"/>
      <c r="BS6455" s="1"/>
      <c r="BT6455" s="1"/>
      <c r="BU6455" s="1"/>
      <c r="BV6455" s="1"/>
      <c r="BW6455" s="1"/>
      <c r="BX6455" s="1"/>
      <c r="BY6455" s="1"/>
      <c r="BZ6455" s="1"/>
      <c r="CA6455" s="1"/>
      <c r="CB6455" s="1"/>
      <c r="CC6455" s="1"/>
      <c r="CD6455" s="1"/>
      <c r="CE6455" s="1"/>
      <c r="CF6455" s="1"/>
      <c r="CG6455" s="1"/>
      <c r="CH6455" s="1"/>
      <c r="CI6455" s="1"/>
      <c r="CJ6455" s="1"/>
      <c r="CK6455" s="1"/>
      <c r="CL6455" s="1"/>
      <c r="CM6455" s="1"/>
      <c r="CN6455" s="1"/>
      <c r="CO6455" s="1"/>
      <c r="CP6455" s="1"/>
      <c r="CQ6455" s="1"/>
      <c r="CR6455" s="1"/>
      <c r="CS6455" s="1"/>
      <c r="CT6455" s="1"/>
      <c r="CU6455" s="1"/>
      <c r="CV6455" s="1"/>
      <c r="CW6455" s="1"/>
      <c r="CX6455" s="1"/>
      <c r="CY6455" s="1"/>
      <c r="CZ6455" s="1"/>
      <c r="DA6455" s="1"/>
      <c r="DB6455" s="1"/>
      <c r="DC6455" s="1"/>
      <c r="DD6455" s="1"/>
      <c r="DE6455" s="1"/>
      <c r="DF6455" s="1"/>
      <c r="DG6455" s="1"/>
      <c r="DH6455" s="1"/>
      <c r="DI6455" s="1"/>
      <c r="DJ6455" s="1"/>
      <c r="DK6455" s="1"/>
      <c r="DL6455" s="1"/>
      <c r="DM6455" s="1"/>
      <c r="DN6455" s="1"/>
      <c r="DO6455" s="1"/>
      <c r="DP6455" s="1"/>
      <c r="DQ6455" s="1"/>
      <c r="DR6455" s="1"/>
      <c r="DS6455" s="1"/>
      <c r="DT6455" s="1"/>
      <c r="DU6455" s="1"/>
      <c r="DV6455" s="1"/>
      <c r="DW6455" s="1"/>
      <c r="DX6455" s="1"/>
      <c r="DY6455" s="1"/>
      <c r="DZ6455" s="1"/>
      <c r="EA6455" s="1"/>
      <c r="EB6455" s="1"/>
      <c r="EC6455" s="1"/>
      <c r="ED6455" s="1"/>
      <c r="EE6455" s="1"/>
      <c r="EF6455" s="1"/>
      <c r="EG6455" s="1"/>
      <c r="EH6455" s="1"/>
      <c r="EI6455" s="1"/>
      <c r="EJ6455" s="1"/>
      <c r="EK6455" s="1"/>
      <c r="EL6455" s="1"/>
      <c r="EM6455" s="1"/>
      <c r="EN6455" s="1"/>
      <c r="EO6455" s="1"/>
      <c r="EP6455" s="1"/>
      <c r="EQ6455" s="1"/>
      <c r="ER6455" s="1"/>
      <c r="ES6455" s="1"/>
      <c r="ET6455" s="1"/>
      <c r="EU6455" s="1"/>
      <c r="EV6455" s="1"/>
      <c r="EW6455" s="1"/>
      <c r="EX6455" s="1"/>
      <c r="EY6455" s="1"/>
      <c r="EZ6455" s="1"/>
      <c r="FA6455" s="1"/>
      <c r="FB6455" s="1"/>
      <c r="FC6455" s="1"/>
      <c r="FD6455" s="1"/>
      <c r="FE6455" s="1"/>
      <c r="FF6455" s="1"/>
      <c r="FG6455" s="1"/>
      <c r="FH6455" s="1"/>
      <c r="FI6455" s="1"/>
      <c r="FJ6455" s="1"/>
      <c r="FK6455" s="1"/>
      <c r="FL6455" s="1"/>
      <c r="FM6455" s="1"/>
      <c r="FN6455" s="1"/>
      <c r="FO6455" s="1"/>
      <c r="FP6455" s="1"/>
      <c r="FQ6455" s="1"/>
      <c r="FR6455" s="1"/>
      <c r="FS6455" s="1"/>
      <c r="FT6455" s="1"/>
      <c r="FU6455" s="1"/>
      <c r="FV6455" s="1"/>
      <c r="FW6455" s="1"/>
      <c r="FX6455" s="1"/>
    </row>
    <row r="6456" spans="1:180" s="116" customFormat="1" ht="12.6" x14ac:dyDescent="0.25">
      <c r="A6456" s="108"/>
      <c r="B6456" s="109"/>
      <c r="C6456" s="110"/>
      <c r="D645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6" s="110"/>
      <c r="F6456" s="110"/>
      <c r="G6456" s="111"/>
      <c r="H6456" s="112"/>
      <c r="I6456" s="111"/>
      <c r="J6456" s="111"/>
      <c r="K6456" s="110"/>
      <c r="L6456" s="110"/>
      <c r="M6456" s="110"/>
      <c r="N6456" s="110"/>
      <c r="O6456" s="110"/>
      <c r="P6456" s="114"/>
      <c r="Q6456" s="114">
        <f>Table13[[#This Row],[Unit Value]]*Table13[[#This Row],[Qty | PCount]]</f>
        <v>0</v>
      </c>
      <c r="R6456" s="110" t="str">
        <f>IF(Table13[[#This Row],[Unit Value]]&lt;=4999,"Low-Value Asset","High-Value Asset")</f>
        <v>Low-Value Asset</v>
      </c>
      <c r="S6456" s="110"/>
      <c r="T6456" s="110"/>
      <c r="U6456" s="110"/>
      <c r="V6456" s="110"/>
      <c r="W6456" s="115"/>
      <c r="X6456" s="110"/>
      <c r="Y6456" s="110"/>
      <c r="Z6456" s="110"/>
      <c r="AA6456" s="110"/>
      <c r="AB645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  <c r="BC6456" s="1"/>
      <c r="BD6456" s="1"/>
      <c r="BE6456" s="1"/>
      <c r="BF6456" s="1"/>
      <c r="BG6456" s="1"/>
      <c r="BH6456" s="1"/>
      <c r="BI6456" s="1"/>
      <c r="BJ6456" s="1"/>
      <c r="BK6456" s="1"/>
      <c r="BL6456" s="1"/>
      <c r="BM6456" s="1"/>
      <c r="BN6456" s="1"/>
      <c r="BO6456" s="1"/>
      <c r="BP6456" s="1"/>
      <c r="BQ6456" s="1"/>
      <c r="BR6456" s="1"/>
      <c r="BS6456" s="1"/>
      <c r="BT6456" s="1"/>
      <c r="BU6456" s="1"/>
      <c r="BV6456" s="1"/>
      <c r="BW6456" s="1"/>
      <c r="BX6456" s="1"/>
      <c r="BY6456" s="1"/>
      <c r="BZ6456" s="1"/>
      <c r="CA6456" s="1"/>
      <c r="CB6456" s="1"/>
      <c r="CC6456" s="1"/>
      <c r="CD6456" s="1"/>
      <c r="CE6456" s="1"/>
      <c r="CF6456" s="1"/>
      <c r="CG6456" s="1"/>
      <c r="CH6456" s="1"/>
      <c r="CI6456" s="1"/>
      <c r="CJ6456" s="1"/>
      <c r="CK6456" s="1"/>
      <c r="CL6456" s="1"/>
      <c r="CM6456" s="1"/>
      <c r="CN6456" s="1"/>
      <c r="CO6456" s="1"/>
      <c r="CP6456" s="1"/>
      <c r="CQ6456" s="1"/>
      <c r="CR6456" s="1"/>
      <c r="CS6456" s="1"/>
      <c r="CT6456" s="1"/>
      <c r="CU6456" s="1"/>
      <c r="CV6456" s="1"/>
      <c r="CW6456" s="1"/>
      <c r="CX6456" s="1"/>
      <c r="CY6456" s="1"/>
      <c r="CZ6456" s="1"/>
      <c r="DA6456" s="1"/>
      <c r="DB6456" s="1"/>
      <c r="DC6456" s="1"/>
      <c r="DD6456" s="1"/>
      <c r="DE6456" s="1"/>
      <c r="DF6456" s="1"/>
      <c r="DG6456" s="1"/>
      <c r="DH6456" s="1"/>
      <c r="DI6456" s="1"/>
      <c r="DJ6456" s="1"/>
      <c r="DK6456" s="1"/>
      <c r="DL6456" s="1"/>
      <c r="DM6456" s="1"/>
      <c r="DN6456" s="1"/>
      <c r="DO6456" s="1"/>
      <c r="DP6456" s="1"/>
      <c r="DQ6456" s="1"/>
      <c r="DR6456" s="1"/>
      <c r="DS6456" s="1"/>
      <c r="DT6456" s="1"/>
      <c r="DU6456" s="1"/>
      <c r="DV6456" s="1"/>
      <c r="DW6456" s="1"/>
      <c r="DX6456" s="1"/>
      <c r="DY6456" s="1"/>
      <c r="DZ6456" s="1"/>
      <c r="EA6456" s="1"/>
      <c r="EB6456" s="1"/>
      <c r="EC6456" s="1"/>
      <c r="ED6456" s="1"/>
      <c r="EE6456" s="1"/>
      <c r="EF6456" s="1"/>
      <c r="EG6456" s="1"/>
      <c r="EH6456" s="1"/>
      <c r="EI6456" s="1"/>
      <c r="EJ6456" s="1"/>
      <c r="EK6456" s="1"/>
      <c r="EL6456" s="1"/>
      <c r="EM6456" s="1"/>
      <c r="EN6456" s="1"/>
      <c r="EO6456" s="1"/>
      <c r="EP6456" s="1"/>
      <c r="EQ6456" s="1"/>
      <c r="ER6456" s="1"/>
      <c r="ES6456" s="1"/>
      <c r="ET6456" s="1"/>
      <c r="EU6456" s="1"/>
      <c r="EV6456" s="1"/>
      <c r="EW6456" s="1"/>
      <c r="EX6456" s="1"/>
      <c r="EY6456" s="1"/>
      <c r="EZ6456" s="1"/>
      <c r="FA6456" s="1"/>
      <c r="FB6456" s="1"/>
      <c r="FC6456" s="1"/>
      <c r="FD6456" s="1"/>
      <c r="FE6456" s="1"/>
      <c r="FF6456" s="1"/>
      <c r="FG6456" s="1"/>
      <c r="FH6456" s="1"/>
      <c r="FI6456" s="1"/>
      <c r="FJ6456" s="1"/>
      <c r="FK6456" s="1"/>
      <c r="FL6456" s="1"/>
      <c r="FM6456" s="1"/>
      <c r="FN6456" s="1"/>
      <c r="FO6456" s="1"/>
      <c r="FP6456" s="1"/>
      <c r="FQ6456" s="1"/>
      <c r="FR6456" s="1"/>
      <c r="FS6456" s="1"/>
      <c r="FT6456" s="1"/>
      <c r="FU6456" s="1"/>
      <c r="FV6456" s="1"/>
      <c r="FW6456" s="1"/>
      <c r="FX6456" s="1"/>
    </row>
    <row r="6457" spans="1:180" s="116" customFormat="1" ht="12.6" x14ac:dyDescent="0.25">
      <c r="A6457" s="108"/>
      <c r="B6457" s="109"/>
      <c r="C6457" s="110"/>
      <c r="D645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7" s="110"/>
      <c r="F6457" s="110"/>
      <c r="G6457" s="111"/>
      <c r="H6457" s="112"/>
      <c r="I6457" s="111"/>
      <c r="J6457" s="111"/>
      <c r="K6457" s="110"/>
      <c r="L6457" s="110"/>
      <c r="M6457" s="110"/>
      <c r="N6457" s="110"/>
      <c r="O6457" s="110"/>
      <c r="P6457" s="114"/>
      <c r="Q6457" s="114">
        <f>Table13[[#This Row],[Unit Value]]*Table13[[#This Row],[Qty | PCount]]</f>
        <v>0</v>
      </c>
      <c r="R6457" s="110" t="str">
        <f>IF(Table13[[#This Row],[Unit Value]]&lt;=4999,"Low-Value Asset","High-Value Asset")</f>
        <v>Low-Value Asset</v>
      </c>
      <c r="S6457" s="110"/>
      <c r="T6457" s="110"/>
      <c r="U6457" s="110"/>
      <c r="V6457" s="110"/>
      <c r="W6457" s="115"/>
      <c r="X6457" s="110"/>
      <c r="Y6457" s="110"/>
      <c r="Z6457" s="110"/>
      <c r="AA6457" s="110"/>
      <c r="AB645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  <c r="BC6457" s="1"/>
      <c r="BD6457" s="1"/>
      <c r="BE6457" s="1"/>
      <c r="BF6457" s="1"/>
      <c r="BG6457" s="1"/>
      <c r="BH6457" s="1"/>
      <c r="BI6457" s="1"/>
      <c r="BJ6457" s="1"/>
      <c r="BK6457" s="1"/>
      <c r="BL6457" s="1"/>
      <c r="BM6457" s="1"/>
      <c r="BN6457" s="1"/>
      <c r="BO6457" s="1"/>
      <c r="BP6457" s="1"/>
      <c r="BQ6457" s="1"/>
      <c r="BR6457" s="1"/>
      <c r="BS6457" s="1"/>
      <c r="BT6457" s="1"/>
      <c r="BU6457" s="1"/>
      <c r="BV6457" s="1"/>
      <c r="BW6457" s="1"/>
      <c r="BX6457" s="1"/>
      <c r="BY6457" s="1"/>
      <c r="BZ6457" s="1"/>
      <c r="CA6457" s="1"/>
      <c r="CB6457" s="1"/>
      <c r="CC6457" s="1"/>
      <c r="CD6457" s="1"/>
      <c r="CE6457" s="1"/>
      <c r="CF6457" s="1"/>
      <c r="CG6457" s="1"/>
      <c r="CH6457" s="1"/>
      <c r="CI6457" s="1"/>
      <c r="CJ6457" s="1"/>
      <c r="CK6457" s="1"/>
      <c r="CL6457" s="1"/>
      <c r="CM6457" s="1"/>
      <c r="CN6457" s="1"/>
      <c r="CO6457" s="1"/>
      <c r="CP6457" s="1"/>
      <c r="CQ6457" s="1"/>
      <c r="CR6457" s="1"/>
      <c r="CS6457" s="1"/>
      <c r="CT6457" s="1"/>
      <c r="CU6457" s="1"/>
      <c r="CV6457" s="1"/>
      <c r="CW6457" s="1"/>
      <c r="CX6457" s="1"/>
      <c r="CY6457" s="1"/>
      <c r="CZ6457" s="1"/>
      <c r="DA6457" s="1"/>
      <c r="DB6457" s="1"/>
      <c r="DC6457" s="1"/>
      <c r="DD6457" s="1"/>
      <c r="DE6457" s="1"/>
      <c r="DF6457" s="1"/>
      <c r="DG6457" s="1"/>
      <c r="DH6457" s="1"/>
      <c r="DI6457" s="1"/>
      <c r="DJ6457" s="1"/>
      <c r="DK6457" s="1"/>
      <c r="DL6457" s="1"/>
      <c r="DM6457" s="1"/>
      <c r="DN6457" s="1"/>
      <c r="DO6457" s="1"/>
      <c r="DP6457" s="1"/>
      <c r="DQ6457" s="1"/>
      <c r="DR6457" s="1"/>
      <c r="DS6457" s="1"/>
      <c r="DT6457" s="1"/>
      <c r="DU6457" s="1"/>
      <c r="DV6457" s="1"/>
      <c r="DW6457" s="1"/>
      <c r="DX6457" s="1"/>
      <c r="DY6457" s="1"/>
      <c r="DZ6457" s="1"/>
      <c r="EA6457" s="1"/>
      <c r="EB6457" s="1"/>
      <c r="EC6457" s="1"/>
      <c r="ED6457" s="1"/>
      <c r="EE6457" s="1"/>
      <c r="EF6457" s="1"/>
      <c r="EG6457" s="1"/>
      <c r="EH6457" s="1"/>
      <c r="EI6457" s="1"/>
      <c r="EJ6457" s="1"/>
      <c r="EK6457" s="1"/>
      <c r="EL6457" s="1"/>
      <c r="EM6457" s="1"/>
      <c r="EN6457" s="1"/>
      <c r="EO6457" s="1"/>
      <c r="EP6457" s="1"/>
      <c r="EQ6457" s="1"/>
      <c r="ER6457" s="1"/>
      <c r="ES6457" s="1"/>
      <c r="ET6457" s="1"/>
      <c r="EU6457" s="1"/>
      <c r="EV6457" s="1"/>
      <c r="EW6457" s="1"/>
      <c r="EX6457" s="1"/>
      <c r="EY6457" s="1"/>
      <c r="EZ6457" s="1"/>
      <c r="FA6457" s="1"/>
      <c r="FB6457" s="1"/>
      <c r="FC6457" s="1"/>
      <c r="FD6457" s="1"/>
      <c r="FE6457" s="1"/>
      <c r="FF6457" s="1"/>
      <c r="FG6457" s="1"/>
      <c r="FH6457" s="1"/>
      <c r="FI6457" s="1"/>
      <c r="FJ6457" s="1"/>
      <c r="FK6457" s="1"/>
      <c r="FL6457" s="1"/>
      <c r="FM6457" s="1"/>
      <c r="FN6457" s="1"/>
      <c r="FO6457" s="1"/>
      <c r="FP6457" s="1"/>
      <c r="FQ6457" s="1"/>
      <c r="FR6457" s="1"/>
      <c r="FS6457" s="1"/>
      <c r="FT6457" s="1"/>
      <c r="FU6457" s="1"/>
      <c r="FV6457" s="1"/>
      <c r="FW6457" s="1"/>
      <c r="FX6457" s="1"/>
    </row>
    <row r="6458" spans="1:180" s="116" customFormat="1" ht="12.6" x14ac:dyDescent="0.25">
      <c r="A6458" s="108"/>
      <c r="B6458" s="109"/>
      <c r="C6458" s="110"/>
      <c r="D645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8" s="110"/>
      <c r="F6458" s="110"/>
      <c r="G6458" s="111"/>
      <c r="H6458" s="112"/>
      <c r="I6458" s="111"/>
      <c r="J6458" s="111"/>
      <c r="K6458" s="110"/>
      <c r="L6458" s="110"/>
      <c r="M6458" s="110"/>
      <c r="N6458" s="110"/>
      <c r="O6458" s="110"/>
      <c r="P6458" s="114"/>
      <c r="Q6458" s="114">
        <f>Table13[[#This Row],[Unit Value]]*Table13[[#This Row],[Qty | PCount]]</f>
        <v>0</v>
      </c>
      <c r="R6458" s="110" t="str">
        <f>IF(Table13[[#This Row],[Unit Value]]&lt;=4999,"Low-Value Asset","High-Value Asset")</f>
        <v>Low-Value Asset</v>
      </c>
      <c r="S6458" s="110"/>
      <c r="T6458" s="110"/>
      <c r="U6458" s="110"/>
      <c r="V6458" s="110"/>
      <c r="W6458" s="115"/>
      <c r="X6458" s="110"/>
      <c r="Y6458" s="110"/>
      <c r="Z6458" s="110"/>
      <c r="AA6458" s="110"/>
      <c r="AB645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  <c r="BC6458" s="1"/>
      <c r="BD6458" s="1"/>
      <c r="BE6458" s="1"/>
      <c r="BF6458" s="1"/>
      <c r="BG6458" s="1"/>
      <c r="BH6458" s="1"/>
      <c r="BI6458" s="1"/>
      <c r="BJ6458" s="1"/>
      <c r="BK6458" s="1"/>
      <c r="BL6458" s="1"/>
      <c r="BM6458" s="1"/>
      <c r="BN6458" s="1"/>
      <c r="BO6458" s="1"/>
      <c r="BP6458" s="1"/>
      <c r="BQ6458" s="1"/>
      <c r="BR6458" s="1"/>
      <c r="BS6458" s="1"/>
      <c r="BT6458" s="1"/>
      <c r="BU6458" s="1"/>
      <c r="BV6458" s="1"/>
      <c r="BW6458" s="1"/>
      <c r="BX6458" s="1"/>
      <c r="BY6458" s="1"/>
      <c r="BZ6458" s="1"/>
      <c r="CA6458" s="1"/>
      <c r="CB6458" s="1"/>
      <c r="CC6458" s="1"/>
      <c r="CD6458" s="1"/>
      <c r="CE6458" s="1"/>
      <c r="CF6458" s="1"/>
      <c r="CG6458" s="1"/>
      <c r="CH6458" s="1"/>
      <c r="CI6458" s="1"/>
      <c r="CJ6458" s="1"/>
      <c r="CK6458" s="1"/>
      <c r="CL6458" s="1"/>
      <c r="CM6458" s="1"/>
      <c r="CN6458" s="1"/>
      <c r="CO6458" s="1"/>
      <c r="CP6458" s="1"/>
      <c r="CQ6458" s="1"/>
      <c r="CR6458" s="1"/>
      <c r="CS6458" s="1"/>
      <c r="CT6458" s="1"/>
      <c r="CU6458" s="1"/>
      <c r="CV6458" s="1"/>
      <c r="CW6458" s="1"/>
      <c r="CX6458" s="1"/>
      <c r="CY6458" s="1"/>
      <c r="CZ6458" s="1"/>
      <c r="DA6458" s="1"/>
      <c r="DB6458" s="1"/>
      <c r="DC6458" s="1"/>
      <c r="DD6458" s="1"/>
      <c r="DE6458" s="1"/>
      <c r="DF6458" s="1"/>
      <c r="DG6458" s="1"/>
      <c r="DH6458" s="1"/>
      <c r="DI6458" s="1"/>
      <c r="DJ6458" s="1"/>
      <c r="DK6458" s="1"/>
      <c r="DL6458" s="1"/>
      <c r="DM6458" s="1"/>
      <c r="DN6458" s="1"/>
      <c r="DO6458" s="1"/>
      <c r="DP6458" s="1"/>
      <c r="DQ6458" s="1"/>
      <c r="DR6458" s="1"/>
      <c r="DS6458" s="1"/>
      <c r="DT6458" s="1"/>
      <c r="DU6458" s="1"/>
      <c r="DV6458" s="1"/>
      <c r="DW6458" s="1"/>
      <c r="DX6458" s="1"/>
      <c r="DY6458" s="1"/>
      <c r="DZ6458" s="1"/>
      <c r="EA6458" s="1"/>
      <c r="EB6458" s="1"/>
      <c r="EC6458" s="1"/>
      <c r="ED6458" s="1"/>
      <c r="EE6458" s="1"/>
      <c r="EF6458" s="1"/>
      <c r="EG6458" s="1"/>
      <c r="EH6458" s="1"/>
      <c r="EI6458" s="1"/>
      <c r="EJ6458" s="1"/>
      <c r="EK6458" s="1"/>
      <c r="EL6458" s="1"/>
      <c r="EM6458" s="1"/>
      <c r="EN6458" s="1"/>
      <c r="EO6458" s="1"/>
      <c r="EP6458" s="1"/>
      <c r="EQ6458" s="1"/>
      <c r="ER6458" s="1"/>
      <c r="ES6458" s="1"/>
      <c r="ET6458" s="1"/>
      <c r="EU6458" s="1"/>
      <c r="EV6458" s="1"/>
      <c r="EW6458" s="1"/>
      <c r="EX6458" s="1"/>
      <c r="EY6458" s="1"/>
      <c r="EZ6458" s="1"/>
      <c r="FA6458" s="1"/>
      <c r="FB6458" s="1"/>
      <c r="FC6458" s="1"/>
      <c r="FD6458" s="1"/>
      <c r="FE6458" s="1"/>
      <c r="FF6458" s="1"/>
      <c r="FG6458" s="1"/>
      <c r="FH6458" s="1"/>
      <c r="FI6458" s="1"/>
      <c r="FJ6458" s="1"/>
      <c r="FK6458" s="1"/>
      <c r="FL6458" s="1"/>
      <c r="FM6458" s="1"/>
      <c r="FN6458" s="1"/>
      <c r="FO6458" s="1"/>
      <c r="FP6458" s="1"/>
      <c r="FQ6458" s="1"/>
      <c r="FR6458" s="1"/>
      <c r="FS6458" s="1"/>
      <c r="FT6458" s="1"/>
      <c r="FU6458" s="1"/>
      <c r="FV6458" s="1"/>
      <c r="FW6458" s="1"/>
      <c r="FX6458" s="1"/>
    </row>
    <row r="6459" spans="1:180" s="116" customFormat="1" ht="12.6" x14ac:dyDescent="0.25">
      <c r="A6459" s="108"/>
      <c r="B6459" s="109"/>
      <c r="C6459" s="110"/>
      <c r="D645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59" s="110"/>
      <c r="F6459" s="110"/>
      <c r="G6459" s="111"/>
      <c r="H6459" s="112"/>
      <c r="I6459" s="111"/>
      <c r="J6459" s="111"/>
      <c r="K6459" s="110"/>
      <c r="L6459" s="110"/>
      <c r="M6459" s="110"/>
      <c r="N6459" s="110"/>
      <c r="O6459" s="110"/>
      <c r="P6459" s="114"/>
      <c r="Q6459" s="114">
        <f>Table13[[#This Row],[Unit Value]]*Table13[[#This Row],[Qty | PCount]]</f>
        <v>0</v>
      </c>
      <c r="R6459" s="110" t="str">
        <f>IF(Table13[[#This Row],[Unit Value]]&lt;=4999,"Low-Value Asset","High-Value Asset")</f>
        <v>Low-Value Asset</v>
      </c>
      <c r="S6459" s="110"/>
      <c r="T6459" s="110"/>
      <c r="U6459" s="110"/>
      <c r="V6459" s="110"/>
      <c r="W6459" s="115"/>
      <c r="X6459" s="110"/>
      <c r="Y6459" s="110"/>
      <c r="Z6459" s="110"/>
      <c r="AA6459" s="110"/>
      <c r="AB645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  <c r="BC6459" s="1"/>
      <c r="BD6459" s="1"/>
      <c r="BE6459" s="1"/>
      <c r="BF6459" s="1"/>
      <c r="BG6459" s="1"/>
      <c r="BH6459" s="1"/>
      <c r="BI6459" s="1"/>
      <c r="BJ6459" s="1"/>
      <c r="BK6459" s="1"/>
      <c r="BL6459" s="1"/>
      <c r="BM6459" s="1"/>
      <c r="BN6459" s="1"/>
      <c r="BO6459" s="1"/>
      <c r="BP6459" s="1"/>
      <c r="BQ6459" s="1"/>
      <c r="BR6459" s="1"/>
      <c r="BS6459" s="1"/>
      <c r="BT6459" s="1"/>
      <c r="BU6459" s="1"/>
      <c r="BV6459" s="1"/>
      <c r="BW6459" s="1"/>
      <c r="BX6459" s="1"/>
      <c r="BY6459" s="1"/>
      <c r="BZ6459" s="1"/>
      <c r="CA6459" s="1"/>
      <c r="CB6459" s="1"/>
      <c r="CC6459" s="1"/>
      <c r="CD6459" s="1"/>
      <c r="CE6459" s="1"/>
      <c r="CF6459" s="1"/>
      <c r="CG6459" s="1"/>
      <c r="CH6459" s="1"/>
      <c r="CI6459" s="1"/>
      <c r="CJ6459" s="1"/>
      <c r="CK6459" s="1"/>
      <c r="CL6459" s="1"/>
      <c r="CM6459" s="1"/>
      <c r="CN6459" s="1"/>
      <c r="CO6459" s="1"/>
      <c r="CP6459" s="1"/>
      <c r="CQ6459" s="1"/>
      <c r="CR6459" s="1"/>
      <c r="CS6459" s="1"/>
      <c r="CT6459" s="1"/>
      <c r="CU6459" s="1"/>
      <c r="CV6459" s="1"/>
      <c r="CW6459" s="1"/>
      <c r="CX6459" s="1"/>
      <c r="CY6459" s="1"/>
      <c r="CZ6459" s="1"/>
      <c r="DA6459" s="1"/>
      <c r="DB6459" s="1"/>
      <c r="DC6459" s="1"/>
      <c r="DD6459" s="1"/>
      <c r="DE6459" s="1"/>
      <c r="DF6459" s="1"/>
      <c r="DG6459" s="1"/>
      <c r="DH6459" s="1"/>
      <c r="DI6459" s="1"/>
      <c r="DJ6459" s="1"/>
      <c r="DK6459" s="1"/>
      <c r="DL6459" s="1"/>
      <c r="DM6459" s="1"/>
      <c r="DN6459" s="1"/>
      <c r="DO6459" s="1"/>
      <c r="DP6459" s="1"/>
      <c r="DQ6459" s="1"/>
      <c r="DR6459" s="1"/>
      <c r="DS6459" s="1"/>
      <c r="DT6459" s="1"/>
      <c r="DU6459" s="1"/>
      <c r="DV6459" s="1"/>
      <c r="DW6459" s="1"/>
      <c r="DX6459" s="1"/>
      <c r="DY6459" s="1"/>
      <c r="DZ6459" s="1"/>
      <c r="EA6459" s="1"/>
      <c r="EB6459" s="1"/>
      <c r="EC6459" s="1"/>
      <c r="ED6459" s="1"/>
      <c r="EE6459" s="1"/>
      <c r="EF6459" s="1"/>
      <c r="EG6459" s="1"/>
      <c r="EH6459" s="1"/>
      <c r="EI6459" s="1"/>
      <c r="EJ6459" s="1"/>
      <c r="EK6459" s="1"/>
      <c r="EL6459" s="1"/>
      <c r="EM6459" s="1"/>
      <c r="EN6459" s="1"/>
      <c r="EO6459" s="1"/>
      <c r="EP6459" s="1"/>
      <c r="EQ6459" s="1"/>
      <c r="ER6459" s="1"/>
      <c r="ES6459" s="1"/>
      <c r="ET6459" s="1"/>
      <c r="EU6459" s="1"/>
      <c r="EV6459" s="1"/>
      <c r="EW6459" s="1"/>
      <c r="EX6459" s="1"/>
      <c r="EY6459" s="1"/>
      <c r="EZ6459" s="1"/>
      <c r="FA6459" s="1"/>
      <c r="FB6459" s="1"/>
      <c r="FC6459" s="1"/>
      <c r="FD6459" s="1"/>
      <c r="FE6459" s="1"/>
      <c r="FF6459" s="1"/>
      <c r="FG6459" s="1"/>
      <c r="FH6459" s="1"/>
      <c r="FI6459" s="1"/>
      <c r="FJ6459" s="1"/>
      <c r="FK6459" s="1"/>
      <c r="FL6459" s="1"/>
      <c r="FM6459" s="1"/>
      <c r="FN6459" s="1"/>
      <c r="FO6459" s="1"/>
      <c r="FP6459" s="1"/>
      <c r="FQ6459" s="1"/>
      <c r="FR6459" s="1"/>
      <c r="FS6459" s="1"/>
      <c r="FT6459" s="1"/>
      <c r="FU6459" s="1"/>
      <c r="FV6459" s="1"/>
      <c r="FW6459" s="1"/>
      <c r="FX6459" s="1"/>
    </row>
    <row r="6460" spans="1:180" s="116" customFormat="1" ht="12.6" x14ac:dyDescent="0.25">
      <c r="A6460" s="108"/>
      <c r="B6460" s="109"/>
      <c r="C6460" s="110"/>
      <c r="D646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0" s="110"/>
      <c r="F6460" s="110"/>
      <c r="G6460" s="111"/>
      <c r="H6460" s="112"/>
      <c r="I6460" s="111"/>
      <c r="J6460" s="111"/>
      <c r="K6460" s="110"/>
      <c r="L6460" s="110"/>
      <c r="M6460" s="110"/>
      <c r="N6460" s="110"/>
      <c r="O6460" s="110"/>
      <c r="P6460" s="114"/>
      <c r="Q6460" s="114">
        <f>Table13[[#This Row],[Unit Value]]*Table13[[#This Row],[Qty | PCount]]</f>
        <v>0</v>
      </c>
      <c r="R6460" s="110" t="str">
        <f>IF(Table13[[#This Row],[Unit Value]]&lt;=4999,"Low-Value Asset","High-Value Asset")</f>
        <v>Low-Value Asset</v>
      </c>
      <c r="S6460" s="110"/>
      <c r="T6460" s="110"/>
      <c r="U6460" s="110"/>
      <c r="V6460" s="110"/>
      <c r="W6460" s="115"/>
      <c r="X6460" s="110"/>
      <c r="Y6460" s="110"/>
      <c r="Z6460" s="110"/>
      <c r="AA6460" s="110"/>
      <c r="AB646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  <c r="BC6460" s="1"/>
      <c r="BD6460" s="1"/>
      <c r="BE6460" s="1"/>
      <c r="BF6460" s="1"/>
      <c r="BG6460" s="1"/>
      <c r="BH6460" s="1"/>
      <c r="BI6460" s="1"/>
      <c r="BJ6460" s="1"/>
      <c r="BK6460" s="1"/>
      <c r="BL6460" s="1"/>
      <c r="BM6460" s="1"/>
      <c r="BN6460" s="1"/>
      <c r="BO6460" s="1"/>
      <c r="BP6460" s="1"/>
      <c r="BQ6460" s="1"/>
      <c r="BR6460" s="1"/>
      <c r="BS6460" s="1"/>
      <c r="BT6460" s="1"/>
      <c r="BU6460" s="1"/>
      <c r="BV6460" s="1"/>
      <c r="BW6460" s="1"/>
      <c r="BX6460" s="1"/>
      <c r="BY6460" s="1"/>
      <c r="BZ6460" s="1"/>
      <c r="CA6460" s="1"/>
      <c r="CB6460" s="1"/>
      <c r="CC6460" s="1"/>
      <c r="CD6460" s="1"/>
      <c r="CE6460" s="1"/>
      <c r="CF6460" s="1"/>
      <c r="CG6460" s="1"/>
      <c r="CH6460" s="1"/>
      <c r="CI6460" s="1"/>
      <c r="CJ6460" s="1"/>
      <c r="CK6460" s="1"/>
      <c r="CL6460" s="1"/>
      <c r="CM6460" s="1"/>
      <c r="CN6460" s="1"/>
      <c r="CO6460" s="1"/>
      <c r="CP6460" s="1"/>
      <c r="CQ6460" s="1"/>
      <c r="CR6460" s="1"/>
      <c r="CS6460" s="1"/>
      <c r="CT6460" s="1"/>
      <c r="CU6460" s="1"/>
      <c r="CV6460" s="1"/>
      <c r="CW6460" s="1"/>
      <c r="CX6460" s="1"/>
      <c r="CY6460" s="1"/>
      <c r="CZ6460" s="1"/>
      <c r="DA6460" s="1"/>
      <c r="DB6460" s="1"/>
      <c r="DC6460" s="1"/>
      <c r="DD6460" s="1"/>
      <c r="DE6460" s="1"/>
      <c r="DF6460" s="1"/>
      <c r="DG6460" s="1"/>
      <c r="DH6460" s="1"/>
      <c r="DI6460" s="1"/>
      <c r="DJ6460" s="1"/>
      <c r="DK6460" s="1"/>
      <c r="DL6460" s="1"/>
      <c r="DM6460" s="1"/>
      <c r="DN6460" s="1"/>
      <c r="DO6460" s="1"/>
      <c r="DP6460" s="1"/>
      <c r="DQ6460" s="1"/>
      <c r="DR6460" s="1"/>
      <c r="DS6460" s="1"/>
      <c r="DT6460" s="1"/>
      <c r="DU6460" s="1"/>
      <c r="DV6460" s="1"/>
      <c r="DW6460" s="1"/>
      <c r="DX6460" s="1"/>
      <c r="DY6460" s="1"/>
      <c r="DZ6460" s="1"/>
      <c r="EA6460" s="1"/>
      <c r="EB6460" s="1"/>
      <c r="EC6460" s="1"/>
      <c r="ED6460" s="1"/>
      <c r="EE6460" s="1"/>
      <c r="EF6460" s="1"/>
      <c r="EG6460" s="1"/>
      <c r="EH6460" s="1"/>
      <c r="EI6460" s="1"/>
      <c r="EJ6460" s="1"/>
      <c r="EK6460" s="1"/>
      <c r="EL6460" s="1"/>
      <c r="EM6460" s="1"/>
      <c r="EN6460" s="1"/>
      <c r="EO6460" s="1"/>
      <c r="EP6460" s="1"/>
      <c r="EQ6460" s="1"/>
      <c r="ER6460" s="1"/>
      <c r="ES6460" s="1"/>
      <c r="ET6460" s="1"/>
      <c r="EU6460" s="1"/>
      <c r="EV6460" s="1"/>
      <c r="EW6460" s="1"/>
      <c r="EX6460" s="1"/>
      <c r="EY6460" s="1"/>
      <c r="EZ6460" s="1"/>
      <c r="FA6460" s="1"/>
      <c r="FB6460" s="1"/>
      <c r="FC6460" s="1"/>
      <c r="FD6460" s="1"/>
      <c r="FE6460" s="1"/>
      <c r="FF6460" s="1"/>
      <c r="FG6460" s="1"/>
      <c r="FH6460" s="1"/>
      <c r="FI6460" s="1"/>
      <c r="FJ6460" s="1"/>
      <c r="FK6460" s="1"/>
      <c r="FL6460" s="1"/>
      <c r="FM6460" s="1"/>
      <c r="FN6460" s="1"/>
      <c r="FO6460" s="1"/>
      <c r="FP6460" s="1"/>
      <c r="FQ6460" s="1"/>
      <c r="FR6460" s="1"/>
      <c r="FS6460" s="1"/>
      <c r="FT6460" s="1"/>
      <c r="FU6460" s="1"/>
      <c r="FV6460" s="1"/>
      <c r="FW6460" s="1"/>
      <c r="FX6460" s="1"/>
    </row>
    <row r="6461" spans="1:180" s="116" customFormat="1" ht="12.6" x14ac:dyDescent="0.25">
      <c r="A6461" s="108"/>
      <c r="B6461" s="109"/>
      <c r="C6461" s="110"/>
      <c r="D646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1" s="110"/>
      <c r="F6461" s="110"/>
      <c r="G6461" s="111"/>
      <c r="H6461" s="112"/>
      <c r="I6461" s="111"/>
      <c r="J6461" s="111"/>
      <c r="K6461" s="110"/>
      <c r="L6461" s="110"/>
      <c r="M6461" s="110"/>
      <c r="N6461" s="110"/>
      <c r="O6461" s="110"/>
      <c r="P6461" s="114"/>
      <c r="Q6461" s="114">
        <f>Table13[[#This Row],[Unit Value]]*Table13[[#This Row],[Qty | PCount]]</f>
        <v>0</v>
      </c>
      <c r="R6461" s="110" t="str">
        <f>IF(Table13[[#This Row],[Unit Value]]&lt;=4999,"Low-Value Asset","High-Value Asset")</f>
        <v>Low-Value Asset</v>
      </c>
      <c r="S6461" s="110"/>
      <c r="T6461" s="110"/>
      <c r="U6461" s="110"/>
      <c r="V6461" s="110"/>
      <c r="W6461" s="115"/>
      <c r="X6461" s="110"/>
      <c r="Y6461" s="110"/>
      <c r="Z6461" s="110"/>
      <c r="AA6461" s="110"/>
      <c r="AB646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  <c r="BC6461" s="1"/>
      <c r="BD6461" s="1"/>
      <c r="BE6461" s="1"/>
      <c r="BF6461" s="1"/>
      <c r="BG6461" s="1"/>
      <c r="BH6461" s="1"/>
      <c r="BI6461" s="1"/>
      <c r="BJ6461" s="1"/>
      <c r="BK6461" s="1"/>
      <c r="BL6461" s="1"/>
      <c r="BM6461" s="1"/>
      <c r="BN6461" s="1"/>
      <c r="BO6461" s="1"/>
      <c r="BP6461" s="1"/>
      <c r="BQ6461" s="1"/>
      <c r="BR6461" s="1"/>
      <c r="BS6461" s="1"/>
      <c r="BT6461" s="1"/>
      <c r="BU6461" s="1"/>
      <c r="BV6461" s="1"/>
      <c r="BW6461" s="1"/>
      <c r="BX6461" s="1"/>
      <c r="BY6461" s="1"/>
      <c r="BZ6461" s="1"/>
      <c r="CA6461" s="1"/>
      <c r="CB6461" s="1"/>
      <c r="CC6461" s="1"/>
      <c r="CD6461" s="1"/>
      <c r="CE6461" s="1"/>
      <c r="CF6461" s="1"/>
      <c r="CG6461" s="1"/>
      <c r="CH6461" s="1"/>
      <c r="CI6461" s="1"/>
      <c r="CJ6461" s="1"/>
      <c r="CK6461" s="1"/>
      <c r="CL6461" s="1"/>
      <c r="CM6461" s="1"/>
      <c r="CN6461" s="1"/>
      <c r="CO6461" s="1"/>
      <c r="CP6461" s="1"/>
      <c r="CQ6461" s="1"/>
      <c r="CR6461" s="1"/>
      <c r="CS6461" s="1"/>
      <c r="CT6461" s="1"/>
      <c r="CU6461" s="1"/>
      <c r="CV6461" s="1"/>
      <c r="CW6461" s="1"/>
      <c r="CX6461" s="1"/>
      <c r="CY6461" s="1"/>
      <c r="CZ6461" s="1"/>
      <c r="DA6461" s="1"/>
      <c r="DB6461" s="1"/>
      <c r="DC6461" s="1"/>
      <c r="DD6461" s="1"/>
      <c r="DE6461" s="1"/>
      <c r="DF6461" s="1"/>
      <c r="DG6461" s="1"/>
      <c r="DH6461" s="1"/>
      <c r="DI6461" s="1"/>
      <c r="DJ6461" s="1"/>
      <c r="DK6461" s="1"/>
      <c r="DL6461" s="1"/>
      <c r="DM6461" s="1"/>
      <c r="DN6461" s="1"/>
      <c r="DO6461" s="1"/>
      <c r="DP6461" s="1"/>
      <c r="DQ6461" s="1"/>
      <c r="DR6461" s="1"/>
      <c r="DS6461" s="1"/>
      <c r="DT6461" s="1"/>
      <c r="DU6461" s="1"/>
      <c r="DV6461" s="1"/>
      <c r="DW6461" s="1"/>
      <c r="DX6461" s="1"/>
      <c r="DY6461" s="1"/>
      <c r="DZ6461" s="1"/>
      <c r="EA6461" s="1"/>
      <c r="EB6461" s="1"/>
      <c r="EC6461" s="1"/>
      <c r="ED6461" s="1"/>
      <c r="EE6461" s="1"/>
      <c r="EF6461" s="1"/>
      <c r="EG6461" s="1"/>
      <c r="EH6461" s="1"/>
      <c r="EI6461" s="1"/>
      <c r="EJ6461" s="1"/>
      <c r="EK6461" s="1"/>
      <c r="EL6461" s="1"/>
      <c r="EM6461" s="1"/>
      <c r="EN6461" s="1"/>
      <c r="EO6461" s="1"/>
      <c r="EP6461" s="1"/>
      <c r="EQ6461" s="1"/>
      <c r="ER6461" s="1"/>
      <c r="ES6461" s="1"/>
      <c r="ET6461" s="1"/>
      <c r="EU6461" s="1"/>
      <c r="EV6461" s="1"/>
      <c r="EW6461" s="1"/>
      <c r="EX6461" s="1"/>
      <c r="EY6461" s="1"/>
      <c r="EZ6461" s="1"/>
      <c r="FA6461" s="1"/>
      <c r="FB6461" s="1"/>
      <c r="FC6461" s="1"/>
      <c r="FD6461" s="1"/>
      <c r="FE6461" s="1"/>
      <c r="FF6461" s="1"/>
      <c r="FG6461" s="1"/>
      <c r="FH6461" s="1"/>
      <c r="FI6461" s="1"/>
      <c r="FJ6461" s="1"/>
      <c r="FK6461" s="1"/>
      <c r="FL6461" s="1"/>
      <c r="FM6461" s="1"/>
      <c r="FN6461" s="1"/>
      <c r="FO6461" s="1"/>
      <c r="FP6461" s="1"/>
      <c r="FQ6461" s="1"/>
      <c r="FR6461" s="1"/>
      <c r="FS6461" s="1"/>
      <c r="FT6461" s="1"/>
      <c r="FU6461" s="1"/>
      <c r="FV6461" s="1"/>
      <c r="FW6461" s="1"/>
      <c r="FX6461" s="1"/>
    </row>
    <row r="6462" spans="1:180" s="116" customFormat="1" ht="12.6" x14ac:dyDescent="0.25">
      <c r="A6462" s="108"/>
      <c r="B6462" s="109"/>
      <c r="C6462" s="110"/>
      <c r="D646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2" s="110"/>
      <c r="F6462" s="110"/>
      <c r="G6462" s="111"/>
      <c r="H6462" s="112"/>
      <c r="I6462" s="111"/>
      <c r="J6462" s="111"/>
      <c r="K6462" s="110"/>
      <c r="L6462" s="110"/>
      <c r="M6462" s="110"/>
      <c r="N6462" s="110"/>
      <c r="O6462" s="110"/>
      <c r="P6462" s="114"/>
      <c r="Q6462" s="114">
        <f>Table13[[#This Row],[Unit Value]]*Table13[[#This Row],[Qty | PCount]]</f>
        <v>0</v>
      </c>
      <c r="R6462" s="110" t="str">
        <f>IF(Table13[[#This Row],[Unit Value]]&lt;=4999,"Low-Value Asset","High-Value Asset")</f>
        <v>Low-Value Asset</v>
      </c>
      <c r="S6462" s="110"/>
      <c r="T6462" s="110"/>
      <c r="U6462" s="110"/>
      <c r="V6462" s="110"/>
      <c r="W6462" s="115"/>
      <c r="X6462" s="110"/>
      <c r="Y6462" s="110"/>
      <c r="Z6462" s="110"/>
      <c r="AA6462" s="110"/>
      <c r="AB646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  <c r="BC6462" s="1"/>
      <c r="BD6462" s="1"/>
      <c r="BE6462" s="1"/>
      <c r="BF6462" s="1"/>
      <c r="BG6462" s="1"/>
      <c r="BH6462" s="1"/>
      <c r="BI6462" s="1"/>
      <c r="BJ6462" s="1"/>
      <c r="BK6462" s="1"/>
      <c r="BL6462" s="1"/>
      <c r="BM6462" s="1"/>
      <c r="BN6462" s="1"/>
      <c r="BO6462" s="1"/>
      <c r="BP6462" s="1"/>
      <c r="BQ6462" s="1"/>
      <c r="BR6462" s="1"/>
      <c r="BS6462" s="1"/>
      <c r="BT6462" s="1"/>
      <c r="BU6462" s="1"/>
      <c r="BV6462" s="1"/>
      <c r="BW6462" s="1"/>
      <c r="BX6462" s="1"/>
      <c r="BY6462" s="1"/>
      <c r="BZ6462" s="1"/>
      <c r="CA6462" s="1"/>
      <c r="CB6462" s="1"/>
      <c r="CC6462" s="1"/>
      <c r="CD6462" s="1"/>
      <c r="CE6462" s="1"/>
      <c r="CF6462" s="1"/>
      <c r="CG6462" s="1"/>
      <c r="CH6462" s="1"/>
      <c r="CI6462" s="1"/>
      <c r="CJ6462" s="1"/>
      <c r="CK6462" s="1"/>
      <c r="CL6462" s="1"/>
      <c r="CM6462" s="1"/>
      <c r="CN6462" s="1"/>
      <c r="CO6462" s="1"/>
      <c r="CP6462" s="1"/>
      <c r="CQ6462" s="1"/>
      <c r="CR6462" s="1"/>
      <c r="CS6462" s="1"/>
      <c r="CT6462" s="1"/>
      <c r="CU6462" s="1"/>
      <c r="CV6462" s="1"/>
      <c r="CW6462" s="1"/>
      <c r="CX6462" s="1"/>
      <c r="CY6462" s="1"/>
      <c r="CZ6462" s="1"/>
      <c r="DA6462" s="1"/>
      <c r="DB6462" s="1"/>
      <c r="DC6462" s="1"/>
      <c r="DD6462" s="1"/>
      <c r="DE6462" s="1"/>
      <c r="DF6462" s="1"/>
      <c r="DG6462" s="1"/>
      <c r="DH6462" s="1"/>
      <c r="DI6462" s="1"/>
      <c r="DJ6462" s="1"/>
      <c r="DK6462" s="1"/>
      <c r="DL6462" s="1"/>
      <c r="DM6462" s="1"/>
      <c r="DN6462" s="1"/>
      <c r="DO6462" s="1"/>
      <c r="DP6462" s="1"/>
      <c r="DQ6462" s="1"/>
      <c r="DR6462" s="1"/>
      <c r="DS6462" s="1"/>
      <c r="DT6462" s="1"/>
      <c r="DU6462" s="1"/>
      <c r="DV6462" s="1"/>
      <c r="DW6462" s="1"/>
      <c r="DX6462" s="1"/>
      <c r="DY6462" s="1"/>
      <c r="DZ6462" s="1"/>
      <c r="EA6462" s="1"/>
      <c r="EB6462" s="1"/>
      <c r="EC6462" s="1"/>
      <c r="ED6462" s="1"/>
      <c r="EE6462" s="1"/>
      <c r="EF6462" s="1"/>
      <c r="EG6462" s="1"/>
      <c r="EH6462" s="1"/>
      <c r="EI6462" s="1"/>
      <c r="EJ6462" s="1"/>
      <c r="EK6462" s="1"/>
      <c r="EL6462" s="1"/>
      <c r="EM6462" s="1"/>
      <c r="EN6462" s="1"/>
      <c r="EO6462" s="1"/>
      <c r="EP6462" s="1"/>
      <c r="EQ6462" s="1"/>
      <c r="ER6462" s="1"/>
      <c r="ES6462" s="1"/>
      <c r="ET6462" s="1"/>
      <c r="EU6462" s="1"/>
      <c r="EV6462" s="1"/>
      <c r="EW6462" s="1"/>
      <c r="EX6462" s="1"/>
      <c r="EY6462" s="1"/>
      <c r="EZ6462" s="1"/>
      <c r="FA6462" s="1"/>
      <c r="FB6462" s="1"/>
      <c r="FC6462" s="1"/>
      <c r="FD6462" s="1"/>
      <c r="FE6462" s="1"/>
      <c r="FF6462" s="1"/>
      <c r="FG6462" s="1"/>
      <c r="FH6462" s="1"/>
      <c r="FI6462" s="1"/>
      <c r="FJ6462" s="1"/>
      <c r="FK6462" s="1"/>
      <c r="FL6462" s="1"/>
      <c r="FM6462" s="1"/>
      <c r="FN6462" s="1"/>
      <c r="FO6462" s="1"/>
      <c r="FP6462" s="1"/>
      <c r="FQ6462" s="1"/>
      <c r="FR6462" s="1"/>
      <c r="FS6462" s="1"/>
      <c r="FT6462" s="1"/>
      <c r="FU6462" s="1"/>
      <c r="FV6462" s="1"/>
      <c r="FW6462" s="1"/>
      <c r="FX6462" s="1"/>
    </row>
    <row r="6463" spans="1:180" s="116" customFormat="1" ht="12.6" x14ac:dyDescent="0.25">
      <c r="A6463" s="108"/>
      <c r="B6463" s="109"/>
      <c r="C6463" s="110"/>
      <c r="D646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3" s="110"/>
      <c r="F6463" s="110"/>
      <c r="G6463" s="111"/>
      <c r="H6463" s="112"/>
      <c r="I6463" s="111"/>
      <c r="J6463" s="111"/>
      <c r="K6463" s="110"/>
      <c r="L6463" s="110"/>
      <c r="M6463" s="110"/>
      <c r="N6463" s="110"/>
      <c r="O6463" s="110"/>
      <c r="P6463" s="114"/>
      <c r="Q6463" s="114">
        <f>Table13[[#This Row],[Unit Value]]*Table13[[#This Row],[Qty | PCount]]</f>
        <v>0</v>
      </c>
      <c r="R6463" s="110" t="str">
        <f>IF(Table13[[#This Row],[Unit Value]]&lt;=4999,"Low-Value Asset","High-Value Asset")</f>
        <v>Low-Value Asset</v>
      </c>
      <c r="S6463" s="110"/>
      <c r="T6463" s="110"/>
      <c r="U6463" s="110"/>
      <c r="V6463" s="110"/>
      <c r="W6463" s="115"/>
      <c r="X6463" s="110"/>
      <c r="Y6463" s="110"/>
      <c r="Z6463" s="110"/>
      <c r="AA6463" s="110"/>
      <c r="AB646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  <c r="BC6463" s="1"/>
      <c r="BD6463" s="1"/>
      <c r="BE6463" s="1"/>
      <c r="BF6463" s="1"/>
      <c r="BG6463" s="1"/>
      <c r="BH6463" s="1"/>
      <c r="BI6463" s="1"/>
      <c r="BJ6463" s="1"/>
      <c r="BK6463" s="1"/>
      <c r="BL6463" s="1"/>
      <c r="BM6463" s="1"/>
      <c r="BN6463" s="1"/>
      <c r="BO6463" s="1"/>
      <c r="BP6463" s="1"/>
      <c r="BQ6463" s="1"/>
      <c r="BR6463" s="1"/>
      <c r="BS6463" s="1"/>
      <c r="BT6463" s="1"/>
      <c r="BU6463" s="1"/>
      <c r="BV6463" s="1"/>
      <c r="BW6463" s="1"/>
      <c r="BX6463" s="1"/>
      <c r="BY6463" s="1"/>
      <c r="BZ6463" s="1"/>
      <c r="CA6463" s="1"/>
      <c r="CB6463" s="1"/>
      <c r="CC6463" s="1"/>
      <c r="CD6463" s="1"/>
      <c r="CE6463" s="1"/>
      <c r="CF6463" s="1"/>
      <c r="CG6463" s="1"/>
      <c r="CH6463" s="1"/>
      <c r="CI6463" s="1"/>
      <c r="CJ6463" s="1"/>
      <c r="CK6463" s="1"/>
      <c r="CL6463" s="1"/>
      <c r="CM6463" s="1"/>
      <c r="CN6463" s="1"/>
      <c r="CO6463" s="1"/>
      <c r="CP6463" s="1"/>
      <c r="CQ6463" s="1"/>
      <c r="CR6463" s="1"/>
      <c r="CS6463" s="1"/>
      <c r="CT6463" s="1"/>
      <c r="CU6463" s="1"/>
      <c r="CV6463" s="1"/>
      <c r="CW6463" s="1"/>
      <c r="CX6463" s="1"/>
      <c r="CY6463" s="1"/>
      <c r="CZ6463" s="1"/>
      <c r="DA6463" s="1"/>
      <c r="DB6463" s="1"/>
      <c r="DC6463" s="1"/>
      <c r="DD6463" s="1"/>
      <c r="DE6463" s="1"/>
      <c r="DF6463" s="1"/>
      <c r="DG6463" s="1"/>
      <c r="DH6463" s="1"/>
      <c r="DI6463" s="1"/>
      <c r="DJ6463" s="1"/>
      <c r="DK6463" s="1"/>
      <c r="DL6463" s="1"/>
      <c r="DM6463" s="1"/>
      <c r="DN6463" s="1"/>
      <c r="DO6463" s="1"/>
      <c r="DP6463" s="1"/>
      <c r="DQ6463" s="1"/>
      <c r="DR6463" s="1"/>
      <c r="DS6463" s="1"/>
      <c r="DT6463" s="1"/>
      <c r="DU6463" s="1"/>
      <c r="DV6463" s="1"/>
      <c r="DW6463" s="1"/>
      <c r="DX6463" s="1"/>
      <c r="DY6463" s="1"/>
      <c r="DZ6463" s="1"/>
      <c r="EA6463" s="1"/>
      <c r="EB6463" s="1"/>
      <c r="EC6463" s="1"/>
      <c r="ED6463" s="1"/>
      <c r="EE6463" s="1"/>
      <c r="EF6463" s="1"/>
      <c r="EG6463" s="1"/>
      <c r="EH6463" s="1"/>
      <c r="EI6463" s="1"/>
      <c r="EJ6463" s="1"/>
      <c r="EK6463" s="1"/>
      <c r="EL6463" s="1"/>
      <c r="EM6463" s="1"/>
      <c r="EN6463" s="1"/>
      <c r="EO6463" s="1"/>
      <c r="EP6463" s="1"/>
      <c r="EQ6463" s="1"/>
      <c r="ER6463" s="1"/>
      <c r="ES6463" s="1"/>
      <c r="ET6463" s="1"/>
      <c r="EU6463" s="1"/>
      <c r="EV6463" s="1"/>
      <c r="EW6463" s="1"/>
      <c r="EX6463" s="1"/>
      <c r="EY6463" s="1"/>
      <c r="EZ6463" s="1"/>
      <c r="FA6463" s="1"/>
      <c r="FB6463" s="1"/>
      <c r="FC6463" s="1"/>
      <c r="FD6463" s="1"/>
      <c r="FE6463" s="1"/>
      <c r="FF6463" s="1"/>
      <c r="FG6463" s="1"/>
      <c r="FH6463" s="1"/>
      <c r="FI6463" s="1"/>
      <c r="FJ6463" s="1"/>
      <c r="FK6463" s="1"/>
      <c r="FL6463" s="1"/>
      <c r="FM6463" s="1"/>
      <c r="FN6463" s="1"/>
      <c r="FO6463" s="1"/>
      <c r="FP6463" s="1"/>
      <c r="FQ6463" s="1"/>
      <c r="FR6463" s="1"/>
      <c r="FS6463" s="1"/>
      <c r="FT6463" s="1"/>
      <c r="FU6463" s="1"/>
      <c r="FV6463" s="1"/>
      <c r="FW6463" s="1"/>
      <c r="FX6463" s="1"/>
    </row>
    <row r="6464" spans="1:180" s="116" customFormat="1" ht="12.6" x14ac:dyDescent="0.25">
      <c r="A6464" s="108"/>
      <c r="B6464" s="109"/>
      <c r="C6464" s="110"/>
      <c r="D646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4" s="110"/>
      <c r="F6464" s="110"/>
      <c r="G6464" s="111"/>
      <c r="H6464" s="112"/>
      <c r="I6464" s="111"/>
      <c r="J6464" s="111"/>
      <c r="K6464" s="110"/>
      <c r="L6464" s="110"/>
      <c r="M6464" s="110"/>
      <c r="N6464" s="110"/>
      <c r="O6464" s="110"/>
      <c r="P6464" s="114"/>
      <c r="Q6464" s="114">
        <f>Table13[[#This Row],[Unit Value]]*Table13[[#This Row],[Qty | PCount]]</f>
        <v>0</v>
      </c>
      <c r="R6464" s="110" t="str">
        <f>IF(Table13[[#This Row],[Unit Value]]&lt;=4999,"Low-Value Asset","High-Value Asset")</f>
        <v>Low-Value Asset</v>
      </c>
      <c r="S6464" s="110"/>
      <c r="T6464" s="110"/>
      <c r="U6464" s="110"/>
      <c r="V6464" s="110"/>
      <c r="W6464" s="115"/>
      <c r="X6464" s="110"/>
      <c r="Y6464" s="110"/>
      <c r="Z6464" s="110"/>
      <c r="AA6464" s="110"/>
      <c r="AB646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  <c r="BC6464" s="1"/>
      <c r="BD6464" s="1"/>
      <c r="BE6464" s="1"/>
      <c r="BF6464" s="1"/>
      <c r="BG6464" s="1"/>
      <c r="BH6464" s="1"/>
      <c r="BI6464" s="1"/>
      <c r="BJ6464" s="1"/>
      <c r="BK6464" s="1"/>
      <c r="BL6464" s="1"/>
      <c r="BM6464" s="1"/>
      <c r="BN6464" s="1"/>
      <c r="BO6464" s="1"/>
      <c r="BP6464" s="1"/>
      <c r="BQ6464" s="1"/>
      <c r="BR6464" s="1"/>
      <c r="BS6464" s="1"/>
      <c r="BT6464" s="1"/>
      <c r="BU6464" s="1"/>
      <c r="BV6464" s="1"/>
      <c r="BW6464" s="1"/>
      <c r="BX6464" s="1"/>
      <c r="BY6464" s="1"/>
      <c r="BZ6464" s="1"/>
      <c r="CA6464" s="1"/>
      <c r="CB6464" s="1"/>
      <c r="CC6464" s="1"/>
      <c r="CD6464" s="1"/>
      <c r="CE6464" s="1"/>
      <c r="CF6464" s="1"/>
      <c r="CG6464" s="1"/>
      <c r="CH6464" s="1"/>
      <c r="CI6464" s="1"/>
      <c r="CJ6464" s="1"/>
      <c r="CK6464" s="1"/>
      <c r="CL6464" s="1"/>
      <c r="CM6464" s="1"/>
      <c r="CN6464" s="1"/>
      <c r="CO6464" s="1"/>
      <c r="CP6464" s="1"/>
      <c r="CQ6464" s="1"/>
      <c r="CR6464" s="1"/>
      <c r="CS6464" s="1"/>
      <c r="CT6464" s="1"/>
      <c r="CU6464" s="1"/>
      <c r="CV6464" s="1"/>
      <c r="CW6464" s="1"/>
      <c r="CX6464" s="1"/>
      <c r="CY6464" s="1"/>
      <c r="CZ6464" s="1"/>
      <c r="DA6464" s="1"/>
      <c r="DB6464" s="1"/>
      <c r="DC6464" s="1"/>
      <c r="DD6464" s="1"/>
      <c r="DE6464" s="1"/>
      <c r="DF6464" s="1"/>
      <c r="DG6464" s="1"/>
      <c r="DH6464" s="1"/>
      <c r="DI6464" s="1"/>
      <c r="DJ6464" s="1"/>
      <c r="DK6464" s="1"/>
      <c r="DL6464" s="1"/>
      <c r="DM6464" s="1"/>
      <c r="DN6464" s="1"/>
      <c r="DO6464" s="1"/>
      <c r="DP6464" s="1"/>
      <c r="DQ6464" s="1"/>
      <c r="DR6464" s="1"/>
      <c r="DS6464" s="1"/>
      <c r="DT6464" s="1"/>
      <c r="DU6464" s="1"/>
      <c r="DV6464" s="1"/>
      <c r="DW6464" s="1"/>
      <c r="DX6464" s="1"/>
      <c r="DY6464" s="1"/>
      <c r="DZ6464" s="1"/>
      <c r="EA6464" s="1"/>
      <c r="EB6464" s="1"/>
      <c r="EC6464" s="1"/>
      <c r="ED6464" s="1"/>
      <c r="EE6464" s="1"/>
      <c r="EF6464" s="1"/>
      <c r="EG6464" s="1"/>
      <c r="EH6464" s="1"/>
      <c r="EI6464" s="1"/>
      <c r="EJ6464" s="1"/>
      <c r="EK6464" s="1"/>
      <c r="EL6464" s="1"/>
      <c r="EM6464" s="1"/>
      <c r="EN6464" s="1"/>
      <c r="EO6464" s="1"/>
      <c r="EP6464" s="1"/>
      <c r="EQ6464" s="1"/>
      <c r="ER6464" s="1"/>
      <c r="ES6464" s="1"/>
      <c r="ET6464" s="1"/>
      <c r="EU6464" s="1"/>
      <c r="EV6464" s="1"/>
      <c r="EW6464" s="1"/>
      <c r="EX6464" s="1"/>
      <c r="EY6464" s="1"/>
      <c r="EZ6464" s="1"/>
      <c r="FA6464" s="1"/>
      <c r="FB6464" s="1"/>
      <c r="FC6464" s="1"/>
      <c r="FD6464" s="1"/>
      <c r="FE6464" s="1"/>
      <c r="FF6464" s="1"/>
      <c r="FG6464" s="1"/>
      <c r="FH6464" s="1"/>
      <c r="FI6464" s="1"/>
      <c r="FJ6464" s="1"/>
      <c r="FK6464" s="1"/>
      <c r="FL6464" s="1"/>
      <c r="FM6464" s="1"/>
      <c r="FN6464" s="1"/>
      <c r="FO6464" s="1"/>
      <c r="FP6464" s="1"/>
      <c r="FQ6464" s="1"/>
      <c r="FR6464" s="1"/>
      <c r="FS6464" s="1"/>
      <c r="FT6464" s="1"/>
      <c r="FU6464" s="1"/>
      <c r="FV6464" s="1"/>
      <c r="FW6464" s="1"/>
      <c r="FX6464" s="1"/>
    </row>
    <row r="6465" spans="1:180" s="116" customFormat="1" ht="12.6" x14ac:dyDescent="0.25">
      <c r="A6465" s="108"/>
      <c r="B6465" s="109"/>
      <c r="C6465" s="110"/>
      <c r="D646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5" s="110"/>
      <c r="F6465" s="110"/>
      <c r="G6465" s="111"/>
      <c r="H6465" s="112"/>
      <c r="I6465" s="111"/>
      <c r="J6465" s="111"/>
      <c r="K6465" s="110"/>
      <c r="L6465" s="110"/>
      <c r="M6465" s="110"/>
      <c r="N6465" s="110"/>
      <c r="O6465" s="110"/>
      <c r="P6465" s="114"/>
      <c r="Q6465" s="114">
        <f>Table13[[#This Row],[Unit Value]]*Table13[[#This Row],[Qty | PCount]]</f>
        <v>0</v>
      </c>
      <c r="R6465" s="110" t="str">
        <f>IF(Table13[[#This Row],[Unit Value]]&lt;=4999,"Low-Value Asset","High-Value Asset")</f>
        <v>Low-Value Asset</v>
      </c>
      <c r="S6465" s="110"/>
      <c r="T6465" s="110"/>
      <c r="U6465" s="110"/>
      <c r="V6465" s="110"/>
      <c r="W6465" s="115"/>
      <c r="X6465" s="110"/>
      <c r="Y6465" s="110"/>
      <c r="Z6465" s="110"/>
      <c r="AA6465" s="110"/>
      <c r="AB646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  <c r="BC6465" s="1"/>
      <c r="BD6465" s="1"/>
      <c r="BE6465" s="1"/>
      <c r="BF6465" s="1"/>
      <c r="BG6465" s="1"/>
      <c r="BH6465" s="1"/>
      <c r="BI6465" s="1"/>
      <c r="BJ6465" s="1"/>
      <c r="BK6465" s="1"/>
      <c r="BL6465" s="1"/>
      <c r="BM6465" s="1"/>
      <c r="BN6465" s="1"/>
      <c r="BO6465" s="1"/>
      <c r="BP6465" s="1"/>
      <c r="BQ6465" s="1"/>
      <c r="BR6465" s="1"/>
      <c r="BS6465" s="1"/>
      <c r="BT6465" s="1"/>
      <c r="BU6465" s="1"/>
      <c r="BV6465" s="1"/>
      <c r="BW6465" s="1"/>
      <c r="BX6465" s="1"/>
      <c r="BY6465" s="1"/>
      <c r="BZ6465" s="1"/>
      <c r="CA6465" s="1"/>
      <c r="CB6465" s="1"/>
      <c r="CC6465" s="1"/>
      <c r="CD6465" s="1"/>
      <c r="CE6465" s="1"/>
      <c r="CF6465" s="1"/>
      <c r="CG6465" s="1"/>
      <c r="CH6465" s="1"/>
      <c r="CI6465" s="1"/>
      <c r="CJ6465" s="1"/>
      <c r="CK6465" s="1"/>
      <c r="CL6465" s="1"/>
      <c r="CM6465" s="1"/>
      <c r="CN6465" s="1"/>
      <c r="CO6465" s="1"/>
      <c r="CP6465" s="1"/>
      <c r="CQ6465" s="1"/>
      <c r="CR6465" s="1"/>
      <c r="CS6465" s="1"/>
      <c r="CT6465" s="1"/>
      <c r="CU6465" s="1"/>
      <c r="CV6465" s="1"/>
      <c r="CW6465" s="1"/>
      <c r="CX6465" s="1"/>
      <c r="CY6465" s="1"/>
      <c r="CZ6465" s="1"/>
      <c r="DA6465" s="1"/>
      <c r="DB6465" s="1"/>
      <c r="DC6465" s="1"/>
      <c r="DD6465" s="1"/>
      <c r="DE6465" s="1"/>
      <c r="DF6465" s="1"/>
      <c r="DG6465" s="1"/>
      <c r="DH6465" s="1"/>
      <c r="DI6465" s="1"/>
      <c r="DJ6465" s="1"/>
      <c r="DK6465" s="1"/>
      <c r="DL6465" s="1"/>
      <c r="DM6465" s="1"/>
      <c r="DN6465" s="1"/>
      <c r="DO6465" s="1"/>
      <c r="DP6465" s="1"/>
      <c r="DQ6465" s="1"/>
      <c r="DR6465" s="1"/>
      <c r="DS6465" s="1"/>
      <c r="DT6465" s="1"/>
      <c r="DU6465" s="1"/>
      <c r="DV6465" s="1"/>
      <c r="DW6465" s="1"/>
      <c r="DX6465" s="1"/>
      <c r="DY6465" s="1"/>
      <c r="DZ6465" s="1"/>
      <c r="EA6465" s="1"/>
      <c r="EB6465" s="1"/>
      <c r="EC6465" s="1"/>
      <c r="ED6465" s="1"/>
      <c r="EE6465" s="1"/>
      <c r="EF6465" s="1"/>
      <c r="EG6465" s="1"/>
      <c r="EH6465" s="1"/>
      <c r="EI6465" s="1"/>
      <c r="EJ6465" s="1"/>
      <c r="EK6465" s="1"/>
      <c r="EL6465" s="1"/>
      <c r="EM6465" s="1"/>
      <c r="EN6465" s="1"/>
      <c r="EO6465" s="1"/>
      <c r="EP6465" s="1"/>
      <c r="EQ6465" s="1"/>
      <c r="ER6465" s="1"/>
      <c r="ES6465" s="1"/>
      <c r="ET6465" s="1"/>
      <c r="EU6465" s="1"/>
      <c r="EV6465" s="1"/>
      <c r="EW6465" s="1"/>
      <c r="EX6465" s="1"/>
      <c r="EY6465" s="1"/>
      <c r="EZ6465" s="1"/>
      <c r="FA6465" s="1"/>
      <c r="FB6465" s="1"/>
      <c r="FC6465" s="1"/>
      <c r="FD6465" s="1"/>
      <c r="FE6465" s="1"/>
      <c r="FF6465" s="1"/>
      <c r="FG6465" s="1"/>
      <c r="FH6465" s="1"/>
      <c r="FI6465" s="1"/>
      <c r="FJ6465" s="1"/>
      <c r="FK6465" s="1"/>
      <c r="FL6465" s="1"/>
      <c r="FM6465" s="1"/>
      <c r="FN6465" s="1"/>
      <c r="FO6465" s="1"/>
      <c r="FP6465" s="1"/>
      <c r="FQ6465" s="1"/>
      <c r="FR6465" s="1"/>
      <c r="FS6465" s="1"/>
      <c r="FT6465" s="1"/>
      <c r="FU6465" s="1"/>
      <c r="FV6465" s="1"/>
      <c r="FW6465" s="1"/>
      <c r="FX6465" s="1"/>
    </row>
    <row r="6466" spans="1:180" s="116" customFormat="1" ht="12.6" x14ac:dyDescent="0.25">
      <c r="A6466" s="108"/>
      <c r="B6466" s="109"/>
      <c r="C6466" s="110"/>
      <c r="D646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6" s="110"/>
      <c r="F6466" s="110"/>
      <c r="G6466" s="111"/>
      <c r="H6466" s="112"/>
      <c r="I6466" s="111"/>
      <c r="J6466" s="111"/>
      <c r="K6466" s="110"/>
      <c r="L6466" s="110"/>
      <c r="M6466" s="110"/>
      <c r="N6466" s="110"/>
      <c r="O6466" s="110"/>
      <c r="P6466" s="114"/>
      <c r="Q6466" s="114">
        <f>Table13[[#This Row],[Unit Value]]*Table13[[#This Row],[Qty | PCount]]</f>
        <v>0</v>
      </c>
      <c r="R6466" s="110" t="str">
        <f>IF(Table13[[#This Row],[Unit Value]]&lt;=4999,"Low-Value Asset","High-Value Asset")</f>
        <v>Low-Value Asset</v>
      </c>
      <c r="S6466" s="110"/>
      <c r="T6466" s="110"/>
      <c r="U6466" s="110"/>
      <c r="V6466" s="110"/>
      <c r="W6466" s="115"/>
      <c r="X6466" s="110"/>
      <c r="Y6466" s="110"/>
      <c r="Z6466" s="110"/>
      <c r="AA6466" s="110"/>
      <c r="AB646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  <c r="BC6466" s="1"/>
      <c r="BD6466" s="1"/>
      <c r="BE6466" s="1"/>
      <c r="BF6466" s="1"/>
      <c r="BG6466" s="1"/>
      <c r="BH6466" s="1"/>
      <c r="BI6466" s="1"/>
      <c r="BJ6466" s="1"/>
      <c r="BK6466" s="1"/>
      <c r="BL6466" s="1"/>
      <c r="BM6466" s="1"/>
      <c r="BN6466" s="1"/>
      <c r="BO6466" s="1"/>
      <c r="BP6466" s="1"/>
      <c r="BQ6466" s="1"/>
      <c r="BR6466" s="1"/>
      <c r="BS6466" s="1"/>
      <c r="BT6466" s="1"/>
      <c r="BU6466" s="1"/>
      <c r="BV6466" s="1"/>
      <c r="BW6466" s="1"/>
      <c r="BX6466" s="1"/>
      <c r="BY6466" s="1"/>
      <c r="BZ6466" s="1"/>
      <c r="CA6466" s="1"/>
      <c r="CB6466" s="1"/>
      <c r="CC6466" s="1"/>
      <c r="CD6466" s="1"/>
      <c r="CE6466" s="1"/>
      <c r="CF6466" s="1"/>
      <c r="CG6466" s="1"/>
      <c r="CH6466" s="1"/>
      <c r="CI6466" s="1"/>
      <c r="CJ6466" s="1"/>
      <c r="CK6466" s="1"/>
      <c r="CL6466" s="1"/>
      <c r="CM6466" s="1"/>
      <c r="CN6466" s="1"/>
      <c r="CO6466" s="1"/>
      <c r="CP6466" s="1"/>
      <c r="CQ6466" s="1"/>
      <c r="CR6466" s="1"/>
      <c r="CS6466" s="1"/>
      <c r="CT6466" s="1"/>
      <c r="CU6466" s="1"/>
      <c r="CV6466" s="1"/>
      <c r="CW6466" s="1"/>
      <c r="CX6466" s="1"/>
      <c r="CY6466" s="1"/>
      <c r="CZ6466" s="1"/>
      <c r="DA6466" s="1"/>
      <c r="DB6466" s="1"/>
      <c r="DC6466" s="1"/>
      <c r="DD6466" s="1"/>
      <c r="DE6466" s="1"/>
      <c r="DF6466" s="1"/>
      <c r="DG6466" s="1"/>
      <c r="DH6466" s="1"/>
      <c r="DI6466" s="1"/>
      <c r="DJ6466" s="1"/>
      <c r="DK6466" s="1"/>
      <c r="DL6466" s="1"/>
      <c r="DM6466" s="1"/>
      <c r="DN6466" s="1"/>
      <c r="DO6466" s="1"/>
      <c r="DP6466" s="1"/>
      <c r="DQ6466" s="1"/>
      <c r="DR6466" s="1"/>
      <c r="DS6466" s="1"/>
      <c r="DT6466" s="1"/>
      <c r="DU6466" s="1"/>
      <c r="DV6466" s="1"/>
      <c r="DW6466" s="1"/>
      <c r="DX6466" s="1"/>
      <c r="DY6466" s="1"/>
      <c r="DZ6466" s="1"/>
      <c r="EA6466" s="1"/>
      <c r="EB6466" s="1"/>
      <c r="EC6466" s="1"/>
      <c r="ED6466" s="1"/>
      <c r="EE6466" s="1"/>
      <c r="EF6466" s="1"/>
      <c r="EG6466" s="1"/>
      <c r="EH6466" s="1"/>
      <c r="EI6466" s="1"/>
      <c r="EJ6466" s="1"/>
      <c r="EK6466" s="1"/>
      <c r="EL6466" s="1"/>
      <c r="EM6466" s="1"/>
      <c r="EN6466" s="1"/>
      <c r="EO6466" s="1"/>
      <c r="EP6466" s="1"/>
      <c r="EQ6466" s="1"/>
      <c r="ER6466" s="1"/>
      <c r="ES6466" s="1"/>
      <c r="ET6466" s="1"/>
      <c r="EU6466" s="1"/>
      <c r="EV6466" s="1"/>
      <c r="EW6466" s="1"/>
      <c r="EX6466" s="1"/>
      <c r="EY6466" s="1"/>
      <c r="EZ6466" s="1"/>
      <c r="FA6466" s="1"/>
      <c r="FB6466" s="1"/>
      <c r="FC6466" s="1"/>
      <c r="FD6466" s="1"/>
      <c r="FE6466" s="1"/>
      <c r="FF6466" s="1"/>
      <c r="FG6466" s="1"/>
      <c r="FH6466" s="1"/>
      <c r="FI6466" s="1"/>
      <c r="FJ6466" s="1"/>
      <c r="FK6466" s="1"/>
      <c r="FL6466" s="1"/>
      <c r="FM6466" s="1"/>
      <c r="FN6466" s="1"/>
      <c r="FO6466" s="1"/>
      <c r="FP6466" s="1"/>
      <c r="FQ6466" s="1"/>
      <c r="FR6466" s="1"/>
      <c r="FS6466" s="1"/>
      <c r="FT6466" s="1"/>
      <c r="FU6466" s="1"/>
      <c r="FV6466" s="1"/>
      <c r="FW6466" s="1"/>
      <c r="FX6466" s="1"/>
    </row>
    <row r="6467" spans="1:180" s="126" customFormat="1" ht="12.6" x14ac:dyDescent="0.25">
      <c r="A6467" s="117"/>
      <c r="B6467" s="118"/>
      <c r="C6467" s="119"/>
      <c r="D646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7" s="119"/>
      <c r="F6467" s="119"/>
      <c r="G6467" s="120"/>
      <c r="H6467" s="121"/>
      <c r="I6467" s="120"/>
      <c r="J6467" s="120"/>
      <c r="K6467" s="119"/>
      <c r="L6467" s="119"/>
      <c r="M6467" s="119"/>
      <c r="N6467" s="119"/>
      <c r="O6467" s="119"/>
      <c r="P6467" s="124"/>
      <c r="Q6467" s="124">
        <f>Table13[[#This Row],[Unit Value]]*Table13[[#This Row],[Qty | PCount]]</f>
        <v>0</v>
      </c>
      <c r="R6467" s="119" t="str">
        <f>IF(Table13[[#This Row],[Unit Value]]&lt;=4999,"Low-Value Asset","High-Value Asset")</f>
        <v>Low-Value Asset</v>
      </c>
      <c r="S6467" s="119"/>
      <c r="T6467" s="119"/>
      <c r="U6467" s="119"/>
      <c r="V6467" s="119"/>
      <c r="W6467" s="125"/>
      <c r="X6467" s="119"/>
      <c r="Y6467" s="119"/>
      <c r="Z6467" s="119"/>
      <c r="AA6467" s="119"/>
      <c r="AB646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1"/>
      <c r="BD6467" s="1"/>
      <c r="BE6467" s="1"/>
      <c r="BF6467" s="1"/>
      <c r="BG6467" s="1"/>
      <c r="BH6467" s="1"/>
      <c r="BI6467" s="1"/>
      <c r="BJ6467" s="1"/>
      <c r="BK6467" s="1"/>
      <c r="BL6467" s="1"/>
      <c r="BM6467" s="1"/>
      <c r="BN6467" s="1"/>
      <c r="BO6467" s="1"/>
      <c r="BP6467" s="1"/>
      <c r="BQ6467" s="1"/>
      <c r="BR6467" s="1"/>
      <c r="BS6467" s="1"/>
      <c r="BT6467" s="1"/>
      <c r="BU6467" s="1"/>
      <c r="BV6467" s="1"/>
      <c r="BW6467" s="1"/>
      <c r="BX6467" s="1"/>
      <c r="BY6467" s="1"/>
      <c r="BZ6467" s="1"/>
      <c r="CA6467" s="1"/>
      <c r="CB6467" s="1"/>
      <c r="CC6467" s="1"/>
      <c r="CD6467" s="1"/>
      <c r="CE6467" s="1"/>
      <c r="CF6467" s="1"/>
      <c r="CG6467" s="1"/>
      <c r="CH6467" s="1"/>
      <c r="CI6467" s="1"/>
      <c r="CJ6467" s="1"/>
      <c r="CK6467" s="1"/>
      <c r="CL6467" s="1"/>
      <c r="CM6467" s="1"/>
      <c r="CN6467" s="1"/>
      <c r="CO6467" s="1"/>
      <c r="CP6467" s="1"/>
      <c r="CQ6467" s="1"/>
      <c r="CR6467" s="1"/>
      <c r="CS6467" s="1"/>
      <c r="CT6467" s="1"/>
      <c r="CU6467" s="1"/>
      <c r="CV6467" s="1"/>
      <c r="CW6467" s="1"/>
      <c r="CX6467" s="1"/>
      <c r="CY6467" s="1"/>
      <c r="CZ6467" s="1"/>
      <c r="DA6467" s="1"/>
      <c r="DB6467" s="1"/>
      <c r="DC6467" s="1"/>
      <c r="DD6467" s="1"/>
      <c r="DE6467" s="1"/>
      <c r="DF6467" s="1"/>
      <c r="DG6467" s="1"/>
      <c r="DH6467" s="1"/>
      <c r="DI6467" s="1"/>
      <c r="DJ6467" s="1"/>
      <c r="DK6467" s="1"/>
      <c r="DL6467" s="1"/>
      <c r="DM6467" s="1"/>
      <c r="DN6467" s="1"/>
      <c r="DO6467" s="1"/>
      <c r="DP6467" s="1"/>
      <c r="DQ6467" s="1"/>
      <c r="DR6467" s="1"/>
      <c r="DS6467" s="1"/>
      <c r="DT6467" s="1"/>
      <c r="DU6467" s="1"/>
      <c r="DV6467" s="1"/>
      <c r="DW6467" s="1"/>
      <c r="DX6467" s="1"/>
      <c r="DY6467" s="1"/>
      <c r="DZ6467" s="1"/>
      <c r="EA6467" s="1"/>
      <c r="EB6467" s="1"/>
      <c r="EC6467" s="1"/>
      <c r="ED6467" s="1"/>
      <c r="EE6467" s="1"/>
      <c r="EF6467" s="1"/>
      <c r="EG6467" s="1"/>
      <c r="EH6467" s="1"/>
      <c r="EI6467" s="1"/>
      <c r="EJ6467" s="1"/>
      <c r="EK6467" s="1"/>
      <c r="EL6467" s="1"/>
      <c r="EM6467" s="1"/>
      <c r="EN6467" s="1"/>
      <c r="EO6467" s="1"/>
      <c r="EP6467" s="1"/>
      <c r="EQ6467" s="1"/>
      <c r="ER6467" s="1"/>
      <c r="ES6467" s="1"/>
      <c r="ET6467" s="1"/>
      <c r="EU6467" s="1"/>
      <c r="EV6467" s="1"/>
      <c r="EW6467" s="1"/>
      <c r="EX6467" s="1"/>
      <c r="EY6467" s="1"/>
      <c r="EZ6467" s="1"/>
      <c r="FA6467" s="1"/>
      <c r="FB6467" s="1"/>
      <c r="FC6467" s="1"/>
      <c r="FD6467" s="1"/>
      <c r="FE6467" s="1"/>
      <c r="FF6467" s="1"/>
      <c r="FG6467" s="1"/>
      <c r="FH6467" s="1"/>
      <c r="FI6467" s="1"/>
      <c r="FJ6467" s="1"/>
      <c r="FK6467" s="1"/>
      <c r="FL6467" s="1"/>
      <c r="FM6467" s="1"/>
      <c r="FN6467" s="1"/>
      <c r="FO6467" s="1"/>
      <c r="FP6467" s="1"/>
      <c r="FQ6467" s="1"/>
      <c r="FR6467" s="1"/>
      <c r="FS6467" s="1"/>
      <c r="FT6467" s="1"/>
      <c r="FU6467" s="1"/>
      <c r="FV6467" s="1"/>
      <c r="FW6467" s="1"/>
      <c r="FX6467" s="1"/>
    </row>
    <row r="6468" spans="1:180" s="116" customFormat="1" ht="12.6" x14ac:dyDescent="0.25">
      <c r="A6468" s="108"/>
      <c r="B6468" s="109"/>
      <c r="C6468" s="110"/>
      <c r="D646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8" s="110"/>
      <c r="F6468" s="110"/>
      <c r="G6468" s="111"/>
      <c r="H6468" s="112"/>
      <c r="I6468" s="111"/>
      <c r="J6468" s="111"/>
      <c r="K6468" s="110"/>
      <c r="L6468" s="110"/>
      <c r="M6468" s="110"/>
      <c r="N6468" s="110"/>
      <c r="O6468" s="110"/>
      <c r="P6468" s="114"/>
      <c r="Q6468" s="114">
        <f>Table13[[#This Row],[Unit Value]]*Table13[[#This Row],[Qty | PCount]]</f>
        <v>0</v>
      </c>
      <c r="R6468" s="110" t="str">
        <f>IF(Table13[[#This Row],[Unit Value]]&lt;=4999,"Low-Value Asset","High-Value Asset")</f>
        <v>Low-Value Asset</v>
      </c>
      <c r="S6468" s="110"/>
      <c r="T6468" s="110"/>
      <c r="U6468" s="110"/>
      <c r="V6468" s="110"/>
      <c r="W6468" s="115"/>
      <c r="X6468" s="110"/>
      <c r="Y6468" s="110"/>
      <c r="Z6468" s="110"/>
      <c r="AA6468" s="110"/>
      <c r="AB646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  <c r="BC6468" s="1"/>
      <c r="BD6468" s="1"/>
      <c r="BE6468" s="1"/>
      <c r="BF6468" s="1"/>
      <c r="BG6468" s="1"/>
      <c r="BH6468" s="1"/>
      <c r="BI6468" s="1"/>
      <c r="BJ6468" s="1"/>
      <c r="BK6468" s="1"/>
      <c r="BL6468" s="1"/>
      <c r="BM6468" s="1"/>
      <c r="BN6468" s="1"/>
      <c r="BO6468" s="1"/>
      <c r="BP6468" s="1"/>
      <c r="BQ6468" s="1"/>
      <c r="BR6468" s="1"/>
      <c r="BS6468" s="1"/>
      <c r="BT6468" s="1"/>
      <c r="BU6468" s="1"/>
      <c r="BV6468" s="1"/>
      <c r="BW6468" s="1"/>
      <c r="BX6468" s="1"/>
      <c r="BY6468" s="1"/>
      <c r="BZ6468" s="1"/>
      <c r="CA6468" s="1"/>
      <c r="CB6468" s="1"/>
      <c r="CC6468" s="1"/>
      <c r="CD6468" s="1"/>
      <c r="CE6468" s="1"/>
      <c r="CF6468" s="1"/>
      <c r="CG6468" s="1"/>
      <c r="CH6468" s="1"/>
      <c r="CI6468" s="1"/>
      <c r="CJ6468" s="1"/>
      <c r="CK6468" s="1"/>
      <c r="CL6468" s="1"/>
      <c r="CM6468" s="1"/>
      <c r="CN6468" s="1"/>
      <c r="CO6468" s="1"/>
      <c r="CP6468" s="1"/>
      <c r="CQ6468" s="1"/>
      <c r="CR6468" s="1"/>
      <c r="CS6468" s="1"/>
      <c r="CT6468" s="1"/>
      <c r="CU6468" s="1"/>
      <c r="CV6468" s="1"/>
      <c r="CW6468" s="1"/>
      <c r="CX6468" s="1"/>
      <c r="CY6468" s="1"/>
      <c r="CZ6468" s="1"/>
      <c r="DA6468" s="1"/>
      <c r="DB6468" s="1"/>
      <c r="DC6468" s="1"/>
      <c r="DD6468" s="1"/>
      <c r="DE6468" s="1"/>
      <c r="DF6468" s="1"/>
      <c r="DG6468" s="1"/>
      <c r="DH6468" s="1"/>
      <c r="DI6468" s="1"/>
      <c r="DJ6468" s="1"/>
      <c r="DK6468" s="1"/>
      <c r="DL6468" s="1"/>
      <c r="DM6468" s="1"/>
      <c r="DN6468" s="1"/>
      <c r="DO6468" s="1"/>
      <c r="DP6468" s="1"/>
      <c r="DQ6468" s="1"/>
      <c r="DR6468" s="1"/>
      <c r="DS6468" s="1"/>
      <c r="DT6468" s="1"/>
      <c r="DU6468" s="1"/>
      <c r="DV6468" s="1"/>
      <c r="DW6468" s="1"/>
      <c r="DX6468" s="1"/>
      <c r="DY6468" s="1"/>
      <c r="DZ6468" s="1"/>
      <c r="EA6468" s="1"/>
      <c r="EB6468" s="1"/>
      <c r="EC6468" s="1"/>
      <c r="ED6468" s="1"/>
      <c r="EE6468" s="1"/>
      <c r="EF6468" s="1"/>
      <c r="EG6468" s="1"/>
      <c r="EH6468" s="1"/>
      <c r="EI6468" s="1"/>
      <c r="EJ6468" s="1"/>
      <c r="EK6468" s="1"/>
      <c r="EL6468" s="1"/>
      <c r="EM6468" s="1"/>
      <c r="EN6468" s="1"/>
      <c r="EO6468" s="1"/>
      <c r="EP6468" s="1"/>
      <c r="EQ6468" s="1"/>
      <c r="ER6468" s="1"/>
      <c r="ES6468" s="1"/>
      <c r="ET6468" s="1"/>
      <c r="EU6468" s="1"/>
      <c r="EV6468" s="1"/>
      <c r="EW6468" s="1"/>
      <c r="EX6468" s="1"/>
      <c r="EY6468" s="1"/>
      <c r="EZ6468" s="1"/>
      <c r="FA6468" s="1"/>
      <c r="FB6468" s="1"/>
      <c r="FC6468" s="1"/>
      <c r="FD6468" s="1"/>
      <c r="FE6468" s="1"/>
      <c r="FF6468" s="1"/>
      <c r="FG6468" s="1"/>
      <c r="FH6468" s="1"/>
      <c r="FI6468" s="1"/>
      <c r="FJ6468" s="1"/>
      <c r="FK6468" s="1"/>
      <c r="FL6468" s="1"/>
      <c r="FM6468" s="1"/>
      <c r="FN6468" s="1"/>
      <c r="FO6468" s="1"/>
      <c r="FP6468" s="1"/>
      <c r="FQ6468" s="1"/>
      <c r="FR6468" s="1"/>
      <c r="FS6468" s="1"/>
      <c r="FT6468" s="1"/>
      <c r="FU6468" s="1"/>
      <c r="FV6468" s="1"/>
      <c r="FW6468" s="1"/>
      <c r="FX6468" s="1"/>
    </row>
    <row r="6469" spans="1:180" s="116" customFormat="1" ht="12.6" x14ac:dyDescent="0.25">
      <c r="A6469" s="108"/>
      <c r="B6469" s="109"/>
      <c r="C6469" s="110"/>
      <c r="D646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69" s="110"/>
      <c r="F6469" s="110"/>
      <c r="G6469" s="111"/>
      <c r="H6469" s="112"/>
      <c r="I6469" s="111"/>
      <c r="J6469" s="111"/>
      <c r="K6469" s="110"/>
      <c r="L6469" s="110"/>
      <c r="M6469" s="110"/>
      <c r="N6469" s="110"/>
      <c r="O6469" s="110"/>
      <c r="P6469" s="114"/>
      <c r="Q6469" s="114">
        <f>Table13[[#This Row],[Unit Value]]*Table13[[#This Row],[Qty | PCount]]</f>
        <v>0</v>
      </c>
      <c r="R6469" s="110" t="str">
        <f>IF(Table13[[#This Row],[Unit Value]]&lt;=4999,"Low-Value Asset","High-Value Asset")</f>
        <v>Low-Value Asset</v>
      </c>
      <c r="S6469" s="110"/>
      <c r="T6469" s="110"/>
      <c r="U6469" s="110"/>
      <c r="V6469" s="110"/>
      <c r="W6469" s="115"/>
      <c r="X6469" s="110"/>
      <c r="Y6469" s="110"/>
      <c r="Z6469" s="110"/>
      <c r="AA6469" s="110"/>
      <c r="AB646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  <c r="BC6469" s="1"/>
      <c r="BD6469" s="1"/>
      <c r="BE6469" s="1"/>
      <c r="BF6469" s="1"/>
      <c r="BG6469" s="1"/>
      <c r="BH6469" s="1"/>
      <c r="BI6469" s="1"/>
      <c r="BJ6469" s="1"/>
      <c r="BK6469" s="1"/>
      <c r="BL6469" s="1"/>
      <c r="BM6469" s="1"/>
      <c r="BN6469" s="1"/>
      <c r="BO6469" s="1"/>
      <c r="BP6469" s="1"/>
      <c r="BQ6469" s="1"/>
      <c r="BR6469" s="1"/>
      <c r="BS6469" s="1"/>
      <c r="BT6469" s="1"/>
      <c r="BU6469" s="1"/>
      <c r="BV6469" s="1"/>
      <c r="BW6469" s="1"/>
      <c r="BX6469" s="1"/>
      <c r="BY6469" s="1"/>
      <c r="BZ6469" s="1"/>
      <c r="CA6469" s="1"/>
      <c r="CB6469" s="1"/>
      <c r="CC6469" s="1"/>
      <c r="CD6469" s="1"/>
      <c r="CE6469" s="1"/>
      <c r="CF6469" s="1"/>
      <c r="CG6469" s="1"/>
      <c r="CH6469" s="1"/>
      <c r="CI6469" s="1"/>
      <c r="CJ6469" s="1"/>
      <c r="CK6469" s="1"/>
      <c r="CL6469" s="1"/>
      <c r="CM6469" s="1"/>
      <c r="CN6469" s="1"/>
      <c r="CO6469" s="1"/>
      <c r="CP6469" s="1"/>
      <c r="CQ6469" s="1"/>
      <c r="CR6469" s="1"/>
      <c r="CS6469" s="1"/>
      <c r="CT6469" s="1"/>
      <c r="CU6469" s="1"/>
      <c r="CV6469" s="1"/>
      <c r="CW6469" s="1"/>
      <c r="CX6469" s="1"/>
      <c r="CY6469" s="1"/>
      <c r="CZ6469" s="1"/>
      <c r="DA6469" s="1"/>
      <c r="DB6469" s="1"/>
      <c r="DC6469" s="1"/>
      <c r="DD6469" s="1"/>
      <c r="DE6469" s="1"/>
      <c r="DF6469" s="1"/>
      <c r="DG6469" s="1"/>
      <c r="DH6469" s="1"/>
      <c r="DI6469" s="1"/>
      <c r="DJ6469" s="1"/>
      <c r="DK6469" s="1"/>
      <c r="DL6469" s="1"/>
      <c r="DM6469" s="1"/>
      <c r="DN6469" s="1"/>
      <c r="DO6469" s="1"/>
      <c r="DP6469" s="1"/>
      <c r="DQ6469" s="1"/>
      <c r="DR6469" s="1"/>
      <c r="DS6469" s="1"/>
      <c r="DT6469" s="1"/>
      <c r="DU6469" s="1"/>
      <c r="DV6469" s="1"/>
      <c r="DW6469" s="1"/>
      <c r="DX6469" s="1"/>
      <c r="DY6469" s="1"/>
      <c r="DZ6469" s="1"/>
      <c r="EA6469" s="1"/>
      <c r="EB6469" s="1"/>
      <c r="EC6469" s="1"/>
      <c r="ED6469" s="1"/>
      <c r="EE6469" s="1"/>
      <c r="EF6469" s="1"/>
      <c r="EG6469" s="1"/>
      <c r="EH6469" s="1"/>
      <c r="EI6469" s="1"/>
      <c r="EJ6469" s="1"/>
      <c r="EK6469" s="1"/>
      <c r="EL6469" s="1"/>
      <c r="EM6469" s="1"/>
      <c r="EN6469" s="1"/>
      <c r="EO6469" s="1"/>
      <c r="EP6469" s="1"/>
      <c r="EQ6469" s="1"/>
      <c r="ER6469" s="1"/>
      <c r="ES6469" s="1"/>
      <c r="ET6469" s="1"/>
      <c r="EU6469" s="1"/>
      <c r="EV6469" s="1"/>
      <c r="EW6469" s="1"/>
      <c r="EX6469" s="1"/>
      <c r="EY6469" s="1"/>
      <c r="EZ6469" s="1"/>
      <c r="FA6469" s="1"/>
      <c r="FB6469" s="1"/>
      <c r="FC6469" s="1"/>
      <c r="FD6469" s="1"/>
      <c r="FE6469" s="1"/>
      <c r="FF6469" s="1"/>
      <c r="FG6469" s="1"/>
      <c r="FH6469" s="1"/>
      <c r="FI6469" s="1"/>
      <c r="FJ6469" s="1"/>
      <c r="FK6469" s="1"/>
      <c r="FL6469" s="1"/>
      <c r="FM6469" s="1"/>
      <c r="FN6469" s="1"/>
      <c r="FO6469" s="1"/>
      <c r="FP6469" s="1"/>
      <c r="FQ6469" s="1"/>
      <c r="FR6469" s="1"/>
      <c r="FS6469" s="1"/>
      <c r="FT6469" s="1"/>
      <c r="FU6469" s="1"/>
      <c r="FV6469" s="1"/>
      <c r="FW6469" s="1"/>
      <c r="FX6469" s="1"/>
    </row>
    <row r="6470" spans="1:180" s="116" customFormat="1" ht="12.6" x14ac:dyDescent="0.25">
      <c r="A6470" s="108"/>
      <c r="B6470" s="109"/>
      <c r="C6470" s="110"/>
      <c r="D647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0" s="110"/>
      <c r="F6470" s="110"/>
      <c r="G6470" s="111"/>
      <c r="H6470" s="112"/>
      <c r="I6470" s="111"/>
      <c r="J6470" s="111"/>
      <c r="K6470" s="110"/>
      <c r="L6470" s="110"/>
      <c r="M6470" s="110"/>
      <c r="N6470" s="110"/>
      <c r="O6470" s="110"/>
      <c r="P6470" s="114"/>
      <c r="Q6470" s="114">
        <f>Table13[[#This Row],[Unit Value]]*Table13[[#This Row],[Qty | PCount]]</f>
        <v>0</v>
      </c>
      <c r="R6470" s="110" t="str">
        <f>IF(Table13[[#This Row],[Unit Value]]&lt;=4999,"Low-Value Asset","High-Value Asset")</f>
        <v>Low-Value Asset</v>
      </c>
      <c r="S6470" s="110"/>
      <c r="T6470" s="110"/>
      <c r="U6470" s="110"/>
      <c r="V6470" s="110"/>
      <c r="W6470" s="115"/>
      <c r="X6470" s="110"/>
      <c r="Y6470" s="110"/>
      <c r="Z6470" s="110"/>
      <c r="AA6470" s="110"/>
      <c r="AB647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  <c r="BC6470" s="1"/>
      <c r="BD6470" s="1"/>
      <c r="BE6470" s="1"/>
      <c r="BF6470" s="1"/>
      <c r="BG6470" s="1"/>
      <c r="BH6470" s="1"/>
      <c r="BI6470" s="1"/>
      <c r="BJ6470" s="1"/>
      <c r="BK6470" s="1"/>
      <c r="BL6470" s="1"/>
      <c r="BM6470" s="1"/>
      <c r="BN6470" s="1"/>
      <c r="BO6470" s="1"/>
      <c r="BP6470" s="1"/>
      <c r="BQ6470" s="1"/>
      <c r="BR6470" s="1"/>
      <c r="BS6470" s="1"/>
      <c r="BT6470" s="1"/>
      <c r="BU6470" s="1"/>
      <c r="BV6470" s="1"/>
      <c r="BW6470" s="1"/>
      <c r="BX6470" s="1"/>
      <c r="BY6470" s="1"/>
      <c r="BZ6470" s="1"/>
      <c r="CA6470" s="1"/>
      <c r="CB6470" s="1"/>
      <c r="CC6470" s="1"/>
      <c r="CD6470" s="1"/>
      <c r="CE6470" s="1"/>
      <c r="CF6470" s="1"/>
      <c r="CG6470" s="1"/>
      <c r="CH6470" s="1"/>
      <c r="CI6470" s="1"/>
      <c r="CJ6470" s="1"/>
      <c r="CK6470" s="1"/>
      <c r="CL6470" s="1"/>
      <c r="CM6470" s="1"/>
      <c r="CN6470" s="1"/>
      <c r="CO6470" s="1"/>
      <c r="CP6470" s="1"/>
      <c r="CQ6470" s="1"/>
      <c r="CR6470" s="1"/>
      <c r="CS6470" s="1"/>
      <c r="CT6470" s="1"/>
      <c r="CU6470" s="1"/>
      <c r="CV6470" s="1"/>
      <c r="CW6470" s="1"/>
      <c r="CX6470" s="1"/>
      <c r="CY6470" s="1"/>
      <c r="CZ6470" s="1"/>
      <c r="DA6470" s="1"/>
      <c r="DB6470" s="1"/>
      <c r="DC6470" s="1"/>
      <c r="DD6470" s="1"/>
      <c r="DE6470" s="1"/>
      <c r="DF6470" s="1"/>
      <c r="DG6470" s="1"/>
      <c r="DH6470" s="1"/>
      <c r="DI6470" s="1"/>
      <c r="DJ6470" s="1"/>
      <c r="DK6470" s="1"/>
      <c r="DL6470" s="1"/>
      <c r="DM6470" s="1"/>
      <c r="DN6470" s="1"/>
      <c r="DO6470" s="1"/>
      <c r="DP6470" s="1"/>
      <c r="DQ6470" s="1"/>
      <c r="DR6470" s="1"/>
      <c r="DS6470" s="1"/>
      <c r="DT6470" s="1"/>
      <c r="DU6470" s="1"/>
      <c r="DV6470" s="1"/>
      <c r="DW6470" s="1"/>
      <c r="DX6470" s="1"/>
      <c r="DY6470" s="1"/>
      <c r="DZ6470" s="1"/>
      <c r="EA6470" s="1"/>
      <c r="EB6470" s="1"/>
      <c r="EC6470" s="1"/>
      <c r="ED6470" s="1"/>
      <c r="EE6470" s="1"/>
      <c r="EF6470" s="1"/>
      <c r="EG6470" s="1"/>
      <c r="EH6470" s="1"/>
      <c r="EI6470" s="1"/>
      <c r="EJ6470" s="1"/>
      <c r="EK6470" s="1"/>
      <c r="EL6470" s="1"/>
      <c r="EM6470" s="1"/>
      <c r="EN6470" s="1"/>
      <c r="EO6470" s="1"/>
      <c r="EP6470" s="1"/>
      <c r="EQ6470" s="1"/>
      <c r="ER6470" s="1"/>
      <c r="ES6470" s="1"/>
      <c r="ET6470" s="1"/>
      <c r="EU6470" s="1"/>
      <c r="EV6470" s="1"/>
      <c r="EW6470" s="1"/>
      <c r="EX6470" s="1"/>
      <c r="EY6470" s="1"/>
      <c r="EZ6470" s="1"/>
      <c r="FA6470" s="1"/>
      <c r="FB6470" s="1"/>
      <c r="FC6470" s="1"/>
      <c r="FD6470" s="1"/>
      <c r="FE6470" s="1"/>
      <c r="FF6470" s="1"/>
      <c r="FG6470" s="1"/>
      <c r="FH6470" s="1"/>
      <c r="FI6470" s="1"/>
      <c r="FJ6470" s="1"/>
      <c r="FK6470" s="1"/>
      <c r="FL6470" s="1"/>
      <c r="FM6470" s="1"/>
      <c r="FN6470" s="1"/>
      <c r="FO6470" s="1"/>
      <c r="FP6470" s="1"/>
      <c r="FQ6470" s="1"/>
      <c r="FR6470" s="1"/>
      <c r="FS6470" s="1"/>
      <c r="FT6470" s="1"/>
      <c r="FU6470" s="1"/>
      <c r="FV6470" s="1"/>
      <c r="FW6470" s="1"/>
      <c r="FX6470" s="1"/>
    </row>
    <row r="6471" spans="1:180" s="116" customFormat="1" ht="12.6" x14ac:dyDescent="0.25">
      <c r="A6471" s="108"/>
      <c r="B6471" s="109"/>
      <c r="C6471" s="110"/>
      <c r="D647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1" s="110"/>
      <c r="F6471" s="110"/>
      <c r="G6471" s="111"/>
      <c r="H6471" s="112"/>
      <c r="I6471" s="111"/>
      <c r="J6471" s="111"/>
      <c r="K6471" s="110"/>
      <c r="L6471" s="110"/>
      <c r="M6471" s="110"/>
      <c r="N6471" s="110"/>
      <c r="O6471" s="110"/>
      <c r="P6471" s="114"/>
      <c r="Q6471" s="114">
        <f>Table13[[#This Row],[Unit Value]]*Table13[[#This Row],[Qty | PCount]]</f>
        <v>0</v>
      </c>
      <c r="R6471" s="110" t="str">
        <f>IF(Table13[[#This Row],[Unit Value]]&lt;=4999,"Low-Value Asset","High-Value Asset")</f>
        <v>Low-Value Asset</v>
      </c>
      <c r="S6471" s="110"/>
      <c r="T6471" s="110"/>
      <c r="U6471" s="110"/>
      <c r="V6471" s="110"/>
      <c r="W6471" s="115"/>
      <c r="X6471" s="110"/>
      <c r="Y6471" s="110"/>
      <c r="Z6471" s="110"/>
      <c r="AA6471" s="110"/>
      <c r="AB647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  <c r="BC6471" s="1"/>
      <c r="BD6471" s="1"/>
      <c r="BE6471" s="1"/>
      <c r="BF6471" s="1"/>
      <c r="BG6471" s="1"/>
      <c r="BH6471" s="1"/>
      <c r="BI6471" s="1"/>
      <c r="BJ6471" s="1"/>
      <c r="BK6471" s="1"/>
      <c r="BL6471" s="1"/>
      <c r="BM6471" s="1"/>
      <c r="BN6471" s="1"/>
      <c r="BO6471" s="1"/>
      <c r="BP6471" s="1"/>
      <c r="BQ6471" s="1"/>
      <c r="BR6471" s="1"/>
      <c r="BS6471" s="1"/>
      <c r="BT6471" s="1"/>
      <c r="BU6471" s="1"/>
      <c r="BV6471" s="1"/>
      <c r="BW6471" s="1"/>
      <c r="BX6471" s="1"/>
      <c r="BY6471" s="1"/>
      <c r="BZ6471" s="1"/>
      <c r="CA6471" s="1"/>
      <c r="CB6471" s="1"/>
      <c r="CC6471" s="1"/>
      <c r="CD6471" s="1"/>
      <c r="CE6471" s="1"/>
      <c r="CF6471" s="1"/>
      <c r="CG6471" s="1"/>
      <c r="CH6471" s="1"/>
      <c r="CI6471" s="1"/>
      <c r="CJ6471" s="1"/>
      <c r="CK6471" s="1"/>
      <c r="CL6471" s="1"/>
      <c r="CM6471" s="1"/>
      <c r="CN6471" s="1"/>
      <c r="CO6471" s="1"/>
      <c r="CP6471" s="1"/>
      <c r="CQ6471" s="1"/>
      <c r="CR6471" s="1"/>
      <c r="CS6471" s="1"/>
      <c r="CT6471" s="1"/>
      <c r="CU6471" s="1"/>
      <c r="CV6471" s="1"/>
      <c r="CW6471" s="1"/>
      <c r="CX6471" s="1"/>
      <c r="CY6471" s="1"/>
      <c r="CZ6471" s="1"/>
      <c r="DA6471" s="1"/>
      <c r="DB6471" s="1"/>
      <c r="DC6471" s="1"/>
      <c r="DD6471" s="1"/>
      <c r="DE6471" s="1"/>
      <c r="DF6471" s="1"/>
      <c r="DG6471" s="1"/>
      <c r="DH6471" s="1"/>
      <c r="DI6471" s="1"/>
      <c r="DJ6471" s="1"/>
      <c r="DK6471" s="1"/>
      <c r="DL6471" s="1"/>
      <c r="DM6471" s="1"/>
      <c r="DN6471" s="1"/>
      <c r="DO6471" s="1"/>
      <c r="DP6471" s="1"/>
      <c r="DQ6471" s="1"/>
      <c r="DR6471" s="1"/>
      <c r="DS6471" s="1"/>
      <c r="DT6471" s="1"/>
      <c r="DU6471" s="1"/>
      <c r="DV6471" s="1"/>
      <c r="DW6471" s="1"/>
      <c r="DX6471" s="1"/>
      <c r="DY6471" s="1"/>
      <c r="DZ6471" s="1"/>
      <c r="EA6471" s="1"/>
      <c r="EB6471" s="1"/>
      <c r="EC6471" s="1"/>
      <c r="ED6471" s="1"/>
      <c r="EE6471" s="1"/>
      <c r="EF6471" s="1"/>
      <c r="EG6471" s="1"/>
      <c r="EH6471" s="1"/>
      <c r="EI6471" s="1"/>
      <c r="EJ6471" s="1"/>
      <c r="EK6471" s="1"/>
      <c r="EL6471" s="1"/>
      <c r="EM6471" s="1"/>
      <c r="EN6471" s="1"/>
      <c r="EO6471" s="1"/>
      <c r="EP6471" s="1"/>
      <c r="EQ6471" s="1"/>
      <c r="ER6471" s="1"/>
      <c r="ES6471" s="1"/>
      <c r="ET6471" s="1"/>
      <c r="EU6471" s="1"/>
      <c r="EV6471" s="1"/>
      <c r="EW6471" s="1"/>
      <c r="EX6471" s="1"/>
      <c r="EY6471" s="1"/>
      <c r="EZ6471" s="1"/>
      <c r="FA6471" s="1"/>
      <c r="FB6471" s="1"/>
      <c r="FC6471" s="1"/>
      <c r="FD6471" s="1"/>
      <c r="FE6471" s="1"/>
      <c r="FF6471" s="1"/>
      <c r="FG6471" s="1"/>
      <c r="FH6471" s="1"/>
      <c r="FI6471" s="1"/>
      <c r="FJ6471" s="1"/>
      <c r="FK6471" s="1"/>
      <c r="FL6471" s="1"/>
      <c r="FM6471" s="1"/>
      <c r="FN6471" s="1"/>
      <c r="FO6471" s="1"/>
      <c r="FP6471" s="1"/>
      <c r="FQ6471" s="1"/>
      <c r="FR6471" s="1"/>
      <c r="FS6471" s="1"/>
      <c r="FT6471" s="1"/>
      <c r="FU6471" s="1"/>
      <c r="FV6471" s="1"/>
      <c r="FW6471" s="1"/>
      <c r="FX6471" s="1"/>
    </row>
    <row r="6472" spans="1:180" s="116" customFormat="1" ht="12.6" x14ac:dyDescent="0.25">
      <c r="A6472" s="108"/>
      <c r="B6472" s="109"/>
      <c r="C6472" s="110"/>
      <c r="D647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2" s="110"/>
      <c r="F6472" s="110"/>
      <c r="G6472" s="111"/>
      <c r="H6472" s="112"/>
      <c r="I6472" s="111"/>
      <c r="J6472" s="111"/>
      <c r="K6472" s="110"/>
      <c r="L6472" s="110"/>
      <c r="M6472" s="110"/>
      <c r="N6472" s="110"/>
      <c r="O6472" s="110"/>
      <c r="P6472" s="114"/>
      <c r="Q6472" s="114">
        <f>Table13[[#This Row],[Unit Value]]*Table13[[#This Row],[Qty | PCount]]</f>
        <v>0</v>
      </c>
      <c r="R6472" s="110" t="str">
        <f>IF(Table13[[#This Row],[Unit Value]]&lt;=4999,"Low-Value Asset","High-Value Asset")</f>
        <v>Low-Value Asset</v>
      </c>
      <c r="S6472" s="110"/>
      <c r="T6472" s="110"/>
      <c r="U6472" s="110"/>
      <c r="V6472" s="110"/>
      <c r="W6472" s="115"/>
      <c r="X6472" s="110"/>
      <c r="Y6472" s="110"/>
      <c r="Z6472" s="110"/>
      <c r="AA6472" s="110"/>
      <c r="AB647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  <c r="BC6472" s="1"/>
      <c r="BD6472" s="1"/>
      <c r="BE6472" s="1"/>
      <c r="BF6472" s="1"/>
      <c r="BG6472" s="1"/>
      <c r="BH6472" s="1"/>
      <c r="BI6472" s="1"/>
      <c r="BJ6472" s="1"/>
      <c r="BK6472" s="1"/>
      <c r="BL6472" s="1"/>
      <c r="BM6472" s="1"/>
      <c r="BN6472" s="1"/>
      <c r="BO6472" s="1"/>
      <c r="BP6472" s="1"/>
      <c r="BQ6472" s="1"/>
      <c r="BR6472" s="1"/>
      <c r="BS6472" s="1"/>
      <c r="BT6472" s="1"/>
      <c r="BU6472" s="1"/>
      <c r="BV6472" s="1"/>
      <c r="BW6472" s="1"/>
      <c r="BX6472" s="1"/>
      <c r="BY6472" s="1"/>
      <c r="BZ6472" s="1"/>
      <c r="CA6472" s="1"/>
      <c r="CB6472" s="1"/>
      <c r="CC6472" s="1"/>
      <c r="CD6472" s="1"/>
      <c r="CE6472" s="1"/>
      <c r="CF6472" s="1"/>
      <c r="CG6472" s="1"/>
      <c r="CH6472" s="1"/>
      <c r="CI6472" s="1"/>
      <c r="CJ6472" s="1"/>
      <c r="CK6472" s="1"/>
      <c r="CL6472" s="1"/>
      <c r="CM6472" s="1"/>
      <c r="CN6472" s="1"/>
      <c r="CO6472" s="1"/>
      <c r="CP6472" s="1"/>
      <c r="CQ6472" s="1"/>
      <c r="CR6472" s="1"/>
      <c r="CS6472" s="1"/>
      <c r="CT6472" s="1"/>
      <c r="CU6472" s="1"/>
      <c r="CV6472" s="1"/>
      <c r="CW6472" s="1"/>
      <c r="CX6472" s="1"/>
      <c r="CY6472" s="1"/>
      <c r="CZ6472" s="1"/>
      <c r="DA6472" s="1"/>
      <c r="DB6472" s="1"/>
      <c r="DC6472" s="1"/>
      <c r="DD6472" s="1"/>
      <c r="DE6472" s="1"/>
      <c r="DF6472" s="1"/>
      <c r="DG6472" s="1"/>
      <c r="DH6472" s="1"/>
      <c r="DI6472" s="1"/>
      <c r="DJ6472" s="1"/>
      <c r="DK6472" s="1"/>
      <c r="DL6472" s="1"/>
      <c r="DM6472" s="1"/>
      <c r="DN6472" s="1"/>
      <c r="DO6472" s="1"/>
      <c r="DP6472" s="1"/>
      <c r="DQ6472" s="1"/>
      <c r="DR6472" s="1"/>
      <c r="DS6472" s="1"/>
      <c r="DT6472" s="1"/>
      <c r="DU6472" s="1"/>
      <c r="DV6472" s="1"/>
      <c r="DW6472" s="1"/>
      <c r="DX6472" s="1"/>
      <c r="DY6472" s="1"/>
      <c r="DZ6472" s="1"/>
      <c r="EA6472" s="1"/>
      <c r="EB6472" s="1"/>
      <c r="EC6472" s="1"/>
      <c r="ED6472" s="1"/>
      <c r="EE6472" s="1"/>
      <c r="EF6472" s="1"/>
      <c r="EG6472" s="1"/>
      <c r="EH6472" s="1"/>
      <c r="EI6472" s="1"/>
      <c r="EJ6472" s="1"/>
      <c r="EK6472" s="1"/>
      <c r="EL6472" s="1"/>
      <c r="EM6472" s="1"/>
      <c r="EN6472" s="1"/>
      <c r="EO6472" s="1"/>
      <c r="EP6472" s="1"/>
      <c r="EQ6472" s="1"/>
      <c r="ER6472" s="1"/>
      <c r="ES6472" s="1"/>
      <c r="ET6472" s="1"/>
      <c r="EU6472" s="1"/>
      <c r="EV6472" s="1"/>
      <c r="EW6472" s="1"/>
      <c r="EX6472" s="1"/>
      <c r="EY6472" s="1"/>
      <c r="EZ6472" s="1"/>
      <c r="FA6472" s="1"/>
      <c r="FB6472" s="1"/>
      <c r="FC6472" s="1"/>
      <c r="FD6472" s="1"/>
      <c r="FE6472" s="1"/>
      <c r="FF6472" s="1"/>
      <c r="FG6472" s="1"/>
      <c r="FH6472" s="1"/>
      <c r="FI6472" s="1"/>
      <c r="FJ6472" s="1"/>
      <c r="FK6472" s="1"/>
      <c r="FL6472" s="1"/>
      <c r="FM6472" s="1"/>
      <c r="FN6472" s="1"/>
      <c r="FO6472" s="1"/>
      <c r="FP6472" s="1"/>
      <c r="FQ6472" s="1"/>
      <c r="FR6472" s="1"/>
      <c r="FS6472" s="1"/>
      <c r="FT6472" s="1"/>
      <c r="FU6472" s="1"/>
      <c r="FV6472" s="1"/>
      <c r="FW6472" s="1"/>
      <c r="FX6472" s="1"/>
    </row>
    <row r="6473" spans="1:180" s="116" customFormat="1" ht="12.6" x14ac:dyDescent="0.25">
      <c r="A6473" s="108"/>
      <c r="B6473" s="109"/>
      <c r="C6473" s="110"/>
      <c r="D647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3" s="110"/>
      <c r="F6473" s="110"/>
      <c r="G6473" s="111"/>
      <c r="H6473" s="112"/>
      <c r="I6473" s="111"/>
      <c r="J6473" s="111"/>
      <c r="K6473" s="110"/>
      <c r="L6473" s="110"/>
      <c r="M6473" s="110"/>
      <c r="N6473" s="110"/>
      <c r="O6473" s="110"/>
      <c r="P6473" s="114"/>
      <c r="Q6473" s="114">
        <f>Table13[[#This Row],[Unit Value]]*Table13[[#This Row],[Qty | PCount]]</f>
        <v>0</v>
      </c>
      <c r="R6473" s="110" t="str">
        <f>IF(Table13[[#This Row],[Unit Value]]&lt;=4999,"Low-Value Asset","High-Value Asset")</f>
        <v>Low-Value Asset</v>
      </c>
      <c r="S6473" s="110"/>
      <c r="T6473" s="110"/>
      <c r="U6473" s="110"/>
      <c r="V6473" s="110"/>
      <c r="W6473" s="115"/>
      <c r="X6473" s="110"/>
      <c r="Y6473" s="110"/>
      <c r="Z6473" s="110"/>
      <c r="AA6473" s="110"/>
      <c r="AB647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  <c r="BC6473" s="1"/>
      <c r="BD6473" s="1"/>
      <c r="BE6473" s="1"/>
      <c r="BF6473" s="1"/>
      <c r="BG6473" s="1"/>
      <c r="BH6473" s="1"/>
      <c r="BI6473" s="1"/>
      <c r="BJ6473" s="1"/>
      <c r="BK6473" s="1"/>
      <c r="BL6473" s="1"/>
      <c r="BM6473" s="1"/>
      <c r="BN6473" s="1"/>
      <c r="BO6473" s="1"/>
      <c r="BP6473" s="1"/>
      <c r="BQ6473" s="1"/>
      <c r="BR6473" s="1"/>
      <c r="BS6473" s="1"/>
      <c r="BT6473" s="1"/>
      <c r="BU6473" s="1"/>
      <c r="BV6473" s="1"/>
      <c r="BW6473" s="1"/>
      <c r="BX6473" s="1"/>
      <c r="BY6473" s="1"/>
      <c r="BZ6473" s="1"/>
      <c r="CA6473" s="1"/>
      <c r="CB6473" s="1"/>
      <c r="CC6473" s="1"/>
      <c r="CD6473" s="1"/>
      <c r="CE6473" s="1"/>
      <c r="CF6473" s="1"/>
      <c r="CG6473" s="1"/>
      <c r="CH6473" s="1"/>
      <c r="CI6473" s="1"/>
      <c r="CJ6473" s="1"/>
      <c r="CK6473" s="1"/>
      <c r="CL6473" s="1"/>
      <c r="CM6473" s="1"/>
      <c r="CN6473" s="1"/>
      <c r="CO6473" s="1"/>
      <c r="CP6473" s="1"/>
      <c r="CQ6473" s="1"/>
      <c r="CR6473" s="1"/>
      <c r="CS6473" s="1"/>
      <c r="CT6473" s="1"/>
      <c r="CU6473" s="1"/>
      <c r="CV6473" s="1"/>
      <c r="CW6473" s="1"/>
      <c r="CX6473" s="1"/>
      <c r="CY6473" s="1"/>
      <c r="CZ6473" s="1"/>
      <c r="DA6473" s="1"/>
      <c r="DB6473" s="1"/>
      <c r="DC6473" s="1"/>
      <c r="DD6473" s="1"/>
      <c r="DE6473" s="1"/>
      <c r="DF6473" s="1"/>
      <c r="DG6473" s="1"/>
      <c r="DH6473" s="1"/>
      <c r="DI6473" s="1"/>
      <c r="DJ6473" s="1"/>
      <c r="DK6473" s="1"/>
      <c r="DL6473" s="1"/>
      <c r="DM6473" s="1"/>
      <c r="DN6473" s="1"/>
      <c r="DO6473" s="1"/>
      <c r="DP6473" s="1"/>
      <c r="DQ6473" s="1"/>
      <c r="DR6473" s="1"/>
      <c r="DS6473" s="1"/>
      <c r="DT6473" s="1"/>
      <c r="DU6473" s="1"/>
      <c r="DV6473" s="1"/>
      <c r="DW6473" s="1"/>
      <c r="DX6473" s="1"/>
      <c r="DY6473" s="1"/>
      <c r="DZ6473" s="1"/>
      <c r="EA6473" s="1"/>
      <c r="EB6473" s="1"/>
      <c r="EC6473" s="1"/>
      <c r="ED6473" s="1"/>
      <c r="EE6473" s="1"/>
      <c r="EF6473" s="1"/>
      <c r="EG6473" s="1"/>
      <c r="EH6473" s="1"/>
      <c r="EI6473" s="1"/>
      <c r="EJ6473" s="1"/>
      <c r="EK6473" s="1"/>
      <c r="EL6473" s="1"/>
      <c r="EM6473" s="1"/>
      <c r="EN6473" s="1"/>
      <c r="EO6473" s="1"/>
      <c r="EP6473" s="1"/>
      <c r="EQ6473" s="1"/>
      <c r="ER6473" s="1"/>
      <c r="ES6473" s="1"/>
      <c r="ET6473" s="1"/>
      <c r="EU6473" s="1"/>
      <c r="EV6473" s="1"/>
      <c r="EW6473" s="1"/>
      <c r="EX6473" s="1"/>
      <c r="EY6473" s="1"/>
      <c r="EZ6473" s="1"/>
      <c r="FA6473" s="1"/>
      <c r="FB6473" s="1"/>
      <c r="FC6473" s="1"/>
      <c r="FD6473" s="1"/>
      <c r="FE6473" s="1"/>
      <c r="FF6473" s="1"/>
      <c r="FG6473" s="1"/>
      <c r="FH6473" s="1"/>
      <c r="FI6473" s="1"/>
      <c r="FJ6473" s="1"/>
      <c r="FK6473" s="1"/>
      <c r="FL6473" s="1"/>
      <c r="FM6473" s="1"/>
      <c r="FN6473" s="1"/>
      <c r="FO6473" s="1"/>
      <c r="FP6473" s="1"/>
      <c r="FQ6473" s="1"/>
      <c r="FR6473" s="1"/>
      <c r="FS6473" s="1"/>
      <c r="FT6473" s="1"/>
      <c r="FU6473" s="1"/>
      <c r="FV6473" s="1"/>
      <c r="FW6473" s="1"/>
      <c r="FX6473" s="1"/>
    </row>
    <row r="6474" spans="1:180" s="116" customFormat="1" ht="12.6" x14ac:dyDescent="0.25">
      <c r="A6474" s="108"/>
      <c r="B6474" s="109"/>
      <c r="C6474" s="110"/>
      <c r="D647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4" s="110"/>
      <c r="F6474" s="110"/>
      <c r="G6474" s="111"/>
      <c r="H6474" s="112"/>
      <c r="I6474" s="111"/>
      <c r="J6474" s="111"/>
      <c r="K6474" s="110"/>
      <c r="L6474" s="110"/>
      <c r="M6474" s="110"/>
      <c r="N6474" s="110"/>
      <c r="O6474" s="110"/>
      <c r="P6474" s="114"/>
      <c r="Q6474" s="114">
        <f>Table13[[#This Row],[Unit Value]]*Table13[[#This Row],[Qty | PCount]]</f>
        <v>0</v>
      </c>
      <c r="R6474" s="110" t="str">
        <f>IF(Table13[[#This Row],[Unit Value]]&lt;=4999,"Low-Value Asset","High-Value Asset")</f>
        <v>Low-Value Asset</v>
      </c>
      <c r="S6474" s="110"/>
      <c r="T6474" s="110"/>
      <c r="U6474" s="110"/>
      <c r="V6474" s="110"/>
      <c r="W6474" s="115"/>
      <c r="X6474" s="110"/>
      <c r="Y6474" s="110"/>
      <c r="Z6474" s="110"/>
      <c r="AA6474" s="110"/>
      <c r="AB647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  <c r="BC6474" s="1"/>
      <c r="BD6474" s="1"/>
      <c r="BE6474" s="1"/>
      <c r="BF6474" s="1"/>
      <c r="BG6474" s="1"/>
      <c r="BH6474" s="1"/>
      <c r="BI6474" s="1"/>
      <c r="BJ6474" s="1"/>
      <c r="BK6474" s="1"/>
      <c r="BL6474" s="1"/>
      <c r="BM6474" s="1"/>
      <c r="BN6474" s="1"/>
      <c r="BO6474" s="1"/>
      <c r="BP6474" s="1"/>
      <c r="BQ6474" s="1"/>
      <c r="BR6474" s="1"/>
      <c r="BS6474" s="1"/>
      <c r="BT6474" s="1"/>
      <c r="BU6474" s="1"/>
      <c r="BV6474" s="1"/>
      <c r="BW6474" s="1"/>
      <c r="BX6474" s="1"/>
      <c r="BY6474" s="1"/>
      <c r="BZ6474" s="1"/>
      <c r="CA6474" s="1"/>
      <c r="CB6474" s="1"/>
      <c r="CC6474" s="1"/>
      <c r="CD6474" s="1"/>
      <c r="CE6474" s="1"/>
      <c r="CF6474" s="1"/>
      <c r="CG6474" s="1"/>
      <c r="CH6474" s="1"/>
      <c r="CI6474" s="1"/>
      <c r="CJ6474" s="1"/>
      <c r="CK6474" s="1"/>
      <c r="CL6474" s="1"/>
      <c r="CM6474" s="1"/>
      <c r="CN6474" s="1"/>
      <c r="CO6474" s="1"/>
      <c r="CP6474" s="1"/>
      <c r="CQ6474" s="1"/>
      <c r="CR6474" s="1"/>
      <c r="CS6474" s="1"/>
      <c r="CT6474" s="1"/>
      <c r="CU6474" s="1"/>
      <c r="CV6474" s="1"/>
      <c r="CW6474" s="1"/>
      <c r="CX6474" s="1"/>
      <c r="CY6474" s="1"/>
      <c r="CZ6474" s="1"/>
      <c r="DA6474" s="1"/>
      <c r="DB6474" s="1"/>
      <c r="DC6474" s="1"/>
      <c r="DD6474" s="1"/>
      <c r="DE6474" s="1"/>
      <c r="DF6474" s="1"/>
      <c r="DG6474" s="1"/>
      <c r="DH6474" s="1"/>
      <c r="DI6474" s="1"/>
      <c r="DJ6474" s="1"/>
      <c r="DK6474" s="1"/>
      <c r="DL6474" s="1"/>
      <c r="DM6474" s="1"/>
      <c r="DN6474" s="1"/>
      <c r="DO6474" s="1"/>
      <c r="DP6474" s="1"/>
      <c r="DQ6474" s="1"/>
      <c r="DR6474" s="1"/>
      <c r="DS6474" s="1"/>
      <c r="DT6474" s="1"/>
      <c r="DU6474" s="1"/>
      <c r="DV6474" s="1"/>
      <c r="DW6474" s="1"/>
      <c r="DX6474" s="1"/>
      <c r="DY6474" s="1"/>
      <c r="DZ6474" s="1"/>
      <c r="EA6474" s="1"/>
      <c r="EB6474" s="1"/>
      <c r="EC6474" s="1"/>
      <c r="ED6474" s="1"/>
      <c r="EE6474" s="1"/>
      <c r="EF6474" s="1"/>
      <c r="EG6474" s="1"/>
      <c r="EH6474" s="1"/>
      <c r="EI6474" s="1"/>
      <c r="EJ6474" s="1"/>
      <c r="EK6474" s="1"/>
      <c r="EL6474" s="1"/>
      <c r="EM6474" s="1"/>
      <c r="EN6474" s="1"/>
      <c r="EO6474" s="1"/>
      <c r="EP6474" s="1"/>
      <c r="EQ6474" s="1"/>
      <c r="ER6474" s="1"/>
      <c r="ES6474" s="1"/>
      <c r="ET6474" s="1"/>
      <c r="EU6474" s="1"/>
      <c r="EV6474" s="1"/>
      <c r="EW6474" s="1"/>
      <c r="EX6474" s="1"/>
      <c r="EY6474" s="1"/>
      <c r="EZ6474" s="1"/>
      <c r="FA6474" s="1"/>
      <c r="FB6474" s="1"/>
      <c r="FC6474" s="1"/>
      <c r="FD6474" s="1"/>
      <c r="FE6474" s="1"/>
      <c r="FF6474" s="1"/>
      <c r="FG6474" s="1"/>
      <c r="FH6474" s="1"/>
      <c r="FI6474" s="1"/>
      <c r="FJ6474" s="1"/>
      <c r="FK6474" s="1"/>
      <c r="FL6474" s="1"/>
      <c r="FM6474" s="1"/>
      <c r="FN6474" s="1"/>
      <c r="FO6474" s="1"/>
      <c r="FP6474" s="1"/>
      <c r="FQ6474" s="1"/>
      <c r="FR6474" s="1"/>
      <c r="FS6474" s="1"/>
      <c r="FT6474" s="1"/>
      <c r="FU6474" s="1"/>
      <c r="FV6474" s="1"/>
      <c r="FW6474" s="1"/>
      <c r="FX6474" s="1"/>
    </row>
    <row r="6475" spans="1:180" s="116" customFormat="1" ht="12.6" x14ac:dyDescent="0.25">
      <c r="A6475" s="108"/>
      <c r="B6475" s="109"/>
      <c r="C6475" s="110"/>
      <c r="D647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5" s="110"/>
      <c r="F6475" s="110"/>
      <c r="G6475" s="111"/>
      <c r="H6475" s="112"/>
      <c r="I6475" s="111"/>
      <c r="J6475" s="111"/>
      <c r="K6475" s="110"/>
      <c r="L6475" s="110"/>
      <c r="M6475" s="110"/>
      <c r="N6475" s="110"/>
      <c r="O6475" s="110"/>
      <c r="P6475" s="114"/>
      <c r="Q6475" s="114">
        <f>Table13[[#This Row],[Unit Value]]*Table13[[#This Row],[Qty | PCount]]</f>
        <v>0</v>
      </c>
      <c r="R6475" s="110" t="str">
        <f>IF(Table13[[#This Row],[Unit Value]]&lt;=4999,"Low-Value Asset","High-Value Asset")</f>
        <v>Low-Value Asset</v>
      </c>
      <c r="S6475" s="110"/>
      <c r="T6475" s="110"/>
      <c r="U6475" s="110"/>
      <c r="V6475" s="110"/>
      <c r="W6475" s="115"/>
      <c r="X6475" s="110"/>
      <c r="Y6475" s="110"/>
      <c r="Z6475" s="110"/>
      <c r="AA6475" s="110"/>
      <c r="AB647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  <c r="BC6475" s="1"/>
      <c r="BD6475" s="1"/>
      <c r="BE6475" s="1"/>
      <c r="BF6475" s="1"/>
      <c r="BG6475" s="1"/>
      <c r="BH6475" s="1"/>
      <c r="BI6475" s="1"/>
      <c r="BJ6475" s="1"/>
      <c r="BK6475" s="1"/>
      <c r="BL6475" s="1"/>
      <c r="BM6475" s="1"/>
      <c r="BN6475" s="1"/>
      <c r="BO6475" s="1"/>
      <c r="BP6475" s="1"/>
      <c r="BQ6475" s="1"/>
      <c r="BR6475" s="1"/>
      <c r="BS6475" s="1"/>
      <c r="BT6475" s="1"/>
      <c r="BU6475" s="1"/>
      <c r="BV6475" s="1"/>
      <c r="BW6475" s="1"/>
      <c r="BX6475" s="1"/>
      <c r="BY6475" s="1"/>
      <c r="BZ6475" s="1"/>
      <c r="CA6475" s="1"/>
      <c r="CB6475" s="1"/>
      <c r="CC6475" s="1"/>
      <c r="CD6475" s="1"/>
      <c r="CE6475" s="1"/>
      <c r="CF6475" s="1"/>
      <c r="CG6475" s="1"/>
      <c r="CH6475" s="1"/>
      <c r="CI6475" s="1"/>
      <c r="CJ6475" s="1"/>
      <c r="CK6475" s="1"/>
      <c r="CL6475" s="1"/>
      <c r="CM6475" s="1"/>
      <c r="CN6475" s="1"/>
      <c r="CO6475" s="1"/>
      <c r="CP6475" s="1"/>
      <c r="CQ6475" s="1"/>
      <c r="CR6475" s="1"/>
      <c r="CS6475" s="1"/>
      <c r="CT6475" s="1"/>
      <c r="CU6475" s="1"/>
      <c r="CV6475" s="1"/>
      <c r="CW6475" s="1"/>
      <c r="CX6475" s="1"/>
      <c r="CY6475" s="1"/>
      <c r="CZ6475" s="1"/>
      <c r="DA6475" s="1"/>
      <c r="DB6475" s="1"/>
      <c r="DC6475" s="1"/>
      <c r="DD6475" s="1"/>
      <c r="DE6475" s="1"/>
      <c r="DF6475" s="1"/>
      <c r="DG6475" s="1"/>
      <c r="DH6475" s="1"/>
      <c r="DI6475" s="1"/>
      <c r="DJ6475" s="1"/>
      <c r="DK6475" s="1"/>
      <c r="DL6475" s="1"/>
      <c r="DM6475" s="1"/>
      <c r="DN6475" s="1"/>
      <c r="DO6475" s="1"/>
      <c r="DP6475" s="1"/>
      <c r="DQ6475" s="1"/>
      <c r="DR6475" s="1"/>
      <c r="DS6475" s="1"/>
      <c r="DT6475" s="1"/>
      <c r="DU6475" s="1"/>
      <c r="DV6475" s="1"/>
      <c r="DW6475" s="1"/>
      <c r="DX6475" s="1"/>
      <c r="DY6475" s="1"/>
      <c r="DZ6475" s="1"/>
      <c r="EA6475" s="1"/>
      <c r="EB6475" s="1"/>
      <c r="EC6475" s="1"/>
      <c r="ED6475" s="1"/>
      <c r="EE6475" s="1"/>
      <c r="EF6475" s="1"/>
      <c r="EG6475" s="1"/>
      <c r="EH6475" s="1"/>
      <c r="EI6475" s="1"/>
      <c r="EJ6475" s="1"/>
      <c r="EK6475" s="1"/>
      <c r="EL6475" s="1"/>
      <c r="EM6475" s="1"/>
      <c r="EN6475" s="1"/>
      <c r="EO6475" s="1"/>
      <c r="EP6475" s="1"/>
      <c r="EQ6475" s="1"/>
      <c r="ER6475" s="1"/>
      <c r="ES6475" s="1"/>
      <c r="ET6475" s="1"/>
      <c r="EU6475" s="1"/>
      <c r="EV6475" s="1"/>
      <c r="EW6475" s="1"/>
      <c r="EX6475" s="1"/>
      <c r="EY6475" s="1"/>
      <c r="EZ6475" s="1"/>
      <c r="FA6475" s="1"/>
      <c r="FB6475" s="1"/>
      <c r="FC6475" s="1"/>
      <c r="FD6475" s="1"/>
      <c r="FE6475" s="1"/>
      <c r="FF6475" s="1"/>
      <c r="FG6475" s="1"/>
      <c r="FH6475" s="1"/>
      <c r="FI6475" s="1"/>
      <c r="FJ6475" s="1"/>
      <c r="FK6475" s="1"/>
      <c r="FL6475" s="1"/>
      <c r="FM6475" s="1"/>
      <c r="FN6475" s="1"/>
      <c r="FO6475" s="1"/>
      <c r="FP6475" s="1"/>
      <c r="FQ6475" s="1"/>
      <c r="FR6475" s="1"/>
      <c r="FS6475" s="1"/>
      <c r="FT6475" s="1"/>
      <c r="FU6475" s="1"/>
      <c r="FV6475" s="1"/>
      <c r="FW6475" s="1"/>
      <c r="FX6475" s="1"/>
    </row>
    <row r="6476" spans="1:180" s="116" customFormat="1" ht="12.6" x14ac:dyDescent="0.25">
      <c r="A6476" s="108"/>
      <c r="B6476" s="109"/>
      <c r="C6476" s="110"/>
      <c r="D647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6" s="110"/>
      <c r="F6476" s="110"/>
      <c r="G6476" s="111"/>
      <c r="H6476" s="112"/>
      <c r="I6476" s="111"/>
      <c r="J6476" s="111"/>
      <c r="K6476" s="110"/>
      <c r="L6476" s="110"/>
      <c r="M6476" s="110"/>
      <c r="N6476" s="110"/>
      <c r="O6476" s="110"/>
      <c r="P6476" s="114"/>
      <c r="Q6476" s="114">
        <f>Table13[[#This Row],[Unit Value]]*Table13[[#This Row],[Qty | PCount]]</f>
        <v>0</v>
      </c>
      <c r="R6476" s="110" t="str">
        <f>IF(Table13[[#This Row],[Unit Value]]&lt;=4999,"Low-Value Asset","High-Value Asset")</f>
        <v>Low-Value Asset</v>
      </c>
      <c r="S6476" s="110"/>
      <c r="T6476" s="110"/>
      <c r="U6476" s="110"/>
      <c r="V6476" s="110"/>
      <c r="W6476" s="115"/>
      <c r="X6476" s="110"/>
      <c r="Y6476" s="110"/>
      <c r="Z6476" s="110"/>
      <c r="AA6476" s="110"/>
      <c r="AB647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  <c r="BC6476" s="1"/>
      <c r="BD6476" s="1"/>
      <c r="BE6476" s="1"/>
      <c r="BF6476" s="1"/>
      <c r="BG6476" s="1"/>
      <c r="BH6476" s="1"/>
      <c r="BI6476" s="1"/>
      <c r="BJ6476" s="1"/>
      <c r="BK6476" s="1"/>
      <c r="BL6476" s="1"/>
      <c r="BM6476" s="1"/>
      <c r="BN6476" s="1"/>
      <c r="BO6476" s="1"/>
      <c r="BP6476" s="1"/>
      <c r="BQ6476" s="1"/>
      <c r="BR6476" s="1"/>
      <c r="BS6476" s="1"/>
      <c r="BT6476" s="1"/>
      <c r="BU6476" s="1"/>
      <c r="BV6476" s="1"/>
      <c r="BW6476" s="1"/>
      <c r="BX6476" s="1"/>
      <c r="BY6476" s="1"/>
      <c r="BZ6476" s="1"/>
      <c r="CA6476" s="1"/>
      <c r="CB6476" s="1"/>
      <c r="CC6476" s="1"/>
      <c r="CD6476" s="1"/>
      <c r="CE6476" s="1"/>
      <c r="CF6476" s="1"/>
      <c r="CG6476" s="1"/>
      <c r="CH6476" s="1"/>
      <c r="CI6476" s="1"/>
      <c r="CJ6476" s="1"/>
      <c r="CK6476" s="1"/>
      <c r="CL6476" s="1"/>
      <c r="CM6476" s="1"/>
      <c r="CN6476" s="1"/>
      <c r="CO6476" s="1"/>
      <c r="CP6476" s="1"/>
      <c r="CQ6476" s="1"/>
      <c r="CR6476" s="1"/>
      <c r="CS6476" s="1"/>
      <c r="CT6476" s="1"/>
      <c r="CU6476" s="1"/>
      <c r="CV6476" s="1"/>
      <c r="CW6476" s="1"/>
      <c r="CX6476" s="1"/>
      <c r="CY6476" s="1"/>
      <c r="CZ6476" s="1"/>
      <c r="DA6476" s="1"/>
      <c r="DB6476" s="1"/>
      <c r="DC6476" s="1"/>
      <c r="DD6476" s="1"/>
      <c r="DE6476" s="1"/>
      <c r="DF6476" s="1"/>
      <c r="DG6476" s="1"/>
      <c r="DH6476" s="1"/>
      <c r="DI6476" s="1"/>
      <c r="DJ6476" s="1"/>
      <c r="DK6476" s="1"/>
      <c r="DL6476" s="1"/>
      <c r="DM6476" s="1"/>
      <c r="DN6476" s="1"/>
      <c r="DO6476" s="1"/>
      <c r="DP6476" s="1"/>
      <c r="DQ6476" s="1"/>
      <c r="DR6476" s="1"/>
      <c r="DS6476" s="1"/>
      <c r="DT6476" s="1"/>
      <c r="DU6476" s="1"/>
      <c r="DV6476" s="1"/>
      <c r="DW6476" s="1"/>
      <c r="DX6476" s="1"/>
      <c r="DY6476" s="1"/>
      <c r="DZ6476" s="1"/>
      <c r="EA6476" s="1"/>
      <c r="EB6476" s="1"/>
      <c r="EC6476" s="1"/>
      <c r="ED6476" s="1"/>
      <c r="EE6476" s="1"/>
      <c r="EF6476" s="1"/>
      <c r="EG6476" s="1"/>
      <c r="EH6476" s="1"/>
      <c r="EI6476" s="1"/>
      <c r="EJ6476" s="1"/>
      <c r="EK6476" s="1"/>
      <c r="EL6476" s="1"/>
      <c r="EM6476" s="1"/>
      <c r="EN6476" s="1"/>
      <c r="EO6476" s="1"/>
      <c r="EP6476" s="1"/>
      <c r="EQ6476" s="1"/>
      <c r="ER6476" s="1"/>
      <c r="ES6476" s="1"/>
      <c r="ET6476" s="1"/>
      <c r="EU6476" s="1"/>
      <c r="EV6476" s="1"/>
      <c r="EW6476" s="1"/>
      <c r="EX6476" s="1"/>
      <c r="EY6476" s="1"/>
      <c r="EZ6476" s="1"/>
      <c r="FA6476" s="1"/>
      <c r="FB6476" s="1"/>
      <c r="FC6476" s="1"/>
      <c r="FD6476" s="1"/>
      <c r="FE6476" s="1"/>
      <c r="FF6476" s="1"/>
      <c r="FG6476" s="1"/>
      <c r="FH6476" s="1"/>
      <c r="FI6476" s="1"/>
      <c r="FJ6476" s="1"/>
      <c r="FK6476" s="1"/>
      <c r="FL6476" s="1"/>
      <c r="FM6476" s="1"/>
      <c r="FN6476" s="1"/>
      <c r="FO6476" s="1"/>
      <c r="FP6476" s="1"/>
      <c r="FQ6476" s="1"/>
      <c r="FR6476" s="1"/>
      <c r="FS6476" s="1"/>
      <c r="FT6476" s="1"/>
      <c r="FU6476" s="1"/>
      <c r="FV6476" s="1"/>
      <c r="FW6476" s="1"/>
      <c r="FX6476" s="1"/>
    </row>
    <row r="6477" spans="1:180" s="116" customFormat="1" ht="12.6" x14ac:dyDescent="0.25">
      <c r="A6477" s="108"/>
      <c r="B6477" s="109"/>
      <c r="C6477" s="110"/>
      <c r="D647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7" s="110"/>
      <c r="F6477" s="110"/>
      <c r="G6477" s="111"/>
      <c r="H6477" s="112"/>
      <c r="I6477" s="111"/>
      <c r="J6477" s="111"/>
      <c r="K6477" s="110"/>
      <c r="L6477" s="110"/>
      <c r="M6477" s="110"/>
      <c r="N6477" s="110"/>
      <c r="O6477" s="110"/>
      <c r="P6477" s="114"/>
      <c r="Q6477" s="114">
        <f>Table13[[#This Row],[Unit Value]]*Table13[[#This Row],[Qty | PCount]]</f>
        <v>0</v>
      </c>
      <c r="R6477" s="110" t="str">
        <f>IF(Table13[[#This Row],[Unit Value]]&lt;=4999,"Low-Value Asset","High-Value Asset")</f>
        <v>Low-Value Asset</v>
      </c>
      <c r="S6477" s="110"/>
      <c r="T6477" s="110"/>
      <c r="U6477" s="110"/>
      <c r="V6477" s="110"/>
      <c r="W6477" s="115"/>
      <c r="X6477" s="110"/>
      <c r="Y6477" s="110"/>
      <c r="Z6477" s="110"/>
      <c r="AA6477" s="110"/>
      <c r="AB647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  <c r="BC6477" s="1"/>
      <c r="BD6477" s="1"/>
      <c r="BE6477" s="1"/>
      <c r="BF6477" s="1"/>
      <c r="BG6477" s="1"/>
      <c r="BH6477" s="1"/>
      <c r="BI6477" s="1"/>
      <c r="BJ6477" s="1"/>
      <c r="BK6477" s="1"/>
      <c r="BL6477" s="1"/>
      <c r="BM6477" s="1"/>
      <c r="BN6477" s="1"/>
      <c r="BO6477" s="1"/>
      <c r="BP6477" s="1"/>
      <c r="BQ6477" s="1"/>
      <c r="BR6477" s="1"/>
      <c r="BS6477" s="1"/>
      <c r="BT6477" s="1"/>
      <c r="BU6477" s="1"/>
      <c r="BV6477" s="1"/>
      <c r="BW6477" s="1"/>
      <c r="BX6477" s="1"/>
      <c r="BY6477" s="1"/>
      <c r="BZ6477" s="1"/>
      <c r="CA6477" s="1"/>
      <c r="CB6477" s="1"/>
      <c r="CC6477" s="1"/>
      <c r="CD6477" s="1"/>
      <c r="CE6477" s="1"/>
      <c r="CF6477" s="1"/>
      <c r="CG6477" s="1"/>
      <c r="CH6477" s="1"/>
      <c r="CI6477" s="1"/>
      <c r="CJ6477" s="1"/>
      <c r="CK6477" s="1"/>
      <c r="CL6477" s="1"/>
      <c r="CM6477" s="1"/>
      <c r="CN6477" s="1"/>
      <c r="CO6477" s="1"/>
      <c r="CP6477" s="1"/>
      <c r="CQ6477" s="1"/>
      <c r="CR6477" s="1"/>
      <c r="CS6477" s="1"/>
      <c r="CT6477" s="1"/>
      <c r="CU6477" s="1"/>
      <c r="CV6477" s="1"/>
      <c r="CW6477" s="1"/>
      <c r="CX6477" s="1"/>
      <c r="CY6477" s="1"/>
      <c r="CZ6477" s="1"/>
      <c r="DA6477" s="1"/>
      <c r="DB6477" s="1"/>
      <c r="DC6477" s="1"/>
      <c r="DD6477" s="1"/>
      <c r="DE6477" s="1"/>
      <c r="DF6477" s="1"/>
      <c r="DG6477" s="1"/>
      <c r="DH6477" s="1"/>
      <c r="DI6477" s="1"/>
      <c r="DJ6477" s="1"/>
      <c r="DK6477" s="1"/>
      <c r="DL6477" s="1"/>
      <c r="DM6477" s="1"/>
      <c r="DN6477" s="1"/>
      <c r="DO6477" s="1"/>
      <c r="DP6477" s="1"/>
      <c r="DQ6477" s="1"/>
      <c r="DR6477" s="1"/>
      <c r="DS6477" s="1"/>
      <c r="DT6477" s="1"/>
      <c r="DU6477" s="1"/>
      <c r="DV6477" s="1"/>
      <c r="DW6477" s="1"/>
      <c r="DX6477" s="1"/>
      <c r="DY6477" s="1"/>
      <c r="DZ6477" s="1"/>
      <c r="EA6477" s="1"/>
      <c r="EB6477" s="1"/>
      <c r="EC6477" s="1"/>
      <c r="ED6477" s="1"/>
      <c r="EE6477" s="1"/>
      <c r="EF6477" s="1"/>
      <c r="EG6477" s="1"/>
      <c r="EH6477" s="1"/>
      <c r="EI6477" s="1"/>
      <c r="EJ6477" s="1"/>
      <c r="EK6477" s="1"/>
      <c r="EL6477" s="1"/>
      <c r="EM6477" s="1"/>
      <c r="EN6477" s="1"/>
      <c r="EO6477" s="1"/>
      <c r="EP6477" s="1"/>
      <c r="EQ6477" s="1"/>
      <c r="ER6477" s="1"/>
      <c r="ES6477" s="1"/>
      <c r="ET6477" s="1"/>
      <c r="EU6477" s="1"/>
      <c r="EV6477" s="1"/>
      <c r="EW6477" s="1"/>
      <c r="EX6477" s="1"/>
      <c r="EY6477" s="1"/>
      <c r="EZ6477" s="1"/>
      <c r="FA6477" s="1"/>
      <c r="FB6477" s="1"/>
      <c r="FC6477" s="1"/>
      <c r="FD6477" s="1"/>
      <c r="FE6477" s="1"/>
      <c r="FF6477" s="1"/>
      <c r="FG6477" s="1"/>
      <c r="FH6477" s="1"/>
      <c r="FI6477" s="1"/>
      <c r="FJ6477" s="1"/>
      <c r="FK6477" s="1"/>
      <c r="FL6477" s="1"/>
      <c r="FM6477" s="1"/>
      <c r="FN6477" s="1"/>
      <c r="FO6477" s="1"/>
      <c r="FP6477" s="1"/>
      <c r="FQ6477" s="1"/>
      <c r="FR6477" s="1"/>
      <c r="FS6477" s="1"/>
      <c r="FT6477" s="1"/>
      <c r="FU6477" s="1"/>
      <c r="FV6477" s="1"/>
      <c r="FW6477" s="1"/>
      <c r="FX6477" s="1"/>
    </row>
    <row r="6478" spans="1:180" s="116" customFormat="1" ht="12.6" x14ac:dyDescent="0.25">
      <c r="A6478" s="108"/>
      <c r="B6478" s="109"/>
      <c r="C6478" s="110"/>
      <c r="D647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8" s="110"/>
      <c r="F6478" s="110"/>
      <c r="G6478" s="111"/>
      <c r="H6478" s="112"/>
      <c r="I6478" s="111"/>
      <c r="J6478" s="111"/>
      <c r="K6478" s="110"/>
      <c r="L6478" s="110"/>
      <c r="M6478" s="110"/>
      <c r="N6478" s="110"/>
      <c r="O6478" s="110"/>
      <c r="P6478" s="114"/>
      <c r="Q6478" s="114">
        <f>Table13[[#This Row],[Unit Value]]*Table13[[#This Row],[Qty | PCount]]</f>
        <v>0</v>
      </c>
      <c r="R6478" s="110" t="str">
        <f>IF(Table13[[#This Row],[Unit Value]]&lt;=4999,"Low-Value Asset","High-Value Asset")</f>
        <v>Low-Value Asset</v>
      </c>
      <c r="S6478" s="110"/>
      <c r="T6478" s="110"/>
      <c r="U6478" s="110"/>
      <c r="V6478" s="110"/>
      <c r="W6478" s="115"/>
      <c r="X6478" s="110"/>
      <c r="Y6478" s="110"/>
      <c r="Z6478" s="110"/>
      <c r="AA6478" s="110"/>
      <c r="AB647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  <c r="BC6478" s="1"/>
      <c r="BD6478" s="1"/>
      <c r="BE6478" s="1"/>
      <c r="BF6478" s="1"/>
      <c r="BG6478" s="1"/>
      <c r="BH6478" s="1"/>
      <c r="BI6478" s="1"/>
      <c r="BJ6478" s="1"/>
      <c r="BK6478" s="1"/>
      <c r="BL6478" s="1"/>
      <c r="BM6478" s="1"/>
      <c r="BN6478" s="1"/>
      <c r="BO6478" s="1"/>
      <c r="BP6478" s="1"/>
      <c r="BQ6478" s="1"/>
      <c r="BR6478" s="1"/>
      <c r="BS6478" s="1"/>
      <c r="BT6478" s="1"/>
      <c r="BU6478" s="1"/>
      <c r="BV6478" s="1"/>
      <c r="BW6478" s="1"/>
      <c r="BX6478" s="1"/>
      <c r="BY6478" s="1"/>
      <c r="BZ6478" s="1"/>
      <c r="CA6478" s="1"/>
      <c r="CB6478" s="1"/>
      <c r="CC6478" s="1"/>
      <c r="CD6478" s="1"/>
      <c r="CE6478" s="1"/>
      <c r="CF6478" s="1"/>
      <c r="CG6478" s="1"/>
      <c r="CH6478" s="1"/>
      <c r="CI6478" s="1"/>
      <c r="CJ6478" s="1"/>
      <c r="CK6478" s="1"/>
      <c r="CL6478" s="1"/>
      <c r="CM6478" s="1"/>
      <c r="CN6478" s="1"/>
      <c r="CO6478" s="1"/>
      <c r="CP6478" s="1"/>
      <c r="CQ6478" s="1"/>
      <c r="CR6478" s="1"/>
      <c r="CS6478" s="1"/>
      <c r="CT6478" s="1"/>
      <c r="CU6478" s="1"/>
      <c r="CV6478" s="1"/>
      <c r="CW6478" s="1"/>
      <c r="CX6478" s="1"/>
      <c r="CY6478" s="1"/>
      <c r="CZ6478" s="1"/>
      <c r="DA6478" s="1"/>
      <c r="DB6478" s="1"/>
      <c r="DC6478" s="1"/>
      <c r="DD6478" s="1"/>
      <c r="DE6478" s="1"/>
      <c r="DF6478" s="1"/>
      <c r="DG6478" s="1"/>
      <c r="DH6478" s="1"/>
      <c r="DI6478" s="1"/>
      <c r="DJ6478" s="1"/>
      <c r="DK6478" s="1"/>
      <c r="DL6478" s="1"/>
      <c r="DM6478" s="1"/>
      <c r="DN6478" s="1"/>
      <c r="DO6478" s="1"/>
      <c r="DP6478" s="1"/>
      <c r="DQ6478" s="1"/>
      <c r="DR6478" s="1"/>
      <c r="DS6478" s="1"/>
      <c r="DT6478" s="1"/>
      <c r="DU6478" s="1"/>
      <c r="DV6478" s="1"/>
      <c r="DW6478" s="1"/>
      <c r="DX6478" s="1"/>
      <c r="DY6478" s="1"/>
      <c r="DZ6478" s="1"/>
      <c r="EA6478" s="1"/>
      <c r="EB6478" s="1"/>
      <c r="EC6478" s="1"/>
      <c r="ED6478" s="1"/>
      <c r="EE6478" s="1"/>
      <c r="EF6478" s="1"/>
      <c r="EG6478" s="1"/>
      <c r="EH6478" s="1"/>
      <c r="EI6478" s="1"/>
      <c r="EJ6478" s="1"/>
      <c r="EK6478" s="1"/>
      <c r="EL6478" s="1"/>
      <c r="EM6478" s="1"/>
      <c r="EN6478" s="1"/>
      <c r="EO6478" s="1"/>
      <c r="EP6478" s="1"/>
      <c r="EQ6478" s="1"/>
      <c r="ER6478" s="1"/>
      <c r="ES6478" s="1"/>
      <c r="ET6478" s="1"/>
      <c r="EU6478" s="1"/>
      <c r="EV6478" s="1"/>
      <c r="EW6478" s="1"/>
      <c r="EX6478" s="1"/>
      <c r="EY6478" s="1"/>
      <c r="EZ6478" s="1"/>
      <c r="FA6478" s="1"/>
      <c r="FB6478" s="1"/>
      <c r="FC6478" s="1"/>
      <c r="FD6478" s="1"/>
      <c r="FE6478" s="1"/>
      <c r="FF6478" s="1"/>
      <c r="FG6478" s="1"/>
      <c r="FH6478" s="1"/>
      <c r="FI6478" s="1"/>
      <c r="FJ6478" s="1"/>
      <c r="FK6478" s="1"/>
      <c r="FL6478" s="1"/>
      <c r="FM6478" s="1"/>
      <c r="FN6478" s="1"/>
      <c r="FO6478" s="1"/>
      <c r="FP6478" s="1"/>
      <c r="FQ6478" s="1"/>
      <c r="FR6478" s="1"/>
      <c r="FS6478" s="1"/>
      <c r="FT6478" s="1"/>
      <c r="FU6478" s="1"/>
      <c r="FV6478" s="1"/>
      <c r="FW6478" s="1"/>
      <c r="FX6478" s="1"/>
    </row>
    <row r="6479" spans="1:180" s="116" customFormat="1" ht="12.6" x14ac:dyDescent="0.25">
      <c r="A6479" s="108"/>
      <c r="B6479" s="109"/>
      <c r="C6479" s="110"/>
      <c r="D647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79" s="110"/>
      <c r="F6479" s="110"/>
      <c r="G6479" s="111"/>
      <c r="H6479" s="112"/>
      <c r="I6479" s="111"/>
      <c r="J6479" s="111"/>
      <c r="K6479" s="110"/>
      <c r="L6479" s="110"/>
      <c r="M6479" s="110"/>
      <c r="N6479" s="110"/>
      <c r="O6479" s="110"/>
      <c r="P6479" s="114"/>
      <c r="Q6479" s="114">
        <f>Table13[[#This Row],[Unit Value]]*Table13[[#This Row],[Qty | PCount]]</f>
        <v>0</v>
      </c>
      <c r="R6479" s="110" t="str">
        <f>IF(Table13[[#This Row],[Unit Value]]&lt;=4999,"Low-Value Asset","High-Value Asset")</f>
        <v>Low-Value Asset</v>
      </c>
      <c r="S6479" s="110"/>
      <c r="T6479" s="110"/>
      <c r="U6479" s="110"/>
      <c r="V6479" s="110"/>
      <c r="W6479" s="115"/>
      <c r="X6479" s="110"/>
      <c r="Y6479" s="110"/>
      <c r="Z6479" s="110"/>
      <c r="AA6479" s="110"/>
      <c r="AB647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  <c r="BC6479" s="1"/>
      <c r="BD6479" s="1"/>
      <c r="BE6479" s="1"/>
      <c r="BF6479" s="1"/>
      <c r="BG6479" s="1"/>
      <c r="BH6479" s="1"/>
      <c r="BI6479" s="1"/>
      <c r="BJ6479" s="1"/>
      <c r="BK6479" s="1"/>
      <c r="BL6479" s="1"/>
      <c r="BM6479" s="1"/>
      <c r="BN6479" s="1"/>
      <c r="BO6479" s="1"/>
      <c r="BP6479" s="1"/>
      <c r="BQ6479" s="1"/>
      <c r="BR6479" s="1"/>
      <c r="BS6479" s="1"/>
      <c r="BT6479" s="1"/>
      <c r="BU6479" s="1"/>
      <c r="BV6479" s="1"/>
      <c r="BW6479" s="1"/>
      <c r="BX6479" s="1"/>
      <c r="BY6479" s="1"/>
      <c r="BZ6479" s="1"/>
      <c r="CA6479" s="1"/>
      <c r="CB6479" s="1"/>
      <c r="CC6479" s="1"/>
      <c r="CD6479" s="1"/>
      <c r="CE6479" s="1"/>
      <c r="CF6479" s="1"/>
      <c r="CG6479" s="1"/>
      <c r="CH6479" s="1"/>
      <c r="CI6479" s="1"/>
      <c r="CJ6479" s="1"/>
      <c r="CK6479" s="1"/>
      <c r="CL6479" s="1"/>
      <c r="CM6479" s="1"/>
      <c r="CN6479" s="1"/>
      <c r="CO6479" s="1"/>
      <c r="CP6479" s="1"/>
      <c r="CQ6479" s="1"/>
      <c r="CR6479" s="1"/>
      <c r="CS6479" s="1"/>
      <c r="CT6479" s="1"/>
      <c r="CU6479" s="1"/>
      <c r="CV6479" s="1"/>
      <c r="CW6479" s="1"/>
      <c r="CX6479" s="1"/>
      <c r="CY6479" s="1"/>
      <c r="CZ6479" s="1"/>
      <c r="DA6479" s="1"/>
      <c r="DB6479" s="1"/>
      <c r="DC6479" s="1"/>
      <c r="DD6479" s="1"/>
      <c r="DE6479" s="1"/>
      <c r="DF6479" s="1"/>
      <c r="DG6479" s="1"/>
      <c r="DH6479" s="1"/>
      <c r="DI6479" s="1"/>
      <c r="DJ6479" s="1"/>
      <c r="DK6479" s="1"/>
      <c r="DL6479" s="1"/>
      <c r="DM6479" s="1"/>
      <c r="DN6479" s="1"/>
      <c r="DO6479" s="1"/>
      <c r="DP6479" s="1"/>
      <c r="DQ6479" s="1"/>
      <c r="DR6479" s="1"/>
      <c r="DS6479" s="1"/>
      <c r="DT6479" s="1"/>
      <c r="DU6479" s="1"/>
      <c r="DV6479" s="1"/>
      <c r="DW6479" s="1"/>
      <c r="DX6479" s="1"/>
      <c r="DY6479" s="1"/>
      <c r="DZ6479" s="1"/>
      <c r="EA6479" s="1"/>
      <c r="EB6479" s="1"/>
      <c r="EC6479" s="1"/>
      <c r="ED6479" s="1"/>
      <c r="EE6479" s="1"/>
      <c r="EF6479" s="1"/>
      <c r="EG6479" s="1"/>
      <c r="EH6479" s="1"/>
      <c r="EI6479" s="1"/>
      <c r="EJ6479" s="1"/>
      <c r="EK6479" s="1"/>
      <c r="EL6479" s="1"/>
      <c r="EM6479" s="1"/>
      <c r="EN6479" s="1"/>
      <c r="EO6479" s="1"/>
      <c r="EP6479" s="1"/>
      <c r="EQ6479" s="1"/>
      <c r="ER6479" s="1"/>
      <c r="ES6479" s="1"/>
      <c r="ET6479" s="1"/>
      <c r="EU6479" s="1"/>
      <c r="EV6479" s="1"/>
      <c r="EW6479" s="1"/>
      <c r="EX6479" s="1"/>
      <c r="EY6479" s="1"/>
      <c r="EZ6479" s="1"/>
      <c r="FA6479" s="1"/>
      <c r="FB6479" s="1"/>
      <c r="FC6479" s="1"/>
      <c r="FD6479" s="1"/>
      <c r="FE6479" s="1"/>
      <c r="FF6479" s="1"/>
      <c r="FG6479" s="1"/>
      <c r="FH6479" s="1"/>
      <c r="FI6479" s="1"/>
      <c r="FJ6479" s="1"/>
      <c r="FK6479" s="1"/>
      <c r="FL6479" s="1"/>
      <c r="FM6479" s="1"/>
      <c r="FN6479" s="1"/>
      <c r="FO6479" s="1"/>
      <c r="FP6479" s="1"/>
      <c r="FQ6479" s="1"/>
      <c r="FR6479" s="1"/>
      <c r="FS6479" s="1"/>
      <c r="FT6479" s="1"/>
      <c r="FU6479" s="1"/>
      <c r="FV6479" s="1"/>
      <c r="FW6479" s="1"/>
      <c r="FX6479" s="1"/>
    </row>
    <row r="6480" spans="1:180" s="116" customFormat="1" ht="12.6" x14ac:dyDescent="0.25">
      <c r="A6480" s="108"/>
      <c r="B6480" s="109"/>
      <c r="C6480" s="110"/>
      <c r="D648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0" s="110"/>
      <c r="F6480" s="110"/>
      <c r="G6480" s="111"/>
      <c r="H6480" s="112"/>
      <c r="I6480" s="111"/>
      <c r="J6480" s="111"/>
      <c r="K6480" s="110"/>
      <c r="L6480" s="110"/>
      <c r="M6480" s="110"/>
      <c r="N6480" s="110"/>
      <c r="O6480" s="110"/>
      <c r="P6480" s="114"/>
      <c r="Q6480" s="114">
        <f>Table13[[#This Row],[Unit Value]]*Table13[[#This Row],[Qty | PCount]]</f>
        <v>0</v>
      </c>
      <c r="R6480" s="110" t="str">
        <f>IF(Table13[[#This Row],[Unit Value]]&lt;=4999,"Low-Value Asset","High-Value Asset")</f>
        <v>Low-Value Asset</v>
      </c>
      <c r="S6480" s="110"/>
      <c r="T6480" s="110"/>
      <c r="U6480" s="110"/>
      <c r="V6480" s="110"/>
      <c r="W6480" s="115"/>
      <c r="X6480" s="110"/>
      <c r="Y6480" s="110"/>
      <c r="Z6480" s="110"/>
      <c r="AA6480" s="110"/>
      <c r="AB648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  <c r="BC6480" s="1"/>
      <c r="BD6480" s="1"/>
      <c r="BE6480" s="1"/>
      <c r="BF6480" s="1"/>
      <c r="BG6480" s="1"/>
      <c r="BH6480" s="1"/>
      <c r="BI6480" s="1"/>
      <c r="BJ6480" s="1"/>
      <c r="BK6480" s="1"/>
      <c r="BL6480" s="1"/>
      <c r="BM6480" s="1"/>
      <c r="BN6480" s="1"/>
      <c r="BO6480" s="1"/>
      <c r="BP6480" s="1"/>
      <c r="BQ6480" s="1"/>
      <c r="BR6480" s="1"/>
      <c r="BS6480" s="1"/>
      <c r="BT6480" s="1"/>
      <c r="BU6480" s="1"/>
      <c r="BV6480" s="1"/>
      <c r="BW6480" s="1"/>
      <c r="BX6480" s="1"/>
      <c r="BY6480" s="1"/>
      <c r="BZ6480" s="1"/>
      <c r="CA6480" s="1"/>
      <c r="CB6480" s="1"/>
      <c r="CC6480" s="1"/>
      <c r="CD6480" s="1"/>
      <c r="CE6480" s="1"/>
      <c r="CF6480" s="1"/>
      <c r="CG6480" s="1"/>
      <c r="CH6480" s="1"/>
      <c r="CI6480" s="1"/>
      <c r="CJ6480" s="1"/>
      <c r="CK6480" s="1"/>
      <c r="CL6480" s="1"/>
      <c r="CM6480" s="1"/>
      <c r="CN6480" s="1"/>
      <c r="CO6480" s="1"/>
      <c r="CP6480" s="1"/>
      <c r="CQ6480" s="1"/>
      <c r="CR6480" s="1"/>
      <c r="CS6480" s="1"/>
      <c r="CT6480" s="1"/>
      <c r="CU6480" s="1"/>
      <c r="CV6480" s="1"/>
      <c r="CW6480" s="1"/>
      <c r="CX6480" s="1"/>
      <c r="CY6480" s="1"/>
      <c r="CZ6480" s="1"/>
      <c r="DA6480" s="1"/>
      <c r="DB6480" s="1"/>
      <c r="DC6480" s="1"/>
      <c r="DD6480" s="1"/>
      <c r="DE6480" s="1"/>
      <c r="DF6480" s="1"/>
      <c r="DG6480" s="1"/>
      <c r="DH6480" s="1"/>
      <c r="DI6480" s="1"/>
      <c r="DJ6480" s="1"/>
      <c r="DK6480" s="1"/>
      <c r="DL6480" s="1"/>
      <c r="DM6480" s="1"/>
      <c r="DN6480" s="1"/>
      <c r="DO6480" s="1"/>
      <c r="DP6480" s="1"/>
      <c r="DQ6480" s="1"/>
      <c r="DR6480" s="1"/>
      <c r="DS6480" s="1"/>
      <c r="DT6480" s="1"/>
      <c r="DU6480" s="1"/>
      <c r="DV6480" s="1"/>
      <c r="DW6480" s="1"/>
      <c r="DX6480" s="1"/>
      <c r="DY6480" s="1"/>
      <c r="DZ6480" s="1"/>
      <c r="EA6480" s="1"/>
      <c r="EB6480" s="1"/>
      <c r="EC6480" s="1"/>
      <c r="ED6480" s="1"/>
      <c r="EE6480" s="1"/>
      <c r="EF6480" s="1"/>
      <c r="EG6480" s="1"/>
      <c r="EH6480" s="1"/>
      <c r="EI6480" s="1"/>
      <c r="EJ6480" s="1"/>
      <c r="EK6480" s="1"/>
      <c r="EL6480" s="1"/>
      <c r="EM6480" s="1"/>
      <c r="EN6480" s="1"/>
      <c r="EO6480" s="1"/>
      <c r="EP6480" s="1"/>
      <c r="EQ6480" s="1"/>
      <c r="ER6480" s="1"/>
      <c r="ES6480" s="1"/>
      <c r="ET6480" s="1"/>
      <c r="EU6480" s="1"/>
      <c r="EV6480" s="1"/>
      <c r="EW6480" s="1"/>
      <c r="EX6480" s="1"/>
      <c r="EY6480" s="1"/>
      <c r="EZ6480" s="1"/>
      <c r="FA6480" s="1"/>
      <c r="FB6480" s="1"/>
      <c r="FC6480" s="1"/>
      <c r="FD6480" s="1"/>
      <c r="FE6480" s="1"/>
      <c r="FF6480" s="1"/>
      <c r="FG6480" s="1"/>
      <c r="FH6480" s="1"/>
      <c r="FI6480" s="1"/>
      <c r="FJ6480" s="1"/>
      <c r="FK6480" s="1"/>
      <c r="FL6480" s="1"/>
      <c r="FM6480" s="1"/>
      <c r="FN6480" s="1"/>
      <c r="FO6480" s="1"/>
      <c r="FP6480" s="1"/>
      <c r="FQ6480" s="1"/>
      <c r="FR6480" s="1"/>
      <c r="FS6480" s="1"/>
      <c r="FT6480" s="1"/>
      <c r="FU6480" s="1"/>
      <c r="FV6480" s="1"/>
      <c r="FW6480" s="1"/>
      <c r="FX6480" s="1"/>
    </row>
    <row r="6481" spans="1:180" s="116" customFormat="1" ht="12.6" x14ac:dyDescent="0.25">
      <c r="A6481" s="108"/>
      <c r="B6481" s="109"/>
      <c r="C6481" s="110"/>
      <c r="D648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1" s="110"/>
      <c r="F6481" s="110"/>
      <c r="G6481" s="111"/>
      <c r="H6481" s="112"/>
      <c r="I6481" s="111"/>
      <c r="J6481" s="111"/>
      <c r="K6481" s="110"/>
      <c r="L6481" s="110"/>
      <c r="M6481" s="110"/>
      <c r="N6481" s="110"/>
      <c r="O6481" s="110"/>
      <c r="P6481" s="114"/>
      <c r="Q6481" s="114">
        <f>Table13[[#This Row],[Unit Value]]*Table13[[#This Row],[Qty | PCount]]</f>
        <v>0</v>
      </c>
      <c r="R6481" s="110" t="str">
        <f>IF(Table13[[#This Row],[Unit Value]]&lt;=4999,"Low-Value Asset","High-Value Asset")</f>
        <v>Low-Value Asset</v>
      </c>
      <c r="S6481" s="110"/>
      <c r="T6481" s="110"/>
      <c r="U6481" s="110"/>
      <c r="V6481" s="110"/>
      <c r="W6481" s="115"/>
      <c r="X6481" s="110"/>
      <c r="Y6481" s="110"/>
      <c r="Z6481" s="110"/>
      <c r="AA6481" s="110"/>
      <c r="AB648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1"/>
      <c r="BD6481" s="1"/>
      <c r="BE6481" s="1"/>
      <c r="BF6481" s="1"/>
      <c r="BG6481" s="1"/>
      <c r="BH6481" s="1"/>
      <c r="BI6481" s="1"/>
      <c r="BJ6481" s="1"/>
      <c r="BK6481" s="1"/>
      <c r="BL6481" s="1"/>
      <c r="BM6481" s="1"/>
      <c r="BN6481" s="1"/>
      <c r="BO6481" s="1"/>
      <c r="BP6481" s="1"/>
      <c r="BQ6481" s="1"/>
      <c r="BR6481" s="1"/>
      <c r="BS6481" s="1"/>
      <c r="BT6481" s="1"/>
      <c r="BU6481" s="1"/>
      <c r="BV6481" s="1"/>
      <c r="BW6481" s="1"/>
      <c r="BX6481" s="1"/>
      <c r="BY6481" s="1"/>
      <c r="BZ6481" s="1"/>
      <c r="CA6481" s="1"/>
      <c r="CB6481" s="1"/>
      <c r="CC6481" s="1"/>
      <c r="CD6481" s="1"/>
      <c r="CE6481" s="1"/>
      <c r="CF6481" s="1"/>
      <c r="CG6481" s="1"/>
      <c r="CH6481" s="1"/>
      <c r="CI6481" s="1"/>
      <c r="CJ6481" s="1"/>
      <c r="CK6481" s="1"/>
      <c r="CL6481" s="1"/>
      <c r="CM6481" s="1"/>
      <c r="CN6481" s="1"/>
      <c r="CO6481" s="1"/>
      <c r="CP6481" s="1"/>
      <c r="CQ6481" s="1"/>
      <c r="CR6481" s="1"/>
      <c r="CS6481" s="1"/>
      <c r="CT6481" s="1"/>
      <c r="CU6481" s="1"/>
      <c r="CV6481" s="1"/>
      <c r="CW6481" s="1"/>
      <c r="CX6481" s="1"/>
      <c r="CY6481" s="1"/>
      <c r="CZ6481" s="1"/>
      <c r="DA6481" s="1"/>
      <c r="DB6481" s="1"/>
      <c r="DC6481" s="1"/>
      <c r="DD6481" s="1"/>
      <c r="DE6481" s="1"/>
      <c r="DF6481" s="1"/>
      <c r="DG6481" s="1"/>
      <c r="DH6481" s="1"/>
      <c r="DI6481" s="1"/>
      <c r="DJ6481" s="1"/>
      <c r="DK6481" s="1"/>
      <c r="DL6481" s="1"/>
      <c r="DM6481" s="1"/>
      <c r="DN6481" s="1"/>
      <c r="DO6481" s="1"/>
      <c r="DP6481" s="1"/>
      <c r="DQ6481" s="1"/>
      <c r="DR6481" s="1"/>
      <c r="DS6481" s="1"/>
      <c r="DT6481" s="1"/>
      <c r="DU6481" s="1"/>
      <c r="DV6481" s="1"/>
      <c r="DW6481" s="1"/>
      <c r="DX6481" s="1"/>
      <c r="DY6481" s="1"/>
      <c r="DZ6481" s="1"/>
      <c r="EA6481" s="1"/>
      <c r="EB6481" s="1"/>
      <c r="EC6481" s="1"/>
      <c r="ED6481" s="1"/>
      <c r="EE6481" s="1"/>
      <c r="EF6481" s="1"/>
      <c r="EG6481" s="1"/>
      <c r="EH6481" s="1"/>
      <c r="EI6481" s="1"/>
      <c r="EJ6481" s="1"/>
      <c r="EK6481" s="1"/>
      <c r="EL6481" s="1"/>
      <c r="EM6481" s="1"/>
      <c r="EN6481" s="1"/>
      <c r="EO6481" s="1"/>
      <c r="EP6481" s="1"/>
      <c r="EQ6481" s="1"/>
      <c r="ER6481" s="1"/>
      <c r="ES6481" s="1"/>
      <c r="ET6481" s="1"/>
      <c r="EU6481" s="1"/>
      <c r="EV6481" s="1"/>
      <c r="EW6481" s="1"/>
      <c r="EX6481" s="1"/>
      <c r="EY6481" s="1"/>
      <c r="EZ6481" s="1"/>
      <c r="FA6481" s="1"/>
      <c r="FB6481" s="1"/>
      <c r="FC6481" s="1"/>
      <c r="FD6481" s="1"/>
      <c r="FE6481" s="1"/>
      <c r="FF6481" s="1"/>
      <c r="FG6481" s="1"/>
      <c r="FH6481" s="1"/>
      <c r="FI6481" s="1"/>
      <c r="FJ6481" s="1"/>
      <c r="FK6481" s="1"/>
      <c r="FL6481" s="1"/>
      <c r="FM6481" s="1"/>
      <c r="FN6481" s="1"/>
      <c r="FO6481" s="1"/>
      <c r="FP6481" s="1"/>
      <c r="FQ6481" s="1"/>
      <c r="FR6481" s="1"/>
      <c r="FS6481" s="1"/>
      <c r="FT6481" s="1"/>
      <c r="FU6481" s="1"/>
      <c r="FV6481" s="1"/>
      <c r="FW6481" s="1"/>
      <c r="FX6481" s="1"/>
    </row>
    <row r="6482" spans="1:180" s="116" customFormat="1" ht="12.6" x14ac:dyDescent="0.25">
      <c r="A6482" s="108"/>
      <c r="B6482" s="109"/>
      <c r="C6482" s="110"/>
      <c r="D648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2" s="110"/>
      <c r="F6482" s="110"/>
      <c r="G6482" s="111"/>
      <c r="H6482" s="112"/>
      <c r="I6482" s="111"/>
      <c r="J6482" s="111"/>
      <c r="K6482" s="110"/>
      <c r="L6482" s="110"/>
      <c r="M6482" s="110"/>
      <c r="N6482" s="110"/>
      <c r="O6482" s="110"/>
      <c r="P6482" s="114"/>
      <c r="Q6482" s="114">
        <f>Table13[[#This Row],[Unit Value]]*Table13[[#This Row],[Qty | PCount]]</f>
        <v>0</v>
      </c>
      <c r="R6482" s="110" t="str">
        <f>IF(Table13[[#This Row],[Unit Value]]&lt;=4999,"Low-Value Asset","High-Value Asset")</f>
        <v>Low-Value Asset</v>
      </c>
      <c r="S6482" s="110"/>
      <c r="T6482" s="110"/>
      <c r="U6482" s="110"/>
      <c r="V6482" s="110"/>
      <c r="W6482" s="115"/>
      <c r="X6482" s="110"/>
      <c r="Y6482" s="110"/>
      <c r="Z6482" s="110"/>
      <c r="AA6482" s="110"/>
      <c r="AB648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  <c r="BC6482" s="1"/>
      <c r="BD6482" s="1"/>
      <c r="BE6482" s="1"/>
      <c r="BF6482" s="1"/>
      <c r="BG6482" s="1"/>
      <c r="BH6482" s="1"/>
      <c r="BI6482" s="1"/>
      <c r="BJ6482" s="1"/>
      <c r="BK6482" s="1"/>
      <c r="BL6482" s="1"/>
      <c r="BM6482" s="1"/>
      <c r="BN6482" s="1"/>
      <c r="BO6482" s="1"/>
      <c r="BP6482" s="1"/>
      <c r="BQ6482" s="1"/>
      <c r="BR6482" s="1"/>
      <c r="BS6482" s="1"/>
      <c r="BT6482" s="1"/>
      <c r="BU6482" s="1"/>
      <c r="BV6482" s="1"/>
      <c r="BW6482" s="1"/>
      <c r="BX6482" s="1"/>
      <c r="BY6482" s="1"/>
      <c r="BZ6482" s="1"/>
      <c r="CA6482" s="1"/>
      <c r="CB6482" s="1"/>
      <c r="CC6482" s="1"/>
      <c r="CD6482" s="1"/>
      <c r="CE6482" s="1"/>
      <c r="CF6482" s="1"/>
      <c r="CG6482" s="1"/>
      <c r="CH6482" s="1"/>
      <c r="CI6482" s="1"/>
      <c r="CJ6482" s="1"/>
      <c r="CK6482" s="1"/>
      <c r="CL6482" s="1"/>
      <c r="CM6482" s="1"/>
      <c r="CN6482" s="1"/>
      <c r="CO6482" s="1"/>
      <c r="CP6482" s="1"/>
      <c r="CQ6482" s="1"/>
      <c r="CR6482" s="1"/>
      <c r="CS6482" s="1"/>
      <c r="CT6482" s="1"/>
      <c r="CU6482" s="1"/>
      <c r="CV6482" s="1"/>
      <c r="CW6482" s="1"/>
      <c r="CX6482" s="1"/>
      <c r="CY6482" s="1"/>
      <c r="CZ6482" s="1"/>
      <c r="DA6482" s="1"/>
      <c r="DB6482" s="1"/>
      <c r="DC6482" s="1"/>
      <c r="DD6482" s="1"/>
      <c r="DE6482" s="1"/>
      <c r="DF6482" s="1"/>
      <c r="DG6482" s="1"/>
      <c r="DH6482" s="1"/>
      <c r="DI6482" s="1"/>
      <c r="DJ6482" s="1"/>
      <c r="DK6482" s="1"/>
      <c r="DL6482" s="1"/>
      <c r="DM6482" s="1"/>
      <c r="DN6482" s="1"/>
      <c r="DO6482" s="1"/>
      <c r="DP6482" s="1"/>
      <c r="DQ6482" s="1"/>
      <c r="DR6482" s="1"/>
      <c r="DS6482" s="1"/>
      <c r="DT6482" s="1"/>
      <c r="DU6482" s="1"/>
      <c r="DV6482" s="1"/>
      <c r="DW6482" s="1"/>
      <c r="DX6482" s="1"/>
      <c r="DY6482" s="1"/>
      <c r="DZ6482" s="1"/>
      <c r="EA6482" s="1"/>
      <c r="EB6482" s="1"/>
      <c r="EC6482" s="1"/>
      <c r="ED6482" s="1"/>
      <c r="EE6482" s="1"/>
      <c r="EF6482" s="1"/>
      <c r="EG6482" s="1"/>
      <c r="EH6482" s="1"/>
      <c r="EI6482" s="1"/>
      <c r="EJ6482" s="1"/>
      <c r="EK6482" s="1"/>
      <c r="EL6482" s="1"/>
      <c r="EM6482" s="1"/>
      <c r="EN6482" s="1"/>
      <c r="EO6482" s="1"/>
      <c r="EP6482" s="1"/>
      <c r="EQ6482" s="1"/>
      <c r="ER6482" s="1"/>
      <c r="ES6482" s="1"/>
      <c r="ET6482" s="1"/>
      <c r="EU6482" s="1"/>
      <c r="EV6482" s="1"/>
      <c r="EW6482" s="1"/>
      <c r="EX6482" s="1"/>
      <c r="EY6482" s="1"/>
      <c r="EZ6482" s="1"/>
      <c r="FA6482" s="1"/>
      <c r="FB6482" s="1"/>
      <c r="FC6482" s="1"/>
      <c r="FD6482" s="1"/>
      <c r="FE6482" s="1"/>
      <c r="FF6482" s="1"/>
      <c r="FG6482" s="1"/>
      <c r="FH6482" s="1"/>
      <c r="FI6482" s="1"/>
      <c r="FJ6482" s="1"/>
      <c r="FK6482" s="1"/>
      <c r="FL6482" s="1"/>
      <c r="FM6482" s="1"/>
      <c r="FN6482" s="1"/>
      <c r="FO6482" s="1"/>
      <c r="FP6482" s="1"/>
      <c r="FQ6482" s="1"/>
      <c r="FR6482" s="1"/>
      <c r="FS6482" s="1"/>
      <c r="FT6482" s="1"/>
      <c r="FU6482" s="1"/>
      <c r="FV6482" s="1"/>
      <c r="FW6482" s="1"/>
      <c r="FX6482" s="1"/>
    </row>
    <row r="6483" spans="1:180" s="116" customFormat="1" ht="12.6" x14ac:dyDescent="0.25">
      <c r="A6483" s="108"/>
      <c r="B6483" s="109"/>
      <c r="C6483" s="110"/>
      <c r="D648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3" s="110"/>
      <c r="F6483" s="110"/>
      <c r="G6483" s="111"/>
      <c r="H6483" s="112"/>
      <c r="I6483" s="111"/>
      <c r="J6483" s="111"/>
      <c r="K6483" s="110"/>
      <c r="L6483" s="110"/>
      <c r="M6483" s="110"/>
      <c r="N6483" s="110"/>
      <c r="O6483" s="110"/>
      <c r="P6483" s="114"/>
      <c r="Q6483" s="114">
        <f>Table13[[#This Row],[Unit Value]]*Table13[[#This Row],[Qty | PCount]]</f>
        <v>0</v>
      </c>
      <c r="R6483" s="110" t="str">
        <f>IF(Table13[[#This Row],[Unit Value]]&lt;=4999,"Low-Value Asset","High-Value Asset")</f>
        <v>Low-Value Asset</v>
      </c>
      <c r="S6483" s="110"/>
      <c r="T6483" s="110"/>
      <c r="U6483" s="110"/>
      <c r="V6483" s="110"/>
      <c r="W6483" s="115"/>
      <c r="X6483" s="110"/>
      <c r="Y6483" s="110"/>
      <c r="Z6483" s="110"/>
      <c r="AA6483" s="110"/>
      <c r="AB648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  <c r="BC6483" s="1"/>
      <c r="BD6483" s="1"/>
      <c r="BE6483" s="1"/>
      <c r="BF6483" s="1"/>
      <c r="BG6483" s="1"/>
      <c r="BH6483" s="1"/>
      <c r="BI6483" s="1"/>
      <c r="BJ6483" s="1"/>
      <c r="BK6483" s="1"/>
      <c r="BL6483" s="1"/>
      <c r="BM6483" s="1"/>
      <c r="BN6483" s="1"/>
      <c r="BO6483" s="1"/>
      <c r="BP6483" s="1"/>
      <c r="BQ6483" s="1"/>
      <c r="BR6483" s="1"/>
      <c r="BS6483" s="1"/>
      <c r="BT6483" s="1"/>
      <c r="BU6483" s="1"/>
      <c r="BV6483" s="1"/>
      <c r="BW6483" s="1"/>
      <c r="BX6483" s="1"/>
      <c r="BY6483" s="1"/>
      <c r="BZ6483" s="1"/>
      <c r="CA6483" s="1"/>
      <c r="CB6483" s="1"/>
      <c r="CC6483" s="1"/>
      <c r="CD6483" s="1"/>
      <c r="CE6483" s="1"/>
      <c r="CF6483" s="1"/>
      <c r="CG6483" s="1"/>
      <c r="CH6483" s="1"/>
      <c r="CI6483" s="1"/>
      <c r="CJ6483" s="1"/>
      <c r="CK6483" s="1"/>
      <c r="CL6483" s="1"/>
      <c r="CM6483" s="1"/>
      <c r="CN6483" s="1"/>
      <c r="CO6483" s="1"/>
      <c r="CP6483" s="1"/>
      <c r="CQ6483" s="1"/>
      <c r="CR6483" s="1"/>
      <c r="CS6483" s="1"/>
      <c r="CT6483" s="1"/>
      <c r="CU6483" s="1"/>
      <c r="CV6483" s="1"/>
      <c r="CW6483" s="1"/>
      <c r="CX6483" s="1"/>
      <c r="CY6483" s="1"/>
      <c r="CZ6483" s="1"/>
      <c r="DA6483" s="1"/>
      <c r="DB6483" s="1"/>
      <c r="DC6483" s="1"/>
      <c r="DD6483" s="1"/>
      <c r="DE6483" s="1"/>
      <c r="DF6483" s="1"/>
      <c r="DG6483" s="1"/>
      <c r="DH6483" s="1"/>
      <c r="DI6483" s="1"/>
      <c r="DJ6483" s="1"/>
      <c r="DK6483" s="1"/>
      <c r="DL6483" s="1"/>
      <c r="DM6483" s="1"/>
      <c r="DN6483" s="1"/>
      <c r="DO6483" s="1"/>
      <c r="DP6483" s="1"/>
      <c r="DQ6483" s="1"/>
      <c r="DR6483" s="1"/>
      <c r="DS6483" s="1"/>
      <c r="DT6483" s="1"/>
      <c r="DU6483" s="1"/>
      <c r="DV6483" s="1"/>
      <c r="DW6483" s="1"/>
      <c r="DX6483" s="1"/>
      <c r="DY6483" s="1"/>
      <c r="DZ6483" s="1"/>
      <c r="EA6483" s="1"/>
      <c r="EB6483" s="1"/>
      <c r="EC6483" s="1"/>
      <c r="ED6483" s="1"/>
      <c r="EE6483" s="1"/>
      <c r="EF6483" s="1"/>
      <c r="EG6483" s="1"/>
      <c r="EH6483" s="1"/>
      <c r="EI6483" s="1"/>
      <c r="EJ6483" s="1"/>
      <c r="EK6483" s="1"/>
      <c r="EL6483" s="1"/>
      <c r="EM6483" s="1"/>
      <c r="EN6483" s="1"/>
      <c r="EO6483" s="1"/>
      <c r="EP6483" s="1"/>
      <c r="EQ6483" s="1"/>
      <c r="ER6483" s="1"/>
      <c r="ES6483" s="1"/>
      <c r="ET6483" s="1"/>
      <c r="EU6483" s="1"/>
      <c r="EV6483" s="1"/>
      <c r="EW6483" s="1"/>
      <c r="EX6483" s="1"/>
      <c r="EY6483" s="1"/>
      <c r="EZ6483" s="1"/>
      <c r="FA6483" s="1"/>
      <c r="FB6483" s="1"/>
      <c r="FC6483" s="1"/>
      <c r="FD6483" s="1"/>
      <c r="FE6483" s="1"/>
      <c r="FF6483" s="1"/>
      <c r="FG6483" s="1"/>
      <c r="FH6483" s="1"/>
      <c r="FI6483" s="1"/>
      <c r="FJ6483" s="1"/>
      <c r="FK6483" s="1"/>
      <c r="FL6483" s="1"/>
      <c r="FM6483" s="1"/>
      <c r="FN6483" s="1"/>
      <c r="FO6483" s="1"/>
      <c r="FP6483" s="1"/>
      <c r="FQ6483" s="1"/>
      <c r="FR6483" s="1"/>
      <c r="FS6483" s="1"/>
      <c r="FT6483" s="1"/>
      <c r="FU6483" s="1"/>
      <c r="FV6483" s="1"/>
      <c r="FW6483" s="1"/>
      <c r="FX6483" s="1"/>
    </row>
    <row r="6484" spans="1:180" s="116" customFormat="1" ht="12.6" x14ac:dyDescent="0.25">
      <c r="A6484" s="108"/>
      <c r="B6484" s="109"/>
      <c r="C6484" s="110"/>
      <c r="D648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4" s="110"/>
      <c r="F6484" s="110"/>
      <c r="G6484" s="111"/>
      <c r="H6484" s="112"/>
      <c r="I6484" s="111"/>
      <c r="J6484" s="111"/>
      <c r="K6484" s="110"/>
      <c r="L6484" s="110"/>
      <c r="M6484" s="110"/>
      <c r="N6484" s="110"/>
      <c r="O6484" s="110"/>
      <c r="P6484" s="114"/>
      <c r="Q6484" s="114">
        <f>Table13[[#This Row],[Unit Value]]*Table13[[#This Row],[Qty | PCount]]</f>
        <v>0</v>
      </c>
      <c r="R6484" s="110" t="str">
        <f>IF(Table13[[#This Row],[Unit Value]]&lt;=4999,"Low-Value Asset","High-Value Asset")</f>
        <v>Low-Value Asset</v>
      </c>
      <c r="S6484" s="110"/>
      <c r="T6484" s="110"/>
      <c r="U6484" s="110"/>
      <c r="V6484" s="110"/>
      <c r="W6484" s="115"/>
      <c r="X6484" s="110"/>
      <c r="Y6484" s="110"/>
      <c r="Z6484" s="110"/>
      <c r="AA6484" s="110"/>
      <c r="AB648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  <c r="BC6484" s="1"/>
      <c r="BD6484" s="1"/>
      <c r="BE6484" s="1"/>
      <c r="BF6484" s="1"/>
      <c r="BG6484" s="1"/>
      <c r="BH6484" s="1"/>
      <c r="BI6484" s="1"/>
      <c r="BJ6484" s="1"/>
      <c r="BK6484" s="1"/>
      <c r="BL6484" s="1"/>
      <c r="BM6484" s="1"/>
      <c r="BN6484" s="1"/>
      <c r="BO6484" s="1"/>
      <c r="BP6484" s="1"/>
      <c r="BQ6484" s="1"/>
      <c r="BR6484" s="1"/>
      <c r="BS6484" s="1"/>
      <c r="BT6484" s="1"/>
      <c r="BU6484" s="1"/>
      <c r="BV6484" s="1"/>
      <c r="BW6484" s="1"/>
      <c r="BX6484" s="1"/>
      <c r="BY6484" s="1"/>
      <c r="BZ6484" s="1"/>
      <c r="CA6484" s="1"/>
      <c r="CB6484" s="1"/>
      <c r="CC6484" s="1"/>
      <c r="CD6484" s="1"/>
      <c r="CE6484" s="1"/>
      <c r="CF6484" s="1"/>
      <c r="CG6484" s="1"/>
      <c r="CH6484" s="1"/>
      <c r="CI6484" s="1"/>
      <c r="CJ6484" s="1"/>
      <c r="CK6484" s="1"/>
      <c r="CL6484" s="1"/>
      <c r="CM6484" s="1"/>
      <c r="CN6484" s="1"/>
      <c r="CO6484" s="1"/>
      <c r="CP6484" s="1"/>
      <c r="CQ6484" s="1"/>
      <c r="CR6484" s="1"/>
      <c r="CS6484" s="1"/>
      <c r="CT6484" s="1"/>
      <c r="CU6484" s="1"/>
      <c r="CV6484" s="1"/>
      <c r="CW6484" s="1"/>
      <c r="CX6484" s="1"/>
      <c r="CY6484" s="1"/>
      <c r="CZ6484" s="1"/>
      <c r="DA6484" s="1"/>
      <c r="DB6484" s="1"/>
      <c r="DC6484" s="1"/>
      <c r="DD6484" s="1"/>
      <c r="DE6484" s="1"/>
      <c r="DF6484" s="1"/>
      <c r="DG6484" s="1"/>
      <c r="DH6484" s="1"/>
      <c r="DI6484" s="1"/>
      <c r="DJ6484" s="1"/>
      <c r="DK6484" s="1"/>
      <c r="DL6484" s="1"/>
      <c r="DM6484" s="1"/>
      <c r="DN6484" s="1"/>
      <c r="DO6484" s="1"/>
      <c r="DP6484" s="1"/>
      <c r="DQ6484" s="1"/>
      <c r="DR6484" s="1"/>
      <c r="DS6484" s="1"/>
      <c r="DT6484" s="1"/>
      <c r="DU6484" s="1"/>
      <c r="DV6484" s="1"/>
      <c r="DW6484" s="1"/>
      <c r="DX6484" s="1"/>
      <c r="DY6484" s="1"/>
      <c r="DZ6484" s="1"/>
      <c r="EA6484" s="1"/>
      <c r="EB6484" s="1"/>
      <c r="EC6484" s="1"/>
      <c r="ED6484" s="1"/>
      <c r="EE6484" s="1"/>
      <c r="EF6484" s="1"/>
      <c r="EG6484" s="1"/>
      <c r="EH6484" s="1"/>
      <c r="EI6484" s="1"/>
      <c r="EJ6484" s="1"/>
      <c r="EK6484" s="1"/>
      <c r="EL6484" s="1"/>
      <c r="EM6484" s="1"/>
      <c r="EN6484" s="1"/>
      <c r="EO6484" s="1"/>
      <c r="EP6484" s="1"/>
      <c r="EQ6484" s="1"/>
      <c r="ER6484" s="1"/>
      <c r="ES6484" s="1"/>
      <c r="ET6484" s="1"/>
      <c r="EU6484" s="1"/>
      <c r="EV6484" s="1"/>
      <c r="EW6484" s="1"/>
      <c r="EX6484" s="1"/>
      <c r="EY6484" s="1"/>
      <c r="EZ6484" s="1"/>
      <c r="FA6484" s="1"/>
      <c r="FB6484" s="1"/>
      <c r="FC6484" s="1"/>
      <c r="FD6484" s="1"/>
      <c r="FE6484" s="1"/>
      <c r="FF6484" s="1"/>
      <c r="FG6484" s="1"/>
      <c r="FH6484" s="1"/>
      <c r="FI6484" s="1"/>
      <c r="FJ6484" s="1"/>
      <c r="FK6484" s="1"/>
      <c r="FL6484" s="1"/>
      <c r="FM6484" s="1"/>
      <c r="FN6484" s="1"/>
      <c r="FO6484" s="1"/>
      <c r="FP6484" s="1"/>
      <c r="FQ6484" s="1"/>
      <c r="FR6484" s="1"/>
      <c r="FS6484" s="1"/>
      <c r="FT6484" s="1"/>
      <c r="FU6484" s="1"/>
      <c r="FV6484" s="1"/>
      <c r="FW6484" s="1"/>
      <c r="FX6484" s="1"/>
    </row>
    <row r="6485" spans="1:180" s="116" customFormat="1" ht="12.6" x14ac:dyDescent="0.25">
      <c r="A6485" s="108"/>
      <c r="B6485" s="109"/>
      <c r="C6485" s="110"/>
      <c r="D648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5" s="110"/>
      <c r="F6485" s="110"/>
      <c r="G6485" s="111"/>
      <c r="H6485" s="112"/>
      <c r="I6485" s="111"/>
      <c r="J6485" s="111"/>
      <c r="K6485" s="110"/>
      <c r="L6485" s="110"/>
      <c r="M6485" s="110"/>
      <c r="N6485" s="110"/>
      <c r="O6485" s="110"/>
      <c r="P6485" s="114"/>
      <c r="Q6485" s="114">
        <f>Table13[[#This Row],[Unit Value]]*Table13[[#This Row],[Qty | PCount]]</f>
        <v>0</v>
      </c>
      <c r="R6485" s="110" t="str">
        <f>IF(Table13[[#This Row],[Unit Value]]&lt;=4999,"Low-Value Asset","High-Value Asset")</f>
        <v>Low-Value Asset</v>
      </c>
      <c r="S6485" s="110"/>
      <c r="T6485" s="110"/>
      <c r="U6485" s="110"/>
      <c r="V6485" s="110"/>
      <c r="W6485" s="115"/>
      <c r="X6485" s="110"/>
      <c r="Y6485" s="110"/>
      <c r="Z6485" s="110"/>
      <c r="AA6485" s="110"/>
      <c r="AB648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  <c r="BC6485" s="1"/>
      <c r="BD6485" s="1"/>
      <c r="BE6485" s="1"/>
      <c r="BF6485" s="1"/>
      <c r="BG6485" s="1"/>
      <c r="BH6485" s="1"/>
      <c r="BI6485" s="1"/>
      <c r="BJ6485" s="1"/>
      <c r="BK6485" s="1"/>
      <c r="BL6485" s="1"/>
      <c r="BM6485" s="1"/>
      <c r="BN6485" s="1"/>
      <c r="BO6485" s="1"/>
      <c r="BP6485" s="1"/>
      <c r="BQ6485" s="1"/>
      <c r="BR6485" s="1"/>
      <c r="BS6485" s="1"/>
      <c r="BT6485" s="1"/>
      <c r="BU6485" s="1"/>
      <c r="BV6485" s="1"/>
      <c r="BW6485" s="1"/>
      <c r="BX6485" s="1"/>
      <c r="BY6485" s="1"/>
      <c r="BZ6485" s="1"/>
      <c r="CA6485" s="1"/>
      <c r="CB6485" s="1"/>
      <c r="CC6485" s="1"/>
      <c r="CD6485" s="1"/>
      <c r="CE6485" s="1"/>
      <c r="CF6485" s="1"/>
      <c r="CG6485" s="1"/>
      <c r="CH6485" s="1"/>
      <c r="CI6485" s="1"/>
      <c r="CJ6485" s="1"/>
      <c r="CK6485" s="1"/>
      <c r="CL6485" s="1"/>
      <c r="CM6485" s="1"/>
      <c r="CN6485" s="1"/>
      <c r="CO6485" s="1"/>
      <c r="CP6485" s="1"/>
      <c r="CQ6485" s="1"/>
      <c r="CR6485" s="1"/>
      <c r="CS6485" s="1"/>
      <c r="CT6485" s="1"/>
      <c r="CU6485" s="1"/>
      <c r="CV6485" s="1"/>
      <c r="CW6485" s="1"/>
      <c r="CX6485" s="1"/>
      <c r="CY6485" s="1"/>
      <c r="CZ6485" s="1"/>
      <c r="DA6485" s="1"/>
      <c r="DB6485" s="1"/>
      <c r="DC6485" s="1"/>
      <c r="DD6485" s="1"/>
      <c r="DE6485" s="1"/>
      <c r="DF6485" s="1"/>
      <c r="DG6485" s="1"/>
      <c r="DH6485" s="1"/>
      <c r="DI6485" s="1"/>
      <c r="DJ6485" s="1"/>
      <c r="DK6485" s="1"/>
      <c r="DL6485" s="1"/>
      <c r="DM6485" s="1"/>
      <c r="DN6485" s="1"/>
      <c r="DO6485" s="1"/>
      <c r="DP6485" s="1"/>
      <c r="DQ6485" s="1"/>
      <c r="DR6485" s="1"/>
      <c r="DS6485" s="1"/>
      <c r="DT6485" s="1"/>
      <c r="DU6485" s="1"/>
      <c r="DV6485" s="1"/>
      <c r="DW6485" s="1"/>
      <c r="DX6485" s="1"/>
      <c r="DY6485" s="1"/>
      <c r="DZ6485" s="1"/>
      <c r="EA6485" s="1"/>
      <c r="EB6485" s="1"/>
      <c r="EC6485" s="1"/>
      <c r="ED6485" s="1"/>
      <c r="EE6485" s="1"/>
      <c r="EF6485" s="1"/>
      <c r="EG6485" s="1"/>
      <c r="EH6485" s="1"/>
      <c r="EI6485" s="1"/>
      <c r="EJ6485" s="1"/>
      <c r="EK6485" s="1"/>
      <c r="EL6485" s="1"/>
      <c r="EM6485" s="1"/>
      <c r="EN6485" s="1"/>
      <c r="EO6485" s="1"/>
      <c r="EP6485" s="1"/>
      <c r="EQ6485" s="1"/>
      <c r="ER6485" s="1"/>
      <c r="ES6485" s="1"/>
      <c r="ET6485" s="1"/>
      <c r="EU6485" s="1"/>
      <c r="EV6485" s="1"/>
      <c r="EW6485" s="1"/>
      <c r="EX6485" s="1"/>
      <c r="EY6485" s="1"/>
      <c r="EZ6485" s="1"/>
      <c r="FA6485" s="1"/>
      <c r="FB6485" s="1"/>
      <c r="FC6485" s="1"/>
      <c r="FD6485" s="1"/>
      <c r="FE6485" s="1"/>
      <c r="FF6485" s="1"/>
      <c r="FG6485" s="1"/>
      <c r="FH6485" s="1"/>
      <c r="FI6485" s="1"/>
      <c r="FJ6485" s="1"/>
      <c r="FK6485" s="1"/>
      <c r="FL6485" s="1"/>
      <c r="FM6485" s="1"/>
      <c r="FN6485" s="1"/>
      <c r="FO6485" s="1"/>
      <c r="FP6485" s="1"/>
      <c r="FQ6485" s="1"/>
      <c r="FR6485" s="1"/>
      <c r="FS6485" s="1"/>
      <c r="FT6485" s="1"/>
      <c r="FU6485" s="1"/>
      <c r="FV6485" s="1"/>
      <c r="FW6485" s="1"/>
      <c r="FX6485" s="1"/>
    </row>
    <row r="6486" spans="1:180" s="116" customFormat="1" ht="12.6" x14ac:dyDescent="0.25">
      <c r="A6486" s="108"/>
      <c r="B6486" s="109"/>
      <c r="C6486" s="110"/>
      <c r="D648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6" s="110"/>
      <c r="F6486" s="110"/>
      <c r="G6486" s="111"/>
      <c r="H6486" s="112"/>
      <c r="I6486" s="111"/>
      <c r="J6486" s="111"/>
      <c r="K6486" s="110"/>
      <c r="L6486" s="110"/>
      <c r="M6486" s="110"/>
      <c r="N6486" s="110"/>
      <c r="O6486" s="110"/>
      <c r="P6486" s="114"/>
      <c r="Q6486" s="114">
        <f>Table13[[#This Row],[Unit Value]]*Table13[[#This Row],[Qty | PCount]]</f>
        <v>0</v>
      </c>
      <c r="R6486" s="110" t="str">
        <f>IF(Table13[[#This Row],[Unit Value]]&lt;=4999,"Low-Value Asset","High-Value Asset")</f>
        <v>Low-Value Asset</v>
      </c>
      <c r="S6486" s="110"/>
      <c r="T6486" s="110"/>
      <c r="U6486" s="110"/>
      <c r="V6486" s="110"/>
      <c r="W6486" s="115"/>
      <c r="X6486" s="110"/>
      <c r="Y6486" s="110"/>
      <c r="Z6486" s="110"/>
      <c r="AA6486" s="110"/>
      <c r="AB648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  <c r="BC6486" s="1"/>
      <c r="BD6486" s="1"/>
      <c r="BE6486" s="1"/>
      <c r="BF6486" s="1"/>
      <c r="BG6486" s="1"/>
      <c r="BH6486" s="1"/>
      <c r="BI6486" s="1"/>
      <c r="BJ6486" s="1"/>
      <c r="BK6486" s="1"/>
      <c r="BL6486" s="1"/>
      <c r="BM6486" s="1"/>
      <c r="BN6486" s="1"/>
      <c r="BO6486" s="1"/>
      <c r="BP6486" s="1"/>
      <c r="BQ6486" s="1"/>
      <c r="BR6486" s="1"/>
      <c r="BS6486" s="1"/>
      <c r="BT6486" s="1"/>
      <c r="BU6486" s="1"/>
      <c r="BV6486" s="1"/>
      <c r="BW6486" s="1"/>
      <c r="BX6486" s="1"/>
      <c r="BY6486" s="1"/>
      <c r="BZ6486" s="1"/>
      <c r="CA6486" s="1"/>
      <c r="CB6486" s="1"/>
      <c r="CC6486" s="1"/>
      <c r="CD6486" s="1"/>
      <c r="CE6486" s="1"/>
      <c r="CF6486" s="1"/>
      <c r="CG6486" s="1"/>
      <c r="CH6486" s="1"/>
      <c r="CI6486" s="1"/>
      <c r="CJ6486" s="1"/>
      <c r="CK6486" s="1"/>
      <c r="CL6486" s="1"/>
      <c r="CM6486" s="1"/>
      <c r="CN6486" s="1"/>
      <c r="CO6486" s="1"/>
      <c r="CP6486" s="1"/>
      <c r="CQ6486" s="1"/>
      <c r="CR6486" s="1"/>
      <c r="CS6486" s="1"/>
      <c r="CT6486" s="1"/>
      <c r="CU6486" s="1"/>
      <c r="CV6486" s="1"/>
      <c r="CW6486" s="1"/>
      <c r="CX6486" s="1"/>
      <c r="CY6486" s="1"/>
      <c r="CZ6486" s="1"/>
      <c r="DA6486" s="1"/>
      <c r="DB6486" s="1"/>
      <c r="DC6486" s="1"/>
      <c r="DD6486" s="1"/>
      <c r="DE6486" s="1"/>
      <c r="DF6486" s="1"/>
      <c r="DG6486" s="1"/>
      <c r="DH6486" s="1"/>
      <c r="DI6486" s="1"/>
      <c r="DJ6486" s="1"/>
      <c r="DK6486" s="1"/>
      <c r="DL6486" s="1"/>
      <c r="DM6486" s="1"/>
      <c r="DN6486" s="1"/>
      <c r="DO6486" s="1"/>
      <c r="DP6486" s="1"/>
      <c r="DQ6486" s="1"/>
      <c r="DR6486" s="1"/>
      <c r="DS6486" s="1"/>
      <c r="DT6486" s="1"/>
      <c r="DU6486" s="1"/>
      <c r="DV6486" s="1"/>
      <c r="DW6486" s="1"/>
      <c r="DX6486" s="1"/>
      <c r="DY6486" s="1"/>
      <c r="DZ6486" s="1"/>
      <c r="EA6486" s="1"/>
      <c r="EB6486" s="1"/>
      <c r="EC6486" s="1"/>
      <c r="ED6486" s="1"/>
      <c r="EE6486" s="1"/>
      <c r="EF6486" s="1"/>
      <c r="EG6486" s="1"/>
      <c r="EH6486" s="1"/>
      <c r="EI6486" s="1"/>
      <c r="EJ6486" s="1"/>
      <c r="EK6486" s="1"/>
      <c r="EL6486" s="1"/>
      <c r="EM6486" s="1"/>
      <c r="EN6486" s="1"/>
      <c r="EO6486" s="1"/>
      <c r="EP6486" s="1"/>
      <c r="EQ6486" s="1"/>
      <c r="ER6486" s="1"/>
      <c r="ES6486" s="1"/>
      <c r="ET6486" s="1"/>
      <c r="EU6486" s="1"/>
      <c r="EV6486" s="1"/>
      <c r="EW6486" s="1"/>
      <c r="EX6486" s="1"/>
      <c r="EY6486" s="1"/>
      <c r="EZ6486" s="1"/>
      <c r="FA6486" s="1"/>
      <c r="FB6486" s="1"/>
      <c r="FC6486" s="1"/>
      <c r="FD6486" s="1"/>
      <c r="FE6486" s="1"/>
      <c r="FF6486" s="1"/>
      <c r="FG6486" s="1"/>
      <c r="FH6486" s="1"/>
      <c r="FI6486" s="1"/>
      <c r="FJ6486" s="1"/>
      <c r="FK6486" s="1"/>
      <c r="FL6486" s="1"/>
      <c r="FM6486" s="1"/>
      <c r="FN6486" s="1"/>
      <c r="FO6486" s="1"/>
      <c r="FP6486" s="1"/>
      <c r="FQ6486" s="1"/>
      <c r="FR6486" s="1"/>
      <c r="FS6486" s="1"/>
      <c r="FT6486" s="1"/>
      <c r="FU6486" s="1"/>
      <c r="FV6486" s="1"/>
      <c r="FW6486" s="1"/>
      <c r="FX6486" s="1"/>
    </row>
    <row r="6487" spans="1:180" s="116" customFormat="1" ht="12.6" x14ac:dyDescent="0.25">
      <c r="A6487" s="108"/>
      <c r="B6487" s="109"/>
      <c r="C6487" s="110"/>
      <c r="D648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7" s="110"/>
      <c r="F6487" s="110"/>
      <c r="G6487" s="111"/>
      <c r="H6487" s="112"/>
      <c r="I6487" s="111"/>
      <c r="J6487" s="111"/>
      <c r="K6487" s="110"/>
      <c r="L6487" s="110"/>
      <c r="M6487" s="110"/>
      <c r="N6487" s="110"/>
      <c r="O6487" s="110"/>
      <c r="P6487" s="114"/>
      <c r="Q6487" s="114">
        <f>Table13[[#This Row],[Unit Value]]*Table13[[#This Row],[Qty | PCount]]</f>
        <v>0</v>
      </c>
      <c r="R6487" s="110" t="str">
        <f>IF(Table13[[#This Row],[Unit Value]]&lt;=4999,"Low-Value Asset","High-Value Asset")</f>
        <v>Low-Value Asset</v>
      </c>
      <c r="S6487" s="110"/>
      <c r="T6487" s="110"/>
      <c r="U6487" s="110"/>
      <c r="V6487" s="110"/>
      <c r="W6487" s="115"/>
      <c r="X6487" s="110"/>
      <c r="Y6487" s="110"/>
      <c r="Z6487" s="110"/>
      <c r="AA6487" s="110"/>
      <c r="AB648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  <c r="BC6487" s="1"/>
      <c r="BD6487" s="1"/>
      <c r="BE6487" s="1"/>
      <c r="BF6487" s="1"/>
      <c r="BG6487" s="1"/>
      <c r="BH6487" s="1"/>
      <c r="BI6487" s="1"/>
      <c r="BJ6487" s="1"/>
      <c r="BK6487" s="1"/>
      <c r="BL6487" s="1"/>
      <c r="BM6487" s="1"/>
      <c r="BN6487" s="1"/>
      <c r="BO6487" s="1"/>
      <c r="BP6487" s="1"/>
      <c r="BQ6487" s="1"/>
      <c r="BR6487" s="1"/>
      <c r="BS6487" s="1"/>
      <c r="BT6487" s="1"/>
      <c r="BU6487" s="1"/>
      <c r="BV6487" s="1"/>
      <c r="BW6487" s="1"/>
      <c r="BX6487" s="1"/>
      <c r="BY6487" s="1"/>
      <c r="BZ6487" s="1"/>
      <c r="CA6487" s="1"/>
      <c r="CB6487" s="1"/>
      <c r="CC6487" s="1"/>
      <c r="CD6487" s="1"/>
      <c r="CE6487" s="1"/>
      <c r="CF6487" s="1"/>
      <c r="CG6487" s="1"/>
      <c r="CH6487" s="1"/>
      <c r="CI6487" s="1"/>
      <c r="CJ6487" s="1"/>
      <c r="CK6487" s="1"/>
      <c r="CL6487" s="1"/>
      <c r="CM6487" s="1"/>
      <c r="CN6487" s="1"/>
      <c r="CO6487" s="1"/>
      <c r="CP6487" s="1"/>
      <c r="CQ6487" s="1"/>
      <c r="CR6487" s="1"/>
      <c r="CS6487" s="1"/>
      <c r="CT6487" s="1"/>
      <c r="CU6487" s="1"/>
      <c r="CV6487" s="1"/>
      <c r="CW6487" s="1"/>
      <c r="CX6487" s="1"/>
      <c r="CY6487" s="1"/>
      <c r="CZ6487" s="1"/>
      <c r="DA6487" s="1"/>
      <c r="DB6487" s="1"/>
      <c r="DC6487" s="1"/>
      <c r="DD6487" s="1"/>
      <c r="DE6487" s="1"/>
      <c r="DF6487" s="1"/>
      <c r="DG6487" s="1"/>
      <c r="DH6487" s="1"/>
      <c r="DI6487" s="1"/>
      <c r="DJ6487" s="1"/>
      <c r="DK6487" s="1"/>
      <c r="DL6487" s="1"/>
      <c r="DM6487" s="1"/>
      <c r="DN6487" s="1"/>
      <c r="DO6487" s="1"/>
      <c r="DP6487" s="1"/>
      <c r="DQ6487" s="1"/>
      <c r="DR6487" s="1"/>
      <c r="DS6487" s="1"/>
      <c r="DT6487" s="1"/>
      <c r="DU6487" s="1"/>
      <c r="DV6487" s="1"/>
      <c r="DW6487" s="1"/>
      <c r="DX6487" s="1"/>
      <c r="DY6487" s="1"/>
      <c r="DZ6487" s="1"/>
      <c r="EA6487" s="1"/>
      <c r="EB6487" s="1"/>
      <c r="EC6487" s="1"/>
      <c r="ED6487" s="1"/>
      <c r="EE6487" s="1"/>
      <c r="EF6487" s="1"/>
      <c r="EG6487" s="1"/>
      <c r="EH6487" s="1"/>
      <c r="EI6487" s="1"/>
      <c r="EJ6487" s="1"/>
      <c r="EK6487" s="1"/>
      <c r="EL6487" s="1"/>
      <c r="EM6487" s="1"/>
      <c r="EN6487" s="1"/>
      <c r="EO6487" s="1"/>
      <c r="EP6487" s="1"/>
      <c r="EQ6487" s="1"/>
      <c r="ER6487" s="1"/>
      <c r="ES6487" s="1"/>
      <c r="ET6487" s="1"/>
      <c r="EU6487" s="1"/>
      <c r="EV6487" s="1"/>
      <c r="EW6487" s="1"/>
      <c r="EX6487" s="1"/>
      <c r="EY6487" s="1"/>
      <c r="EZ6487" s="1"/>
      <c r="FA6487" s="1"/>
      <c r="FB6487" s="1"/>
      <c r="FC6487" s="1"/>
      <c r="FD6487" s="1"/>
      <c r="FE6487" s="1"/>
      <c r="FF6487" s="1"/>
      <c r="FG6487" s="1"/>
      <c r="FH6487" s="1"/>
      <c r="FI6487" s="1"/>
      <c r="FJ6487" s="1"/>
      <c r="FK6487" s="1"/>
      <c r="FL6487" s="1"/>
      <c r="FM6487" s="1"/>
      <c r="FN6487" s="1"/>
      <c r="FO6487" s="1"/>
      <c r="FP6487" s="1"/>
      <c r="FQ6487" s="1"/>
      <c r="FR6487" s="1"/>
      <c r="FS6487" s="1"/>
      <c r="FT6487" s="1"/>
      <c r="FU6487" s="1"/>
      <c r="FV6487" s="1"/>
      <c r="FW6487" s="1"/>
      <c r="FX6487" s="1"/>
    </row>
    <row r="6488" spans="1:180" s="116" customFormat="1" ht="12.6" x14ac:dyDescent="0.25">
      <c r="A6488" s="108"/>
      <c r="B6488" s="109"/>
      <c r="C6488" s="110"/>
      <c r="D648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8" s="110"/>
      <c r="F6488" s="110"/>
      <c r="G6488" s="111"/>
      <c r="H6488" s="112"/>
      <c r="I6488" s="111"/>
      <c r="J6488" s="111"/>
      <c r="K6488" s="110"/>
      <c r="L6488" s="110"/>
      <c r="M6488" s="110"/>
      <c r="N6488" s="110"/>
      <c r="O6488" s="110"/>
      <c r="P6488" s="114"/>
      <c r="Q6488" s="114">
        <f>Table13[[#This Row],[Unit Value]]*Table13[[#This Row],[Qty | PCount]]</f>
        <v>0</v>
      </c>
      <c r="R6488" s="110" t="str">
        <f>IF(Table13[[#This Row],[Unit Value]]&lt;=4999,"Low-Value Asset","High-Value Asset")</f>
        <v>Low-Value Asset</v>
      </c>
      <c r="S6488" s="110"/>
      <c r="T6488" s="110"/>
      <c r="U6488" s="110"/>
      <c r="V6488" s="110"/>
      <c r="W6488" s="115"/>
      <c r="X6488" s="110"/>
      <c r="Y6488" s="110"/>
      <c r="Z6488" s="110"/>
      <c r="AA6488" s="110"/>
      <c r="AB648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  <c r="BC6488" s="1"/>
      <c r="BD6488" s="1"/>
      <c r="BE6488" s="1"/>
      <c r="BF6488" s="1"/>
      <c r="BG6488" s="1"/>
      <c r="BH6488" s="1"/>
      <c r="BI6488" s="1"/>
      <c r="BJ6488" s="1"/>
      <c r="BK6488" s="1"/>
      <c r="BL6488" s="1"/>
      <c r="BM6488" s="1"/>
      <c r="BN6488" s="1"/>
      <c r="BO6488" s="1"/>
      <c r="BP6488" s="1"/>
      <c r="BQ6488" s="1"/>
      <c r="BR6488" s="1"/>
      <c r="BS6488" s="1"/>
      <c r="BT6488" s="1"/>
      <c r="BU6488" s="1"/>
      <c r="BV6488" s="1"/>
      <c r="BW6488" s="1"/>
      <c r="BX6488" s="1"/>
      <c r="BY6488" s="1"/>
      <c r="BZ6488" s="1"/>
      <c r="CA6488" s="1"/>
      <c r="CB6488" s="1"/>
      <c r="CC6488" s="1"/>
      <c r="CD6488" s="1"/>
      <c r="CE6488" s="1"/>
      <c r="CF6488" s="1"/>
      <c r="CG6488" s="1"/>
      <c r="CH6488" s="1"/>
      <c r="CI6488" s="1"/>
      <c r="CJ6488" s="1"/>
      <c r="CK6488" s="1"/>
      <c r="CL6488" s="1"/>
      <c r="CM6488" s="1"/>
      <c r="CN6488" s="1"/>
      <c r="CO6488" s="1"/>
      <c r="CP6488" s="1"/>
      <c r="CQ6488" s="1"/>
      <c r="CR6488" s="1"/>
      <c r="CS6488" s="1"/>
      <c r="CT6488" s="1"/>
      <c r="CU6488" s="1"/>
      <c r="CV6488" s="1"/>
      <c r="CW6488" s="1"/>
      <c r="CX6488" s="1"/>
      <c r="CY6488" s="1"/>
      <c r="CZ6488" s="1"/>
      <c r="DA6488" s="1"/>
      <c r="DB6488" s="1"/>
      <c r="DC6488" s="1"/>
      <c r="DD6488" s="1"/>
      <c r="DE6488" s="1"/>
      <c r="DF6488" s="1"/>
      <c r="DG6488" s="1"/>
      <c r="DH6488" s="1"/>
      <c r="DI6488" s="1"/>
      <c r="DJ6488" s="1"/>
      <c r="DK6488" s="1"/>
      <c r="DL6488" s="1"/>
      <c r="DM6488" s="1"/>
      <c r="DN6488" s="1"/>
      <c r="DO6488" s="1"/>
      <c r="DP6488" s="1"/>
      <c r="DQ6488" s="1"/>
      <c r="DR6488" s="1"/>
      <c r="DS6488" s="1"/>
      <c r="DT6488" s="1"/>
      <c r="DU6488" s="1"/>
      <c r="DV6488" s="1"/>
      <c r="DW6488" s="1"/>
      <c r="DX6488" s="1"/>
      <c r="DY6488" s="1"/>
      <c r="DZ6488" s="1"/>
      <c r="EA6488" s="1"/>
      <c r="EB6488" s="1"/>
      <c r="EC6488" s="1"/>
      <c r="ED6488" s="1"/>
      <c r="EE6488" s="1"/>
      <c r="EF6488" s="1"/>
      <c r="EG6488" s="1"/>
      <c r="EH6488" s="1"/>
      <c r="EI6488" s="1"/>
      <c r="EJ6488" s="1"/>
      <c r="EK6488" s="1"/>
      <c r="EL6488" s="1"/>
      <c r="EM6488" s="1"/>
      <c r="EN6488" s="1"/>
      <c r="EO6488" s="1"/>
      <c r="EP6488" s="1"/>
      <c r="EQ6488" s="1"/>
      <c r="ER6488" s="1"/>
      <c r="ES6488" s="1"/>
      <c r="ET6488" s="1"/>
      <c r="EU6488" s="1"/>
      <c r="EV6488" s="1"/>
      <c r="EW6488" s="1"/>
      <c r="EX6488" s="1"/>
      <c r="EY6488" s="1"/>
      <c r="EZ6488" s="1"/>
      <c r="FA6488" s="1"/>
      <c r="FB6488" s="1"/>
      <c r="FC6488" s="1"/>
      <c r="FD6488" s="1"/>
      <c r="FE6488" s="1"/>
      <c r="FF6488" s="1"/>
      <c r="FG6488" s="1"/>
      <c r="FH6488" s="1"/>
      <c r="FI6488" s="1"/>
      <c r="FJ6488" s="1"/>
      <c r="FK6488" s="1"/>
      <c r="FL6488" s="1"/>
      <c r="FM6488" s="1"/>
      <c r="FN6488" s="1"/>
      <c r="FO6488" s="1"/>
      <c r="FP6488" s="1"/>
      <c r="FQ6488" s="1"/>
      <c r="FR6488" s="1"/>
      <c r="FS6488" s="1"/>
      <c r="FT6488" s="1"/>
      <c r="FU6488" s="1"/>
      <c r="FV6488" s="1"/>
      <c r="FW6488" s="1"/>
      <c r="FX6488" s="1"/>
    </row>
    <row r="6489" spans="1:180" s="116" customFormat="1" ht="12.6" x14ac:dyDescent="0.25">
      <c r="A6489" s="108"/>
      <c r="B6489" s="109"/>
      <c r="C6489" s="110"/>
      <c r="D648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89" s="110"/>
      <c r="F6489" s="110"/>
      <c r="G6489" s="111"/>
      <c r="H6489" s="112"/>
      <c r="I6489" s="111"/>
      <c r="J6489" s="111"/>
      <c r="K6489" s="110"/>
      <c r="L6489" s="110"/>
      <c r="M6489" s="110"/>
      <c r="N6489" s="110"/>
      <c r="O6489" s="110"/>
      <c r="P6489" s="114"/>
      <c r="Q6489" s="114">
        <f>Table13[[#This Row],[Unit Value]]*Table13[[#This Row],[Qty | PCount]]</f>
        <v>0</v>
      </c>
      <c r="R6489" s="110" t="str">
        <f>IF(Table13[[#This Row],[Unit Value]]&lt;=4999,"Low-Value Asset","High-Value Asset")</f>
        <v>Low-Value Asset</v>
      </c>
      <c r="S6489" s="110"/>
      <c r="T6489" s="110"/>
      <c r="U6489" s="110"/>
      <c r="V6489" s="110"/>
      <c r="W6489" s="115"/>
      <c r="X6489" s="110"/>
      <c r="Y6489" s="110"/>
      <c r="Z6489" s="110"/>
      <c r="AA6489" s="110"/>
      <c r="AB648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  <c r="BC6489" s="1"/>
      <c r="BD6489" s="1"/>
      <c r="BE6489" s="1"/>
      <c r="BF6489" s="1"/>
      <c r="BG6489" s="1"/>
      <c r="BH6489" s="1"/>
      <c r="BI6489" s="1"/>
      <c r="BJ6489" s="1"/>
      <c r="BK6489" s="1"/>
      <c r="BL6489" s="1"/>
      <c r="BM6489" s="1"/>
      <c r="BN6489" s="1"/>
      <c r="BO6489" s="1"/>
      <c r="BP6489" s="1"/>
      <c r="BQ6489" s="1"/>
      <c r="BR6489" s="1"/>
      <c r="BS6489" s="1"/>
      <c r="BT6489" s="1"/>
      <c r="BU6489" s="1"/>
      <c r="BV6489" s="1"/>
      <c r="BW6489" s="1"/>
      <c r="BX6489" s="1"/>
      <c r="BY6489" s="1"/>
      <c r="BZ6489" s="1"/>
      <c r="CA6489" s="1"/>
      <c r="CB6489" s="1"/>
      <c r="CC6489" s="1"/>
      <c r="CD6489" s="1"/>
      <c r="CE6489" s="1"/>
      <c r="CF6489" s="1"/>
      <c r="CG6489" s="1"/>
      <c r="CH6489" s="1"/>
      <c r="CI6489" s="1"/>
      <c r="CJ6489" s="1"/>
      <c r="CK6489" s="1"/>
      <c r="CL6489" s="1"/>
      <c r="CM6489" s="1"/>
      <c r="CN6489" s="1"/>
      <c r="CO6489" s="1"/>
      <c r="CP6489" s="1"/>
      <c r="CQ6489" s="1"/>
      <c r="CR6489" s="1"/>
      <c r="CS6489" s="1"/>
      <c r="CT6489" s="1"/>
      <c r="CU6489" s="1"/>
      <c r="CV6489" s="1"/>
      <c r="CW6489" s="1"/>
      <c r="CX6489" s="1"/>
      <c r="CY6489" s="1"/>
      <c r="CZ6489" s="1"/>
      <c r="DA6489" s="1"/>
      <c r="DB6489" s="1"/>
      <c r="DC6489" s="1"/>
      <c r="DD6489" s="1"/>
      <c r="DE6489" s="1"/>
      <c r="DF6489" s="1"/>
      <c r="DG6489" s="1"/>
      <c r="DH6489" s="1"/>
      <c r="DI6489" s="1"/>
      <c r="DJ6489" s="1"/>
      <c r="DK6489" s="1"/>
      <c r="DL6489" s="1"/>
      <c r="DM6489" s="1"/>
      <c r="DN6489" s="1"/>
      <c r="DO6489" s="1"/>
      <c r="DP6489" s="1"/>
      <c r="DQ6489" s="1"/>
      <c r="DR6489" s="1"/>
      <c r="DS6489" s="1"/>
      <c r="DT6489" s="1"/>
      <c r="DU6489" s="1"/>
      <c r="DV6489" s="1"/>
      <c r="DW6489" s="1"/>
      <c r="DX6489" s="1"/>
      <c r="DY6489" s="1"/>
      <c r="DZ6489" s="1"/>
      <c r="EA6489" s="1"/>
      <c r="EB6489" s="1"/>
      <c r="EC6489" s="1"/>
      <c r="ED6489" s="1"/>
      <c r="EE6489" s="1"/>
      <c r="EF6489" s="1"/>
      <c r="EG6489" s="1"/>
      <c r="EH6489" s="1"/>
      <c r="EI6489" s="1"/>
      <c r="EJ6489" s="1"/>
      <c r="EK6489" s="1"/>
      <c r="EL6489" s="1"/>
      <c r="EM6489" s="1"/>
      <c r="EN6489" s="1"/>
      <c r="EO6489" s="1"/>
      <c r="EP6489" s="1"/>
      <c r="EQ6489" s="1"/>
      <c r="ER6489" s="1"/>
      <c r="ES6489" s="1"/>
      <c r="ET6489" s="1"/>
      <c r="EU6489" s="1"/>
      <c r="EV6489" s="1"/>
      <c r="EW6489" s="1"/>
      <c r="EX6489" s="1"/>
      <c r="EY6489" s="1"/>
      <c r="EZ6489" s="1"/>
      <c r="FA6489" s="1"/>
      <c r="FB6489" s="1"/>
      <c r="FC6489" s="1"/>
      <c r="FD6489" s="1"/>
      <c r="FE6489" s="1"/>
      <c r="FF6489" s="1"/>
      <c r="FG6489" s="1"/>
      <c r="FH6489" s="1"/>
      <c r="FI6489" s="1"/>
      <c r="FJ6489" s="1"/>
      <c r="FK6489" s="1"/>
      <c r="FL6489" s="1"/>
      <c r="FM6489" s="1"/>
      <c r="FN6489" s="1"/>
      <c r="FO6489" s="1"/>
      <c r="FP6489" s="1"/>
      <c r="FQ6489" s="1"/>
      <c r="FR6489" s="1"/>
      <c r="FS6489" s="1"/>
      <c r="FT6489" s="1"/>
      <c r="FU6489" s="1"/>
      <c r="FV6489" s="1"/>
      <c r="FW6489" s="1"/>
      <c r="FX6489" s="1"/>
    </row>
    <row r="6490" spans="1:180" s="116" customFormat="1" ht="12.6" x14ac:dyDescent="0.25">
      <c r="A6490" s="108"/>
      <c r="B6490" s="109"/>
      <c r="C6490" s="110"/>
      <c r="D649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0" s="110"/>
      <c r="F6490" s="110"/>
      <c r="G6490" s="111"/>
      <c r="H6490" s="112"/>
      <c r="I6490" s="111"/>
      <c r="J6490" s="111"/>
      <c r="K6490" s="110"/>
      <c r="L6490" s="110"/>
      <c r="M6490" s="110"/>
      <c r="N6490" s="110"/>
      <c r="O6490" s="110"/>
      <c r="P6490" s="114"/>
      <c r="Q6490" s="114">
        <f>Table13[[#This Row],[Unit Value]]*Table13[[#This Row],[Qty | PCount]]</f>
        <v>0</v>
      </c>
      <c r="R6490" s="110" t="str">
        <f>IF(Table13[[#This Row],[Unit Value]]&lt;=4999,"Low-Value Asset","High-Value Asset")</f>
        <v>Low-Value Asset</v>
      </c>
      <c r="S6490" s="110"/>
      <c r="T6490" s="110"/>
      <c r="U6490" s="110"/>
      <c r="V6490" s="110"/>
      <c r="W6490" s="115"/>
      <c r="X6490" s="110"/>
      <c r="Y6490" s="110"/>
      <c r="Z6490" s="110"/>
      <c r="AA6490" s="110"/>
      <c r="AB649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  <c r="BC6490" s="1"/>
      <c r="BD6490" s="1"/>
      <c r="BE6490" s="1"/>
      <c r="BF6490" s="1"/>
      <c r="BG6490" s="1"/>
      <c r="BH6490" s="1"/>
      <c r="BI6490" s="1"/>
      <c r="BJ6490" s="1"/>
      <c r="BK6490" s="1"/>
      <c r="BL6490" s="1"/>
      <c r="BM6490" s="1"/>
      <c r="BN6490" s="1"/>
      <c r="BO6490" s="1"/>
      <c r="BP6490" s="1"/>
      <c r="BQ6490" s="1"/>
      <c r="BR6490" s="1"/>
      <c r="BS6490" s="1"/>
      <c r="BT6490" s="1"/>
      <c r="BU6490" s="1"/>
      <c r="BV6490" s="1"/>
      <c r="BW6490" s="1"/>
      <c r="BX6490" s="1"/>
      <c r="BY6490" s="1"/>
      <c r="BZ6490" s="1"/>
      <c r="CA6490" s="1"/>
      <c r="CB6490" s="1"/>
      <c r="CC6490" s="1"/>
      <c r="CD6490" s="1"/>
      <c r="CE6490" s="1"/>
      <c r="CF6490" s="1"/>
      <c r="CG6490" s="1"/>
      <c r="CH6490" s="1"/>
      <c r="CI6490" s="1"/>
      <c r="CJ6490" s="1"/>
      <c r="CK6490" s="1"/>
      <c r="CL6490" s="1"/>
      <c r="CM6490" s="1"/>
      <c r="CN6490" s="1"/>
      <c r="CO6490" s="1"/>
      <c r="CP6490" s="1"/>
      <c r="CQ6490" s="1"/>
      <c r="CR6490" s="1"/>
      <c r="CS6490" s="1"/>
      <c r="CT6490" s="1"/>
      <c r="CU6490" s="1"/>
      <c r="CV6490" s="1"/>
      <c r="CW6490" s="1"/>
      <c r="CX6490" s="1"/>
      <c r="CY6490" s="1"/>
      <c r="CZ6490" s="1"/>
      <c r="DA6490" s="1"/>
      <c r="DB6490" s="1"/>
      <c r="DC6490" s="1"/>
      <c r="DD6490" s="1"/>
      <c r="DE6490" s="1"/>
      <c r="DF6490" s="1"/>
      <c r="DG6490" s="1"/>
      <c r="DH6490" s="1"/>
      <c r="DI6490" s="1"/>
      <c r="DJ6490" s="1"/>
      <c r="DK6490" s="1"/>
      <c r="DL6490" s="1"/>
      <c r="DM6490" s="1"/>
      <c r="DN6490" s="1"/>
      <c r="DO6490" s="1"/>
      <c r="DP6490" s="1"/>
      <c r="DQ6490" s="1"/>
      <c r="DR6490" s="1"/>
      <c r="DS6490" s="1"/>
      <c r="DT6490" s="1"/>
      <c r="DU6490" s="1"/>
      <c r="DV6490" s="1"/>
      <c r="DW6490" s="1"/>
      <c r="DX6490" s="1"/>
      <c r="DY6490" s="1"/>
      <c r="DZ6490" s="1"/>
      <c r="EA6490" s="1"/>
      <c r="EB6490" s="1"/>
      <c r="EC6490" s="1"/>
      <c r="ED6490" s="1"/>
      <c r="EE6490" s="1"/>
      <c r="EF6490" s="1"/>
      <c r="EG6490" s="1"/>
      <c r="EH6490" s="1"/>
      <c r="EI6490" s="1"/>
      <c r="EJ6490" s="1"/>
      <c r="EK6490" s="1"/>
      <c r="EL6490" s="1"/>
      <c r="EM6490" s="1"/>
      <c r="EN6490" s="1"/>
      <c r="EO6490" s="1"/>
      <c r="EP6490" s="1"/>
      <c r="EQ6490" s="1"/>
      <c r="ER6490" s="1"/>
      <c r="ES6490" s="1"/>
      <c r="ET6490" s="1"/>
      <c r="EU6490" s="1"/>
      <c r="EV6490" s="1"/>
      <c r="EW6490" s="1"/>
      <c r="EX6490" s="1"/>
      <c r="EY6490" s="1"/>
      <c r="EZ6490" s="1"/>
      <c r="FA6490" s="1"/>
      <c r="FB6490" s="1"/>
      <c r="FC6490" s="1"/>
      <c r="FD6490" s="1"/>
      <c r="FE6490" s="1"/>
      <c r="FF6490" s="1"/>
      <c r="FG6490" s="1"/>
      <c r="FH6490" s="1"/>
      <c r="FI6490" s="1"/>
      <c r="FJ6490" s="1"/>
      <c r="FK6490" s="1"/>
      <c r="FL6490" s="1"/>
      <c r="FM6490" s="1"/>
      <c r="FN6490" s="1"/>
      <c r="FO6490" s="1"/>
      <c r="FP6490" s="1"/>
      <c r="FQ6490" s="1"/>
      <c r="FR6490" s="1"/>
      <c r="FS6490" s="1"/>
      <c r="FT6490" s="1"/>
      <c r="FU6490" s="1"/>
      <c r="FV6490" s="1"/>
      <c r="FW6490" s="1"/>
      <c r="FX6490" s="1"/>
    </row>
    <row r="6491" spans="1:180" s="116" customFormat="1" ht="12.6" x14ac:dyDescent="0.25">
      <c r="A6491" s="108"/>
      <c r="B6491" s="109"/>
      <c r="C6491" s="110"/>
      <c r="D649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1" s="110"/>
      <c r="F6491" s="110"/>
      <c r="G6491" s="111"/>
      <c r="H6491" s="112"/>
      <c r="I6491" s="111"/>
      <c r="J6491" s="111"/>
      <c r="K6491" s="110"/>
      <c r="L6491" s="110"/>
      <c r="M6491" s="110"/>
      <c r="N6491" s="110"/>
      <c r="O6491" s="110"/>
      <c r="P6491" s="114"/>
      <c r="Q6491" s="114">
        <f>Table13[[#This Row],[Unit Value]]*Table13[[#This Row],[Qty | PCount]]</f>
        <v>0</v>
      </c>
      <c r="R6491" s="110" t="str">
        <f>IF(Table13[[#This Row],[Unit Value]]&lt;=4999,"Low-Value Asset","High-Value Asset")</f>
        <v>Low-Value Asset</v>
      </c>
      <c r="S6491" s="110"/>
      <c r="T6491" s="110"/>
      <c r="U6491" s="110"/>
      <c r="V6491" s="110"/>
      <c r="W6491" s="115"/>
      <c r="X6491" s="110"/>
      <c r="Y6491" s="110"/>
      <c r="Z6491" s="110"/>
      <c r="AA6491" s="110"/>
      <c r="AB649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  <c r="BC6491" s="1"/>
      <c r="BD6491" s="1"/>
      <c r="BE6491" s="1"/>
      <c r="BF6491" s="1"/>
      <c r="BG6491" s="1"/>
      <c r="BH6491" s="1"/>
      <c r="BI6491" s="1"/>
      <c r="BJ6491" s="1"/>
      <c r="BK6491" s="1"/>
      <c r="BL6491" s="1"/>
      <c r="BM6491" s="1"/>
      <c r="BN6491" s="1"/>
      <c r="BO6491" s="1"/>
      <c r="BP6491" s="1"/>
      <c r="BQ6491" s="1"/>
      <c r="BR6491" s="1"/>
      <c r="BS6491" s="1"/>
      <c r="BT6491" s="1"/>
      <c r="BU6491" s="1"/>
      <c r="BV6491" s="1"/>
      <c r="BW6491" s="1"/>
      <c r="BX6491" s="1"/>
      <c r="BY6491" s="1"/>
      <c r="BZ6491" s="1"/>
      <c r="CA6491" s="1"/>
      <c r="CB6491" s="1"/>
      <c r="CC6491" s="1"/>
      <c r="CD6491" s="1"/>
      <c r="CE6491" s="1"/>
      <c r="CF6491" s="1"/>
      <c r="CG6491" s="1"/>
      <c r="CH6491" s="1"/>
      <c r="CI6491" s="1"/>
      <c r="CJ6491" s="1"/>
      <c r="CK6491" s="1"/>
      <c r="CL6491" s="1"/>
      <c r="CM6491" s="1"/>
      <c r="CN6491" s="1"/>
      <c r="CO6491" s="1"/>
      <c r="CP6491" s="1"/>
      <c r="CQ6491" s="1"/>
      <c r="CR6491" s="1"/>
      <c r="CS6491" s="1"/>
      <c r="CT6491" s="1"/>
      <c r="CU6491" s="1"/>
      <c r="CV6491" s="1"/>
      <c r="CW6491" s="1"/>
      <c r="CX6491" s="1"/>
      <c r="CY6491" s="1"/>
      <c r="CZ6491" s="1"/>
      <c r="DA6491" s="1"/>
      <c r="DB6491" s="1"/>
      <c r="DC6491" s="1"/>
      <c r="DD6491" s="1"/>
      <c r="DE6491" s="1"/>
      <c r="DF6491" s="1"/>
      <c r="DG6491" s="1"/>
      <c r="DH6491" s="1"/>
      <c r="DI6491" s="1"/>
      <c r="DJ6491" s="1"/>
      <c r="DK6491" s="1"/>
      <c r="DL6491" s="1"/>
      <c r="DM6491" s="1"/>
      <c r="DN6491" s="1"/>
      <c r="DO6491" s="1"/>
      <c r="DP6491" s="1"/>
      <c r="DQ6491" s="1"/>
      <c r="DR6491" s="1"/>
      <c r="DS6491" s="1"/>
      <c r="DT6491" s="1"/>
      <c r="DU6491" s="1"/>
      <c r="DV6491" s="1"/>
      <c r="DW6491" s="1"/>
      <c r="DX6491" s="1"/>
      <c r="DY6491" s="1"/>
      <c r="DZ6491" s="1"/>
      <c r="EA6491" s="1"/>
      <c r="EB6491" s="1"/>
      <c r="EC6491" s="1"/>
      <c r="ED6491" s="1"/>
      <c r="EE6491" s="1"/>
      <c r="EF6491" s="1"/>
      <c r="EG6491" s="1"/>
      <c r="EH6491" s="1"/>
      <c r="EI6491" s="1"/>
      <c r="EJ6491" s="1"/>
      <c r="EK6491" s="1"/>
      <c r="EL6491" s="1"/>
      <c r="EM6491" s="1"/>
      <c r="EN6491" s="1"/>
      <c r="EO6491" s="1"/>
      <c r="EP6491" s="1"/>
      <c r="EQ6491" s="1"/>
      <c r="ER6491" s="1"/>
      <c r="ES6491" s="1"/>
      <c r="ET6491" s="1"/>
      <c r="EU6491" s="1"/>
      <c r="EV6491" s="1"/>
      <c r="EW6491" s="1"/>
      <c r="EX6491" s="1"/>
      <c r="EY6491" s="1"/>
      <c r="EZ6491" s="1"/>
      <c r="FA6491" s="1"/>
      <c r="FB6491" s="1"/>
      <c r="FC6491" s="1"/>
      <c r="FD6491" s="1"/>
      <c r="FE6491" s="1"/>
      <c r="FF6491" s="1"/>
      <c r="FG6491" s="1"/>
      <c r="FH6491" s="1"/>
      <c r="FI6491" s="1"/>
      <c r="FJ6491" s="1"/>
      <c r="FK6491" s="1"/>
      <c r="FL6491" s="1"/>
      <c r="FM6491" s="1"/>
      <c r="FN6491" s="1"/>
      <c r="FO6491" s="1"/>
      <c r="FP6491" s="1"/>
      <c r="FQ6491" s="1"/>
      <c r="FR6491" s="1"/>
      <c r="FS6491" s="1"/>
      <c r="FT6491" s="1"/>
      <c r="FU6491" s="1"/>
      <c r="FV6491" s="1"/>
      <c r="FW6491" s="1"/>
      <c r="FX6491" s="1"/>
    </row>
    <row r="6492" spans="1:180" s="116" customFormat="1" ht="12.6" x14ac:dyDescent="0.25">
      <c r="A6492" s="108"/>
      <c r="B6492" s="109"/>
      <c r="C6492" s="110"/>
      <c r="D649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2" s="110"/>
      <c r="F6492" s="110"/>
      <c r="G6492" s="111"/>
      <c r="H6492" s="112"/>
      <c r="I6492" s="111"/>
      <c r="J6492" s="111"/>
      <c r="K6492" s="110"/>
      <c r="L6492" s="110"/>
      <c r="M6492" s="110"/>
      <c r="N6492" s="110"/>
      <c r="O6492" s="110"/>
      <c r="P6492" s="114"/>
      <c r="Q6492" s="114">
        <f>Table13[[#This Row],[Unit Value]]*Table13[[#This Row],[Qty | PCount]]</f>
        <v>0</v>
      </c>
      <c r="R6492" s="110" t="str">
        <f>IF(Table13[[#This Row],[Unit Value]]&lt;=4999,"Low-Value Asset","High-Value Asset")</f>
        <v>Low-Value Asset</v>
      </c>
      <c r="S6492" s="110"/>
      <c r="T6492" s="110"/>
      <c r="U6492" s="110"/>
      <c r="V6492" s="110"/>
      <c r="W6492" s="115"/>
      <c r="X6492" s="110"/>
      <c r="Y6492" s="110"/>
      <c r="Z6492" s="110"/>
      <c r="AA6492" s="110"/>
      <c r="AB649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  <c r="BC6492" s="1"/>
      <c r="BD6492" s="1"/>
      <c r="BE6492" s="1"/>
      <c r="BF6492" s="1"/>
      <c r="BG6492" s="1"/>
      <c r="BH6492" s="1"/>
      <c r="BI6492" s="1"/>
      <c r="BJ6492" s="1"/>
      <c r="BK6492" s="1"/>
      <c r="BL6492" s="1"/>
      <c r="BM6492" s="1"/>
      <c r="BN6492" s="1"/>
      <c r="BO6492" s="1"/>
      <c r="BP6492" s="1"/>
      <c r="BQ6492" s="1"/>
      <c r="BR6492" s="1"/>
      <c r="BS6492" s="1"/>
      <c r="BT6492" s="1"/>
      <c r="BU6492" s="1"/>
      <c r="BV6492" s="1"/>
      <c r="BW6492" s="1"/>
      <c r="BX6492" s="1"/>
      <c r="BY6492" s="1"/>
      <c r="BZ6492" s="1"/>
      <c r="CA6492" s="1"/>
      <c r="CB6492" s="1"/>
      <c r="CC6492" s="1"/>
      <c r="CD6492" s="1"/>
      <c r="CE6492" s="1"/>
      <c r="CF6492" s="1"/>
      <c r="CG6492" s="1"/>
      <c r="CH6492" s="1"/>
      <c r="CI6492" s="1"/>
      <c r="CJ6492" s="1"/>
      <c r="CK6492" s="1"/>
      <c r="CL6492" s="1"/>
      <c r="CM6492" s="1"/>
      <c r="CN6492" s="1"/>
      <c r="CO6492" s="1"/>
      <c r="CP6492" s="1"/>
      <c r="CQ6492" s="1"/>
      <c r="CR6492" s="1"/>
      <c r="CS6492" s="1"/>
      <c r="CT6492" s="1"/>
      <c r="CU6492" s="1"/>
      <c r="CV6492" s="1"/>
      <c r="CW6492" s="1"/>
      <c r="CX6492" s="1"/>
      <c r="CY6492" s="1"/>
      <c r="CZ6492" s="1"/>
      <c r="DA6492" s="1"/>
      <c r="DB6492" s="1"/>
      <c r="DC6492" s="1"/>
      <c r="DD6492" s="1"/>
      <c r="DE6492" s="1"/>
      <c r="DF6492" s="1"/>
      <c r="DG6492" s="1"/>
      <c r="DH6492" s="1"/>
      <c r="DI6492" s="1"/>
      <c r="DJ6492" s="1"/>
      <c r="DK6492" s="1"/>
      <c r="DL6492" s="1"/>
      <c r="DM6492" s="1"/>
      <c r="DN6492" s="1"/>
      <c r="DO6492" s="1"/>
      <c r="DP6492" s="1"/>
      <c r="DQ6492" s="1"/>
      <c r="DR6492" s="1"/>
      <c r="DS6492" s="1"/>
      <c r="DT6492" s="1"/>
      <c r="DU6492" s="1"/>
      <c r="DV6492" s="1"/>
      <c r="DW6492" s="1"/>
      <c r="DX6492" s="1"/>
      <c r="DY6492" s="1"/>
      <c r="DZ6492" s="1"/>
      <c r="EA6492" s="1"/>
      <c r="EB6492" s="1"/>
      <c r="EC6492" s="1"/>
      <c r="ED6492" s="1"/>
      <c r="EE6492" s="1"/>
      <c r="EF6492" s="1"/>
      <c r="EG6492" s="1"/>
      <c r="EH6492" s="1"/>
      <c r="EI6492" s="1"/>
      <c r="EJ6492" s="1"/>
      <c r="EK6492" s="1"/>
      <c r="EL6492" s="1"/>
      <c r="EM6492" s="1"/>
      <c r="EN6492" s="1"/>
      <c r="EO6492" s="1"/>
      <c r="EP6492" s="1"/>
      <c r="EQ6492" s="1"/>
      <c r="ER6492" s="1"/>
      <c r="ES6492" s="1"/>
      <c r="ET6492" s="1"/>
      <c r="EU6492" s="1"/>
      <c r="EV6492" s="1"/>
      <c r="EW6492" s="1"/>
      <c r="EX6492" s="1"/>
      <c r="EY6492" s="1"/>
      <c r="EZ6492" s="1"/>
      <c r="FA6492" s="1"/>
      <c r="FB6492" s="1"/>
      <c r="FC6492" s="1"/>
      <c r="FD6492" s="1"/>
      <c r="FE6492" s="1"/>
      <c r="FF6492" s="1"/>
      <c r="FG6492" s="1"/>
      <c r="FH6492" s="1"/>
      <c r="FI6492" s="1"/>
      <c r="FJ6492" s="1"/>
      <c r="FK6492" s="1"/>
      <c r="FL6492" s="1"/>
      <c r="FM6492" s="1"/>
      <c r="FN6492" s="1"/>
      <c r="FO6492" s="1"/>
      <c r="FP6492" s="1"/>
      <c r="FQ6492" s="1"/>
      <c r="FR6492" s="1"/>
      <c r="FS6492" s="1"/>
      <c r="FT6492" s="1"/>
      <c r="FU6492" s="1"/>
      <c r="FV6492" s="1"/>
      <c r="FW6492" s="1"/>
      <c r="FX6492" s="1"/>
    </row>
    <row r="6493" spans="1:180" s="116" customFormat="1" ht="12.6" x14ac:dyDescent="0.25">
      <c r="A6493" s="108"/>
      <c r="B6493" s="109"/>
      <c r="C6493" s="110"/>
      <c r="D649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3" s="110"/>
      <c r="F6493" s="110"/>
      <c r="G6493" s="111"/>
      <c r="H6493" s="112"/>
      <c r="I6493" s="111"/>
      <c r="J6493" s="111"/>
      <c r="K6493" s="110"/>
      <c r="L6493" s="110"/>
      <c r="M6493" s="110"/>
      <c r="N6493" s="110"/>
      <c r="O6493" s="110"/>
      <c r="P6493" s="114"/>
      <c r="Q6493" s="114">
        <f>Table13[[#This Row],[Unit Value]]*Table13[[#This Row],[Qty | PCount]]</f>
        <v>0</v>
      </c>
      <c r="R6493" s="110" t="str">
        <f>IF(Table13[[#This Row],[Unit Value]]&lt;=4999,"Low-Value Asset","High-Value Asset")</f>
        <v>Low-Value Asset</v>
      </c>
      <c r="S6493" s="110"/>
      <c r="T6493" s="110"/>
      <c r="U6493" s="110"/>
      <c r="V6493" s="110"/>
      <c r="W6493" s="115"/>
      <c r="X6493" s="110"/>
      <c r="Y6493" s="110"/>
      <c r="Z6493" s="110"/>
      <c r="AA6493" s="110"/>
      <c r="AB649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  <c r="BC6493" s="1"/>
      <c r="BD6493" s="1"/>
      <c r="BE6493" s="1"/>
      <c r="BF6493" s="1"/>
      <c r="BG6493" s="1"/>
      <c r="BH6493" s="1"/>
      <c r="BI6493" s="1"/>
      <c r="BJ6493" s="1"/>
      <c r="BK6493" s="1"/>
      <c r="BL6493" s="1"/>
      <c r="BM6493" s="1"/>
      <c r="BN6493" s="1"/>
      <c r="BO6493" s="1"/>
      <c r="BP6493" s="1"/>
      <c r="BQ6493" s="1"/>
      <c r="BR6493" s="1"/>
      <c r="BS6493" s="1"/>
      <c r="BT6493" s="1"/>
      <c r="BU6493" s="1"/>
      <c r="BV6493" s="1"/>
      <c r="BW6493" s="1"/>
      <c r="BX6493" s="1"/>
      <c r="BY6493" s="1"/>
      <c r="BZ6493" s="1"/>
      <c r="CA6493" s="1"/>
      <c r="CB6493" s="1"/>
      <c r="CC6493" s="1"/>
      <c r="CD6493" s="1"/>
      <c r="CE6493" s="1"/>
      <c r="CF6493" s="1"/>
      <c r="CG6493" s="1"/>
      <c r="CH6493" s="1"/>
      <c r="CI6493" s="1"/>
      <c r="CJ6493" s="1"/>
      <c r="CK6493" s="1"/>
      <c r="CL6493" s="1"/>
      <c r="CM6493" s="1"/>
      <c r="CN6493" s="1"/>
      <c r="CO6493" s="1"/>
      <c r="CP6493" s="1"/>
      <c r="CQ6493" s="1"/>
      <c r="CR6493" s="1"/>
      <c r="CS6493" s="1"/>
      <c r="CT6493" s="1"/>
      <c r="CU6493" s="1"/>
      <c r="CV6493" s="1"/>
      <c r="CW6493" s="1"/>
      <c r="CX6493" s="1"/>
      <c r="CY6493" s="1"/>
      <c r="CZ6493" s="1"/>
      <c r="DA6493" s="1"/>
      <c r="DB6493" s="1"/>
      <c r="DC6493" s="1"/>
      <c r="DD6493" s="1"/>
      <c r="DE6493" s="1"/>
      <c r="DF6493" s="1"/>
      <c r="DG6493" s="1"/>
      <c r="DH6493" s="1"/>
      <c r="DI6493" s="1"/>
      <c r="DJ6493" s="1"/>
      <c r="DK6493" s="1"/>
      <c r="DL6493" s="1"/>
      <c r="DM6493" s="1"/>
      <c r="DN6493" s="1"/>
      <c r="DO6493" s="1"/>
      <c r="DP6493" s="1"/>
      <c r="DQ6493" s="1"/>
      <c r="DR6493" s="1"/>
      <c r="DS6493" s="1"/>
      <c r="DT6493" s="1"/>
      <c r="DU6493" s="1"/>
      <c r="DV6493" s="1"/>
      <c r="DW6493" s="1"/>
      <c r="DX6493" s="1"/>
      <c r="DY6493" s="1"/>
      <c r="DZ6493" s="1"/>
      <c r="EA6493" s="1"/>
      <c r="EB6493" s="1"/>
      <c r="EC6493" s="1"/>
      <c r="ED6493" s="1"/>
      <c r="EE6493" s="1"/>
      <c r="EF6493" s="1"/>
      <c r="EG6493" s="1"/>
      <c r="EH6493" s="1"/>
      <c r="EI6493" s="1"/>
      <c r="EJ6493" s="1"/>
      <c r="EK6493" s="1"/>
      <c r="EL6493" s="1"/>
      <c r="EM6493" s="1"/>
      <c r="EN6493" s="1"/>
      <c r="EO6493" s="1"/>
      <c r="EP6493" s="1"/>
      <c r="EQ6493" s="1"/>
      <c r="ER6493" s="1"/>
      <c r="ES6493" s="1"/>
      <c r="ET6493" s="1"/>
      <c r="EU6493" s="1"/>
      <c r="EV6493" s="1"/>
      <c r="EW6493" s="1"/>
      <c r="EX6493" s="1"/>
      <c r="EY6493" s="1"/>
      <c r="EZ6493" s="1"/>
      <c r="FA6493" s="1"/>
      <c r="FB6493" s="1"/>
      <c r="FC6493" s="1"/>
      <c r="FD6493" s="1"/>
      <c r="FE6493" s="1"/>
      <c r="FF6493" s="1"/>
      <c r="FG6493" s="1"/>
      <c r="FH6493" s="1"/>
      <c r="FI6493" s="1"/>
      <c r="FJ6493" s="1"/>
      <c r="FK6493" s="1"/>
      <c r="FL6493" s="1"/>
      <c r="FM6493" s="1"/>
      <c r="FN6493" s="1"/>
      <c r="FO6493" s="1"/>
      <c r="FP6493" s="1"/>
      <c r="FQ6493" s="1"/>
      <c r="FR6493" s="1"/>
      <c r="FS6493" s="1"/>
      <c r="FT6493" s="1"/>
      <c r="FU6493" s="1"/>
      <c r="FV6493" s="1"/>
      <c r="FW6493" s="1"/>
      <c r="FX6493" s="1"/>
    </row>
    <row r="6494" spans="1:180" s="116" customFormat="1" ht="12.6" x14ac:dyDescent="0.25">
      <c r="A6494" s="108"/>
      <c r="B6494" s="109"/>
      <c r="C6494" s="110"/>
      <c r="D649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4" s="110"/>
      <c r="F6494" s="110"/>
      <c r="G6494" s="111"/>
      <c r="H6494" s="112"/>
      <c r="I6494" s="111"/>
      <c r="J6494" s="111"/>
      <c r="K6494" s="110"/>
      <c r="L6494" s="110"/>
      <c r="M6494" s="110"/>
      <c r="N6494" s="110"/>
      <c r="O6494" s="110"/>
      <c r="P6494" s="114"/>
      <c r="Q6494" s="114">
        <f>Table13[[#This Row],[Unit Value]]*Table13[[#This Row],[Qty | PCount]]</f>
        <v>0</v>
      </c>
      <c r="R6494" s="110" t="str">
        <f>IF(Table13[[#This Row],[Unit Value]]&lt;=4999,"Low-Value Asset","High-Value Asset")</f>
        <v>Low-Value Asset</v>
      </c>
      <c r="S6494" s="110"/>
      <c r="T6494" s="110"/>
      <c r="U6494" s="110"/>
      <c r="V6494" s="110"/>
      <c r="W6494" s="115"/>
      <c r="X6494" s="110"/>
      <c r="Y6494" s="110"/>
      <c r="Z6494" s="110"/>
      <c r="AA6494" s="110"/>
      <c r="AB649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  <c r="BC6494" s="1"/>
      <c r="BD6494" s="1"/>
      <c r="BE6494" s="1"/>
      <c r="BF6494" s="1"/>
      <c r="BG6494" s="1"/>
      <c r="BH6494" s="1"/>
      <c r="BI6494" s="1"/>
      <c r="BJ6494" s="1"/>
      <c r="BK6494" s="1"/>
      <c r="BL6494" s="1"/>
      <c r="BM6494" s="1"/>
      <c r="BN6494" s="1"/>
      <c r="BO6494" s="1"/>
      <c r="BP6494" s="1"/>
      <c r="BQ6494" s="1"/>
      <c r="BR6494" s="1"/>
      <c r="BS6494" s="1"/>
      <c r="BT6494" s="1"/>
      <c r="BU6494" s="1"/>
      <c r="BV6494" s="1"/>
      <c r="BW6494" s="1"/>
      <c r="BX6494" s="1"/>
      <c r="BY6494" s="1"/>
      <c r="BZ6494" s="1"/>
      <c r="CA6494" s="1"/>
      <c r="CB6494" s="1"/>
      <c r="CC6494" s="1"/>
      <c r="CD6494" s="1"/>
      <c r="CE6494" s="1"/>
      <c r="CF6494" s="1"/>
      <c r="CG6494" s="1"/>
      <c r="CH6494" s="1"/>
      <c r="CI6494" s="1"/>
      <c r="CJ6494" s="1"/>
      <c r="CK6494" s="1"/>
      <c r="CL6494" s="1"/>
      <c r="CM6494" s="1"/>
      <c r="CN6494" s="1"/>
      <c r="CO6494" s="1"/>
      <c r="CP6494" s="1"/>
      <c r="CQ6494" s="1"/>
      <c r="CR6494" s="1"/>
      <c r="CS6494" s="1"/>
      <c r="CT6494" s="1"/>
      <c r="CU6494" s="1"/>
      <c r="CV6494" s="1"/>
      <c r="CW6494" s="1"/>
      <c r="CX6494" s="1"/>
      <c r="CY6494" s="1"/>
      <c r="CZ6494" s="1"/>
      <c r="DA6494" s="1"/>
      <c r="DB6494" s="1"/>
      <c r="DC6494" s="1"/>
      <c r="DD6494" s="1"/>
      <c r="DE6494" s="1"/>
      <c r="DF6494" s="1"/>
      <c r="DG6494" s="1"/>
      <c r="DH6494" s="1"/>
      <c r="DI6494" s="1"/>
      <c r="DJ6494" s="1"/>
      <c r="DK6494" s="1"/>
      <c r="DL6494" s="1"/>
      <c r="DM6494" s="1"/>
      <c r="DN6494" s="1"/>
      <c r="DO6494" s="1"/>
      <c r="DP6494" s="1"/>
      <c r="DQ6494" s="1"/>
      <c r="DR6494" s="1"/>
      <c r="DS6494" s="1"/>
      <c r="DT6494" s="1"/>
      <c r="DU6494" s="1"/>
      <c r="DV6494" s="1"/>
      <c r="DW6494" s="1"/>
      <c r="DX6494" s="1"/>
      <c r="DY6494" s="1"/>
      <c r="DZ6494" s="1"/>
      <c r="EA6494" s="1"/>
      <c r="EB6494" s="1"/>
      <c r="EC6494" s="1"/>
      <c r="ED6494" s="1"/>
      <c r="EE6494" s="1"/>
      <c r="EF6494" s="1"/>
      <c r="EG6494" s="1"/>
      <c r="EH6494" s="1"/>
      <c r="EI6494" s="1"/>
      <c r="EJ6494" s="1"/>
      <c r="EK6494" s="1"/>
      <c r="EL6494" s="1"/>
      <c r="EM6494" s="1"/>
      <c r="EN6494" s="1"/>
      <c r="EO6494" s="1"/>
      <c r="EP6494" s="1"/>
      <c r="EQ6494" s="1"/>
      <c r="ER6494" s="1"/>
      <c r="ES6494" s="1"/>
      <c r="ET6494" s="1"/>
      <c r="EU6494" s="1"/>
      <c r="EV6494" s="1"/>
      <c r="EW6494" s="1"/>
      <c r="EX6494" s="1"/>
      <c r="EY6494" s="1"/>
      <c r="EZ6494" s="1"/>
      <c r="FA6494" s="1"/>
      <c r="FB6494" s="1"/>
      <c r="FC6494" s="1"/>
      <c r="FD6494" s="1"/>
      <c r="FE6494" s="1"/>
      <c r="FF6494" s="1"/>
      <c r="FG6494" s="1"/>
      <c r="FH6494" s="1"/>
      <c r="FI6494" s="1"/>
      <c r="FJ6494" s="1"/>
      <c r="FK6494" s="1"/>
      <c r="FL6494" s="1"/>
      <c r="FM6494" s="1"/>
      <c r="FN6494" s="1"/>
      <c r="FO6494" s="1"/>
      <c r="FP6494" s="1"/>
      <c r="FQ6494" s="1"/>
      <c r="FR6494" s="1"/>
      <c r="FS6494" s="1"/>
      <c r="FT6494" s="1"/>
      <c r="FU6494" s="1"/>
      <c r="FV6494" s="1"/>
      <c r="FW6494" s="1"/>
      <c r="FX6494" s="1"/>
    </row>
    <row r="6495" spans="1:180" s="116" customFormat="1" ht="12.6" x14ac:dyDescent="0.25">
      <c r="A6495" s="108"/>
      <c r="B6495" s="109"/>
      <c r="C6495" s="110"/>
      <c r="D649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5" s="110"/>
      <c r="F6495" s="110"/>
      <c r="G6495" s="111"/>
      <c r="H6495" s="112"/>
      <c r="I6495" s="111"/>
      <c r="J6495" s="111"/>
      <c r="K6495" s="110"/>
      <c r="L6495" s="110"/>
      <c r="M6495" s="110"/>
      <c r="N6495" s="110"/>
      <c r="O6495" s="110"/>
      <c r="P6495" s="114"/>
      <c r="Q6495" s="114">
        <f>Table13[[#This Row],[Unit Value]]*Table13[[#This Row],[Qty | PCount]]</f>
        <v>0</v>
      </c>
      <c r="R6495" s="110" t="str">
        <f>IF(Table13[[#This Row],[Unit Value]]&lt;=4999,"Low-Value Asset","High-Value Asset")</f>
        <v>Low-Value Asset</v>
      </c>
      <c r="S6495" s="110"/>
      <c r="T6495" s="110"/>
      <c r="U6495" s="110"/>
      <c r="V6495" s="110"/>
      <c r="W6495" s="115"/>
      <c r="X6495" s="110"/>
      <c r="Y6495" s="110"/>
      <c r="Z6495" s="110"/>
      <c r="AA6495" s="110"/>
      <c r="AB649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  <c r="BC6495" s="1"/>
      <c r="BD6495" s="1"/>
      <c r="BE6495" s="1"/>
      <c r="BF6495" s="1"/>
      <c r="BG6495" s="1"/>
      <c r="BH6495" s="1"/>
      <c r="BI6495" s="1"/>
      <c r="BJ6495" s="1"/>
      <c r="BK6495" s="1"/>
      <c r="BL6495" s="1"/>
      <c r="BM6495" s="1"/>
      <c r="BN6495" s="1"/>
      <c r="BO6495" s="1"/>
      <c r="BP6495" s="1"/>
      <c r="BQ6495" s="1"/>
      <c r="BR6495" s="1"/>
      <c r="BS6495" s="1"/>
      <c r="BT6495" s="1"/>
      <c r="BU6495" s="1"/>
      <c r="BV6495" s="1"/>
      <c r="BW6495" s="1"/>
      <c r="BX6495" s="1"/>
      <c r="BY6495" s="1"/>
      <c r="BZ6495" s="1"/>
      <c r="CA6495" s="1"/>
      <c r="CB6495" s="1"/>
      <c r="CC6495" s="1"/>
      <c r="CD6495" s="1"/>
      <c r="CE6495" s="1"/>
      <c r="CF6495" s="1"/>
      <c r="CG6495" s="1"/>
      <c r="CH6495" s="1"/>
      <c r="CI6495" s="1"/>
      <c r="CJ6495" s="1"/>
      <c r="CK6495" s="1"/>
      <c r="CL6495" s="1"/>
      <c r="CM6495" s="1"/>
      <c r="CN6495" s="1"/>
      <c r="CO6495" s="1"/>
      <c r="CP6495" s="1"/>
      <c r="CQ6495" s="1"/>
      <c r="CR6495" s="1"/>
      <c r="CS6495" s="1"/>
      <c r="CT6495" s="1"/>
      <c r="CU6495" s="1"/>
      <c r="CV6495" s="1"/>
      <c r="CW6495" s="1"/>
      <c r="CX6495" s="1"/>
      <c r="CY6495" s="1"/>
      <c r="CZ6495" s="1"/>
      <c r="DA6495" s="1"/>
      <c r="DB6495" s="1"/>
      <c r="DC6495" s="1"/>
      <c r="DD6495" s="1"/>
      <c r="DE6495" s="1"/>
      <c r="DF6495" s="1"/>
      <c r="DG6495" s="1"/>
      <c r="DH6495" s="1"/>
      <c r="DI6495" s="1"/>
      <c r="DJ6495" s="1"/>
      <c r="DK6495" s="1"/>
      <c r="DL6495" s="1"/>
      <c r="DM6495" s="1"/>
      <c r="DN6495" s="1"/>
      <c r="DO6495" s="1"/>
      <c r="DP6495" s="1"/>
      <c r="DQ6495" s="1"/>
      <c r="DR6495" s="1"/>
      <c r="DS6495" s="1"/>
      <c r="DT6495" s="1"/>
      <c r="DU6495" s="1"/>
      <c r="DV6495" s="1"/>
      <c r="DW6495" s="1"/>
      <c r="DX6495" s="1"/>
      <c r="DY6495" s="1"/>
      <c r="DZ6495" s="1"/>
      <c r="EA6495" s="1"/>
      <c r="EB6495" s="1"/>
      <c r="EC6495" s="1"/>
      <c r="ED6495" s="1"/>
      <c r="EE6495" s="1"/>
      <c r="EF6495" s="1"/>
      <c r="EG6495" s="1"/>
      <c r="EH6495" s="1"/>
      <c r="EI6495" s="1"/>
      <c r="EJ6495" s="1"/>
      <c r="EK6495" s="1"/>
      <c r="EL6495" s="1"/>
      <c r="EM6495" s="1"/>
      <c r="EN6495" s="1"/>
      <c r="EO6495" s="1"/>
      <c r="EP6495" s="1"/>
      <c r="EQ6495" s="1"/>
      <c r="ER6495" s="1"/>
      <c r="ES6495" s="1"/>
      <c r="ET6495" s="1"/>
      <c r="EU6495" s="1"/>
      <c r="EV6495" s="1"/>
      <c r="EW6495" s="1"/>
      <c r="EX6495" s="1"/>
      <c r="EY6495" s="1"/>
      <c r="EZ6495" s="1"/>
      <c r="FA6495" s="1"/>
      <c r="FB6495" s="1"/>
      <c r="FC6495" s="1"/>
      <c r="FD6495" s="1"/>
      <c r="FE6495" s="1"/>
      <c r="FF6495" s="1"/>
      <c r="FG6495" s="1"/>
      <c r="FH6495" s="1"/>
      <c r="FI6495" s="1"/>
      <c r="FJ6495" s="1"/>
      <c r="FK6495" s="1"/>
      <c r="FL6495" s="1"/>
      <c r="FM6495" s="1"/>
      <c r="FN6495" s="1"/>
      <c r="FO6495" s="1"/>
      <c r="FP6495" s="1"/>
      <c r="FQ6495" s="1"/>
      <c r="FR6495" s="1"/>
      <c r="FS6495" s="1"/>
      <c r="FT6495" s="1"/>
      <c r="FU6495" s="1"/>
      <c r="FV6495" s="1"/>
      <c r="FW6495" s="1"/>
      <c r="FX6495" s="1"/>
    </row>
    <row r="6496" spans="1:180" s="116" customFormat="1" ht="12.6" x14ac:dyDescent="0.25">
      <c r="A6496" s="108"/>
      <c r="B6496" s="109"/>
      <c r="C6496" s="110"/>
      <c r="D649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6" s="110"/>
      <c r="F6496" s="110"/>
      <c r="G6496" s="111"/>
      <c r="H6496" s="112"/>
      <c r="I6496" s="111"/>
      <c r="J6496" s="111"/>
      <c r="K6496" s="110"/>
      <c r="L6496" s="110"/>
      <c r="M6496" s="110"/>
      <c r="N6496" s="110"/>
      <c r="O6496" s="110"/>
      <c r="P6496" s="114"/>
      <c r="Q6496" s="114">
        <f>Table13[[#This Row],[Unit Value]]*Table13[[#This Row],[Qty | PCount]]</f>
        <v>0</v>
      </c>
      <c r="R6496" s="110" t="str">
        <f>IF(Table13[[#This Row],[Unit Value]]&lt;=4999,"Low-Value Asset","High-Value Asset")</f>
        <v>Low-Value Asset</v>
      </c>
      <c r="S6496" s="110"/>
      <c r="T6496" s="110"/>
      <c r="U6496" s="110"/>
      <c r="V6496" s="110"/>
      <c r="W6496" s="115"/>
      <c r="X6496" s="110"/>
      <c r="Y6496" s="110"/>
      <c r="Z6496" s="110"/>
      <c r="AA6496" s="110"/>
      <c r="AB649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  <c r="BD6496" s="1"/>
      <c r="BE6496" s="1"/>
      <c r="BF6496" s="1"/>
      <c r="BG6496" s="1"/>
      <c r="BH6496" s="1"/>
      <c r="BI6496" s="1"/>
      <c r="BJ6496" s="1"/>
      <c r="BK6496" s="1"/>
      <c r="BL6496" s="1"/>
      <c r="BM6496" s="1"/>
      <c r="BN6496" s="1"/>
      <c r="BO6496" s="1"/>
      <c r="BP6496" s="1"/>
      <c r="BQ6496" s="1"/>
      <c r="BR6496" s="1"/>
      <c r="BS6496" s="1"/>
      <c r="BT6496" s="1"/>
      <c r="BU6496" s="1"/>
      <c r="BV6496" s="1"/>
      <c r="BW6496" s="1"/>
      <c r="BX6496" s="1"/>
      <c r="BY6496" s="1"/>
      <c r="BZ6496" s="1"/>
      <c r="CA6496" s="1"/>
      <c r="CB6496" s="1"/>
      <c r="CC6496" s="1"/>
      <c r="CD6496" s="1"/>
      <c r="CE6496" s="1"/>
      <c r="CF6496" s="1"/>
      <c r="CG6496" s="1"/>
      <c r="CH6496" s="1"/>
      <c r="CI6496" s="1"/>
      <c r="CJ6496" s="1"/>
      <c r="CK6496" s="1"/>
      <c r="CL6496" s="1"/>
      <c r="CM6496" s="1"/>
      <c r="CN6496" s="1"/>
      <c r="CO6496" s="1"/>
      <c r="CP6496" s="1"/>
      <c r="CQ6496" s="1"/>
      <c r="CR6496" s="1"/>
      <c r="CS6496" s="1"/>
      <c r="CT6496" s="1"/>
      <c r="CU6496" s="1"/>
      <c r="CV6496" s="1"/>
      <c r="CW6496" s="1"/>
      <c r="CX6496" s="1"/>
      <c r="CY6496" s="1"/>
      <c r="CZ6496" s="1"/>
      <c r="DA6496" s="1"/>
      <c r="DB6496" s="1"/>
      <c r="DC6496" s="1"/>
      <c r="DD6496" s="1"/>
      <c r="DE6496" s="1"/>
      <c r="DF6496" s="1"/>
      <c r="DG6496" s="1"/>
      <c r="DH6496" s="1"/>
      <c r="DI6496" s="1"/>
      <c r="DJ6496" s="1"/>
      <c r="DK6496" s="1"/>
      <c r="DL6496" s="1"/>
      <c r="DM6496" s="1"/>
      <c r="DN6496" s="1"/>
      <c r="DO6496" s="1"/>
      <c r="DP6496" s="1"/>
      <c r="DQ6496" s="1"/>
      <c r="DR6496" s="1"/>
      <c r="DS6496" s="1"/>
      <c r="DT6496" s="1"/>
      <c r="DU6496" s="1"/>
      <c r="DV6496" s="1"/>
      <c r="DW6496" s="1"/>
      <c r="DX6496" s="1"/>
      <c r="DY6496" s="1"/>
      <c r="DZ6496" s="1"/>
      <c r="EA6496" s="1"/>
      <c r="EB6496" s="1"/>
      <c r="EC6496" s="1"/>
      <c r="ED6496" s="1"/>
      <c r="EE6496" s="1"/>
      <c r="EF6496" s="1"/>
      <c r="EG6496" s="1"/>
      <c r="EH6496" s="1"/>
      <c r="EI6496" s="1"/>
      <c r="EJ6496" s="1"/>
      <c r="EK6496" s="1"/>
      <c r="EL6496" s="1"/>
      <c r="EM6496" s="1"/>
      <c r="EN6496" s="1"/>
      <c r="EO6496" s="1"/>
      <c r="EP6496" s="1"/>
      <c r="EQ6496" s="1"/>
      <c r="ER6496" s="1"/>
      <c r="ES6496" s="1"/>
      <c r="ET6496" s="1"/>
      <c r="EU6496" s="1"/>
      <c r="EV6496" s="1"/>
      <c r="EW6496" s="1"/>
      <c r="EX6496" s="1"/>
      <c r="EY6496" s="1"/>
      <c r="EZ6496" s="1"/>
      <c r="FA6496" s="1"/>
      <c r="FB6496" s="1"/>
      <c r="FC6496" s="1"/>
      <c r="FD6496" s="1"/>
      <c r="FE6496" s="1"/>
      <c r="FF6496" s="1"/>
      <c r="FG6496" s="1"/>
      <c r="FH6496" s="1"/>
      <c r="FI6496" s="1"/>
      <c r="FJ6496" s="1"/>
      <c r="FK6496" s="1"/>
      <c r="FL6496" s="1"/>
      <c r="FM6496" s="1"/>
      <c r="FN6496" s="1"/>
      <c r="FO6496" s="1"/>
      <c r="FP6496" s="1"/>
      <c r="FQ6496" s="1"/>
      <c r="FR6496" s="1"/>
      <c r="FS6496" s="1"/>
      <c r="FT6496" s="1"/>
      <c r="FU6496" s="1"/>
      <c r="FV6496" s="1"/>
      <c r="FW6496" s="1"/>
      <c r="FX6496" s="1"/>
    </row>
    <row r="6497" spans="1:180" s="126" customFormat="1" ht="12.6" x14ac:dyDescent="0.25">
      <c r="A6497" s="117"/>
      <c r="B6497" s="118"/>
      <c r="C6497" s="119"/>
      <c r="D649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7" s="119"/>
      <c r="F6497" s="119"/>
      <c r="G6497" s="120"/>
      <c r="H6497" s="121"/>
      <c r="I6497" s="120"/>
      <c r="J6497" s="120"/>
      <c r="K6497" s="119"/>
      <c r="L6497" s="119"/>
      <c r="M6497" s="119"/>
      <c r="N6497" s="119"/>
      <c r="O6497" s="119"/>
      <c r="P6497" s="124"/>
      <c r="Q6497" s="124">
        <f>Table13[[#This Row],[Unit Value]]*Table13[[#This Row],[Qty | PCount]]</f>
        <v>0</v>
      </c>
      <c r="R6497" s="119" t="str">
        <f>IF(Table13[[#This Row],[Unit Value]]&lt;=4999,"Low-Value Asset","High-Value Asset")</f>
        <v>Low-Value Asset</v>
      </c>
      <c r="S6497" s="119"/>
      <c r="T6497" s="119"/>
      <c r="U6497" s="119"/>
      <c r="V6497" s="119"/>
      <c r="W6497" s="125"/>
      <c r="X6497" s="119"/>
      <c r="Y6497" s="119"/>
      <c r="Z6497" s="119"/>
      <c r="AA6497" s="119"/>
      <c r="AB649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  <c r="BC6497" s="1"/>
      <c r="BD6497" s="1"/>
      <c r="BE6497" s="1"/>
      <c r="BF6497" s="1"/>
      <c r="BG6497" s="1"/>
      <c r="BH6497" s="1"/>
      <c r="BI6497" s="1"/>
      <c r="BJ6497" s="1"/>
      <c r="BK6497" s="1"/>
      <c r="BL6497" s="1"/>
      <c r="BM6497" s="1"/>
      <c r="BN6497" s="1"/>
      <c r="BO6497" s="1"/>
      <c r="BP6497" s="1"/>
      <c r="BQ6497" s="1"/>
      <c r="BR6497" s="1"/>
      <c r="BS6497" s="1"/>
      <c r="BT6497" s="1"/>
      <c r="BU6497" s="1"/>
      <c r="BV6497" s="1"/>
      <c r="BW6497" s="1"/>
      <c r="BX6497" s="1"/>
      <c r="BY6497" s="1"/>
      <c r="BZ6497" s="1"/>
      <c r="CA6497" s="1"/>
      <c r="CB6497" s="1"/>
      <c r="CC6497" s="1"/>
      <c r="CD6497" s="1"/>
      <c r="CE6497" s="1"/>
      <c r="CF6497" s="1"/>
      <c r="CG6497" s="1"/>
      <c r="CH6497" s="1"/>
      <c r="CI6497" s="1"/>
      <c r="CJ6497" s="1"/>
      <c r="CK6497" s="1"/>
      <c r="CL6497" s="1"/>
      <c r="CM6497" s="1"/>
      <c r="CN6497" s="1"/>
      <c r="CO6497" s="1"/>
      <c r="CP6497" s="1"/>
      <c r="CQ6497" s="1"/>
      <c r="CR6497" s="1"/>
      <c r="CS6497" s="1"/>
      <c r="CT6497" s="1"/>
      <c r="CU6497" s="1"/>
      <c r="CV6497" s="1"/>
      <c r="CW6497" s="1"/>
      <c r="CX6497" s="1"/>
      <c r="CY6497" s="1"/>
      <c r="CZ6497" s="1"/>
      <c r="DA6497" s="1"/>
      <c r="DB6497" s="1"/>
      <c r="DC6497" s="1"/>
      <c r="DD6497" s="1"/>
      <c r="DE6497" s="1"/>
      <c r="DF6497" s="1"/>
      <c r="DG6497" s="1"/>
      <c r="DH6497" s="1"/>
      <c r="DI6497" s="1"/>
      <c r="DJ6497" s="1"/>
      <c r="DK6497" s="1"/>
      <c r="DL6497" s="1"/>
      <c r="DM6497" s="1"/>
      <c r="DN6497" s="1"/>
      <c r="DO6497" s="1"/>
      <c r="DP6497" s="1"/>
      <c r="DQ6497" s="1"/>
      <c r="DR6497" s="1"/>
      <c r="DS6497" s="1"/>
      <c r="DT6497" s="1"/>
      <c r="DU6497" s="1"/>
      <c r="DV6497" s="1"/>
      <c r="DW6497" s="1"/>
      <c r="DX6497" s="1"/>
      <c r="DY6497" s="1"/>
      <c r="DZ6497" s="1"/>
      <c r="EA6497" s="1"/>
      <c r="EB6497" s="1"/>
      <c r="EC6497" s="1"/>
      <c r="ED6497" s="1"/>
      <c r="EE6497" s="1"/>
      <c r="EF6497" s="1"/>
      <c r="EG6497" s="1"/>
      <c r="EH6497" s="1"/>
      <c r="EI6497" s="1"/>
      <c r="EJ6497" s="1"/>
      <c r="EK6497" s="1"/>
      <c r="EL6497" s="1"/>
      <c r="EM6497" s="1"/>
      <c r="EN6497" s="1"/>
      <c r="EO6497" s="1"/>
      <c r="EP6497" s="1"/>
      <c r="EQ6497" s="1"/>
      <c r="ER6497" s="1"/>
      <c r="ES6497" s="1"/>
      <c r="ET6497" s="1"/>
      <c r="EU6497" s="1"/>
      <c r="EV6497" s="1"/>
      <c r="EW6497" s="1"/>
      <c r="EX6497" s="1"/>
      <c r="EY6497" s="1"/>
      <c r="EZ6497" s="1"/>
      <c r="FA6497" s="1"/>
      <c r="FB6497" s="1"/>
      <c r="FC6497" s="1"/>
      <c r="FD6497" s="1"/>
      <c r="FE6497" s="1"/>
      <c r="FF6497" s="1"/>
      <c r="FG6497" s="1"/>
      <c r="FH6497" s="1"/>
      <c r="FI6497" s="1"/>
      <c r="FJ6497" s="1"/>
      <c r="FK6497" s="1"/>
      <c r="FL6497" s="1"/>
      <c r="FM6497" s="1"/>
      <c r="FN6497" s="1"/>
      <c r="FO6497" s="1"/>
      <c r="FP6497" s="1"/>
      <c r="FQ6497" s="1"/>
      <c r="FR6497" s="1"/>
      <c r="FS6497" s="1"/>
      <c r="FT6497" s="1"/>
      <c r="FU6497" s="1"/>
      <c r="FV6497" s="1"/>
      <c r="FW6497" s="1"/>
      <c r="FX6497" s="1"/>
    </row>
    <row r="6498" spans="1:180" s="126" customFormat="1" ht="12.6" x14ac:dyDescent="0.25">
      <c r="A6498" s="117"/>
      <c r="B6498" s="118"/>
      <c r="C6498" s="119"/>
      <c r="D649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8" s="119"/>
      <c r="F6498" s="119"/>
      <c r="G6498" s="120"/>
      <c r="H6498" s="121"/>
      <c r="I6498" s="120"/>
      <c r="J6498" s="120"/>
      <c r="K6498" s="119"/>
      <c r="L6498" s="119"/>
      <c r="M6498" s="119"/>
      <c r="N6498" s="119"/>
      <c r="O6498" s="119"/>
      <c r="P6498" s="124"/>
      <c r="Q6498" s="124">
        <f>Table13[[#This Row],[Unit Value]]*Table13[[#This Row],[Qty | PCount]]</f>
        <v>0</v>
      </c>
      <c r="R6498" s="119" t="str">
        <f>IF(Table13[[#This Row],[Unit Value]]&lt;=4999,"Low-Value Asset","High-Value Asset")</f>
        <v>Low-Value Asset</v>
      </c>
      <c r="S6498" s="119"/>
      <c r="T6498" s="119"/>
      <c r="U6498" s="119"/>
      <c r="V6498" s="119"/>
      <c r="W6498" s="125"/>
      <c r="X6498" s="119"/>
      <c r="Y6498" s="119"/>
      <c r="Z6498" s="119"/>
      <c r="AA6498" s="119"/>
      <c r="AB649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  <c r="BC6498" s="1"/>
      <c r="BD6498" s="1"/>
      <c r="BE6498" s="1"/>
      <c r="BF6498" s="1"/>
      <c r="BG6498" s="1"/>
      <c r="BH6498" s="1"/>
      <c r="BI6498" s="1"/>
      <c r="BJ6498" s="1"/>
      <c r="BK6498" s="1"/>
      <c r="BL6498" s="1"/>
      <c r="BM6498" s="1"/>
      <c r="BN6498" s="1"/>
      <c r="BO6498" s="1"/>
      <c r="BP6498" s="1"/>
      <c r="BQ6498" s="1"/>
      <c r="BR6498" s="1"/>
      <c r="BS6498" s="1"/>
      <c r="BT6498" s="1"/>
      <c r="BU6498" s="1"/>
      <c r="BV6498" s="1"/>
      <c r="BW6498" s="1"/>
      <c r="BX6498" s="1"/>
      <c r="BY6498" s="1"/>
      <c r="BZ6498" s="1"/>
      <c r="CA6498" s="1"/>
      <c r="CB6498" s="1"/>
      <c r="CC6498" s="1"/>
      <c r="CD6498" s="1"/>
      <c r="CE6498" s="1"/>
      <c r="CF6498" s="1"/>
      <c r="CG6498" s="1"/>
      <c r="CH6498" s="1"/>
      <c r="CI6498" s="1"/>
      <c r="CJ6498" s="1"/>
      <c r="CK6498" s="1"/>
      <c r="CL6498" s="1"/>
      <c r="CM6498" s="1"/>
      <c r="CN6498" s="1"/>
      <c r="CO6498" s="1"/>
      <c r="CP6498" s="1"/>
      <c r="CQ6498" s="1"/>
      <c r="CR6498" s="1"/>
      <c r="CS6498" s="1"/>
      <c r="CT6498" s="1"/>
      <c r="CU6498" s="1"/>
      <c r="CV6498" s="1"/>
      <c r="CW6498" s="1"/>
      <c r="CX6498" s="1"/>
      <c r="CY6498" s="1"/>
      <c r="CZ6498" s="1"/>
      <c r="DA6498" s="1"/>
      <c r="DB6498" s="1"/>
      <c r="DC6498" s="1"/>
      <c r="DD6498" s="1"/>
      <c r="DE6498" s="1"/>
      <c r="DF6498" s="1"/>
      <c r="DG6498" s="1"/>
      <c r="DH6498" s="1"/>
      <c r="DI6498" s="1"/>
      <c r="DJ6498" s="1"/>
      <c r="DK6498" s="1"/>
      <c r="DL6498" s="1"/>
      <c r="DM6498" s="1"/>
      <c r="DN6498" s="1"/>
      <c r="DO6498" s="1"/>
      <c r="DP6498" s="1"/>
      <c r="DQ6498" s="1"/>
      <c r="DR6498" s="1"/>
      <c r="DS6498" s="1"/>
      <c r="DT6498" s="1"/>
      <c r="DU6498" s="1"/>
      <c r="DV6498" s="1"/>
      <c r="DW6498" s="1"/>
      <c r="DX6498" s="1"/>
      <c r="DY6498" s="1"/>
      <c r="DZ6498" s="1"/>
      <c r="EA6498" s="1"/>
      <c r="EB6498" s="1"/>
      <c r="EC6498" s="1"/>
      <c r="ED6498" s="1"/>
      <c r="EE6498" s="1"/>
      <c r="EF6498" s="1"/>
      <c r="EG6498" s="1"/>
      <c r="EH6498" s="1"/>
      <c r="EI6498" s="1"/>
      <c r="EJ6498" s="1"/>
      <c r="EK6498" s="1"/>
      <c r="EL6498" s="1"/>
      <c r="EM6498" s="1"/>
      <c r="EN6498" s="1"/>
      <c r="EO6498" s="1"/>
      <c r="EP6498" s="1"/>
      <c r="EQ6498" s="1"/>
      <c r="ER6498" s="1"/>
      <c r="ES6498" s="1"/>
      <c r="ET6498" s="1"/>
      <c r="EU6498" s="1"/>
      <c r="EV6498" s="1"/>
      <c r="EW6498" s="1"/>
      <c r="EX6498" s="1"/>
      <c r="EY6498" s="1"/>
      <c r="EZ6498" s="1"/>
      <c r="FA6498" s="1"/>
      <c r="FB6498" s="1"/>
      <c r="FC6498" s="1"/>
      <c r="FD6498" s="1"/>
      <c r="FE6498" s="1"/>
      <c r="FF6498" s="1"/>
      <c r="FG6498" s="1"/>
      <c r="FH6498" s="1"/>
      <c r="FI6498" s="1"/>
      <c r="FJ6498" s="1"/>
      <c r="FK6498" s="1"/>
      <c r="FL6498" s="1"/>
      <c r="FM6498" s="1"/>
      <c r="FN6498" s="1"/>
      <c r="FO6498" s="1"/>
      <c r="FP6498" s="1"/>
      <c r="FQ6498" s="1"/>
      <c r="FR6498" s="1"/>
      <c r="FS6498" s="1"/>
      <c r="FT6498" s="1"/>
      <c r="FU6498" s="1"/>
      <c r="FV6498" s="1"/>
      <c r="FW6498" s="1"/>
      <c r="FX6498" s="1"/>
    </row>
    <row r="6499" spans="1:180" s="126" customFormat="1" ht="12.6" x14ac:dyDescent="0.25">
      <c r="A6499" s="117"/>
      <c r="B6499" s="118"/>
      <c r="C6499" s="119"/>
      <c r="D649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499" s="119"/>
      <c r="F6499" s="119"/>
      <c r="G6499" s="120"/>
      <c r="H6499" s="121"/>
      <c r="I6499" s="120"/>
      <c r="J6499" s="120"/>
      <c r="K6499" s="119"/>
      <c r="L6499" s="119"/>
      <c r="M6499" s="119"/>
      <c r="N6499" s="119"/>
      <c r="O6499" s="119"/>
      <c r="P6499" s="124"/>
      <c r="Q6499" s="124">
        <f>Table13[[#This Row],[Unit Value]]*Table13[[#This Row],[Qty | PCount]]</f>
        <v>0</v>
      </c>
      <c r="R6499" s="119" t="str">
        <f>IF(Table13[[#This Row],[Unit Value]]&lt;=4999,"Low-Value Asset","High-Value Asset")</f>
        <v>Low-Value Asset</v>
      </c>
      <c r="S6499" s="119"/>
      <c r="T6499" s="119"/>
      <c r="U6499" s="119"/>
      <c r="V6499" s="119"/>
      <c r="W6499" s="125"/>
      <c r="X6499" s="119"/>
      <c r="Y6499" s="119"/>
      <c r="Z6499" s="119"/>
      <c r="AA6499" s="119"/>
      <c r="AB649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  <c r="BC6499" s="1"/>
      <c r="BD6499" s="1"/>
      <c r="BE6499" s="1"/>
      <c r="BF6499" s="1"/>
      <c r="BG6499" s="1"/>
      <c r="BH6499" s="1"/>
      <c r="BI6499" s="1"/>
      <c r="BJ6499" s="1"/>
      <c r="BK6499" s="1"/>
      <c r="BL6499" s="1"/>
      <c r="BM6499" s="1"/>
      <c r="BN6499" s="1"/>
      <c r="BO6499" s="1"/>
      <c r="BP6499" s="1"/>
      <c r="BQ6499" s="1"/>
      <c r="BR6499" s="1"/>
      <c r="BS6499" s="1"/>
      <c r="BT6499" s="1"/>
      <c r="BU6499" s="1"/>
      <c r="BV6499" s="1"/>
      <c r="BW6499" s="1"/>
      <c r="BX6499" s="1"/>
      <c r="BY6499" s="1"/>
      <c r="BZ6499" s="1"/>
      <c r="CA6499" s="1"/>
      <c r="CB6499" s="1"/>
      <c r="CC6499" s="1"/>
      <c r="CD6499" s="1"/>
      <c r="CE6499" s="1"/>
      <c r="CF6499" s="1"/>
      <c r="CG6499" s="1"/>
      <c r="CH6499" s="1"/>
      <c r="CI6499" s="1"/>
      <c r="CJ6499" s="1"/>
      <c r="CK6499" s="1"/>
      <c r="CL6499" s="1"/>
      <c r="CM6499" s="1"/>
      <c r="CN6499" s="1"/>
      <c r="CO6499" s="1"/>
      <c r="CP6499" s="1"/>
      <c r="CQ6499" s="1"/>
      <c r="CR6499" s="1"/>
      <c r="CS6499" s="1"/>
      <c r="CT6499" s="1"/>
      <c r="CU6499" s="1"/>
      <c r="CV6499" s="1"/>
      <c r="CW6499" s="1"/>
      <c r="CX6499" s="1"/>
      <c r="CY6499" s="1"/>
      <c r="CZ6499" s="1"/>
      <c r="DA6499" s="1"/>
      <c r="DB6499" s="1"/>
      <c r="DC6499" s="1"/>
      <c r="DD6499" s="1"/>
      <c r="DE6499" s="1"/>
      <c r="DF6499" s="1"/>
      <c r="DG6499" s="1"/>
      <c r="DH6499" s="1"/>
      <c r="DI6499" s="1"/>
      <c r="DJ6499" s="1"/>
      <c r="DK6499" s="1"/>
      <c r="DL6499" s="1"/>
      <c r="DM6499" s="1"/>
      <c r="DN6499" s="1"/>
      <c r="DO6499" s="1"/>
      <c r="DP6499" s="1"/>
      <c r="DQ6499" s="1"/>
      <c r="DR6499" s="1"/>
      <c r="DS6499" s="1"/>
      <c r="DT6499" s="1"/>
      <c r="DU6499" s="1"/>
      <c r="DV6499" s="1"/>
      <c r="DW6499" s="1"/>
      <c r="DX6499" s="1"/>
      <c r="DY6499" s="1"/>
      <c r="DZ6499" s="1"/>
      <c r="EA6499" s="1"/>
      <c r="EB6499" s="1"/>
      <c r="EC6499" s="1"/>
      <c r="ED6499" s="1"/>
      <c r="EE6499" s="1"/>
      <c r="EF6499" s="1"/>
      <c r="EG6499" s="1"/>
      <c r="EH6499" s="1"/>
      <c r="EI6499" s="1"/>
      <c r="EJ6499" s="1"/>
      <c r="EK6499" s="1"/>
      <c r="EL6499" s="1"/>
      <c r="EM6499" s="1"/>
      <c r="EN6499" s="1"/>
      <c r="EO6499" s="1"/>
      <c r="EP6499" s="1"/>
      <c r="EQ6499" s="1"/>
      <c r="ER6499" s="1"/>
      <c r="ES6499" s="1"/>
      <c r="ET6499" s="1"/>
      <c r="EU6499" s="1"/>
      <c r="EV6499" s="1"/>
      <c r="EW6499" s="1"/>
      <c r="EX6499" s="1"/>
      <c r="EY6499" s="1"/>
      <c r="EZ6499" s="1"/>
      <c r="FA6499" s="1"/>
      <c r="FB6499" s="1"/>
      <c r="FC6499" s="1"/>
      <c r="FD6499" s="1"/>
      <c r="FE6499" s="1"/>
      <c r="FF6499" s="1"/>
      <c r="FG6499" s="1"/>
      <c r="FH6499" s="1"/>
      <c r="FI6499" s="1"/>
      <c r="FJ6499" s="1"/>
      <c r="FK6499" s="1"/>
      <c r="FL6499" s="1"/>
      <c r="FM6499" s="1"/>
      <c r="FN6499" s="1"/>
      <c r="FO6499" s="1"/>
      <c r="FP6499" s="1"/>
      <c r="FQ6499" s="1"/>
      <c r="FR6499" s="1"/>
      <c r="FS6499" s="1"/>
      <c r="FT6499" s="1"/>
      <c r="FU6499" s="1"/>
      <c r="FV6499" s="1"/>
      <c r="FW6499" s="1"/>
      <c r="FX6499" s="1"/>
    </row>
    <row r="6500" spans="1:180" s="126" customFormat="1" ht="12.6" x14ac:dyDescent="0.25">
      <c r="A6500" s="117"/>
      <c r="B6500" s="118"/>
      <c r="C6500" s="119"/>
      <c r="D650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0" s="119"/>
      <c r="F6500" s="119"/>
      <c r="G6500" s="120"/>
      <c r="H6500" s="121"/>
      <c r="I6500" s="120"/>
      <c r="J6500" s="120"/>
      <c r="K6500" s="119"/>
      <c r="L6500" s="119"/>
      <c r="M6500" s="119"/>
      <c r="N6500" s="119"/>
      <c r="O6500" s="119"/>
      <c r="P6500" s="124"/>
      <c r="Q6500" s="124">
        <f>Table13[[#This Row],[Unit Value]]*Table13[[#This Row],[Qty | PCount]]</f>
        <v>0</v>
      </c>
      <c r="R6500" s="119" t="str">
        <f>IF(Table13[[#This Row],[Unit Value]]&lt;=4999,"Low-Value Asset","High-Value Asset")</f>
        <v>Low-Value Asset</v>
      </c>
      <c r="S6500" s="119"/>
      <c r="T6500" s="119"/>
      <c r="U6500" s="119"/>
      <c r="V6500" s="119"/>
      <c r="W6500" s="125"/>
      <c r="X6500" s="119"/>
      <c r="Y6500" s="119"/>
      <c r="Z6500" s="119"/>
      <c r="AA6500" s="119"/>
      <c r="AB650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  <c r="BC6500" s="1"/>
      <c r="BD6500" s="1"/>
      <c r="BE6500" s="1"/>
      <c r="BF6500" s="1"/>
      <c r="BG6500" s="1"/>
      <c r="BH6500" s="1"/>
      <c r="BI6500" s="1"/>
      <c r="BJ6500" s="1"/>
      <c r="BK6500" s="1"/>
      <c r="BL6500" s="1"/>
      <c r="BM6500" s="1"/>
      <c r="BN6500" s="1"/>
      <c r="BO6500" s="1"/>
      <c r="BP6500" s="1"/>
      <c r="BQ6500" s="1"/>
      <c r="BR6500" s="1"/>
      <c r="BS6500" s="1"/>
      <c r="BT6500" s="1"/>
      <c r="BU6500" s="1"/>
      <c r="BV6500" s="1"/>
      <c r="BW6500" s="1"/>
      <c r="BX6500" s="1"/>
      <c r="BY6500" s="1"/>
      <c r="BZ6500" s="1"/>
      <c r="CA6500" s="1"/>
      <c r="CB6500" s="1"/>
      <c r="CC6500" s="1"/>
      <c r="CD6500" s="1"/>
      <c r="CE6500" s="1"/>
      <c r="CF6500" s="1"/>
      <c r="CG6500" s="1"/>
      <c r="CH6500" s="1"/>
      <c r="CI6500" s="1"/>
      <c r="CJ6500" s="1"/>
      <c r="CK6500" s="1"/>
      <c r="CL6500" s="1"/>
      <c r="CM6500" s="1"/>
      <c r="CN6500" s="1"/>
      <c r="CO6500" s="1"/>
      <c r="CP6500" s="1"/>
      <c r="CQ6500" s="1"/>
      <c r="CR6500" s="1"/>
      <c r="CS6500" s="1"/>
      <c r="CT6500" s="1"/>
      <c r="CU6500" s="1"/>
      <c r="CV6500" s="1"/>
      <c r="CW6500" s="1"/>
      <c r="CX6500" s="1"/>
      <c r="CY6500" s="1"/>
      <c r="CZ6500" s="1"/>
      <c r="DA6500" s="1"/>
      <c r="DB6500" s="1"/>
      <c r="DC6500" s="1"/>
      <c r="DD6500" s="1"/>
      <c r="DE6500" s="1"/>
      <c r="DF6500" s="1"/>
      <c r="DG6500" s="1"/>
      <c r="DH6500" s="1"/>
      <c r="DI6500" s="1"/>
      <c r="DJ6500" s="1"/>
      <c r="DK6500" s="1"/>
      <c r="DL6500" s="1"/>
      <c r="DM6500" s="1"/>
      <c r="DN6500" s="1"/>
      <c r="DO6500" s="1"/>
      <c r="DP6500" s="1"/>
      <c r="DQ6500" s="1"/>
      <c r="DR6500" s="1"/>
      <c r="DS6500" s="1"/>
      <c r="DT6500" s="1"/>
      <c r="DU6500" s="1"/>
      <c r="DV6500" s="1"/>
      <c r="DW6500" s="1"/>
      <c r="DX6500" s="1"/>
      <c r="DY6500" s="1"/>
      <c r="DZ6500" s="1"/>
      <c r="EA6500" s="1"/>
      <c r="EB6500" s="1"/>
      <c r="EC6500" s="1"/>
      <c r="ED6500" s="1"/>
      <c r="EE6500" s="1"/>
      <c r="EF6500" s="1"/>
      <c r="EG6500" s="1"/>
      <c r="EH6500" s="1"/>
      <c r="EI6500" s="1"/>
      <c r="EJ6500" s="1"/>
      <c r="EK6500" s="1"/>
      <c r="EL6500" s="1"/>
      <c r="EM6500" s="1"/>
      <c r="EN6500" s="1"/>
      <c r="EO6500" s="1"/>
      <c r="EP6500" s="1"/>
      <c r="EQ6500" s="1"/>
      <c r="ER6500" s="1"/>
      <c r="ES6500" s="1"/>
      <c r="ET6500" s="1"/>
      <c r="EU6500" s="1"/>
      <c r="EV6500" s="1"/>
      <c r="EW6500" s="1"/>
      <c r="EX6500" s="1"/>
      <c r="EY6500" s="1"/>
      <c r="EZ6500" s="1"/>
      <c r="FA6500" s="1"/>
      <c r="FB6500" s="1"/>
      <c r="FC6500" s="1"/>
      <c r="FD6500" s="1"/>
      <c r="FE6500" s="1"/>
      <c r="FF6500" s="1"/>
      <c r="FG6500" s="1"/>
      <c r="FH6500" s="1"/>
      <c r="FI6500" s="1"/>
      <c r="FJ6500" s="1"/>
      <c r="FK6500" s="1"/>
      <c r="FL6500" s="1"/>
      <c r="FM6500" s="1"/>
      <c r="FN6500" s="1"/>
      <c r="FO6500" s="1"/>
      <c r="FP6500" s="1"/>
      <c r="FQ6500" s="1"/>
      <c r="FR6500" s="1"/>
      <c r="FS6500" s="1"/>
      <c r="FT6500" s="1"/>
      <c r="FU6500" s="1"/>
      <c r="FV6500" s="1"/>
      <c r="FW6500" s="1"/>
      <c r="FX6500" s="1"/>
    </row>
    <row r="6501" spans="1:180" s="126" customFormat="1" ht="12.6" x14ac:dyDescent="0.25">
      <c r="A6501" s="117"/>
      <c r="B6501" s="118"/>
      <c r="C6501" s="119"/>
      <c r="D650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1" s="119"/>
      <c r="F6501" s="119"/>
      <c r="G6501" s="120"/>
      <c r="H6501" s="121"/>
      <c r="I6501" s="120"/>
      <c r="J6501" s="120"/>
      <c r="K6501" s="119"/>
      <c r="L6501" s="119"/>
      <c r="M6501" s="119"/>
      <c r="N6501" s="119"/>
      <c r="O6501" s="119"/>
      <c r="P6501" s="124"/>
      <c r="Q6501" s="124">
        <f>Table13[[#This Row],[Unit Value]]*Table13[[#This Row],[Qty | PCount]]</f>
        <v>0</v>
      </c>
      <c r="R6501" s="119" t="str">
        <f>IF(Table13[[#This Row],[Unit Value]]&lt;=4999,"Low-Value Asset","High-Value Asset")</f>
        <v>Low-Value Asset</v>
      </c>
      <c r="S6501" s="119"/>
      <c r="T6501" s="119"/>
      <c r="U6501" s="119"/>
      <c r="V6501" s="119"/>
      <c r="W6501" s="125"/>
      <c r="X6501" s="119"/>
      <c r="Y6501" s="119"/>
      <c r="Z6501" s="119"/>
      <c r="AA6501" s="119"/>
      <c r="AB650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  <c r="BC6501" s="1"/>
      <c r="BD6501" s="1"/>
      <c r="BE6501" s="1"/>
      <c r="BF6501" s="1"/>
      <c r="BG6501" s="1"/>
      <c r="BH6501" s="1"/>
      <c r="BI6501" s="1"/>
      <c r="BJ6501" s="1"/>
      <c r="BK6501" s="1"/>
      <c r="BL6501" s="1"/>
      <c r="BM6501" s="1"/>
      <c r="BN6501" s="1"/>
      <c r="BO6501" s="1"/>
      <c r="BP6501" s="1"/>
      <c r="BQ6501" s="1"/>
      <c r="BR6501" s="1"/>
      <c r="BS6501" s="1"/>
      <c r="BT6501" s="1"/>
      <c r="BU6501" s="1"/>
      <c r="BV6501" s="1"/>
      <c r="BW6501" s="1"/>
      <c r="BX6501" s="1"/>
      <c r="BY6501" s="1"/>
      <c r="BZ6501" s="1"/>
      <c r="CA6501" s="1"/>
      <c r="CB6501" s="1"/>
      <c r="CC6501" s="1"/>
      <c r="CD6501" s="1"/>
      <c r="CE6501" s="1"/>
      <c r="CF6501" s="1"/>
      <c r="CG6501" s="1"/>
      <c r="CH6501" s="1"/>
      <c r="CI6501" s="1"/>
      <c r="CJ6501" s="1"/>
      <c r="CK6501" s="1"/>
      <c r="CL6501" s="1"/>
      <c r="CM6501" s="1"/>
      <c r="CN6501" s="1"/>
      <c r="CO6501" s="1"/>
      <c r="CP6501" s="1"/>
      <c r="CQ6501" s="1"/>
      <c r="CR6501" s="1"/>
      <c r="CS6501" s="1"/>
      <c r="CT6501" s="1"/>
      <c r="CU6501" s="1"/>
      <c r="CV6501" s="1"/>
      <c r="CW6501" s="1"/>
      <c r="CX6501" s="1"/>
      <c r="CY6501" s="1"/>
      <c r="CZ6501" s="1"/>
      <c r="DA6501" s="1"/>
      <c r="DB6501" s="1"/>
      <c r="DC6501" s="1"/>
      <c r="DD6501" s="1"/>
      <c r="DE6501" s="1"/>
      <c r="DF6501" s="1"/>
      <c r="DG6501" s="1"/>
      <c r="DH6501" s="1"/>
      <c r="DI6501" s="1"/>
      <c r="DJ6501" s="1"/>
      <c r="DK6501" s="1"/>
      <c r="DL6501" s="1"/>
      <c r="DM6501" s="1"/>
      <c r="DN6501" s="1"/>
      <c r="DO6501" s="1"/>
      <c r="DP6501" s="1"/>
      <c r="DQ6501" s="1"/>
      <c r="DR6501" s="1"/>
      <c r="DS6501" s="1"/>
      <c r="DT6501" s="1"/>
      <c r="DU6501" s="1"/>
      <c r="DV6501" s="1"/>
      <c r="DW6501" s="1"/>
      <c r="DX6501" s="1"/>
      <c r="DY6501" s="1"/>
      <c r="DZ6501" s="1"/>
      <c r="EA6501" s="1"/>
      <c r="EB6501" s="1"/>
      <c r="EC6501" s="1"/>
      <c r="ED6501" s="1"/>
      <c r="EE6501" s="1"/>
      <c r="EF6501" s="1"/>
      <c r="EG6501" s="1"/>
      <c r="EH6501" s="1"/>
      <c r="EI6501" s="1"/>
      <c r="EJ6501" s="1"/>
      <c r="EK6501" s="1"/>
      <c r="EL6501" s="1"/>
      <c r="EM6501" s="1"/>
      <c r="EN6501" s="1"/>
      <c r="EO6501" s="1"/>
      <c r="EP6501" s="1"/>
      <c r="EQ6501" s="1"/>
      <c r="ER6501" s="1"/>
      <c r="ES6501" s="1"/>
      <c r="ET6501" s="1"/>
      <c r="EU6501" s="1"/>
      <c r="EV6501" s="1"/>
      <c r="EW6501" s="1"/>
      <c r="EX6501" s="1"/>
      <c r="EY6501" s="1"/>
      <c r="EZ6501" s="1"/>
      <c r="FA6501" s="1"/>
      <c r="FB6501" s="1"/>
      <c r="FC6501" s="1"/>
      <c r="FD6501" s="1"/>
      <c r="FE6501" s="1"/>
      <c r="FF6501" s="1"/>
      <c r="FG6501" s="1"/>
      <c r="FH6501" s="1"/>
      <c r="FI6501" s="1"/>
      <c r="FJ6501" s="1"/>
      <c r="FK6501" s="1"/>
      <c r="FL6501" s="1"/>
      <c r="FM6501" s="1"/>
      <c r="FN6501" s="1"/>
      <c r="FO6501" s="1"/>
      <c r="FP6501" s="1"/>
      <c r="FQ6501" s="1"/>
      <c r="FR6501" s="1"/>
      <c r="FS6501" s="1"/>
      <c r="FT6501" s="1"/>
      <c r="FU6501" s="1"/>
      <c r="FV6501" s="1"/>
      <c r="FW6501" s="1"/>
      <c r="FX6501" s="1"/>
    </row>
    <row r="6502" spans="1:180" s="126" customFormat="1" ht="12.6" x14ac:dyDescent="0.25">
      <c r="A6502" s="117"/>
      <c r="B6502" s="118"/>
      <c r="C6502" s="119"/>
      <c r="D650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2" s="119"/>
      <c r="F6502" s="119"/>
      <c r="G6502" s="120"/>
      <c r="H6502" s="121"/>
      <c r="I6502" s="120"/>
      <c r="J6502" s="120"/>
      <c r="K6502" s="119"/>
      <c r="L6502" s="119"/>
      <c r="M6502" s="119"/>
      <c r="N6502" s="119"/>
      <c r="O6502" s="119"/>
      <c r="P6502" s="124"/>
      <c r="Q6502" s="124">
        <f>Table13[[#This Row],[Unit Value]]*Table13[[#This Row],[Qty | PCount]]</f>
        <v>0</v>
      </c>
      <c r="R6502" s="119" t="str">
        <f>IF(Table13[[#This Row],[Unit Value]]&lt;=4999,"Low-Value Asset","High-Value Asset")</f>
        <v>Low-Value Asset</v>
      </c>
      <c r="S6502" s="119"/>
      <c r="T6502" s="119"/>
      <c r="U6502" s="119"/>
      <c r="V6502" s="119"/>
      <c r="W6502" s="125"/>
      <c r="X6502" s="119"/>
      <c r="Y6502" s="119"/>
      <c r="Z6502" s="119"/>
      <c r="AA6502" s="119"/>
      <c r="AB650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  <c r="BC6502" s="1"/>
      <c r="BD6502" s="1"/>
      <c r="BE6502" s="1"/>
      <c r="BF6502" s="1"/>
      <c r="BG6502" s="1"/>
      <c r="BH6502" s="1"/>
      <c r="BI6502" s="1"/>
      <c r="BJ6502" s="1"/>
      <c r="BK6502" s="1"/>
      <c r="BL6502" s="1"/>
      <c r="BM6502" s="1"/>
      <c r="BN6502" s="1"/>
      <c r="BO6502" s="1"/>
      <c r="BP6502" s="1"/>
      <c r="BQ6502" s="1"/>
      <c r="BR6502" s="1"/>
      <c r="BS6502" s="1"/>
      <c r="BT6502" s="1"/>
      <c r="BU6502" s="1"/>
      <c r="BV6502" s="1"/>
      <c r="BW6502" s="1"/>
      <c r="BX6502" s="1"/>
      <c r="BY6502" s="1"/>
      <c r="BZ6502" s="1"/>
      <c r="CA6502" s="1"/>
      <c r="CB6502" s="1"/>
      <c r="CC6502" s="1"/>
      <c r="CD6502" s="1"/>
      <c r="CE6502" s="1"/>
      <c r="CF6502" s="1"/>
      <c r="CG6502" s="1"/>
      <c r="CH6502" s="1"/>
      <c r="CI6502" s="1"/>
      <c r="CJ6502" s="1"/>
      <c r="CK6502" s="1"/>
      <c r="CL6502" s="1"/>
      <c r="CM6502" s="1"/>
      <c r="CN6502" s="1"/>
      <c r="CO6502" s="1"/>
      <c r="CP6502" s="1"/>
      <c r="CQ6502" s="1"/>
      <c r="CR6502" s="1"/>
      <c r="CS6502" s="1"/>
      <c r="CT6502" s="1"/>
      <c r="CU6502" s="1"/>
      <c r="CV6502" s="1"/>
      <c r="CW6502" s="1"/>
      <c r="CX6502" s="1"/>
      <c r="CY6502" s="1"/>
      <c r="CZ6502" s="1"/>
      <c r="DA6502" s="1"/>
      <c r="DB6502" s="1"/>
      <c r="DC6502" s="1"/>
      <c r="DD6502" s="1"/>
      <c r="DE6502" s="1"/>
      <c r="DF6502" s="1"/>
      <c r="DG6502" s="1"/>
      <c r="DH6502" s="1"/>
      <c r="DI6502" s="1"/>
      <c r="DJ6502" s="1"/>
      <c r="DK6502" s="1"/>
      <c r="DL6502" s="1"/>
      <c r="DM6502" s="1"/>
      <c r="DN6502" s="1"/>
      <c r="DO6502" s="1"/>
      <c r="DP6502" s="1"/>
      <c r="DQ6502" s="1"/>
      <c r="DR6502" s="1"/>
      <c r="DS6502" s="1"/>
      <c r="DT6502" s="1"/>
      <c r="DU6502" s="1"/>
      <c r="DV6502" s="1"/>
      <c r="DW6502" s="1"/>
      <c r="DX6502" s="1"/>
      <c r="DY6502" s="1"/>
      <c r="DZ6502" s="1"/>
      <c r="EA6502" s="1"/>
      <c r="EB6502" s="1"/>
      <c r="EC6502" s="1"/>
      <c r="ED6502" s="1"/>
      <c r="EE6502" s="1"/>
      <c r="EF6502" s="1"/>
      <c r="EG6502" s="1"/>
      <c r="EH6502" s="1"/>
      <c r="EI6502" s="1"/>
      <c r="EJ6502" s="1"/>
      <c r="EK6502" s="1"/>
      <c r="EL6502" s="1"/>
      <c r="EM6502" s="1"/>
      <c r="EN6502" s="1"/>
      <c r="EO6502" s="1"/>
      <c r="EP6502" s="1"/>
      <c r="EQ6502" s="1"/>
      <c r="ER6502" s="1"/>
      <c r="ES6502" s="1"/>
      <c r="ET6502" s="1"/>
      <c r="EU6502" s="1"/>
      <c r="EV6502" s="1"/>
      <c r="EW6502" s="1"/>
      <c r="EX6502" s="1"/>
      <c r="EY6502" s="1"/>
      <c r="EZ6502" s="1"/>
      <c r="FA6502" s="1"/>
      <c r="FB6502" s="1"/>
      <c r="FC6502" s="1"/>
      <c r="FD6502" s="1"/>
      <c r="FE6502" s="1"/>
      <c r="FF6502" s="1"/>
      <c r="FG6502" s="1"/>
      <c r="FH6502" s="1"/>
      <c r="FI6502" s="1"/>
      <c r="FJ6502" s="1"/>
      <c r="FK6502" s="1"/>
      <c r="FL6502" s="1"/>
      <c r="FM6502" s="1"/>
      <c r="FN6502" s="1"/>
      <c r="FO6502" s="1"/>
      <c r="FP6502" s="1"/>
      <c r="FQ6502" s="1"/>
      <c r="FR6502" s="1"/>
      <c r="FS6502" s="1"/>
      <c r="FT6502" s="1"/>
      <c r="FU6502" s="1"/>
      <c r="FV6502" s="1"/>
      <c r="FW6502" s="1"/>
      <c r="FX6502" s="1"/>
    </row>
    <row r="6503" spans="1:180" s="126" customFormat="1" ht="12.6" x14ac:dyDescent="0.25">
      <c r="A6503" s="117"/>
      <c r="B6503" s="118"/>
      <c r="C6503" s="119"/>
      <c r="D650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3" s="119"/>
      <c r="F6503" s="119"/>
      <c r="G6503" s="120"/>
      <c r="H6503" s="121"/>
      <c r="I6503" s="120"/>
      <c r="J6503" s="120"/>
      <c r="K6503" s="119"/>
      <c r="L6503" s="119"/>
      <c r="M6503" s="119"/>
      <c r="N6503" s="119"/>
      <c r="O6503" s="119"/>
      <c r="P6503" s="124"/>
      <c r="Q6503" s="124">
        <f>Table13[[#This Row],[Unit Value]]*Table13[[#This Row],[Qty | PCount]]</f>
        <v>0</v>
      </c>
      <c r="R6503" s="119" t="str">
        <f>IF(Table13[[#This Row],[Unit Value]]&lt;=4999,"Low-Value Asset","High-Value Asset")</f>
        <v>Low-Value Asset</v>
      </c>
      <c r="S6503" s="119"/>
      <c r="T6503" s="119"/>
      <c r="U6503" s="119"/>
      <c r="V6503" s="119"/>
      <c r="W6503" s="125"/>
      <c r="X6503" s="119"/>
      <c r="Y6503" s="119"/>
      <c r="Z6503" s="119"/>
      <c r="AA6503" s="119"/>
      <c r="AB650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  <c r="BC6503" s="1"/>
      <c r="BD6503" s="1"/>
      <c r="BE6503" s="1"/>
      <c r="BF6503" s="1"/>
      <c r="BG6503" s="1"/>
      <c r="BH6503" s="1"/>
      <c r="BI6503" s="1"/>
      <c r="BJ6503" s="1"/>
      <c r="BK6503" s="1"/>
      <c r="BL6503" s="1"/>
      <c r="BM6503" s="1"/>
      <c r="BN6503" s="1"/>
      <c r="BO6503" s="1"/>
      <c r="BP6503" s="1"/>
      <c r="BQ6503" s="1"/>
      <c r="BR6503" s="1"/>
      <c r="BS6503" s="1"/>
      <c r="BT6503" s="1"/>
      <c r="BU6503" s="1"/>
      <c r="BV6503" s="1"/>
      <c r="BW6503" s="1"/>
      <c r="BX6503" s="1"/>
      <c r="BY6503" s="1"/>
      <c r="BZ6503" s="1"/>
      <c r="CA6503" s="1"/>
      <c r="CB6503" s="1"/>
      <c r="CC6503" s="1"/>
      <c r="CD6503" s="1"/>
      <c r="CE6503" s="1"/>
      <c r="CF6503" s="1"/>
      <c r="CG6503" s="1"/>
      <c r="CH6503" s="1"/>
      <c r="CI6503" s="1"/>
      <c r="CJ6503" s="1"/>
      <c r="CK6503" s="1"/>
      <c r="CL6503" s="1"/>
      <c r="CM6503" s="1"/>
      <c r="CN6503" s="1"/>
      <c r="CO6503" s="1"/>
      <c r="CP6503" s="1"/>
      <c r="CQ6503" s="1"/>
      <c r="CR6503" s="1"/>
      <c r="CS6503" s="1"/>
      <c r="CT6503" s="1"/>
      <c r="CU6503" s="1"/>
      <c r="CV6503" s="1"/>
      <c r="CW6503" s="1"/>
      <c r="CX6503" s="1"/>
      <c r="CY6503" s="1"/>
      <c r="CZ6503" s="1"/>
      <c r="DA6503" s="1"/>
      <c r="DB6503" s="1"/>
      <c r="DC6503" s="1"/>
      <c r="DD6503" s="1"/>
      <c r="DE6503" s="1"/>
      <c r="DF6503" s="1"/>
      <c r="DG6503" s="1"/>
      <c r="DH6503" s="1"/>
      <c r="DI6503" s="1"/>
      <c r="DJ6503" s="1"/>
      <c r="DK6503" s="1"/>
      <c r="DL6503" s="1"/>
      <c r="DM6503" s="1"/>
      <c r="DN6503" s="1"/>
      <c r="DO6503" s="1"/>
      <c r="DP6503" s="1"/>
      <c r="DQ6503" s="1"/>
      <c r="DR6503" s="1"/>
      <c r="DS6503" s="1"/>
      <c r="DT6503" s="1"/>
      <c r="DU6503" s="1"/>
      <c r="DV6503" s="1"/>
      <c r="DW6503" s="1"/>
      <c r="DX6503" s="1"/>
      <c r="DY6503" s="1"/>
      <c r="DZ6503" s="1"/>
      <c r="EA6503" s="1"/>
      <c r="EB6503" s="1"/>
      <c r="EC6503" s="1"/>
      <c r="ED6503" s="1"/>
      <c r="EE6503" s="1"/>
      <c r="EF6503" s="1"/>
      <c r="EG6503" s="1"/>
      <c r="EH6503" s="1"/>
      <c r="EI6503" s="1"/>
      <c r="EJ6503" s="1"/>
      <c r="EK6503" s="1"/>
      <c r="EL6503" s="1"/>
      <c r="EM6503" s="1"/>
      <c r="EN6503" s="1"/>
      <c r="EO6503" s="1"/>
      <c r="EP6503" s="1"/>
      <c r="EQ6503" s="1"/>
      <c r="ER6503" s="1"/>
      <c r="ES6503" s="1"/>
      <c r="ET6503" s="1"/>
      <c r="EU6503" s="1"/>
      <c r="EV6503" s="1"/>
      <c r="EW6503" s="1"/>
      <c r="EX6503" s="1"/>
      <c r="EY6503" s="1"/>
      <c r="EZ6503" s="1"/>
      <c r="FA6503" s="1"/>
      <c r="FB6503" s="1"/>
      <c r="FC6503" s="1"/>
      <c r="FD6503" s="1"/>
      <c r="FE6503" s="1"/>
      <c r="FF6503" s="1"/>
      <c r="FG6503" s="1"/>
      <c r="FH6503" s="1"/>
      <c r="FI6503" s="1"/>
      <c r="FJ6503" s="1"/>
      <c r="FK6503" s="1"/>
      <c r="FL6503" s="1"/>
      <c r="FM6503" s="1"/>
      <c r="FN6503" s="1"/>
      <c r="FO6503" s="1"/>
      <c r="FP6503" s="1"/>
      <c r="FQ6503" s="1"/>
      <c r="FR6503" s="1"/>
      <c r="FS6503" s="1"/>
      <c r="FT6503" s="1"/>
      <c r="FU6503" s="1"/>
      <c r="FV6503" s="1"/>
      <c r="FW6503" s="1"/>
      <c r="FX6503" s="1"/>
    </row>
    <row r="6504" spans="1:180" s="126" customFormat="1" ht="12.6" x14ac:dyDescent="0.25">
      <c r="A6504" s="117"/>
      <c r="B6504" s="118"/>
      <c r="C6504" s="119"/>
      <c r="D650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4" s="119"/>
      <c r="F6504" s="119"/>
      <c r="G6504" s="120"/>
      <c r="H6504" s="121"/>
      <c r="I6504" s="120"/>
      <c r="J6504" s="120"/>
      <c r="K6504" s="119"/>
      <c r="L6504" s="119"/>
      <c r="M6504" s="119"/>
      <c r="N6504" s="119"/>
      <c r="O6504" s="119"/>
      <c r="P6504" s="124"/>
      <c r="Q6504" s="124">
        <f>Table13[[#This Row],[Unit Value]]*Table13[[#This Row],[Qty | PCount]]</f>
        <v>0</v>
      </c>
      <c r="R6504" s="119" t="str">
        <f>IF(Table13[[#This Row],[Unit Value]]&lt;=4999,"Low-Value Asset","High-Value Asset")</f>
        <v>Low-Value Asset</v>
      </c>
      <c r="S6504" s="119"/>
      <c r="T6504" s="119"/>
      <c r="U6504" s="119"/>
      <c r="V6504" s="119"/>
      <c r="W6504" s="125"/>
      <c r="X6504" s="119"/>
      <c r="Y6504" s="119"/>
      <c r="Z6504" s="119"/>
      <c r="AA6504" s="119"/>
      <c r="AB650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1"/>
      <c r="BD6504" s="1"/>
      <c r="BE6504" s="1"/>
      <c r="BF6504" s="1"/>
      <c r="BG6504" s="1"/>
      <c r="BH6504" s="1"/>
      <c r="BI6504" s="1"/>
      <c r="BJ6504" s="1"/>
      <c r="BK6504" s="1"/>
      <c r="BL6504" s="1"/>
      <c r="BM6504" s="1"/>
      <c r="BN6504" s="1"/>
      <c r="BO6504" s="1"/>
      <c r="BP6504" s="1"/>
      <c r="BQ6504" s="1"/>
      <c r="BR6504" s="1"/>
      <c r="BS6504" s="1"/>
      <c r="BT6504" s="1"/>
      <c r="BU6504" s="1"/>
      <c r="BV6504" s="1"/>
      <c r="BW6504" s="1"/>
      <c r="BX6504" s="1"/>
      <c r="BY6504" s="1"/>
      <c r="BZ6504" s="1"/>
      <c r="CA6504" s="1"/>
      <c r="CB6504" s="1"/>
      <c r="CC6504" s="1"/>
      <c r="CD6504" s="1"/>
      <c r="CE6504" s="1"/>
      <c r="CF6504" s="1"/>
      <c r="CG6504" s="1"/>
      <c r="CH6504" s="1"/>
      <c r="CI6504" s="1"/>
      <c r="CJ6504" s="1"/>
      <c r="CK6504" s="1"/>
      <c r="CL6504" s="1"/>
      <c r="CM6504" s="1"/>
      <c r="CN6504" s="1"/>
      <c r="CO6504" s="1"/>
      <c r="CP6504" s="1"/>
      <c r="CQ6504" s="1"/>
      <c r="CR6504" s="1"/>
      <c r="CS6504" s="1"/>
      <c r="CT6504" s="1"/>
      <c r="CU6504" s="1"/>
      <c r="CV6504" s="1"/>
      <c r="CW6504" s="1"/>
      <c r="CX6504" s="1"/>
      <c r="CY6504" s="1"/>
      <c r="CZ6504" s="1"/>
      <c r="DA6504" s="1"/>
      <c r="DB6504" s="1"/>
      <c r="DC6504" s="1"/>
      <c r="DD6504" s="1"/>
      <c r="DE6504" s="1"/>
      <c r="DF6504" s="1"/>
      <c r="DG6504" s="1"/>
      <c r="DH6504" s="1"/>
      <c r="DI6504" s="1"/>
      <c r="DJ6504" s="1"/>
      <c r="DK6504" s="1"/>
      <c r="DL6504" s="1"/>
      <c r="DM6504" s="1"/>
      <c r="DN6504" s="1"/>
      <c r="DO6504" s="1"/>
      <c r="DP6504" s="1"/>
      <c r="DQ6504" s="1"/>
      <c r="DR6504" s="1"/>
      <c r="DS6504" s="1"/>
      <c r="DT6504" s="1"/>
      <c r="DU6504" s="1"/>
      <c r="DV6504" s="1"/>
      <c r="DW6504" s="1"/>
      <c r="DX6504" s="1"/>
      <c r="DY6504" s="1"/>
      <c r="DZ6504" s="1"/>
      <c r="EA6504" s="1"/>
      <c r="EB6504" s="1"/>
      <c r="EC6504" s="1"/>
      <c r="ED6504" s="1"/>
      <c r="EE6504" s="1"/>
      <c r="EF6504" s="1"/>
      <c r="EG6504" s="1"/>
      <c r="EH6504" s="1"/>
      <c r="EI6504" s="1"/>
      <c r="EJ6504" s="1"/>
      <c r="EK6504" s="1"/>
      <c r="EL6504" s="1"/>
      <c r="EM6504" s="1"/>
      <c r="EN6504" s="1"/>
      <c r="EO6504" s="1"/>
      <c r="EP6504" s="1"/>
      <c r="EQ6504" s="1"/>
      <c r="ER6504" s="1"/>
      <c r="ES6504" s="1"/>
      <c r="ET6504" s="1"/>
      <c r="EU6504" s="1"/>
      <c r="EV6504" s="1"/>
      <c r="EW6504" s="1"/>
      <c r="EX6504" s="1"/>
      <c r="EY6504" s="1"/>
      <c r="EZ6504" s="1"/>
      <c r="FA6504" s="1"/>
      <c r="FB6504" s="1"/>
      <c r="FC6504" s="1"/>
      <c r="FD6504" s="1"/>
      <c r="FE6504" s="1"/>
      <c r="FF6504" s="1"/>
      <c r="FG6504" s="1"/>
      <c r="FH6504" s="1"/>
      <c r="FI6504" s="1"/>
      <c r="FJ6504" s="1"/>
      <c r="FK6504" s="1"/>
      <c r="FL6504" s="1"/>
      <c r="FM6504" s="1"/>
      <c r="FN6504" s="1"/>
      <c r="FO6504" s="1"/>
      <c r="FP6504" s="1"/>
      <c r="FQ6504" s="1"/>
      <c r="FR6504" s="1"/>
      <c r="FS6504" s="1"/>
      <c r="FT6504" s="1"/>
      <c r="FU6504" s="1"/>
      <c r="FV6504" s="1"/>
      <c r="FW6504" s="1"/>
      <c r="FX6504" s="1"/>
    </row>
    <row r="6505" spans="1:180" s="126" customFormat="1" ht="12.6" x14ac:dyDescent="0.25">
      <c r="A6505" s="117"/>
      <c r="B6505" s="118"/>
      <c r="C6505" s="119"/>
      <c r="D650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5" s="119"/>
      <c r="F6505" s="119"/>
      <c r="G6505" s="120"/>
      <c r="H6505" s="121"/>
      <c r="I6505" s="120"/>
      <c r="J6505" s="120"/>
      <c r="K6505" s="119"/>
      <c r="L6505" s="119"/>
      <c r="M6505" s="119"/>
      <c r="N6505" s="119"/>
      <c r="O6505" s="119"/>
      <c r="P6505" s="124"/>
      <c r="Q6505" s="124">
        <f>Table13[[#This Row],[Unit Value]]*Table13[[#This Row],[Qty | PCount]]</f>
        <v>0</v>
      </c>
      <c r="R6505" s="119" t="str">
        <f>IF(Table13[[#This Row],[Unit Value]]&lt;=4999,"Low-Value Asset","High-Value Asset")</f>
        <v>Low-Value Asset</v>
      </c>
      <c r="S6505" s="119"/>
      <c r="T6505" s="119"/>
      <c r="U6505" s="119"/>
      <c r="V6505" s="119"/>
      <c r="W6505" s="125"/>
      <c r="X6505" s="119"/>
      <c r="Y6505" s="119"/>
      <c r="Z6505" s="119"/>
      <c r="AA6505" s="119"/>
      <c r="AB650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  <c r="BC6505" s="1"/>
      <c r="BD6505" s="1"/>
      <c r="BE6505" s="1"/>
      <c r="BF6505" s="1"/>
      <c r="BG6505" s="1"/>
      <c r="BH6505" s="1"/>
      <c r="BI6505" s="1"/>
      <c r="BJ6505" s="1"/>
      <c r="BK6505" s="1"/>
      <c r="BL6505" s="1"/>
      <c r="BM6505" s="1"/>
      <c r="BN6505" s="1"/>
      <c r="BO6505" s="1"/>
      <c r="BP6505" s="1"/>
      <c r="BQ6505" s="1"/>
      <c r="BR6505" s="1"/>
      <c r="BS6505" s="1"/>
      <c r="BT6505" s="1"/>
      <c r="BU6505" s="1"/>
      <c r="BV6505" s="1"/>
      <c r="BW6505" s="1"/>
      <c r="BX6505" s="1"/>
      <c r="BY6505" s="1"/>
      <c r="BZ6505" s="1"/>
      <c r="CA6505" s="1"/>
      <c r="CB6505" s="1"/>
      <c r="CC6505" s="1"/>
      <c r="CD6505" s="1"/>
      <c r="CE6505" s="1"/>
      <c r="CF6505" s="1"/>
      <c r="CG6505" s="1"/>
      <c r="CH6505" s="1"/>
      <c r="CI6505" s="1"/>
      <c r="CJ6505" s="1"/>
      <c r="CK6505" s="1"/>
      <c r="CL6505" s="1"/>
      <c r="CM6505" s="1"/>
      <c r="CN6505" s="1"/>
      <c r="CO6505" s="1"/>
      <c r="CP6505" s="1"/>
      <c r="CQ6505" s="1"/>
      <c r="CR6505" s="1"/>
      <c r="CS6505" s="1"/>
      <c r="CT6505" s="1"/>
      <c r="CU6505" s="1"/>
      <c r="CV6505" s="1"/>
      <c r="CW6505" s="1"/>
      <c r="CX6505" s="1"/>
      <c r="CY6505" s="1"/>
      <c r="CZ6505" s="1"/>
      <c r="DA6505" s="1"/>
      <c r="DB6505" s="1"/>
      <c r="DC6505" s="1"/>
      <c r="DD6505" s="1"/>
      <c r="DE6505" s="1"/>
      <c r="DF6505" s="1"/>
      <c r="DG6505" s="1"/>
      <c r="DH6505" s="1"/>
      <c r="DI6505" s="1"/>
      <c r="DJ6505" s="1"/>
      <c r="DK6505" s="1"/>
      <c r="DL6505" s="1"/>
      <c r="DM6505" s="1"/>
      <c r="DN6505" s="1"/>
      <c r="DO6505" s="1"/>
      <c r="DP6505" s="1"/>
      <c r="DQ6505" s="1"/>
      <c r="DR6505" s="1"/>
      <c r="DS6505" s="1"/>
      <c r="DT6505" s="1"/>
      <c r="DU6505" s="1"/>
      <c r="DV6505" s="1"/>
      <c r="DW6505" s="1"/>
      <c r="DX6505" s="1"/>
      <c r="DY6505" s="1"/>
      <c r="DZ6505" s="1"/>
      <c r="EA6505" s="1"/>
      <c r="EB6505" s="1"/>
      <c r="EC6505" s="1"/>
      <c r="ED6505" s="1"/>
      <c r="EE6505" s="1"/>
      <c r="EF6505" s="1"/>
      <c r="EG6505" s="1"/>
      <c r="EH6505" s="1"/>
      <c r="EI6505" s="1"/>
      <c r="EJ6505" s="1"/>
      <c r="EK6505" s="1"/>
      <c r="EL6505" s="1"/>
      <c r="EM6505" s="1"/>
      <c r="EN6505" s="1"/>
      <c r="EO6505" s="1"/>
      <c r="EP6505" s="1"/>
      <c r="EQ6505" s="1"/>
      <c r="ER6505" s="1"/>
      <c r="ES6505" s="1"/>
      <c r="ET6505" s="1"/>
      <c r="EU6505" s="1"/>
      <c r="EV6505" s="1"/>
      <c r="EW6505" s="1"/>
      <c r="EX6505" s="1"/>
      <c r="EY6505" s="1"/>
      <c r="EZ6505" s="1"/>
      <c r="FA6505" s="1"/>
      <c r="FB6505" s="1"/>
      <c r="FC6505" s="1"/>
      <c r="FD6505" s="1"/>
      <c r="FE6505" s="1"/>
      <c r="FF6505" s="1"/>
      <c r="FG6505" s="1"/>
      <c r="FH6505" s="1"/>
      <c r="FI6505" s="1"/>
      <c r="FJ6505" s="1"/>
      <c r="FK6505" s="1"/>
      <c r="FL6505" s="1"/>
      <c r="FM6505" s="1"/>
      <c r="FN6505" s="1"/>
      <c r="FO6505" s="1"/>
      <c r="FP6505" s="1"/>
      <c r="FQ6505" s="1"/>
      <c r="FR6505" s="1"/>
      <c r="FS6505" s="1"/>
      <c r="FT6505" s="1"/>
      <c r="FU6505" s="1"/>
      <c r="FV6505" s="1"/>
      <c r="FW6505" s="1"/>
      <c r="FX6505" s="1"/>
    </row>
    <row r="6506" spans="1:180" s="126" customFormat="1" ht="12.6" x14ac:dyDescent="0.25">
      <c r="A6506" s="117"/>
      <c r="B6506" s="118"/>
      <c r="C6506" s="119"/>
      <c r="D650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6" s="119"/>
      <c r="F6506" s="119"/>
      <c r="G6506" s="120"/>
      <c r="H6506" s="121"/>
      <c r="I6506" s="120"/>
      <c r="J6506" s="120"/>
      <c r="K6506" s="119"/>
      <c r="L6506" s="119"/>
      <c r="M6506" s="119"/>
      <c r="N6506" s="119"/>
      <c r="O6506" s="119"/>
      <c r="P6506" s="124"/>
      <c r="Q6506" s="124">
        <f>Table13[[#This Row],[Unit Value]]*Table13[[#This Row],[Qty | PCount]]</f>
        <v>0</v>
      </c>
      <c r="R6506" s="119" t="str">
        <f>IF(Table13[[#This Row],[Unit Value]]&lt;=4999,"Low-Value Asset","High-Value Asset")</f>
        <v>Low-Value Asset</v>
      </c>
      <c r="S6506" s="119"/>
      <c r="T6506" s="119"/>
      <c r="U6506" s="119"/>
      <c r="V6506" s="119"/>
      <c r="W6506" s="125"/>
      <c r="X6506" s="119"/>
      <c r="Y6506" s="119"/>
      <c r="Z6506" s="119"/>
      <c r="AA6506" s="119"/>
      <c r="AB650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  <c r="BC6506" s="1"/>
      <c r="BD6506" s="1"/>
      <c r="BE6506" s="1"/>
      <c r="BF6506" s="1"/>
      <c r="BG6506" s="1"/>
      <c r="BH6506" s="1"/>
      <c r="BI6506" s="1"/>
      <c r="BJ6506" s="1"/>
      <c r="BK6506" s="1"/>
      <c r="BL6506" s="1"/>
      <c r="BM6506" s="1"/>
      <c r="BN6506" s="1"/>
      <c r="BO6506" s="1"/>
      <c r="BP6506" s="1"/>
      <c r="BQ6506" s="1"/>
      <c r="BR6506" s="1"/>
      <c r="BS6506" s="1"/>
      <c r="BT6506" s="1"/>
      <c r="BU6506" s="1"/>
      <c r="BV6506" s="1"/>
      <c r="BW6506" s="1"/>
      <c r="BX6506" s="1"/>
      <c r="BY6506" s="1"/>
      <c r="BZ6506" s="1"/>
      <c r="CA6506" s="1"/>
      <c r="CB6506" s="1"/>
      <c r="CC6506" s="1"/>
      <c r="CD6506" s="1"/>
      <c r="CE6506" s="1"/>
      <c r="CF6506" s="1"/>
      <c r="CG6506" s="1"/>
      <c r="CH6506" s="1"/>
      <c r="CI6506" s="1"/>
      <c r="CJ6506" s="1"/>
      <c r="CK6506" s="1"/>
      <c r="CL6506" s="1"/>
      <c r="CM6506" s="1"/>
      <c r="CN6506" s="1"/>
      <c r="CO6506" s="1"/>
      <c r="CP6506" s="1"/>
      <c r="CQ6506" s="1"/>
      <c r="CR6506" s="1"/>
      <c r="CS6506" s="1"/>
      <c r="CT6506" s="1"/>
      <c r="CU6506" s="1"/>
      <c r="CV6506" s="1"/>
      <c r="CW6506" s="1"/>
      <c r="CX6506" s="1"/>
      <c r="CY6506" s="1"/>
      <c r="CZ6506" s="1"/>
      <c r="DA6506" s="1"/>
      <c r="DB6506" s="1"/>
      <c r="DC6506" s="1"/>
      <c r="DD6506" s="1"/>
      <c r="DE6506" s="1"/>
      <c r="DF6506" s="1"/>
      <c r="DG6506" s="1"/>
      <c r="DH6506" s="1"/>
      <c r="DI6506" s="1"/>
      <c r="DJ6506" s="1"/>
      <c r="DK6506" s="1"/>
      <c r="DL6506" s="1"/>
      <c r="DM6506" s="1"/>
      <c r="DN6506" s="1"/>
      <c r="DO6506" s="1"/>
      <c r="DP6506" s="1"/>
      <c r="DQ6506" s="1"/>
      <c r="DR6506" s="1"/>
      <c r="DS6506" s="1"/>
      <c r="DT6506" s="1"/>
      <c r="DU6506" s="1"/>
      <c r="DV6506" s="1"/>
      <c r="DW6506" s="1"/>
      <c r="DX6506" s="1"/>
      <c r="DY6506" s="1"/>
      <c r="DZ6506" s="1"/>
      <c r="EA6506" s="1"/>
      <c r="EB6506" s="1"/>
      <c r="EC6506" s="1"/>
      <c r="ED6506" s="1"/>
      <c r="EE6506" s="1"/>
      <c r="EF6506" s="1"/>
      <c r="EG6506" s="1"/>
      <c r="EH6506" s="1"/>
      <c r="EI6506" s="1"/>
      <c r="EJ6506" s="1"/>
      <c r="EK6506" s="1"/>
      <c r="EL6506" s="1"/>
      <c r="EM6506" s="1"/>
      <c r="EN6506" s="1"/>
      <c r="EO6506" s="1"/>
      <c r="EP6506" s="1"/>
      <c r="EQ6506" s="1"/>
      <c r="ER6506" s="1"/>
      <c r="ES6506" s="1"/>
      <c r="ET6506" s="1"/>
      <c r="EU6506" s="1"/>
      <c r="EV6506" s="1"/>
      <c r="EW6506" s="1"/>
      <c r="EX6506" s="1"/>
      <c r="EY6506" s="1"/>
      <c r="EZ6506" s="1"/>
      <c r="FA6506" s="1"/>
      <c r="FB6506" s="1"/>
      <c r="FC6506" s="1"/>
      <c r="FD6506" s="1"/>
      <c r="FE6506" s="1"/>
      <c r="FF6506" s="1"/>
      <c r="FG6506" s="1"/>
      <c r="FH6506" s="1"/>
      <c r="FI6506" s="1"/>
      <c r="FJ6506" s="1"/>
      <c r="FK6506" s="1"/>
      <c r="FL6506" s="1"/>
      <c r="FM6506" s="1"/>
      <c r="FN6506" s="1"/>
      <c r="FO6506" s="1"/>
      <c r="FP6506" s="1"/>
      <c r="FQ6506" s="1"/>
      <c r="FR6506" s="1"/>
      <c r="FS6506" s="1"/>
      <c r="FT6506" s="1"/>
      <c r="FU6506" s="1"/>
      <c r="FV6506" s="1"/>
      <c r="FW6506" s="1"/>
      <c r="FX6506" s="1"/>
    </row>
    <row r="6507" spans="1:180" s="126" customFormat="1" ht="12.6" x14ac:dyDescent="0.25">
      <c r="A6507" s="117"/>
      <c r="B6507" s="118"/>
      <c r="C6507" s="119"/>
      <c r="D650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7" s="119"/>
      <c r="F6507" s="119"/>
      <c r="G6507" s="120"/>
      <c r="H6507" s="121"/>
      <c r="I6507" s="120"/>
      <c r="J6507" s="120"/>
      <c r="K6507" s="119"/>
      <c r="L6507" s="119"/>
      <c r="M6507" s="119"/>
      <c r="N6507" s="119"/>
      <c r="O6507" s="119"/>
      <c r="P6507" s="124"/>
      <c r="Q6507" s="124">
        <f>Table13[[#This Row],[Unit Value]]*Table13[[#This Row],[Qty | PCount]]</f>
        <v>0</v>
      </c>
      <c r="R6507" s="119" t="str">
        <f>IF(Table13[[#This Row],[Unit Value]]&lt;=4999,"Low-Value Asset","High-Value Asset")</f>
        <v>Low-Value Asset</v>
      </c>
      <c r="S6507" s="119"/>
      <c r="T6507" s="119"/>
      <c r="U6507" s="119"/>
      <c r="V6507" s="119"/>
      <c r="W6507" s="125"/>
      <c r="X6507" s="119"/>
      <c r="Y6507" s="119"/>
      <c r="Z6507" s="119"/>
      <c r="AA6507" s="119"/>
      <c r="AB650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  <c r="BC6507" s="1"/>
      <c r="BD6507" s="1"/>
      <c r="BE6507" s="1"/>
      <c r="BF6507" s="1"/>
      <c r="BG6507" s="1"/>
      <c r="BH6507" s="1"/>
      <c r="BI6507" s="1"/>
      <c r="BJ6507" s="1"/>
      <c r="BK6507" s="1"/>
      <c r="BL6507" s="1"/>
      <c r="BM6507" s="1"/>
      <c r="BN6507" s="1"/>
      <c r="BO6507" s="1"/>
      <c r="BP6507" s="1"/>
      <c r="BQ6507" s="1"/>
      <c r="BR6507" s="1"/>
      <c r="BS6507" s="1"/>
      <c r="BT6507" s="1"/>
      <c r="BU6507" s="1"/>
      <c r="BV6507" s="1"/>
      <c r="BW6507" s="1"/>
      <c r="BX6507" s="1"/>
      <c r="BY6507" s="1"/>
      <c r="BZ6507" s="1"/>
      <c r="CA6507" s="1"/>
      <c r="CB6507" s="1"/>
      <c r="CC6507" s="1"/>
      <c r="CD6507" s="1"/>
      <c r="CE6507" s="1"/>
      <c r="CF6507" s="1"/>
      <c r="CG6507" s="1"/>
      <c r="CH6507" s="1"/>
      <c r="CI6507" s="1"/>
      <c r="CJ6507" s="1"/>
      <c r="CK6507" s="1"/>
      <c r="CL6507" s="1"/>
      <c r="CM6507" s="1"/>
      <c r="CN6507" s="1"/>
      <c r="CO6507" s="1"/>
      <c r="CP6507" s="1"/>
      <c r="CQ6507" s="1"/>
      <c r="CR6507" s="1"/>
      <c r="CS6507" s="1"/>
      <c r="CT6507" s="1"/>
      <c r="CU6507" s="1"/>
      <c r="CV6507" s="1"/>
      <c r="CW6507" s="1"/>
      <c r="CX6507" s="1"/>
      <c r="CY6507" s="1"/>
      <c r="CZ6507" s="1"/>
      <c r="DA6507" s="1"/>
      <c r="DB6507" s="1"/>
      <c r="DC6507" s="1"/>
      <c r="DD6507" s="1"/>
      <c r="DE6507" s="1"/>
      <c r="DF6507" s="1"/>
      <c r="DG6507" s="1"/>
      <c r="DH6507" s="1"/>
      <c r="DI6507" s="1"/>
      <c r="DJ6507" s="1"/>
      <c r="DK6507" s="1"/>
      <c r="DL6507" s="1"/>
      <c r="DM6507" s="1"/>
      <c r="DN6507" s="1"/>
      <c r="DO6507" s="1"/>
      <c r="DP6507" s="1"/>
      <c r="DQ6507" s="1"/>
      <c r="DR6507" s="1"/>
      <c r="DS6507" s="1"/>
      <c r="DT6507" s="1"/>
      <c r="DU6507" s="1"/>
      <c r="DV6507" s="1"/>
      <c r="DW6507" s="1"/>
      <c r="DX6507" s="1"/>
      <c r="DY6507" s="1"/>
      <c r="DZ6507" s="1"/>
      <c r="EA6507" s="1"/>
      <c r="EB6507" s="1"/>
      <c r="EC6507" s="1"/>
      <c r="ED6507" s="1"/>
      <c r="EE6507" s="1"/>
      <c r="EF6507" s="1"/>
      <c r="EG6507" s="1"/>
      <c r="EH6507" s="1"/>
      <c r="EI6507" s="1"/>
      <c r="EJ6507" s="1"/>
      <c r="EK6507" s="1"/>
      <c r="EL6507" s="1"/>
      <c r="EM6507" s="1"/>
      <c r="EN6507" s="1"/>
      <c r="EO6507" s="1"/>
      <c r="EP6507" s="1"/>
      <c r="EQ6507" s="1"/>
      <c r="ER6507" s="1"/>
      <c r="ES6507" s="1"/>
      <c r="ET6507" s="1"/>
      <c r="EU6507" s="1"/>
      <c r="EV6507" s="1"/>
      <c r="EW6507" s="1"/>
      <c r="EX6507" s="1"/>
      <c r="EY6507" s="1"/>
      <c r="EZ6507" s="1"/>
      <c r="FA6507" s="1"/>
      <c r="FB6507" s="1"/>
      <c r="FC6507" s="1"/>
      <c r="FD6507" s="1"/>
      <c r="FE6507" s="1"/>
      <c r="FF6507" s="1"/>
      <c r="FG6507" s="1"/>
      <c r="FH6507" s="1"/>
      <c r="FI6507" s="1"/>
      <c r="FJ6507" s="1"/>
      <c r="FK6507" s="1"/>
      <c r="FL6507" s="1"/>
      <c r="FM6507" s="1"/>
      <c r="FN6507" s="1"/>
      <c r="FO6507" s="1"/>
      <c r="FP6507" s="1"/>
      <c r="FQ6507" s="1"/>
      <c r="FR6507" s="1"/>
      <c r="FS6507" s="1"/>
      <c r="FT6507" s="1"/>
      <c r="FU6507" s="1"/>
      <c r="FV6507" s="1"/>
      <c r="FW6507" s="1"/>
      <c r="FX6507" s="1"/>
    </row>
    <row r="6508" spans="1:180" s="126" customFormat="1" ht="12.6" x14ac:dyDescent="0.25">
      <c r="A6508" s="117"/>
      <c r="B6508" s="118"/>
      <c r="C6508" s="119"/>
      <c r="D650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8" s="119"/>
      <c r="F6508" s="119"/>
      <c r="G6508" s="120"/>
      <c r="H6508" s="121"/>
      <c r="I6508" s="120"/>
      <c r="J6508" s="120"/>
      <c r="K6508" s="119"/>
      <c r="L6508" s="119"/>
      <c r="M6508" s="119"/>
      <c r="N6508" s="119"/>
      <c r="O6508" s="119"/>
      <c r="P6508" s="124"/>
      <c r="Q6508" s="124">
        <f>Table13[[#This Row],[Unit Value]]*Table13[[#This Row],[Qty | PCount]]</f>
        <v>0</v>
      </c>
      <c r="R6508" s="119" t="str">
        <f>IF(Table13[[#This Row],[Unit Value]]&lt;=4999,"Low-Value Asset","High-Value Asset")</f>
        <v>Low-Value Asset</v>
      </c>
      <c r="S6508" s="119"/>
      <c r="T6508" s="119"/>
      <c r="U6508" s="119"/>
      <c r="V6508" s="119"/>
      <c r="W6508" s="125"/>
      <c r="X6508" s="119"/>
      <c r="Y6508" s="119"/>
      <c r="Z6508" s="119"/>
      <c r="AA6508" s="119"/>
      <c r="AB650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1"/>
      <c r="BD6508" s="1"/>
      <c r="BE6508" s="1"/>
      <c r="BF6508" s="1"/>
      <c r="BG6508" s="1"/>
      <c r="BH6508" s="1"/>
      <c r="BI6508" s="1"/>
      <c r="BJ6508" s="1"/>
      <c r="BK6508" s="1"/>
      <c r="BL6508" s="1"/>
      <c r="BM6508" s="1"/>
      <c r="BN6508" s="1"/>
      <c r="BO6508" s="1"/>
      <c r="BP6508" s="1"/>
      <c r="BQ6508" s="1"/>
      <c r="BR6508" s="1"/>
      <c r="BS6508" s="1"/>
      <c r="BT6508" s="1"/>
      <c r="BU6508" s="1"/>
      <c r="BV6508" s="1"/>
      <c r="BW6508" s="1"/>
      <c r="BX6508" s="1"/>
      <c r="BY6508" s="1"/>
      <c r="BZ6508" s="1"/>
      <c r="CA6508" s="1"/>
      <c r="CB6508" s="1"/>
      <c r="CC6508" s="1"/>
      <c r="CD6508" s="1"/>
      <c r="CE6508" s="1"/>
      <c r="CF6508" s="1"/>
      <c r="CG6508" s="1"/>
      <c r="CH6508" s="1"/>
      <c r="CI6508" s="1"/>
      <c r="CJ6508" s="1"/>
      <c r="CK6508" s="1"/>
      <c r="CL6508" s="1"/>
      <c r="CM6508" s="1"/>
      <c r="CN6508" s="1"/>
      <c r="CO6508" s="1"/>
      <c r="CP6508" s="1"/>
      <c r="CQ6508" s="1"/>
      <c r="CR6508" s="1"/>
      <c r="CS6508" s="1"/>
      <c r="CT6508" s="1"/>
      <c r="CU6508" s="1"/>
      <c r="CV6508" s="1"/>
      <c r="CW6508" s="1"/>
      <c r="CX6508" s="1"/>
      <c r="CY6508" s="1"/>
      <c r="CZ6508" s="1"/>
      <c r="DA6508" s="1"/>
      <c r="DB6508" s="1"/>
      <c r="DC6508" s="1"/>
      <c r="DD6508" s="1"/>
      <c r="DE6508" s="1"/>
      <c r="DF6508" s="1"/>
      <c r="DG6508" s="1"/>
      <c r="DH6508" s="1"/>
      <c r="DI6508" s="1"/>
      <c r="DJ6508" s="1"/>
      <c r="DK6508" s="1"/>
      <c r="DL6508" s="1"/>
      <c r="DM6508" s="1"/>
      <c r="DN6508" s="1"/>
      <c r="DO6508" s="1"/>
      <c r="DP6508" s="1"/>
      <c r="DQ6508" s="1"/>
      <c r="DR6508" s="1"/>
      <c r="DS6508" s="1"/>
      <c r="DT6508" s="1"/>
      <c r="DU6508" s="1"/>
      <c r="DV6508" s="1"/>
      <c r="DW6508" s="1"/>
      <c r="DX6508" s="1"/>
      <c r="DY6508" s="1"/>
      <c r="DZ6508" s="1"/>
      <c r="EA6508" s="1"/>
      <c r="EB6508" s="1"/>
      <c r="EC6508" s="1"/>
      <c r="ED6508" s="1"/>
      <c r="EE6508" s="1"/>
      <c r="EF6508" s="1"/>
      <c r="EG6508" s="1"/>
      <c r="EH6508" s="1"/>
      <c r="EI6508" s="1"/>
      <c r="EJ6508" s="1"/>
      <c r="EK6508" s="1"/>
      <c r="EL6508" s="1"/>
      <c r="EM6508" s="1"/>
      <c r="EN6508" s="1"/>
      <c r="EO6508" s="1"/>
      <c r="EP6508" s="1"/>
      <c r="EQ6508" s="1"/>
      <c r="ER6508" s="1"/>
      <c r="ES6508" s="1"/>
      <c r="ET6508" s="1"/>
      <c r="EU6508" s="1"/>
      <c r="EV6508" s="1"/>
      <c r="EW6508" s="1"/>
      <c r="EX6508" s="1"/>
      <c r="EY6508" s="1"/>
      <c r="EZ6508" s="1"/>
      <c r="FA6508" s="1"/>
      <c r="FB6508" s="1"/>
      <c r="FC6508" s="1"/>
      <c r="FD6508" s="1"/>
      <c r="FE6508" s="1"/>
      <c r="FF6508" s="1"/>
      <c r="FG6508" s="1"/>
      <c r="FH6508" s="1"/>
      <c r="FI6508" s="1"/>
      <c r="FJ6508" s="1"/>
      <c r="FK6508" s="1"/>
      <c r="FL6508" s="1"/>
      <c r="FM6508" s="1"/>
      <c r="FN6508" s="1"/>
      <c r="FO6508" s="1"/>
      <c r="FP6508" s="1"/>
      <c r="FQ6508" s="1"/>
      <c r="FR6508" s="1"/>
      <c r="FS6508" s="1"/>
      <c r="FT6508" s="1"/>
      <c r="FU6508" s="1"/>
      <c r="FV6508" s="1"/>
      <c r="FW6508" s="1"/>
      <c r="FX6508" s="1"/>
    </row>
    <row r="6509" spans="1:180" s="126" customFormat="1" ht="12.6" x14ac:dyDescent="0.25">
      <c r="A6509" s="117"/>
      <c r="B6509" s="118"/>
      <c r="C6509" s="119"/>
      <c r="D650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09" s="119"/>
      <c r="F6509" s="119"/>
      <c r="G6509" s="120"/>
      <c r="H6509" s="121"/>
      <c r="I6509" s="120"/>
      <c r="J6509" s="120"/>
      <c r="K6509" s="119"/>
      <c r="L6509" s="119"/>
      <c r="M6509" s="119"/>
      <c r="N6509" s="119"/>
      <c r="O6509" s="119"/>
      <c r="P6509" s="124"/>
      <c r="Q6509" s="124">
        <f>Table13[[#This Row],[Unit Value]]*Table13[[#This Row],[Qty | PCount]]</f>
        <v>0</v>
      </c>
      <c r="R6509" s="119" t="str">
        <f>IF(Table13[[#This Row],[Unit Value]]&lt;=4999,"Low-Value Asset","High-Value Asset")</f>
        <v>Low-Value Asset</v>
      </c>
      <c r="S6509" s="119"/>
      <c r="T6509" s="119"/>
      <c r="U6509" s="119"/>
      <c r="V6509" s="119"/>
      <c r="W6509" s="125"/>
      <c r="X6509" s="119"/>
      <c r="Y6509" s="119"/>
      <c r="Z6509" s="119"/>
      <c r="AA6509" s="119"/>
      <c r="AB650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1"/>
      <c r="BD6509" s="1"/>
      <c r="BE6509" s="1"/>
      <c r="BF6509" s="1"/>
      <c r="BG6509" s="1"/>
      <c r="BH6509" s="1"/>
      <c r="BI6509" s="1"/>
      <c r="BJ6509" s="1"/>
      <c r="BK6509" s="1"/>
      <c r="BL6509" s="1"/>
      <c r="BM6509" s="1"/>
      <c r="BN6509" s="1"/>
      <c r="BO6509" s="1"/>
      <c r="BP6509" s="1"/>
      <c r="BQ6509" s="1"/>
      <c r="BR6509" s="1"/>
      <c r="BS6509" s="1"/>
      <c r="BT6509" s="1"/>
      <c r="BU6509" s="1"/>
      <c r="BV6509" s="1"/>
      <c r="BW6509" s="1"/>
      <c r="BX6509" s="1"/>
      <c r="BY6509" s="1"/>
      <c r="BZ6509" s="1"/>
      <c r="CA6509" s="1"/>
      <c r="CB6509" s="1"/>
      <c r="CC6509" s="1"/>
      <c r="CD6509" s="1"/>
      <c r="CE6509" s="1"/>
      <c r="CF6509" s="1"/>
      <c r="CG6509" s="1"/>
      <c r="CH6509" s="1"/>
      <c r="CI6509" s="1"/>
      <c r="CJ6509" s="1"/>
      <c r="CK6509" s="1"/>
      <c r="CL6509" s="1"/>
      <c r="CM6509" s="1"/>
      <c r="CN6509" s="1"/>
      <c r="CO6509" s="1"/>
      <c r="CP6509" s="1"/>
      <c r="CQ6509" s="1"/>
      <c r="CR6509" s="1"/>
      <c r="CS6509" s="1"/>
      <c r="CT6509" s="1"/>
      <c r="CU6509" s="1"/>
      <c r="CV6509" s="1"/>
      <c r="CW6509" s="1"/>
      <c r="CX6509" s="1"/>
      <c r="CY6509" s="1"/>
      <c r="CZ6509" s="1"/>
      <c r="DA6509" s="1"/>
      <c r="DB6509" s="1"/>
      <c r="DC6509" s="1"/>
      <c r="DD6509" s="1"/>
      <c r="DE6509" s="1"/>
      <c r="DF6509" s="1"/>
      <c r="DG6509" s="1"/>
      <c r="DH6509" s="1"/>
      <c r="DI6509" s="1"/>
      <c r="DJ6509" s="1"/>
      <c r="DK6509" s="1"/>
      <c r="DL6509" s="1"/>
      <c r="DM6509" s="1"/>
      <c r="DN6509" s="1"/>
      <c r="DO6509" s="1"/>
      <c r="DP6509" s="1"/>
      <c r="DQ6509" s="1"/>
      <c r="DR6509" s="1"/>
      <c r="DS6509" s="1"/>
      <c r="DT6509" s="1"/>
      <c r="DU6509" s="1"/>
      <c r="DV6509" s="1"/>
      <c r="DW6509" s="1"/>
      <c r="DX6509" s="1"/>
      <c r="DY6509" s="1"/>
      <c r="DZ6509" s="1"/>
      <c r="EA6509" s="1"/>
      <c r="EB6509" s="1"/>
      <c r="EC6509" s="1"/>
      <c r="ED6509" s="1"/>
      <c r="EE6509" s="1"/>
      <c r="EF6509" s="1"/>
      <c r="EG6509" s="1"/>
      <c r="EH6509" s="1"/>
      <c r="EI6509" s="1"/>
      <c r="EJ6509" s="1"/>
      <c r="EK6509" s="1"/>
      <c r="EL6509" s="1"/>
      <c r="EM6509" s="1"/>
      <c r="EN6509" s="1"/>
      <c r="EO6509" s="1"/>
      <c r="EP6509" s="1"/>
      <c r="EQ6509" s="1"/>
      <c r="ER6509" s="1"/>
      <c r="ES6509" s="1"/>
      <c r="ET6509" s="1"/>
      <c r="EU6509" s="1"/>
      <c r="EV6509" s="1"/>
      <c r="EW6509" s="1"/>
      <c r="EX6509" s="1"/>
      <c r="EY6509" s="1"/>
      <c r="EZ6509" s="1"/>
      <c r="FA6509" s="1"/>
      <c r="FB6509" s="1"/>
      <c r="FC6509" s="1"/>
      <c r="FD6509" s="1"/>
      <c r="FE6509" s="1"/>
      <c r="FF6509" s="1"/>
      <c r="FG6509" s="1"/>
      <c r="FH6509" s="1"/>
      <c r="FI6509" s="1"/>
      <c r="FJ6509" s="1"/>
      <c r="FK6509" s="1"/>
      <c r="FL6509" s="1"/>
      <c r="FM6509" s="1"/>
      <c r="FN6509" s="1"/>
      <c r="FO6509" s="1"/>
      <c r="FP6509" s="1"/>
      <c r="FQ6509" s="1"/>
      <c r="FR6509" s="1"/>
      <c r="FS6509" s="1"/>
      <c r="FT6509" s="1"/>
      <c r="FU6509" s="1"/>
      <c r="FV6509" s="1"/>
      <c r="FW6509" s="1"/>
      <c r="FX6509" s="1"/>
    </row>
    <row r="6510" spans="1:180" s="126" customFormat="1" ht="12.6" x14ac:dyDescent="0.25">
      <c r="A6510" s="117"/>
      <c r="B6510" s="118"/>
      <c r="C6510" s="119"/>
      <c r="D651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0" s="119"/>
      <c r="F6510" s="119"/>
      <c r="G6510" s="120"/>
      <c r="H6510" s="121"/>
      <c r="I6510" s="120"/>
      <c r="J6510" s="120"/>
      <c r="K6510" s="119"/>
      <c r="L6510" s="119"/>
      <c r="M6510" s="119"/>
      <c r="N6510" s="119"/>
      <c r="O6510" s="119"/>
      <c r="P6510" s="124"/>
      <c r="Q6510" s="124">
        <f>Table13[[#This Row],[Unit Value]]*Table13[[#This Row],[Qty | PCount]]</f>
        <v>0</v>
      </c>
      <c r="R6510" s="119" t="str">
        <f>IF(Table13[[#This Row],[Unit Value]]&lt;=4999,"Low-Value Asset","High-Value Asset")</f>
        <v>Low-Value Asset</v>
      </c>
      <c r="S6510" s="119"/>
      <c r="T6510" s="119"/>
      <c r="U6510" s="119"/>
      <c r="V6510" s="119"/>
      <c r="W6510" s="125"/>
      <c r="X6510" s="119"/>
      <c r="Y6510" s="119"/>
      <c r="Z6510" s="119"/>
      <c r="AA6510" s="119"/>
      <c r="AB651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  <c r="BC6510" s="1"/>
      <c r="BD6510" s="1"/>
      <c r="BE6510" s="1"/>
      <c r="BF6510" s="1"/>
      <c r="BG6510" s="1"/>
      <c r="BH6510" s="1"/>
      <c r="BI6510" s="1"/>
      <c r="BJ6510" s="1"/>
      <c r="BK6510" s="1"/>
      <c r="BL6510" s="1"/>
      <c r="BM6510" s="1"/>
      <c r="BN6510" s="1"/>
      <c r="BO6510" s="1"/>
      <c r="BP6510" s="1"/>
      <c r="BQ6510" s="1"/>
      <c r="BR6510" s="1"/>
      <c r="BS6510" s="1"/>
      <c r="BT6510" s="1"/>
      <c r="BU6510" s="1"/>
      <c r="BV6510" s="1"/>
      <c r="BW6510" s="1"/>
      <c r="BX6510" s="1"/>
      <c r="BY6510" s="1"/>
      <c r="BZ6510" s="1"/>
      <c r="CA6510" s="1"/>
      <c r="CB6510" s="1"/>
      <c r="CC6510" s="1"/>
      <c r="CD6510" s="1"/>
      <c r="CE6510" s="1"/>
      <c r="CF6510" s="1"/>
      <c r="CG6510" s="1"/>
      <c r="CH6510" s="1"/>
      <c r="CI6510" s="1"/>
      <c r="CJ6510" s="1"/>
      <c r="CK6510" s="1"/>
      <c r="CL6510" s="1"/>
      <c r="CM6510" s="1"/>
      <c r="CN6510" s="1"/>
      <c r="CO6510" s="1"/>
      <c r="CP6510" s="1"/>
      <c r="CQ6510" s="1"/>
      <c r="CR6510" s="1"/>
      <c r="CS6510" s="1"/>
      <c r="CT6510" s="1"/>
      <c r="CU6510" s="1"/>
      <c r="CV6510" s="1"/>
      <c r="CW6510" s="1"/>
      <c r="CX6510" s="1"/>
      <c r="CY6510" s="1"/>
      <c r="CZ6510" s="1"/>
      <c r="DA6510" s="1"/>
      <c r="DB6510" s="1"/>
      <c r="DC6510" s="1"/>
      <c r="DD6510" s="1"/>
      <c r="DE6510" s="1"/>
      <c r="DF6510" s="1"/>
      <c r="DG6510" s="1"/>
      <c r="DH6510" s="1"/>
      <c r="DI6510" s="1"/>
      <c r="DJ6510" s="1"/>
      <c r="DK6510" s="1"/>
      <c r="DL6510" s="1"/>
      <c r="DM6510" s="1"/>
      <c r="DN6510" s="1"/>
      <c r="DO6510" s="1"/>
      <c r="DP6510" s="1"/>
      <c r="DQ6510" s="1"/>
      <c r="DR6510" s="1"/>
      <c r="DS6510" s="1"/>
      <c r="DT6510" s="1"/>
      <c r="DU6510" s="1"/>
      <c r="DV6510" s="1"/>
      <c r="DW6510" s="1"/>
      <c r="DX6510" s="1"/>
      <c r="DY6510" s="1"/>
      <c r="DZ6510" s="1"/>
      <c r="EA6510" s="1"/>
      <c r="EB6510" s="1"/>
      <c r="EC6510" s="1"/>
      <c r="ED6510" s="1"/>
      <c r="EE6510" s="1"/>
      <c r="EF6510" s="1"/>
      <c r="EG6510" s="1"/>
      <c r="EH6510" s="1"/>
      <c r="EI6510" s="1"/>
      <c r="EJ6510" s="1"/>
      <c r="EK6510" s="1"/>
      <c r="EL6510" s="1"/>
      <c r="EM6510" s="1"/>
      <c r="EN6510" s="1"/>
      <c r="EO6510" s="1"/>
      <c r="EP6510" s="1"/>
      <c r="EQ6510" s="1"/>
      <c r="ER6510" s="1"/>
      <c r="ES6510" s="1"/>
      <c r="ET6510" s="1"/>
      <c r="EU6510" s="1"/>
      <c r="EV6510" s="1"/>
      <c r="EW6510" s="1"/>
      <c r="EX6510" s="1"/>
      <c r="EY6510" s="1"/>
      <c r="EZ6510" s="1"/>
      <c r="FA6510" s="1"/>
      <c r="FB6510" s="1"/>
      <c r="FC6510" s="1"/>
      <c r="FD6510" s="1"/>
      <c r="FE6510" s="1"/>
      <c r="FF6510" s="1"/>
      <c r="FG6510" s="1"/>
      <c r="FH6510" s="1"/>
      <c r="FI6510" s="1"/>
      <c r="FJ6510" s="1"/>
      <c r="FK6510" s="1"/>
      <c r="FL6510" s="1"/>
      <c r="FM6510" s="1"/>
      <c r="FN6510" s="1"/>
      <c r="FO6510" s="1"/>
      <c r="FP6510" s="1"/>
      <c r="FQ6510" s="1"/>
      <c r="FR6510" s="1"/>
      <c r="FS6510" s="1"/>
      <c r="FT6510" s="1"/>
      <c r="FU6510" s="1"/>
      <c r="FV6510" s="1"/>
      <c r="FW6510" s="1"/>
      <c r="FX6510" s="1"/>
    </row>
    <row r="6511" spans="1:180" s="126" customFormat="1" ht="12.6" x14ac:dyDescent="0.25">
      <c r="A6511" s="117"/>
      <c r="B6511" s="118"/>
      <c r="C6511" s="119"/>
      <c r="D651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1" s="119"/>
      <c r="F6511" s="119"/>
      <c r="G6511" s="120"/>
      <c r="H6511" s="121"/>
      <c r="I6511" s="120"/>
      <c r="J6511" s="120"/>
      <c r="K6511" s="119"/>
      <c r="L6511" s="119"/>
      <c r="M6511" s="119"/>
      <c r="N6511" s="119"/>
      <c r="O6511" s="119"/>
      <c r="P6511" s="124"/>
      <c r="Q6511" s="124">
        <f>Table13[[#This Row],[Unit Value]]*Table13[[#This Row],[Qty | PCount]]</f>
        <v>0</v>
      </c>
      <c r="R6511" s="119" t="str">
        <f>IF(Table13[[#This Row],[Unit Value]]&lt;=4999,"Low-Value Asset","High-Value Asset")</f>
        <v>Low-Value Asset</v>
      </c>
      <c r="S6511" s="119"/>
      <c r="T6511" s="119"/>
      <c r="U6511" s="119"/>
      <c r="V6511" s="119"/>
      <c r="W6511" s="125"/>
      <c r="X6511" s="119"/>
      <c r="Y6511" s="119"/>
      <c r="Z6511" s="119"/>
      <c r="AA6511" s="119"/>
      <c r="AB651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  <c r="BC6511" s="1"/>
      <c r="BD6511" s="1"/>
      <c r="BE6511" s="1"/>
      <c r="BF6511" s="1"/>
      <c r="BG6511" s="1"/>
      <c r="BH6511" s="1"/>
      <c r="BI6511" s="1"/>
      <c r="BJ6511" s="1"/>
      <c r="BK6511" s="1"/>
      <c r="BL6511" s="1"/>
      <c r="BM6511" s="1"/>
      <c r="BN6511" s="1"/>
      <c r="BO6511" s="1"/>
      <c r="BP6511" s="1"/>
      <c r="BQ6511" s="1"/>
      <c r="BR6511" s="1"/>
      <c r="BS6511" s="1"/>
      <c r="BT6511" s="1"/>
      <c r="BU6511" s="1"/>
      <c r="BV6511" s="1"/>
      <c r="BW6511" s="1"/>
      <c r="BX6511" s="1"/>
      <c r="BY6511" s="1"/>
      <c r="BZ6511" s="1"/>
      <c r="CA6511" s="1"/>
      <c r="CB6511" s="1"/>
      <c r="CC6511" s="1"/>
      <c r="CD6511" s="1"/>
      <c r="CE6511" s="1"/>
      <c r="CF6511" s="1"/>
      <c r="CG6511" s="1"/>
      <c r="CH6511" s="1"/>
      <c r="CI6511" s="1"/>
      <c r="CJ6511" s="1"/>
      <c r="CK6511" s="1"/>
      <c r="CL6511" s="1"/>
      <c r="CM6511" s="1"/>
      <c r="CN6511" s="1"/>
      <c r="CO6511" s="1"/>
      <c r="CP6511" s="1"/>
      <c r="CQ6511" s="1"/>
      <c r="CR6511" s="1"/>
      <c r="CS6511" s="1"/>
      <c r="CT6511" s="1"/>
      <c r="CU6511" s="1"/>
      <c r="CV6511" s="1"/>
      <c r="CW6511" s="1"/>
      <c r="CX6511" s="1"/>
      <c r="CY6511" s="1"/>
      <c r="CZ6511" s="1"/>
      <c r="DA6511" s="1"/>
      <c r="DB6511" s="1"/>
      <c r="DC6511" s="1"/>
      <c r="DD6511" s="1"/>
      <c r="DE6511" s="1"/>
      <c r="DF6511" s="1"/>
      <c r="DG6511" s="1"/>
      <c r="DH6511" s="1"/>
      <c r="DI6511" s="1"/>
      <c r="DJ6511" s="1"/>
      <c r="DK6511" s="1"/>
      <c r="DL6511" s="1"/>
      <c r="DM6511" s="1"/>
      <c r="DN6511" s="1"/>
      <c r="DO6511" s="1"/>
      <c r="DP6511" s="1"/>
      <c r="DQ6511" s="1"/>
      <c r="DR6511" s="1"/>
      <c r="DS6511" s="1"/>
      <c r="DT6511" s="1"/>
      <c r="DU6511" s="1"/>
      <c r="DV6511" s="1"/>
      <c r="DW6511" s="1"/>
      <c r="DX6511" s="1"/>
      <c r="DY6511" s="1"/>
      <c r="DZ6511" s="1"/>
      <c r="EA6511" s="1"/>
      <c r="EB6511" s="1"/>
      <c r="EC6511" s="1"/>
      <c r="ED6511" s="1"/>
      <c r="EE6511" s="1"/>
      <c r="EF6511" s="1"/>
      <c r="EG6511" s="1"/>
      <c r="EH6511" s="1"/>
      <c r="EI6511" s="1"/>
      <c r="EJ6511" s="1"/>
      <c r="EK6511" s="1"/>
      <c r="EL6511" s="1"/>
      <c r="EM6511" s="1"/>
      <c r="EN6511" s="1"/>
      <c r="EO6511" s="1"/>
      <c r="EP6511" s="1"/>
      <c r="EQ6511" s="1"/>
      <c r="ER6511" s="1"/>
      <c r="ES6511" s="1"/>
      <c r="ET6511" s="1"/>
      <c r="EU6511" s="1"/>
      <c r="EV6511" s="1"/>
      <c r="EW6511" s="1"/>
      <c r="EX6511" s="1"/>
      <c r="EY6511" s="1"/>
      <c r="EZ6511" s="1"/>
      <c r="FA6511" s="1"/>
      <c r="FB6511" s="1"/>
      <c r="FC6511" s="1"/>
      <c r="FD6511" s="1"/>
      <c r="FE6511" s="1"/>
      <c r="FF6511" s="1"/>
      <c r="FG6511" s="1"/>
      <c r="FH6511" s="1"/>
      <c r="FI6511" s="1"/>
      <c r="FJ6511" s="1"/>
      <c r="FK6511" s="1"/>
      <c r="FL6511" s="1"/>
      <c r="FM6511" s="1"/>
      <c r="FN6511" s="1"/>
      <c r="FO6511" s="1"/>
      <c r="FP6511" s="1"/>
      <c r="FQ6511" s="1"/>
      <c r="FR6511" s="1"/>
      <c r="FS6511" s="1"/>
      <c r="FT6511" s="1"/>
      <c r="FU6511" s="1"/>
      <c r="FV6511" s="1"/>
      <c r="FW6511" s="1"/>
      <c r="FX6511" s="1"/>
    </row>
    <row r="6512" spans="1:180" s="126" customFormat="1" ht="12.6" x14ac:dyDescent="0.25">
      <c r="A6512" s="117"/>
      <c r="B6512" s="118"/>
      <c r="C6512" s="119"/>
      <c r="D651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2" s="119"/>
      <c r="F6512" s="119"/>
      <c r="G6512" s="120"/>
      <c r="H6512" s="121"/>
      <c r="I6512" s="120"/>
      <c r="J6512" s="120"/>
      <c r="K6512" s="119"/>
      <c r="L6512" s="119"/>
      <c r="M6512" s="119"/>
      <c r="N6512" s="119"/>
      <c r="O6512" s="119"/>
      <c r="P6512" s="124"/>
      <c r="Q6512" s="124">
        <f>Table13[[#This Row],[Unit Value]]*Table13[[#This Row],[Qty | PCount]]</f>
        <v>0</v>
      </c>
      <c r="R6512" s="119" t="str">
        <f>IF(Table13[[#This Row],[Unit Value]]&lt;=4999,"Low-Value Asset","High-Value Asset")</f>
        <v>Low-Value Asset</v>
      </c>
      <c r="S6512" s="119"/>
      <c r="T6512" s="119"/>
      <c r="U6512" s="119"/>
      <c r="V6512" s="119"/>
      <c r="W6512" s="125"/>
      <c r="X6512" s="119"/>
      <c r="Y6512" s="119"/>
      <c r="Z6512" s="119"/>
      <c r="AA6512" s="119"/>
      <c r="AB651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  <c r="BC6512" s="1"/>
      <c r="BD6512" s="1"/>
      <c r="BE6512" s="1"/>
      <c r="BF6512" s="1"/>
      <c r="BG6512" s="1"/>
      <c r="BH6512" s="1"/>
      <c r="BI6512" s="1"/>
      <c r="BJ6512" s="1"/>
      <c r="BK6512" s="1"/>
      <c r="BL6512" s="1"/>
      <c r="BM6512" s="1"/>
      <c r="BN6512" s="1"/>
      <c r="BO6512" s="1"/>
      <c r="BP6512" s="1"/>
      <c r="BQ6512" s="1"/>
      <c r="BR6512" s="1"/>
      <c r="BS6512" s="1"/>
      <c r="BT6512" s="1"/>
      <c r="BU6512" s="1"/>
      <c r="BV6512" s="1"/>
      <c r="BW6512" s="1"/>
      <c r="BX6512" s="1"/>
      <c r="BY6512" s="1"/>
      <c r="BZ6512" s="1"/>
      <c r="CA6512" s="1"/>
      <c r="CB6512" s="1"/>
      <c r="CC6512" s="1"/>
      <c r="CD6512" s="1"/>
      <c r="CE6512" s="1"/>
      <c r="CF6512" s="1"/>
      <c r="CG6512" s="1"/>
      <c r="CH6512" s="1"/>
      <c r="CI6512" s="1"/>
      <c r="CJ6512" s="1"/>
      <c r="CK6512" s="1"/>
      <c r="CL6512" s="1"/>
      <c r="CM6512" s="1"/>
      <c r="CN6512" s="1"/>
      <c r="CO6512" s="1"/>
      <c r="CP6512" s="1"/>
      <c r="CQ6512" s="1"/>
      <c r="CR6512" s="1"/>
      <c r="CS6512" s="1"/>
      <c r="CT6512" s="1"/>
      <c r="CU6512" s="1"/>
      <c r="CV6512" s="1"/>
      <c r="CW6512" s="1"/>
      <c r="CX6512" s="1"/>
      <c r="CY6512" s="1"/>
      <c r="CZ6512" s="1"/>
      <c r="DA6512" s="1"/>
      <c r="DB6512" s="1"/>
      <c r="DC6512" s="1"/>
      <c r="DD6512" s="1"/>
      <c r="DE6512" s="1"/>
      <c r="DF6512" s="1"/>
      <c r="DG6512" s="1"/>
      <c r="DH6512" s="1"/>
      <c r="DI6512" s="1"/>
      <c r="DJ6512" s="1"/>
      <c r="DK6512" s="1"/>
      <c r="DL6512" s="1"/>
      <c r="DM6512" s="1"/>
      <c r="DN6512" s="1"/>
      <c r="DO6512" s="1"/>
      <c r="DP6512" s="1"/>
      <c r="DQ6512" s="1"/>
      <c r="DR6512" s="1"/>
      <c r="DS6512" s="1"/>
      <c r="DT6512" s="1"/>
      <c r="DU6512" s="1"/>
      <c r="DV6512" s="1"/>
      <c r="DW6512" s="1"/>
      <c r="DX6512" s="1"/>
      <c r="DY6512" s="1"/>
      <c r="DZ6512" s="1"/>
      <c r="EA6512" s="1"/>
      <c r="EB6512" s="1"/>
      <c r="EC6512" s="1"/>
      <c r="ED6512" s="1"/>
      <c r="EE6512" s="1"/>
      <c r="EF6512" s="1"/>
      <c r="EG6512" s="1"/>
      <c r="EH6512" s="1"/>
      <c r="EI6512" s="1"/>
      <c r="EJ6512" s="1"/>
      <c r="EK6512" s="1"/>
      <c r="EL6512" s="1"/>
      <c r="EM6512" s="1"/>
      <c r="EN6512" s="1"/>
      <c r="EO6512" s="1"/>
      <c r="EP6512" s="1"/>
      <c r="EQ6512" s="1"/>
      <c r="ER6512" s="1"/>
      <c r="ES6512" s="1"/>
      <c r="ET6512" s="1"/>
      <c r="EU6512" s="1"/>
      <c r="EV6512" s="1"/>
      <c r="EW6512" s="1"/>
      <c r="EX6512" s="1"/>
      <c r="EY6512" s="1"/>
      <c r="EZ6512" s="1"/>
      <c r="FA6512" s="1"/>
      <c r="FB6512" s="1"/>
      <c r="FC6512" s="1"/>
      <c r="FD6512" s="1"/>
      <c r="FE6512" s="1"/>
      <c r="FF6512" s="1"/>
      <c r="FG6512" s="1"/>
      <c r="FH6512" s="1"/>
      <c r="FI6512" s="1"/>
      <c r="FJ6512" s="1"/>
      <c r="FK6512" s="1"/>
      <c r="FL6512" s="1"/>
      <c r="FM6512" s="1"/>
      <c r="FN6512" s="1"/>
      <c r="FO6512" s="1"/>
      <c r="FP6512" s="1"/>
      <c r="FQ6512" s="1"/>
      <c r="FR6512" s="1"/>
      <c r="FS6512" s="1"/>
      <c r="FT6512" s="1"/>
      <c r="FU6512" s="1"/>
      <c r="FV6512" s="1"/>
      <c r="FW6512" s="1"/>
      <c r="FX6512" s="1"/>
    </row>
    <row r="6513" spans="1:180" s="126" customFormat="1" ht="12.6" x14ac:dyDescent="0.25">
      <c r="A6513" s="117"/>
      <c r="B6513" s="118"/>
      <c r="C6513" s="119"/>
      <c r="D651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3" s="119"/>
      <c r="F6513" s="119"/>
      <c r="G6513" s="120"/>
      <c r="H6513" s="121"/>
      <c r="I6513" s="120"/>
      <c r="J6513" s="120"/>
      <c r="K6513" s="119"/>
      <c r="L6513" s="119"/>
      <c r="M6513" s="119"/>
      <c r="N6513" s="119"/>
      <c r="O6513" s="119"/>
      <c r="P6513" s="124"/>
      <c r="Q6513" s="124">
        <f>Table13[[#This Row],[Unit Value]]*Table13[[#This Row],[Qty | PCount]]</f>
        <v>0</v>
      </c>
      <c r="R6513" s="119" t="str">
        <f>IF(Table13[[#This Row],[Unit Value]]&lt;=4999,"Low-Value Asset","High-Value Asset")</f>
        <v>Low-Value Asset</v>
      </c>
      <c r="S6513" s="119"/>
      <c r="T6513" s="119"/>
      <c r="U6513" s="119"/>
      <c r="V6513" s="119"/>
      <c r="W6513" s="125"/>
      <c r="X6513" s="119"/>
      <c r="Y6513" s="119"/>
      <c r="Z6513" s="119"/>
      <c r="AA6513" s="119"/>
      <c r="AB651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  <c r="BC6513" s="1"/>
      <c r="BD6513" s="1"/>
      <c r="BE6513" s="1"/>
      <c r="BF6513" s="1"/>
      <c r="BG6513" s="1"/>
      <c r="BH6513" s="1"/>
      <c r="BI6513" s="1"/>
      <c r="BJ6513" s="1"/>
      <c r="BK6513" s="1"/>
      <c r="BL6513" s="1"/>
      <c r="BM6513" s="1"/>
      <c r="BN6513" s="1"/>
      <c r="BO6513" s="1"/>
      <c r="BP6513" s="1"/>
      <c r="BQ6513" s="1"/>
      <c r="BR6513" s="1"/>
      <c r="BS6513" s="1"/>
      <c r="BT6513" s="1"/>
      <c r="BU6513" s="1"/>
      <c r="BV6513" s="1"/>
      <c r="BW6513" s="1"/>
      <c r="BX6513" s="1"/>
      <c r="BY6513" s="1"/>
      <c r="BZ6513" s="1"/>
      <c r="CA6513" s="1"/>
      <c r="CB6513" s="1"/>
      <c r="CC6513" s="1"/>
      <c r="CD6513" s="1"/>
      <c r="CE6513" s="1"/>
      <c r="CF6513" s="1"/>
      <c r="CG6513" s="1"/>
      <c r="CH6513" s="1"/>
      <c r="CI6513" s="1"/>
      <c r="CJ6513" s="1"/>
      <c r="CK6513" s="1"/>
      <c r="CL6513" s="1"/>
      <c r="CM6513" s="1"/>
      <c r="CN6513" s="1"/>
      <c r="CO6513" s="1"/>
      <c r="CP6513" s="1"/>
      <c r="CQ6513" s="1"/>
      <c r="CR6513" s="1"/>
      <c r="CS6513" s="1"/>
      <c r="CT6513" s="1"/>
      <c r="CU6513" s="1"/>
      <c r="CV6513" s="1"/>
      <c r="CW6513" s="1"/>
      <c r="CX6513" s="1"/>
      <c r="CY6513" s="1"/>
      <c r="CZ6513" s="1"/>
      <c r="DA6513" s="1"/>
      <c r="DB6513" s="1"/>
      <c r="DC6513" s="1"/>
      <c r="DD6513" s="1"/>
      <c r="DE6513" s="1"/>
      <c r="DF6513" s="1"/>
      <c r="DG6513" s="1"/>
      <c r="DH6513" s="1"/>
      <c r="DI6513" s="1"/>
      <c r="DJ6513" s="1"/>
      <c r="DK6513" s="1"/>
      <c r="DL6513" s="1"/>
      <c r="DM6513" s="1"/>
      <c r="DN6513" s="1"/>
      <c r="DO6513" s="1"/>
      <c r="DP6513" s="1"/>
      <c r="DQ6513" s="1"/>
      <c r="DR6513" s="1"/>
      <c r="DS6513" s="1"/>
      <c r="DT6513" s="1"/>
      <c r="DU6513" s="1"/>
      <c r="DV6513" s="1"/>
      <c r="DW6513" s="1"/>
      <c r="DX6513" s="1"/>
      <c r="DY6513" s="1"/>
      <c r="DZ6513" s="1"/>
      <c r="EA6513" s="1"/>
      <c r="EB6513" s="1"/>
      <c r="EC6513" s="1"/>
      <c r="ED6513" s="1"/>
      <c r="EE6513" s="1"/>
      <c r="EF6513" s="1"/>
      <c r="EG6513" s="1"/>
      <c r="EH6513" s="1"/>
      <c r="EI6513" s="1"/>
      <c r="EJ6513" s="1"/>
      <c r="EK6513" s="1"/>
      <c r="EL6513" s="1"/>
      <c r="EM6513" s="1"/>
      <c r="EN6513" s="1"/>
      <c r="EO6513" s="1"/>
      <c r="EP6513" s="1"/>
      <c r="EQ6513" s="1"/>
      <c r="ER6513" s="1"/>
      <c r="ES6513" s="1"/>
      <c r="ET6513" s="1"/>
      <c r="EU6513" s="1"/>
      <c r="EV6513" s="1"/>
      <c r="EW6513" s="1"/>
      <c r="EX6513" s="1"/>
      <c r="EY6513" s="1"/>
      <c r="EZ6513" s="1"/>
      <c r="FA6513" s="1"/>
      <c r="FB6513" s="1"/>
      <c r="FC6513" s="1"/>
      <c r="FD6513" s="1"/>
      <c r="FE6513" s="1"/>
      <c r="FF6513" s="1"/>
      <c r="FG6513" s="1"/>
      <c r="FH6513" s="1"/>
      <c r="FI6513" s="1"/>
      <c r="FJ6513" s="1"/>
      <c r="FK6513" s="1"/>
      <c r="FL6513" s="1"/>
      <c r="FM6513" s="1"/>
      <c r="FN6513" s="1"/>
      <c r="FO6513" s="1"/>
      <c r="FP6513" s="1"/>
      <c r="FQ6513" s="1"/>
      <c r="FR6513" s="1"/>
      <c r="FS6513" s="1"/>
      <c r="FT6513" s="1"/>
      <c r="FU6513" s="1"/>
      <c r="FV6513" s="1"/>
      <c r="FW6513" s="1"/>
      <c r="FX6513" s="1"/>
    </row>
    <row r="6514" spans="1:180" s="126" customFormat="1" ht="12.6" x14ac:dyDescent="0.25">
      <c r="A6514" s="117"/>
      <c r="B6514" s="118"/>
      <c r="C6514" s="119"/>
      <c r="D651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4" s="119"/>
      <c r="F6514" s="119"/>
      <c r="G6514" s="120"/>
      <c r="H6514" s="121"/>
      <c r="I6514" s="120"/>
      <c r="J6514" s="120"/>
      <c r="K6514" s="119"/>
      <c r="L6514" s="119"/>
      <c r="M6514" s="119"/>
      <c r="N6514" s="119"/>
      <c r="O6514" s="119"/>
      <c r="P6514" s="124"/>
      <c r="Q6514" s="124">
        <f>Table13[[#This Row],[Unit Value]]*Table13[[#This Row],[Qty | PCount]]</f>
        <v>0</v>
      </c>
      <c r="R6514" s="119" t="str">
        <f>IF(Table13[[#This Row],[Unit Value]]&lt;=4999,"Low-Value Asset","High-Value Asset")</f>
        <v>Low-Value Asset</v>
      </c>
      <c r="S6514" s="119"/>
      <c r="T6514" s="119"/>
      <c r="U6514" s="119"/>
      <c r="V6514" s="119"/>
      <c r="W6514" s="125"/>
      <c r="X6514" s="119"/>
      <c r="Y6514" s="119"/>
      <c r="Z6514" s="119"/>
      <c r="AA6514" s="119"/>
      <c r="AB651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  <c r="BC6514" s="1"/>
      <c r="BD6514" s="1"/>
      <c r="BE6514" s="1"/>
      <c r="BF6514" s="1"/>
      <c r="BG6514" s="1"/>
      <c r="BH6514" s="1"/>
      <c r="BI6514" s="1"/>
      <c r="BJ6514" s="1"/>
      <c r="BK6514" s="1"/>
      <c r="BL6514" s="1"/>
      <c r="BM6514" s="1"/>
      <c r="BN6514" s="1"/>
      <c r="BO6514" s="1"/>
      <c r="BP6514" s="1"/>
      <c r="BQ6514" s="1"/>
      <c r="BR6514" s="1"/>
      <c r="BS6514" s="1"/>
      <c r="BT6514" s="1"/>
      <c r="BU6514" s="1"/>
      <c r="BV6514" s="1"/>
      <c r="BW6514" s="1"/>
      <c r="BX6514" s="1"/>
      <c r="BY6514" s="1"/>
      <c r="BZ6514" s="1"/>
      <c r="CA6514" s="1"/>
      <c r="CB6514" s="1"/>
      <c r="CC6514" s="1"/>
      <c r="CD6514" s="1"/>
      <c r="CE6514" s="1"/>
      <c r="CF6514" s="1"/>
      <c r="CG6514" s="1"/>
      <c r="CH6514" s="1"/>
      <c r="CI6514" s="1"/>
      <c r="CJ6514" s="1"/>
      <c r="CK6514" s="1"/>
      <c r="CL6514" s="1"/>
      <c r="CM6514" s="1"/>
      <c r="CN6514" s="1"/>
      <c r="CO6514" s="1"/>
      <c r="CP6514" s="1"/>
      <c r="CQ6514" s="1"/>
      <c r="CR6514" s="1"/>
      <c r="CS6514" s="1"/>
      <c r="CT6514" s="1"/>
      <c r="CU6514" s="1"/>
      <c r="CV6514" s="1"/>
      <c r="CW6514" s="1"/>
      <c r="CX6514" s="1"/>
      <c r="CY6514" s="1"/>
      <c r="CZ6514" s="1"/>
      <c r="DA6514" s="1"/>
      <c r="DB6514" s="1"/>
      <c r="DC6514" s="1"/>
      <c r="DD6514" s="1"/>
      <c r="DE6514" s="1"/>
      <c r="DF6514" s="1"/>
      <c r="DG6514" s="1"/>
      <c r="DH6514" s="1"/>
      <c r="DI6514" s="1"/>
      <c r="DJ6514" s="1"/>
      <c r="DK6514" s="1"/>
      <c r="DL6514" s="1"/>
      <c r="DM6514" s="1"/>
      <c r="DN6514" s="1"/>
      <c r="DO6514" s="1"/>
      <c r="DP6514" s="1"/>
      <c r="DQ6514" s="1"/>
      <c r="DR6514" s="1"/>
      <c r="DS6514" s="1"/>
      <c r="DT6514" s="1"/>
      <c r="DU6514" s="1"/>
      <c r="DV6514" s="1"/>
      <c r="DW6514" s="1"/>
      <c r="DX6514" s="1"/>
      <c r="DY6514" s="1"/>
      <c r="DZ6514" s="1"/>
      <c r="EA6514" s="1"/>
      <c r="EB6514" s="1"/>
      <c r="EC6514" s="1"/>
      <c r="ED6514" s="1"/>
      <c r="EE6514" s="1"/>
      <c r="EF6514" s="1"/>
      <c r="EG6514" s="1"/>
      <c r="EH6514" s="1"/>
      <c r="EI6514" s="1"/>
      <c r="EJ6514" s="1"/>
      <c r="EK6514" s="1"/>
      <c r="EL6514" s="1"/>
      <c r="EM6514" s="1"/>
      <c r="EN6514" s="1"/>
      <c r="EO6514" s="1"/>
      <c r="EP6514" s="1"/>
      <c r="EQ6514" s="1"/>
      <c r="ER6514" s="1"/>
      <c r="ES6514" s="1"/>
      <c r="ET6514" s="1"/>
      <c r="EU6514" s="1"/>
      <c r="EV6514" s="1"/>
      <c r="EW6514" s="1"/>
      <c r="EX6514" s="1"/>
      <c r="EY6514" s="1"/>
      <c r="EZ6514" s="1"/>
      <c r="FA6514" s="1"/>
      <c r="FB6514" s="1"/>
      <c r="FC6514" s="1"/>
      <c r="FD6514" s="1"/>
      <c r="FE6514" s="1"/>
      <c r="FF6514" s="1"/>
      <c r="FG6514" s="1"/>
      <c r="FH6514" s="1"/>
      <c r="FI6514" s="1"/>
      <c r="FJ6514" s="1"/>
      <c r="FK6514" s="1"/>
      <c r="FL6514" s="1"/>
      <c r="FM6514" s="1"/>
      <c r="FN6514" s="1"/>
      <c r="FO6514" s="1"/>
      <c r="FP6514" s="1"/>
      <c r="FQ6514" s="1"/>
      <c r="FR6514" s="1"/>
      <c r="FS6514" s="1"/>
      <c r="FT6514" s="1"/>
      <c r="FU6514" s="1"/>
      <c r="FV6514" s="1"/>
      <c r="FW6514" s="1"/>
      <c r="FX6514" s="1"/>
    </row>
    <row r="6515" spans="1:180" s="126" customFormat="1" ht="12.6" x14ac:dyDescent="0.25">
      <c r="A6515" s="117"/>
      <c r="B6515" s="118"/>
      <c r="C6515" s="119"/>
      <c r="D651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5" s="119"/>
      <c r="F6515" s="119"/>
      <c r="G6515" s="120"/>
      <c r="H6515" s="121"/>
      <c r="I6515" s="120"/>
      <c r="J6515" s="120"/>
      <c r="K6515" s="119"/>
      <c r="L6515" s="119"/>
      <c r="M6515" s="119"/>
      <c r="N6515" s="119"/>
      <c r="O6515" s="119"/>
      <c r="P6515" s="124"/>
      <c r="Q6515" s="124">
        <f>Table13[[#This Row],[Unit Value]]*Table13[[#This Row],[Qty | PCount]]</f>
        <v>0</v>
      </c>
      <c r="R6515" s="119" t="str">
        <f>IF(Table13[[#This Row],[Unit Value]]&lt;=4999,"Low-Value Asset","High-Value Asset")</f>
        <v>Low-Value Asset</v>
      </c>
      <c r="S6515" s="119"/>
      <c r="T6515" s="119"/>
      <c r="U6515" s="119"/>
      <c r="V6515" s="119"/>
      <c r="W6515" s="125"/>
      <c r="X6515" s="119"/>
      <c r="Y6515" s="119"/>
      <c r="Z6515" s="119"/>
      <c r="AA6515" s="119"/>
      <c r="AB651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  <c r="BC6515" s="1"/>
      <c r="BD6515" s="1"/>
      <c r="BE6515" s="1"/>
      <c r="BF6515" s="1"/>
      <c r="BG6515" s="1"/>
      <c r="BH6515" s="1"/>
      <c r="BI6515" s="1"/>
      <c r="BJ6515" s="1"/>
      <c r="BK6515" s="1"/>
      <c r="BL6515" s="1"/>
      <c r="BM6515" s="1"/>
      <c r="BN6515" s="1"/>
      <c r="BO6515" s="1"/>
      <c r="BP6515" s="1"/>
      <c r="BQ6515" s="1"/>
      <c r="BR6515" s="1"/>
      <c r="BS6515" s="1"/>
      <c r="BT6515" s="1"/>
      <c r="BU6515" s="1"/>
      <c r="BV6515" s="1"/>
      <c r="BW6515" s="1"/>
      <c r="BX6515" s="1"/>
      <c r="BY6515" s="1"/>
      <c r="BZ6515" s="1"/>
      <c r="CA6515" s="1"/>
      <c r="CB6515" s="1"/>
      <c r="CC6515" s="1"/>
      <c r="CD6515" s="1"/>
      <c r="CE6515" s="1"/>
      <c r="CF6515" s="1"/>
      <c r="CG6515" s="1"/>
      <c r="CH6515" s="1"/>
      <c r="CI6515" s="1"/>
      <c r="CJ6515" s="1"/>
      <c r="CK6515" s="1"/>
      <c r="CL6515" s="1"/>
      <c r="CM6515" s="1"/>
      <c r="CN6515" s="1"/>
      <c r="CO6515" s="1"/>
      <c r="CP6515" s="1"/>
      <c r="CQ6515" s="1"/>
      <c r="CR6515" s="1"/>
      <c r="CS6515" s="1"/>
      <c r="CT6515" s="1"/>
      <c r="CU6515" s="1"/>
      <c r="CV6515" s="1"/>
      <c r="CW6515" s="1"/>
      <c r="CX6515" s="1"/>
      <c r="CY6515" s="1"/>
      <c r="CZ6515" s="1"/>
      <c r="DA6515" s="1"/>
      <c r="DB6515" s="1"/>
      <c r="DC6515" s="1"/>
      <c r="DD6515" s="1"/>
      <c r="DE6515" s="1"/>
      <c r="DF6515" s="1"/>
      <c r="DG6515" s="1"/>
      <c r="DH6515" s="1"/>
      <c r="DI6515" s="1"/>
      <c r="DJ6515" s="1"/>
      <c r="DK6515" s="1"/>
      <c r="DL6515" s="1"/>
      <c r="DM6515" s="1"/>
      <c r="DN6515" s="1"/>
      <c r="DO6515" s="1"/>
      <c r="DP6515" s="1"/>
      <c r="DQ6515" s="1"/>
      <c r="DR6515" s="1"/>
      <c r="DS6515" s="1"/>
      <c r="DT6515" s="1"/>
      <c r="DU6515" s="1"/>
      <c r="DV6515" s="1"/>
      <c r="DW6515" s="1"/>
      <c r="DX6515" s="1"/>
      <c r="DY6515" s="1"/>
      <c r="DZ6515" s="1"/>
      <c r="EA6515" s="1"/>
      <c r="EB6515" s="1"/>
      <c r="EC6515" s="1"/>
      <c r="ED6515" s="1"/>
      <c r="EE6515" s="1"/>
      <c r="EF6515" s="1"/>
      <c r="EG6515" s="1"/>
      <c r="EH6515" s="1"/>
      <c r="EI6515" s="1"/>
      <c r="EJ6515" s="1"/>
      <c r="EK6515" s="1"/>
      <c r="EL6515" s="1"/>
      <c r="EM6515" s="1"/>
      <c r="EN6515" s="1"/>
      <c r="EO6515" s="1"/>
      <c r="EP6515" s="1"/>
      <c r="EQ6515" s="1"/>
      <c r="ER6515" s="1"/>
      <c r="ES6515" s="1"/>
      <c r="ET6515" s="1"/>
      <c r="EU6515" s="1"/>
      <c r="EV6515" s="1"/>
      <c r="EW6515" s="1"/>
      <c r="EX6515" s="1"/>
      <c r="EY6515" s="1"/>
      <c r="EZ6515" s="1"/>
      <c r="FA6515" s="1"/>
      <c r="FB6515" s="1"/>
      <c r="FC6515" s="1"/>
      <c r="FD6515" s="1"/>
      <c r="FE6515" s="1"/>
      <c r="FF6515" s="1"/>
      <c r="FG6515" s="1"/>
      <c r="FH6515" s="1"/>
      <c r="FI6515" s="1"/>
      <c r="FJ6515" s="1"/>
      <c r="FK6515" s="1"/>
      <c r="FL6515" s="1"/>
      <c r="FM6515" s="1"/>
      <c r="FN6515" s="1"/>
      <c r="FO6515" s="1"/>
      <c r="FP6515" s="1"/>
      <c r="FQ6515" s="1"/>
      <c r="FR6515" s="1"/>
      <c r="FS6515" s="1"/>
      <c r="FT6515" s="1"/>
      <c r="FU6515" s="1"/>
      <c r="FV6515" s="1"/>
      <c r="FW6515" s="1"/>
      <c r="FX6515" s="1"/>
    </row>
    <row r="6516" spans="1:180" s="126" customFormat="1" ht="12.6" x14ac:dyDescent="0.25">
      <c r="A6516" s="117"/>
      <c r="B6516" s="118"/>
      <c r="C6516" s="119"/>
      <c r="D651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6" s="119"/>
      <c r="F6516" s="119"/>
      <c r="G6516" s="120"/>
      <c r="H6516" s="121"/>
      <c r="I6516" s="120"/>
      <c r="J6516" s="120"/>
      <c r="K6516" s="119"/>
      <c r="L6516" s="119"/>
      <c r="M6516" s="119"/>
      <c r="N6516" s="119"/>
      <c r="O6516" s="119"/>
      <c r="P6516" s="124"/>
      <c r="Q6516" s="124">
        <f>Table13[[#This Row],[Unit Value]]*Table13[[#This Row],[Qty | PCount]]</f>
        <v>0</v>
      </c>
      <c r="R6516" s="119" t="str">
        <f>IF(Table13[[#This Row],[Unit Value]]&lt;=4999,"Low-Value Asset","High-Value Asset")</f>
        <v>Low-Value Asset</v>
      </c>
      <c r="S6516" s="119"/>
      <c r="T6516" s="119"/>
      <c r="U6516" s="119"/>
      <c r="V6516" s="119"/>
      <c r="W6516" s="125"/>
      <c r="X6516" s="119"/>
      <c r="Y6516" s="119"/>
      <c r="Z6516" s="119"/>
      <c r="AA6516" s="119"/>
      <c r="AB651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  <c r="BC6516" s="1"/>
      <c r="BD6516" s="1"/>
      <c r="BE6516" s="1"/>
      <c r="BF6516" s="1"/>
      <c r="BG6516" s="1"/>
      <c r="BH6516" s="1"/>
      <c r="BI6516" s="1"/>
      <c r="BJ6516" s="1"/>
      <c r="BK6516" s="1"/>
      <c r="BL6516" s="1"/>
      <c r="BM6516" s="1"/>
      <c r="BN6516" s="1"/>
      <c r="BO6516" s="1"/>
      <c r="BP6516" s="1"/>
      <c r="BQ6516" s="1"/>
      <c r="BR6516" s="1"/>
      <c r="BS6516" s="1"/>
      <c r="BT6516" s="1"/>
      <c r="BU6516" s="1"/>
      <c r="BV6516" s="1"/>
      <c r="BW6516" s="1"/>
      <c r="BX6516" s="1"/>
      <c r="BY6516" s="1"/>
      <c r="BZ6516" s="1"/>
      <c r="CA6516" s="1"/>
      <c r="CB6516" s="1"/>
      <c r="CC6516" s="1"/>
      <c r="CD6516" s="1"/>
      <c r="CE6516" s="1"/>
      <c r="CF6516" s="1"/>
      <c r="CG6516" s="1"/>
      <c r="CH6516" s="1"/>
      <c r="CI6516" s="1"/>
      <c r="CJ6516" s="1"/>
      <c r="CK6516" s="1"/>
      <c r="CL6516" s="1"/>
      <c r="CM6516" s="1"/>
      <c r="CN6516" s="1"/>
      <c r="CO6516" s="1"/>
      <c r="CP6516" s="1"/>
      <c r="CQ6516" s="1"/>
      <c r="CR6516" s="1"/>
      <c r="CS6516" s="1"/>
      <c r="CT6516" s="1"/>
      <c r="CU6516" s="1"/>
      <c r="CV6516" s="1"/>
      <c r="CW6516" s="1"/>
      <c r="CX6516" s="1"/>
      <c r="CY6516" s="1"/>
      <c r="CZ6516" s="1"/>
      <c r="DA6516" s="1"/>
      <c r="DB6516" s="1"/>
      <c r="DC6516" s="1"/>
      <c r="DD6516" s="1"/>
      <c r="DE6516" s="1"/>
      <c r="DF6516" s="1"/>
      <c r="DG6516" s="1"/>
      <c r="DH6516" s="1"/>
      <c r="DI6516" s="1"/>
      <c r="DJ6516" s="1"/>
      <c r="DK6516" s="1"/>
      <c r="DL6516" s="1"/>
      <c r="DM6516" s="1"/>
      <c r="DN6516" s="1"/>
      <c r="DO6516" s="1"/>
      <c r="DP6516" s="1"/>
      <c r="DQ6516" s="1"/>
      <c r="DR6516" s="1"/>
      <c r="DS6516" s="1"/>
      <c r="DT6516" s="1"/>
      <c r="DU6516" s="1"/>
      <c r="DV6516" s="1"/>
      <c r="DW6516" s="1"/>
      <c r="DX6516" s="1"/>
      <c r="DY6516" s="1"/>
      <c r="DZ6516" s="1"/>
      <c r="EA6516" s="1"/>
      <c r="EB6516" s="1"/>
      <c r="EC6516" s="1"/>
      <c r="ED6516" s="1"/>
      <c r="EE6516" s="1"/>
      <c r="EF6516" s="1"/>
      <c r="EG6516" s="1"/>
      <c r="EH6516" s="1"/>
      <c r="EI6516" s="1"/>
      <c r="EJ6516" s="1"/>
      <c r="EK6516" s="1"/>
      <c r="EL6516" s="1"/>
      <c r="EM6516" s="1"/>
      <c r="EN6516" s="1"/>
      <c r="EO6516" s="1"/>
      <c r="EP6516" s="1"/>
      <c r="EQ6516" s="1"/>
      <c r="ER6516" s="1"/>
      <c r="ES6516" s="1"/>
      <c r="ET6516" s="1"/>
      <c r="EU6516" s="1"/>
      <c r="EV6516" s="1"/>
      <c r="EW6516" s="1"/>
      <c r="EX6516" s="1"/>
      <c r="EY6516" s="1"/>
      <c r="EZ6516" s="1"/>
      <c r="FA6516" s="1"/>
      <c r="FB6516" s="1"/>
      <c r="FC6516" s="1"/>
      <c r="FD6516" s="1"/>
      <c r="FE6516" s="1"/>
      <c r="FF6516" s="1"/>
      <c r="FG6516" s="1"/>
      <c r="FH6516" s="1"/>
      <c r="FI6516" s="1"/>
      <c r="FJ6516" s="1"/>
      <c r="FK6516" s="1"/>
      <c r="FL6516" s="1"/>
      <c r="FM6516" s="1"/>
      <c r="FN6516" s="1"/>
      <c r="FO6516" s="1"/>
      <c r="FP6516" s="1"/>
      <c r="FQ6516" s="1"/>
      <c r="FR6516" s="1"/>
      <c r="FS6516" s="1"/>
      <c r="FT6516" s="1"/>
      <c r="FU6516" s="1"/>
      <c r="FV6516" s="1"/>
      <c r="FW6516" s="1"/>
      <c r="FX6516" s="1"/>
    </row>
    <row r="6517" spans="1:180" s="126" customFormat="1" ht="12.6" x14ac:dyDescent="0.25">
      <c r="A6517" s="117"/>
      <c r="B6517" s="118"/>
      <c r="C6517" s="119"/>
      <c r="D651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7" s="119"/>
      <c r="F6517" s="119"/>
      <c r="G6517" s="120"/>
      <c r="H6517" s="121"/>
      <c r="I6517" s="120"/>
      <c r="J6517" s="120"/>
      <c r="K6517" s="119"/>
      <c r="L6517" s="119"/>
      <c r="M6517" s="119"/>
      <c r="N6517" s="119"/>
      <c r="O6517" s="119"/>
      <c r="P6517" s="124"/>
      <c r="Q6517" s="124">
        <f>Table13[[#This Row],[Unit Value]]*Table13[[#This Row],[Qty | PCount]]</f>
        <v>0</v>
      </c>
      <c r="R6517" s="119" t="str">
        <f>IF(Table13[[#This Row],[Unit Value]]&lt;=4999,"Low-Value Asset","High-Value Asset")</f>
        <v>Low-Value Asset</v>
      </c>
      <c r="S6517" s="119"/>
      <c r="T6517" s="119"/>
      <c r="U6517" s="119"/>
      <c r="V6517" s="119"/>
      <c r="W6517" s="125"/>
      <c r="X6517" s="119"/>
      <c r="Y6517" s="119"/>
      <c r="Z6517" s="119"/>
      <c r="AA6517" s="119"/>
      <c r="AB651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  <c r="BC6517" s="1"/>
      <c r="BD6517" s="1"/>
      <c r="BE6517" s="1"/>
      <c r="BF6517" s="1"/>
      <c r="BG6517" s="1"/>
      <c r="BH6517" s="1"/>
      <c r="BI6517" s="1"/>
      <c r="BJ6517" s="1"/>
      <c r="BK6517" s="1"/>
      <c r="BL6517" s="1"/>
      <c r="BM6517" s="1"/>
      <c r="BN6517" s="1"/>
      <c r="BO6517" s="1"/>
      <c r="BP6517" s="1"/>
      <c r="BQ6517" s="1"/>
      <c r="BR6517" s="1"/>
      <c r="BS6517" s="1"/>
      <c r="BT6517" s="1"/>
      <c r="BU6517" s="1"/>
      <c r="BV6517" s="1"/>
      <c r="BW6517" s="1"/>
      <c r="BX6517" s="1"/>
      <c r="BY6517" s="1"/>
      <c r="BZ6517" s="1"/>
      <c r="CA6517" s="1"/>
      <c r="CB6517" s="1"/>
      <c r="CC6517" s="1"/>
      <c r="CD6517" s="1"/>
      <c r="CE6517" s="1"/>
      <c r="CF6517" s="1"/>
      <c r="CG6517" s="1"/>
      <c r="CH6517" s="1"/>
      <c r="CI6517" s="1"/>
      <c r="CJ6517" s="1"/>
      <c r="CK6517" s="1"/>
      <c r="CL6517" s="1"/>
      <c r="CM6517" s="1"/>
      <c r="CN6517" s="1"/>
      <c r="CO6517" s="1"/>
      <c r="CP6517" s="1"/>
      <c r="CQ6517" s="1"/>
      <c r="CR6517" s="1"/>
      <c r="CS6517" s="1"/>
      <c r="CT6517" s="1"/>
      <c r="CU6517" s="1"/>
      <c r="CV6517" s="1"/>
      <c r="CW6517" s="1"/>
      <c r="CX6517" s="1"/>
      <c r="CY6517" s="1"/>
      <c r="CZ6517" s="1"/>
      <c r="DA6517" s="1"/>
      <c r="DB6517" s="1"/>
      <c r="DC6517" s="1"/>
      <c r="DD6517" s="1"/>
      <c r="DE6517" s="1"/>
      <c r="DF6517" s="1"/>
      <c r="DG6517" s="1"/>
      <c r="DH6517" s="1"/>
      <c r="DI6517" s="1"/>
      <c r="DJ6517" s="1"/>
      <c r="DK6517" s="1"/>
      <c r="DL6517" s="1"/>
      <c r="DM6517" s="1"/>
      <c r="DN6517" s="1"/>
      <c r="DO6517" s="1"/>
      <c r="DP6517" s="1"/>
      <c r="DQ6517" s="1"/>
      <c r="DR6517" s="1"/>
      <c r="DS6517" s="1"/>
      <c r="DT6517" s="1"/>
      <c r="DU6517" s="1"/>
      <c r="DV6517" s="1"/>
      <c r="DW6517" s="1"/>
      <c r="DX6517" s="1"/>
      <c r="DY6517" s="1"/>
      <c r="DZ6517" s="1"/>
      <c r="EA6517" s="1"/>
      <c r="EB6517" s="1"/>
      <c r="EC6517" s="1"/>
      <c r="ED6517" s="1"/>
      <c r="EE6517" s="1"/>
      <c r="EF6517" s="1"/>
      <c r="EG6517" s="1"/>
      <c r="EH6517" s="1"/>
      <c r="EI6517" s="1"/>
      <c r="EJ6517" s="1"/>
      <c r="EK6517" s="1"/>
      <c r="EL6517" s="1"/>
      <c r="EM6517" s="1"/>
      <c r="EN6517" s="1"/>
      <c r="EO6517" s="1"/>
      <c r="EP6517" s="1"/>
      <c r="EQ6517" s="1"/>
      <c r="ER6517" s="1"/>
      <c r="ES6517" s="1"/>
      <c r="ET6517" s="1"/>
      <c r="EU6517" s="1"/>
      <c r="EV6517" s="1"/>
      <c r="EW6517" s="1"/>
      <c r="EX6517" s="1"/>
      <c r="EY6517" s="1"/>
      <c r="EZ6517" s="1"/>
      <c r="FA6517" s="1"/>
      <c r="FB6517" s="1"/>
      <c r="FC6517" s="1"/>
      <c r="FD6517" s="1"/>
      <c r="FE6517" s="1"/>
      <c r="FF6517" s="1"/>
      <c r="FG6517" s="1"/>
      <c r="FH6517" s="1"/>
      <c r="FI6517" s="1"/>
      <c r="FJ6517" s="1"/>
      <c r="FK6517" s="1"/>
      <c r="FL6517" s="1"/>
      <c r="FM6517" s="1"/>
      <c r="FN6517" s="1"/>
      <c r="FO6517" s="1"/>
      <c r="FP6517" s="1"/>
      <c r="FQ6517" s="1"/>
      <c r="FR6517" s="1"/>
      <c r="FS6517" s="1"/>
      <c r="FT6517" s="1"/>
      <c r="FU6517" s="1"/>
      <c r="FV6517" s="1"/>
      <c r="FW6517" s="1"/>
      <c r="FX6517" s="1"/>
    </row>
    <row r="6518" spans="1:180" s="126" customFormat="1" ht="12.6" x14ac:dyDescent="0.25">
      <c r="A6518" s="117"/>
      <c r="B6518" s="118"/>
      <c r="C6518" s="119"/>
      <c r="D651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8" s="119"/>
      <c r="F6518" s="119"/>
      <c r="G6518" s="120"/>
      <c r="H6518" s="121"/>
      <c r="I6518" s="120"/>
      <c r="J6518" s="120"/>
      <c r="K6518" s="119"/>
      <c r="L6518" s="119"/>
      <c r="M6518" s="119"/>
      <c r="N6518" s="119"/>
      <c r="O6518" s="119"/>
      <c r="P6518" s="124"/>
      <c r="Q6518" s="124">
        <f>Table13[[#This Row],[Unit Value]]*Table13[[#This Row],[Qty | PCount]]</f>
        <v>0</v>
      </c>
      <c r="R6518" s="119" t="str">
        <f>IF(Table13[[#This Row],[Unit Value]]&lt;=4999,"Low-Value Asset","High-Value Asset")</f>
        <v>Low-Value Asset</v>
      </c>
      <c r="S6518" s="119"/>
      <c r="T6518" s="119"/>
      <c r="U6518" s="119"/>
      <c r="V6518" s="119"/>
      <c r="W6518" s="125"/>
      <c r="X6518" s="119"/>
      <c r="Y6518" s="119"/>
      <c r="Z6518" s="119"/>
      <c r="AA6518" s="119"/>
      <c r="AB651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  <c r="BC6518" s="1"/>
      <c r="BD6518" s="1"/>
      <c r="BE6518" s="1"/>
      <c r="BF6518" s="1"/>
      <c r="BG6518" s="1"/>
      <c r="BH6518" s="1"/>
      <c r="BI6518" s="1"/>
      <c r="BJ6518" s="1"/>
      <c r="BK6518" s="1"/>
      <c r="BL6518" s="1"/>
      <c r="BM6518" s="1"/>
      <c r="BN6518" s="1"/>
      <c r="BO6518" s="1"/>
      <c r="BP6518" s="1"/>
      <c r="BQ6518" s="1"/>
      <c r="BR6518" s="1"/>
      <c r="BS6518" s="1"/>
      <c r="BT6518" s="1"/>
      <c r="BU6518" s="1"/>
      <c r="BV6518" s="1"/>
      <c r="BW6518" s="1"/>
      <c r="BX6518" s="1"/>
      <c r="BY6518" s="1"/>
      <c r="BZ6518" s="1"/>
      <c r="CA6518" s="1"/>
      <c r="CB6518" s="1"/>
      <c r="CC6518" s="1"/>
      <c r="CD6518" s="1"/>
      <c r="CE6518" s="1"/>
      <c r="CF6518" s="1"/>
      <c r="CG6518" s="1"/>
      <c r="CH6518" s="1"/>
      <c r="CI6518" s="1"/>
      <c r="CJ6518" s="1"/>
      <c r="CK6518" s="1"/>
      <c r="CL6518" s="1"/>
      <c r="CM6518" s="1"/>
      <c r="CN6518" s="1"/>
      <c r="CO6518" s="1"/>
      <c r="CP6518" s="1"/>
      <c r="CQ6518" s="1"/>
      <c r="CR6518" s="1"/>
      <c r="CS6518" s="1"/>
      <c r="CT6518" s="1"/>
      <c r="CU6518" s="1"/>
      <c r="CV6518" s="1"/>
      <c r="CW6518" s="1"/>
      <c r="CX6518" s="1"/>
      <c r="CY6518" s="1"/>
      <c r="CZ6518" s="1"/>
      <c r="DA6518" s="1"/>
      <c r="DB6518" s="1"/>
      <c r="DC6518" s="1"/>
      <c r="DD6518" s="1"/>
      <c r="DE6518" s="1"/>
      <c r="DF6518" s="1"/>
      <c r="DG6518" s="1"/>
      <c r="DH6518" s="1"/>
      <c r="DI6518" s="1"/>
      <c r="DJ6518" s="1"/>
      <c r="DK6518" s="1"/>
      <c r="DL6518" s="1"/>
      <c r="DM6518" s="1"/>
      <c r="DN6518" s="1"/>
      <c r="DO6518" s="1"/>
      <c r="DP6518" s="1"/>
      <c r="DQ6518" s="1"/>
      <c r="DR6518" s="1"/>
      <c r="DS6518" s="1"/>
      <c r="DT6518" s="1"/>
      <c r="DU6518" s="1"/>
      <c r="DV6518" s="1"/>
      <c r="DW6518" s="1"/>
      <c r="DX6518" s="1"/>
      <c r="DY6518" s="1"/>
      <c r="DZ6518" s="1"/>
      <c r="EA6518" s="1"/>
      <c r="EB6518" s="1"/>
      <c r="EC6518" s="1"/>
      <c r="ED6518" s="1"/>
      <c r="EE6518" s="1"/>
      <c r="EF6518" s="1"/>
      <c r="EG6518" s="1"/>
      <c r="EH6518" s="1"/>
      <c r="EI6518" s="1"/>
      <c r="EJ6518" s="1"/>
      <c r="EK6518" s="1"/>
      <c r="EL6518" s="1"/>
      <c r="EM6518" s="1"/>
      <c r="EN6518" s="1"/>
      <c r="EO6518" s="1"/>
      <c r="EP6518" s="1"/>
      <c r="EQ6518" s="1"/>
      <c r="ER6518" s="1"/>
      <c r="ES6518" s="1"/>
      <c r="ET6518" s="1"/>
      <c r="EU6518" s="1"/>
      <c r="EV6518" s="1"/>
      <c r="EW6518" s="1"/>
      <c r="EX6518" s="1"/>
      <c r="EY6518" s="1"/>
      <c r="EZ6518" s="1"/>
      <c r="FA6518" s="1"/>
      <c r="FB6518" s="1"/>
      <c r="FC6518" s="1"/>
      <c r="FD6518" s="1"/>
      <c r="FE6518" s="1"/>
      <c r="FF6518" s="1"/>
      <c r="FG6518" s="1"/>
      <c r="FH6518" s="1"/>
      <c r="FI6518" s="1"/>
      <c r="FJ6518" s="1"/>
      <c r="FK6518" s="1"/>
      <c r="FL6518" s="1"/>
      <c r="FM6518" s="1"/>
      <c r="FN6518" s="1"/>
      <c r="FO6518" s="1"/>
      <c r="FP6518" s="1"/>
      <c r="FQ6518" s="1"/>
      <c r="FR6518" s="1"/>
      <c r="FS6518" s="1"/>
      <c r="FT6518" s="1"/>
      <c r="FU6518" s="1"/>
      <c r="FV6518" s="1"/>
      <c r="FW6518" s="1"/>
      <c r="FX6518" s="1"/>
    </row>
    <row r="6519" spans="1:180" s="126" customFormat="1" ht="12.6" x14ac:dyDescent="0.25">
      <c r="A6519" s="117"/>
      <c r="B6519" s="118"/>
      <c r="C6519" s="119"/>
      <c r="D651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19" s="119"/>
      <c r="F6519" s="119"/>
      <c r="G6519" s="120"/>
      <c r="H6519" s="121"/>
      <c r="I6519" s="120"/>
      <c r="J6519" s="120"/>
      <c r="K6519" s="119"/>
      <c r="L6519" s="119"/>
      <c r="M6519" s="119"/>
      <c r="N6519" s="119"/>
      <c r="O6519" s="119"/>
      <c r="P6519" s="124"/>
      <c r="Q6519" s="124">
        <f>Table13[[#This Row],[Unit Value]]*Table13[[#This Row],[Qty | PCount]]</f>
        <v>0</v>
      </c>
      <c r="R6519" s="119" t="str">
        <f>IF(Table13[[#This Row],[Unit Value]]&lt;=4999,"Low-Value Asset","High-Value Asset")</f>
        <v>Low-Value Asset</v>
      </c>
      <c r="S6519" s="119"/>
      <c r="T6519" s="119"/>
      <c r="U6519" s="119"/>
      <c r="V6519" s="119"/>
      <c r="W6519" s="125"/>
      <c r="X6519" s="119"/>
      <c r="Y6519" s="119"/>
      <c r="Z6519" s="119"/>
      <c r="AA6519" s="119"/>
      <c r="AB651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  <c r="BC6519" s="1"/>
      <c r="BD6519" s="1"/>
      <c r="BE6519" s="1"/>
      <c r="BF6519" s="1"/>
      <c r="BG6519" s="1"/>
      <c r="BH6519" s="1"/>
      <c r="BI6519" s="1"/>
      <c r="BJ6519" s="1"/>
      <c r="BK6519" s="1"/>
      <c r="BL6519" s="1"/>
      <c r="BM6519" s="1"/>
      <c r="BN6519" s="1"/>
      <c r="BO6519" s="1"/>
      <c r="BP6519" s="1"/>
      <c r="BQ6519" s="1"/>
      <c r="BR6519" s="1"/>
      <c r="BS6519" s="1"/>
      <c r="BT6519" s="1"/>
      <c r="BU6519" s="1"/>
      <c r="BV6519" s="1"/>
      <c r="BW6519" s="1"/>
      <c r="BX6519" s="1"/>
      <c r="BY6519" s="1"/>
      <c r="BZ6519" s="1"/>
      <c r="CA6519" s="1"/>
      <c r="CB6519" s="1"/>
      <c r="CC6519" s="1"/>
      <c r="CD6519" s="1"/>
      <c r="CE6519" s="1"/>
      <c r="CF6519" s="1"/>
      <c r="CG6519" s="1"/>
      <c r="CH6519" s="1"/>
      <c r="CI6519" s="1"/>
      <c r="CJ6519" s="1"/>
      <c r="CK6519" s="1"/>
      <c r="CL6519" s="1"/>
      <c r="CM6519" s="1"/>
      <c r="CN6519" s="1"/>
      <c r="CO6519" s="1"/>
      <c r="CP6519" s="1"/>
      <c r="CQ6519" s="1"/>
      <c r="CR6519" s="1"/>
      <c r="CS6519" s="1"/>
      <c r="CT6519" s="1"/>
      <c r="CU6519" s="1"/>
      <c r="CV6519" s="1"/>
      <c r="CW6519" s="1"/>
      <c r="CX6519" s="1"/>
      <c r="CY6519" s="1"/>
      <c r="CZ6519" s="1"/>
      <c r="DA6519" s="1"/>
      <c r="DB6519" s="1"/>
      <c r="DC6519" s="1"/>
      <c r="DD6519" s="1"/>
      <c r="DE6519" s="1"/>
      <c r="DF6519" s="1"/>
      <c r="DG6519" s="1"/>
      <c r="DH6519" s="1"/>
      <c r="DI6519" s="1"/>
      <c r="DJ6519" s="1"/>
      <c r="DK6519" s="1"/>
      <c r="DL6519" s="1"/>
      <c r="DM6519" s="1"/>
      <c r="DN6519" s="1"/>
      <c r="DO6519" s="1"/>
      <c r="DP6519" s="1"/>
      <c r="DQ6519" s="1"/>
      <c r="DR6519" s="1"/>
      <c r="DS6519" s="1"/>
      <c r="DT6519" s="1"/>
      <c r="DU6519" s="1"/>
      <c r="DV6519" s="1"/>
      <c r="DW6519" s="1"/>
      <c r="DX6519" s="1"/>
      <c r="DY6519" s="1"/>
      <c r="DZ6519" s="1"/>
      <c r="EA6519" s="1"/>
      <c r="EB6519" s="1"/>
      <c r="EC6519" s="1"/>
      <c r="ED6519" s="1"/>
      <c r="EE6519" s="1"/>
      <c r="EF6519" s="1"/>
      <c r="EG6519" s="1"/>
      <c r="EH6519" s="1"/>
      <c r="EI6519" s="1"/>
      <c r="EJ6519" s="1"/>
      <c r="EK6519" s="1"/>
      <c r="EL6519" s="1"/>
      <c r="EM6519" s="1"/>
      <c r="EN6519" s="1"/>
      <c r="EO6519" s="1"/>
      <c r="EP6519" s="1"/>
      <c r="EQ6519" s="1"/>
      <c r="ER6519" s="1"/>
      <c r="ES6519" s="1"/>
      <c r="ET6519" s="1"/>
      <c r="EU6519" s="1"/>
      <c r="EV6519" s="1"/>
      <c r="EW6519" s="1"/>
      <c r="EX6519" s="1"/>
      <c r="EY6519" s="1"/>
      <c r="EZ6519" s="1"/>
      <c r="FA6519" s="1"/>
      <c r="FB6519" s="1"/>
      <c r="FC6519" s="1"/>
      <c r="FD6519" s="1"/>
      <c r="FE6519" s="1"/>
      <c r="FF6519" s="1"/>
      <c r="FG6519" s="1"/>
      <c r="FH6519" s="1"/>
      <c r="FI6519" s="1"/>
      <c r="FJ6519" s="1"/>
      <c r="FK6519" s="1"/>
      <c r="FL6519" s="1"/>
      <c r="FM6519" s="1"/>
      <c r="FN6519" s="1"/>
      <c r="FO6519" s="1"/>
      <c r="FP6519" s="1"/>
      <c r="FQ6519" s="1"/>
      <c r="FR6519" s="1"/>
      <c r="FS6519" s="1"/>
      <c r="FT6519" s="1"/>
      <c r="FU6519" s="1"/>
      <c r="FV6519" s="1"/>
      <c r="FW6519" s="1"/>
      <c r="FX6519" s="1"/>
    </row>
    <row r="6520" spans="1:180" s="126" customFormat="1" ht="12.6" x14ac:dyDescent="0.25">
      <c r="A6520" s="117"/>
      <c r="B6520" s="118"/>
      <c r="C6520" s="119"/>
      <c r="D652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0" s="119"/>
      <c r="F6520" s="119"/>
      <c r="G6520" s="120"/>
      <c r="H6520" s="121"/>
      <c r="I6520" s="120"/>
      <c r="J6520" s="120"/>
      <c r="K6520" s="119"/>
      <c r="L6520" s="119"/>
      <c r="M6520" s="119"/>
      <c r="N6520" s="119"/>
      <c r="O6520" s="119"/>
      <c r="P6520" s="124"/>
      <c r="Q6520" s="124">
        <f>Table13[[#This Row],[Unit Value]]*Table13[[#This Row],[Qty | PCount]]</f>
        <v>0</v>
      </c>
      <c r="R6520" s="119" t="str">
        <f>IF(Table13[[#This Row],[Unit Value]]&lt;=4999,"Low-Value Asset","High-Value Asset")</f>
        <v>Low-Value Asset</v>
      </c>
      <c r="S6520" s="119"/>
      <c r="T6520" s="119"/>
      <c r="U6520" s="119"/>
      <c r="V6520" s="119"/>
      <c r="W6520" s="125"/>
      <c r="X6520" s="119"/>
      <c r="Y6520" s="119"/>
      <c r="Z6520" s="119"/>
      <c r="AA6520" s="119"/>
      <c r="AB652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  <c r="BC6520" s="1"/>
      <c r="BD6520" s="1"/>
      <c r="BE6520" s="1"/>
      <c r="BF6520" s="1"/>
      <c r="BG6520" s="1"/>
      <c r="BH6520" s="1"/>
      <c r="BI6520" s="1"/>
      <c r="BJ6520" s="1"/>
      <c r="BK6520" s="1"/>
      <c r="BL6520" s="1"/>
      <c r="BM6520" s="1"/>
      <c r="BN6520" s="1"/>
      <c r="BO6520" s="1"/>
      <c r="BP6520" s="1"/>
      <c r="BQ6520" s="1"/>
      <c r="BR6520" s="1"/>
      <c r="BS6520" s="1"/>
      <c r="BT6520" s="1"/>
      <c r="BU6520" s="1"/>
      <c r="BV6520" s="1"/>
      <c r="BW6520" s="1"/>
      <c r="BX6520" s="1"/>
      <c r="BY6520" s="1"/>
      <c r="BZ6520" s="1"/>
      <c r="CA6520" s="1"/>
      <c r="CB6520" s="1"/>
      <c r="CC6520" s="1"/>
      <c r="CD6520" s="1"/>
      <c r="CE6520" s="1"/>
      <c r="CF6520" s="1"/>
      <c r="CG6520" s="1"/>
      <c r="CH6520" s="1"/>
      <c r="CI6520" s="1"/>
      <c r="CJ6520" s="1"/>
      <c r="CK6520" s="1"/>
      <c r="CL6520" s="1"/>
      <c r="CM6520" s="1"/>
      <c r="CN6520" s="1"/>
      <c r="CO6520" s="1"/>
      <c r="CP6520" s="1"/>
      <c r="CQ6520" s="1"/>
      <c r="CR6520" s="1"/>
      <c r="CS6520" s="1"/>
      <c r="CT6520" s="1"/>
      <c r="CU6520" s="1"/>
      <c r="CV6520" s="1"/>
      <c r="CW6520" s="1"/>
      <c r="CX6520" s="1"/>
      <c r="CY6520" s="1"/>
      <c r="CZ6520" s="1"/>
      <c r="DA6520" s="1"/>
      <c r="DB6520" s="1"/>
      <c r="DC6520" s="1"/>
      <c r="DD6520" s="1"/>
      <c r="DE6520" s="1"/>
      <c r="DF6520" s="1"/>
      <c r="DG6520" s="1"/>
      <c r="DH6520" s="1"/>
      <c r="DI6520" s="1"/>
      <c r="DJ6520" s="1"/>
      <c r="DK6520" s="1"/>
      <c r="DL6520" s="1"/>
      <c r="DM6520" s="1"/>
      <c r="DN6520" s="1"/>
      <c r="DO6520" s="1"/>
      <c r="DP6520" s="1"/>
      <c r="DQ6520" s="1"/>
      <c r="DR6520" s="1"/>
      <c r="DS6520" s="1"/>
      <c r="DT6520" s="1"/>
      <c r="DU6520" s="1"/>
      <c r="DV6520" s="1"/>
      <c r="DW6520" s="1"/>
      <c r="DX6520" s="1"/>
      <c r="DY6520" s="1"/>
      <c r="DZ6520" s="1"/>
      <c r="EA6520" s="1"/>
      <c r="EB6520" s="1"/>
      <c r="EC6520" s="1"/>
      <c r="ED6520" s="1"/>
      <c r="EE6520" s="1"/>
      <c r="EF6520" s="1"/>
      <c r="EG6520" s="1"/>
      <c r="EH6520" s="1"/>
      <c r="EI6520" s="1"/>
      <c r="EJ6520" s="1"/>
      <c r="EK6520" s="1"/>
      <c r="EL6520" s="1"/>
      <c r="EM6520" s="1"/>
      <c r="EN6520" s="1"/>
      <c r="EO6520" s="1"/>
      <c r="EP6520" s="1"/>
      <c r="EQ6520" s="1"/>
      <c r="ER6520" s="1"/>
      <c r="ES6520" s="1"/>
      <c r="ET6520" s="1"/>
      <c r="EU6520" s="1"/>
      <c r="EV6520" s="1"/>
      <c r="EW6520" s="1"/>
      <c r="EX6520" s="1"/>
      <c r="EY6520" s="1"/>
      <c r="EZ6520" s="1"/>
      <c r="FA6520" s="1"/>
      <c r="FB6520" s="1"/>
      <c r="FC6520" s="1"/>
      <c r="FD6520" s="1"/>
      <c r="FE6520" s="1"/>
      <c r="FF6520" s="1"/>
      <c r="FG6520" s="1"/>
      <c r="FH6520" s="1"/>
      <c r="FI6520" s="1"/>
      <c r="FJ6520" s="1"/>
      <c r="FK6520" s="1"/>
      <c r="FL6520" s="1"/>
      <c r="FM6520" s="1"/>
      <c r="FN6520" s="1"/>
      <c r="FO6520" s="1"/>
      <c r="FP6520" s="1"/>
      <c r="FQ6520" s="1"/>
      <c r="FR6520" s="1"/>
      <c r="FS6520" s="1"/>
      <c r="FT6520" s="1"/>
      <c r="FU6520" s="1"/>
      <c r="FV6520" s="1"/>
      <c r="FW6520" s="1"/>
      <c r="FX6520" s="1"/>
    </row>
    <row r="6521" spans="1:180" s="126" customFormat="1" ht="12.6" x14ac:dyDescent="0.25">
      <c r="A6521" s="117"/>
      <c r="B6521" s="118"/>
      <c r="C6521" s="119"/>
      <c r="D652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1" s="119"/>
      <c r="F6521" s="119"/>
      <c r="G6521" s="120"/>
      <c r="H6521" s="121"/>
      <c r="I6521" s="120"/>
      <c r="J6521" s="120"/>
      <c r="K6521" s="119"/>
      <c r="L6521" s="119"/>
      <c r="M6521" s="119"/>
      <c r="N6521" s="119"/>
      <c r="O6521" s="119"/>
      <c r="P6521" s="124"/>
      <c r="Q6521" s="124">
        <f>Table13[[#This Row],[Unit Value]]*Table13[[#This Row],[Qty | PCount]]</f>
        <v>0</v>
      </c>
      <c r="R6521" s="119" t="str">
        <f>IF(Table13[[#This Row],[Unit Value]]&lt;=4999,"Low-Value Asset","High-Value Asset")</f>
        <v>Low-Value Asset</v>
      </c>
      <c r="S6521" s="119"/>
      <c r="T6521" s="119"/>
      <c r="U6521" s="119"/>
      <c r="V6521" s="119"/>
      <c r="W6521" s="125"/>
      <c r="X6521" s="119"/>
      <c r="Y6521" s="119"/>
      <c r="Z6521" s="119"/>
      <c r="AA6521" s="119"/>
      <c r="AB652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  <c r="BC6521" s="1"/>
      <c r="BD6521" s="1"/>
      <c r="BE6521" s="1"/>
      <c r="BF6521" s="1"/>
      <c r="BG6521" s="1"/>
      <c r="BH6521" s="1"/>
      <c r="BI6521" s="1"/>
      <c r="BJ6521" s="1"/>
      <c r="BK6521" s="1"/>
      <c r="BL6521" s="1"/>
      <c r="BM6521" s="1"/>
      <c r="BN6521" s="1"/>
      <c r="BO6521" s="1"/>
      <c r="BP6521" s="1"/>
      <c r="BQ6521" s="1"/>
      <c r="BR6521" s="1"/>
      <c r="BS6521" s="1"/>
      <c r="BT6521" s="1"/>
      <c r="BU6521" s="1"/>
      <c r="BV6521" s="1"/>
      <c r="BW6521" s="1"/>
      <c r="BX6521" s="1"/>
      <c r="BY6521" s="1"/>
      <c r="BZ6521" s="1"/>
      <c r="CA6521" s="1"/>
      <c r="CB6521" s="1"/>
      <c r="CC6521" s="1"/>
      <c r="CD6521" s="1"/>
      <c r="CE6521" s="1"/>
      <c r="CF6521" s="1"/>
      <c r="CG6521" s="1"/>
      <c r="CH6521" s="1"/>
      <c r="CI6521" s="1"/>
      <c r="CJ6521" s="1"/>
      <c r="CK6521" s="1"/>
      <c r="CL6521" s="1"/>
      <c r="CM6521" s="1"/>
      <c r="CN6521" s="1"/>
      <c r="CO6521" s="1"/>
      <c r="CP6521" s="1"/>
      <c r="CQ6521" s="1"/>
      <c r="CR6521" s="1"/>
      <c r="CS6521" s="1"/>
      <c r="CT6521" s="1"/>
      <c r="CU6521" s="1"/>
      <c r="CV6521" s="1"/>
      <c r="CW6521" s="1"/>
      <c r="CX6521" s="1"/>
      <c r="CY6521" s="1"/>
      <c r="CZ6521" s="1"/>
      <c r="DA6521" s="1"/>
      <c r="DB6521" s="1"/>
      <c r="DC6521" s="1"/>
      <c r="DD6521" s="1"/>
      <c r="DE6521" s="1"/>
      <c r="DF6521" s="1"/>
      <c r="DG6521" s="1"/>
      <c r="DH6521" s="1"/>
      <c r="DI6521" s="1"/>
      <c r="DJ6521" s="1"/>
      <c r="DK6521" s="1"/>
      <c r="DL6521" s="1"/>
      <c r="DM6521" s="1"/>
      <c r="DN6521" s="1"/>
      <c r="DO6521" s="1"/>
      <c r="DP6521" s="1"/>
      <c r="DQ6521" s="1"/>
      <c r="DR6521" s="1"/>
      <c r="DS6521" s="1"/>
      <c r="DT6521" s="1"/>
      <c r="DU6521" s="1"/>
      <c r="DV6521" s="1"/>
      <c r="DW6521" s="1"/>
      <c r="DX6521" s="1"/>
      <c r="DY6521" s="1"/>
      <c r="DZ6521" s="1"/>
      <c r="EA6521" s="1"/>
      <c r="EB6521" s="1"/>
      <c r="EC6521" s="1"/>
      <c r="ED6521" s="1"/>
      <c r="EE6521" s="1"/>
      <c r="EF6521" s="1"/>
      <c r="EG6521" s="1"/>
      <c r="EH6521" s="1"/>
      <c r="EI6521" s="1"/>
      <c r="EJ6521" s="1"/>
      <c r="EK6521" s="1"/>
      <c r="EL6521" s="1"/>
      <c r="EM6521" s="1"/>
      <c r="EN6521" s="1"/>
      <c r="EO6521" s="1"/>
      <c r="EP6521" s="1"/>
      <c r="EQ6521" s="1"/>
      <c r="ER6521" s="1"/>
      <c r="ES6521" s="1"/>
      <c r="ET6521" s="1"/>
      <c r="EU6521" s="1"/>
      <c r="EV6521" s="1"/>
      <c r="EW6521" s="1"/>
      <c r="EX6521" s="1"/>
      <c r="EY6521" s="1"/>
      <c r="EZ6521" s="1"/>
      <c r="FA6521" s="1"/>
      <c r="FB6521" s="1"/>
      <c r="FC6521" s="1"/>
      <c r="FD6521" s="1"/>
      <c r="FE6521" s="1"/>
      <c r="FF6521" s="1"/>
      <c r="FG6521" s="1"/>
      <c r="FH6521" s="1"/>
      <c r="FI6521" s="1"/>
      <c r="FJ6521" s="1"/>
      <c r="FK6521" s="1"/>
      <c r="FL6521" s="1"/>
      <c r="FM6521" s="1"/>
      <c r="FN6521" s="1"/>
      <c r="FO6521" s="1"/>
      <c r="FP6521" s="1"/>
      <c r="FQ6521" s="1"/>
      <c r="FR6521" s="1"/>
      <c r="FS6521" s="1"/>
      <c r="FT6521" s="1"/>
      <c r="FU6521" s="1"/>
      <c r="FV6521" s="1"/>
      <c r="FW6521" s="1"/>
      <c r="FX6521" s="1"/>
    </row>
    <row r="6522" spans="1:180" s="126" customFormat="1" ht="12.6" x14ac:dyDescent="0.25">
      <c r="A6522" s="117"/>
      <c r="B6522" s="118"/>
      <c r="C6522" s="119"/>
      <c r="D652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2" s="119"/>
      <c r="F6522" s="119"/>
      <c r="G6522" s="120"/>
      <c r="H6522" s="121"/>
      <c r="I6522" s="120"/>
      <c r="J6522" s="120"/>
      <c r="K6522" s="119"/>
      <c r="L6522" s="119"/>
      <c r="M6522" s="119"/>
      <c r="N6522" s="119"/>
      <c r="O6522" s="119"/>
      <c r="P6522" s="124"/>
      <c r="Q6522" s="124">
        <f>Table13[[#This Row],[Unit Value]]*Table13[[#This Row],[Qty | PCount]]</f>
        <v>0</v>
      </c>
      <c r="R6522" s="119" t="str">
        <f>IF(Table13[[#This Row],[Unit Value]]&lt;=4999,"Low-Value Asset","High-Value Asset")</f>
        <v>Low-Value Asset</v>
      </c>
      <c r="S6522" s="119"/>
      <c r="T6522" s="119"/>
      <c r="U6522" s="119"/>
      <c r="V6522" s="119"/>
      <c r="W6522" s="125"/>
      <c r="X6522" s="119"/>
      <c r="Y6522" s="119"/>
      <c r="Z6522" s="119"/>
      <c r="AA6522" s="119"/>
      <c r="AB652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  <c r="BC6522" s="1"/>
      <c r="BD6522" s="1"/>
      <c r="BE6522" s="1"/>
      <c r="BF6522" s="1"/>
      <c r="BG6522" s="1"/>
      <c r="BH6522" s="1"/>
      <c r="BI6522" s="1"/>
      <c r="BJ6522" s="1"/>
      <c r="BK6522" s="1"/>
      <c r="BL6522" s="1"/>
      <c r="BM6522" s="1"/>
      <c r="BN6522" s="1"/>
      <c r="BO6522" s="1"/>
      <c r="BP6522" s="1"/>
      <c r="BQ6522" s="1"/>
      <c r="BR6522" s="1"/>
      <c r="BS6522" s="1"/>
      <c r="BT6522" s="1"/>
      <c r="BU6522" s="1"/>
      <c r="BV6522" s="1"/>
      <c r="BW6522" s="1"/>
      <c r="BX6522" s="1"/>
      <c r="BY6522" s="1"/>
      <c r="BZ6522" s="1"/>
      <c r="CA6522" s="1"/>
      <c r="CB6522" s="1"/>
      <c r="CC6522" s="1"/>
      <c r="CD6522" s="1"/>
      <c r="CE6522" s="1"/>
      <c r="CF6522" s="1"/>
      <c r="CG6522" s="1"/>
      <c r="CH6522" s="1"/>
      <c r="CI6522" s="1"/>
      <c r="CJ6522" s="1"/>
      <c r="CK6522" s="1"/>
      <c r="CL6522" s="1"/>
      <c r="CM6522" s="1"/>
      <c r="CN6522" s="1"/>
      <c r="CO6522" s="1"/>
      <c r="CP6522" s="1"/>
      <c r="CQ6522" s="1"/>
      <c r="CR6522" s="1"/>
      <c r="CS6522" s="1"/>
      <c r="CT6522" s="1"/>
      <c r="CU6522" s="1"/>
      <c r="CV6522" s="1"/>
      <c r="CW6522" s="1"/>
      <c r="CX6522" s="1"/>
      <c r="CY6522" s="1"/>
      <c r="CZ6522" s="1"/>
      <c r="DA6522" s="1"/>
      <c r="DB6522" s="1"/>
      <c r="DC6522" s="1"/>
      <c r="DD6522" s="1"/>
      <c r="DE6522" s="1"/>
      <c r="DF6522" s="1"/>
      <c r="DG6522" s="1"/>
      <c r="DH6522" s="1"/>
      <c r="DI6522" s="1"/>
      <c r="DJ6522" s="1"/>
      <c r="DK6522" s="1"/>
      <c r="DL6522" s="1"/>
      <c r="DM6522" s="1"/>
      <c r="DN6522" s="1"/>
      <c r="DO6522" s="1"/>
      <c r="DP6522" s="1"/>
      <c r="DQ6522" s="1"/>
      <c r="DR6522" s="1"/>
      <c r="DS6522" s="1"/>
      <c r="DT6522" s="1"/>
      <c r="DU6522" s="1"/>
      <c r="DV6522" s="1"/>
      <c r="DW6522" s="1"/>
      <c r="DX6522" s="1"/>
      <c r="DY6522" s="1"/>
      <c r="DZ6522" s="1"/>
      <c r="EA6522" s="1"/>
      <c r="EB6522" s="1"/>
      <c r="EC6522" s="1"/>
      <c r="ED6522" s="1"/>
      <c r="EE6522" s="1"/>
      <c r="EF6522" s="1"/>
      <c r="EG6522" s="1"/>
      <c r="EH6522" s="1"/>
      <c r="EI6522" s="1"/>
      <c r="EJ6522" s="1"/>
      <c r="EK6522" s="1"/>
      <c r="EL6522" s="1"/>
      <c r="EM6522" s="1"/>
      <c r="EN6522" s="1"/>
      <c r="EO6522" s="1"/>
      <c r="EP6522" s="1"/>
      <c r="EQ6522" s="1"/>
      <c r="ER6522" s="1"/>
      <c r="ES6522" s="1"/>
      <c r="ET6522" s="1"/>
      <c r="EU6522" s="1"/>
      <c r="EV6522" s="1"/>
      <c r="EW6522" s="1"/>
      <c r="EX6522" s="1"/>
      <c r="EY6522" s="1"/>
      <c r="EZ6522" s="1"/>
      <c r="FA6522" s="1"/>
      <c r="FB6522" s="1"/>
      <c r="FC6522" s="1"/>
      <c r="FD6522" s="1"/>
      <c r="FE6522" s="1"/>
      <c r="FF6522" s="1"/>
      <c r="FG6522" s="1"/>
      <c r="FH6522" s="1"/>
      <c r="FI6522" s="1"/>
      <c r="FJ6522" s="1"/>
      <c r="FK6522" s="1"/>
      <c r="FL6522" s="1"/>
      <c r="FM6522" s="1"/>
      <c r="FN6522" s="1"/>
      <c r="FO6522" s="1"/>
      <c r="FP6522" s="1"/>
      <c r="FQ6522" s="1"/>
      <c r="FR6522" s="1"/>
      <c r="FS6522" s="1"/>
      <c r="FT6522" s="1"/>
      <c r="FU6522" s="1"/>
      <c r="FV6522" s="1"/>
      <c r="FW6522" s="1"/>
      <c r="FX6522" s="1"/>
    </row>
    <row r="6523" spans="1:180" s="126" customFormat="1" ht="12.6" x14ac:dyDescent="0.25">
      <c r="A6523" s="117"/>
      <c r="B6523" s="118"/>
      <c r="C6523" s="119"/>
      <c r="D652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3" s="119"/>
      <c r="F6523" s="119"/>
      <c r="G6523" s="120"/>
      <c r="H6523" s="121"/>
      <c r="I6523" s="120"/>
      <c r="J6523" s="120"/>
      <c r="K6523" s="119"/>
      <c r="L6523" s="119"/>
      <c r="M6523" s="119"/>
      <c r="N6523" s="119"/>
      <c r="O6523" s="119"/>
      <c r="P6523" s="124"/>
      <c r="Q6523" s="124">
        <f>Table13[[#This Row],[Unit Value]]*Table13[[#This Row],[Qty | PCount]]</f>
        <v>0</v>
      </c>
      <c r="R6523" s="119" t="str">
        <f>IF(Table13[[#This Row],[Unit Value]]&lt;=4999,"Low-Value Asset","High-Value Asset")</f>
        <v>Low-Value Asset</v>
      </c>
      <c r="S6523" s="119"/>
      <c r="T6523" s="119"/>
      <c r="U6523" s="119"/>
      <c r="V6523" s="119"/>
      <c r="W6523" s="125"/>
      <c r="X6523" s="119"/>
      <c r="Y6523" s="119"/>
      <c r="Z6523" s="119"/>
      <c r="AA6523" s="119"/>
      <c r="AB652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  <c r="BC6523" s="1"/>
      <c r="BD6523" s="1"/>
      <c r="BE6523" s="1"/>
      <c r="BF6523" s="1"/>
      <c r="BG6523" s="1"/>
      <c r="BH6523" s="1"/>
      <c r="BI6523" s="1"/>
      <c r="BJ6523" s="1"/>
      <c r="BK6523" s="1"/>
      <c r="BL6523" s="1"/>
      <c r="BM6523" s="1"/>
      <c r="BN6523" s="1"/>
      <c r="BO6523" s="1"/>
      <c r="BP6523" s="1"/>
      <c r="BQ6523" s="1"/>
      <c r="BR6523" s="1"/>
      <c r="BS6523" s="1"/>
      <c r="BT6523" s="1"/>
      <c r="BU6523" s="1"/>
      <c r="BV6523" s="1"/>
      <c r="BW6523" s="1"/>
      <c r="BX6523" s="1"/>
      <c r="BY6523" s="1"/>
      <c r="BZ6523" s="1"/>
      <c r="CA6523" s="1"/>
      <c r="CB6523" s="1"/>
      <c r="CC6523" s="1"/>
      <c r="CD6523" s="1"/>
      <c r="CE6523" s="1"/>
      <c r="CF6523" s="1"/>
      <c r="CG6523" s="1"/>
      <c r="CH6523" s="1"/>
      <c r="CI6523" s="1"/>
      <c r="CJ6523" s="1"/>
      <c r="CK6523" s="1"/>
      <c r="CL6523" s="1"/>
      <c r="CM6523" s="1"/>
      <c r="CN6523" s="1"/>
      <c r="CO6523" s="1"/>
      <c r="CP6523" s="1"/>
      <c r="CQ6523" s="1"/>
      <c r="CR6523" s="1"/>
      <c r="CS6523" s="1"/>
      <c r="CT6523" s="1"/>
      <c r="CU6523" s="1"/>
      <c r="CV6523" s="1"/>
      <c r="CW6523" s="1"/>
      <c r="CX6523" s="1"/>
      <c r="CY6523" s="1"/>
      <c r="CZ6523" s="1"/>
      <c r="DA6523" s="1"/>
      <c r="DB6523" s="1"/>
      <c r="DC6523" s="1"/>
      <c r="DD6523" s="1"/>
      <c r="DE6523" s="1"/>
      <c r="DF6523" s="1"/>
      <c r="DG6523" s="1"/>
      <c r="DH6523" s="1"/>
      <c r="DI6523" s="1"/>
      <c r="DJ6523" s="1"/>
      <c r="DK6523" s="1"/>
      <c r="DL6523" s="1"/>
      <c r="DM6523" s="1"/>
      <c r="DN6523" s="1"/>
      <c r="DO6523" s="1"/>
      <c r="DP6523" s="1"/>
      <c r="DQ6523" s="1"/>
      <c r="DR6523" s="1"/>
      <c r="DS6523" s="1"/>
      <c r="DT6523" s="1"/>
      <c r="DU6523" s="1"/>
      <c r="DV6523" s="1"/>
      <c r="DW6523" s="1"/>
      <c r="DX6523" s="1"/>
      <c r="DY6523" s="1"/>
      <c r="DZ6523" s="1"/>
      <c r="EA6523" s="1"/>
      <c r="EB6523" s="1"/>
      <c r="EC6523" s="1"/>
      <c r="ED6523" s="1"/>
      <c r="EE6523" s="1"/>
      <c r="EF6523" s="1"/>
      <c r="EG6523" s="1"/>
      <c r="EH6523" s="1"/>
      <c r="EI6523" s="1"/>
      <c r="EJ6523" s="1"/>
      <c r="EK6523" s="1"/>
      <c r="EL6523" s="1"/>
      <c r="EM6523" s="1"/>
      <c r="EN6523" s="1"/>
      <c r="EO6523" s="1"/>
      <c r="EP6523" s="1"/>
      <c r="EQ6523" s="1"/>
      <c r="ER6523" s="1"/>
      <c r="ES6523" s="1"/>
      <c r="ET6523" s="1"/>
      <c r="EU6523" s="1"/>
      <c r="EV6523" s="1"/>
      <c r="EW6523" s="1"/>
      <c r="EX6523" s="1"/>
      <c r="EY6523" s="1"/>
      <c r="EZ6523" s="1"/>
      <c r="FA6523" s="1"/>
      <c r="FB6523" s="1"/>
      <c r="FC6523" s="1"/>
      <c r="FD6523" s="1"/>
      <c r="FE6523" s="1"/>
      <c r="FF6523" s="1"/>
      <c r="FG6523" s="1"/>
      <c r="FH6523" s="1"/>
      <c r="FI6523" s="1"/>
      <c r="FJ6523" s="1"/>
      <c r="FK6523" s="1"/>
      <c r="FL6523" s="1"/>
      <c r="FM6523" s="1"/>
      <c r="FN6523" s="1"/>
      <c r="FO6523" s="1"/>
      <c r="FP6523" s="1"/>
      <c r="FQ6523" s="1"/>
      <c r="FR6523" s="1"/>
      <c r="FS6523" s="1"/>
      <c r="FT6523" s="1"/>
      <c r="FU6523" s="1"/>
      <c r="FV6523" s="1"/>
      <c r="FW6523" s="1"/>
      <c r="FX6523" s="1"/>
    </row>
    <row r="6524" spans="1:180" s="126" customFormat="1" ht="12.6" x14ac:dyDescent="0.25">
      <c r="A6524" s="117"/>
      <c r="B6524" s="118"/>
      <c r="C6524" s="119"/>
      <c r="D652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4" s="119"/>
      <c r="F6524" s="119"/>
      <c r="G6524" s="120"/>
      <c r="H6524" s="121"/>
      <c r="I6524" s="120"/>
      <c r="J6524" s="120"/>
      <c r="K6524" s="119"/>
      <c r="L6524" s="119"/>
      <c r="M6524" s="119"/>
      <c r="N6524" s="119"/>
      <c r="O6524" s="119"/>
      <c r="P6524" s="124"/>
      <c r="Q6524" s="124">
        <f>Table13[[#This Row],[Unit Value]]*Table13[[#This Row],[Qty | PCount]]</f>
        <v>0</v>
      </c>
      <c r="R6524" s="119" t="str">
        <f>IF(Table13[[#This Row],[Unit Value]]&lt;=4999,"Low-Value Asset","High-Value Asset")</f>
        <v>Low-Value Asset</v>
      </c>
      <c r="S6524" s="119"/>
      <c r="T6524" s="119"/>
      <c r="U6524" s="119"/>
      <c r="V6524" s="119"/>
      <c r="W6524" s="125"/>
      <c r="X6524" s="119"/>
      <c r="Y6524" s="119"/>
      <c r="Z6524" s="119"/>
      <c r="AA6524" s="119"/>
      <c r="AB652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  <c r="BC6524" s="1"/>
      <c r="BD6524" s="1"/>
      <c r="BE6524" s="1"/>
      <c r="BF6524" s="1"/>
      <c r="BG6524" s="1"/>
      <c r="BH6524" s="1"/>
      <c r="BI6524" s="1"/>
      <c r="BJ6524" s="1"/>
      <c r="BK6524" s="1"/>
      <c r="BL6524" s="1"/>
      <c r="BM6524" s="1"/>
      <c r="BN6524" s="1"/>
      <c r="BO6524" s="1"/>
      <c r="BP6524" s="1"/>
      <c r="BQ6524" s="1"/>
      <c r="BR6524" s="1"/>
      <c r="BS6524" s="1"/>
      <c r="BT6524" s="1"/>
      <c r="BU6524" s="1"/>
      <c r="BV6524" s="1"/>
      <c r="BW6524" s="1"/>
      <c r="BX6524" s="1"/>
      <c r="BY6524" s="1"/>
      <c r="BZ6524" s="1"/>
      <c r="CA6524" s="1"/>
      <c r="CB6524" s="1"/>
      <c r="CC6524" s="1"/>
      <c r="CD6524" s="1"/>
      <c r="CE6524" s="1"/>
      <c r="CF6524" s="1"/>
      <c r="CG6524" s="1"/>
      <c r="CH6524" s="1"/>
      <c r="CI6524" s="1"/>
      <c r="CJ6524" s="1"/>
      <c r="CK6524" s="1"/>
      <c r="CL6524" s="1"/>
      <c r="CM6524" s="1"/>
      <c r="CN6524" s="1"/>
      <c r="CO6524" s="1"/>
      <c r="CP6524" s="1"/>
      <c r="CQ6524" s="1"/>
      <c r="CR6524" s="1"/>
      <c r="CS6524" s="1"/>
      <c r="CT6524" s="1"/>
      <c r="CU6524" s="1"/>
      <c r="CV6524" s="1"/>
      <c r="CW6524" s="1"/>
      <c r="CX6524" s="1"/>
      <c r="CY6524" s="1"/>
      <c r="CZ6524" s="1"/>
      <c r="DA6524" s="1"/>
      <c r="DB6524" s="1"/>
      <c r="DC6524" s="1"/>
      <c r="DD6524" s="1"/>
      <c r="DE6524" s="1"/>
      <c r="DF6524" s="1"/>
      <c r="DG6524" s="1"/>
      <c r="DH6524" s="1"/>
      <c r="DI6524" s="1"/>
      <c r="DJ6524" s="1"/>
      <c r="DK6524" s="1"/>
      <c r="DL6524" s="1"/>
      <c r="DM6524" s="1"/>
      <c r="DN6524" s="1"/>
      <c r="DO6524" s="1"/>
      <c r="DP6524" s="1"/>
      <c r="DQ6524" s="1"/>
      <c r="DR6524" s="1"/>
      <c r="DS6524" s="1"/>
      <c r="DT6524" s="1"/>
      <c r="DU6524" s="1"/>
      <c r="DV6524" s="1"/>
      <c r="DW6524" s="1"/>
      <c r="DX6524" s="1"/>
      <c r="DY6524" s="1"/>
      <c r="DZ6524" s="1"/>
      <c r="EA6524" s="1"/>
      <c r="EB6524" s="1"/>
      <c r="EC6524" s="1"/>
      <c r="ED6524" s="1"/>
      <c r="EE6524" s="1"/>
      <c r="EF6524" s="1"/>
      <c r="EG6524" s="1"/>
      <c r="EH6524" s="1"/>
      <c r="EI6524" s="1"/>
      <c r="EJ6524" s="1"/>
      <c r="EK6524" s="1"/>
      <c r="EL6524" s="1"/>
      <c r="EM6524" s="1"/>
      <c r="EN6524" s="1"/>
      <c r="EO6524" s="1"/>
      <c r="EP6524" s="1"/>
      <c r="EQ6524" s="1"/>
      <c r="ER6524" s="1"/>
      <c r="ES6524" s="1"/>
      <c r="ET6524" s="1"/>
      <c r="EU6524" s="1"/>
      <c r="EV6524" s="1"/>
      <c r="EW6524" s="1"/>
      <c r="EX6524" s="1"/>
      <c r="EY6524" s="1"/>
      <c r="EZ6524" s="1"/>
      <c r="FA6524" s="1"/>
      <c r="FB6524" s="1"/>
      <c r="FC6524" s="1"/>
      <c r="FD6524" s="1"/>
      <c r="FE6524" s="1"/>
      <c r="FF6524" s="1"/>
      <c r="FG6524" s="1"/>
      <c r="FH6524" s="1"/>
      <c r="FI6524" s="1"/>
      <c r="FJ6524" s="1"/>
      <c r="FK6524" s="1"/>
      <c r="FL6524" s="1"/>
      <c r="FM6524" s="1"/>
      <c r="FN6524" s="1"/>
      <c r="FO6524" s="1"/>
      <c r="FP6524" s="1"/>
      <c r="FQ6524" s="1"/>
      <c r="FR6524" s="1"/>
      <c r="FS6524" s="1"/>
      <c r="FT6524" s="1"/>
      <c r="FU6524" s="1"/>
      <c r="FV6524" s="1"/>
      <c r="FW6524" s="1"/>
      <c r="FX6524" s="1"/>
    </row>
    <row r="6525" spans="1:180" s="126" customFormat="1" ht="12.6" x14ac:dyDescent="0.25">
      <c r="A6525" s="117"/>
      <c r="B6525" s="118"/>
      <c r="C6525" s="119"/>
      <c r="D652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5" s="119"/>
      <c r="F6525" s="119"/>
      <c r="G6525" s="120"/>
      <c r="H6525" s="121"/>
      <c r="I6525" s="120"/>
      <c r="J6525" s="120"/>
      <c r="K6525" s="119"/>
      <c r="L6525" s="119"/>
      <c r="M6525" s="119"/>
      <c r="N6525" s="119"/>
      <c r="O6525" s="119"/>
      <c r="P6525" s="124"/>
      <c r="Q6525" s="124">
        <f>Table13[[#This Row],[Unit Value]]*Table13[[#This Row],[Qty | PCount]]</f>
        <v>0</v>
      </c>
      <c r="R6525" s="119" t="str">
        <f>IF(Table13[[#This Row],[Unit Value]]&lt;=4999,"Low-Value Asset","High-Value Asset")</f>
        <v>Low-Value Asset</v>
      </c>
      <c r="S6525" s="119"/>
      <c r="T6525" s="119"/>
      <c r="U6525" s="119"/>
      <c r="V6525" s="119"/>
      <c r="W6525" s="125"/>
      <c r="X6525" s="119"/>
      <c r="Y6525" s="119"/>
      <c r="Z6525" s="119"/>
      <c r="AA6525" s="119"/>
      <c r="AB652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  <c r="BC6525" s="1"/>
      <c r="BD6525" s="1"/>
      <c r="BE6525" s="1"/>
      <c r="BF6525" s="1"/>
      <c r="BG6525" s="1"/>
      <c r="BH6525" s="1"/>
      <c r="BI6525" s="1"/>
      <c r="BJ6525" s="1"/>
      <c r="BK6525" s="1"/>
      <c r="BL6525" s="1"/>
      <c r="BM6525" s="1"/>
      <c r="BN6525" s="1"/>
      <c r="BO6525" s="1"/>
      <c r="BP6525" s="1"/>
      <c r="BQ6525" s="1"/>
      <c r="BR6525" s="1"/>
      <c r="BS6525" s="1"/>
      <c r="BT6525" s="1"/>
      <c r="BU6525" s="1"/>
      <c r="BV6525" s="1"/>
      <c r="BW6525" s="1"/>
      <c r="BX6525" s="1"/>
      <c r="BY6525" s="1"/>
      <c r="BZ6525" s="1"/>
      <c r="CA6525" s="1"/>
      <c r="CB6525" s="1"/>
      <c r="CC6525" s="1"/>
      <c r="CD6525" s="1"/>
      <c r="CE6525" s="1"/>
      <c r="CF6525" s="1"/>
      <c r="CG6525" s="1"/>
      <c r="CH6525" s="1"/>
      <c r="CI6525" s="1"/>
      <c r="CJ6525" s="1"/>
      <c r="CK6525" s="1"/>
      <c r="CL6525" s="1"/>
      <c r="CM6525" s="1"/>
      <c r="CN6525" s="1"/>
      <c r="CO6525" s="1"/>
      <c r="CP6525" s="1"/>
      <c r="CQ6525" s="1"/>
      <c r="CR6525" s="1"/>
      <c r="CS6525" s="1"/>
      <c r="CT6525" s="1"/>
      <c r="CU6525" s="1"/>
      <c r="CV6525" s="1"/>
      <c r="CW6525" s="1"/>
      <c r="CX6525" s="1"/>
      <c r="CY6525" s="1"/>
      <c r="CZ6525" s="1"/>
      <c r="DA6525" s="1"/>
      <c r="DB6525" s="1"/>
      <c r="DC6525" s="1"/>
      <c r="DD6525" s="1"/>
      <c r="DE6525" s="1"/>
      <c r="DF6525" s="1"/>
      <c r="DG6525" s="1"/>
      <c r="DH6525" s="1"/>
      <c r="DI6525" s="1"/>
      <c r="DJ6525" s="1"/>
      <c r="DK6525" s="1"/>
      <c r="DL6525" s="1"/>
      <c r="DM6525" s="1"/>
      <c r="DN6525" s="1"/>
      <c r="DO6525" s="1"/>
      <c r="DP6525" s="1"/>
      <c r="DQ6525" s="1"/>
      <c r="DR6525" s="1"/>
      <c r="DS6525" s="1"/>
      <c r="DT6525" s="1"/>
      <c r="DU6525" s="1"/>
      <c r="DV6525" s="1"/>
      <c r="DW6525" s="1"/>
      <c r="DX6525" s="1"/>
      <c r="DY6525" s="1"/>
      <c r="DZ6525" s="1"/>
      <c r="EA6525" s="1"/>
      <c r="EB6525" s="1"/>
      <c r="EC6525" s="1"/>
      <c r="ED6525" s="1"/>
      <c r="EE6525" s="1"/>
      <c r="EF6525" s="1"/>
      <c r="EG6525" s="1"/>
      <c r="EH6525" s="1"/>
      <c r="EI6525" s="1"/>
      <c r="EJ6525" s="1"/>
      <c r="EK6525" s="1"/>
      <c r="EL6525" s="1"/>
      <c r="EM6525" s="1"/>
      <c r="EN6525" s="1"/>
      <c r="EO6525" s="1"/>
      <c r="EP6525" s="1"/>
      <c r="EQ6525" s="1"/>
      <c r="ER6525" s="1"/>
      <c r="ES6525" s="1"/>
      <c r="ET6525" s="1"/>
      <c r="EU6525" s="1"/>
      <c r="EV6525" s="1"/>
      <c r="EW6525" s="1"/>
      <c r="EX6525" s="1"/>
      <c r="EY6525" s="1"/>
      <c r="EZ6525" s="1"/>
      <c r="FA6525" s="1"/>
      <c r="FB6525" s="1"/>
      <c r="FC6525" s="1"/>
      <c r="FD6525" s="1"/>
      <c r="FE6525" s="1"/>
      <c r="FF6525" s="1"/>
      <c r="FG6525" s="1"/>
      <c r="FH6525" s="1"/>
      <c r="FI6525" s="1"/>
      <c r="FJ6525" s="1"/>
      <c r="FK6525" s="1"/>
      <c r="FL6525" s="1"/>
      <c r="FM6525" s="1"/>
      <c r="FN6525" s="1"/>
      <c r="FO6525" s="1"/>
      <c r="FP6525" s="1"/>
      <c r="FQ6525" s="1"/>
      <c r="FR6525" s="1"/>
      <c r="FS6525" s="1"/>
      <c r="FT6525" s="1"/>
      <c r="FU6525" s="1"/>
      <c r="FV6525" s="1"/>
      <c r="FW6525" s="1"/>
      <c r="FX6525" s="1"/>
    </row>
    <row r="6526" spans="1:180" s="126" customFormat="1" ht="12.6" x14ac:dyDescent="0.25">
      <c r="A6526" s="117"/>
      <c r="B6526" s="118"/>
      <c r="C6526" s="119"/>
      <c r="D652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6" s="119"/>
      <c r="F6526" s="119"/>
      <c r="G6526" s="120"/>
      <c r="H6526" s="121"/>
      <c r="I6526" s="120"/>
      <c r="J6526" s="120"/>
      <c r="K6526" s="119"/>
      <c r="L6526" s="119"/>
      <c r="M6526" s="119"/>
      <c r="N6526" s="119"/>
      <c r="O6526" s="119"/>
      <c r="P6526" s="124"/>
      <c r="Q6526" s="124">
        <f>Table13[[#This Row],[Unit Value]]*Table13[[#This Row],[Qty | PCount]]</f>
        <v>0</v>
      </c>
      <c r="R6526" s="119" t="str">
        <f>IF(Table13[[#This Row],[Unit Value]]&lt;=4999,"Low-Value Asset","High-Value Asset")</f>
        <v>Low-Value Asset</v>
      </c>
      <c r="S6526" s="119"/>
      <c r="T6526" s="119"/>
      <c r="U6526" s="119"/>
      <c r="V6526" s="119"/>
      <c r="W6526" s="125"/>
      <c r="X6526" s="119"/>
      <c r="Y6526" s="119"/>
      <c r="Z6526" s="119"/>
      <c r="AA6526" s="119"/>
      <c r="AB652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  <c r="BC6526" s="1"/>
      <c r="BD6526" s="1"/>
      <c r="BE6526" s="1"/>
      <c r="BF6526" s="1"/>
      <c r="BG6526" s="1"/>
      <c r="BH6526" s="1"/>
      <c r="BI6526" s="1"/>
      <c r="BJ6526" s="1"/>
      <c r="BK6526" s="1"/>
      <c r="BL6526" s="1"/>
      <c r="BM6526" s="1"/>
      <c r="BN6526" s="1"/>
      <c r="BO6526" s="1"/>
      <c r="BP6526" s="1"/>
      <c r="BQ6526" s="1"/>
      <c r="BR6526" s="1"/>
      <c r="BS6526" s="1"/>
      <c r="BT6526" s="1"/>
      <c r="BU6526" s="1"/>
      <c r="BV6526" s="1"/>
      <c r="BW6526" s="1"/>
      <c r="BX6526" s="1"/>
      <c r="BY6526" s="1"/>
      <c r="BZ6526" s="1"/>
      <c r="CA6526" s="1"/>
      <c r="CB6526" s="1"/>
      <c r="CC6526" s="1"/>
      <c r="CD6526" s="1"/>
      <c r="CE6526" s="1"/>
      <c r="CF6526" s="1"/>
      <c r="CG6526" s="1"/>
      <c r="CH6526" s="1"/>
      <c r="CI6526" s="1"/>
      <c r="CJ6526" s="1"/>
      <c r="CK6526" s="1"/>
      <c r="CL6526" s="1"/>
      <c r="CM6526" s="1"/>
      <c r="CN6526" s="1"/>
      <c r="CO6526" s="1"/>
      <c r="CP6526" s="1"/>
      <c r="CQ6526" s="1"/>
      <c r="CR6526" s="1"/>
      <c r="CS6526" s="1"/>
      <c r="CT6526" s="1"/>
      <c r="CU6526" s="1"/>
      <c r="CV6526" s="1"/>
      <c r="CW6526" s="1"/>
      <c r="CX6526" s="1"/>
      <c r="CY6526" s="1"/>
      <c r="CZ6526" s="1"/>
      <c r="DA6526" s="1"/>
      <c r="DB6526" s="1"/>
      <c r="DC6526" s="1"/>
      <c r="DD6526" s="1"/>
      <c r="DE6526" s="1"/>
      <c r="DF6526" s="1"/>
      <c r="DG6526" s="1"/>
      <c r="DH6526" s="1"/>
      <c r="DI6526" s="1"/>
      <c r="DJ6526" s="1"/>
      <c r="DK6526" s="1"/>
      <c r="DL6526" s="1"/>
      <c r="DM6526" s="1"/>
      <c r="DN6526" s="1"/>
      <c r="DO6526" s="1"/>
      <c r="DP6526" s="1"/>
      <c r="DQ6526" s="1"/>
      <c r="DR6526" s="1"/>
      <c r="DS6526" s="1"/>
      <c r="DT6526" s="1"/>
      <c r="DU6526" s="1"/>
      <c r="DV6526" s="1"/>
      <c r="DW6526" s="1"/>
      <c r="DX6526" s="1"/>
      <c r="DY6526" s="1"/>
      <c r="DZ6526" s="1"/>
      <c r="EA6526" s="1"/>
      <c r="EB6526" s="1"/>
      <c r="EC6526" s="1"/>
      <c r="ED6526" s="1"/>
      <c r="EE6526" s="1"/>
      <c r="EF6526" s="1"/>
      <c r="EG6526" s="1"/>
      <c r="EH6526" s="1"/>
      <c r="EI6526" s="1"/>
      <c r="EJ6526" s="1"/>
      <c r="EK6526" s="1"/>
      <c r="EL6526" s="1"/>
      <c r="EM6526" s="1"/>
      <c r="EN6526" s="1"/>
      <c r="EO6526" s="1"/>
      <c r="EP6526" s="1"/>
      <c r="EQ6526" s="1"/>
      <c r="ER6526" s="1"/>
      <c r="ES6526" s="1"/>
      <c r="ET6526" s="1"/>
      <c r="EU6526" s="1"/>
      <c r="EV6526" s="1"/>
      <c r="EW6526" s="1"/>
      <c r="EX6526" s="1"/>
      <c r="EY6526" s="1"/>
      <c r="EZ6526" s="1"/>
      <c r="FA6526" s="1"/>
      <c r="FB6526" s="1"/>
      <c r="FC6526" s="1"/>
      <c r="FD6526" s="1"/>
      <c r="FE6526" s="1"/>
      <c r="FF6526" s="1"/>
      <c r="FG6526" s="1"/>
      <c r="FH6526" s="1"/>
      <c r="FI6526" s="1"/>
      <c r="FJ6526" s="1"/>
      <c r="FK6526" s="1"/>
      <c r="FL6526" s="1"/>
      <c r="FM6526" s="1"/>
      <c r="FN6526" s="1"/>
      <c r="FO6526" s="1"/>
      <c r="FP6526" s="1"/>
      <c r="FQ6526" s="1"/>
      <c r="FR6526" s="1"/>
      <c r="FS6526" s="1"/>
      <c r="FT6526" s="1"/>
      <c r="FU6526" s="1"/>
      <c r="FV6526" s="1"/>
      <c r="FW6526" s="1"/>
      <c r="FX6526" s="1"/>
    </row>
    <row r="6527" spans="1:180" s="126" customFormat="1" ht="12.6" x14ac:dyDescent="0.25">
      <c r="A6527" s="117"/>
      <c r="B6527" s="118"/>
      <c r="C6527" s="119"/>
      <c r="D652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7" s="119"/>
      <c r="F6527" s="119"/>
      <c r="G6527" s="120"/>
      <c r="H6527" s="121"/>
      <c r="I6527" s="120"/>
      <c r="J6527" s="120"/>
      <c r="K6527" s="119"/>
      <c r="L6527" s="119"/>
      <c r="M6527" s="119"/>
      <c r="N6527" s="119"/>
      <c r="O6527" s="119"/>
      <c r="P6527" s="124"/>
      <c r="Q6527" s="124">
        <f>Table13[[#This Row],[Unit Value]]*Table13[[#This Row],[Qty | PCount]]</f>
        <v>0</v>
      </c>
      <c r="R6527" s="119" t="str">
        <f>IF(Table13[[#This Row],[Unit Value]]&lt;=4999,"Low-Value Asset","High-Value Asset")</f>
        <v>Low-Value Asset</v>
      </c>
      <c r="S6527" s="119"/>
      <c r="T6527" s="119"/>
      <c r="U6527" s="119"/>
      <c r="V6527" s="119"/>
      <c r="W6527" s="125"/>
      <c r="X6527" s="119"/>
      <c r="Y6527" s="119"/>
      <c r="Z6527" s="119"/>
      <c r="AA6527" s="119"/>
      <c r="AB652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  <c r="BC6527" s="1"/>
      <c r="BD6527" s="1"/>
      <c r="BE6527" s="1"/>
      <c r="BF6527" s="1"/>
      <c r="BG6527" s="1"/>
      <c r="BH6527" s="1"/>
      <c r="BI6527" s="1"/>
      <c r="BJ6527" s="1"/>
      <c r="BK6527" s="1"/>
      <c r="BL6527" s="1"/>
      <c r="BM6527" s="1"/>
      <c r="BN6527" s="1"/>
      <c r="BO6527" s="1"/>
      <c r="BP6527" s="1"/>
      <c r="BQ6527" s="1"/>
      <c r="BR6527" s="1"/>
      <c r="BS6527" s="1"/>
      <c r="BT6527" s="1"/>
      <c r="BU6527" s="1"/>
      <c r="BV6527" s="1"/>
      <c r="BW6527" s="1"/>
      <c r="BX6527" s="1"/>
      <c r="BY6527" s="1"/>
      <c r="BZ6527" s="1"/>
      <c r="CA6527" s="1"/>
      <c r="CB6527" s="1"/>
      <c r="CC6527" s="1"/>
      <c r="CD6527" s="1"/>
      <c r="CE6527" s="1"/>
      <c r="CF6527" s="1"/>
      <c r="CG6527" s="1"/>
      <c r="CH6527" s="1"/>
      <c r="CI6527" s="1"/>
      <c r="CJ6527" s="1"/>
      <c r="CK6527" s="1"/>
      <c r="CL6527" s="1"/>
      <c r="CM6527" s="1"/>
      <c r="CN6527" s="1"/>
      <c r="CO6527" s="1"/>
      <c r="CP6527" s="1"/>
      <c r="CQ6527" s="1"/>
      <c r="CR6527" s="1"/>
      <c r="CS6527" s="1"/>
      <c r="CT6527" s="1"/>
      <c r="CU6527" s="1"/>
      <c r="CV6527" s="1"/>
      <c r="CW6527" s="1"/>
      <c r="CX6527" s="1"/>
      <c r="CY6527" s="1"/>
      <c r="CZ6527" s="1"/>
      <c r="DA6527" s="1"/>
      <c r="DB6527" s="1"/>
      <c r="DC6527" s="1"/>
      <c r="DD6527" s="1"/>
      <c r="DE6527" s="1"/>
      <c r="DF6527" s="1"/>
      <c r="DG6527" s="1"/>
      <c r="DH6527" s="1"/>
      <c r="DI6527" s="1"/>
      <c r="DJ6527" s="1"/>
      <c r="DK6527" s="1"/>
      <c r="DL6527" s="1"/>
      <c r="DM6527" s="1"/>
      <c r="DN6527" s="1"/>
      <c r="DO6527" s="1"/>
      <c r="DP6527" s="1"/>
      <c r="DQ6527" s="1"/>
      <c r="DR6527" s="1"/>
      <c r="DS6527" s="1"/>
      <c r="DT6527" s="1"/>
      <c r="DU6527" s="1"/>
      <c r="DV6527" s="1"/>
      <c r="DW6527" s="1"/>
      <c r="DX6527" s="1"/>
      <c r="DY6527" s="1"/>
      <c r="DZ6527" s="1"/>
      <c r="EA6527" s="1"/>
      <c r="EB6527" s="1"/>
      <c r="EC6527" s="1"/>
      <c r="ED6527" s="1"/>
      <c r="EE6527" s="1"/>
      <c r="EF6527" s="1"/>
      <c r="EG6527" s="1"/>
      <c r="EH6527" s="1"/>
      <c r="EI6527" s="1"/>
      <c r="EJ6527" s="1"/>
      <c r="EK6527" s="1"/>
      <c r="EL6527" s="1"/>
      <c r="EM6527" s="1"/>
      <c r="EN6527" s="1"/>
      <c r="EO6527" s="1"/>
      <c r="EP6527" s="1"/>
      <c r="EQ6527" s="1"/>
      <c r="ER6527" s="1"/>
      <c r="ES6527" s="1"/>
      <c r="ET6527" s="1"/>
      <c r="EU6527" s="1"/>
      <c r="EV6527" s="1"/>
      <c r="EW6527" s="1"/>
      <c r="EX6527" s="1"/>
      <c r="EY6527" s="1"/>
      <c r="EZ6527" s="1"/>
      <c r="FA6527" s="1"/>
      <c r="FB6527" s="1"/>
      <c r="FC6527" s="1"/>
      <c r="FD6527" s="1"/>
      <c r="FE6527" s="1"/>
      <c r="FF6527" s="1"/>
      <c r="FG6527" s="1"/>
      <c r="FH6527" s="1"/>
      <c r="FI6527" s="1"/>
      <c r="FJ6527" s="1"/>
      <c r="FK6527" s="1"/>
      <c r="FL6527" s="1"/>
      <c r="FM6527" s="1"/>
      <c r="FN6527" s="1"/>
      <c r="FO6527" s="1"/>
      <c r="FP6527" s="1"/>
      <c r="FQ6527" s="1"/>
      <c r="FR6527" s="1"/>
      <c r="FS6527" s="1"/>
      <c r="FT6527" s="1"/>
      <c r="FU6527" s="1"/>
      <c r="FV6527" s="1"/>
      <c r="FW6527" s="1"/>
      <c r="FX6527" s="1"/>
    </row>
    <row r="6528" spans="1:180" s="116" customFormat="1" ht="12.6" x14ac:dyDescent="0.25">
      <c r="A6528" s="108"/>
      <c r="B6528" s="109"/>
      <c r="C6528" s="110"/>
      <c r="D652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8" s="110"/>
      <c r="F6528" s="110"/>
      <c r="G6528" s="111"/>
      <c r="H6528" s="112"/>
      <c r="I6528" s="111"/>
      <c r="J6528" s="111"/>
      <c r="K6528" s="110"/>
      <c r="L6528" s="110"/>
      <c r="M6528" s="110"/>
      <c r="N6528" s="110"/>
      <c r="O6528" s="110"/>
      <c r="P6528" s="114"/>
      <c r="Q6528" s="114">
        <f>Table13[[#This Row],[Unit Value]]*Table13[[#This Row],[Qty | PCount]]</f>
        <v>0</v>
      </c>
      <c r="R6528" s="110" t="str">
        <f>IF(Table13[[#This Row],[Unit Value]]&lt;=4999,"Low-Value Asset","High-Value Asset")</f>
        <v>Low-Value Asset</v>
      </c>
      <c r="S6528" s="110"/>
      <c r="T6528" s="110"/>
      <c r="U6528" s="110"/>
      <c r="V6528" s="110"/>
      <c r="W6528" s="115"/>
      <c r="X6528" s="110"/>
      <c r="Y6528" s="110"/>
      <c r="Z6528" s="110"/>
      <c r="AA6528" s="110"/>
      <c r="AB652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  <c r="BC6528" s="1"/>
      <c r="BD6528" s="1"/>
      <c r="BE6528" s="1"/>
      <c r="BF6528" s="1"/>
      <c r="BG6528" s="1"/>
      <c r="BH6528" s="1"/>
      <c r="BI6528" s="1"/>
      <c r="BJ6528" s="1"/>
      <c r="BK6528" s="1"/>
      <c r="BL6528" s="1"/>
      <c r="BM6528" s="1"/>
      <c r="BN6528" s="1"/>
      <c r="BO6528" s="1"/>
      <c r="BP6528" s="1"/>
      <c r="BQ6528" s="1"/>
      <c r="BR6528" s="1"/>
      <c r="BS6528" s="1"/>
      <c r="BT6528" s="1"/>
      <c r="BU6528" s="1"/>
      <c r="BV6528" s="1"/>
      <c r="BW6528" s="1"/>
      <c r="BX6528" s="1"/>
      <c r="BY6528" s="1"/>
      <c r="BZ6528" s="1"/>
      <c r="CA6528" s="1"/>
      <c r="CB6528" s="1"/>
      <c r="CC6528" s="1"/>
      <c r="CD6528" s="1"/>
      <c r="CE6528" s="1"/>
      <c r="CF6528" s="1"/>
      <c r="CG6528" s="1"/>
      <c r="CH6528" s="1"/>
      <c r="CI6528" s="1"/>
      <c r="CJ6528" s="1"/>
      <c r="CK6528" s="1"/>
      <c r="CL6528" s="1"/>
      <c r="CM6528" s="1"/>
      <c r="CN6528" s="1"/>
      <c r="CO6528" s="1"/>
      <c r="CP6528" s="1"/>
      <c r="CQ6528" s="1"/>
      <c r="CR6528" s="1"/>
      <c r="CS6528" s="1"/>
      <c r="CT6528" s="1"/>
      <c r="CU6528" s="1"/>
      <c r="CV6528" s="1"/>
      <c r="CW6528" s="1"/>
      <c r="CX6528" s="1"/>
      <c r="CY6528" s="1"/>
      <c r="CZ6528" s="1"/>
      <c r="DA6528" s="1"/>
      <c r="DB6528" s="1"/>
      <c r="DC6528" s="1"/>
      <c r="DD6528" s="1"/>
      <c r="DE6528" s="1"/>
      <c r="DF6528" s="1"/>
      <c r="DG6528" s="1"/>
      <c r="DH6528" s="1"/>
      <c r="DI6528" s="1"/>
      <c r="DJ6528" s="1"/>
      <c r="DK6528" s="1"/>
      <c r="DL6528" s="1"/>
      <c r="DM6528" s="1"/>
      <c r="DN6528" s="1"/>
      <c r="DO6528" s="1"/>
      <c r="DP6528" s="1"/>
      <c r="DQ6528" s="1"/>
      <c r="DR6528" s="1"/>
      <c r="DS6528" s="1"/>
      <c r="DT6528" s="1"/>
      <c r="DU6528" s="1"/>
      <c r="DV6528" s="1"/>
      <c r="DW6528" s="1"/>
      <c r="DX6528" s="1"/>
      <c r="DY6528" s="1"/>
      <c r="DZ6528" s="1"/>
      <c r="EA6528" s="1"/>
      <c r="EB6528" s="1"/>
      <c r="EC6528" s="1"/>
      <c r="ED6528" s="1"/>
      <c r="EE6528" s="1"/>
      <c r="EF6528" s="1"/>
      <c r="EG6528" s="1"/>
      <c r="EH6528" s="1"/>
      <c r="EI6528" s="1"/>
      <c r="EJ6528" s="1"/>
      <c r="EK6528" s="1"/>
      <c r="EL6528" s="1"/>
      <c r="EM6528" s="1"/>
      <c r="EN6528" s="1"/>
      <c r="EO6528" s="1"/>
      <c r="EP6528" s="1"/>
      <c r="EQ6528" s="1"/>
      <c r="ER6528" s="1"/>
      <c r="ES6528" s="1"/>
      <c r="ET6528" s="1"/>
      <c r="EU6528" s="1"/>
      <c r="EV6528" s="1"/>
      <c r="EW6528" s="1"/>
      <c r="EX6528" s="1"/>
      <c r="EY6528" s="1"/>
      <c r="EZ6528" s="1"/>
      <c r="FA6528" s="1"/>
      <c r="FB6528" s="1"/>
      <c r="FC6528" s="1"/>
      <c r="FD6528" s="1"/>
      <c r="FE6528" s="1"/>
      <c r="FF6528" s="1"/>
      <c r="FG6528" s="1"/>
      <c r="FH6528" s="1"/>
      <c r="FI6528" s="1"/>
      <c r="FJ6528" s="1"/>
      <c r="FK6528" s="1"/>
      <c r="FL6528" s="1"/>
      <c r="FM6528" s="1"/>
      <c r="FN6528" s="1"/>
      <c r="FO6528" s="1"/>
      <c r="FP6528" s="1"/>
      <c r="FQ6528" s="1"/>
      <c r="FR6528" s="1"/>
      <c r="FS6528" s="1"/>
      <c r="FT6528" s="1"/>
      <c r="FU6528" s="1"/>
      <c r="FV6528" s="1"/>
      <c r="FW6528" s="1"/>
      <c r="FX6528" s="1"/>
    </row>
    <row r="6529" spans="1:180" s="116" customFormat="1" ht="12.6" x14ac:dyDescent="0.25">
      <c r="A6529" s="108"/>
      <c r="B6529" s="109"/>
      <c r="C6529" s="110"/>
      <c r="D652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29" s="110"/>
      <c r="F6529" s="110"/>
      <c r="G6529" s="111"/>
      <c r="H6529" s="112"/>
      <c r="I6529" s="111"/>
      <c r="J6529" s="111"/>
      <c r="K6529" s="110"/>
      <c r="L6529" s="110"/>
      <c r="M6529" s="110"/>
      <c r="N6529" s="110"/>
      <c r="O6529" s="110"/>
      <c r="P6529" s="114"/>
      <c r="Q6529" s="114">
        <f>Table13[[#This Row],[Unit Value]]*Table13[[#This Row],[Qty | PCount]]</f>
        <v>0</v>
      </c>
      <c r="R6529" s="110" t="str">
        <f>IF(Table13[[#This Row],[Unit Value]]&lt;=4999,"Low-Value Asset","High-Value Asset")</f>
        <v>Low-Value Asset</v>
      </c>
      <c r="S6529" s="110"/>
      <c r="T6529" s="110"/>
      <c r="U6529" s="110"/>
      <c r="V6529" s="110"/>
      <c r="W6529" s="115"/>
      <c r="X6529" s="110"/>
      <c r="Y6529" s="110"/>
      <c r="Z6529" s="110"/>
      <c r="AA6529" s="110"/>
      <c r="AB652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  <c r="BC6529" s="1"/>
      <c r="BD6529" s="1"/>
      <c r="BE6529" s="1"/>
      <c r="BF6529" s="1"/>
      <c r="BG6529" s="1"/>
      <c r="BH6529" s="1"/>
      <c r="BI6529" s="1"/>
      <c r="BJ6529" s="1"/>
      <c r="BK6529" s="1"/>
      <c r="BL6529" s="1"/>
      <c r="BM6529" s="1"/>
      <c r="BN6529" s="1"/>
      <c r="BO6529" s="1"/>
      <c r="BP6529" s="1"/>
      <c r="BQ6529" s="1"/>
      <c r="BR6529" s="1"/>
      <c r="BS6529" s="1"/>
      <c r="BT6529" s="1"/>
      <c r="BU6529" s="1"/>
      <c r="BV6529" s="1"/>
      <c r="BW6529" s="1"/>
      <c r="BX6529" s="1"/>
      <c r="BY6529" s="1"/>
      <c r="BZ6529" s="1"/>
      <c r="CA6529" s="1"/>
      <c r="CB6529" s="1"/>
      <c r="CC6529" s="1"/>
      <c r="CD6529" s="1"/>
      <c r="CE6529" s="1"/>
      <c r="CF6529" s="1"/>
      <c r="CG6529" s="1"/>
      <c r="CH6529" s="1"/>
      <c r="CI6529" s="1"/>
      <c r="CJ6529" s="1"/>
      <c r="CK6529" s="1"/>
      <c r="CL6529" s="1"/>
      <c r="CM6529" s="1"/>
      <c r="CN6529" s="1"/>
      <c r="CO6529" s="1"/>
      <c r="CP6529" s="1"/>
      <c r="CQ6529" s="1"/>
      <c r="CR6529" s="1"/>
      <c r="CS6529" s="1"/>
      <c r="CT6529" s="1"/>
      <c r="CU6529" s="1"/>
      <c r="CV6529" s="1"/>
      <c r="CW6529" s="1"/>
      <c r="CX6529" s="1"/>
      <c r="CY6529" s="1"/>
      <c r="CZ6529" s="1"/>
      <c r="DA6529" s="1"/>
      <c r="DB6529" s="1"/>
      <c r="DC6529" s="1"/>
      <c r="DD6529" s="1"/>
      <c r="DE6529" s="1"/>
      <c r="DF6529" s="1"/>
      <c r="DG6529" s="1"/>
      <c r="DH6529" s="1"/>
      <c r="DI6529" s="1"/>
      <c r="DJ6529" s="1"/>
      <c r="DK6529" s="1"/>
      <c r="DL6529" s="1"/>
      <c r="DM6529" s="1"/>
      <c r="DN6529" s="1"/>
      <c r="DO6529" s="1"/>
      <c r="DP6529" s="1"/>
      <c r="DQ6529" s="1"/>
      <c r="DR6529" s="1"/>
      <c r="DS6529" s="1"/>
      <c r="DT6529" s="1"/>
      <c r="DU6529" s="1"/>
      <c r="DV6529" s="1"/>
      <c r="DW6529" s="1"/>
      <c r="DX6529" s="1"/>
      <c r="DY6529" s="1"/>
      <c r="DZ6529" s="1"/>
      <c r="EA6529" s="1"/>
      <c r="EB6529" s="1"/>
      <c r="EC6529" s="1"/>
      <c r="ED6529" s="1"/>
      <c r="EE6529" s="1"/>
      <c r="EF6529" s="1"/>
      <c r="EG6529" s="1"/>
      <c r="EH6529" s="1"/>
      <c r="EI6529" s="1"/>
      <c r="EJ6529" s="1"/>
      <c r="EK6529" s="1"/>
      <c r="EL6529" s="1"/>
      <c r="EM6529" s="1"/>
      <c r="EN6529" s="1"/>
      <c r="EO6529" s="1"/>
      <c r="EP6529" s="1"/>
      <c r="EQ6529" s="1"/>
      <c r="ER6529" s="1"/>
      <c r="ES6529" s="1"/>
      <c r="ET6529" s="1"/>
      <c r="EU6529" s="1"/>
      <c r="EV6529" s="1"/>
      <c r="EW6529" s="1"/>
      <c r="EX6529" s="1"/>
      <c r="EY6529" s="1"/>
      <c r="EZ6529" s="1"/>
      <c r="FA6529" s="1"/>
      <c r="FB6529" s="1"/>
      <c r="FC6529" s="1"/>
      <c r="FD6529" s="1"/>
      <c r="FE6529" s="1"/>
      <c r="FF6529" s="1"/>
      <c r="FG6529" s="1"/>
      <c r="FH6529" s="1"/>
      <c r="FI6529" s="1"/>
      <c r="FJ6529" s="1"/>
      <c r="FK6529" s="1"/>
      <c r="FL6529" s="1"/>
      <c r="FM6529" s="1"/>
      <c r="FN6529" s="1"/>
      <c r="FO6529" s="1"/>
      <c r="FP6529" s="1"/>
      <c r="FQ6529" s="1"/>
      <c r="FR6529" s="1"/>
      <c r="FS6529" s="1"/>
      <c r="FT6529" s="1"/>
      <c r="FU6529" s="1"/>
      <c r="FV6529" s="1"/>
      <c r="FW6529" s="1"/>
      <c r="FX6529" s="1"/>
    </row>
    <row r="6530" spans="1:180" s="116" customFormat="1" ht="12.6" x14ac:dyDescent="0.25">
      <c r="A6530" s="108"/>
      <c r="B6530" s="109"/>
      <c r="C6530" s="110"/>
      <c r="D653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0" s="110"/>
      <c r="F6530" s="110"/>
      <c r="G6530" s="111"/>
      <c r="H6530" s="112"/>
      <c r="I6530" s="111"/>
      <c r="J6530" s="111"/>
      <c r="K6530" s="110"/>
      <c r="L6530" s="110"/>
      <c r="M6530" s="110"/>
      <c r="N6530" s="110"/>
      <c r="O6530" s="110"/>
      <c r="P6530" s="114"/>
      <c r="Q6530" s="114">
        <f>Table13[[#This Row],[Unit Value]]*Table13[[#This Row],[Qty | PCount]]</f>
        <v>0</v>
      </c>
      <c r="R6530" s="110" t="str">
        <f>IF(Table13[[#This Row],[Unit Value]]&lt;=4999,"Low-Value Asset","High-Value Asset")</f>
        <v>Low-Value Asset</v>
      </c>
      <c r="S6530" s="110"/>
      <c r="T6530" s="110"/>
      <c r="U6530" s="110"/>
      <c r="V6530" s="110"/>
      <c r="W6530" s="115"/>
      <c r="X6530" s="110"/>
      <c r="Y6530" s="110"/>
      <c r="Z6530" s="110"/>
      <c r="AA6530" s="110"/>
      <c r="AB653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  <c r="BC6530" s="1"/>
      <c r="BD6530" s="1"/>
      <c r="BE6530" s="1"/>
      <c r="BF6530" s="1"/>
      <c r="BG6530" s="1"/>
      <c r="BH6530" s="1"/>
      <c r="BI6530" s="1"/>
      <c r="BJ6530" s="1"/>
      <c r="BK6530" s="1"/>
      <c r="BL6530" s="1"/>
      <c r="BM6530" s="1"/>
      <c r="BN6530" s="1"/>
      <c r="BO6530" s="1"/>
      <c r="BP6530" s="1"/>
      <c r="BQ6530" s="1"/>
      <c r="BR6530" s="1"/>
      <c r="BS6530" s="1"/>
      <c r="BT6530" s="1"/>
      <c r="BU6530" s="1"/>
      <c r="BV6530" s="1"/>
      <c r="BW6530" s="1"/>
      <c r="BX6530" s="1"/>
      <c r="BY6530" s="1"/>
      <c r="BZ6530" s="1"/>
      <c r="CA6530" s="1"/>
      <c r="CB6530" s="1"/>
      <c r="CC6530" s="1"/>
      <c r="CD6530" s="1"/>
      <c r="CE6530" s="1"/>
      <c r="CF6530" s="1"/>
      <c r="CG6530" s="1"/>
      <c r="CH6530" s="1"/>
      <c r="CI6530" s="1"/>
      <c r="CJ6530" s="1"/>
      <c r="CK6530" s="1"/>
      <c r="CL6530" s="1"/>
      <c r="CM6530" s="1"/>
      <c r="CN6530" s="1"/>
      <c r="CO6530" s="1"/>
      <c r="CP6530" s="1"/>
      <c r="CQ6530" s="1"/>
      <c r="CR6530" s="1"/>
      <c r="CS6530" s="1"/>
      <c r="CT6530" s="1"/>
      <c r="CU6530" s="1"/>
      <c r="CV6530" s="1"/>
      <c r="CW6530" s="1"/>
      <c r="CX6530" s="1"/>
      <c r="CY6530" s="1"/>
      <c r="CZ6530" s="1"/>
      <c r="DA6530" s="1"/>
      <c r="DB6530" s="1"/>
      <c r="DC6530" s="1"/>
      <c r="DD6530" s="1"/>
      <c r="DE6530" s="1"/>
      <c r="DF6530" s="1"/>
      <c r="DG6530" s="1"/>
      <c r="DH6530" s="1"/>
      <c r="DI6530" s="1"/>
      <c r="DJ6530" s="1"/>
      <c r="DK6530" s="1"/>
      <c r="DL6530" s="1"/>
      <c r="DM6530" s="1"/>
      <c r="DN6530" s="1"/>
      <c r="DO6530" s="1"/>
      <c r="DP6530" s="1"/>
      <c r="DQ6530" s="1"/>
      <c r="DR6530" s="1"/>
      <c r="DS6530" s="1"/>
      <c r="DT6530" s="1"/>
      <c r="DU6530" s="1"/>
      <c r="DV6530" s="1"/>
      <c r="DW6530" s="1"/>
      <c r="DX6530" s="1"/>
      <c r="DY6530" s="1"/>
      <c r="DZ6530" s="1"/>
      <c r="EA6530" s="1"/>
      <c r="EB6530" s="1"/>
      <c r="EC6530" s="1"/>
      <c r="ED6530" s="1"/>
      <c r="EE6530" s="1"/>
      <c r="EF6530" s="1"/>
      <c r="EG6530" s="1"/>
      <c r="EH6530" s="1"/>
      <c r="EI6530" s="1"/>
      <c r="EJ6530" s="1"/>
      <c r="EK6530" s="1"/>
      <c r="EL6530" s="1"/>
      <c r="EM6530" s="1"/>
      <c r="EN6530" s="1"/>
      <c r="EO6530" s="1"/>
      <c r="EP6530" s="1"/>
      <c r="EQ6530" s="1"/>
      <c r="ER6530" s="1"/>
      <c r="ES6530" s="1"/>
      <c r="ET6530" s="1"/>
      <c r="EU6530" s="1"/>
      <c r="EV6530" s="1"/>
      <c r="EW6530" s="1"/>
      <c r="EX6530" s="1"/>
      <c r="EY6530" s="1"/>
      <c r="EZ6530" s="1"/>
      <c r="FA6530" s="1"/>
      <c r="FB6530" s="1"/>
      <c r="FC6530" s="1"/>
      <c r="FD6530" s="1"/>
      <c r="FE6530" s="1"/>
      <c r="FF6530" s="1"/>
      <c r="FG6530" s="1"/>
      <c r="FH6530" s="1"/>
      <c r="FI6530" s="1"/>
      <c r="FJ6530" s="1"/>
      <c r="FK6530" s="1"/>
      <c r="FL6530" s="1"/>
      <c r="FM6530" s="1"/>
      <c r="FN6530" s="1"/>
      <c r="FO6530" s="1"/>
      <c r="FP6530" s="1"/>
      <c r="FQ6530" s="1"/>
      <c r="FR6530" s="1"/>
      <c r="FS6530" s="1"/>
      <c r="FT6530" s="1"/>
      <c r="FU6530" s="1"/>
      <c r="FV6530" s="1"/>
      <c r="FW6530" s="1"/>
      <c r="FX6530" s="1"/>
    </row>
    <row r="6531" spans="1:180" s="116" customFormat="1" ht="12.6" x14ac:dyDescent="0.25">
      <c r="A6531" s="108"/>
      <c r="B6531" s="109"/>
      <c r="C6531" s="110"/>
      <c r="D653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1" s="110"/>
      <c r="F6531" s="110"/>
      <c r="G6531" s="111"/>
      <c r="H6531" s="112"/>
      <c r="I6531" s="111"/>
      <c r="J6531" s="111"/>
      <c r="K6531" s="110"/>
      <c r="L6531" s="110"/>
      <c r="M6531" s="110"/>
      <c r="N6531" s="110"/>
      <c r="O6531" s="110"/>
      <c r="P6531" s="114"/>
      <c r="Q6531" s="114">
        <f>Table13[[#This Row],[Unit Value]]*Table13[[#This Row],[Qty | PCount]]</f>
        <v>0</v>
      </c>
      <c r="R6531" s="110" t="str">
        <f>IF(Table13[[#This Row],[Unit Value]]&lt;=4999,"Low-Value Asset","High-Value Asset")</f>
        <v>Low-Value Asset</v>
      </c>
      <c r="S6531" s="110"/>
      <c r="T6531" s="110"/>
      <c r="U6531" s="110"/>
      <c r="V6531" s="110"/>
      <c r="W6531" s="115"/>
      <c r="X6531" s="110"/>
      <c r="Y6531" s="110"/>
      <c r="Z6531" s="110"/>
      <c r="AA6531" s="110"/>
      <c r="AB653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1"/>
      <c r="BD6531" s="1"/>
      <c r="BE6531" s="1"/>
      <c r="BF6531" s="1"/>
      <c r="BG6531" s="1"/>
      <c r="BH6531" s="1"/>
      <c r="BI6531" s="1"/>
      <c r="BJ6531" s="1"/>
      <c r="BK6531" s="1"/>
      <c r="BL6531" s="1"/>
      <c r="BM6531" s="1"/>
      <c r="BN6531" s="1"/>
      <c r="BO6531" s="1"/>
      <c r="BP6531" s="1"/>
      <c r="BQ6531" s="1"/>
      <c r="BR6531" s="1"/>
      <c r="BS6531" s="1"/>
      <c r="BT6531" s="1"/>
      <c r="BU6531" s="1"/>
      <c r="BV6531" s="1"/>
      <c r="BW6531" s="1"/>
      <c r="BX6531" s="1"/>
      <c r="BY6531" s="1"/>
      <c r="BZ6531" s="1"/>
      <c r="CA6531" s="1"/>
      <c r="CB6531" s="1"/>
      <c r="CC6531" s="1"/>
      <c r="CD6531" s="1"/>
      <c r="CE6531" s="1"/>
      <c r="CF6531" s="1"/>
      <c r="CG6531" s="1"/>
      <c r="CH6531" s="1"/>
      <c r="CI6531" s="1"/>
      <c r="CJ6531" s="1"/>
      <c r="CK6531" s="1"/>
      <c r="CL6531" s="1"/>
      <c r="CM6531" s="1"/>
      <c r="CN6531" s="1"/>
      <c r="CO6531" s="1"/>
      <c r="CP6531" s="1"/>
      <c r="CQ6531" s="1"/>
      <c r="CR6531" s="1"/>
      <c r="CS6531" s="1"/>
      <c r="CT6531" s="1"/>
      <c r="CU6531" s="1"/>
      <c r="CV6531" s="1"/>
      <c r="CW6531" s="1"/>
      <c r="CX6531" s="1"/>
      <c r="CY6531" s="1"/>
      <c r="CZ6531" s="1"/>
      <c r="DA6531" s="1"/>
      <c r="DB6531" s="1"/>
      <c r="DC6531" s="1"/>
      <c r="DD6531" s="1"/>
      <c r="DE6531" s="1"/>
      <c r="DF6531" s="1"/>
      <c r="DG6531" s="1"/>
      <c r="DH6531" s="1"/>
      <c r="DI6531" s="1"/>
      <c r="DJ6531" s="1"/>
      <c r="DK6531" s="1"/>
      <c r="DL6531" s="1"/>
      <c r="DM6531" s="1"/>
      <c r="DN6531" s="1"/>
      <c r="DO6531" s="1"/>
      <c r="DP6531" s="1"/>
      <c r="DQ6531" s="1"/>
      <c r="DR6531" s="1"/>
      <c r="DS6531" s="1"/>
      <c r="DT6531" s="1"/>
      <c r="DU6531" s="1"/>
      <c r="DV6531" s="1"/>
      <c r="DW6531" s="1"/>
      <c r="DX6531" s="1"/>
      <c r="DY6531" s="1"/>
      <c r="DZ6531" s="1"/>
      <c r="EA6531" s="1"/>
      <c r="EB6531" s="1"/>
      <c r="EC6531" s="1"/>
      <c r="ED6531" s="1"/>
      <c r="EE6531" s="1"/>
      <c r="EF6531" s="1"/>
      <c r="EG6531" s="1"/>
      <c r="EH6531" s="1"/>
      <c r="EI6531" s="1"/>
      <c r="EJ6531" s="1"/>
      <c r="EK6531" s="1"/>
      <c r="EL6531" s="1"/>
      <c r="EM6531" s="1"/>
      <c r="EN6531" s="1"/>
      <c r="EO6531" s="1"/>
      <c r="EP6531" s="1"/>
      <c r="EQ6531" s="1"/>
      <c r="ER6531" s="1"/>
      <c r="ES6531" s="1"/>
      <c r="ET6531" s="1"/>
      <c r="EU6531" s="1"/>
      <c r="EV6531" s="1"/>
      <c r="EW6531" s="1"/>
      <c r="EX6531" s="1"/>
      <c r="EY6531" s="1"/>
      <c r="EZ6531" s="1"/>
      <c r="FA6531" s="1"/>
      <c r="FB6531" s="1"/>
      <c r="FC6531" s="1"/>
      <c r="FD6531" s="1"/>
      <c r="FE6531" s="1"/>
      <c r="FF6531" s="1"/>
      <c r="FG6531" s="1"/>
      <c r="FH6531" s="1"/>
      <c r="FI6531" s="1"/>
      <c r="FJ6531" s="1"/>
      <c r="FK6531" s="1"/>
      <c r="FL6531" s="1"/>
      <c r="FM6531" s="1"/>
      <c r="FN6531" s="1"/>
      <c r="FO6531" s="1"/>
      <c r="FP6531" s="1"/>
      <c r="FQ6531" s="1"/>
      <c r="FR6531" s="1"/>
      <c r="FS6531" s="1"/>
      <c r="FT6531" s="1"/>
      <c r="FU6531" s="1"/>
      <c r="FV6531" s="1"/>
      <c r="FW6531" s="1"/>
      <c r="FX6531" s="1"/>
    </row>
    <row r="6532" spans="1:180" s="116" customFormat="1" ht="12.6" x14ac:dyDescent="0.25">
      <c r="A6532" s="108"/>
      <c r="B6532" s="109"/>
      <c r="C6532" s="110"/>
      <c r="D653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2" s="110"/>
      <c r="F6532" s="110"/>
      <c r="G6532" s="111"/>
      <c r="H6532" s="112"/>
      <c r="I6532" s="111"/>
      <c r="J6532" s="111"/>
      <c r="K6532" s="110"/>
      <c r="L6532" s="110"/>
      <c r="M6532" s="110"/>
      <c r="N6532" s="110"/>
      <c r="O6532" s="110"/>
      <c r="P6532" s="114"/>
      <c r="Q6532" s="114">
        <f>Table13[[#This Row],[Unit Value]]*Table13[[#This Row],[Qty | PCount]]</f>
        <v>0</v>
      </c>
      <c r="R6532" s="110" t="str">
        <f>IF(Table13[[#This Row],[Unit Value]]&lt;=4999,"Low-Value Asset","High-Value Asset")</f>
        <v>Low-Value Asset</v>
      </c>
      <c r="S6532" s="110"/>
      <c r="T6532" s="110"/>
      <c r="U6532" s="110"/>
      <c r="V6532" s="110"/>
      <c r="W6532" s="115"/>
      <c r="X6532" s="110"/>
      <c r="Y6532" s="110"/>
      <c r="Z6532" s="110"/>
      <c r="AA6532" s="110"/>
      <c r="AB653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  <c r="BC6532" s="1"/>
      <c r="BD6532" s="1"/>
      <c r="BE6532" s="1"/>
      <c r="BF6532" s="1"/>
      <c r="BG6532" s="1"/>
      <c r="BH6532" s="1"/>
      <c r="BI6532" s="1"/>
      <c r="BJ6532" s="1"/>
      <c r="BK6532" s="1"/>
      <c r="BL6532" s="1"/>
      <c r="BM6532" s="1"/>
      <c r="BN6532" s="1"/>
      <c r="BO6532" s="1"/>
      <c r="BP6532" s="1"/>
      <c r="BQ6532" s="1"/>
      <c r="BR6532" s="1"/>
      <c r="BS6532" s="1"/>
      <c r="BT6532" s="1"/>
      <c r="BU6532" s="1"/>
      <c r="BV6532" s="1"/>
      <c r="BW6532" s="1"/>
      <c r="BX6532" s="1"/>
      <c r="BY6532" s="1"/>
      <c r="BZ6532" s="1"/>
      <c r="CA6532" s="1"/>
      <c r="CB6532" s="1"/>
      <c r="CC6532" s="1"/>
      <c r="CD6532" s="1"/>
      <c r="CE6532" s="1"/>
      <c r="CF6532" s="1"/>
      <c r="CG6532" s="1"/>
      <c r="CH6532" s="1"/>
      <c r="CI6532" s="1"/>
      <c r="CJ6532" s="1"/>
      <c r="CK6532" s="1"/>
      <c r="CL6532" s="1"/>
      <c r="CM6532" s="1"/>
      <c r="CN6532" s="1"/>
      <c r="CO6532" s="1"/>
      <c r="CP6532" s="1"/>
      <c r="CQ6532" s="1"/>
      <c r="CR6532" s="1"/>
      <c r="CS6532" s="1"/>
      <c r="CT6532" s="1"/>
      <c r="CU6532" s="1"/>
      <c r="CV6532" s="1"/>
      <c r="CW6532" s="1"/>
      <c r="CX6532" s="1"/>
      <c r="CY6532" s="1"/>
      <c r="CZ6532" s="1"/>
      <c r="DA6532" s="1"/>
      <c r="DB6532" s="1"/>
      <c r="DC6532" s="1"/>
      <c r="DD6532" s="1"/>
      <c r="DE6532" s="1"/>
      <c r="DF6532" s="1"/>
      <c r="DG6532" s="1"/>
      <c r="DH6532" s="1"/>
      <c r="DI6532" s="1"/>
      <c r="DJ6532" s="1"/>
      <c r="DK6532" s="1"/>
      <c r="DL6532" s="1"/>
      <c r="DM6532" s="1"/>
      <c r="DN6532" s="1"/>
      <c r="DO6532" s="1"/>
      <c r="DP6532" s="1"/>
      <c r="DQ6532" s="1"/>
      <c r="DR6532" s="1"/>
      <c r="DS6532" s="1"/>
      <c r="DT6532" s="1"/>
      <c r="DU6532" s="1"/>
      <c r="DV6532" s="1"/>
      <c r="DW6532" s="1"/>
      <c r="DX6532" s="1"/>
      <c r="DY6532" s="1"/>
      <c r="DZ6532" s="1"/>
      <c r="EA6532" s="1"/>
      <c r="EB6532" s="1"/>
      <c r="EC6532" s="1"/>
      <c r="ED6532" s="1"/>
      <c r="EE6532" s="1"/>
      <c r="EF6532" s="1"/>
      <c r="EG6532" s="1"/>
      <c r="EH6532" s="1"/>
      <c r="EI6532" s="1"/>
      <c r="EJ6532" s="1"/>
      <c r="EK6532" s="1"/>
      <c r="EL6532" s="1"/>
      <c r="EM6532" s="1"/>
      <c r="EN6532" s="1"/>
      <c r="EO6532" s="1"/>
      <c r="EP6532" s="1"/>
      <c r="EQ6532" s="1"/>
      <c r="ER6532" s="1"/>
      <c r="ES6532" s="1"/>
      <c r="ET6532" s="1"/>
      <c r="EU6532" s="1"/>
      <c r="EV6532" s="1"/>
      <c r="EW6532" s="1"/>
      <c r="EX6532" s="1"/>
      <c r="EY6532" s="1"/>
      <c r="EZ6532" s="1"/>
      <c r="FA6532" s="1"/>
      <c r="FB6532" s="1"/>
      <c r="FC6532" s="1"/>
      <c r="FD6532" s="1"/>
      <c r="FE6532" s="1"/>
      <c r="FF6532" s="1"/>
      <c r="FG6532" s="1"/>
      <c r="FH6532" s="1"/>
      <c r="FI6532" s="1"/>
      <c r="FJ6532" s="1"/>
      <c r="FK6532" s="1"/>
      <c r="FL6532" s="1"/>
      <c r="FM6532" s="1"/>
      <c r="FN6532" s="1"/>
      <c r="FO6532" s="1"/>
      <c r="FP6532" s="1"/>
      <c r="FQ6532" s="1"/>
      <c r="FR6532" s="1"/>
      <c r="FS6532" s="1"/>
      <c r="FT6532" s="1"/>
      <c r="FU6532" s="1"/>
      <c r="FV6532" s="1"/>
      <c r="FW6532" s="1"/>
      <c r="FX6532" s="1"/>
    </row>
    <row r="6533" spans="1:180" s="116" customFormat="1" ht="12.6" x14ac:dyDescent="0.25">
      <c r="A6533" s="108"/>
      <c r="B6533" s="109"/>
      <c r="C6533" s="110"/>
      <c r="D653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3" s="110"/>
      <c r="F6533" s="110"/>
      <c r="G6533" s="111"/>
      <c r="H6533" s="112"/>
      <c r="I6533" s="111"/>
      <c r="J6533" s="111"/>
      <c r="K6533" s="110"/>
      <c r="L6533" s="110"/>
      <c r="M6533" s="110"/>
      <c r="N6533" s="110"/>
      <c r="O6533" s="110"/>
      <c r="P6533" s="114"/>
      <c r="Q6533" s="114">
        <f>Table13[[#This Row],[Unit Value]]*Table13[[#This Row],[Qty | PCount]]</f>
        <v>0</v>
      </c>
      <c r="R6533" s="110" t="str">
        <f>IF(Table13[[#This Row],[Unit Value]]&lt;=4999,"Low-Value Asset","High-Value Asset")</f>
        <v>Low-Value Asset</v>
      </c>
      <c r="S6533" s="110"/>
      <c r="T6533" s="110"/>
      <c r="U6533" s="110"/>
      <c r="V6533" s="110"/>
      <c r="W6533" s="115"/>
      <c r="X6533" s="110"/>
      <c r="Y6533" s="110"/>
      <c r="Z6533" s="110"/>
      <c r="AA6533" s="110"/>
      <c r="AB653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  <c r="BC6533" s="1"/>
      <c r="BD6533" s="1"/>
      <c r="BE6533" s="1"/>
      <c r="BF6533" s="1"/>
      <c r="BG6533" s="1"/>
      <c r="BH6533" s="1"/>
      <c r="BI6533" s="1"/>
      <c r="BJ6533" s="1"/>
      <c r="BK6533" s="1"/>
      <c r="BL6533" s="1"/>
      <c r="BM6533" s="1"/>
      <c r="BN6533" s="1"/>
      <c r="BO6533" s="1"/>
      <c r="BP6533" s="1"/>
      <c r="BQ6533" s="1"/>
      <c r="BR6533" s="1"/>
      <c r="BS6533" s="1"/>
      <c r="BT6533" s="1"/>
      <c r="BU6533" s="1"/>
      <c r="BV6533" s="1"/>
      <c r="BW6533" s="1"/>
      <c r="BX6533" s="1"/>
      <c r="BY6533" s="1"/>
      <c r="BZ6533" s="1"/>
      <c r="CA6533" s="1"/>
      <c r="CB6533" s="1"/>
      <c r="CC6533" s="1"/>
      <c r="CD6533" s="1"/>
      <c r="CE6533" s="1"/>
      <c r="CF6533" s="1"/>
      <c r="CG6533" s="1"/>
      <c r="CH6533" s="1"/>
      <c r="CI6533" s="1"/>
      <c r="CJ6533" s="1"/>
      <c r="CK6533" s="1"/>
      <c r="CL6533" s="1"/>
      <c r="CM6533" s="1"/>
      <c r="CN6533" s="1"/>
      <c r="CO6533" s="1"/>
      <c r="CP6533" s="1"/>
      <c r="CQ6533" s="1"/>
      <c r="CR6533" s="1"/>
      <c r="CS6533" s="1"/>
      <c r="CT6533" s="1"/>
      <c r="CU6533" s="1"/>
      <c r="CV6533" s="1"/>
      <c r="CW6533" s="1"/>
      <c r="CX6533" s="1"/>
      <c r="CY6533" s="1"/>
      <c r="CZ6533" s="1"/>
      <c r="DA6533" s="1"/>
      <c r="DB6533" s="1"/>
      <c r="DC6533" s="1"/>
      <c r="DD6533" s="1"/>
      <c r="DE6533" s="1"/>
      <c r="DF6533" s="1"/>
      <c r="DG6533" s="1"/>
      <c r="DH6533" s="1"/>
      <c r="DI6533" s="1"/>
      <c r="DJ6533" s="1"/>
      <c r="DK6533" s="1"/>
      <c r="DL6533" s="1"/>
      <c r="DM6533" s="1"/>
      <c r="DN6533" s="1"/>
      <c r="DO6533" s="1"/>
      <c r="DP6533" s="1"/>
      <c r="DQ6533" s="1"/>
      <c r="DR6533" s="1"/>
      <c r="DS6533" s="1"/>
      <c r="DT6533" s="1"/>
      <c r="DU6533" s="1"/>
      <c r="DV6533" s="1"/>
      <c r="DW6533" s="1"/>
      <c r="DX6533" s="1"/>
      <c r="DY6533" s="1"/>
      <c r="DZ6533" s="1"/>
      <c r="EA6533" s="1"/>
      <c r="EB6533" s="1"/>
      <c r="EC6533" s="1"/>
      <c r="ED6533" s="1"/>
      <c r="EE6533" s="1"/>
      <c r="EF6533" s="1"/>
      <c r="EG6533" s="1"/>
      <c r="EH6533" s="1"/>
      <c r="EI6533" s="1"/>
      <c r="EJ6533" s="1"/>
      <c r="EK6533" s="1"/>
      <c r="EL6533" s="1"/>
      <c r="EM6533" s="1"/>
      <c r="EN6533" s="1"/>
      <c r="EO6533" s="1"/>
      <c r="EP6533" s="1"/>
      <c r="EQ6533" s="1"/>
      <c r="ER6533" s="1"/>
      <c r="ES6533" s="1"/>
      <c r="ET6533" s="1"/>
      <c r="EU6533" s="1"/>
      <c r="EV6533" s="1"/>
      <c r="EW6533" s="1"/>
      <c r="EX6533" s="1"/>
      <c r="EY6533" s="1"/>
      <c r="EZ6533" s="1"/>
      <c r="FA6533" s="1"/>
      <c r="FB6533" s="1"/>
      <c r="FC6533" s="1"/>
      <c r="FD6533" s="1"/>
      <c r="FE6533" s="1"/>
      <c r="FF6533" s="1"/>
      <c r="FG6533" s="1"/>
      <c r="FH6533" s="1"/>
      <c r="FI6533" s="1"/>
      <c r="FJ6533" s="1"/>
      <c r="FK6533" s="1"/>
      <c r="FL6533" s="1"/>
      <c r="FM6533" s="1"/>
      <c r="FN6533" s="1"/>
      <c r="FO6533" s="1"/>
      <c r="FP6533" s="1"/>
      <c r="FQ6533" s="1"/>
      <c r="FR6533" s="1"/>
      <c r="FS6533" s="1"/>
      <c r="FT6533" s="1"/>
      <c r="FU6533" s="1"/>
      <c r="FV6533" s="1"/>
      <c r="FW6533" s="1"/>
      <c r="FX6533" s="1"/>
    </row>
    <row r="6534" spans="1:180" s="116" customFormat="1" ht="12.6" x14ac:dyDescent="0.25">
      <c r="A6534" s="108"/>
      <c r="B6534" s="109"/>
      <c r="C6534" s="110"/>
      <c r="D653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4" s="110"/>
      <c r="F6534" s="110"/>
      <c r="G6534" s="111"/>
      <c r="H6534" s="112"/>
      <c r="I6534" s="111"/>
      <c r="J6534" s="111"/>
      <c r="K6534" s="110"/>
      <c r="L6534" s="110"/>
      <c r="M6534" s="110"/>
      <c r="N6534" s="110"/>
      <c r="O6534" s="110"/>
      <c r="P6534" s="114"/>
      <c r="Q6534" s="114">
        <f>Table13[[#This Row],[Unit Value]]*Table13[[#This Row],[Qty | PCount]]</f>
        <v>0</v>
      </c>
      <c r="R6534" s="110" t="str">
        <f>IF(Table13[[#This Row],[Unit Value]]&lt;=4999,"Low-Value Asset","High-Value Asset")</f>
        <v>Low-Value Asset</v>
      </c>
      <c r="S6534" s="110"/>
      <c r="T6534" s="110"/>
      <c r="U6534" s="110"/>
      <c r="V6534" s="110"/>
      <c r="W6534" s="115"/>
      <c r="X6534" s="110"/>
      <c r="Y6534" s="110"/>
      <c r="Z6534" s="110"/>
      <c r="AA6534" s="110"/>
      <c r="AB653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  <c r="BC6534" s="1"/>
      <c r="BD6534" s="1"/>
      <c r="BE6534" s="1"/>
      <c r="BF6534" s="1"/>
      <c r="BG6534" s="1"/>
      <c r="BH6534" s="1"/>
      <c r="BI6534" s="1"/>
      <c r="BJ6534" s="1"/>
      <c r="BK6534" s="1"/>
      <c r="BL6534" s="1"/>
      <c r="BM6534" s="1"/>
      <c r="BN6534" s="1"/>
      <c r="BO6534" s="1"/>
      <c r="BP6534" s="1"/>
      <c r="BQ6534" s="1"/>
      <c r="BR6534" s="1"/>
      <c r="BS6534" s="1"/>
      <c r="BT6534" s="1"/>
      <c r="BU6534" s="1"/>
      <c r="BV6534" s="1"/>
      <c r="BW6534" s="1"/>
      <c r="BX6534" s="1"/>
      <c r="BY6534" s="1"/>
      <c r="BZ6534" s="1"/>
      <c r="CA6534" s="1"/>
      <c r="CB6534" s="1"/>
      <c r="CC6534" s="1"/>
      <c r="CD6534" s="1"/>
      <c r="CE6534" s="1"/>
      <c r="CF6534" s="1"/>
      <c r="CG6534" s="1"/>
      <c r="CH6534" s="1"/>
      <c r="CI6534" s="1"/>
      <c r="CJ6534" s="1"/>
      <c r="CK6534" s="1"/>
      <c r="CL6534" s="1"/>
      <c r="CM6534" s="1"/>
      <c r="CN6534" s="1"/>
      <c r="CO6534" s="1"/>
      <c r="CP6534" s="1"/>
      <c r="CQ6534" s="1"/>
      <c r="CR6534" s="1"/>
      <c r="CS6534" s="1"/>
      <c r="CT6534" s="1"/>
      <c r="CU6534" s="1"/>
      <c r="CV6534" s="1"/>
      <c r="CW6534" s="1"/>
      <c r="CX6534" s="1"/>
      <c r="CY6534" s="1"/>
      <c r="CZ6534" s="1"/>
      <c r="DA6534" s="1"/>
      <c r="DB6534" s="1"/>
      <c r="DC6534" s="1"/>
      <c r="DD6534" s="1"/>
      <c r="DE6534" s="1"/>
      <c r="DF6534" s="1"/>
      <c r="DG6534" s="1"/>
      <c r="DH6534" s="1"/>
      <c r="DI6534" s="1"/>
      <c r="DJ6534" s="1"/>
      <c r="DK6534" s="1"/>
      <c r="DL6534" s="1"/>
      <c r="DM6534" s="1"/>
      <c r="DN6534" s="1"/>
      <c r="DO6534" s="1"/>
      <c r="DP6534" s="1"/>
      <c r="DQ6534" s="1"/>
      <c r="DR6534" s="1"/>
      <c r="DS6534" s="1"/>
      <c r="DT6534" s="1"/>
      <c r="DU6534" s="1"/>
      <c r="DV6534" s="1"/>
      <c r="DW6534" s="1"/>
      <c r="DX6534" s="1"/>
      <c r="DY6534" s="1"/>
      <c r="DZ6534" s="1"/>
      <c r="EA6534" s="1"/>
      <c r="EB6534" s="1"/>
      <c r="EC6534" s="1"/>
      <c r="ED6534" s="1"/>
      <c r="EE6534" s="1"/>
      <c r="EF6534" s="1"/>
      <c r="EG6534" s="1"/>
      <c r="EH6534" s="1"/>
      <c r="EI6534" s="1"/>
      <c r="EJ6534" s="1"/>
      <c r="EK6534" s="1"/>
      <c r="EL6534" s="1"/>
      <c r="EM6534" s="1"/>
      <c r="EN6534" s="1"/>
      <c r="EO6534" s="1"/>
      <c r="EP6534" s="1"/>
      <c r="EQ6534" s="1"/>
      <c r="ER6534" s="1"/>
      <c r="ES6534" s="1"/>
      <c r="ET6534" s="1"/>
      <c r="EU6534" s="1"/>
      <c r="EV6534" s="1"/>
      <c r="EW6534" s="1"/>
      <c r="EX6534" s="1"/>
      <c r="EY6534" s="1"/>
      <c r="EZ6534" s="1"/>
      <c r="FA6534" s="1"/>
      <c r="FB6534" s="1"/>
      <c r="FC6534" s="1"/>
      <c r="FD6534" s="1"/>
      <c r="FE6534" s="1"/>
      <c r="FF6534" s="1"/>
      <c r="FG6534" s="1"/>
      <c r="FH6534" s="1"/>
      <c r="FI6534" s="1"/>
      <c r="FJ6534" s="1"/>
      <c r="FK6534" s="1"/>
      <c r="FL6534" s="1"/>
      <c r="FM6534" s="1"/>
      <c r="FN6534" s="1"/>
      <c r="FO6534" s="1"/>
      <c r="FP6534" s="1"/>
      <c r="FQ6534" s="1"/>
      <c r="FR6534" s="1"/>
      <c r="FS6534" s="1"/>
      <c r="FT6534" s="1"/>
      <c r="FU6534" s="1"/>
      <c r="FV6534" s="1"/>
      <c r="FW6534" s="1"/>
      <c r="FX6534" s="1"/>
    </row>
    <row r="6535" spans="1:180" s="116" customFormat="1" ht="12.6" x14ac:dyDescent="0.25">
      <c r="A6535" s="108"/>
      <c r="B6535" s="109"/>
      <c r="C6535" s="110"/>
      <c r="D653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5" s="110"/>
      <c r="F6535" s="110"/>
      <c r="G6535" s="111"/>
      <c r="H6535" s="112"/>
      <c r="I6535" s="111"/>
      <c r="J6535" s="111"/>
      <c r="K6535" s="110"/>
      <c r="L6535" s="110"/>
      <c r="M6535" s="110"/>
      <c r="N6535" s="110"/>
      <c r="O6535" s="110"/>
      <c r="P6535" s="114"/>
      <c r="Q6535" s="114">
        <f>Table13[[#This Row],[Unit Value]]*Table13[[#This Row],[Qty | PCount]]</f>
        <v>0</v>
      </c>
      <c r="R6535" s="110" t="str">
        <f>IF(Table13[[#This Row],[Unit Value]]&lt;=4999,"Low-Value Asset","High-Value Asset")</f>
        <v>Low-Value Asset</v>
      </c>
      <c r="S6535" s="110"/>
      <c r="T6535" s="110"/>
      <c r="U6535" s="110"/>
      <c r="V6535" s="110"/>
      <c r="W6535" s="115"/>
      <c r="X6535" s="110"/>
      <c r="Y6535" s="110"/>
      <c r="Z6535" s="110"/>
      <c r="AA6535" s="110"/>
      <c r="AB653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  <c r="BC6535" s="1"/>
      <c r="BD6535" s="1"/>
      <c r="BE6535" s="1"/>
      <c r="BF6535" s="1"/>
      <c r="BG6535" s="1"/>
      <c r="BH6535" s="1"/>
      <c r="BI6535" s="1"/>
      <c r="BJ6535" s="1"/>
      <c r="BK6535" s="1"/>
      <c r="BL6535" s="1"/>
      <c r="BM6535" s="1"/>
      <c r="BN6535" s="1"/>
      <c r="BO6535" s="1"/>
      <c r="BP6535" s="1"/>
      <c r="BQ6535" s="1"/>
      <c r="BR6535" s="1"/>
      <c r="BS6535" s="1"/>
      <c r="BT6535" s="1"/>
      <c r="BU6535" s="1"/>
      <c r="BV6535" s="1"/>
      <c r="BW6535" s="1"/>
      <c r="BX6535" s="1"/>
      <c r="BY6535" s="1"/>
      <c r="BZ6535" s="1"/>
      <c r="CA6535" s="1"/>
      <c r="CB6535" s="1"/>
      <c r="CC6535" s="1"/>
      <c r="CD6535" s="1"/>
      <c r="CE6535" s="1"/>
      <c r="CF6535" s="1"/>
      <c r="CG6535" s="1"/>
      <c r="CH6535" s="1"/>
      <c r="CI6535" s="1"/>
      <c r="CJ6535" s="1"/>
      <c r="CK6535" s="1"/>
      <c r="CL6535" s="1"/>
      <c r="CM6535" s="1"/>
      <c r="CN6535" s="1"/>
      <c r="CO6535" s="1"/>
      <c r="CP6535" s="1"/>
      <c r="CQ6535" s="1"/>
      <c r="CR6535" s="1"/>
      <c r="CS6535" s="1"/>
      <c r="CT6535" s="1"/>
      <c r="CU6535" s="1"/>
      <c r="CV6535" s="1"/>
      <c r="CW6535" s="1"/>
      <c r="CX6535" s="1"/>
      <c r="CY6535" s="1"/>
      <c r="CZ6535" s="1"/>
      <c r="DA6535" s="1"/>
      <c r="DB6535" s="1"/>
      <c r="DC6535" s="1"/>
      <c r="DD6535" s="1"/>
      <c r="DE6535" s="1"/>
      <c r="DF6535" s="1"/>
      <c r="DG6535" s="1"/>
      <c r="DH6535" s="1"/>
      <c r="DI6535" s="1"/>
      <c r="DJ6535" s="1"/>
      <c r="DK6535" s="1"/>
      <c r="DL6535" s="1"/>
      <c r="DM6535" s="1"/>
      <c r="DN6535" s="1"/>
      <c r="DO6535" s="1"/>
      <c r="DP6535" s="1"/>
      <c r="DQ6535" s="1"/>
      <c r="DR6535" s="1"/>
      <c r="DS6535" s="1"/>
      <c r="DT6535" s="1"/>
      <c r="DU6535" s="1"/>
      <c r="DV6535" s="1"/>
      <c r="DW6535" s="1"/>
      <c r="DX6535" s="1"/>
      <c r="DY6535" s="1"/>
      <c r="DZ6535" s="1"/>
      <c r="EA6535" s="1"/>
      <c r="EB6535" s="1"/>
      <c r="EC6535" s="1"/>
      <c r="ED6535" s="1"/>
      <c r="EE6535" s="1"/>
      <c r="EF6535" s="1"/>
      <c r="EG6535" s="1"/>
      <c r="EH6535" s="1"/>
      <c r="EI6535" s="1"/>
      <c r="EJ6535" s="1"/>
      <c r="EK6535" s="1"/>
      <c r="EL6535" s="1"/>
      <c r="EM6535" s="1"/>
      <c r="EN6535" s="1"/>
      <c r="EO6535" s="1"/>
      <c r="EP6535" s="1"/>
      <c r="EQ6535" s="1"/>
      <c r="ER6535" s="1"/>
      <c r="ES6535" s="1"/>
      <c r="ET6535" s="1"/>
      <c r="EU6535" s="1"/>
      <c r="EV6535" s="1"/>
      <c r="EW6535" s="1"/>
      <c r="EX6535" s="1"/>
      <c r="EY6535" s="1"/>
      <c r="EZ6535" s="1"/>
      <c r="FA6535" s="1"/>
      <c r="FB6535" s="1"/>
      <c r="FC6535" s="1"/>
      <c r="FD6535" s="1"/>
      <c r="FE6535" s="1"/>
      <c r="FF6535" s="1"/>
      <c r="FG6535" s="1"/>
      <c r="FH6535" s="1"/>
      <c r="FI6535" s="1"/>
      <c r="FJ6535" s="1"/>
      <c r="FK6535" s="1"/>
      <c r="FL6535" s="1"/>
      <c r="FM6535" s="1"/>
      <c r="FN6535" s="1"/>
      <c r="FO6535" s="1"/>
      <c r="FP6535" s="1"/>
      <c r="FQ6535" s="1"/>
      <c r="FR6535" s="1"/>
      <c r="FS6535" s="1"/>
      <c r="FT6535" s="1"/>
      <c r="FU6535" s="1"/>
      <c r="FV6535" s="1"/>
      <c r="FW6535" s="1"/>
      <c r="FX6535" s="1"/>
    </row>
    <row r="6536" spans="1:180" s="116" customFormat="1" ht="12.6" x14ac:dyDescent="0.25">
      <c r="A6536" s="108"/>
      <c r="B6536" s="109"/>
      <c r="C6536" s="110"/>
      <c r="D653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6" s="110"/>
      <c r="F6536" s="110"/>
      <c r="G6536" s="111"/>
      <c r="H6536" s="112"/>
      <c r="I6536" s="111"/>
      <c r="J6536" s="111"/>
      <c r="K6536" s="110"/>
      <c r="L6536" s="110"/>
      <c r="M6536" s="110"/>
      <c r="N6536" s="110"/>
      <c r="O6536" s="110"/>
      <c r="P6536" s="114"/>
      <c r="Q6536" s="114">
        <f>Table13[[#This Row],[Unit Value]]*Table13[[#This Row],[Qty | PCount]]</f>
        <v>0</v>
      </c>
      <c r="R6536" s="110" t="str">
        <f>IF(Table13[[#This Row],[Unit Value]]&lt;=4999,"Low-Value Asset","High-Value Asset")</f>
        <v>Low-Value Asset</v>
      </c>
      <c r="S6536" s="110"/>
      <c r="T6536" s="110"/>
      <c r="U6536" s="110"/>
      <c r="V6536" s="110"/>
      <c r="W6536" s="115"/>
      <c r="X6536" s="110"/>
      <c r="Y6536" s="110"/>
      <c r="Z6536" s="110"/>
      <c r="AA6536" s="110"/>
      <c r="AB653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  <c r="BC6536" s="1"/>
      <c r="BD6536" s="1"/>
      <c r="BE6536" s="1"/>
      <c r="BF6536" s="1"/>
      <c r="BG6536" s="1"/>
      <c r="BH6536" s="1"/>
      <c r="BI6536" s="1"/>
      <c r="BJ6536" s="1"/>
      <c r="BK6536" s="1"/>
      <c r="BL6536" s="1"/>
      <c r="BM6536" s="1"/>
      <c r="BN6536" s="1"/>
      <c r="BO6536" s="1"/>
      <c r="BP6536" s="1"/>
      <c r="BQ6536" s="1"/>
      <c r="BR6536" s="1"/>
      <c r="BS6536" s="1"/>
      <c r="BT6536" s="1"/>
      <c r="BU6536" s="1"/>
      <c r="BV6536" s="1"/>
      <c r="BW6536" s="1"/>
      <c r="BX6536" s="1"/>
      <c r="BY6536" s="1"/>
      <c r="BZ6536" s="1"/>
      <c r="CA6536" s="1"/>
      <c r="CB6536" s="1"/>
      <c r="CC6536" s="1"/>
      <c r="CD6536" s="1"/>
      <c r="CE6536" s="1"/>
      <c r="CF6536" s="1"/>
      <c r="CG6536" s="1"/>
      <c r="CH6536" s="1"/>
      <c r="CI6536" s="1"/>
      <c r="CJ6536" s="1"/>
      <c r="CK6536" s="1"/>
      <c r="CL6536" s="1"/>
      <c r="CM6536" s="1"/>
      <c r="CN6536" s="1"/>
      <c r="CO6536" s="1"/>
      <c r="CP6536" s="1"/>
      <c r="CQ6536" s="1"/>
      <c r="CR6536" s="1"/>
      <c r="CS6536" s="1"/>
      <c r="CT6536" s="1"/>
      <c r="CU6536" s="1"/>
      <c r="CV6536" s="1"/>
      <c r="CW6536" s="1"/>
      <c r="CX6536" s="1"/>
      <c r="CY6536" s="1"/>
      <c r="CZ6536" s="1"/>
      <c r="DA6536" s="1"/>
      <c r="DB6536" s="1"/>
      <c r="DC6536" s="1"/>
      <c r="DD6536" s="1"/>
      <c r="DE6536" s="1"/>
      <c r="DF6536" s="1"/>
      <c r="DG6536" s="1"/>
      <c r="DH6536" s="1"/>
      <c r="DI6536" s="1"/>
      <c r="DJ6536" s="1"/>
      <c r="DK6536" s="1"/>
      <c r="DL6536" s="1"/>
      <c r="DM6536" s="1"/>
      <c r="DN6536" s="1"/>
      <c r="DO6536" s="1"/>
      <c r="DP6536" s="1"/>
      <c r="DQ6536" s="1"/>
      <c r="DR6536" s="1"/>
      <c r="DS6536" s="1"/>
      <c r="DT6536" s="1"/>
      <c r="DU6536" s="1"/>
      <c r="DV6536" s="1"/>
      <c r="DW6536" s="1"/>
      <c r="DX6536" s="1"/>
      <c r="DY6536" s="1"/>
      <c r="DZ6536" s="1"/>
      <c r="EA6536" s="1"/>
      <c r="EB6536" s="1"/>
      <c r="EC6536" s="1"/>
      <c r="ED6536" s="1"/>
      <c r="EE6536" s="1"/>
      <c r="EF6536" s="1"/>
      <c r="EG6536" s="1"/>
      <c r="EH6536" s="1"/>
      <c r="EI6536" s="1"/>
      <c r="EJ6536" s="1"/>
      <c r="EK6536" s="1"/>
      <c r="EL6536" s="1"/>
      <c r="EM6536" s="1"/>
      <c r="EN6536" s="1"/>
      <c r="EO6536" s="1"/>
      <c r="EP6536" s="1"/>
      <c r="EQ6536" s="1"/>
      <c r="ER6536" s="1"/>
      <c r="ES6536" s="1"/>
      <c r="ET6536" s="1"/>
      <c r="EU6536" s="1"/>
      <c r="EV6536" s="1"/>
      <c r="EW6536" s="1"/>
      <c r="EX6536" s="1"/>
      <c r="EY6536" s="1"/>
      <c r="EZ6536" s="1"/>
      <c r="FA6536" s="1"/>
      <c r="FB6536" s="1"/>
      <c r="FC6536" s="1"/>
      <c r="FD6536" s="1"/>
      <c r="FE6536" s="1"/>
      <c r="FF6536" s="1"/>
      <c r="FG6536" s="1"/>
      <c r="FH6536" s="1"/>
      <c r="FI6536" s="1"/>
      <c r="FJ6536" s="1"/>
      <c r="FK6536" s="1"/>
      <c r="FL6536" s="1"/>
      <c r="FM6536" s="1"/>
      <c r="FN6536" s="1"/>
      <c r="FO6536" s="1"/>
      <c r="FP6536" s="1"/>
      <c r="FQ6536" s="1"/>
      <c r="FR6536" s="1"/>
      <c r="FS6536" s="1"/>
      <c r="FT6536" s="1"/>
      <c r="FU6536" s="1"/>
      <c r="FV6536" s="1"/>
      <c r="FW6536" s="1"/>
      <c r="FX6536" s="1"/>
    </row>
    <row r="6537" spans="1:180" s="116" customFormat="1" ht="12.6" x14ac:dyDescent="0.25">
      <c r="A6537" s="108"/>
      <c r="B6537" s="109"/>
      <c r="C6537" s="110"/>
      <c r="D653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7" s="110"/>
      <c r="F6537" s="110"/>
      <c r="G6537" s="111"/>
      <c r="H6537" s="112"/>
      <c r="I6537" s="111"/>
      <c r="J6537" s="111"/>
      <c r="K6537" s="110"/>
      <c r="L6537" s="110"/>
      <c r="M6537" s="110"/>
      <c r="N6537" s="110"/>
      <c r="O6537" s="110"/>
      <c r="P6537" s="114"/>
      <c r="Q6537" s="114">
        <f>Table13[[#This Row],[Unit Value]]*Table13[[#This Row],[Qty | PCount]]</f>
        <v>0</v>
      </c>
      <c r="R6537" s="110" t="str">
        <f>IF(Table13[[#This Row],[Unit Value]]&lt;=4999,"Low-Value Asset","High-Value Asset")</f>
        <v>Low-Value Asset</v>
      </c>
      <c r="S6537" s="110"/>
      <c r="T6537" s="110"/>
      <c r="U6537" s="110"/>
      <c r="V6537" s="110"/>
      <c r="W6537" s="115"/>
      <c r="X6537" s="110"/>
      <c r="Y6537" s="110"/>
      <c r="Z6537" s="110"/>
      <c r="AA6537" s="110"/>
      <c r="AB653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  <c r="BC6537" s="1"/>
      <c r="BD6537" s="1"/>
      <c r="BE6537" s="1"/>
      <c r="BF6537" s="1"/>
      <c r="BG6537" s="1"/>
      <c r="BH6537" s="1"/>
      <c r="BI6537" s="1"/>
      <c r="BJ6537" s="1"/>
      <c r="BK6537" s="1"/>
      <c r="BL6537" s="1"/>
      <c r="BM6537" s="1"/>
      <c r="BN6537" s="1"/>
      <c r="BO6537" s="1"/>
      <c r="BP6537" s="1"/>
      <c r="BQ6537" s="1"/>
      <c r="BR6537" s="1"/>
      <c r="BS6537" s="1"/>
      <c r="BT6537" s="1"/>
      <c r="BU6537" s="1"/>
      <c r="BV6537" s="1"/>
      <c r="BW6537" s="1"/>
      <c r="BX6537" s="1"/>
      <c r="BY6537" s="1"/>
      <c r="BZ6537" s="1"/>
      <c r="CA6537" s="1"/>
      <c r="CB6537" s="1"/>
      <c r="CC6537" s="1"/>
      <c r="CD6537" s="1"/>
      <c r="CE6537" s="1"/>
      <c r="CF6537" s="1"/>
      <c r="CG6537" s="1"/>
      <c r="CH6537" s="1"/>
      <c r="CI6537" s="1"/>
      <c r="CJ6537" s="1"/>
      <c r="CK6537" s="1"/>
      <c r="CL6537" s="1"/>
      <c r="CM6537" s="1"/>
      <c r="CN6537" s="1"/>
      <c r="CO6537" s="1"/>
      <c r="CP6537" s="1"/>
      <c r="CQ6537" s="1"/>
      <c r="CR6537" s="1"/>
      <c r="CS6537" s="1"/>
      <c r="CT6537" s="1"/>
      <c r="CU6537" s="1"/>
      <c r="CV6537" s="1"/>
      <c r="CW6537" s="1"/>
      <c r="CX6537" s="1"/>
      <c r="CY6537" s="1"/>
      <c r="CZ6537" s="1"/>
      <c r="DA6537" s="1"/>
      <c r="DB6537" s="1"/>
      <c r="DC6537" s="1"/>
      <c r="DD6537" s="1"/>
      <c r="DE6537" s="1"/>
      <c r="DF6537" s="1"/>
      <c r="DG6537" s="1"/>
      <c r="DH6537" s="1"/>
      <c r="DI6537" s="1"/>
      <c r="DJ6537" s="1"/>
      <c r="DK6537" s="1"/>
      <c r="DL6537" s="1"/>
      <c r="DM6537" s="1"/>
      <c r="DN6537" s="1"/>
      <c r="DO6537" s="1"/>
      <c r="DP6537" s="1"/>
      <c r="DQ6537" s="1"/>
      <c r="DR6537" s="1"/>
      <c r="DS6537" s="1"/>
      <c r="DT6537" s="1"/>
      <c r="DU6537" s="1"/>
      <c r="DV6537" s="1"/>
      <c r="DW6537" s="1"/>
      <c r="DX6537" s="1"/>
      <c r="DY6537" s="1"/>
      <c r="DZ6537" s="1"/>
      <c r="EA6537" s="1"/>
      <c r="EB6537" s="1"/>
      <c r="EC6537" s="1"/>
      <c r="ED6537" s="1"/>
      <c r="EE6537" s="1"/>
      <c r="EF6537" s="1"/>
      <c r="EG6537" s="1"/>
      <c r="EH6537" s="1"/>
      <c r="EI6537" s="1"/>
      <c r="EJ6537" s="1"/>
      <c r="EK6537" s="1"/>
      <c r="EL6537" s="1"/>
      <c r="EM6537" s="1"/>
      <c r="EN6537" s="1"/>
      <c r="EO6537" s="1"/>
      <c r="EP6537" s="1"/>
      <c r="EQ6537" s="1"/>
      <c r="ER6537" s="1"/>
      <c r="ES6537" s="1"/>
      <c r="ET6537" s="1"/>
      <c r="EU6537" s="1"/>
      <c r="EV6537" s="1"/>
      <c r="EW6537" s="1"/>
      <c r="EX6537" s="1"/>
      <c r="EY6537" s="1"/>
      <c r="EZ6537" s="1"/>
      <c r="FA6537" s="1"/>
      <c r="FB6537" s="1"/>
      <c r="FC6537" s="1"/>
      <c r="FD6537" s="1"/>
      <c r="FE6537" s="1"/>
      <c r="FF6537" s="1"/>
      <c r="FG6537" s="1"/>
      <c r="FH6537" s="1"/>
      <c r="FI6537" s="1"/>
      <c r="FJ6537" s="1"/>
      <c r="FK6537" s="1"/>
      <c r="FL6537" s="1"/>
      <c r="FM6537" s="1"/>
      <c r="FN6537" s="1"/>
      <c r="FO6537" s="1"/>
      <c r="FP6537" s="1"/>
      <c r="FQ6537" s="1"/>
      <c r="FR6537" s="1"/>
      <c r="FS6537" s="1"/>
      <c r="FT6537" s="1"/>
      <c r="FU6537" s="1"/>
      <c r="FV6537" s="1"/>
      <c r="FW6537" s="1"/>
      <c r="FX6537" s="1"/>
    </row>
    <row r="6538" spans="1:180" s="126" customFormat="1" ht="12.6" x14ac:dyDescent="0.25">
      <c r="A6538" s="117"/>
      <c r="B6538" s="118"/>
      <c r="C6538" s="119"/>
      <c r="D653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8" s="119"/>
      <c r="F6538" s="119"/>
      <c r="G6538" s="120"/>
      <c r="H6538" s="121"/>
      <c r="I6538" s="120"/>
      <c r="J6538" s="120"/>
      <c r="K6538" s="119"/>
      <c r="L6538" s="119"/>
      <c r="M6538" s="119"/>
      <c r="N6538" s="119"/>
      <c r="O6538" s="119"/>
      <c r="P6538" s="124"/>
      <c r="Q6538" s="124">
        <f>Table13[[#This Row],[Unit Value]]*Table13[[#This Row],[Qty | PCount]]</f>
        <v>0</v>
      </c>
      <c r="R6538" s="119" t="str">
        <f>IF(Table13[[#This Row],[Unit Value]]&lt;=4999,"Low-Value Asset","High-Value Asset")</f>
        <v>Low-Value Asset</v>
      </c>
      <c r="S6538" s="119"/>
      <c r="T6538" s="119"/>
      <c r="U6538" s="119"/>
      <c r="V6538" s="119"/>
      <c r="W6538" s="125"/>
      <c r="X6538" s="119"/>
      <c r="Y6538" s="119"/>
      <c r="Z6538" s="119"/>
      <c r="AA6538" s="119"/>
      <c r="AB653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  <c r="BC6538" s="1"/>
      <c r="BD6538" s="1"/>
      <c r="BE6538" s="1"/>
      <c r="BF6538" s="1"/>
      <c r="BG6538" s="1"/>
      <c r="BH6538" s="1"/>
      <c r="BI6538" s="1"/>
      <c r="BJ6538" s="1"/>
      <c r="BK6538" s="1"/>
      <c r="BL6538" s="1"/>
      <c r="BM6538" s="1"/>
      <c r="BN6538" s="1"/>
      <c r="BO6538" s="1"/>
      <c r="BP6538" s="1"/>
      <c r="BQ6538" s="1"/>
      <c r="BR6538" s="1"/>
      <c r="BS6538" s="1"/>
      <c r="BT6538" s="1"/>
      <c r="BU6538" s="1"/>
      <c r="BV6538" s="1"/>
      <c r="BW6538" s="1"/>
      <c r="BX6538" s="1"/>
      <c r="BY6538" s="1"/>
      <c r="BZ6538" s="1"/>
      <c r="CA6538" s="1"/>
      <c r="CB6538" s="1"/>
      <c r="CC6538" s="1"/>
      <c r="CD6538" s="1"/>
      <c r="CE6538" s="1"/>
      <c r="CF6538" s="1"/>
      <c r="CG6538" s="1"/>
      <c r="CH6538" s="1"/>
      <c r="CI6538" s="1"/>
      <c r="CJ6538" s="1"/>
      <c r="CK6538" s="1"/>
      <c r="CL6538" s="1"/>
      <c r="CM6538" s="1"/>
      <c r="CN6538" s="1"/>
      <c r="CO6538" s="1"/>
      <c r="CP6538" s="1"/>
      <c r="CQ6538" s="1"/>
      <c r="CR6538" s="1"/>
      <c r="CS6538" s="1"/>
      <c r="CT6538" s="1"/>
      <c r="CU6538" s="1"/>
      <c r="CV6538" s="1"/>
      <c r="CW6538" s="1"/>
      <c r="CX6538" s="1"/>
      <c r="CY6538" s="1"/>
      <c r="CZ6538" s="1"/>
      <c r="DA6538" s="1"/>
      <c r="DB6538" s="1"/>
      <c r="DC6538" s="1"/>
      <c r="DD6538" s="1"/>
      <c r="DE6538" s="1"/>
      <c r="DF6538" s="1"/>
      <c r="DG6538" s="1"/>
      <c r="DH6538" s="1"/>
      <c r="DI6538" s="1"/>
      <c r="DJ6538" s="1"/>
      <c r="DK6538" s="1"/>
      <c r="DL6538" s="1"/>
      <c r="DM6538" s="1"/>
      <c r="DN6538" s="1"/>
      <c r="DO6538" s="1"/>
      <c r="DP6538" s="1"/>
      <c r="DQ6538" s="1"/>
      <c r="DR6538" s="1"/>
      <c r="DS6538" s="1"/>
      <c r="DT6538" s="1"/>
      <c r="DU6538" s="1"/>
      <c r="DV6538" s="1"/>
      <c r="DW6538" s="1"/>
      <c r="DX6538" s="1"/>
      <c r="DY6538" s="1"/>
      <c r="DZ6538" s="1"/>
      <c r="EA6538" s="1"/>
      <c r="EB6538" s="1"/>
      <c r="EC6538" s="1"/>
      <c r="ED6538" s="1"/>
      <c r="EE6538" s="1"/>
      <c r="EF6538" s="1"/>
      <c r="EG6538" s="1"/>
      <c r="EH6538" s="1"/>
      <c r="EI6538" s="1"/>
      <c r="EJ6538" s="1"/>
      <c r="EK6538" s="1"/>
      <c r="EL6538" s="1"/>
      <c r="EM6538" s="1"/>
      <c r="EN6538" s="1"/>
      <c r="EO6538" s="1"/>
      <c r="EP6538" s="1"/>
      <c r="EQ6538" s="1"/>
      <c r="ER6538" s="1"/>
      <c r="ES6538" s="1"/>
      <c r="ET6538" s="1"/>
      <c r="EU6538" s="1"/>
      <c r="EV6538" s="1"/>
      <c r="EW6538" s="1"/>
      <c r="EX6538" s="1"/>
      <c r="EY6538" s="1"/>
      <c r="EZ6538" s="1"/>
      <c r="FA6538" s="1"/>
      <c r="FB6538" s="1"/>
      <c r="FC6538" s="1"/>
      <c r="FD6538" s="1"/>
      <c r="FE6538" s="1"/>
      <c r="FF6538" s="1"/>
      <c r="FG6538" s="1"/>
      <c r="FH6538" s="1"/>
      <c r="FI6538" s="1"/>
      <c r="FJ6538" s="1"/>
      <c r="FK6538" s="1"/>
      <c r="FL6538" s="1"/>
      <c r="FM6538" s="1"/>
      <c r="FN6538" s="1"/>
      <c r="FO6538" s="1"/>
      <c r="FP6538" s="1"/>
      <c r="FQ6538" s="1"/>
      <c r="FR6538" s="1"/>
      <c r="FS6538" s="1"/>
      <c r="FT6538" s="1"/>
      <c r="FU6538" s="1"/>
      <c r="FV6538" s="1"/>
      <c r="FW6538" s="1"/>
      <c r="FX6538" s="1"/>
    </row>
    <row r="6539" spans="1:180" s="126" customFormat="1" ht="12.6" x14ac:dyDescent="0.25">
      <c r="A6539" s="117"/>
      <c r="B6539" s="118"/>
      <c r="C6539" s="119"/>
      <c r="D653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39" s="119"/>
      <c r="F6539" s="119"/>
      <c r="G6539" s="120"/>
      <c r="H6539" s="121"/>
      <c r="I6539" s="120"/>
      <c r="J6539" s="120"/>
      <c r="K6539" s="119"/>
      <c r="L6539" s="119"/>
      <c r="M6539" s="119"/>
      <c r="N6539" s="119"/>
      <c r="O6539" s="119"/>
      <c r="P6539" s="124"/>
      <c r="Q6539" s="124">
        <f>Table13[[#This Row],[Unit Value]]*Table13[[#This Row],[Qty | PCount]]</f>
        <v>0</v>
      </c>
      <c r="R6539" s="119" t="str">
        <f>IF(Table13[[#This Row],[Unit Value]]&lt;=4999,"Low-Value Asset","High-Value Asset")</f>
        <v>Low-Value Asset</v>
      </c>
      <c r="S6539" s="119"/>
      <c r="T6539" s="119"/>
      <c r="U6539" s="119"/>
      <c r="V6539" s="119"/>
      <c r="W6539" s="125"/>
      <c r="X6539" s="119"/>
      <c r="Y6539" s="119"/>
      <c r="Z6539" s="119"/>
      <c r="AA6539" s="119"/>
      <c r="AB653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  <c r="BC6539" s="1"/>
      <c r="BD6539" s="1"/>
      <c r="BE6539" s="1"/>
      <c r="BF6539" s="1"/>
      <c r="BG6539" s="1"/>
      <c r="BH6539" s="1"/>
      <c r="BI6539" s="1"/>
      <c r="BJ6539" s="1"/>
      <c r="BK6539" s="1"/>
      <c r="BL6539" s="1"/>
      <c r="BM6539" s="1"/>
      <c r="BN6539" s="1"/>
      <c r="BO6539" s="1"/>
      <c r="BP6539" s="1"/>
      <c r="BQ6539" s="1"/>
      <c r="BR6539" s="1"/>
      <c r="BS6539" s="1"/>
      <c r="BT6539" s="1"/>
      <c r="BU6539" s="1"/>
      <c r="BV6539" s="1"/>
      <c r="BW6539" s="1"/>
      <c r="BX6539" s="1"/>
      <c r="BY6539" s="1"/>
      <c r="BZ6539" s="1"/>
      <c r="CA6539" s="1"/>
      <c r="CB6539" s="1"/>
      <c r="CC6539" s="1"/>
      <c r="CD6539" s="1"/>
      <c r="CE6539" s="1"/>
      <c r="CF6539" s="1"/>
      <c r="CG6539" s="1"/>
      <c r="CH6539" s="1"/>
      <c r="CI6539" s="1"/>
      <c r="CJ6539" s="1"/>
      <c r="CK6539" s="1"/>
      <c r="CL6539" s="1"/>
      <c r="CM6539" s="1"/>
      <c r="CN6539" s="1"/>
      <c r="CO6539" s="1"/>
      <c r="CP6539" s="1"/>
      <c r="CQ6539" s="1"/>
      <c r="CR6539" s="1"/>
      <c r="CS6539" s="1"/>
      <c r="CT6539" s="1"/>
      <c r="CU6539" s="1"/>
      <c r="CV6539" s="1"/>
      <c r="CW6539" s="1"/>
      <c r="CX6539" s="1"/>
      <c r="CY6539" s="1"/>
      <c r="CZ6539" s="1"/>
      <c r="DA6539" s="1"/>
      <c r="DB6539" s="1"/>
      <c r="DC6539" s="1"/>
      <c r="DD6539" s="1"/>
      <c r="DE6539" s="1"/>
      <c r="DF6539" s="1"/>
      <c r="DG6539" s="1"/>
      <c r="DH6539" s="1"/>
      <c r="DI6539" s="1"/>
      <c r="DJ6539" s="1"/>
      <c r="DK6539" s="1"/>
      <c r="DL6539" s="1"/>
      <c r="DM6539" s="1"/>
      <c r="DN6539" s="1"/>
      <c r="DO6539" s="1"/>
      <c r="DP6539" s="1"/>
      <c r="DQ6539" s="1"/>
      <c r="DR6539" s="1"/>
      <c r="DS6539" s="1"/>
      <c r="DT6539" s="1"/>
      <c r="DU6539" s="1"/>
      <c r="DV6539" s="1"/>
      <c r="DW6539" s="1"/>
      <c r="DX6539" s="1"/>
      <c r="DY6539" s="1"/>
      <c r="DZ6539" s="1"/>
      <c r="EA6539" s="1"/>
      <c r="EB6539" s="1"/>
      <c r="EC6539" s="1"/>
      <c r="ED6539" s="1"/>
      <c r="EE6539" s="1"/>
      <c r="EF6539" s="1"/>
      <c r="EG6539" s="1"/>
      <c r="EH6539" s="1"/>
      <c r="EI6539" s="1"/>
      <c r="EJ6539" s="1"/>
      <c r="EK6539" s="1"/>
      <c r="EL6539" s="1"/>
      <c r="EM6539" s="1"/>
      <c r="EN6539" s="1"/>
      <c r="EO6539" s="1"/>
      <c r="EP6539" s="1"/>
      <c r="EQ6539" s="1"/>
      <c r="ER6539" s="1"/>
      <c r="ES6539" s="1"/>
      <c r="ET6539" s="1"/>
      <c r="EU6539" s="1"/>
      <c r="EV6539" s="1"/>
      <c r="EW6539" s="1"/>
      <c r="EX6539" s="1"/>
      <c r="EY6539" s="1"/>
      <c r="EZ6539" s="1"/>
      <c r="FA6539" s="1"/>
      <c r="FB6539" s="1"/>
      <c r="FC6539" s="1"/>
      <c r="FD6539" s="1"/>
      <c r="FE6539" s="1"/>
      <c r="FF6539" s="1"/>
      <c r="FG6539" s="1"/>
      <c r="FH6539" s="1"/>
      <c r="FI6539" s="1"/>
      <c r="FJ6539" s="1"/>
      <c r="FK6539" s="1"/>
      <c r="FL6539" s="1"/>
      <c r="FM6539" s="1"/>
      <c r="FN6539" s="1"/>
      <c r="FO6539" s="1"/>
      <c r="FP6539" s="1"/>
      <c r="FQ6539" s="1"/>
      <c r="FR6539" s="1"/>
      <c r="FS6539" s="1"/>
      <c r="FT6539" s="1"/>
      <c r="FU6539" s="1"/>
      <c r="FV6539" s="1"/>
      <c r="FW6539" s="1"/>
      <c r="FX6539" s="1"/>
    </row>
    <row r="6540" spans="1:180" s="126" customFormat="1" ht="12.6" x14ac:dyDescent="0.25">
      <c r="A6540" s="117"/>
      <c r="B6540" s="118"/>
      <c r="C6540" s="119"/>
      <c r="D654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0" s="119"/>
      <c r="F6540" s="119"/>
      <c r="G6540" s="120"/>
      <c r="H6540" s="121"/>
      <c r="I6540" s="120"/>
      <c r="J6540" s="120"/>
      <c r="K6540" s="119"/>
      <c r="L6540" s="119"/>
      <c r="M6540" s="119"/>
      <c r="N6540" s="119"/>
      <c r="O6540" s="119"/>
      <c r="P6540" s="124"/>
      <c r="Q6540" s="124">
        <f>Table13[[#This Row],[Unit Value]]*Table13[[#This Row],[Qty | PCount]]</f>
        <v>0</v>
      </c>
      <c r="R6540" s="119" t="str">
        <f>IF(Table13[[#This Row],[Unit Value]]&lt;=4999,"Low-Value Asset","High-Value Asset")</f>
        <v>Low-Value Asset</v>
      </c>
      <c r="S6540" s="119"/>
      <c r="T6540" s="119"/>
      <c r="U6540" s="119"/>
      <c r="V6540" s="119"/>
      <c r="W6540" s="125"/>
      <c r="X6540" s="119"/>
      <c r="Y6540" s="119"/>
      <c r="Z6540" s="119"/>
      <c r="AA6540" s="119"/>
      <c r="AB654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  <c r="BC6540" s="1"/>
      <c r="BD6540" s="1"/>
      <c r="BE6540" s="1"/>
      <c r="BF6540" s="1"/>
      <c r="BG6540" s="1"/>
      <c r="BH6540" s="1"/>
      <c r="BI6540" s="1"/>
      <c r="BJ6540" s="1"/>
      <c r="BK6540" s="1"/>
      <c r="BL6540" s="1"/>
      <c r="BM6540" s="1"/>
      <c r="BN6540" s="1"/>
      <c r="BO6540" s="1"/>
      <c r="BP6540" s="1"/>
      <c r="BQ6540" s="1"/>
      <c r="BR6540" s="1"/>
      <c r="BS6540" s="1"/>
      <c r="BT6540" s="1"/>
      <c r="BU6540" s="1"/>
      <c r="BV6540" s="1"/>
      <c r="BW6540" s="1"/>
      <c r="BX6540" s="1"/>
      <c r="BY6540" s="1"/>
      <c r="BZ6540" s="1"/>
      <c r="CA6540" s="1"/>
      <c r="CB6540" s="1"/>
      <c r="CC6540" s="1"/>
      <c r="CD6540" s="1"/>
      <c r="CE6540" s="1"/>
      <c r="CF6540" s="1"/>
      <c r="CG6540" s="1"/>
      <c r="CH6540" s="1"/>
      <c r="CI6540" s="1"/>
      <c r="CJ6540" s="1"/>
      <c r="CK6540" s="1"/>
      <c r="CL6540" s="1"/>
      <c r="CM6540" s="1"/>
      <c r="CN6540" s="1"/>
      <c r="CO6540" s="1"/>
      <c r="CP6540" s="1"/>
      <c r="CQ6540" s="1"/>
      <c r="CR6540" s="1"/>
      <c r="CS6540" s="1"/>
      <c r="CT6540" s="1"/>
      <c r="CU6540" s="1"/>
      <c r="CV6540" s="1"/>
      <c r="CW6540" s="1"/>
      <c r="CX6540" s="1"/>
      <c r="CY6540" s="1"/>
      <c r="CZ6540" s="1"/>
      <c r="DA6540" s="1"/>
      <c r="DB6540" s="1"/>
      <c r="DC6540" s="1"/>
      <c r="DD6540" s="1"/>
      <c r="DE6540" s="1"/>
      <c r="DF6540" s="1"/>
      <c r="DG6540" s="1"/>
      <c r="DH6540" s="1"/>
      <c r="DI6540" s="1"/>
      <c r="DJ6540" s="1"/>
      <c r="DK6540" s="1"/>
      <c r="DL6540" s="1"/>
      <c r="DM6540" s="1"/>
      <c r="DN6540" s="1"/>
      <c r="DO6540" s="1"/>
      <c r="DP6540" s="1"/>
      <c r="DQ6540" s="1"/>
      <c r="DR6540" s="1"/>
      <c r="DS6540" s="1"/>
      <c r="DT6540" s="1"/>
      <c r="DU6540" s="1"/>
      <c r="DV6540" s="1"/>
      <c r="DW6540" s="1"/>
      <c r="DX6540" s="1"/>
      <c r="DY6540" s="1"/>
      <c r="DZ6540" s="1"/>
      <c r="EA6540" s="1"/>
      <c r="EB6540" s="1"/>
      <c r="EC6540" s="1"/>
      <c r="ED6540" s="1"/>
      <c r="EE6540" s="1"/>
      <c r="EF6540" s="1"/>
      <c r="EG6540" s="1"/>
      <c r="EH6540" s="1"/>
      <c r="EI6540" s="1"/>
      <c r="EJ6540" s="1"/>
      <c r="EK6540" s="1"/>
      <c r="EL6540" s="1"/>
      <c r="EM6540" s="1"/>
      <c r="EN6540" s="1"/>
      <c r="EO6540" s="1"/>
      <c r="EP6540" s="1"/>
      <c r="EQ6540" s="1"/>
      <c r="ER6540" s="1"/>
      <c r="ES6540" s="1"/>
      <c r="ET6540" s="1"/>
      <c r="EU6540" s="1"/>
      <c r="EV6540" s="1"/>
      <c r="EW6540" s="1"/>
      <c r="EX6540" s="1"/>
      <c r="EY6540" s="1"/>
      <c r="EZ6540" s="1"/>
      <c r="FA6540" s="1"/>
      <c r="FB6540" s="1"/>
      <c r="FC6540" s="1"/>
      <c r="FD6540" s="1"/>
      <c r="FE6540" s="1"/>
      <c r="FF6540" s="1"/>
      <c r="FG6540" s="1"/>
      <c r="FH6540" s="1"/>
      <c r="FI6540" s="1"/>
      <c r="FJ6540" s="1"/>
      <c r="FK6540" s="1"/>
      <c r="FL6540" s="1"/>
      <c r="FM6540" s="1"/>
      <c r="FN6540" s="1"/>
      <c r="FO6540" s="1"/>
      <c r="FP6540" s="1"/>
      <c r="FQ6540" s="1"/>
      <c r="FR6540" s="1"/>
      <c r="FS6540" s="1"/>
      <c r="FT6540" s="1"/>
      <c r="FU6540" s="1"/>
      <c r="FV6540" s="1"/>
      <c r="FW6540" s="1"/>
      <c r="FX6540" s="1"/>
    </row>
    <row r="6541" spans="1:180" s="126" customFormat="1" ht="12.6" x14ac:dyDescent="0.25">
      <c r="A6541" s="117"/>
      <c r="B6541" s="118"/>
      <c r="C6541" s="119"/>
      <c r="D654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1" s="119"/>
      <c r="F6541" s="119"/>
      <c r="G6541" s="120"/>
      <c r="H6541" s="121"/>
      <c r="I6541" s="120"/>
      <c r="J6541" s="120"/>
      <c r="K6541" s="119"/>
      <c r="L6541" s="119"/>
      <c r="M6541" s="119"/>
      <c r="N6541" s="119"/>
      <c r="O6541" s="119"/>
      <c r="P6541" s="124"/>
      <c r="Q6541" s="124">
        <f>Table13[[#This Row],[Unit Value]]*Table13[[#This Row],[Qty | PCount]]</f>
        <v>0</v>
      </c>
      <c r="R6541" s="119" t="str">
        <f>IF(Table13[[#This Row],[Unit Value]]&lt;=4999,"Low-Value Asset","High-Value Asset")</f>
        <v>Low-Value Asset</v>
      </c>
      <c r="S6541" s="119"/>
      <c r="T6541" s="119"/>
      <c r="U6541" s="119"/>
      <c r="V6541" s="119"/>
      <c r="W6541" s="125"/>
      <c r="X6541" s="119"/>
      <c r="Y6541" s="119"/>
      <c r="Z6541" s="119"/>
      <c r="AA6541" s="119"/>
      <c r="AB654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1"/>
      <c r="BD6541" s="1"/>
      <c r="BE6541" s="1"/>
      <c r="BF6541" s="1"/>
      <c r="BG6541" s="1"/>
      <c r="BH6541" s="1"/>
      <c r="BI6541" s="1"/>
      <c r="BJ6541" s="1"/>
      <c r="BK6541" s="1"/>
      <c r="BL6541" s="1"/>
      <c r="BM6541" s="1"/>
      <c r="BN6541" s="1"/>
      <c r="BO6541" s="1"/>
      <c r="BP6541" s="1"/>
      <c r="BQ6541" s="1"/>
      <c r="BR6541" s="1"/>
      <c r="BS6541" s="1"/>
      <c r="BT6541" s="1"/>
      <c r="BU6541" s="1"/>
      <c r="BV6541" s="1"/>
      <c r="BW6541" s="1"/>
      <c r="BX6541" s="1"/>
      <c r="BY6541" s="1"/>
      <c r="BZ6541" s="1"/>
      <c r="CA6541" s="1"/>
      <c r="CB6541" s="1"/>
      <c r="CC6541" s="1"/>
      <c r="CD6541" s="1"/>
      <c r="CE6541" s="1"/>
      <c r="CF6541" s="1"/>
      <c r="CG6541" s="1"/>
      <c r="CH6541" s="1"/>
      <c r="CI6541" s="1"/>
      <c r="CJ6541" s="1"/>
      <c r="CK6541" s="1"/>
      <c r="CL6541" s="1"/>
      <c r="CM6541" s="1"/>
      <c r="CN6541" s="1"/>
      <c r="CO6541" s="1"/>
      <c r="CP6541" s="1"/>
      <c r="CQ6541" s="1"/>
      <c r="CR6541" s="1"/>
      <c r="CS6541" s="1"/>
      <c r="CT6541" s="1"/>
      <c r="CU6541" s="1"/>
      <c r="CV6541" s="1"/>
      <c r="CW6541" s="1"/>
      <c r="CX6541" s="1"/>
      <c r="CY6541" s="1"/>
      <c r="CZ6541" s="1"/>
      <c r="DA6541" s="1"/>
      <c r="DB6541" s="1"/>
      <c r="DC6541" s="1"/>
      <c r="DD6541" s="1"/>
      <c r="DE6541" s="1"/>
      <c r="DF6541" s="1"/>
      <c r="DG6541" s="1"/>
      <c r="DH6541" s="1"/>
      <c r="DI6541" s="1"/>
      <c r="DJ6541" s="1"/>
      <c r="DK6541" s="1"/>
      <c r="DL6541" s="1"/>
      <c r="DM6541" s="1"/>
      <c r="DN6541" s="1"/>
      <c r="DO6541" s="1"/>
      <c r="DP6541" s="1"/>
      <c r="DQ6541" s="1"/>
      <c r="DR6541" s="1"/>
      <c r="DS6541" s="1"/>
      <c r="DT6541" s="1"/>
      <c r="DU6541" s="1"/>
      <c r="DV6541" s="1"/>
      <c r="DW6541" s="1"/>
      <c r="DX6541" s="1"/>
      <c r="DY6541" s="1"/>
      <c r="DZ6541" s="1"/>
      <c r="EA6541" s="1"/>
      <c r="EB6541" s="1"/>
      <c r="EC6541" s="1"/>
      <c r="ED6541" s="1"/>
      <c r="EE6541" s="1"/>
      <c r="EF6541" s="1"/>
      <c r="EG6541" s="1"/>
      <c r="EH6541" s="1"/>
      <c r="EI6541" s="1"/>
      <c r="EJ6541" s="1"/>
      <c r="EK6541" s="1"/>
      <c r="EL6541" s="1"/>
      <c r="EM6541" s="1"/>
      <c r="EN6541" s="1"/>
      <c r="EO6541" s="1"/>
      <c r="EP6541" s="1"/>
      <c r="EQ6541" s="1"/>
      <c r="ER6541" s="1"/>
      <c r="ES6541" s="1"/>
      <c r="ET6541" s="1"/>
      <c r="EU6541" s="1"/>
      <c r="EV6541" s="1"/>
      <c r="EW6541" s="1"/>
      <c r="EX6541" s="1"/>
      <c r="EY6541" s="1"/>
      <c r="EZ6541" s="1"/>
      <c r="FA6541" s="1"/>
      <c r="FB6541" s="1"/>
      <c r="FC6541" s="1"/>
      <c r="FD6541" s="1"/>
      <c r="FE6541" s="1"/>
      <c r="FF6541" s="1"/>
      <c r="FG6541" s="1"/>
      <c r="FH6541" s="1"/>
      <c r="FI6541" s="1"/>
      <c r="FJ6541" s="1"/>
      <c r="FK6541" s="1"/>
      <c r="FL6541" s="1"/>
      <c r="FM6541" s="1"/>
      <c r="FN6541" s="1"/>
      <c r="FO6541" s="1"/>
      <c r="FP6541" s="1"/>
      <c r="FQ6541" s="1"/>
      <c r="FR6541" s="1"/>
      <c r="FS6541" s="1"/>
      <c r="FT6541" s="1"/>
      <c r="FU6541" s="1"/>
      <c r="FV6541" s="1"/>
      <c r="FW6541" s="1"/>
      <c r="FX6541" s="1"/>
    </row>
    <row r="6542" spans="1:180" s="126" customFormat="1" ht="12.6" x14ac:dyDescent="0.25">
      <c r="A6542" s="117"/>
      <c r="B6542" s="118"/>
      <c r="C6542" s="119"/>
      <c r="D654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2" s="119"/>
      <c r="F6542" s="119"/>
      <c r="G6542" s="120"/>
      <c r="H6542" s="121"/>
      <c r="I6542" s="120"/>
      <c r="J6542" s="120"/>
      <c r="K6542" s="119"/>
      <c r="L6542" s="119"/>
      <c r="M6542" s="119"/>
      <c r="N6542" s="119"/>
      <c r="O6542" s="119"/>
      <c r="P6542" s="124"/>
      <c r="Q6542" s="124">
        <f>Table13[[#This Row],[Unit Value]]*Table13[[#This Row],[Qty | PCount]]</f>
        <v>0</v>
      </c>
      <c r="R6542" s="119" t="str">
        <f>IF(Table13[[#This Row],[Unit Value]]&lt;=4999,"Low-Value Asset","High-Value Asset")</f>
        <v>Low-Value Asset</v>
      </c>
      <c r="S6542" s="119"/>
      <c r="T6542" s="119"/>
      <c r="U6542" s="119"/>
      <c r="V6542" s="119"/>
      <c r="W6542" s="125"/>
      <c r="X6542" s="119"/>
      <c r="Y6542" s="119"/>
      <c r="Z6542" s="119"/>
      <c r="AA6542" s="119"/>
      <c r="AB654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  <c r="BC6542" s="1"/>
      <c r="BD6542" s="1"/>
      <c r="BE6542" s="1"/>
      <c r="BF6542" s="1"/>
      <c r="BG6542" s="1"/>
      <c r="BH6542" s="1"/>
      <c r="BI6542" s="1"/>
      <c r="BJ6542" s="1"/>
      <c r="BK6542" s="1"/>
      <c r="BL6542" s="1"/>
      <c r="BM6542" s="1"/>
      <c r="BN6542" s="1"/>
      <c r="BO6542" s="1"/>
      <c r="BP6542" s="1"/>
      <c r="BQ6542" s="1"/>
      <c r="BR6542" s="1"/>
      <c r="BS6542" s="1"/>
      <c r="BT6542" s="1"/>
      <c r="BU6542" s="1"/>
      <c r="BV6542" s="1"/>
      <c r="BW6542" s="1"/>
      <c r="BX6542" s="1"/>
      <c r="BY6542" s="1"/>
      <c r="BZ6542" s="1"/>
      <c r="CA6542" s="1"/>
      <c r="CB6542" s="1"/>
      <c r="CC6542" s="1"/>
      <c r="CD6542" s="1"/>
      <c r="CE6542" s="1"/>
      <c r="CF6542" s="1"/>
      <c r="CG6542" s="1"/>
      <c r="CH6542" s="1"/>
      <c r="CI6542" s="1"/>
      <c r="CJ6542" s="1"/>
      <c r="CK6542" s="1"/>
      <c r="CL6542" s="1"/>
      <c r="CM6542" s="1"/>
      <c r="CN6542" s="1"/>
      <c r="CO6542" s="1"/>
      <c r="CP6542" s="1"/>
      <c r="CQ6542" s="1"/>
      <c r="CR6542" s="1"/>
      <c r="CS6542" s="1"/>
      <c r="CT6542" s="1"/>
      <c r="CU6542" s="1"/>
      <c r="CV6542" s="1"/>
      <c r="CW6542" s="1"/>
      <c r="CX6542" s="1"/>
      <c r="CY6542" s="1"/>
      <c r="CZ6542" s="1"/>
      <c r="DA6542" s="1"/>
      <c r="DB6542" s="1"/>
      <c r="DC6542" s="1"/>
      <c r="DD6542" s="1"/>
      <c r="DE6542" s="1"/>
      <c r="DF6542" s="1"/>
      <c r="DG6542" s="1"/>
      <c r="DH6542" s="1"/>
      <c r="DI6542" s="1"/>
      <c r="DJ6542" s="1"/>
      <c r="DK6542" s="1"/>
      <c r="DL6542" s="1"/>
      <c r="DM6542" s="1"/>
      <c r="DN6542" s="1"/>
      <c r="DO6542" s="1"/>
      <c r="DP6542" s="1"/>
      <c r="DQ6542" s="1"/>
      <c r="DR6542" s="1"/>
      <c r="DS6542" s="1"/>
      <c r="DT6542" s="1"/>
      <c r="DU6542" s="1"/>
      <c r="DV6542" s="1"/>
      <c r="DW6542" s="1"/>
      <c r="DX6542" s="1"/>
      <c r="DY6542" s="1"/>
      <c r="DZ6542" s="1"/>
      <c r="EA6542" s="1"/>
      <c r="EB6542" s="1"/>
      <c r="EC6542" s="1"/>
      <c r="ED6542" s="1"/>
      <c r="EE6542" s="1"/>
      <c r="EF6542" s="1"/>
      <c r="EG6542" s="1"/>
      <c r="EH6542" s="1"/>
      <c r="EI6542" s="1"/>
      <c r="EJ6542" s="1"/>
      <c r="EK6542" s="1"/>
      <c r="EL6542" s="1"/>
      <c r="EM6542" s="1"/>
      <c r="EN6542" s="1"/>
      <c r="EO6542" s="1"/>
      <c r="EP6542" s="1"/>
      <c r="EQ6542" s="1"/>
      <c r="ER6542" s="1"/>
      <c r="ES6542" s="1"/>
      <c r="ET6542" s="1"/>
      <c r="EU6542" s="1"/>
      <c r="EV6542" s="1"/>
      <c r="EW6542" s="1"/>
      <c r="EX6542" s="1"/>
      <c r="EY6542" s="1"/>
      <c r="EZ6542" s="1"/>
      <c r="FA6542" s="1"/>
      <c r="FB6542" s="1"/>
      <c r="FC6542" s="1"/>
      <c r="FD6542" s="1"/>
      <c r="FE6542" s="1"/>
      <c r="FF6542" s="1"/>
      <c r="FG6542" s="1"/>
      <c r="FH6542" s="1"/>
      <c r="FI6542" s="1"/>
      <c r="FJ6542" s="1"/>
      <c r="FK6542" s="1"/>
      <c r="FL6542" s="1"/>
      <c r="FM6542" s="1"/>
      <c r="FN6542" s="1"/>
      <c r="FO6542" s="1"/>
      <c r="FP6542" s="1"/>
      <c r="FQ6542" s="1"/>
      <c r="FR6542" s="1"/>
      <c r="FS6542" s="1"/>
      <c r="FT6542" s="1"/>
      <c r="FU6542" s="1"/>
      <c r="FV6542" s="1"/>
      <c r="FW6542" s="1"/>
      <c r="FX6542" s="1"/>
    </row>
    <row r="6543" spans="1:180" s="126" customFormat="1" ht="12.6" x14ac:dyDescent="0.25">
      <c r="A6543" s="117"/>
      <c r="B6543" s="118"/>
      <c r="C6543" s="119"/>
      <c r="D654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3" s="119"/>
      <c r="F6543" s="119"/>
      <c r="G6543" s="120"/>
      <c r="H6543" s="121"/>
      <c r="I6543" s="120"/>
      <c r="J6543" s="120"/>
      <c r="K6543" s="119"/>
      <c r="L6543" s="119"/>
      <c r="M6543" s="119"/>
      <c r="N6543" s="119"/>
      <c r="O6543" s="119"/>
      <c r="P6543" s="124"/>
      <c r="Q6543" s="124">
        <f>Table13[[#This Row],[Unit Value]]*Table13[[#This Row],[Qty | PCount]]</f>
        <v>0</v>
      </c>
      <c r="R6543" s="119" t="str">
        <f>IF(Table13[[#This Row],[Unit Value]]&lt;=4999,"Low-Value Asset","High-Value Asset")</f>
        <v>Low-Value Asset</v>
      </c>
      <c r="S6543" s="119"/>
      <c r="T6543" s="119"/>
      <c r="U6543" s="119"/>
      <c r="V6543" s="119"/>
      <c r="W6543" s="125"/>
      <c r="X6543" s="119"/>
      <c r="Y6543" s="119"/>
      <c r="Z6543" s="119"/>
      <c r="AA6543" s="119"/>
      <c r="AB654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1"/>
      <c r="BD6543" s="1"/>
      <c r="BE6543" s="1"/>
      <c r="BF6543" s="1"/>
      <c r="BG6543" s="1"/>
      <c r="BH6543" s="1"/>
      <c r="BI6543" s="1"/>
      <c r="BJ6543" s="1"/>
      <c r="BK6543" s="1"/>
      <c r="BL6543" s="1"/>
      <c r="BM6543" s="1"/>
      <c r="BN6543" s="1"/>
      <c r="BO6543" s="1"/>
      <c r="BP6543" s="1"/>
      <c r="BQ6543" s="1"/>
      <c r="BR6543" s="1"/>
      <c r="BS6543" s="1"/>
      <c r="BT6543" s="1"/>
      <c r="BU6543" s="1"/>
      <c r="BV6543" s="1"/>
      <c r="BW6543" s="1"/>
      <c r="BX6543" s="1"/>
      <c r="BY6543" s="1"/>
      <c r="BZ6543" s="1"/>
      <c r="CA6543" s="1"/>
      <c r="CB6543" s="1"/>
      <c r="CC6543" s="1"/>
      <c r="CD6543" s="1"/>
      <c r="CE6543" s="1"/>
      <c r="CF6543" s="1"/>
      <c r="CG6543" s="1"/>
      <c r="CH6543" s="1"/>
      <c r="CI6543" s="1"/>
      <c r="CJ6543" s="1"/>
      <c r="CK6543" s="1"/>
      <c r="CL6543" s="1"/>
      <c r="CM6543" s="1"/>
      <c r="CN6543" s="1"/>
      <c r="CO6543" s="1"/>
      <c r="CP6543" s="1"/>
      <c r="CQ6543" s="1"/>
      <c r="CR6543" s="1"/>
      <c r="CS6543" s="1"/>
      <c r="CT6543" s="1"/>
      <c r="CU6543" s="1"/>
      <c r="CV6543" s="1"/>
      <c r="CW6543" s="1"/>
      <c r="CX6543" s="1"/>
      <c r="CY6543" s="1"/>
      <c r="CZ6543" s="1"/>
      <c r="DA6543" s="1"/>
      <c r="DB6543" s="1"/>
      <c r="DC6543" s="1"/>
      <c r="DD6543" s="1"/>
      <c r="DE6543" s="1"/>
      <c r="DF6543" s="1"/>
      <c r="DG6543" s="1"/>
      <c r="DH6543" s="1"/>
      <c r="DI6543" s="1"/>
      <c r="DJ6543" s="1"/>
      <c r="DK6543" s="1"/>
      <c r="DL6543" s="1"/>
      <c r="DM6543" s="1"/>
      <c r="DN6543" s="1"/>
      <c r="DO6543" s="1"/>
      <c r="DP6543" s="1"/>
      <c r="DQ6543" s="1"/>
      <c r="DR6543" s="1"/>
      <c r="DS6543" s="1"/>
      <c r="DT6543" s="1"/>
      <c r="DU6543" s="1"/>
      <c r="DV6543" s="1"/>
      <c r="DW6543" s="1"/>
      <c r="DX6543" s="1"/>
      <c r="DY6543" s="1"/>
      <c r="DZ6543" s="1"/>
      <c r="EA6543" s="1"/>
      <c r="EB6543" s="1"/>
      <c r="EC6543" s="1"/>
      <c r="ED6543" s="1"/>
      <c r="EE6543" s="1"/>
      <c r="EF6543" s="1"/>
      <c r="EG6543" s="1"/>
      <c r="EH6543" s="1"/>
      <c r="EI6543" s="1"/>
      <c r="EJ6543" s="1"/>
      <c r="EK6543" s="1"/>
      <c r="EL6543" s="1"/>
      <c r="EM6543" s="1"/>
      <c r="EN6543" s="1"/>
      <c r="EO6543" s="1"/>
      <c r="EP6543" s="1"/>
      <c r="EQ6543" s="1"/>
      <c r="ER6543" s="1"/>
      <c r="ES6543" s="1"/>
      <c r="ET6543" s="1"/>
      <c r="EU6543" s="1"/>
      <c r="EV6543" s="1"/>
      <c r="EW6543" s="1"/>
      <c r="EX6543" s="1"/>
      <c r="EY6543" s="1"/>
      <c r="EZ6543" s="1"/>
      <c r="FA6543" s="1"/>
      <c r="FB6543" s="1"/>
      <c r="FC6543" s="1"/>
      <c r="FD6543" s="1"/>
      <c r="FE6543" s="1"/>
      <c r="FF6543" s="1"/>
      <c r="FG6543" s="1"/>
      <c r="FH6543" s="1"/>
      <c r="FI6543" s="1"/>
      <c r="FJ6543" s="1"/>
      <c r="FK6543" s="1"/>
      <c r="FL6543" s="1"/>
      <c r="FM6543" s="1"/>
      <c r="FN6543" s="1"/>
      <c r="FO6543" s="1"/>
      <c r="FP6543" s="1"/>
      <c r="FQ6543" s="1"/>
      <c r="FR6543" s="1"/>
      <c r="FS6543" s="1"/>
      <c r="FT6543" s="1"/>
      <c r="FU6543" s="1"/>
      <c r="FV6543" s="1"/>
      <c r="FW6543" s="1"/>
      <c r="FX6543" s="1"/>
    </row>
    <row r="6544" spans="1:180" s="126" customFormat="1" ht="12.6" x14ac:dyDescent="0.25">
      <c r="A6544" s="117"/>
      <c r="B6544" s="118"/>
      <c r="C6544" s="119"/>
      <c r="D654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4" s="119"/>
      <c r="F6544" s="119"/>
      <c r="G6544" s="120"/>
      <c r="H6544" s="121"/>
      <c r="I6544" s="120"/>
      <c r="J6544" s="120"/>
      <c r="K6544" s="119"/>
      <c r="L6544" s="119"/>
      <c r="M6544" s="119"/>
      <c r="N6544" s="119"/>
      <c r="O6544" s="119"/>
      <c r="P6544" s="124"/>
      <c r="Q6544" s="124">
        <f>Table13[[#This Row],[Unit Value]]*Table13[[#This Row],[Qty | PCount]]</f>
        <v>0</v>
      </c>
      <c r="R6544" s="119" t="str">
        <f>IF(Table13[[#This Row],[Unit Value]]&lt;=4999,"Low-Value Asset","High-Value Asset")</f>
        <v>Low-Value Asset</v>
      </c>
      <c r="S6544" s="119"/>
      <c r="T6544" s="119"/>
      <c r="U6544" s="119"/>
      <c r="V6544" s="119"/>
      <c r="W6544" s="125"/>
      <c r="X6544" s="119"/>
      <c r="Y6544" s="119"/>
      <c r="Z6544" s="119"/>
      <c r="AA6544" s="119"/>
      <c r="AB654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  <c r="BC6544" s="1"/>
      <c r="BD6544" s="1"/>
      <c r="BE6544" s="1"/>
      <c r="BF6544" s="1"/>
      <c r="BG6544" s="1"/>
      <c r="BH6544" s="1"/>
      <c r="BI6544" s="1"/>
      <c r="BJ6544" s="1"/>
      <c r="BK6544" s="1"/>
      <c r="BL6544" s="1"/>
      <c r="BM6544" s="1"/>
      <c r="BN6544" s="1"/>
      <c r="BO6544" s="1"/>
      <c r="BP6544" s="1"/>
      <c r="BQ6544" s="1"/>
      <c r="BR6544" s="1"/>
      <c r="BS6544" s="1"/>
      <c r="BT6544" s="1"/>
      <c r="BU6544" s="1"/>
      <c r="BV6544" s="1"/>
      <c r="BW6544" s="1"/>
      <c r="BX6544" s="1"/>
      <c r="BY6544" s="1"/>
      <c r="BZ6544" s="1"/>
      <c r="CA6544" s="1"/>
      <c r="CB6544" s="1"/>
      <c r="CC6544" s="1"/>
      <c r="CD6544" s="1"/>
      <c r="CE6544" s="1"/>
      <c r="CF6544" s="1"/>
      <c r="CG6544" s="1"/>
      <c r="CH6544" s="1"/>
      <c r="CI6544" s="1"/>
      <c r="CJ6544" s="1"/>
      <c r="CK6544" s="1"/>
      <c r="CL6544" s="1"/>
      <c r="CM6544" s="1"/>
      <c r="CN6544" s="1"/>
      <c r="CO6544" s="1"/>
      <c r="CP6544" s="1"/>
      <c r="CQ6544" s="1"/>
      <c r="CR6544" s="1"/>
      <c r="CS6544" s="1"/>
      <c r="CT6544" s="1"/>
      <c r="CU6544" s="1"/>
      <c r="CV6544" s="1"/>
      <c r="CW6544" s="1"/>
      <c r="CX6544" s="1"/>
      <c r="CY6544" s="1"/>
      <c r="CZ6544" s="1"/>
      <c r="DA6544" s="1"/>
      <c r="DB6544" s="1"/>
      <c r="DC6544" s="1"/>
      <c r="DD6544" s="1"/>
      <c r="DE6544" s="1"/>
      <c r="DF6544" s="1"/>
      <c r="DG6544" s="1"/>
      <c r="DH6544" s="1"/>
      <c r="DI6544" s="1"/>
      <c r="DJ6544" s="1"/>
      <c r="DK6544" s="1"/>
      <c r="DL6544" s="1"/>
      <c r="DM6544" s="1"/>
      <c r="DN6544" s="1"/>
      <c r="DO6544" s="1"/>
      <c r="DP6544" s="1"/>
      <c r="DQ6544" s="1"/>
      <c r="DR6544" s="1"/>
      <c r="DS6544" s="1"/>
      <c r="DT6544" s="1"/>
      <c r="DU6544" s="1"/>
      <c r="DV6544" s="1"/>
      <c r="DW6544" s="1"/>
      <c r="DX6544" s="1"/>
      <c r="DY6544" s="1"/>
      <c r="DZ6544" s="1"/>
      <c r="EA6544" s="1"/>
      <c r="EB6544" s="1"/>
      <c r="EC6544" s="1"/>
      <c r="ED6544" s="1"/>
      <c r="EE6544" s="1"/>
      <c r="EF6544" s="1"/>
      <c r="EG6544" s="1"/>
      <c r="EH6544" s="1"/>
      <c r="EI6544" s="1"/>
      <c r="EJ6544" s="1"/>
      <c r="EK6544" s="1"/>
      <c r="EL6544" s="1"/>
      <c r="EM6544" s="1"/>
      <c r="EN6544" s="1"/>
      <c r="EO6544" s="1"/>
      <c r="EP6544" s="1"/>
      <c r="EQ6544" s="1"/>
      <c r="ER6544" s="1"/>
      <c r="ES6544" s="1"/>
      <c r="ET6544" s="1"/>
      <c r="EU6544" s="1"/>
      <c r="EV6544" s="1"/>
      <c r="EW6544" s="1"/>
      <c r="EX6544" s="1"/>
      <c r="EY6544" s="1"/>
      <c r="EZ6544" s="1"/>
      <c r="FA6544" s="1"/>
      <c r="FB6544" s="1"/>
      <c r="FC6544" s="1"/>
      <c r="FD6544" s="1"/>
      <c r="FE6544" s="1"/>
      <c r="FF6544" s="1"/>
      <c r="FG6544" s="1"/>
      <c r="FH6544" s="1"/>
      <c r="FI6544" s="1"/>
      <c r="FJ6544" s="1"/>
      <c r="FK6544" s="1"/>
      <c r="FL6544" s="1"/>
      <c r="FM6544" s="1"/>
      <c r="FN6544" s="1"/>
      <c r="FO6544" s="1"/>
      <c r="FP6544" s="1"/>
      <c r="FQ6544" s="1"/>
      <c r="FR6544" s="1"/>
      <c r="FS6544" s="1"/>
      <c r="FT6544" s="1"/>
      <c r="FU6544" s="1"/>
      <c r="FV6544" s="1"/>
      <c r="FW6544" s="1"/>
      <c r="FX6544" s="1"/>
    </row>
    <row r="6545" spans="1:180" s="126" customFormat="1" ht="12.6" x14ac:dyDescent="0.25">
      <c r="A6545" s="117"/>
      <c r="B6545" s="118"/>
      <c r="C6545" s="119"/>
      <c r="D654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5" s="119"/>
      <c r="F6545" s="119"/>
      <c r="G6545" s="120"/>
      <c r="H6545" s="121"/>
      <c r="I6545" s="120"/>
      <c r="J6545" s="120"/>
      <c r="K6545" s="119"/>
      <c r="L6545" s="119"/>
      <c r="M6545" s="119"/>
      <c r="N6545" s="119"/>
      <c r="O6545" s="119"/>
      <c r="P6545" s="124"/>
      <c r="Q6545" s="124">
        <f>Table13[[#This Row],[Unit Value]]*Table13[[#This Row],[Qty | PCount]]</f>
        <v>0</v>
      </c>
      <c r="R6545" s="119" t="str">
        <f>IF(Table13[[#This Row],[Unit Value]]&lt;=4999,"Low-Value Asset","High-Value Asset")</f>
        <v>Low-Value Asset</v>
      </c>
      <c r="S6545" s="119"/>
      <c r="T6545" s="119"/>
      <c r="U6545" s="119"/>
      <c r="V6545" s="119"/>
      <c r="W6545" s="125"/>
      <c r="X6545" s="119"/>
      <c r="Y6545" s="119"/>
      <c r="Z6545" s="119"/>
      <c r="AA6545" s="119"/>
      <c r="AB654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  <c r="BC6545" s="1"/>
      <c r="BD6545" s="1"/>
      <c r="BE6545" s="1"/>
      <c r="BF6545" s="1"/>
      <c r="BG6545" s="1"/>
      <c r="BH6545" s="1"/>
      <c r="BI6545" s="1"/>
      <c r="BJ6545" s="1"/>
      <c r="BK6545" s="1"/>
      <c r="BL6545" s="1"/>
      <c r="BM6545" s="1"/>
      <c r="BN6545" s="1"/>
      <c r="BO6545" s="1"/>
      <c r="BP6545" s="1"/>
      <c r="BQ6545" s="1"/>
      <c r="BR6545" s="1"/>
      <c r="BS6545" s="1"/>
      <c r="BT6545" s="1"/>
      <c r="BU6545" s="1"/>
      <c r="BV6545" s="1"/>
      <c r="BW6545" s="1"/>
      <c r="BX6545" s="1"/>
      <c r="BY6545" s="1"/>
      <c r="BZ6545" s="1"/>
      <c r="CA6545" s="1"/>
      <c r="CB6545" s="1"/>
      <c r="CC6545" s="1"/>
      <c r="CD6545" s="1"/>
      <c r="CE6545" s="1"/>
      <c r="CF6545" s="1"/>
      <c r="CG6545" s="1"/>
      <c r="CH6545" s="1"/>
      <c r="CI6545" s="1"/>
      <c r="CJ6545" s="1"/>
      <c r="CK6545" s="1"/>
      <c r="CL6545" s="1"/>
      <c r="CM6545" s="1"/>
      <c r="CN6545" s="1"/>
      <c r="CO6545" s="1"/>
      <c r="CP6545" s="1"/>
      <c r="CQ6545" s="1"/>
      <c r="CR6545" s="1"/>
      <c r="CS6545" s="1"/>
      <c r="CT6545" s="1"/>
      <c r="CU6545" s="1"/>
      <c r="CV6545" s="1"/>
      <c r="CW6545" s="1"/>
      <c r="CX6545" s="1"/>
      <c r="CY6545" s="1"/>
      <c r="CZ6545" s="1"/>
      <c r="DA6545" s="1"/>
      <c r="DB6545" s="1"/>
      <c r="DC6545" s="1"/>
      <c r="DD6545" s="1"/>
      <c r="DE6545" s="1"/>
      <c r="DF6545" s="1"/>
      <c r="DG6545" s="1"/>
      <c r="DH6545" s="1"/>
      <c r="DI6545" s="1"/>
      <c r="DJ6545" s="1"/>
      <c r="DK6545" s="1"/>
      <c r="DL6545" s="1"/>
      <c r="DM6545" s="1"/>
      <c r="DN6545" s="1"/>
      <c r="DO6545" s="1"/>
      <c r="DP6545" s="1"/>
      <c r="DQ6545" s="1"/>
      <c r="DR6545" s="1"/>
      <c r="DS6545" s="1"/>
      <c r="DT6545" s="1"/>
      <c r="DU6545" s="1"/>
      <c r="DV6545" s="1"/>
      <c r="DW6545" s="1"/>
      <c r="DX6545" s="1"/>
      <c r="DY6545" s="1"/>
      <c r="DZ6545" s="1"/>
      <c r="EA6545" s="1"/>
      <c r="EB6545" s="1"/>
      <c r="EC6545" s="1"/>
      <c r="ED6545" s="1"/>
      <c r="EE6545" s="1"/>
      <c r="EF6545" s="1"/>
      <c r="EG6545" s="1"/>
      <c r="EH6545" s="1"/>
      <c r="EI6545" s="1"/>
      <c r="EJ6545" s="1"/>
      <c r="EK6545" s="1"/>
      <c r="EL6545" s="1"/>
      <c r="EM6545" s="1"/>
      <c r="EN6545" s="1"/>
      <c r="EO6545" s="1"/>
      <c r="EP6545" s="1"/>
      <c r="EQ6545" s="1"/>
      <c r="ER6545" s="1"/>
      <c r="ES6545" s="1"/>
      <c r="ET6545" s="1"/>
      <c r="EU6545" s="1"/>
      <c r="EV6545" s="1"/>
      <c r="EW6545" s="1"/>
      <c r="EX6545" s="1"/>
      <c r="EY6545" s="1"/>
      <c r="EZ6545" s="1"/>
      <c r="FA6545" s="1"/>
      <c r="FB6545" s="1"/>
      <c r="FC6545" s="1"/>
      <c r="FD6545" s="1"/>
      <c r="FE6545" s="1"/>
      <c r="FF6545" s="1"/>
      <c r="FG6545" s="1"/>
      <c r="FH6545" s="1"/>
      <c r="FI6545" s="1"/>
      <c r="FJ6545" s="1"/>
      <c r="FK6545" s="1"/>
      <c r="FL6545" s="1"/>
      <c r="FM6545" s="1"/>
      <c r="FN6545" s="1"/>
      <c r="FO6545" s="1"/>
      <c r="FP6545" s="1"/>
      <c r="FQ6545" s="1"/>
      <c r="FR6545" s="1"/>
      <c r="FS6545" s="1"/>
      <c r="FT6545" s="1"/>
      <c r="FU6545" s="1"/>
      <c r="FV6545" s="1"/>
      <c r="FW6545" s="1"/>
      <c r="FX6545" s="1"/>
    </row>
    <row r="6546" spans="1:180" s="126" customFormat="1" ht="12.6" x14ac:dyDescent="0.25">
      <c r="A6546" s="117"/>
      <c r="B6546" s="118"/>
      <c r="C6546" s="119"/>
      <c r="D654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6" s="119"/>
      <c r="F6546" s="119"/>
      <c r="G6546" s="120"/>
      <c r="H6546" s="121"/>
      <c r="I6546" s="120"/>
      <c r="J6546" s="120"/>
      <c r="K6546" s="119"/>
      <c r="L6546" s="119"/>
      <c r="M6546" s="119"/>
      <c r="N6546" s="119"/>
      <c r="O6546" s="119"/>
      <c r="P6546" s="124"/>
      <c r="Q6546" s="124">
        <f>Table13[[#This Row],[Unit Value]]*Table13[[#This Row],[Qty | PCount]]</f>
        <v>0</v>
      </c>
      <c r="R6546" s="119" t="str">
        <f>IF(Table13[[#This Row],[Unit Value]]&lt;=4999,"Low-Value Asset","High-Value Asset")</f>
        <v>Low-Value Asset</v>
      </c>
      <c r="S6546" s="119"/>
      <c r="T6546" s="119"/>
      <c r="U6546" s="119"/>
      <c r="V6546" s="119"/>
      <c r="W6546" s="125"/>
      <c r="X6546" s="119"/>
      <c r="Y6546" s="119"/>
      <c r="Z6546" s="119"/>
      <c r="AA6546" s="119"/>
      <c r="AB654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  <c r="BC6546" s="1"/>
      <c r="BD6546" s="1"/>
      <c r="BE6546" s="1"/>
      <c r="BF6546" s="1"/>
      <c r="BG6546" s="1"/>
      <c r="BH6546" s="1"/>
      <c r="BI6546" s="1"/>
      <c r="BJ6546" s="1"/>
      <c r="BK6546" s="1"/>
      <c r="BL6546" s="1"/>
      <c r="BM6546" s="1"/>
      <c r="BN6546" s="1"/>
      <c r="BO6546" s="1"/>
      <c r="BP6546" s="1"/>
      <c r="BQ6546" s="1"/>
      <c r="BR6546" s="1"/>
      <c r="BS6546" s="1"/>
      <c r="BT6546" s="1"/>
      <c r="BU6546" s="1"/>
      <c r="BV6546" s="1"/>
      <c r="BW6546" s="1"/>
      <c r="BX6546" s="1"/>
      <c r="BY6546" s="1"/>
      <c r="BZ6546" s="1"/>
      <c r="CA6546" s="1"/>
      <c r="CB6546" s="1"/>
      <c r="CC6546" s="1"/>
      <c r="CD6546" s="1"/>
      <c r="CE6546" s="1"/>
      <c r="CF6546" s="1"/>
      <c r="CG6546" s="1"/>
      <c r="CH6546" s="1"/>
      <c r="CI6546" s="1"/>
      <c r="CJ6546" s="1"/>
      <c r="CK6546" s="1"/>
      <c r="CL6546" s="1"/>
      <c r="CM6546" s="1"/>
      <c r="CN6546" s="1"/>
      <c r="CO6546" s="1"/>
      <c r="CP6546" s="1"/>
      <c r="CQ6546" s="1"/>
      <c r="CR6546" s="1"/>
      <c r="CS6546" s="1"/>
      <c r="CT6546" s="1"/>
      <c r="CU6546" s="1"/>
      <c r="CV6546" s="1"/>
      <c r="CW6546" s="1"/>
      <c r="CX6546" s="1"/>
      <c r="CY6546" s="1"/>
      <c r="CZ6546" s="1"/>
      <c r="DA6546" s="1"/>
      <c r="DB6546" s="1"/>
      <c r="DC6546" s="1"/>
      <c r="DD6546" s="1"/>
      <c r="DE6546" s="1"/>
      <c r="DF6546" s="1"/>
      <c r="DG6546" s="1"/>
      <c r="DH6546" s="1"/>
      <c r="DI6546" s="1"/>
      <c r="DJ6546" s="1"/>
      <c r="DK6546" s="1"/>
      <c r="DL6546" s="1"/>
      <c r="DM6546" s="1"/>
      <c r="DN6546" s="1"/>
      <c r="DO6546" s="1"/>
      <c r="DP6546" s="1"/>
      <c r="DQ6546" s="1"/>
      <c r="DR6546" s="1"/>
      <c r="DS6546" s="1"/>
      <c r="DT6546" s="1"/>
      <c r="DU6546" s="1"/>
      <c r="DV6546" s="1"/>
      <c r="DW6546" s="1"/>
      <c r="DX6546" s="1"/>
      <c r="DY6546" s="1"/>
      <c r="DZ6546" s="1"/>
      <c r="EA6546" s="1"/>
      <c r="EB6546" s="1"/>
      <c r="EC6546" s="1"/>
      <c r="ED6546" s="1"/>
      <c r="EE6546" s="1"/>
      <c r="EF6546" s="1"/>
      <c r="EG6546" s="1"/>
      <c r="EH6546" s="1"/>
      <c r="EI6546" s="1"/>
      <c r="EJ6546" s="1"/>
      <c r="EK6546" s="1"/>
      <c r="EL6546" s="1"/>
      <c r="EM6546" s="1"/>
      <c r="EN6546" s="1"/>
      <c r="EO6546" s="1"/>
      <c r="EP6546" s="1"/>
      <c r="EQ6546" s="1"/>
      <c r="ER6546" s="1"/>
      <c r="ES6546" s="1"/>
      <c r="ET6546" s="1"/>
      <c r="EU6546" s="1"/>
      <c r="EV6546" s="1"/>
      <c r="EW6546" s="1"/>
      <c r="EX6546" s="1"/>
      <c r="EY6546" s="1"/>
      <c r="EZ6546" s="1"/>
      <c r="FA6546" s="1"/>
      <c r="FB6546" s="1"/>
      <c r="FC6546" s="1"/>
      <c r="FD6546" s="1"/>
      <c r="FE6546" s="1"/>
      <c r="FF6546" s="1"/>
      <c r="FG6546" s="1"/>
      <c r="FH6546" s="1"/>
      <c r="FI6546" s="1"/>
      <c r="FJ6546" s="1"/>
      <c r="FK6546" s="1"/>
      <c r="FL6546" s="1"/>
      <c r="FM6546" s="1"/>
      <c r="FN6546" s="1"/>
      <c r="FO6546" s="1"/>
      <c r="FP6546" s="1"/>
      <c r="FQ6546" s="1"/>
      <c r="FR6546" s="1"/>
      <c r="FS6546" s="1"/>
      <c r="FT6546" s="1"/>
      <c r="FU6546" s="1"/>
      <c r="FV6546" s="1"/>
      <c r="FW6546" s="1"/>
      <c r="FX6546" s="1"/>
    </row>
    <row r="6547" spans="1:180" s="126" customFormat="1" ht="12.6" x14ac:dyDescent="0.25">
      <c r="A6547" s="117"/>
      <c r="B6547" s="118"/>
      <c r="C6547" s="119"/>
      <c r="D654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7" s="119"/>
      <c r="F6547" s="119"/>
      <c r="G6547" s="120"/>
      <c r="H6547" s="121"/>
      <c r="I6547" s="120"/>
      <c r="J6547" s="120"/>
      <c r="K6547" s="119"/>
      <c r="L6547" s="119"/>
      <c r="M6547" s="119"/>
      <c r="N6547" s="119"/>
      <c r="O6547" s="119"/>
      <c r="P6547" s="124"/>
      <c r="Q6547" s="124">
        <f>Table13[[#This Row],[Unit Value]]*Table13[[#This Row],[Qty | PCount]]</f>
        <v>0</v>
      </c>
      <c r="R6547" s="119" t="str">
        <f>IF(Table13[[#This Row],[Unit Value]]&lt;=4999,"Low-Value Asset","High-Value Asset")</f>
        <v>Low-Value Asset</v>
      </c>
      <c r="S6547" s="119"/>
      <c r="T6547" s="119"/>
      <c r="U6547" s="119"/>
      <c r="V6547" s="119"/>
      <c r="W6547" s="125"/>
      <c r="X6547" s="119"/>
      <c r="Y6547" s="119"/>
      <c r="Z6547" s="119"/>
      <c r="AA6547" s="119"/>
      <c r="AB654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  <c r="BC6547" s="1"/>
      <c r="BD6547" s="1"/>
      <c r="BE6547" s="1"/>
      <c r="BF6547" s="1"/>
      <c r="BG6547" s="1"/>
      <c r="BH6547" s="1"/>
      <c r="BI6547" s="1"/>
      <c r="BJ6547" s="1"/>
      <c r="BK6547" s="1"/>
      <c r="BL6547" s="1"/>
      <c r="BM6547" s="1"/>
      <c r="BN6547" s="1"/>
      <c r="BO6547" s="1"/>
      <c r="BP6547" s="1"/>
      <c r="BQ6547" s="1"/>
      <c r="BR6547" s="1"/>
      <c r="BS6547" s="1"/>
      <c r="BT6547" s="1"/>
      <c r="BU6547" s="1"/>
      <c r="BV6547" s="1"/>
      <c r="BW6547" s="1"/>
      <c r="BX6547" s="1"/>
      <c r="BY6547" s="1"/>
      <c r="BZ6547" s="1"/>
      <c r="CA6547" s="1"/>
      <c r="CB6547" s="1"/>
      <c r="CC6547" s="1"/>
      <c r="CD6547" s="1"/>
      <c r="CE6547" s="1"/>
      <c r="CF6547" s="1"/>
      <c r="CG6547" s="1"/>
      <c r="CH6547" s="1"/>
      <c r="CI6547" s="1"/>
      <c r="CJ6547" s="1"/>
      <c r="CK6547" s="1"/>
      <c r="CL6547" s="1"/>
      <c r="CM6547" s="1"/>
      <c r="CN6547" s="1"/>
      <c r="CO6547" s="1"/>
      <c r="CP6547" s="1"/>
      <c r="CQ6547" s="1"/>
      <c r="CR6547" s="1"/>
      <c r="CS6547" s="1"/>
      <c r="CT6547" s="1"/>
      <c r="CU6547" s="1"/>
      <c r="CV6547" s="1"/>
      <c r="CW6547" s="1"/>
      <c r="CX6547" s="1"/>
      <c r="CY6547" s="1"/>
      <c r="CZ6547" s="1"/>
      <c r="DA6547" s="1"/>
      <c r="DB6547" s="1"/>
      <c r="DC6547" s="1"/>
      <c r="DD6547" s="1"/>
      <c r="DE6547" s="1"/>
      <c r="DF6547" s="1"/>
      <c r="DG6547" s="1"/>
      <c r="DH6547" s="1"/>
      <c r="DI6547" s="1"/>
      <c r="DJ6547" s="1"/>
      <c r="DK6547" s="1"/>
      <c r="DL6547" s="1"/>
      <c r="DM6547" s="1"/>
      <c r="DN6547" s="1"/>
      <c r="DO6547" s="1"/>
      <c r="DP6547" s="1"/>
      <c r="DQ6547" s="1"/>
      <c r="DR6547" s="1"/>
      <c r="DS6547" s="1"/>
      <c r="DT6547" s="1"/>
      <c r="DU6547" s="1"/>
      <c r="DV6547" s="1"/>
      <c r="DW6547" s="1"/>
      <c r="DX6547" s="1"/>
      <c r="DY6547" s="1"/>
      <c r="DZ6547" s="1"/>
      <c r="EA6547" s="1"/>
      <c r="EB6547" s="1"/>
      <c r="EC6547" s="1"/>
      <c r="ED6547" s="1"/>
      <c r="EE6547" s="1"/>
      <c r="EF6547" s="1"/>
      <c r="EG6547" s="1"/>
      <c r="EH6547" s="1"/>
      <c r="EI6547" s="1"/>
      <c r="EJ6547" s="1"/>
      <c r="EK6547" s="1"/>
      <c r="EL6547" s="1"/>
      <c r="EM6547" s="1"/>
      <c r="EN6547" s="1"/>
      <c r="EO6547" s="1"/>
      <c r="EP6547" s="1"/>
      <c r="EQ6547" s="1"/>
      <c r="ER6547" s="1"/>
      <c r="ES6547" s="1"/>
      <c r="ET6547" s="1"/>
      <c r="EU6547" s="1"/>
      <c r="EV6547" s="1"/>
      <c r="EW6547" s="1"/>
      <c r="EX6547" s="1"/>
      <c r="EY6547" s="1"/>
      <c r="EZ6547" s="1"/>
      <c r="FA6547" s="1"/>
      <c r="FB6547" s="1"/>
      <c r="FC6547" s="1"/>
      <c r="FD6547" s="1"/>
      <c r="FE6547" s="1"/>
      <c r="FF6547" s="1"/>
      <c r="FG6547" s="1"/>
      <c r="FH6547" s="1"/>
      <c r="FI6547" s="1"/>
      <c r="FJ6547" s="1"/>
      <c r="FK6547" s="1"/>
      <c r="FL6547" s="1"/>
      <c r="FM6547" s="1"/>
      <c r="FN6547" s="1"/>
      <c r="FO6547" s="1"/>
      <c r="FP6547" s="1"/>
      <c r="FQ6547" s="1"/>
      <c r="FR6547" s="1"/>
      <c r="FS6547" s="1"/>
      <c r="FT6547" s="1"/>
      <c r="FU6547" s="1"/>
      <c r="FV6547" s="1"/>
      <c r="FW6547" s="1"/>
      <c r="FX6547" s="1"/>
    </row>
    <row r="6548" spans="1:180" s="126" customFormat="1" ht="12.6" x14ac:dyDescent="0.25">
      <c r="A6548" s="117"/>
      <c r="B6548" s="118"/>
      <c r="C6548" s="119"/>
      <c r="D654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8" s="119"/>
      <c r="F6548" s="119"/>
      <c r="G6548" s="120"/>
      <c r="H6548" s="121"/>
      <c r="I6548" s="120"/>
      <c r="J6548" s="120"/>
      <c r="K6548" s="119"/>
      <c r="L6548" s="119"/>
      <c r="M6548" s="119"/>
      <c r="N6548" s="119"/>
      <c r="O6548" s="119"/>
      <c r="P6548" s="124"/>
      <c r="Q6548" s="124">
        <f>Table13[[#This Row],[Unit Value]]*Table13[[#This Row],[Qty | PCount]]</f>
        <v>0</v>
      </c>
      <c r="R6548" s="119" t="str">
        <f>IF(Table13[[#This Row],[Unit Value]]&lt;=4999,"Low-Value Asset","High-Value Asset")</f>
        <v>Low-Value Asset</v>
      </c>
      <c r="S6548" s="119"/>
      <c r="T6548" s="119"/>
      <c r="U6548" s="119"/>
      <c r="V6548" s="119"/>
      <c r="W6548" s="125"/>
      <c r="X6548" s="119"/>
      <c r="Y6548" s="119"/>
      <c r="Z6548" s="119"/>
      <c r="AA6548" s="119"/>
      <c r="AB654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  <c r="BC6548" s="1"/>
      <c r="BD6548" s="1"/>
      <c r="BE6548" s="1"/>
      <c r="BF6548" s="1"/>
      <c r="BG6548" s="1"/>
      <c r="BH6548" s="1"/>
      <c r="BI6548" s="1"/>
      <c r="BJ6548" s="1"/>
      <c r="BK6548" s="1"/>
      <c r="BL6548" s="1"/>
      <c r="BM6548" s="1"/>
      <c r="BN6548" s="1"/>
      <c r="BO6548" s="1"/>
      <c r="BP6548" s="1"/>
      <c r="BQ6548" s="1"/>
      <c r="BR6548" s="1"/>
      <c r="BS6548" s="1"/>
      <c r="BT6548" s="1"/>
      <c r="BU6548" s="1"/>
      <c r="BV6548" s="1"/>
      <c r="BW6548" s="1"/>
      <c r="BX6548" s="1"/>
      <c r="BY6548" s="1"/>
      <c r="BZ6548" s="1"/>
      <c r="CA6548" s="1"/>
      <c r="CB6548" s="1"/>
      <c r="CC6548" s="1"/>
      <c r="CD6548" s="1"/>
      <c r="CE6548" s="1"/>
      <c r="CF6548" s="1"/>
      <c r="CG6548" s="1"/>
      <c r="CH6548" s="1"/>
      <c r="CI6548" s="1"/>
      <c r="CJ6548" s="1"/>
      <c r="CK6548" s="1"/>
      <c r="CL6548" s="1"/>
      <c r="CM6548" s="1"/>
      <c r="CN6548" s="1"/>
      <c r="CO6548" s="1"/>
      <c r="CP6548" s="1"/>
      <c r="CQ6548" s="1"/>
      <c r="CR6548" s="1"/>
      <c r="CS6548" s="1"/>
      <c r="CT6548" s="1"/>
      <c r="CU6548" s="1"/>
      <c r="CV6548" s="1"/>
      <c r="CW6548" s="1"/>
      <c r="CX6548" s="1"/>
      <c r="CY6548" s="1"/>
      <c r="CZ6548" s="1"/>
      <c r="DA6548" s="1"/>
      <c r="DB6548" s="1"/>
      <c r="DC6548" s="1"/>
      <c r="DD6548" s="1"/>
      <c r="DE6548" s="1"/>
      <c r="DF6548" s="1"/>
      <c r="DG6548" s="1"/>
      <c r="DH6548" s="1"/>
      <c r="DI6548" s="1"/>
      <c r="DJ6548" s="1"/>
      <c r="DK6548" s="1"/>
      <c r="DL6548" s="1"/>
      <c r="DM6548" s="1"/>
      <c r="DN6548" s="1"/>
      <c r="DO6548" s="1"/>
      <c r="DP6548" s="1"/>
      <c r="DQ6548" s="1"/>
      <c r="DR6548" s="1"/>
      <c r="DS6548" s="1"/>
      <c r="DT6548" s="1"/>
      <c r="DU6548" s="1"/>
      <c r="DV6548" s="1"/>
      <c r="DW6548" s="1"/>
      <c r="DX6548" s="1"/>
      <c r="DY6548" s="1"/>
      <c r="DZ6548" s="1"/>
      <c r="EA6548" s="1"/>
      <c r="EB6548" s="1"/>
      <c r="EC6548" s="1"/>
      <c r="ED6548" s="1"/>
      <c r="EE6548" s="1"/>
      <c r="EF6548" s="1"/>
      <c r="EG6548" s="1"/>
      <c r="EH6548" s="1"/>
      <c r="EI6548" s="1"/>
      <c r="EJ6548" s="1"/>
      <c r="EK6548" s="1"/>
      <c r="EL6548" s="1"/>
      <c r="EM6548" s="1"/>
      <c r="EN6548" s="1"/>
      <c r="EO6548" s="1"/>
      <c r="EP6548" s="1"/>
      <c r="EQ6548" s="1"/>
      <c r="ER6548" s="1"/>
      <c r="ES6548" s="1"/>
      <c r="ET6548" s="1"/>
      <c r="EU6548" s="1"/>
      <c r="EV6548" s="1"/>
      <c r="EW6548" s="1"/>
      <c r="EX6548" s="1"/>
      <c r="EY6548" s="1"/>
      <c r="EZ6548" s="1"/>
      <c r="FA6548" s="1"/>
      <c r="FB6548" s="1"/>
      <c r="FC6548" s="1"/>
      <c r="FD6548" s="1"/>
      <c r="FE6548" s="1"/>
      <c r="FF6548" s="1"/>
      <c r="FG6548" s="1"/>
      <c r="FH6548" s="1"/>
      <c r="FI6548" s="1"/>
      <c r="FJ6548" s="1"/>
      <c r="FK6548" s="1"/>
      <c r="FL6548" s="1"/>
      <c r="FM6548" s="1"/>
      <c r="FN6548" s="1"/>
      <c r="FO6548" s="1"/>
      <c r="FP6548" s="1"/>
      <c r="FQ6548" s="1"/>
      <c r="FR6548" s="1"/>
      <c r="FS6548" s="1"/>
      <c r="FT6548" s="1"/>
      <c r="FU6548" s="1"/>
      <c r="FV6548" s="1"/>
      <c r="FW6548" s="1"/>
      <c r="FX6548" s="1"/>
    </row>
    <row r="6549" spans="1:180" s="126" customFormat="1" ht="12.6" x14ac:dyDescent="0.25">
      <c r="A6549" s="117"/>
      <c r="B6549" s="118"/>
      <c r="C6549" s="119"/>
      <c r="D654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49" s="119"/>
      <c r="F6549" s="119"/>
      <c r="G6549" s="120"/>
      <c r="H6549" s="121"/>
      <c r="I6549" s="120"/>
      <c r="J6549" s="120"/>
      <c r="K6549" s="119"/>
      <c r="L6549" s="119"/>
      <c r="M6549" s="119"/>
      <c r="N6549" s="119"/>
      <c r="O6549" s="119"/>
      <c r="P6549" s="124"/>
      <c r="Q6549" s="124">
        <f>Table13[[#This Row],[Unit Value]]*Table13[[#This Row],[Qty | PCount]]</f>
        <v>0</v>
      </c>
      <c r="R6549" s="119" t="str">
        <f>IF(Table13[[#This Row],[Unit Value]]&lt;=4999,"Low-Value Asset","High-Value Asset")</f>
        <v>Low-Value Asset</v>
      </c>
      <c r="S6549" s="119"/>
      <c r="T6549" s="119"/>
      <c r="U6549" s="119"/>
      <c r="V6549" s="119"/>
      <c r="W6549" s="125"/>
      <c r="X6549" s="119"/>
      <c r="Y6549" s="119"/>
      <c r="Z6549" s="119"/>
      <c r="AA6549" s="119"/>
      <c r="AB654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  <c r="BC6549" s="1"/>
      <c r="BD6549" s="1"/>
      <c r="BE6549" s="1"/>
      <c r="BF6549" s="1"/>
      <c r="BG6549" s="1"/>
      <c r="BH6549" s="1"/>
      <c r="BI6549" s="1"/>
      <c r="BJ6549" s="1"/>
      <c r="BK6549" s="1"/>
      <c r="BL6549" s="1"/>
      <c r="BM6549" s="1"/>
      <c r="BN6549" s="1"/>
      <c r="BO6549" s="1"/>
      <c r="BP6549" s="1"/>
      <c r="BQ6549" s="1"/>
      <c r="BR6549" s="1"/>
      <c r="BS6549" s="1"/>
      <c r="BT6549" s="1"/>
      <c r="BU6549" s="1"/>
      <c r="BV6549" s="1"/>
      <c r="BW6549" s="1"/>
      <c r="BX6549" s="1"/>
      <c r="BY6549" s="1"/>
      <c r="BZ6549" s="1"/>
      <c r="CA6549" s="1"/>
      <c r="CB6549" s="1"/>
      <c r="CC6549" s="1"/>
      <c r="CD6549" s="1"/>
      <c r="CE6549" s="1"/>
      <c r="CF6549" s="1"/>
      <c r="CG6549" s="1"/>
      <c r="CH6549" s="1"/>
      <c r="CI6549" s="1"/>
      <c r="CJ6549" s="1"/>
      <c r="CK6549" s="1"/>
      <c r="CL6549" s="1"/>
      <c r="CM6549" s="1"/>
      <c r="CN6549" s="1"/>
      <c r="CO6549" s="1"/>
      <c r="CP6549" s="1"/>
      <c r="CQ6549" s="1"/>
      <c r="CR6549" s="1"/>
      <c r="CS6549" s="1"/>
      <c r="CT6549" s="1"/>
      <c r="CU6549" s="1"/>
      <c r="CV6549" s="1"/>
      <c r="CW6549" s="1"/>
      <c r="CX6549" s="1"/>
      <c r="CY6549" s="1"/>
      <c r="CZ6549" s="1"/>
      <c r="DA6549" s="1"/>
      <c r="DB6549" s="1"/>
      <c r="DC6549" s="1"/>
      <c r="DD6549" s="1"/>
      <c r="DE6549" s="1"/>
      <c r="DF6549" s="1"/>
      <c r="DG6549" s="1"/>
      <c r="DH6549" s="1"/>
      <c r="DI6549" s="1"/>
      <c r="DJ6549" s="1"/>
      <c r="DK6549" s="1"/>
      <c r="DL6549" s="1"/>
      <c r="DM6549" s="1"/>
      <c r="DN6549" s="1"/>
      <c r="DO6549" s="1"/>
      <c r="DP6549" s="1"/>
      <c r="DQ6549" s="1"/>
      <c r="DR6549" s="1"/>
      <c r="DS6549" s="1"/>
      <c r="DT6549" s="1"/>
      <c r="DU6549" s="1"/>
      <c r="DV6549" s="1"/>
      <c r="DW6549" s="1"/>
      <c r="DX6549" s="1"/>
      <c r="DY6549" s="1"/>
      <c r="DZ6549" s="1"/>
      <c r="EA6549" s="1"/>
      <c r="EB6549" s="1"/>
      <c r="EC6549" s="1"/>
      <c r="ED6549" s="1"/>
      <c r="EE6549" s="1"/>
      <c r="EF6549" s="1"/>
      <c r="EG6549" s="1"/>
      <c r="EH6549" s="1"/>
      <c r="EI6549" s="1"/>
      <c r="EJ6549" s="1"/>
      <c r="EK6549" s="1"/>
      <c r="EL6549" s="1"/>
      <c r="EM6549" s="1"/>
      <c r="EN6549" s="1"/>
      <c r="EO6549" s="1"/>
      <c r="EP6549" s="1"/>
      <c r="EQ6549" s="1"/>
      <c r="ER6549" s="1"/>
      <c r="ES6549" s="1"/>
      <c r="ET6549" s="1"/>
      <c r="EU6549" s="1"/>
      <c r="EV6549" s="1"/>
      <c r="EW6549" s="1"/>
      <c r="EX6549" s="1"/>
      <c r="EY6549" s="1"/>
      <c r="EZ6549" s="1"/>
      <c r="FA6549" s="1"/>
      <c r="FB6549" s="1"/>
      <c r="FC6549" s="1"/>
      <c r="FD6549" s="1"/>
      <c r="FE6549" s="1"/>
      <c r="FF6549" s="1"/>
      <c r="FG6549" s="1"/>
      <c r="FH6549" s="1"/>
      <c r="FI6549" s="1"/>
      <c r="FJ6549" s="1"/>
      <c r="FK6549" s="1"/>
      <c r="FL6549" s="1"/>
      <c r="FM6549" s="1"/>
      <c r="FN6549" s="1"/>
      <c r="FO6549" s="1"/>
      <c r="FP6549" s="1"/>
      <c r="FQ6549" s="1"/>
      <c r="FR6549" s="1"/>
      <c r="FS6549" s="1"/>
      <c r="FT6549" s="1"/>
      <c r="FU6549" s="1"/>
      <c r="FV6549" s="1"/>
      <c r="FW6549" s="1"/>
      <c r="FX6549" s="1"/>
    </row>
    <row r="6550" spans="1:180" s="126" customFormat="1" ht="12.6" x14ac:dyDescent="0.25">
      <c r="A6550" s="117"/>
      <c r="B6550" s="118"/>
      <c r="C6550" s="119"/>
      <c r="D655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0" s="119"/>
      <c r="F6550" s="119"/>
      <c r="G6550" s="120"/>
      <c r="H6550" s="121"/>
      <c r="I6550" s="120"/>
      <c r="J6550" s="120"/>
      <c r="K6550" s="119"/>
      <c r="L6550" s="119"/>
      <c r="M6550" s="119"/>
      <c r="N6550" s="119"/>
      <c r="O6550" s="119"/>
      <c r="P6550" s="124"/>
      <c r="Q6550" s="124">
        <f>Table13[[#This Row],[Unit Value]]*Table13[[#This Row],[Qty | PCount]]</f>
        <v>0</v>
      </c>
      <c r="R6550" s="119" t="str">
        <f>IF(Table13[[#This Row],[Unit Value]]&lt;=4999,"Low-Value Asset","High-Value Asset")</f>
        <v>Low-Value Asset</v>
      </c>
      <c r="S6550" s="119"/>
      <c r="T6550" s="119"/>
      <c r="U6550" s="119"/>
      <c r="V6550" s="119"/>
      <c r="W6550" s="125"/>
      <c r="X6550" s="119"/>
      <c r="Y6550" s="119"/>
      <c r="Z6550" s="119"/>
      <c r="AA6550" s="119"/>
      <c r="AB655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  <c r="BC6550" s="1"/>
      <c r="BD6550" s="1"/>
      <c r="BE6550" s="1"/>
      <c r="BF6550" s="1"/>
      <c r="BG6550" s="1"/>
      <c r="BH6550" s="1"/>
      <c r="BI6550" s="1"/>
      <c r="BJ6550" s="1"/>
      <c r="BK6550" s="1"/>
      <c r="BL6550" s="1"/>
      <c r="BM6550" s="1"/>
      <c r="BN6550" s="1"/>
      <c r="BO6550" s="1"/>
      <c r="BP6550" s="1"/>
      <c r="BQ6550" s="1"/>
      <c r="BR6550" s="1"/>
      <c r="BS6550" s="1"/>
      <c r="BT6550" s="1"/>
      <c r="BU6550" s="1"/>
      <c r="BV6550" s="1"/>
      <c r="BW6550" s="1"/>
      <c r="BX6550" s="1"/>
      <c r="BY6550" s="1"/>
      <c r="BZ6550" s="1"/>
      <c r="CA6550" s="1"/>
      <c r="CB6550" s="1"/>
      <c r="CC6550" s="1"/>
      <c r="CD6550" s="1"/>
      <c r="CE6550" s="1"/>
      <c r="CF6550" s="1"/>
      <c r="CG6550" s="1"/>
      <c r="CH6550" s="1"/>
      <c r="CI6550" s="1"/>
      <c r="CJ6550" s="1"/>
      <c r="CK6550" s="1"/>
      <c r="CL6550" s="1"/>
      <c r="CM6550" s="1"/>
      <c r="CN6550" s="1"/>
      <c r="CO6550" s="1"/>
      <c r="CP6550" s="1"/>
      <c r="CQ6550" s="1"/>
      <c r="CR6550" s="1"/>
      <c r="CS6550" s="1"/>
      <c r="CT6550" s="1"/>
      <c r="CU6550" s="1"/>
      <c r="CV6550" s="1"/>
      <c r="CW6550" s="1"/>
      <c r="CX6550" s="1"/>
      <c r="CY6550" s="1"/>
      <c r="CZ6550" s="1"/>
      <c r="DA6550" s="1"/>
      <c r="DB6550" s="1"/>
      <c r="DC6550" s="1"/>
      <c r="DD6550" s="1"/>
      <c r="DE6550" s="1"/>
      <c r="DF6550" s="1"/>
      <c r="DG6550" s="1"/>
      <c r="DH6550" s="1"/>
      <c r="DI6550" s="1"/>
      <c r="DJ6550" s="1"/>
      <c r="DK6550" s="1"/>
      <c r="DL6550" s="1"/>
      <c r="DM6550" s="1"/>
      <c r="DN6550" s="1"/>
      <c r="DO6550" s="1"/>
      <c r="DP6550" s="1"/>
      <c r="DQ6550" s="1"/>
      <c r="DR6550" s="1"/>
      <c r="DS6550" s="1"/>
      <c r="DT6550" s="1"/>
      <c r="DU6550" s="1"/>
      <c r="DV6550" s="1"/>
      <c r="DW6550" s="1"/>
      <c r="DX6550" s="1"/>
      <c r="DY6550" s="1"/>
      <c r="DZ6550" s="1"/>
      <c r="EA6550" s="1"/>
      <c r="EB6550" s="1"/>
      <c r="EC6550" s="1"/>
      <c r="ED6550" s="1"/>
      <c r="EE6550" s="1"/>
      <c r="EF6550" s="1"/>
      <c r="EG6550" s="1"/>
      <c r="EH6550" s="1"/>
      <c r="EI6550" s="1"/>
      <c r="EJ6550" s="1"/>
      <c r="EK6550" s="1"/>
      <c r="EL6550" s="1"/>
      <c r="EM6550" s="1"/>
      <c r="EN6550" s="1"/>
      <c r="EO6550" s="1"/>
      <c r="EP6550" s="1"/>
      <c r="EQ6550" s="1"/>
      <c r="ER6550" s="1"/>
      <c r="ES6550" s="1"/>
      <c r="ET6550" s="1"/>
      <c r="EU6550" s="1"/>
      <c r="EV6550" s="1"/>
      <c r="EW6550" s="1"/>
      <c r="EX6550" s="1"/>
      <c r="EY6550" s="1"/>
      <c r="EZ6550" s="1"/>
      <c r="FA6550" s="1"/>
      <c r="FB6550" s="1"/>
      <c r="FC6550" s="1"/>
      <c r="FD6550" s="1"/>
      <c r="FE6550" s="1"/>
      <c r="FF6550" s="1"/>
      <c r="FG6550" s="1"/>
      <c r="FH6550" s="1"/>
      <c r="FI6550" s="1"/>
      <c r="FJ6550" s="1"/>
      <c r="FK6550" s="1"/>
      <c r="FL6550" s="1"/>
      <c r="FM6550" s="1"/>
      <c r="FN6550" s="1"/>
      <c r="FO6550" s="1"/>
      <c r="FP6550" s="1"/>
      <c r="FQ6550" s="1"/>
      <c r="FR6550" s="1"/>
      <c r="FS6550" s="1"/>
      <c r="FT6550" s="1"/>
      <c r="FU6550" s="1"/>
      <c r="FV6550" s="1"/>
      <c r="FW6550" s="1"/>
      <c r="FX6550" s="1"/>
    </row>
    <row r="6551" spans="1:180" s="126" customFormat="1" ht="12.6" x14ac:dyDescent="0.25">
      <c r="A6551" s="117"/>
      <c r="B6551" s="118"/>
      <c r="C6551" s="119"/>
      <c r="D655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1" s="119"/>
      <c r="F6551" s="119"/>
      <c r="G6551" s="120"/>
      <c r="H6551" s="121"/>
      <c r="I6551" s="120"/>
      <c r="J6551" s="120"/>
      <c r="K6551" s="119"/>
      <c r="L6551" s="119"/>
      <c r="M6551" s="119"/>
      <c r="N6551" s="119"/>
      <c r="O6551" s="119"/>
      <c r="P6551" s="124"/>
      <c r="Q6551" s="124">
        <f>Table13[[#This Row],[Unit Value]]*Table13[[#This Row],[Qty | PCount]]</f>
        <v>0</v>
      </c>
      <c r="R6551" s="119" t="str">
        <f>IF(Table13[[#This Row],[Unit Value]]&lt;=4999,"Low-Value Asset","High-Value Asset")</f>
        <v>Low-Value Asset</v>
      </c>
      <c r="S6551" s="119"/>
      <c r="T6551" s="119"/>
      <c r="U6551" s="119"/>
      <c r="V6551" s="119"/>
      <c r="W6551" s="125"/>
      <c r="X6551" s="119"/>
      <c r="Y6551" s="119"/>
      <c r="Z6551" s="119"/>
      <c r="AA6551" s="119"/>
      <c r="AB655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  <c r="BC6551" s="1"/>
      <c r="BD6551" s="1"/>
      <c r="BE6551" s="1"/>
      <c r="BF6551" s="1"/>
      <c r="BG6551" s="1"/>
      <c r="BH6551" s="1"/>
      <c r="BI6551" s="1"/>
      <c r="BJ6551" s="1"/>
      <c r="BK6551" s="1"/>
      <c r="BL6551" s="1"/>
      <c r="BM6551" s="1"/>
      <c r="BN6551" s="1"/>
      <c r="BO6551" s="1"/>
      <c r="BP6551" s="1"/>
      <c r="BQ6551" s="1"/>
      <c r="BR6551" s="1"/>
      <c r="BS6551" s="1"/>
      <c r="BT6551" s="1"/>
      <c r="BU6551" s="1"/>
      <c r="BV6551" s="1"/>
      <c r="BW6551" s="1"/>
      <c r="BX6551" s="1"/>
      <c r="BY6551" s="1"/>
      <c r="BZ6551" s="1"/>
      <c r="CA6551" s="1"/>
      <c r="CB6551" s="1"/>
      <c r="CC6551" s="1"/>
      <c r="CD6551" s="1"/>
      <c r="CE6551" s="1"/>
      <c r="CF6551" s="1"/>
      <c r="CG6551" s="1"/>
      <c r="CH6551" s="1"/>
      <c r="CI6551" s="1"/>
      <c r="CJ6551" s="1"/>
      <c r="CK6551" s="1"/>
      <c r="CL6551" s="1"/>
      <c r="CM6551" s="1"/>
      <c r="CN6551" s="1"/>
      <c r="CO6551" s="1"/>
      <c r="CP6551" s="1"/>
      <c r="CQ6551" s="1"/>
      <c r="CR6551" s="1"/>
      <c r="CS6551" s="1"/>
      <c r="CT6551" s="1"/>
      <c r="CU6551" s="1"/>
      <c r="CV6551" s="1"/>
      <c r="CW6551" s="1"/>
      <c r="CX6551" s="1"/>
      <c r="CY6551" s="1"/>
      <c r="CZ6551" s="1"/>
      <c r="DA6551" s="1"/>
      <c r="DB6551" s="1"/>
      <c r="DC6551" s="1"/>
      <c r="DD6551" s="1"/>
      <c r="DE6551" s="1"/>
      <c r="DF6551" s="1"/>
      <c r="DG6551" s="1"/>
      <c r="DH6551" s="1"/>
      <c r="DI6551" s="1"/>
      <c r="DJ6551" s="1"/>
      <c r="DK6551" s="1"/>
      <c r="DL6551" s="1"/>
      <c r="DM6551" s="1"/>
      <c r="DN6551" s="1"/>
      <c r="DO6551" s="1"/>
      <c r="DP6551" s="1"/>
      <c r="DQ6551" s="1"/>
      <c r="DR6551" s="1"/>
      <c r="DS6551" s="1"/>
      <c r="DT6551" s="1"/>
      <c r="DU6551" s="1"/>
      <c r="DV6551" s="1"/>
      <c r="DW6551" s="1"/>
      <c r="DX6551" s="1"/>
      <c r="DY6551" s="1"/>
      <c r="DZ6551" s="1"/>
      <c r="EA6551" s="1"/>
      <c r="EB6551" s="1"/>
      <c r="EC6551" s="1"/>
      <c r="ED6551" s="1"/>
      <c r="EE6551" s="1"/>
      <c r="EF6551" s="1"/>
      <c r="EG6551" s="1"/>
      <c r="EH6551" s="1"/>
      <c r="EI6551" s="1"/>
      <c r="EJ6551" s="1"/>
      <c r="EK6551" s="1"/>
      <c r="EL6551" s="1"/>
      <c r="EM6551" s="1"/>
      <c r="EN6551" s="1"/>
      <c r="EO6551" s="1"/>
      <c r="EP6551" s="1"/>
      <c r="EQ6551" s="1"/>
      <c r="ER6551" s="1"/>
      <c r="ES6551" s="1"/>
      <c r="ET6551" s="1"/>
      <c r="EU6551" s="1"/>
      <c r="EV6551" s="1"/>
      <c r="EW6551" s="1"/>
      <c r="EX6551" s="1"/>
      <c r="EY6551" s="1"/>
      <c r="EZ6551" s="1"/>
      <c r="FA6551" s="1"/>
      <c r="FB6551" s="1"/>
      <c r="FC6551" s="1"/>
      <c r="FD6551" s="1"/>
      <c r="FE6551" s="1"/>
      <c r="FF6551" s="1"/>
      <c r="FG6551" s="1"/>
      <c r="FH6551" s="1"/>
      <c r="FI6551" s="1"/>
      <c r="FJ6551" s="1"/>
      <c r="FK6551" s="1"/>
      <c r="FL6551" s="1"/>
      <c r="FM6551" s="1"/>
      <c r="FN6551" s="1"/>
      <c r="FO6551" s="1"/>
      <c r="FP6551" s="1"/>
      <c r="FQ6551" s="1"/>
      <c r="FR6551" s="1"/>
      <c r="FS6551" s="1"/>
      <c r="FT6551" s="1"/>
      <c r="FU6551" s="1"/>
      <c r="FV6551" s="1"/>
      <c r="FW6551" s="1"/>
      <c r="FX6551" s="1"/>
    </row>
    <row r="6552" spans="1:180" s="126" customFormat="1" ht="12.6" x14ac:dyDescent="0.25">
      <c r="A6552" s="117"/>
      <c r="B6552" s="118"/>
      <c r="C6552" s="119"/>
      <c r="D655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2" s="119"/>
      <c r="F6552" s="119"/>
      <c r="G6552" s="120"/>
      <c r="H6552" s="121"/>
      <c r="I6552" s="120"/>
      <c r="J6552" s="120"/>
      <c r="K6552" s="119"/>
      <c r="L6552" s="119"/>
      <c r="M6552" s="119"/>
      <c r="N6552" s="119"/>
      <c r="O6552" s="119"/>
      <c r="P6552" s="124"/>
      <c r="Q6552" s="124">
        <f>Table13[[#This Row],[Unit Value]]*Table13[[#This Row],[Qty | PCount]]</f>
        <v>0</v>
      </c>
      <c r="R6552" s="119" t="str">
        <f>IF(Table13[[#This Row],[Unit Value]]&lt;=4999,"Low-Value Asset","High-Value Asset")</f>
        <v>Low-Value Asset</v>
      </c>
      <c r="S6552" s="119"/>
      <c r="T6552" s="119"/>
      <c r="U6552" s="119"/>
      <c r="V6552" s="119"/>
      <c r="W6552" s="125"/>
      <c r="X6552" s="119"/>
      <c r="Y6552" s="119"/>
      <c r="Z6552" s="119"/>
      <c r="AA6552" s="119"/>
      <c r="AB655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  <c r="BC6552" s="1"/>
      <c r="BD6552" s="1"/>
      <c r="BE6552" s="1"/>
      <c r="BF6552" s="1"/>
      <c r="BG6552" s="1"/>
      <c r="BH6552" s="1"/>
      <c r="BI6552" s="1"/>
      <c r="BJ6552" s="1"/>
      <c r="BK6552" s="1"/>
      <c r="BL6552" s="1"/>
      <c r="BM6552" s="1"/>
      <c r="BN6552" s="1"/>
      <c r="BO6552" s="1"/>
      <c r="BP6552" s="1"/>
      <c r="BQ6552" s="1"/>
      <c r="BR6552" s="1"/>
      <c r="BS6552" s="1"/>
      <c r="BT6552" s="1"/>
      <c r="BU6552" s="1"/>
      <c r="BV6552" s="1"/>
      <c r="BW6552" s="1"/>
      <c r="BX6552" s="1"/>
      <c r="BY6552" s="1"/>
      <c r="BZ6552" s="1"/>
      <c r="CA6552" s="1"/>
      <c r="CB6552" s="1"/>
      <c r="CC6552" s="1"/>
      <c r="CD6552" s="1"/>
      <c r="CE6552" s="1"/>
      <c r="CF6552" s="1"/>
      <c r="CG6552" s="1"/>
      <c r="CH6552" s="1"/>
      <c r="CI6552" s="1"/>
      <c r="CJ6552" s="1"/>
      <c r="CK6552" s="1"/>
      <c r="CL6552" s="1"/>
      <c r="CM6552" s="1"/>
      <c r="CN6552" s="1"/>
      <c r="CO6552" s="1"/>
      <c r="CP6552" s="1"/>
      <c r="CQ6552" s="1"/>
      <c r="CR6552" s="1"/>
      <c r="CS6552" s="1"/>
      <c r="CT6552" s="1"/>
      <c r="CU6552" s="1"/>
      <c r="CV6552" s="1"/>
      <c r="CW6552" s="1"/>
      <c r="CX6552" s="1"/>
      <c r="CY6552" s="1"/>
      <c r="CZ6552" s="1"/>
      <c r="DA6552" s="1"/>
      <c r="DB6552" s="1"/>
      <c r="DC6552" s="1"/>
      <c r="DD6552" s="1"/>
      <c r="DE6552" s="1"/>
      <c r="DF6552" s="1"/>
      <c r="DG6552" s="1"/>
      <c r="DH6552" s="1"/>
      <c r="DI6552" s="1"/>
      <c r="DJ6552" s="1"/>
      <c r="DK6552" s="1"/>
      <c r="DL6552" s="1"/>
      <c r="DM6552" s="1"/>
      <c r="DN6552" s="1"/>
      <c r="DO6552" s="1"/>
      <c r="DP6552" s="1"/>
      <c r="DQ6552" s="1"/>
      <c r="DR6552" s="1"/>
      <c r="DS6552" s="1"/>
      <c r="DT6552" s="1"/>
      <c r="DU6552" s="1"/>
      <c r="DV6552" s="1"/>
      <c r="DW6552" s="1"/>
      <c r="DX6552" s="1"/>
      <c r="DY6552" s="1"/>
      <c r="DZ6552" s="1"/>
      <c r="EA6552" s="1"/>
      <c r="EB6552" s="1"/>
      <c r="EC6552" s="1"/>
      <c r="ED6552" s="1"/>
      <c r="EE6552" s="1"/>
      <c r="EF6552" s="1"/>
      <c r="EG6552" s="1"/>
      <c r="EH6552" s="1"/>
      <c r="EI6552" s="1"/>
      <c r="EJ6552" s="1"/>
      <c r="EK6552" s="1"/>
      <c r="EL6552" s="1"/>
      <c r="EM6552" s="1"/>
      <c r="EN6552" s="1"/>
      <c r="EO6552" s="1"/>
      <c r="EP6552" s="1"/>
      <c r="EQ6552" s="1"/>
      <c r="ER6552" s="1"/>
      <c r="ES6552" s="1"/>
      <c r="ET6552" s="1"/>
      <c r="EU6552" s="1"/>
      <c r="EV6552" s="1"/>
      <c r="EW6552" s="1"/>
      <c r="EX6552" s="1"/>
      <c r="EY6552" s="1"/>
      <c r="EZ6552" s="1"/>
      <c r="FA6552" s="1"/>
      <c r="FB6552" s="1"/>
      <c r="FC6552" s="1"/>
      <c r="FD6552" s="1"/>
      <c r="FE6552" s="1"/>
      <c r="FF6552" s="1"/>
      <c r="FG6552" s="1"/>
      <c r="FH6552" s="1"/>
      <c r="FI6552" s="1"/>
      <c r="FJ6552" s="1"/>
      <c r="FK6552" s="1"/>
      <c r="FL6552" s="1"/>
      <c r="FM6552" s="1"/>
      <c r="FN6552" s="1"/>
      <c r="FO6552" s="1"/>
      <c r="FP6552" s="1"/>
      <c r="FQ6552" s="1"/>
      <c r="FR6552" s="1"/>
      <c r="FS6552" s="1"/>
      <c r="FT6552" s="1"/>
      <c r="FU6552" s="1"/>
      <c r="FV6552" s="1"/>
      <c r="FW6552" s="1"/>
      <c r="FX6552" s="1"/>
    </row>
    <row r="6553" spans="1:180" s="126" customFormat="1" ht="12.6" x14ac:dyDescent="0.25">
      <c r="A6553" s="117"/>
      <c r="B6553" s="118"/>
      <c r="C6553" s="119"/>
      <c r="D655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3" s="119"/>
      <c r="F6553" s="119"/>
      <c r="G6553" s="120"/>
      <c r="H6553" s="121"/>
      <c r="I6553" s="120"/>
      <c r="J6553" s="120"/>
      <c r="K6553" s="119"/>
      <c r="L6553" s="119"/>
      <c r="M6553" s="119"/>
      <c r="N6553" s="119"/>
      <c r="O6553" s="119"/>
      <c r="P6553" s="124"/>
      <c r="Q6553" s="124">
        <f>Table13[[#This Row],[Unit Value]]*Table13[[#This Row],[Qty | PCount]]</f>
        <v>0</v>
      </c>
      <c r="R6553" s="119" t="str">
        <f>IF(Table13[[#This Row],[Unit Value]]&lt;=4999,"Low-Value Asset","High-Value Asset")</f>
        <v>Low-Value Asset</v>
      </c>
      <c r="S6553" s="119"/>
      <c r="T6553" s="119"/>
      <c r="U6553" s="119"/>
      <c r="V6553" s="119"/>
      <c r="W6553" s="125"/>
      <c r="X6553" s="119"/>
      <c r="Y6553" s="119"/>
      <c r="Z6553" s="119"/>
      <c r="AA6553" s="119"/>
      <c r="AB655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  <c r="BC6553" s="1"/>
      <c r="BD6553" s="1"/>
      <c r="BE6553" s="1"/>
      <c r="BF6553" s="1"/>
      <c r="BG6553" s="1"/>
      <c r="BH6553" s="1"/>
      <c r="BI6553" s="1"/>
      <c r="BJ6553" s="1"/>
      <c r="BK6553" s="1"/>
      <c r="BL6553" s="1"/>
      <c r="BM6553" s="1"/>
      <c r="BN6553" s="1"/>
      <c r="BO6553" s="1"/>
      <c r="BP6553" s="1"/>
      <c r="BQ6553" s="1"/>
      <c r="BR6553" s="1"/>
      <c r="BS6553" s="1"/>
      <c r="BT6553" s="1"/>
      <c r="BU6553" s="1"/>
      <c r="BV6553" s="1"/>
      <c r="BW6553" s="1"/>
      <c r="BX6553" s="1"/>
      <c r="BY6553" s="1"/>
      <c r="BZ6553" s="1"/>
      <c r="CA6553" s="1"/>
      <c r="CB6553" s="1"/>
      <c r="CC6553" s="1"/>
      <c r="CD6553" s="1"/>
      <c r="CE6553" s="1"/>
      <c r="CF6553" s="1"/>
      <c r="CG6553" s="1"/>
      <c r="CH6553" s="1"/>
      <c r="CI6553" s="1"/>
      <c r="CJ6553" s="1"/>
      <c r="CK6553" s="1"/>
      <c r="CL6553" s="1"/>
      <c r="CM6553" s="1"/>
      <c r="CN6553" s="1"/>
      <c r="CO6553" s="1"/>
      <c r="CP6553" s="1"/>
      <c r="CQ6553" s="1"/>
      <c r="CR6553" s="1"/>
      <c r="CS6553" s="1"/>
      <c r="CT6553" s="1"/>
      <c r="CU6553" s="1"/>
      <c r="CV6553" s="1"/>
      <c r="CW6553" s="1"/>
      <c r="CX6553" s="1"/>
      <c r="CY6553" s="1"/>
      <c r="CZ6553" s="1"/>
      <c r="DA6553" s="1"/>
      <c r="DB6553" s="1"/>
      <c r="DC6553" s="1"/>
      <c r="DD6553" s="1"/>
      <c r="DE6553" s="1"/>
      <c r="DF6553" s="1"/>
      <c r="DG6553" s="1"/>
      <c r="DH6553" s="1"/>
      <c r="DI6553" s="1"/>
      <c r="DJ6553" s="1"/>
      <c r="DK6553" s="1"/>
      <c r="DL6553" s="1"/>
      <c r="DM6553" s="1"/>
      <c r="DN6553" s="1"/>
      <c r="DO6553" s="1"/>
      <c r="DP6553" s="1"/>
      <c r="DQ6553" s="1"/>
      <c r="DR6553" s="1"/>
      <c r="DS6553" s="1"/>
      <c r="DT6553" s="1"/>
      <c r="DU6553" s="1"/>
      <c r="DV6553" s="1"/>
      <c r="DW6553" s="1"/>
      <c r="DX6553" s="1"/>
      <c r="DY6553" s="1"/>
      <c r="DZ6553" s="1"/>
      <c r="EA6553" s="1"/>
      <c r="EB6553" s="1"/>
      <c r="EC6553" s="1"/>
      <c r="ED6553" s="1"/>
      <c r="EE6553" s="1"/>
      <c r="EF6553" s="1"/>
      <c r="EG6553" s="1"/>
      <c r="EH6553" s="1"/>
      <c r="EI6553" s="1"/>
      <c r="EJ6553" s="1"/>
      <c r="EK6553" s="1"/>
      <c r="EL6553" s="1"/>
      <c r="EM6553" s="1"/>
      <c r="EN6553" s="1"/>
      <c r="EO6553" s="1"/>
      <c r="EP6553" s="1"/>
      <c r="EQ6553" s="1"/>
      <c r="ER6553" s="1"/>
      <c r="ES6553" s="1"/>
      <c r="ET6553" s="1"/>
      <c r="EU6553" s="1"/>
      <c r="EV6553" s="1"/>
      <c r="EW6553" s="1"/>
      <c r="EX6553" s="1"/>
      <c r="EY6553" s="1"/>
      <c r="EZ6553" s="1"/>
      <c r="FA6553" s="1"/>
      <c r="FB6553" s="1"/>
      <c r="FC6553" s="1"/>
      <c r="FD6553" s="1"/>
      <c r="FE6553" s="1"/>
      <c r="FF6553" s="1"/>
      <c r="FG6553" s="1"/>
      <c r="FH6553" s="1"/>
      <c r="FI6553" s="1"/>
      <c r="FJ6553" s="1"/>
      <c r="FK6553" s="1"/>
      <c r="FL6553" s="1"/>
      <c r="FM6553" s="1"/>
      <c r="FN6553" s="1"/>
      <c r="FO6553" s="1"/>
      <c r="FP6553" s="1"/>
      <c r="FQ6553" s="1"/>
      <c r="FR6553" s="1"/>
      <c r="FS6553" s="1"/>
      <c r="FT6553" s="1"/>
      <c r="FU6553" s="1"/>
      <c r="FV6553" s="1"/>
      <c r="FW6553" s="1"/>
      <c r="FX6553" s="1"/>
    </row>
    <row r="6554" spans="1:180" s="126" customFormat="1" ht="12.6" x14ac:dyDescent="0.25">
      <c r="A6554" s="117"/>
      <c r="B6554" s="118"/>
      <c r="C6554" s="119"/>
      <c r="D6554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4" s="119"/>
      <c r="F6554" s="119"/>
      <c r="G6554" s="120"/>
      <c r="H6554" s="121"/>
      <c r="I6554" s="120"/>
      <c r="J6554" s="120"/>
      <c r="K6554" s="119"/>
      <c r="L6554" s="119"/>
      <c r="M6554" s="119"/>
      <c r="N6554" s="119"/>
      <c r="O6554" s="119"/>
      <c r="P6554" s="124"/>
      <c r="Q6554" s="124">
        <f>Table13[[#This Row],[Unit Value]]*Table13[[#This Row],[Qty | PCount]]</f>
        <v>0</v>
      </c>
      <c r="R6554" s="119" t="str">
        <f>IF(Table13[[#This Row],[Unit Value]]&lt;=4999,"Low-Value Asset","High-Value Asset")</f>
        <v>Low-Value Asset</v>
      </c>
      <c r="S6554" s="119"/>
      <c r="T6554" s="119"/>
      <c r="U6554" s="119"/>
      <c r="V6554" s="119"/>
      <c r="W6554" s="125"/>
      <c r="X6554" s="119"/>
      <c r="Y6554" s="119"/>
      <c r="Z6554" s="119"/>
      <c r="AA6554" s="119"/>
      <c r="AB6554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  <c r="BC6554" s="1"/>
      <c r="BD6554" s="1"/>
      <c r="BE6554" s="1"/>
      <c r="BF6554" s="1"/>
      <c r="BG6554" s="1"/>
      <c r="BH6554" s="1"/>
      <c r="BI6554" s="1"/>
      <c r="BJ6554" s="1"/>
      <c r="BK6554" s="1"/>
      <c r="BL6554" s="1"/>
      <c r="BM6554" s="1"/>
      <c r="BN6554" s="1"/>
      <c r="BO6554" s="1"/>
      <c r="BP6554" s="1"/>
      <c r="BQ6554" s="1"/>
      <c r="BR6554" s="1"/>
      <c r="BS6554" s="1"/>
      <c r="BT6554" s="1"/>
      <c r="BU6554" s="1"/>
      <c r="BV6554" s="1"/>
      <c r="BW6554" s="1"/>
      <c r="BX6554" s="1"/>
      <c r="BY6554" s="1"/>
      <c r="BZ6554" s="1"/>
      <c r="CA6554" s="1"/>
      <c r="CB6554" s="1"/>
      <c r="CC6554" s="1"/>
      <c r="CD6554" s="1"/>
      <c r="CE6554" s="1"/>
      <c r="CF6554" s="1"/>
      <c r="CG6554" s="1"/>
      <c r="CH6554" s="1"/>
      <c r="CI6554" s="1"/>
      <c r="CJ6554" s="1"/>
      <c r="CK6554" s="1"/>
      <c r="CL6554" s="1"/>
      <c r="CM6554" s="1"/>
      <c r="CN6554" s="1"/>
      <c r="CO6554" s="1"/>
      <c r="CP6554" s="1"/>
      <c r="CQ6554" s="1"/>
      <c r="CR6554" s="1"/>
      <c r="CS6554" s="1"/>
      <c r="CT6554" s="1"/>
      <c r="CU6554" s="1"/>
      <c r="CV6554" s="1"/>
      <c r="CW6554" s="1"/>
      <c r="CX6554" s="1"/>
      <c r="CY6554" s="1"/>
      <c r="CZ6554" s="1"/>
      <c r="DA6554" s="1"/>
      <c r="DB6554" s="1"/>
      <c r="DC6554" s="1"/>
      <c r="DD6554" s="1"/>
      <c r="DE6554" s="1"/>
      <c r="DF6554" s="1"/>
      <c r="DG6554" s="1"/>
      <c r="DH6554" s="1"/>
      <c r="DI6554" s="1"/>
      <c r="DJ6554" s="1"/>
      <c r="DK6554" s="1"/>
      <c r="DL6554" s="1"/>
      <c r="DM6554" s="1"/>
      <c r="DN6554" s="1"/>
      <c r="DO6554" s="1"/>
      <c r="DP6554" s="1"/>
      <c r="DQ6554" s="1"/>
      <c r="DR6554" s="1"/>
      <c r="DS6554" s="1"/>
      <c r="DT6554" s="1"/>
      <c r="DU6554" s="1"/>
      <c r="DV6554" s="1"/>
      <c r="DW6554" s="1"/>
      <c r="DX6554" s="1"/>
      <c r="DY6554" s="1"/>
      <c r="DZ6554" s="1"/>
      <c r="EA6554" s="1"/>
      <c r="EB6554" s="1"/>
      <c r="EC6554" s="1"/>
      <c r="ED6554" s="1"/>
      <c r="EE6554" s="1"/>
      <c r="EF6554" s="1"/>
      <c r="EG6554" s="1"/>
      <c r="EH6554" s="1"/>
      <c r="EI6554" s="1"/>
      <c r="EJ6554" s="1"/>
      <c r="EK6554" s="1"/>
      <c r="EL6554" s="1"/>
      <c r="EM6554" s="1"/>
      <c r="EN6554" s="1"/>
      <c r="EO6554" s="1"/>
      <c r="EP6554" s="1"/>
      <c r="EQ6554" s="1"/>
      <c r="ER6554" s="1"/>
      <c r="ES6554" s="1"/>
      <c r="ET6554" s="1"/>
      <c r="EU6554" s="1"/>
      <c r="EV6554" s="1"/>
      <c r="EW6554" s="1"/>
      <c r="EX6554" s="1"/>
      <c r="EY6554" s="1"/>
      <c r="EZ6554" s="1"/>
      <c r="FA6554" s="1"/>
      <c r="FB6554" s="1"/>
      <c r="FC6554" s="1"/>
      <c r="FD6554" s="1"/>
      <c r="FE6554" s="1"/>
      <c r="FF6554" s="1"/>
      <c r="FG6554" s="1"/>
      <c r="FH6554" s="1"/>
      <c r="FI6554" s="1"/>
      <c r="FJ6554" s="1"/>
      <c r="FK6554" s="1"/>
      <c r="FL6554" s="1"/>
      <c r="FM6554" s="1"/>
      <c r="FN6554" s="1"/>
      <c r="FO6554" s="1"/>
      <c r="FP6554" s="1"/>
      <c r="FQ6554" s="1"/>
      <c r="FR6554" s="1"/>
      <c r="FS6554" s="1"/>
      <c r="FT6554" s="1"/>
      <c r="FU6554" s="1"/>
      <c r="FV6554" s="1"/>
      <c r="FW6554" s="1"/>
      <c r="FX6554" s="1"/>
    </row>
    <row r="6555" spans="1:180" s="126" customFormat="1" ht="12.6" x14ac:dyDescent="0.25">
      <c r="A6555" s="117"/>
      <c r="B6555" s="118"/>
      <c r="C6555" s="119"/>
      <c r="D6555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5" s="119"/>
      <c r="F6555" s="119"/>
      <c r="G6555" s="120"/>
      <c r="H6555" s="121"/>
      <c r="I6555" s="120"/>
      <c r="J6555" s="120"/>
      <c r="K6555" s="119"/>
      <c r="L6555" s="119"/>
      <c r="M6555" s="119"/>
      <c r="N6555" s="119"/>
      <c r="O6555" s="119"/>
      <c r="P6555" s="124"/>
      <c r="Q6555" s="124">
        <f>Table13[[#This Row],[Unit Value]]*Table13[[#This Row],[Qty | PCount]]</f>
        <v>0</v>
      </c>
      <c r="R6555" s="119" t="str">
        <f>IF(Table13[[#This Row],[Unit Value]]&lt;=4999,"Low-Value Asset","High-Value Asset")</f>
        <v>Low-Value Asset</v>
      </c>
      <c r="S6555" s="119"/>
      <c r="T6555" s="119"/>
      <c r="U6555" s="119"/>
      <c r="V6555" s="119"/>
      <c r="W6555" s="125"/>
      <c r="X6555" s="119"/>
      <c r="Y6555" s="119"/>
      <c r="Z6555" s="119"/>
      <c r="AA6555" s="119"/>
      <c r="AB6555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  <c r="BC6555" s="1"/>
      <c r="BD6555" s="1"/>
      <c r="BE6555" s="1"/>
      <c r="BF6555" s="1"/>
      <c r="BG6555" s="1"/>
      <c r="BH6555" s="1"/>
      <c r="BI6555" s="1"/>
      <c r="BJ6555" s="1"/>
      <c r="BK6555" s="1"/>
      <c r="BL6555" s="1"/>
      <c r="BM6555" s="1"/>
      <c r="BN6555" s="1"/>
      <c r="BO6555" s="1"/>
      <c r="BP6555" s="1"/>
      <c r="BQ6555" s="1"/>
      <c r="BR6555" s="1"/>
      <c r="BS6555" s="1"/>
      <c r="BT6555" s="1"/>
      <c r="BU6555" s="1"/>
      <c r="BV6555" s="1"/>
      <c r="BW6555" s="1"/>
      <c r="BX6555" s="1"/>
      <c r="BY6555" s="1"/>
      <c r="BZ6555" s="1"/>
      <c r="CA6555" s="1"/>
      <c r="CB6555" s="1"/>
      <c r="CC6555" s="1"/>
      <c r="CD6555" s="1"/>
      <c r="CE6555" s="1"/>
      <c r="CF6555" s="1"/>
      <c r="CG6555" s="1"/>
      <c r="CH6555" s="1"/>
      <c r="CI6555" s="1"/>
      <c r="CJ6555" s="1"/>
      <c r="CK6555" s="1"/>
      <c r="CL6555" s="1"/>
      <c r="CM6555" s="1"/>
      <c r="CN6555" s="1"/>
      <c r="CO6555" s="1"/>
      <c r="CP6555" s="1"/>
      <c r="CQ6555" s="1"/>
      <c r="CR6555" s="1"/>
      <c r="CS6555" s="1"/>
      <c r="CT6555" s="1"/>
      <c r="CU6555" s="1"/>
      <c r="CV6555" s="1"/>
      <c r="CW6555" s="1"/>
      <c r="CX6555" s="1"/>
      <c r="CY6555" s="1"/>
      <c r="CZ6555" s="1"/>
      <c r="DA6555" s="1"/>
      <c r="DB6555" s="1"/>
      <c r="DC6555" s="1"/>
      <c r="DD6555" s="1"/>
      <c r="DE6555" s="1"/>
      <c r="DF6555" s="1"/>
      <c r="DG6555" s="1"/>
      <c r="DH6555" s="1"/>
      <c r="DI6555" s="1"/>
      <c r="DJ6555" s="1"/>
      <c r="DK6555" s="1"/>
      <c r="DL6555" s="1"/>
      <c r="DM6555" s="1"/>
      <c r="DN6555" s="1"/>
      <c r="DO6555" s="1"/>
      <c r="DP6555" s="1"/>
      <c r="DQ6555" s="1"/>
      <c r="DR6555" s="1"/>
      <c r="DS6555" s="1"/>
      <c r="DT6555" s="1"/>
      <c r="DU6555" s="1"/>
      <c r="DV6555" s="1"/>
      <c r="DW6555" s="1"/>
      <c r="DX6555" s="1"/>
      <c r="DY6555" s="1"/>
      <c r="DZ6555" s="1"/>
      <c r="EA6555" s="1"/>
      <c r="EB6555" s="1"/>
      <c r="EC6555" s="1"/>
      <c r="ED6555" s="1"/>
      <c r="EE6555" s="1"/>
      <c r="EF6555" s="1"/>
      <c r="EG6555" s="1"/>
      <c r="EH6555" s="1"/>
      <c r="EI6555" s="1"/>
      <c r="EJ6555" s="1"/>
      <c r="EK6555" s="1"/>
      <c r="EL6555" s="1"/>
      <c r="EM6555" s="1"/>
      <c r="EN6555" s="1"/>
      <c r="EO6555" s="1"/>
      <c r="EP6555" s="1"/>
      <c r="EQ6555" s="1"/>
      <c r="ER6555" s="1"/>
      <c r="ES6555" s="1"/>
      <c r="ET6555" s="1"/>
      <c r="EU6555" s="1"/>
      <c r="EV6555" s="1"/>
      <c r="EW6555" s="1"/>
      <c r="EX6555" s="1"/>
      <c r="EY6555" s="1"/>
      <c r="EZ6555" s="1"/>
      <c r="FA6555" s="1"/>
      <c r="FB6555" s="1"/>
      <c r="FC6555" s="1"/>
      <c r="FD6555" s="1"/>
      <c r="FE6555" s="1"/>
      <c r="FF6555" s="1"/>
      <c r="FG6555" s="1"/>
      <c r="FH6555" s="1"/>
      <c r="FI6555" s="1"/>
      <c r="FJ6555" s="1"/>
      <c r="FK6555" s="1"/>
      <c r="FL6555" s="1"/>
      <c r="FM6555" s="1"/>
      <c r="FN6555" s="1"/>
      <c r="FO6555" s="1"/>
      <c r="FP6555" s="1"/>
      <c r="FQ6555" s="1"/>
      <c r="FR6555" s="1"/>
      <c r="FS6555" s="1"/>
      <c r="FT6555" s="1"/>
      <c r="FU6555" s="1"/>
      <c r="FV6555" s="1"/>
      <c r="FW6555" s="1"/>
      <c r="FX6555" s="1"/>
    </row>
    <row r="6556" spans="1:180" s="126" customFormat="1" ht="12.6" x14ac:dyDescent="0.25">
      <c r="A6556" s="117"/>
      <c r="B6556" s="118"/>
      <c r="C6556" s="119"/>
      <c r="D6556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6" s="119"/>
      <c r="F6556" s="119"/>
      <c r="G6556" s="120"/>
      <c r="H6556" s="121"/>
      <c r="I6556" s="120"/>
      <c r="J6556" s="120"/>
      <c r="K6556" s="119"/>
      <c r="L6556" s="119"/>
      <c r="M6556" s="119"/>
      <c r="N6556" s="119"/>
      <c r="O6556" s="119"/>
      <c r="P6556" s="124"/>
      <c r="Q6556" s="124">
        <f>Table13[[#This Row],[Unit Value]]*Table13[[#This Row],[Qty | PCount]]</f>
        <v>0</v>
      </c>
      <c r="R6556" s="119" t="str">
        <f>IF(Table13[[#This Row],[Unit Value]]&lt;=4999,"Low-Value Asset","High-Value Asset")</f>
        <v>Low-Value Asset</v>
      </c>
      <c r="S6556" s="119"/>
      <c r="T6556" s="119"/>
      <c r="U6556" s="119"/>
      <c r="V6556" s="119"/>
      <c r="W6556" s="125"/>
      <c r="X6556" s="119"/>
      <c r="Y6556" s="119"/>
      <c r="Z6556" s="119"/>
      <c r="AA6556" s="119"/>
      <c r="AB6556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  <c r="BC6556" s="1"/>
      <c r="BD6556" s="1"/>
      <c r="BE6556" s="1"/>
      <c r="BF6556" s="1"/>
      <c r="BG6556" s="1"/>
      <c r="BH6556" s="1"/>
      <c r="BI6556" s="1"/>
      <c r="BJ6556" s="1"/>
      <c r="BK6556" s="1"/>
      <c r="BL6556" s="1"/>
      <c r="BM6556" s="1"/>
      <c r="BN6556" s="1"/>
      <c r="BO6556" s="1"/>
      <c r="BP6556" s="1"/>
      <c r="BQ6556" s="1"/>
      <c r="BR6556" s="1"/>
      <c r="BS6556" s="1"/>
      <c r="BT6556" s="1"/>
      <c r="BU6556" s="1"/>
      <c r="BV6556" s="1"/>
      <c r="BW6556" s="1"/>
      <c r="BX6556" s="1"/>
      <c r="BY6556" s="1"/>
      <c r="BZ6556" s="1"/>
      <c r="CA6556" s="1"/>
      <c r="CB6556" s="1"/>
      <c r="CC6556" s="1"/>
      <c r="CD6556" s="1"/>
      <c r="CE6556" s="1"/>
      <c r="CF6556" s="1"/>
      <c r="CG6556" s="1"/>
      <c r="CH6556" s="1"/>
      <c r="CI6556" s="1"/>
      <c r="CJ6556" s="1"/>
      <c r="CK6556" s="1"/>
      <c r="CL6556" s="1"/>
      <c r="CM6556" s="1"/>
      <c r="CN6556" s="1"/>
      <c r="CO6556" s="1"/>
      <c r="CP6556" s="1"/>
      <c r="CQ6556" s="1"/>
      <c r="CR6556" s="1"/>
      <c r="CS6556" s="1"/>
      <c r="CT6556" s="1"/>
      <c r="CU6556" s="1"/>
      <c r="CV6556" s="1"/>
      <c r="CW6556" s="1"/>
      <c r="CX6556" s="1"/>
      <c r="CY6556" s="1"/>
      <c r="CZ6556" s="1"/>
      <c r="DA6556" s="1"/>
      <c r="DB6556" s="1"/>
      <c r="DC6556" s="1"/>
      <c r="DD6556" s="1"/>
      <c r="DE6556" s="1"/>
      <c r="DF6556" s="1"/>
      <c r="DG6556" s="1"/>
      <c r="DH6556" s="1"/>
      <c r="DI6556" s="1"/>
      <c r="DJ6556" s="1"/>
      <c r="DK6556" s="1"/>
      <c r="DL6556" s="1"/>
      <c r="DM6556" s="1"/>
      <c r="DN6556" s="1"/>
      <c r="DO6556" s="1"/>
      <c r="DP6556" s="1"/>
      <c r="DQ6556" s="1"/>
      <c r="DR6556" s="1"/>
      <c r="DS6556" s="1"/>
      <c r="DT6556" s="1"/>
      <c r="DU6556" s="1"/>
      <c r="DV6556" s="1"/>
      <c r="DW6556" s="1"/>
      <c r="DX6556" s="1"/>
      <c r="DY6556" s="1"/>
      <c r="DZ6556" s="1"/>
      <c r="EA6556" s="1"/>
      <c r="EB6556" s="1"/>
      <c r="EC6556" s="1"/>
      <c r="ED6556" s="1"/>
      <c r="EE6556" s="1"/>
      <c r="EF6556" s="1"/>
      <c r="EG6556" s="1"/>
      <c r="EH6556" s="1"/>
      <c r="EI6556" s="1"/>
      <c r="EJ6556" s="1"/>
      <c r="EK6556" s="1"/>
      <c r="EL6556" s="1"/>
      <c r="EM6556" s="1"/>
      <c r="EN6556" s="1"/>
      <c r="EO6556" s="1"/>
      <c r="EP6556" s="1"/>
      <c r="EQ6556" s="1"/>
      <c r="ER6556" s="1"/>
      <c r="ES6556" s="1"/>
      <c r="ET6556" s="1"/>
      <c r="EU6556" s="1"/>
      <c r="EV6556" s="1"/>
      <c r="EW6556" s="1"/>
      <c r="EX6556" s="1"/>
      <c r="EY6556" s="1"/>
      <c r="EZ6556" s="1"/>
      <c r="FA6556" s="1"/>
      <c r="FB6556" s="1"/>
      <c r="FC6556" s="1"/>
      <c r="FD6556" s="1"/>
      <c r="FE6556" s="1"/>
      <c r="FF6556" s="1"/>
      <c r="FG6556" s="1"/>
      <c r="FH6556" s="1"/>
      <c r="FI6556" s="1"/>
      <c r="FJ6556" s="1"/>
      <c r="FK6556" s="1"/>
      <c r="FL6556" s="1"/>
      <c r="FM6556" s="1"/>
      <c r="FN6556" s="1"/>
      <c r="FO6556" s="1"/>
      <c r="FP6556" s="1"/>
      <c r="FQ6556" s="1"/>
      <c r="FR6556" s="1"/>
      <c r="FS6556" s="1"/>
      <c r="FT6556" s="1"/>
      <c r="FU6556" s="1"/>
      <c r="FV6556" s="1"/>
      <c r="FW6556" s="1"/>
      <c r="FX6556" s="1"/>
    </row>
    <row r="6557" spans="1:180" s="126" customFormat="1" ht="12.6" x14ac:dyDescent="0.25">
      <c r="A6557" s="117"/>
      <c r="B6557" s="118"/>
      <c r="C6557" s="119"/>
      <c r="D6557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7" s="119"/>
      <c r="F6557" s="119"/>
      <c r="G6557" s="120"/>
      <c r="H6557" s="121"/>
      <c r="I6557" s="120"/>
      <c r="J6557" s="120"/>
      <c r="K6557" s="119"/>
      <c r="L6557" s="119"/>
      <c r="M6557" s="119"/>
      <c r="N6557" s="119"/>
      <c r="O6557" s="119"/>
      <c r="P6557" s="124"/>
      <c r="Q6557" s="124">
        <f>Table13[[#This Row],[Unit Value]]*Table13[[#This Row],[Qty | PCount]]</f>
        <v>0</v>
      </c>
      <c r="R6557" s="119" t="str">
        <f>IF(Table13[[#This Row],[Unit Value]]&lt;=4999,"Low-Value Asset","High-Value Asset")</f>
        <v>Low-Value Asset</v>
      </c>
      <c r="S6557" s="119"/>
      <c r="T6557" s="119"/>
      <c r="U6557" s="119"/>
      <c r="V6557" s="119"/>
      <c r="W6557" s="125"/>
      <c r="X6557" s="119"/>
      <c r="Y6557" s="119"/>
      <c r="Z6557" s="119"/>
      <c r="AA6557" s="119"/>
      <c r="AB6557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  <c r="BC6557" s="1"/>
      <c r="BD6557" s="1"/>
      <c r="BE6557" s="1"/>
      <c r="BF6557" s="1"/>
      <c r="BG6557" s="1"/>
      <c r="BH6557" s="1"/>
      <c r="BI6557" s="1"/>
      <c r="BJ6557" s="1"/>
      <c r="BK6557" s="1"/>
      <c r="BL6557" s="1"/>
      <c r="BM6557" s="1"/>
      <c r="BN6557" s="1"/>
      <c r="BO6557" s="1"/>
      <c r="BP6557" s="1"/>
      <c r="BQ6557" s="1"/>
      <c r="BR6557" s="1"/>
      <c r="BS6557" s="1"/>
      <c r="BT6557" s="1"/>
      <c r="BU6557" s="1"/>
      <c r="BV6557" s="1"/>
      <c r="BW6557" s="1"/>
      <c r="BX6557" s="1"/>
      <c r="BY6557" s="1"/>
      <c r="BZ6557" s="1"/>
      <c r="CA6557" s="1"/>
      <c r="CB6557" s="1"/>
      <c r="CC6557" s="1"/>
      <c r="CD6557" s="1"/>
      <c r="CE6557" s="1"/>
      <c r="CF6557" s="1"/>
      <c r="CG6557" s="1"/>
      <c r="CH6557" s="1"/>
      <c r="CI6557" s="1"/>
      <c r="CJ6557" s="1"/>
      <c r="CK6557" s="1"/>
      <c r="CL6557" s="1"/>
      <c r="CM6557" s="1"/>
      <c r="CN6557" s="1"/>
      <c r="CO6557" s="1"/>
      <c r="CP6557" s="1"/>
      <c r="CQ6557" s="1"/>
      <c r="CR6557" s="1"/>
      <c r="CS6557" s="1"/>
      <c r="CT6557" s="1"/>
      <c r="CU6557" s="1"/>
      <c r="CV6557" s="1"/>
      <c r="CW6557" s="1"/>
      <c r="CX6557" s="1"/>
      <c r="CY6557" s="1"/>
      <c r="CZ6557" s="1"/>
      <c r="DA6557" s="1"/>
      <c r="DB6557" s="1"/>
      <c r="DC6557" s="1"/>
      <c r="DD6557" s="1"/>
      <c r="DE6557" s="1"/>
      <c r="DF6557" s="1"/>
      <c r="DG6557" s="1"/>
      <c r="DH6557" s="1"/>
      <c r="DI6557" s="1"/>
      <c r="DJ6557" s="1"/>
      <c r="DK6557" s="1"/>
      <c r="DL6557" s="1"/>
      <c r="DM6557" s="1"/>
      <c r="DN6557" s="1"/>
      <c r="DO6557" s="1"/>
      <c r="DP6557" s="1"/>
      <c r="DQ6557" s="1"/>
      <c r="DR6557" s="1"/>
      <c r="DS6557" s="1"/>
      <c r="DT6557" s="1"/>
      <c r="DU6557" s="1"/>
      <c r="DV6557" s="1"/>
      <c r="DW6557" s="1"/>
      <c r="DX6557" s="1"/>
      <c r="DY6557" s="1"/>
      <c r="DZ6557" s="1"/>
      <c r="EA6557" s="1"/>
      <c r="EB6557" s="1"/>
      <c r="EC6557" s="1"/>
      <c r="ED6557" s="1"/>
      <c r="EE6557" s="1"/>
      <c r="EF6557" s="1"/>
      <c r="EG6557" s="1"/>
      <c r="EH6557" s="1"/>
      <c r="EI6557" s="1"/>
      <c r="EJ6557" s="1"/>
      <c r="EK6557" s="1"/>
      <c r="EL6557" s="1"/>
      <c r="EM6557" s="1"/>
      <c r="EN6557" s="1"/>
      <c r="EO6557" s="1"/>
      <c r="EP6557" s="1"/>
      <c r="EQ6557" s="1"/>
      <c r="ER6557" s="1"/>
      <c r="ES6557" s="1"/>
      <c r="ET6557" s="1"/>
      <c r="EU6557" s="1"/>
      <c r="EV6557" s="1"/>
      <c r="EW6557" s="1"/>
      <c r="EX6557" s="1"/>
      <c r="EY6557" s="1"/>
      <c r="EZ6557" s="1"/>
      <c r="FA6557" s="1"/>
      <c r="FB6557" s="1"/>
      <c r="FC6557" s="1"/>
      <c r="FD6557" s="1"/>
      <c r="FE6557" s="1"/>
      <c r="FF6557" s="1"/>
      <c r="FG6557" s="1"/>
      <c r="FH6557" s="1"/>
      <c r="FI6557" s="1"/>
      <c r="FJ6557" s="1"/>
      <c r="FK6557" s="1"/>
      <c r="FL6557" s="1"/>
      <c r="FM6557" s="1"/>
      <c r="FN6557" s="1"/>
      <c r="FO6557" s="1"/>
      <c r="FP6557" s="1"/>
      <c r="FQ6557" s="1"/>
      <c r="FR6557" s="1"/>
      <c r="FS6557" s="1"/>
      <c r="FT6557" s="1"/>
      <c r="FU6557" s="1"/>
      <c r="FV6557" s="1"/>
      <c r="FW6557" s="1"/>
      <c r="FX6557" s="1"/>
    </row>
    <row r="6558" spans="1:180" s="126" customFormat="1" ht="12.6" x14ac:dyDescent="0.25">
      <c r="A6558" s="117"/>
      <c r="B6558" s="118"/>
      <c r="C6558" s="119"/>
      <c r="D6558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8" s="119"/>
      <c r="F6558" s="119"/>
      <c r="G6558" s="120"/>
      <c r="H6558" s="121"/>
      <c r="I6558" s="120"/>
      <c r="J6558" s="120"/>
      <c r="K6558" s="119"/>
      <c r="L6558" s="119"/>
      <c r="M6558" s="119"/>
      <c r="N6558" s="119"/>
      <c r="O6558" s="119"/>
      <c r="P6558" s="124"/>
      <c r="Q6558" s="124">
        <f>Table13[[#This Row],[Unit Value]]*Table13[[#This Row],[Qty | PCount]]</f>
        <v>0</v>
      </c>
      <c r="R6558" s="119" t="str">
        <f>IF(Table13[[#This Row],[Unit Value]]&lt;=4999,"Low-Value Asset","High-Value Asset")</f>
        <v>Low-Value Asset</v>
      </c>
      <c r="S6558" s="119"/>
      <c r="T6558" s="119"/>
      <c r="U6558" s="119"/>
      <c r="V6558" s="119"/>
      <c r="W6558" s="125"/>
      <c r="X6558" s="119"/>
      <c r="Y6558" s="119"/>
      <c r="Z6558" s="119"/>
      <c r="AA6558" s="119"/>
      <c r="AB6558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  <c r="BC6558" s="1"/>
      <c r="BD6558" s="1"/>
      <c r="BE6558" s="1"/>
      <c r="BF6558" s="1"/>
      <c r="BG6558" s="1"/>
      <c r="BH6558" s="1"/>
      <c r="BI6558" s="1"/>
      <c r="BJ6558" s="1"/>
      <c r="BK6558" s="1"/>
      <c r="BL6558" s="1"/>
      <c r="BM6558" s="1"/>
      <c r="BN6558" s="1"/>
      <c r="BO6558" s="1"/>
      <c r="BP6558" s="1"/>
      <c r="BQ6558" s="1"/>
      <c r="BR6558" s="1"/>
      <c r="BS6558" s="1"/>
      <c r="BT6558" s="1"/>
      <c r="BU6558" s="1"/>
      <c r="BV6558" s="1"/>
      <c r="BW6558" s="1"/>
      <c r="BX6558" s="1"/>
      <c r="BY6558" s="1"/>
      <c r="BZ6558" s="1"/>
      <c r="CA6558" s="1"/>
      <c r="CB6558" s="1"/>
      <c r="CC6558" s="1"/>
      <c r="CD6558" s="1"/>
      <c r="CE6558" s="1"/>
      <c r="CF6558" s="1"/>
      <c r="CG6558" s="1"/>
      <c r="CH6558" s="1"/>
      <c r="CI6558" s="1"/>
      <c r="CJ6558" s="1"/>
      <c r="CK6558" s="1"/>
      <c r="CL6558" s="1"/>
      <c r="CM6558" s="1"/>
      <c r="CN6558" s="1"/>
      <c r="CO6558" s="1"/>
      <c r="CP6558" s="1"/>
      <c r="CQ6558" s="1"/>
      <c r="CR6558" s="1"/>
      <c r="CS6558" s="1"/>
      <c r="CT6558" s="1"/>
      <c r="CU6558" s="1"/>
      <c r="CV6558" s="1"/>
      <c r="CW6558" s="1"/>
      <c r="CX6558" s="1"/>
      <c r="CY6558" s="1"/>
      <c r="CZ6558" s="1"/>
      <c r="DA6558" s="1"/>
      <c r="DB6558" s="1"/>
      <c r="DC6558" s="1"/>
      <c r="DD6558" s="1"/>
      <c r="DE6558" s="1"/>
      <c r="DF6558" s="1"/>
      <c r="DG6558" s="1"/>
      <c r="DH6558" s="1"/>
      <c r="DI6558" s="1"/>
      <c r="DJ6558" s="1"/>
      <c r="DK6558" s="1"/>
      <c r="DL6558" s="1"/>
      <c r="DM6558" s="1"/>
      <c r="DN6558" s="1"/>
      <c r="DO6558" s="1"/>
      <c r="DP6558" s="1"/>
      <c r="DQ6558" s="1"/>
      <c r="DR6558" s="1"/>
      <c r="DS6558" s="1"/>
      <c r="DT6558" s="1"/>
      <c r="DU6558" s="1"/>
      <c r="DV6558" s="1"/>
      <c r="DW6558" s="1"/>
      <c r="DX6558" s="1"/>
      <c r="DY6558" s="1"/>
      <c r="DZ6558" s="1"/>
      <c r="EA6558" s="1"/>
      <c r="EB6558" s="1"/>
      <c r="EC6558" s="1"/>
      <c r="ED6558" s="1"/>
      <c r="EE6558" s="1"/>
      <c r="EF6558" s="1"/>
      <c r="EG6558" s="1"/>
      <c r="EH6558" s="1"/>
      <c r="EI6558" s="1"/>
      <c r="EJ6558" s="1"/>
      <c r="EK6558" s="1"/>
      <c r="EL6558" s="1"/>
      <c r="EM6558" s="1"/>
      <c r="EN6558" s="1"/>
      <c r="EO6558" s="1"/>
      <c r="EP6558" s="1"/>
      <c r="EQ6558" s="1"/>
      <c r="ER6558" s="1"/>
      <c r="ES6558" s="1"/>
      <c r="ET6558" s="1"/>
      <c r="EU6558" s="1"/>
      <c r="EV6558" s="1"/>
      <c r="EW6558" s="1"/>
      <c r="EX6558" s="1"/>
      <c r="EY6558" s="1"/>
      <c r="EZ6558" s="1"/>
      <c r="FA6558" s="1"/>
      <c r="FB6558" s="1"/>
      <c r="FC6558" s="1"/>
      <c r="FD6558" s="1"/>
      <c r="FE6558" s="1"/>
      <c r="FF6558" s="1"/>
      <c r="FG6558" s="1"/>
      <c r="FH6558" s="1"/>
      <c r="FI6558" s="1"/>
      <c r="FJ6558" s="1"/>
      <c r="FK6558" s="1"/>
      <c r="FL6558" s="1"/>
      <c r="FM6558" s="1"/>
      <c r="FN6558" s="1"/>
      <c r="FO6558" s="1"/>
      <c r="FP6558" s="1"/>
      <c r="FQ6558" s="1"/>
      <c r="FR6558" s="1"/>
      <c r="FS6558" s="1"/>
      <c r="FT6558" s="1"/>
      <c r="FU6558" s="1"/>
      <c r="FV6558" s="1"/>
      <c r="FW6558" s="1"/>
      <c r="FX6558" s="1"/>
    </row>
    <row r="6559" spans="1:180" s="126" customFormat="1" ht="12.6" x14ac:dyDescent="0.25">
      <c r="A6559" s="117"/>
      <c r="B6559" s="118"/>
      <c r="C6559" s="119"/>
      <c r="D6559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59" s="119"/>
      <c r="F6559" s="119"/>
      <c r="G6559" s="120"/>
      <c r="H6559" s="121"/>
      <c r="I6559" s="120"/>
      <c r="J6559" s="120"/>
      <c r="K6559" s="119"/>
      <c r="L6559" s="119"/>
      <c r="M6559" s="119"/>
      <c r="N6559" s="119"/>
      <c r="O6559" s="119"/>
      <c r="P6559" s="124"/>
      <c r="Q6559" s="124">
        <f>Table13[[#This Row],[Unit Value]]*Table13[[#This Row],[Qty | PCount]]</f>
        <v>0</v>
      </c>
      <c r="R6559" s="119" t="str">
        <f>IF(Table13[[#This Row],[Unit Value]]&lt;=4999,"Low-Value Asset","High-Value Asset")</f>
        <v>Low-Value Asset</v>
      </c>
      <c r="S6559" s="119"/>
      <c r="T6559" s="119"/>
      <c r="U6559" s="119"/>
      <c r="V6559" s="119"/>
      <c r="W6559" s="125"/>
      <c r="X6559" s="119"/>
      <c r="Y6559" s="119"/>
      <c r="Z6559" s="119"/>
      <c r="AA6559" s="119"/>
      <c r="AB6559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  <c r="BC6559" s="1"/>
      <c r="BD6559" s="1"/>
      <c r="BE6559" s="1"/>
      <c r="BF6559" s="1"/>
      <c r="BG6559" s="1"/>
      <c r="BH6559" s="1"/>
      <c r="BI6559" s="1"/>
      <c r="BJ6559" s="1"/>
      <c r="BK6559" s="1"/>
      <c r="BL6559" s="1"/>
      <c r="BM6559" s="1"/>
      <c r="BN6559" s="1"/>
      <c r="BO6559" s="1"/>
      <c r="BP6559" s="1"/>
      <c r="BQ6559" s="1"/>
      <c r="BR6559" s="1"/>
      <c r="BS6559" s="1"/>
      <c r="BT6559" s="1"/>
      <c r="BU6559" s="1"/>
      <c r="BV6559" s="1"/>
      <c r="BW6559" s="1"/>
      <c r="BX6559" s="1"/>
      <c r="BY6559" s="1"/>
      <c r="BZ6559" s="1"/>
      <c r="CA6559" s="1"/>
      <c r="CB6559" s="1"/>
      <c r="CC6559" s="1"/>
      <c r="CD6559" s="1"/>
      <c r="CE6559" s="1"/>
      <c r="CF6559" s="1"/>
      <c r="CG6559" s="1"/>
      <c r="CH6559" s="1"/>
      <c r="CI6559" s="1"/>
      <c r="CJ6559" s="1"/>
      <c r="CK6559" s="1"/>
      <c r="CL6559" s="1"/>
      <c r="CM6559" s="1"/>
      <c r="CN6559" s="1"/>
      <c r="CO6559" s="1"/>
      <c r="CP6559" s="1"/>
      <c r="CQ6559" s="1"/>
      <c r="CR6559" s="1"/>
      <c r="CS6559" s="1"/>
      <c r="CT6559" s="1"/>
      <c r="CU6559" s="1"/>
      <c r="CV6559" s="1"/>
      <c r="CW6559" s="1"/>
      <c r="CX6559" s="1"/>
      <c r="CY6559" s="1"/>
      <c r="CZ6559" s="1"/>
      <c r="DA6559" s="1"/>
      <c r="DB6559" s="1"/>
      <c r="DC6559" s="1"/>
      <c r="DD6559" s="1"/>
      <c r="DE6559" s="1"/>
      <c r="DF6559" s="1"/>
      <c r="DG6559" s="1"/>
      <c r="DH6559" s="1"/>
      <c r="DI6559" s="1"/>
      <c r="DJ6559" s="1"/>
      <c r="DK6559" s="1"/>
      <c r="DL6559" s="1"/>
      <c r="DM6559" s="1"/>
      <c r="DN6559" s="1"/>
      <c r="DO6559" s="1"/>
      <c r="DP6559" s="1"/>
      <c r="DQ6559" s="1"/>
      <c r="DR6559" s="1"/>
      <c r="DS6559" s="1"/>
      <c r="DT6559" s="1"/>
      <c r="DU6559" s="1"/>
      <c r="DV6559" s="1"/>
      <c r="DW6559" s="1"/>
      <c r="DX6559" s="1"/>
      <c r="DY6559" s="1"/>
      <c r="DZ6559" s="1"/>
      <c r="EA6559" s="1"/>
      <c r="EB6559" s="1"/>
      <c r="EC6559" s="1"/>
      <c r="ED6559" s="1"/>
      <c r="EE6559" s="1"/>
      <c r="EF6559" s="1"/>
      <c r="EG6559" s="1"/>
      <c r="EH6559" s="1"/>
      <c r="EI6559" s="1"/>
      <c r="EJ6559" s="1"/>
      <c r="EK6559" s="1"/>
      <c r="EL6559" s="1"/>
      <c r="EM6559" s="1"/>
      <c r="EN6559" s="1"/>
      <c r="EO6559" s="1"/>
      <c r="EP6559" s="1"/>
      <c r="EQ6559" s="1"/>
      <c r="ER6559" s="1"/>
      <c r="ES6559" s="1"/>
      <c r="ET6559" s="1"/>
      <c r="EU6559" s="1"/>
      <c r="EV6559" s="1"/>
      <c r="EW6559" s="1"/>
      <c r="EX6559" s="1"/>
      <c r="EY6559" s="1"/>
      <c r="EZ6559" s="1"/>
      <c r="FA6559" s="1"/>
      <c r="FB6559" s="1"/>
      <c r="FC6559" s="1"/>
      <c r="FD6559" s="1"/>
      <c r="FE6559" s="1"/>
      <c r="FF6559" s="1"/>
      <c r="FG6559" s="1"/>
      <c r="FH6559" s="1"/>
      <c r="FI6559" s="1"/>
      <c r="FJ6559" s="1"/>
      <c r="FK6559" s="1"/>
      <c r="FL6559" s="1"/>
      <c r="FM6559" s="1"/>
      <c r="FN6559" s="1"/>
      <c r="FO6559" s="1"/>
      <c r="FP6559" s="1"/>
      <c r="FQ6559" s="1"/>
      <c r="FR6559" s="1"/>
      <c r="FS6559" s="1"/>
      <c r="FT6559" s="1"/>
      <c r="FU6559" s="1"/>
      <c r="FV6559" s="1"/>
      <c r="FW6559" s="1"/>
      <c r="FX6559" s="1"/>
    </row>
    <row r="6560" spans="1:180" s="126" customFormat="1" ht="12.6" x14ac:dyDescent="0.25">
      <c r="A6560" s="117"/>
      <c r="B6560" s="118"/>
      <c r="C6560" s="119"/>
      <c r="D6560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0" s="119"/>
      <c r="F6560" s="119"/>
      <c r="G6560" s="120"/>
      <c r="H6560" s="121"/>
      <c r="I6560" s="120"/>
      <c r="J6560" s="120"/>
      <c r="K6560" s="119"/>
      <c r="L6560" s="119"/>
      <c r="M6560" s="119"/>
      <c r="N6560" s="119"/>
      <c r="O6560" s="119"/>
      <c r="P6560" s="124"/>
      <c r="Q6560" s="124">
        <f>Table13[[#This Row],[Unit Value]]*Table13[[#This Row],[Qty | PCount]]</f>
        <v>0</v>
      </c>
      <c r="R6560" s="119" t="str">
        <f>IF(Table13[[#This Row],[Unit Value]]&lt;=4999,"Low-Value Asset","High-Value Asset")</f>
        <v>Low-Value Asset</v>
      </c>
      <c r="S6560" s="119"/>
      <c r="T6560" s="119"/>
      <c r="U6560" s="119"/>
      <c r="V6560" s="119"/>
      <c r="W6560" s="125"/>
      <c r="X6560" s="119"/>
      <c r="Y6560" s="119"/>
      <c r="Z6560" s="119"/>
      <c r="AA6560" s="119"/>
      <c r="AB6560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  <c r="BC6560" s="1"/>
      <c r="BD6560" s="1"/>
      <c r="BE6560" s="1"/>
      <c r="BF6560" s="1"/>
      <c r="BG6560" s="1"/>
      <c r="BH6560" s="1"/>
      <c r="BI6560" s="1"/>
      <c r="BJ6560" s="1"/>
      <c r="BK6560" s="1"/>
      <c r="BL6560" s="1"/>
      <c r="BM6560" s="1"/>
      <c r="BN6560" s="1"/>
      <c r="BO6560" s="1"/>
      <c r="BP6560" s="1"/>
      <c r="BQ6560" s="1"/>
      <c r="BR6560" s="1"/>
      <c r="BS6560" s="1"/>
      <c r="BT6560" s="1"/>
      <c r="BU6560" s="1"/>
      <c r="BV6560" s="1"/>
      <c r="BW6560" s="1"/>
      <c r="BX6560" s="1"/>
      <c r="BY6560" s="1"/>
      <c r="BZ6560" s="1"/>
      <c r="CA6560" s="1"/>
      <c r="CB6560" s="1"/>
      <c r="CC6560" s="1"/>
      <c r="CD6560" s="1"/>
      <c r="CE6560" s="1"/>
      <c r="CF6560" s="1"/>
      <c r="CG6560" s="1"/>
      <c r="CH6560" s="1"/>
      <c r="CI6560" s="1"/>
      <c r="CJ6560" s="1"/>
      <c r="CK6560" s="1"/>
      <c r="CL6560" s="1"/>
      <c r="CM6560" s="1"/>
      <c r="CN6560" s="1"/>
      <c r="CO6560" s="1"/>
      <c r="CP6560" s="1"/>
      <c r="CQ6560" s="1"/>
      <c r="CR6560" s="1"/>
      <c r="CS6560" s="1"/>
      <c r="CT6560" s="1"/>
      <c r="CU6560" s="1"/>
      <c r="CV6560" s="1"/>
      <c r="CW6560" s="1"/>
      <c r="CX6560" s="1"/>
      <c r="CY6560" s="1"/>
      <c r="CZ6560" s="1"/>
      <c r="DA6560" s="1"/>
      <c r="DB6560" s="1"/>
      <c r="DC6560" s="1"/>
      <c r="DD6560" s="1"/>
      <c r="DE6560" s="1"/>
      <c r="DF6560" s="1"/>
      <c r="DG6560" s="1"/>
      <c r="DH6560" s="1"/>
      <c r="DI6560" s="1"/>
      <c r="DJ6560" s="1"/>
      <c r="DK6560" s="1"/>
      <c r="DL6560" s="1"/>
      <c r="DM6560" s="1"/>
      <c r="DN6560" s="1"/>
      <c r="DO6560" s="1"/>
      <c r="DP6560" s="1"/>
      <c r="DQ6560" s="1"/>
      <c r="DR6560" s="1"/>
      <c r="DS6560" s="1"/>
      <c r="DT6560" s="1"/>
      <c r="DU6560" s="1"/>
      <c r="DV6560" s="1"/>
      <c r="DW6560" s="1"/>
      <c r="DX6560" s="1"/>
      <c r="DY6560" s="1"/>
      <c r="DZ6560" s="1"/>
      <c r="EA6560" s="1"/>
      <c r="EB6560" s="1"/>
      <c r="EC6560" s="1"/>
      <c r="ED6560" s="1"/>
      <c r="EE6560" s="1"/>
      <c r="EF6560" s="1"/>
      <c r="EG6560" s="1"/>
      <c r="EH6560" s="1"/>
      <c r="EI6560" s="1"/>
      <c r="EJ6560" s="1"/>
      <c r="EK6560" s="1"/>
      <c r="EL6560" s="1"/>
      <c r="EM6560" s="1"/>
      <c r="EN6560" s="1"/>
      <c r="EO6560" s="1"/>
      <c r="EP6560" s="1"/>
      <c r="EQ6560" s="1"/>
      <c r="ER6560" s="1"/>
      <c r="ES6560" s="1"/>
      <c r="ET6560" s="1"/>
      <c r="EU6560" s="1"/>
      <c r="EV6560" s="1"/>
      <c r="EW6560" s="1"/>
      <c r="EX6560" s="1"/>
      <c r="EY6560" s="1"/>
      <c r="EZ6560" s="1"/>
      <c r="FA6560" s="1"/>
      <c r="FB6560" s="1"/>
      <c r="FC6560" s="1"/>
      <c r="FD6560" s="1"/>
      <c r="FE6560" s="1"/>
      <c r="FF6560" s="1"/>
      <c r="FG6560" s="1"/>
      <c r="FH6560" s="1"/>
      <c r="FI6560" s="1"/>
      <c r="FJ6560" s="1"/>
      <c r="FK6560" s="1"/>
      <c r="FL6560" s="1"/>
      <c r="FM6560" s="1"/>
      <c r="FN6560" s="1"/>
      <c r="FO6560" s="1"/>
      <c r="FP6560" s="1"/>
      <c r="FQ6560" s="1"/>
      <c r="FR6560" s="1"/>
      <c r="FS6560" s="1"/>
      <c r="FT6560" s="1"/>
      <c r="FU6560" s="1"/>
      <c r="FV6560" s="1"/>
      <c r="FW6560" s="1"/>
      <c r="FX6560" s="1"/>
    </row>
    <row r="6561" spans="1:180" s="126" customFormat="1" ht="12.6" x14ac:dyDescent="0.25">
      <c r="A6561" s="117"/>
      <c r="B6561" s="118"/>
      <c r="C6561" s="119"/>
      <c r="D6561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1" s="119"/>
      <c r="F6561" s="119"/>
      <c r="G6561" s="120"/>
      <c r="H6561" s="121"/>
      <c r="I6561" s="120"/>
      <c r="J6561" s="120"/>
      <c r="K6561" s="119"/>
      <c r="L6561" s="119"/>
      <c r="M6561" s="119"/>
      <c r="N6561" s="119"/>
      <c r="O6561" s="119"/>
      <c r="P6561" s="124"/>
      <c r="Q6561" s="124">
        <f>Table13[[#This Row],[Unit Value]]*Table13[[#This Row],[Qty | PCount]]</f>
        <v>0</v>
      </c>
      <c r="R6561" s="119" t="str">
        <f>IF(Table13[[#This Row],[Unit Value]]&lt;=4999,"Low-Value Asset","High-Value Asset")</f>
        <v>Low-Value Asset</v>
      </c>
      <c r="S6561" s="119"/>
      <c r="T6561" s="119"/>
      <c r="U6561" s="119"/>
      <c r="V6561" s="119"/>
      <c r="W6561" s="125"/>
      <c r="X6561" s="119"/>
      <c r="Y6561" s="119"/>
      <c r="Z6561" s="119"/>
      <c r="AA6561" s="119"/>
      <c r="AB6561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  <c r="BC6561" s="1"/>
      <c r="BD6561" s="1"/>
      <c r="BE6561" s="1"/>
      <c r="BF6561" s="1"/>
      <c r="BG6561" s="1"/>
      <c r="BH6561" s="1"/>
      <c r="BI6561" s="1"/>
      <c r="BJ6561" s="1"/>
      <c r="BK6561" s="1"/>
      <c r="BL6561" s="1"/>
      <c r="BM6561" s="1"/>
      <c r="BN6561" s="1"/>
      <c r="BO6561" s="1"/>
      <c r="BP6561" s="1"/>
      <c r="BQ6561" s="1"/>
      <c r="BR6561" s="1"/>
      <c r="BS6561" s="1"/>
      <c r="BT6561" s="1"/>
      <c r="BU6561" s="1"/>
      <c r="BV6561" s="1"/>
      <c r="BW6561" s="1"/>
      <c r="BX6561" s="1"/>
      <c r="BY6561" s="1"/>
      <c r="BZ6561" s="1"/>
      <c r="CA6561" s="1"/>
      <c r="CB6561" s="1"/>
      <c r="CC6561" s="1"/>
      <c r="CD6561" s="1"/>
      <c r="CE6561" s="1"/>
      <c r="CF6561" s="1"/>
      <c r="CG6561" s="1"/>
      <c r="CH6561" s="1"/>
      <c r="CI6561" s="1"/>
      <c r="CJ6561" s="1"/>
      <c r="CK6561" s="1"/>
      <c r="CL6561" s="1"/>
      <c r="CM6561" s="1"/>
      <c r="CN6561" s="1"/>
      <c r="CO6561" s="1"/>
      <c r="CP6561" s="1"/>
      <c r="CQ6561" s="1"/>
      <c r="CR6561" s="1"/>
      <c r="CS6561" s="1"/>
      <c r="CT6561" s="1"/>
      <c r="CU6561" s="1"/>
      <c r="CV6561" s="1"/>
      <c r="CW6561" s="1"/>
      <c r="CX6561" s="1"/>
      <c r="CY6561" s="1"/>
      <c r="CZ6561" s="1"/>
      <c r="DA6561" s="1"/>
      <c r="DB6561" s="1"/>
      <c r="DC6561" s="1"/>
      <c r="DD6561" s="1"/>
      <c r="DE6561" s="1"/>
      <c r="DF6561" s="1"/>
      <c r="DG6561" s="1"/>
      <c r="DH6561" s="1"/>
      <c r="DI6561" s="1"/>
      <c r="DJ6561" s="1"/>
      <c r="DK6561" s="1"/>
      <c r="DL6561" s="1"/>
      <c r="DM6561" s="1"/>
      <c r="DN6561" s="1"/>
      <c r="DO6561" s="1"/>
      <c r="DP6561" s="1"/>
      <c r="DQ6561" s="1"/>
      <c r="DR6561" s="1"/>
      <c r="DS6561" s="1"/>
      <c r="DT6561" s="1"/>
      <c r="DU6561" s="1"/>
      <c r="DV6561" s="1"/>
      <c r="DW6561" s="1"/>
      <c r="DX6561" s="1"/>
      <c r="DY6561" s="1"/>
      <c r="DZ6561" s="1"/>
      <c r="EA6561" s="1"/>
      <c r="EB6561" s="1"/>
      <c r="EC6561" s="1"/>
      <c r="ED6561" s="1"/>
      <c r="EE6561" s="1"/>
      <c r="EF6561" s="1"/>
      <c r="EG6561" s="1"/>
      <c r="EH6561" s="1"/>
      <c r="EI6561" s="1"/>
      <c r="EJ6561" s="1"/>
      <c r="EK6561" s="1"/>
      <c r="EL6561" s="1"/>
      <c r="EM6561" s="1"/>
      <c r="EN6561" s="1"/>
      <c r="EO6561" s="1"/>
      <c r="EP6561" s="1"/>
      <c r="EQ6561" s="1"/>
      <c r="ER6561" s="1"/>
      <c r="ES6561" s="1"/>
      <c r="ET6561" s="1"/>
      <c r="EU6561" s="1"/>
      <c r="EV6561" s="1"/>
      <c r="EW6561" s="1"/>
      <c r="EX6561" s="1"/>
      <c r="EY6561" s="1"/>
      <c r="EZ6561" s="1"/>
      <c r="FA6561" s="1"/>
      <c r="FB6561" s="1"/>
      <c r="FC6561" s="1"/>
      <c r="FD6561" s="1"/>
      <c r="FE6561" s="1"/>
      <c r="FF6561" s="1"/>
      <c r="FG6561" s="1"/>
      <c r="FH6561" s="1"/>
      <c r="FI6561" s="1"/>
      <c r="FJ6561" s="1"/>
      <c r="FK6561" s="1"/>
      <c r="FL6561" s="1"/>
      <c r="FM6561" s="1"/>
      <c r="FN6561" s="1"/>
      <c r="FO6561" s="1"/>
      <c r="FP6561" s="1"/>
      <c r="FQ6561" s="1"/>
      <c r="FR6561" s="1"/>
      <c r="FS6561" s="1"/>
      <c r="FT6561" s="1"/>
      <c r="FU6561" s="1"/>
      <c r="FV6561" s="1"/>
      <c r="FW6561" s="1"/>
      <c r="FX6561" s="1"/>
    </row>
    <row r="6562" spans="1:180" s="126" customFormat="1" ht="12.6" x14ac:dyDescent="0.25">
      <c r="A6562" s="117"/>
      <c r="B6562" s="118"/>
      <c r="C6562" s="119"/>
      <c r="D6562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2" s="119"/>
      <c r="F6562" s="119"/>
      <c r="G6562" s="120"/>
      <c r="H6562" s="121"/>
      <c r="I6562" s="120"/>
      <c r="J6562" s="120"/>
      <c r="K6562" s="119"/>
      <c r="L6562" s="119"/>
      <c r="M6562" s="119"/>
      <c r="N6562" s="119"/>
      <c r="O6562" s="119"/>
      <c r="P6562" s="124"/>
      <c r="Q6562" s="124">
        <f>Table13[[#This Row],[Unit Value]]*Table13[[#This Row],[Qty | PCount]]</f>
        <v>0</v>
      </c>
      <c r="R6562" s="119" t="str">
        <f>IF(Table13[[#This Row],[Unit Value]]&lt;=4999,"Low-Value Asset","High-Value Asset")</f>
        <v>Low-Value Asset</v>
      </c>
      <c r="S6562" s="119"/>
      <c r="T6562" s="119"/>
      <c r="U6562" s="119"/>
      <c r="V6562" s="119"/>
      <c r="W6562" s="125"/>
      <c r="X6562" s="119"/>
      <c r="Y6562" s="119"/>
      <c r="Z6562" s="119"/>
      <c r="AA6562" s="119"/>
      <c r="AB6562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  <c r="BC6562" s="1"/>
      <c r="BD6562" s="1"/>
      <c r="BE6562" s="1"/>
      <c r="BF6562" s="1"/>
      <c r="BG6562" s="1"/>
      <c r="BH6562" s="1"/>
      <c r="BI6562" s="1"/>
      <c r="BJ6562" s="1"/>
      <c r="BK6562" s="1"/>
      <c r="BL6562" s="1"/>
      <c r="BM6562" s="1"/>
      <c r="BN6562" s="1"/>
      <c r="BO6562" s="1"/>
      <c r="BP6562" s="1"/>
      <c r="BQ6562" s="1"/>
      <c r="BR6562" s="1"/>
      <c r="BS6562" s="1"/>
      <c r="BT6562" s="1"/>
      <c r="BU6562" s="1"/>
      <c r="BV6562" s="1"/>
      <c r="BW6562" s="1"/>
      <c r="BX6562" s="1"/>
      <c r="BY6562" s="1"/>
      <c r="BZ6562" s="1"/>
      <c r="CA6562" s="1"/>
      <c r="CB6562" s="1"/>
      <c r="CC6562" s="1"/>
      <c r="CD6562" s="1"/>
      <c r="CE6562" s="1"/>
      <c r="CF6562" s="1"/>
      <c r="CG6562" s="1"/>
      <c r="CH6562" s="1"/>
      <c r="CI6562" s="1"/>
      <c r="CJ6562" s="1"/>
      <c r="CK6562" s="1"/>
      <c r="CL6562" s="1"/>
      <c r="CM6562" s="1"/>
      <c r="CN6562" s="1"/>
      <c r="CO6562" s="1"/>
      <c r="CP6562" s="1"/>
      <c r="CQ6562" s="1"/>
      <c r="CR6562" s="1"/>
      <c r="CS6562" s="1"/>
      <c r="CT6562" s="1"/>
      <c r="CU6562" s="1"/>
      <c r="CV6562" s="1"/>
      <c r="CW6562" s="1"/>
      <c r="CX6562" s="1"/>
      <c r="CY6562" s="1"/>
      <c r="CZ6562" s="1"/>
      <c r="DA6562" s="1"/>
      <c r="DB6562" s="1"/>
      <c r="DC6562" s="1"/>
      <c r="DD6562" s="1"/>
      <c r="DE6562" s="1"/>
      <c r="DF6562" s="1"/>
      <c r="DG6562" s="1"/>
      <c r="DH6562" s="1"/>
      <c r="DI6562" s="1"/>
      <c r="DJ6562" s="1"/>
      <c r="DK6562" s="1"/>
      <c r="DL6562" s="1"/>
      <c r="DM6562" s="1"/>
      <c r="DN6562" s="1"/>
      <c r="DO6562" s="1"/>
      <c r="DP6562" s="1"/>
      <c r="DQ6562" s="1"/>
      <c r="DR6562" s="1"/>
      <c r="DS6562" s="1"/>
      <c r="DT6562" s="1"/>
      <c r="DU6562" s="1"/>
      <c r="DV6562" s="1"/>
      <c r="DW6562" s="1"/>
      <c r="DX6562" s="1"/>
      <c r="DY6562" s="1"/>
      <c r="DZ6562" s="1"/>
      <c r="EA6562" s="1"/>
      <c r="EB6562" s="1"/>
      <c r="EC6562" s="1"/>
      <c r="ED6562" s="1"/>
      <c r="EE6562" s="1"/>
      <c r="EF6562" s="1"/>
      <c r="EG6562" s="1"/>
      <c r="EH6562" s="1"/>
      <c r="EI6562" s="1"/>
      <c r="EJ6562" s="1"/>
      <c r="EK6562" s="1"/>
      <c r="EL6562" s="1"/>
      <c r="EM6562" s="1"/>
      <c r="EN6562" s="1"/>
      <c r="EO6562" s="1"/>
      <c r="EP6562" s="1"/>
      <c r="EQ6562" s="1"/>
      <c r="ER6562" s="1"/>
      <c r="ES6562" s="1"/>
      <c r="ET6562" s="1"/>
      <c r="EU6562" s="1"/>
      <c r="EV6562" s="1"/>
      <c r="EW6562" s="1"/>
      <c r="EX6562" s="1"/>
      <c r="EY6562" s="1"/>
      <c r="EZ6562" s="1"/>
      <c r="FA6562" s="1"/>
      <c r="FB6562" s="1"/>
      <c r="FC6562" s="1"/>
      <c r="FD6562" s="1"/>
      <c r="FE6562" s="1"/>
      <c r="FF6562" s="1"/>
      <c r="FG6562" s="1"/>
      <c r="FH6562" s="1"/>
      <c r="FI6562" s="1"/>
      <c r="FJ6562" s="1"/>
      <c r="FK6562" s="1"/>
      <c r="FL6562" s="1"/>
      <c r="FM6562" s="1"/>
      <c r="FN6562" s="1"/>
      <c r="FO6562" s="1"/>
      <c r="FP6562" s="1"/>
      <c r="FQ6562" s="1"/>
      <c r="FR6562" s="1"/>
      <c r="FS6562" s="1"/>
      <c r="FT6562" s="1"/>
      <c r="FU6562" s="1"/>
      <c r="FV6562" s="1"/>
      <c r="FW6562" s="1"/>
      <c r="FX6562" s="1"/>
    </row>
    <row r="6563" spans="1:180" s="126" customFormat="1" ht="12.6" x14ac:dyDescent="0.25">
      <c r="A6563" s="117"/>
      <c r="B6563" s="118"/>
      <c r="C6563" s="119"/>
      <c r="D6563" s="119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3" s="119"/>
      <c r="F6563" s="119"/>
      <c r="G6563" s="120"/>
      <c r="H6563" s="121"/>
      <c r="I6563" s="120"/>
      <c r="J6563" s="120"/>
      <c r="K6563" s="119"/>
      <c r="L6563" s="119"/>
      <c r="M6563" s="119"/>
      <c r="N6563" s="119"/>
      <c r="O6563" s="119"/>
      <c r="P6563" s="124"/>
      <c r="Q6563" s="124">
        <f>Table13[[#This Row],[Unit Value]]*Table13[[#This Row],[Qty | PCount]]</f>
        <v>0</v>
      </c>
      <c r="R6563" s="119" t="str">
        <f>IF(Table13[[#This Row],[Unit Value]]&lt;=4999,"Low-Value Asset","High-Value Asset")</f>
        <v>Low-Value Asset</v>
      </c>
      <c r="S6563" s="119"/>
      <c r="T6563" s="119"/>
      <c r="U6563" s="119"/>
      <c r="V6563" s="119"/>
      <c r="W6563" s="125"/>
      <c r="X6563" s="119"/>
      <c r="Y6563" s="119"/>
      <c r="Z6563" s="119"/>
      <c r="AA6563" s="119"/>
      <c r="AB6563" s="119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  <c r="BC6563" s="1"/>
      <c r="BD6563" s="1"/>
      <c r="BE6563" s="1"/>
      <c r="BF6563" s="1"/>
      <c r="BG6563" s="1"/>
      <c r="BH6563" s="1"/>
      <c r="BI6563" s="1"/>
      <c r="BJ6563" s="1"/>
      <c r="BK6563" s="1"/>
      <c r="BL6563" s="1"/>
      <c r="BM6563" s="1"/>
      <c r="BN6563" s="1"/>
      <c r="BO6563" s="1"/>
      <c r="BP6563" s="1"/>
      <c r="BQ6563" s="1"/>
      <c r="BR6563" s="1"/>
      <c r="BS6563" s="1"/>
      <c r="BT6563" s="1"/>
      <c r="BU6563" s="1"/>
      <c r="BV6563" s="1"/>
      <c r="BW6563" s="1"/>
      <c r="BX6563" s="1"/>
      <c r="BY6563" s="1"/>
      <c r="BZ6563" s="1"/>
      <c r="CA6563" s="1"/>
      <c r="CB6563" s="1"/>
      <c r="CC6563" s="1"/>
      <c r="CD6563" s="1"/>
      <c r="CE6563" s="1"/>
      <c r="CF6563" s="1"/>
      <c r="CG6563" s="1"/>
      <c r="CH6563" s="1"/>
      <c r="CI6563" s="1"/>
      <c r="CJ6563" s="1"/>
      <c r="CK6563" s="1"/>
      <c r="CL6563" s="1"/>
      <c r="CM6563" s="1"/>
      <c r="CN6563" s="1"/>
      <c r="CO6563" s="1"/>
      <c r="CP6563" s="1"/>
      <c r="CQ6563" s="1"/>
      <c r="CR6563" s="1"/>
      <c r="CS6563" s="1"/>
      <c r="CT6563" s="1"/>
      <c r="CU6563" s="1"/>
      <c r="CV6563" s="1"/>
      <c r="CW6563" s="1"/>
      <c r="CX6563" s="1"/>
      <c r="CY6563" s="1"/>
      <c r="CZ6563" s="1"/>
      <c r="DA6563" s="1"/>
      <c r="DB6563" s="1"/>
      <c r="DC6563" s="1"/>
      <c r="DD6563" s="1"/>
      <c r="DE6563" s="1"/>
      <c r="DF6563" s="1"/>
      <c r="DG6563" s="1"/>
      <c r="DH6563" s="1"/>
      <c r="DI6563" s="1"/>
      <c r="DJ6563" s="1"/>
      <c r="DK6563" s="1"/>
      <c r="DL6563" s="1"/>
      <c r="DM6563" s="1"/>
      <c r="DN6563" s="1"/>
      <c r="DO6563" s="1"/>
      <c r="DP6563" s="1"/>
      <c r="DQ6563" s="1"/>
      <c r="DR6563" s="1"/>
      <c r="DS6563" s="1"/>
      <c r="DT6563" s="1"/>
      <c r="DU6563" s="1"/>
      <c r="DV6563" s="1"/>
      <c r="DW6563" s="1"/>
      <c r="DX6563" s="1"/>
      <c r="DY6563" s="1"/>
      <c r="DZ6563" s="1"/>
      <c r="EA6563" s="1"/>
      <c r="EB6563" s="1"/>
      <c r="EC6563" s="1"/>
      <c r="ED6563" s="1"/>
      <c r="EE6563" s="1"/>
      <c r="EF6563" s="1"/>
      <c r="EG6563" s="1"/>
      <c r="EH6563" s="1"/>
      <c r="EI6563" s="1"/>
      <c r="EJ6563" s="1"/>
      <c r="EK6563" s="1"/>
      <c r="EL6563" s="1"/>
      <c r="EM6563" s="1"/>
      <c r="EN6563" s="1"/>
      <c r="EO6563" s="1"/>
      <c r="EP6563" s="1"/>
      <c r="EQ6563" s="1"/>
      <c r="ER6563" s="1"/>
      <c r="ES6563" s="1"/>
      <c r="ET6563" s="1"/>
      <c r="EU6563" s="1"/>
      <c r="EV6563" s="1"/>
      <c r="EW6563" s="1"/>
      <c r="EX6563" s="1"/>
      <c r="EY6563" s="1"/>
      <c r="EZ6563" s="1"/>
      <c r="FA6563" s="1"/>
      <c r="FB6563" s="1"/>
      <c r="FC6563" s="1"/>
      <c r="FD6563" s="1"/>
      <c r="FE6563" s="1"/>
      <c r="FF6563" s="1"/>
      <c r="FG6563" s="1"/>
      <c r="FH6563" s="1"/>
      <c r="FI6563" s="1"/>
      <c r="FJ6563" s="1"/>
      <c r="FK6563" s="1"/>
      <c r="FL6563" s="1"/>
      <c r="FM6563" s="1"/>
      <c r="FN6563" s="1"/>
      <c r="FO6563" s="1"/>
      <c r="FP6563" s="1"/>
      <c r="FQ6563" s="1"/>
      <c r="FR6563" s="1"/>
      <c r="FS6563" s="1"/>
      <c r="FT6563" s="1"/>
      <c r="FU6563" s="1"/>
      <c r="FV6563" s="1"/>
      <c r="FW6563" s="1"/>
      <c r="FX6563" s="1"/>
    </row>
    <row r="6564" spans="1:180" s="116" customFormat="1" ht="12.6" x14ac:dyDescent="0.25">
      <c r="A6564" s="108"/>
      <c r="B6564" s="109"/>
      <c r="C6564" s="110"/>
      <c r="D656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4" s="110"/>
      <c r="F6564" s="110"/>
      <c r="G6564" s="111"/>
      <c r="H6564" s="112"/>
      <c r="I6564" s="111"/>
      <c r="J6564" s="111"/>
      <c r="K6564" s="110"/>
      <c r="L6564" s="110"/>
      <c r="M6564" s="110"/>
      <c r="N6564" s="110"/>
      <c r="O6564" s="110"/>
      <c r="P6564" s="114"/>
      <c r="Q6564" s="114">
        <f>Table13[[#This Row],[Unit Value]]*Table13[[#This Row],[Qty | PCount]]</f>
        <v>0</v>
      </c>
      <c r="R6564" s="110" t="str">
        <f>IF(Table13[[#This Row],[Unit Value]]&lt;=4999,"Low-Value Asset","High-Value Asset")</f>
        <v>Low-Value Asset</v>
      </c>
      <c r="S6564" s="110"/>
      <c r="T6564" s="110"/>
      <c r="U6564" s="110"/>
      <c r="V6564" s="110"/>
      <c r="W6564" s="115"/>
      <c r="X6564" s="110"/>
      <c r="Y6564" s="110"/>
      <c r="Z6564" s="110"/>
      <c r="AA6564" s="110"/>
      <c r="AB656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  <c r="BC6564" s="1"/>
      <c r="BD6564" s="1"/>
      <c r="BE6564" s="1"/>
      <c r="BF6564" s="1"/>
      <c r="BG6564" s="1"/>
      <c r="BH6564" s="1"/>
      <c r="BI6564" s="1"/>
      <c r="BJ6564" s="1"/>
      <c r="BK6564" s="1"/>
      <c r="BL6564" s="1"/>
      <c r="BM6564" s="1"/>
      <c r="BN6564" s="1"/>
      <c r="BO6564" s="1"/>
      <c r="BP6564" s="1"/>
      <c r="BQ6564" s="1"/>
      <c r="BR6564" s="1"/>
      <c r="BS6564" s="1"/>
      <c r="BT6564" s="1"/>
      <c r="BU6564" s="1"/>
      <c r="BV6564" s="1"/>
      <c r="BW6564" s="1"/>
      <c r="BX6564" s="1"/>
      <c r="BY6564" s="1"/>
      <c r="BZ6564" s="1"/>
      <c r="CA6564" s="1"/>
      <c r="CB6564" s="1"/>
      <c r="CC6564" s="1"/>
      <c r="CD6564" s="1"/>
      <c r="CE6564" s="1"/>
      <c r="CF6564" s="1"/>
      <c r="CG6564" s="1"/>
      <c r="CH6564" s="1"/>
      <c r="CI6564" s="1"/>
      <c r="CJ6564" s="1"/>
      <c r="CK6564" s="1"/>
      <c r="CL6564" s="1"/>
      <c r="CM6564" s="1"/>
      <c r="CN6564" s="1"/>
      <c r="CO6564" s="1"/>
      <c r="CP6564" s="1"/>
      <c r="CQ6564" s="1"/>
      <c r="CR6564" s="1"/>
      <c r="CS6564" s="1"/>
      <c r="CT6564" s="1"/>
      <c r="CU6564" s="1"/>
      <c r="CV6564" s="1"/>
      <c r="CW6564" s="1"/>
      <c r="CX6564" s="1"/>
      <c r="CY6564" s="1"/>
      <c r="CZ6564" s="1"/>
      <c r="DA6564" s="1"/>
      <c r="DB6564" s="1"/>
      <c r="DC6564" s="1"/>
      <c r="DD6564" s="1"/>
      <c r="DE6564" s="1"/>
      <c r="DF6564" s="1"/>
      <c r="DG6564" s="1"/>
      <c r="DH6564" s="1"/>
      <c r="DI6564" s="1"/>
      <c r="DJ6564" s="1"/>
      <c r="DK6564" s="1"/>
      <c r="DL6564" s="1"/>
      <c r="DM6564" s="1"/>
      <c r="DN6564" s="1"/>
      <c r="DO6564" s="1"/>
      <c r="DP6564" s="1"/>
      <c r="DQ6564" s="1"/>
      <c r="DR6564" s="1"/>
      <c r="DS6564" s="1"/>
      <c r="DT6564" s="1"/>
      <c r="DU6564" s="1"/>
      <c r="DV6564" s="1"/>
      <c r="DW6564" s="1"/>
      <c r="DX6564" s="1"/>
      <c r="DY6564" s="1"/>
      <c r="DZ6564" s="1"/>
      <c r="EA6564" s="1"/>
      <c r="EB6564" s="1"/>
      <c r="EC6564" s="1"/>
      <c r="ED6564" s="1"/>
      <c r="EE6564" s="1"/>
      <c r="EF6564" s="1"/>
      <c r="EG6564" s="1"/>
      <c r="EH6564" s="1"/>
      <c r="EI6564" s="1"/>
      <c r="EJ6564" s="1"/>
      <c r="EK6564" s="1"/>
      <c r="EL6564" s="1"/>
      <c r="EM6564" s="1"/>
      <c r="EN6564" s="1"/>
      <c r="EO6564" s="1"/>
      <c r="EP6564" s="1"/>
      <c r="EQ6564" s="1"/>
      <c r="ER6564" s="1"/>
      <c r="ES6564" s="1"/>
      <c r="ET6564" s="1"/>
      <c r="EU6564" s="1"/>
      <c r="EV6564" s="1"/>
      <c r="EW6564" s="1"/>
      <c r="EX6564" s="1"/>
      <c r="EY6564" s="1"/>
      <c r="EZ6564" s="1"/>
      <c r="FA6564" s="1"/>
      <c r="FB6564" s="1"/>
      <c r="FC6564" s="1"/>
      <c r="FD6564" s="1"/>
      <c r="FE6564" s="1"/>
      <c r="FF6564" s="1"/>
      <c r="FG6564" s="1"/>
      <c r="FH6564" s="1"/>
      <c r="FI6564" s="1"/>
      <c r="FJ6564" s="1"/>
      <c r="FK6564" s="1"/>
      <c r="FL6564" s="1"/>
      <c r="FM6564" s="1"/>
      <c r="FN6564" s="1"/>
      <c r="FO6564" s="1"/>
      <c r="FP6564" s="1"/>
      <c r="FQ6564" s="1"/>
      <c r="FR6564" s="1"/>
      <c r="FS6564" s="1"/>
      <c r="FT6564" s="1"/>
      <c r="FU6564" s="1"/>
      <c r="FV6564" s="1"/>
      <c r="FW6564" s="1"/>
      <c r="FX6564" s="1"/>
    </row>
    <row r="6565" spans="1:180" s="116" customFormat="1" ht="12.6" x14ac:dyDescent="0.25">
      <c r="A6565" s="108"/>
      <c r="B6565" s="109"/>
      <c r="C6565" s="110"/>
      <c r="D656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5" s="110"/>
      <c r="F6565" s="110"/>
      <c r="G6565" s="111"/>
      <c r="H6565" s="112"/>
      <c r="I6565" s="111"/>
      <c r="J6565" s="111"/>
      <c r="K6565" s="110"/>
      <c r="L6565" s="110"/>
      <c r="M6565" s="110"/>
      <c r="N6565" s="110"/>
      <c r="O6565" s="110"/>
      <c r="P6565" s="114"/>
      <c r="Q6565" s="114">
        <f>Table13[[#This Row],[Unit Value]]*Table13[[#This Row],[Qty | PCount]]</f>
        <v>0</v>
      </c>
      <c r="R6565" s="110" t="str">
        <f>IF(Table13[[#This Row],[Unit Value]]&lt;=4999,"Low-Value Asset","High-Value Asset")</f>
        <v>Low-Value Asset</v>
      </c>
      <c r="S6565" s="110"/>
      <c r="T6565" s="110"/>
      <c r="U6565" s="110"/>
      <c r="V6565" s="110"/>
      <c r="W6565" s="115"/>
      <c r="X6565" s="110"/>
      <c r="Y6565" s="110"/>
      <c r="Z6565" s="110"/>
      <c r="AA6565" s="110"/>
      <c r="AB656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  <c r="BC6565" s="1"/>
      <c r="BD6565" s="1"/>
      <c r="BE6565" s="1"/>
      <c r="BF6565" s="1"/>
      <c r="BG6565" s="1"/>
      <c r="BH6565" s="1"/>
      <c r="BI6565" s="1"/>
      <c r="BJ6565" s="1"/>
      <c r="BK6565" s="1"/>
      <c r="BL6565" s="1"/>
      <c r="BM6565" s="1"/>
      <c r="BN6565" s="1"/>
      <c r="BO6565" s="1"/>
      <c r="BP6565" s="1"/>
      <c r="BQ6565" s="1"/>
      <c r="BR6565" s="1"/>
      <c r="BS6565" s="1"/>
      <c r="BT6565" s="1"/>
      <c r="BU6565" s="1"/>
      <c r="BV6565" s="1"/>
      <c r="BW6565" s="1"/>
      <c r="BX6565" s="1"/>
      <c r="BY6565" s="1"/>
      <c r="BZ6565" s="1"/>
      <c r="CA6565" s="1"/>
      <c r="CB6565" s="1"/>
      <c r="CC6565" s="1"/>
      <c r="CD6565" s="1"/>
      <c r="CE6565" s="1"/>
      <c r="CF6565" s="1"/>
      <c r="CG6565" s="1"/>
      <c r="CH6565" s="1"/>
      <c r="CI6565" s="1"/>
      <c r="CJ6565" s="1"/>
      <c r="CK6565" s="1"/>
      <c r="CL6565" s="1"/>
      <c r="CM6565" s="1"/>
      <c r="CN6565" s="1"/>
      <c r="CO6565" s="1"/>
      <c r="CP6565" s="1"/>
      <c r="CQ6565" s="1"/>
      <c r="CR6565" s="1"/>
      <c r="CS6565" s="1"/>
      <c r="CT6565" s="1"/>
      <c r="CU6565" s="1"/>
      <c r="CV6565" s="1"/>
      <c r="CW6565" s="1"/>
      <c r="CX6565" s="1"/>
      <c r="CY6565" s="1"/>
      <c r="CZ6565" s="1"/>
      <c r="DA6565" s="1"/>
      <c r="DB6565" s="1"/>
      <c r="DC6565" s="1"/>
      <c r="DD6565" s="1"/>
      <c r="DE6565" s="1"/>
      <c r="DF6565" s="1"/>
      <c r="DG6565" s="1"/>
      <c r="DH6565" s="1"/>
      <c r="DI6565" s="1"/>
      <c r="DJ6565" s="1"/>
      <c r="DK6565" s="1"/>
      <c r="DL6565" s="1"/>
      <c r="DM6565" s="1"/>
      <c r="DN6565" s="1"/>
      <c r="DO6565" s="1"/>
      <c r="DP6565" s="1"/>
      <c r="DQ6565" s="1"/>
      <c r="DR6565" s="1"/>
      <c r="DS6565" s="1"/>
      <c r="DT6565" s="1"/>
      <c r="DU6565" s="1"/>
      <c r="DV6565" s="1"/>
      <c r="DW6565" s="1"/>
      <c r="DX6565" s="1"/>
      <c r="DY6565" s="1"/>
      <c r="DZ6565" s="1"/>
      <c r="EA6565" s="1"/>
      <c r="EB6565" s="1"/>
      <c r="EC6565" s="1"/>
      <c r="ED6565" s="1"/>
      <c r="EE6565" s="1"/>
      <c r="EF6565" s="1"/>
      <c r="EG6565" s="1"/>
      <c r="EH6565" s="1"/>
      <c r="EI6565" s="1"/>
      <c r="EJ6565" s="1"/>
      <c r="EK6565" s="1"/>
      <c r="EL6565" s="1"/>
      <c r="EM6565" s="1"/>
      <c r="EN6565" s="1"/>
      <c r="EO6565" s="1"/>
      <c r="EP6565" s="1"/>
      <c r="EQ6565" s="1"/>
      <c r="ER6565" s="1"/>
      <c r="ES6565" s="1"/>
      <c r="ET6565" s="1"/>
      <c r="EU6565" s="1"/>
      <c r="EV6565" s="1"/>
      <c r="EW6565" s="1"/>
      <c r="EX6565" s="1"/>
      <c r="EY6565" s="1"/>
      <c r="EZ6565" s="1"/>
      <c r="FA6565" s="1"/>
      <c r="FB6565" s="1"/>
      <c r="FC6565" s="1"/>
      <c r="FD6565" s="1"/>
      <c r="FE6565" s="1"/>
      <c r="FF6565" s="1"/>
      <c r="FG6565" s="1"/>
      <c r="FH6565" s="1"/>
      <c r="FI6565" s="1"/>
      <c r="FJ6565" s="1"/>
      <c r="FK6565" s="1"/>
      <c r="FL6565" s="1"/>
      <c r="FM6565" s="1"/>
      <c r="FN6565" s="1"/>
      <c r="FO6565" s="1"/>
      <c r="FP6565" s="1"/>
      <c r="FQ6565" s="1"/>
      <c r="FR6565" s="1"/>
      <c r="FS6565" s="1"/>
      <c r="FT6565" s="1"/>
      <c r="FU6565" s="1"/>
      <c r="FV6565" s="1"/>
      <c r="FW6565" s="1"/>
      <c r="FX6565" s="1"/>
    </row>
    <row r="6566" spans="1:180" s="116" customFormat="1" ht="12.6" x14ac:dyDescent="0.25">
      <c r="A6566" s="108"/>
      <c r="B6566" s="109"/>
      <c r="C6566" s="110"/>
      <c r="D656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6" s="110"/>
      <c r="F6566" s="110"/>
      <c r="G6566" s="111"/>
      <c r="H6566" s="112"/>
      <c r="I6566" s="111"/>
      <c r="J6566" s="111"/>
      <c r="K6566" s="110"/>
      <c r="L6566" s="110"/>
      <c r="M6566" s="110"/>
      <c r="N6566" s="110"/>
      <c r="O6566" s="110"/>
      <c r="P6566" s="114"/>
      <c r="Q6566" s="114">
        <f>Table13[[#This Row],[Unit Value]]*Table13[[#This Row],[Qty | PCount]]</f>
        <v>0</v>
      </c>
      <c r="R6566" s="110" t="str">
        <f>IF(Table13[[#This Row],[Unit Value]]&lt;=4999,"Low-Value Asset","High-Value Asset")</f>
        <v>Low-Value Asset</v>
      </c>
      <c r="S6566" s="110"/>
      <c r="T6566" s="110"/>
      <c r="U6566" s="110"/>
      <c r="V6566" s="110"/>
      <c r="W6566" s="115"/>
      <c r="X6566" s="110"/>
      <c r="Y6566" s="110"/>
      <c r="Z6566" s="110"/>
      <c r="AA6566" s="110"/>
      <c r="AB656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  <c r="BC6566" s="1"/>
      <c r="BD6566" s="1"/>
      <c r="BE6566" s="1"/>
      <c r="BF6566" s="1"/>
      <c r="BG6566" s="1"/>
      <c r="BH6566" s="1"/>
      <c r="BI6566" s="1"/>
      <c r="BJ6566" s="1"/>
      <c r="BK6566" s="1"/>
      <c r="BL6566" s="1"/>
      <c r="BM6566" s="1"/>
      <c r="BN6566" s="1"/>
      <c r="BO6566" s="1"/>
      <c r="BP6566" s="1"/>
      <c r="BQ6566" s="1"/>
      <c r="BR6566" s="1"/>
      <c r="BS6566" s="1"/>
      <c r="BT6566" s="1"/>
      <c r="BU6566" s="1"/>
      <c r="BV6566" s="1"/>
      <c r="BW6566" s="1"/>
      <c r="BX6566" s="1"/>
      <c r="BY6566" s="1"/>
      <c r="BZ6566" s="1"/>
      <c r="CA6566" s="1"/>
      <c r="CB6566" s="1"/>
      <c r="CC6566" s="1"/>
      <c r="CD6566" s="1"/>
      <c r="CE6566" s="1"/>
      <c r="CF6566" s="1"/>
      <c r="CG6566" s="1"/>
      <c r="CH6566" s="1"/>
      <c r="CI6566" s="1"/>
      <c r="CJ6566" s="1"/>
      <c r="CK6566" s="1"/>
      <c r="CL6566" s="1"/>
      <c r="CM6566" s="1"/>
      <c r="CN6566" s="1"/>
      <c r="CO6566" s="1"/>
      <c r="CP6566" s="1"/>
      <c r="CQ6566" s="1"/>
      <c r="CR6566" s="1"/>
      <c r="CS6566" s="1"/>
      <c r="CT6566" s="1"/>
      <c r="CU6566" s="1"/>
      <c r="CV6566" s="1"/>
      <c r="CW6566" s="1"/>
      <c r="CX6566" s="1"/>
      <c r="CY6566" s="1"/>
      <c r="CZ6566" s="1"/>
      <c r="DA6566" s="1"/>
      <c r="DB6566" s="1"/>
      <c r="DC6566" s="1"/>
      <c r="DD6566" s="1"/>
      <c r="DE6566" s="1"/>
      <c r="DF6566" s="1"/>
      <c r="DG6566" s="1"/>
      <c r="DH6566" s="1"/>
      <c r="DI6566" s="1"/>
      <c r="DJ6566" s="1"/>
      <c r="DK6566" s="1"/>
      <c r="DL6566" s="1"/>
      <c r="DM6566" s="1"/>
      <c r="DN6566" s="1"/>
      <c r="DO6566" s="1"/>
      <c r="DP6566" s="1"/>
      <c r="DQ6566" s="1"/>
      <c r="DR6566" s="1"/>
      <c r="DS6566" s="1"/>
      <c r="DT6566" s="1"/>
      <c r="DU6566" s="1"/>
      <c r="DV6566" s="1"/>
      <c r="DW6566" s="1"/>
      <c r="DX6566" s="1"/>
      <c r="DY6566" s="1"/>
      <c r="DZ6566" s="1"/>
      <c r="EA6566" s="1"/>
      <c r="EB6566" s="1"/>
      <c r="EC6566" s="1"/>
      <c r="ED6566" s="1"/>
      <c r="EE6566" s="1"/>
      <c r="EF6566" s="1"/>
      <c r="EG6566" s="1"/>
      <c r="EH6566" s="1"/>
      <c r="EI6566" s="1"/>
      <c r="EJ6566" s="1"/>
      <c r="EK6566" s="1"/>
      <c r="EL6566" s="1"/>
      <c r="EM6566" s="1"/>
      <c r="EN6566" s="1"/>
      <c r="EO6566" s="1"/>
      <c r="EP6566" s="1"/>
      <c r="EQ6566" s="1"/>
      <c r="ER6566" s="1"/>
      <c r="ES6566" s="1"/>
      <c r="ET6566" s="1"/>
      <c r="EU6566" s="1"/>
      <c r="EV6566" s="1"/>
      <c r="EW6566" s="1"/>
      <c r="EX6566" s="1"/>
      <c r="EY6566" s="1"/>
      <c r="EZ6566" s="1"/>
      <c r="FA6566" s="1"/>
      <c r="FB6566" s="1"/>
      <c r="FC6566" s="1"/>
      <c r="FD6566" s="1"/>
      <c r="FE6566" s="1"/>
      <c r="FF6566" s="1"/>
      <c r="FG6566" s="1"/>
      <c r="FH6566" s="1"/>
      <c r="FI6566" s="1"/>
      <c r="FJ6566" s="1"/>
      <c r="FK6566" s="1"/>
      <c r="FL6566" s="1"/>
      <c r="FM6566" s="1"/>
      <c r="FN6566" s="1"/>
      <c r="FO6566" s="1"/>
      <c r="FP6566" s="1"/>
      <c r="FQ6566" s="1"/>
      <c r="FR6566" s="1"/>
      <c r="FS6566" s="1"/>
      <c r="FT6566" s="1"/>
      <c r="FU6566" s="1"/>
      <c r="FV6566" s="1"/>
      <c r="FW6566" s="1"/>
      <c r="FX6566" s="1"/>
    </row>
    <row r="6567" spans="1:180" s="116" customFormat="1" ht="12.6" x14ac:dyDescent="0.25">
      <c r="A6567" s="108"/>
      <c r="B6567" s="109"/>
      <c r="C6567" s="110"/>
      <c r="D656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7" s="110"/>
      <c r="F6567" s="110"/>
      <c r="G6567" s="111"/>
      <c r="H6567" s="112"/>
      <c r="I6567" s="111"/>
      <c r="J6567" s="111"/>
      <c r="K6567" s="110"/>
      <c r="L6567" s="110"/>
      <c r="M6567" s="110"/>
      <c r="N6567" s="110"/>
      <c r="O6567" s="110"/>
      <c r="P6567" s="114"/>
      <c r="Q6567" s="114">
        <f>Table13[[#This Row],[Unit Value]]*Table13[[#This Row],[Qty | PCount]]</f>
        <v>0</v>
      </c>
      <c r="R6567" s="110" t="str">
        <f>IF(Table13[[#This Row],[Unit Value]]&lt;=4999,"Low-Value Asset","High-Value Asset")</f>
        <v>Low-Value Asset</v>
      </c>
      <c r="S6567" s="110"/>
      <c r="T6567" s="110"/>
      <c r="U6567" s="110"/>
      <c r="V6567" s="110"/>
      <c r="W6567" s="115"/>
      <c r="X6567" s="110"/>
      <c r="Y6567" s="110"/>
      <c r="Z6567" s="110"/>
      <c r="AA6567" s="110"/>
      <c r="AB656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  <c r="BC6567" s="1"/>
      <c r="BD6567" s="1"/>
      <c r="BE6567" s="1"/>
      <c r="BF6567" s="1"/>
      <c r="BG6567" s="1"/>
      <c r="BH6567" s="1"/>
      <c r="BI6567" s="1"/>
      <c r="BJ6567" s="1"/>
      <c r="BK6567" s="1"/>
      <c r="BL6567" s="1"/>
      <c r="BM6567" s="1"/>
      <c r="BN6567" s="1"/>
      <c r="BO6567" s="1"/>
      <c r="BP6567" s="1"/>
      <c r="BQ6567" s="1"/>
      <c r="BR6567" s="1"/>
      <c r="BS6567" s="1"/>
      <c r="BT6567" s="1"/>
      <c r="BU6567" s="1"/>
      <c r="BV6567" s="1"/>
      <c r="BW6567" s="1"/>
      <c r="BX6567" s="1"/>
      <c r="BY6567" s="1"/>
      <c r="BZ6567" s="1"/>
      <c r="CA6567" s="1"/>
      <c r="CB6567" s="1"/>
      <c r="CC6567" s="1"/>
      <c r="CD6567" s="1"/>
      <c r="CE6567" s="1"/>
      <c r="CF6567" s="1"/>
      <c r="CG6567" s="1"/>
      <c r="CH6567" s="1"/>
      <c r="CI6567" s="1"/>
      <c r="CJ6567" s="1"/>
      <c r="CK6567" s="1"/>
      <c r="CL6567" s="1"/>
      <c r="CM6567" s="1"/>
      <c r="CN6567" s="1"/>
      <c r="CO6567" s="1"/>
      <c r="CP6567" s="1"/>
      <c r="CQ6567" s="1"/>
      <c r="CR6567" s="1"/>
      <c r="CS6567" s="1"/>
      <c r="CT6567" s="1"/>
      <c r="CU6567" s="1"/>
      <c r="CV6567" s="1"/>
      <c r="CW6567" s="1"/>
      <c r="CX6567" s="1"/>
      <c r="CY6567" s="1"/>
      <c r="CZ6567" s="1"/>
      <c r="DA6567" s="1"/>
      <c r="DB6567" s="1"/>
      <c r="DC6567" s="1"/>
      <c r="DD6567" s="1"/>
      <c r="DE6567" s="1"/>
      <c r="DF6567" s="1"/>
      <c r="DG6567" s="1"/>
      <c r="DH6567" s="1"/>
      <c r="DI6567" s="1"/>
      <c r="DJ6567" s="1"/>
      <c r="DK6567" s="1"/>
      <c r="DL6567" s="1"/>
      <c r="DM6567" s="1"/>
      <c r="DN6567" s="1"/>
      <c r="DO6567" s="1"/>
      <c r="DP6567" s="1"/>
      <c r="DQ6567" s="1"/>
      <c r="DR6567" s="1"/>
      <c r="DS6567" s="1"/>
      <c r="DT6567" s="1"/>
      <c r="DU6567" s="1"/>
      <c r="DV6567" s="1"/>
      <c r="DW6567" s="1"/>
      <c r="DX6567" s="1"/>
      <c r="DY6567" s="1"/>
      <c r="DZ6567" s="1"/>
      <c r="EA6567" s="1"/>
      <c r="EB6567" s="1"/>
      <c r="EC6567" s="1"/>
      <c r="ED6567" s="1"/>
      <c r="EE6567" s="1"/>
      <c r="EF6567" s="1"/>
      <c r="EG6567" s="1"/>
      <c r="EH6567" s="1"/>
      <c r="EI6567" s="1"/>
      <c r="EJ6567" s="1"/>
      <c r="EK6567" s="1"/>
      <c r="EL6567" s="1"/>
      <c r="EM6567" s="1"/>
      <c r="EN6567" s="1"/>
      <c r="EO6567" s="1"/>
      <c r="EP6567" s="1"/>
      <c r="EQ6567" s="1"/>
      <c r="ER6567" s="1"/>
      <c r="ES6567" s="1"/>
      <c r="ET6567" s="1"/>
      <c r="EU6567" s="1"/>
      <c r="EV6567" s="1"/>
      <c r="EW6567" s="1"/>
      <c r="EX6567" s="1"/>
      <c r="EY6567" s="1"/>
      <c r="EZ6567" s="1"/>
      <c r="FA6567" s="1"/>
      <c r="FB6567" s="1"/>
      <c r="FC6567" s="1"/>
      <c r="FD6567" s="1"/>
      <c r="FE6567" s="1"/>
      <c r="FF6567" s="1"/>
      <c r="FG6567" s="1"/>
      <c r="FH6567" s="1"/>
      <c r="FI6567" s="1"/>
      <c r="FJ6567" s="1"/>
      <c r="FK6567" s="1"/>
      <c r="FL6567" s="1"/>
      <c r="FM6567" s="1"/>
      <c r="FN6567" s="1"/>
      <c r="FO6567" s="1"/>
      <c r="FP6567" s="1"/>
      <c r="FQ6567" s="1"/>
      <c r="FR6567" s="1"/>
      <c r="FS6567" s="1"/>
      <c r="FT6567" s="1"/>
      <c r="FU6567" s="1"/>
      <c r="FV6567" s="1"/>
      <c r="FW6567" s="1"/>
      <c r="FX6567" s="1"/>
    </row>
    <row r="6568" spans="1:180" s="116" customFormat="1" ht="12.6" x14ac:dyDescent="0.25">
      <c r="A6568" s="108"/>
      <c r="B6568" s="109"/>
      <c r="C6568" s="110"/>
      <c r="D656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8" s="110"/>
      <c r="F6568" s="110"/>
      <c r="G6568" s="111"/>
      <c r="H6568" s="112"/>
      <c r="I6568" s="111"/>
      <c r="J6568" s="111"/>
      <c r="K6568" s="110"/>
      <c r="L6568" s="110"/>
      <c r="M6568" s="110"/>
      <c r="N6568" s="110"/>
      <c r="O6568" s="110"/>
      <c r="P6568" s="114"/>
      <c r="Q6568" s="114">
        <f>Table13[[#This Row],[Unit Value]]*Table13[[#This Row],[Qty | PCount]]</f>
        <v>0</v>
      </c>
      <c r="R6568" s="110" t="str">
        <f>IF(Table13[[#This Row],[Unit Value]]&lt;=4999,"Low-Value Asset","High-Value Asset")</f>
        <v>Low-Value Asset</v>
      </c>
      <c r="S6568" s="110"/>
      <c r="T6568" s="110"/>
      <c r="U6568" s="110"/>
      <c r="V6568" s="110"/>
      <c r="W6568" s="115"/>
      <c r="X6568" s="110"/>
      <c r="Y6568" s="110"/>
      <c r="Z6568" s="110"/>
      <c r="AA6568" s="110"/>
      <c r="AB656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  <c r="BC6568" s="1"/>
      <c r="BD6568" s="1"/>
      <c r="BE6568" s="1"/>
      <c r="BF6568" s="1"/>
      <c r="BG6568" s="1"/>
      <c r="BH6568" s="1"/>
      <c r="BI6568" s="1"/>
      <c r="BJ6568" s="1"/>
      <c r="BK6568" s="1"/>
      <c r="BL6568" s="1"/>
      <c r="BM6568" s="1"/>
      <c r="BN6568" s="1"/>
      <c r="BO6568" s="1"/>
      <c r="BP6568" s="1"/>
      <c r="BQ6568" s="1"/>
      <c r="BR6568" s="1"/>
      <c r="BS6568" s="1"/>
      <c r="BT6568" s="1"/>
      <c r="BU6568" s="1"/>
      <c r="BV6568" s="1"/>
      <c r="BW6568" s="1"/>
      <c r="BX6568" s="1"/>
      <c r="BY6568" s="1"/>
      <c r="BZ6568" s="1"/>
      <c r="CA6568" s="1"/>
      <c r="CB6568" s="1"/>
      <c r="CC6568" s="1"/>
      <c r="CD6568" s="1"/>
      <c r="CE6568" s="1"/>
      <c r="CF6568" s="1"/>
      <c r="CG6568" s="1"/>
      <c r="CH6568" s="1"/>
      <c r="CI6568" s="1"/>
      <c r="CJ6568" s="1"/>
      <c r="CK6568" s="1"/>
      <c r="CL6568" s="1"/>
      <c r="CM6568" s="1"/>
      <c r="CN6568" s="1"/>
      <c r="CO6568" s="1"/>
      <c r="CP6568" s="1"/>
      <c r="CQ6568" s="1"/>
      <c r="CR6568" s="1"/>
      <c r="CS6568" s="1"/>
      <c r="CT6568" s="1"/>
      <c r="CU6568" s="1"/>
      <c r="CV6568" s="1"/>
      <c r="CW6568" s="1"/>
      <c r="CX6568" s="1"/>
      <c r="CY6568" s="1"/>
      <c r="CZ6568" s="1"/>
      <c r="DA6568" s="1"/>
      <c r="DB6568" s="1"/>
      <c r="DC6568" s="1"/>
      <c r="DD6568" s="1"/>
      <c r="DE6568" s="1"/>
      <c r="DF6568" s="1"/>
      <c r="DG6568" s="1"/>
      <c r="DH6568" s="1"/>
      <c r="DI6568" s="1"/>
      <c r="DJ6568" s="1"/>
      <c r="DK6568" s="1"/>
      <c r="DL6568" s="1"/>
      <c r="DM6568" s="1"/>
      <c r="DN6568" s="1"/>
      <c r="DO6568" s="1"/>
      <c r="DP6568" s="1"/>
      <c r="DQ6568" s="1"/>
      <c r="DR6568" s="1"/>
      <c r="DS6568" s="1"/>
      <c r="DT6568" s="1"/>
      <c r="DU6568" s="1"/>
      <c r="DV6568" s="1"/>
      <c r="DW6568" s="1"/>
      <c r="DX6568" s="1"/>
      <c r="DY6568" s="1"/>
      <c r="DZ6568" s="1"/>
      <c r="EA6568" s="1"/>
      <c r="EB6568" s="1"/>
      <c r="EC6568" s="1"/>
      <c r="ED6568" s="1"/>
      <c r="EE6568" s="1"/>
      <c r="EF6568" s="1"/>
      <c r="EG6568" s="1"/>
      <c r="EH6568" s="1"/>
      <c r="EI6568" s="1"/>
      <c r="EJ6568" s="1"/>
      <c r="EK6568" s="1"/>
      <c r="EL6568" s="1"/>
      <c r="EM6568" s="1"/>
      <c r="EN6568" s="1"/>
      <c r="EO6568" s="1"/>
      <c r="EP6568" s="1"/>
      <c r="EQ6568" s="1"/>
      <c r="ER6568" s="1"/>
      <c r="ES6568" s="1"/>
      <c r="ET6568" s="1"/>
      <c r="EU6568" s="1"/>
      <c r="EV6568" s="1"/>
      <c r="EW6568" s="1"/>
      <c r="EX6568" s="1"/>
      <c r="EY6568" s="1"/>
      <c r="EZ6568" s="1"/>
      <c r="FA6568" s="1"/>
      <c r="FB6568" s="1"/>
      <c r="FC6568" s="1"/>
      <c r="FD6568" s="1"/>
      <c r="FE6568" s="1"/>
      <c r="FF6568" s="1"/>
      <c r="FG6568" s="1"/>
      <c r="FH6568" s="1"/>
      <c r="FI6568" s="1"/>
      <c r="FJ6568" s="1"/>
      <c r="FK6568" s="1"/>
      <c r="FL6568" s="1"/>
      <c r="FM6568" s="1"/>
      <c r="FN6568" s="1"/>
      <c r="FO6568" s="1"/>
      <c r="FP6568" s="1"/>
      <c r="FQ6568" s="1"/>
      <c r="FR6568" s="1"/>
      <c r="FS6568" s="1"/>
      <c r="FT6568" s="1"/>
      <c r="FU6568" s="1"/>
      <c r="FV6568" s="1"/>
      <c r="FW6568" s="1"/>
      <c r="FX6568" s="1"/>
    </row>
    <row r="6569" spans="1:180" s="116" customFormat="1" ht="12.6" x14ac:dyDescent="0.25">
      <c r="A6569" s="108"/>
      <c r="B6569" s="109"/>
      <c r="C6569" s="110"/>
      <c r="D656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69" s="110"/>
      <c r="F6569" s="110"/>
      <c r="G6569" s="111"/>
      <c r="H6569" s="112"/>
      <c r="I6569" s="111"/>
      <c r="J6569" s="111"/>
      <c r="K6569" s="110"/>
      <c r="L6569" s="110"/>
      <c r="M6569" s="110"/>
      <c r="N6569" s="110"/>
      <c r="O6569" s="110"/>
      <c r="P6569" s="114"/>
      <c r="Q6569" s="114">
        <f>Table13[[#This Row],[Unit Value]]*Table13[[#This Row],[Qty | PCount]]</f>
        <v>0</v>
      </c>
      <c r="R6569" s="110" t="str">
        <f>IF(Table13[[#This Row],[Unit Value]]&lt;=4999,"Low-Value Asset","High-Value Asset")</f>
        <v>Low-Value Asset</v>
      </c>
      <c r="S6569" s="110"/>
      <c r="T6569" s="110"/>
      <c r="U6569" s="110"/>
      <c r="V6569" s="110"/>
      <c r="W6569" s="115"/>
      <c r="X6569" s="110"/>
      <c r="Y6569" s="110"/>
      <c r="Z6569" s="110"/>
      <c r="AA6569" s="110"/>
      <c r="AB656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  <c r="BC6569" s="1"/>
      <c r="BD6569" s="1"/>
      <c r="BE6569" s="1"/>
      <c r="BF6569" s="1"/>
      <c r="BG6569" s="1"/>
      <c r="BH6569" s="1"/>
      <c r="BI6569" s="1"/>
      <c r="BJ6569" s="1"/>
      <c r="BK6569" s="1"/>
      <c r="BL6569" s="1"/>
      <c r="BM6569" s="1"/>
      <c r="BN6569" s="1"/>
      <c r="BO6569" s="1"/>
      <c r="BP6569" s="1"/>
      <c r="BQ6569" s="1"/>
      <c r="BR6569" s="1"/>
      <c r="BS6569" s="1"/>
      <c r="BT6569" s="1"/>
      <c r="BU6569" s="1"/>
      <c r="BV6569" s="1"/>
      <c r="BW6569" s="1"/>
      <c r="BX6569" s="1"/>
      <c r="BY6569" s="1"/>
      <c r="BZ6569" s="1"/>
      <c r="CA6569" s="1"/>
      <c r="CB6569" s="1"/>
      <c r="CC6569" s="1"/>
      <c r="CD6569" s="1"/>
      <c r="CE6569" s="1"/>
      <c r="CF6569" s="1"/>
      <c r="CG6569" s="1"/>
      <c r="CH6569" s="1"/>
      <c r="CI6569" s="1"/>
      <c r="CJ6569" s="1"/>
      <c r="CK6569" s="1"/>
      <c r="CL6569" s="1"/>
      <c r="CM6569" s="1"/>
      <c r="CN6569" s="1"/>
      <c r="CO6569" s="1"/>
      <c r="CP6569" s="1"/>
      <c r="CQ6569" s="1"/>
      <c r="CR6569" s="1"/>
      <c r="CS6569" s="1"/>
      <c r="CT6569" s="1"/>
      <c r="CU6569" s="1"/>
      <c r="CV6569" s="1"/>
      <c r="CW6569" s="1"/>
      <c r="CX6569" s="1"/>
      <c r="CY6569" s="1"/>
      <c r="CZ6569" s="1"/>
      <c r="DA6569" s="1"/>
      <c r="DB6569" s="1"/>
      <c r="DC6569" s="1"/>
      <c r="DD6569" s="1"/>
      <c r="DE6569" s="1"/>
      <c r="DF6569" s="1"/>
      <c r="DG6569" s="1"/>
      <c r="DH6569" s="1"/>
      <c r="DI6569" s="1"/>
      <c r="DJ6569" s="1"/>
      <c r="DK6569" s="1"/>
      <c r="DL6569" s="1"/>
      <c r="DM6569" s="1"/>
      <c r="DN6569" s="1"/>
      <c r="DO6569" s="1"/>
      <c r="DP6569" s="1"/>
      <c r="DQ6569" s="1"/>
      <c r="DR6569" s="1"/>
      <c r="DS6569" s="1"/>
      <c r="DT6569" s="1"/>
      <c r="DU6569" s="1"/>
      <c r="DV6569" s="1"/>
      <c r="DW6569" s="1"/>
      <c r="DX6569" s="1"/>
      <c r="DY6569" s="1"/>
      <c r="DZ6569" s="1"/>
      <c r="EA6569" s="1"/>
      <c r="EB6569" s="1"/>
      <c r="EC6569" s="1"/>
      <c r="ED6569" s="1"/>
      <c r="EE6569" s="1"/>
      <c r="EF6569" s="1"/>
      <c r="EG6569" s="1"/>
      <c r="EH6569" s="1"/>
      <c r="EI6569" s="1"/>
      <c r="EJ6569" s="1"/>
      <c r="EK6569" s="1"/>
      <c r="EL6569" s="1"/>
      <c r="EM6569" s="1"/>
      <c r="EN6569" s="1"/>
      <c r="EO6569" s="1"/>
      <c r="EP6569" s="1"/>
      <c r="EQ6569" s="1"/>
      <c r="ER6569" s="1"/>
      <c r="ES6569" s="1"/>
      <c r="ET6569" s="1"/>
      <c r="EU6569" s="1"/>
      <c r="EV6569" s="1"/>
      <c r="EW6569" s="1"/>
      <c r="EX6569" s="1"/>
      <c r="EY6569" s="1"/>
      <c r="EZ6569" s="1"/>
      <c r="FA6569" s="1"/>
      <c r="FB6569" s="1"/>
      <c r="FC6569" s="1"/>
      <c r="FD6569" s="1"/>
      <c r="FE6569" s="1"/>
      <c r="FF6569" s="1"/>
      <c r="FG6569" s="1"/>
      <c r="FH6569" s="1"/>
      <c r="FI6569" s="1"/>
      <c r="FJ6569" s="1"/>
      <c r="FK6569" s="1"/>
      <c r="FL6569" s="1"/>
      <c r="FM6569" s="1"/>
      <c r="FN6569" s="1"/>
      <c r="FO6569" s="1"/>
      <c r="FP6569" s="1"/>
      <c r="FQ6569" s="1"/>
      <c r="FR6569" s="1"/>
      <c r="FS6569" s="1"/>
      <c r="FT6569" s="1"/>
      <c r="FU6569" s="1"/>
      <c r="FV6569" s="1"/>
      <c r="FW6569" s="1"/>
      <c r="FX6569" s="1"/>
    </row>
    <row r="6570" spans="1:180" s="116" customFormat="1" ht="12.6" x14ac:dyDescent="0.25">
      <c r="A6570" s="108"/>
      <c r="B6570" s="109"/>
      <c r="C6570" s="110"/>
      <c r="D657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0" s="110"/>
      <c r="F6570" s="110"/>
      <c r="G6570" s="111"/>
      <c r="H6570" s="112"/>
      <c r="I6570" s="111"/>
      <c r="J6570" s="111"/>
      <c r="K6570" s="110"/>
      <c r="L6570" s="110"/>
      <c r="M6570" s="110"/>
      <c r="N6570" s="110"/>
      <c r="O6570" s="110"/>
      <c r="P6570" s="114"/>
      <c r="Q6570" s="114">
        <f>Table13[[#This Row],[Unit Value]]*Table13[[#This Row],[Qty | PCount]]</f>
        <v>0</v>
      </c>
      <c r="R6570" s="110" t="str">
        <f>IF(Table13[[#This Row],[Unit Value]]&lt;=4999,"Low-Value Asset","High-Value Asset")</f>
        <v>Low-Value Asset</v>
      </c>
      <c r="S6570" s="110"/>
      <c r="T6570" s="110"/>
      <c r="U6570" s="110"/>
      <c r="V6570" s="110"/>
      <c r="W6570" s="115"/>
      <c r="X6570" s="110"/>
      <c r="Y6570" s="110"/>
      <c r="Z6570" s="110"/>
      <c r="AA6570" s="110"/>
      <c r="AB657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  <c r="BC6570" s="1"/>
      <c r="BD6570" s="1"/>
      <c r="BE6570" s="1"/>
      <c r="BF6570" s="1"/>
      <c r="BG6570" s="1"/>
      <c r="BH6570" s="1"/>
      <c r="BI6570" s="1"/>
      <c r="BJ6570" s="1"/>
      <c r="BK6570" s="1"/>
      <c r="BL6570" s="1"/>
      <c r="BM6570" s="1"/>
      <c r="BN6570" s="1"/>
      <c r="BO6570" s="1"/>
      <c r="BP6570" s="1"/>
      <c r="BQ6570" s="1"/>
      <c r="BR6570" s="1"/>
      <c r="BS6570" s="1"/>
      <c r="BT6570" s="1"/>
      <c r="BU6570" s="1"/>
      <c r="BV6570" s="1"/>
      <c r="BW6570" s="1"/>
      <c r="BX6570" s="1"/>
      <c r="BY6570" s="1"/>
      <c r="BZ6570" s="1"/>
      <c r="CA6570" s="1"/>
      <c r="CB6570" s="1"/>
      <c r="CC6570" s="1"/>
      <c r="CD6570" s="1"/>
      <c r="CE6570" s="1"/>
      <c r="CF6570" s="1"/>
      <c r="CG6570" s="1"/>
      <c r="CH6570" s="1"/>
      <c r="CI6570" s="1"/>
      <c r="CJ6570" s="1"/>
      <c r="CK6570" s="1"/>
      <c r="CL6570" s="1"/>
      <c r="CM6570" s="1"/>
      <c r="CN6570" s="1"/>
      <c r="CO6570" s="1"/>
      <c r="CP6570" s="1"/>
      <c r="CQ6570" s="1"/>
      <c r="CR6570" s="1"/>
      <c r="CS6570" s="1"/>
      <c r="CT6570" s="1"/>
      <c r="CU6570" s="1"/>
      <c r="CV6570" s="1"/>
      <c r="CW6570" s="1"/>
      <c r="CX6570" s="1"/>
      <c r="CY6570" s="1"/>
      <c r="CZ6570" s="1"/>
      <c r="DA6570" s="1"/>
      <c r="DB6570" s="1"/>
      <c r="DC6570" s="1"/>
      <c r="DD6570" s="1"/>
      <c r="DE6570" s="1"/>
      <c r="DF6570" s="1"/>
      <c r="DG6570" s="1"/>
      <c r="DH6570" s="1"/>
      <c r="DI6570" s="1"/>
      <c r="DJ6570" s="1"/>
      <c r="DK6570" s="1"/>
      <c r="DL6570" s="1"/>
      <c r="DM6570" s="1"/>
      <c r="DN6570" s="1"/>
      <c r="DO6570" s="1"/>
      <c r="DP6570" s="1"/>
      <c r="DQ6570" s="1"/>
      <c r="DR6570" s="1"/>
      <c r="DS6570" s="1"/>
      <c r="DT6570" s="1"/>
      <c r="DU6570" s="1"/>
      <c r="DV6570" s="1"/>
      <c r="DW6570" s="1"/>
      <c r="DX6570" s="1"/>
      <c r="DY6570" s="1"/>
      <c r="DZ6570" s="1"/>
      <c r="EA6570" s="1"/>
      <c r="EB6570" s="1"/>
      <c r="EC6570" s="1"/>
      <c r="ED6570" s="1"/>
      <c r="EE6570" s="1"/>
      <c r="EF6570" s="1"/>
      <c r="EG6570" s="1"/>
      <c r="EH6570" s="1"/>
      <c r="EI6570" s="1"/>
      <c r="EJ6570" s="1"/>
      <c r="EK6570" s="1"/>
      <c r="EL6570" s="1"/>
      <c r="EM6570" s="1"/>
      <c r="EN6570" s="1"/>
      <c r="EO6570" s="1"/>
      <c r="EP6570" s="1"/>
      <c r="EQ6570" s="1"/>
      <c r="ER6570" s="1"/>
      <c r="ES6570" s="1"/>
      <c r="ET6570" s="1"/>
      <c r="EU6570" s="1"/>
      <c r="EV6570" s="1"/>
      <c r="EW6570" s="1"/>
      <c r="EX6570" s="1"/>
      <c r="EY6570" s="1"/>
      <c r="EZ6570" s="1"/>
      <c r="FA6570" s="1"/>
      <c r="FB6570" s="1"/>
      <c r="FC6570" s="1"/>
      <c r="FD6570" s="1"/>
      <c r="FE6570" s="1"/>
      <c r="FF6570" s="1"/>
      <c r="FG6570" s="1"/>
      <c r="FH6570" s="1"/>
      <c r="FI6570" s="1"/>
      <c r="FJ6570" s="1"/>
      <c r="FK6570" s="1"/>
      <c r="FL6570" s="1"/>
      <c r="FM6570" s="1"/>
      <c r="FN6570" s="1"/>
      <c r="FO6570" s="1"/>
      <c r="FP6570" s="1"/>
      <c r="FQ6570" s="1"/>
      <c r="FR6570" s="1"/>
      <c r="FS6570" s="1"/>
      <c r="FT6570" s="1"/>
      <c r="FU6570" s="1"/>
      <c r="FV6570" s="1"/>
      <c r="FW6570" s="1"/>
      <c r="FX6570" s="1"/>
    </row>
    <row r="6571" spans="1:180" s="116" customFormat="1" ht="12.6" x14ac:dyDescent="0.25">
      <c r="A6571" s="108"/>
      <c r="B6571" s="109"/>
      <c r="C6571" s="110"/>
      <c r="D657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1" s="110"/>
      <c r="F6571" s="110"/>
      <c r="G6571" s="111"/>
      <c r="H6571" s="112"/>
      <c r="I6571" s="111"/>
      <c r="J6571" s="111"/>
      <c r="K6571" s="110"/>
      <c r="L6571" s="110"/>
      <c r="M6571" s="110"/>
      <c r="N6571" s="110"/>
      <c r="O6571" s="110"/>
      <c r="P6571" s="114"/>
      <c r="Q6571" s="114">
        <f>Table13[[#This Row],[Unit Value]]*Table13[[#This Row],[Qty | PCount]]</f>
        <v>0</v>
      </c>
      <c r="R6571" s="110" t="str">
        <f>IF(Table13[[#This Row],[Unit Value]]&lt;=4999,"Low-Value Asset","High-Value Asset")</f>
        <v>Low-Value Asset</v>
      </c>
      <c r="S6571" s="110"/>
      <c r="T6571" s="110"/>
      <c r="U6571" s="110"/>
      <c r="V6571" s="110"/>
      <c r="W6571" s="115"/>
      <c r="X6571" s="110"/>
      <c r="Y6571" s="110"/>
      <c r="Z6571" s="110"/>
      <c r="AA6571" s="110"/>
      <c r="AB657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  <c r="BC6571" s="1"/>
      <c r="BD6571" s="1"/>
      <c r="BE6571" s="1"/>
      <c r="BF6571" s="1"/>
      <c r="BG6571" s="1"/>
      <c r="BH6571" s="1"/>
      <c r="BI6571" s="1"/>
      <c r="BJ6571" s="1"/>
      <c r="BK6571" s="1"/>
      <c r="BL6571" s="1"/>
      <c r="BM6571" s="1"/>
      <c r="BN6571" s="1"/>
      <c r="BO6571" s="1"/>
      <c r="BP6571" s="1"/>
      <c r="BQ6571" s="1"/>
      <c r="BR6571" s="1"/>
      <c r="BS6571" s="1"/>
      <c r="BT6571" s="1"/>
      <c r="BU6571" s="1"/>
      <c r="BV6571" s="1"/>
      <c r="BW6571" s="1"/>
      <c r="BX6571" s="1"/>
      <c r="BY6571" s="1"/>
      <c r="BZ6571" s="1"/>
      <c r="CA6571" s="1"/>
      <c r="CB6571" s="1"/>
      <c r="CC6571" s="1"/>
      <c r="CD6571" s="1"/>
      <c r="CE6571" s="1"/>
      <c r="CF6571" s="1"/>
      <c r="CG6571" s="1"/>
      <c r="CH6571" s="1"/>
      <c r="CI6571" s="1"/>
      <c r="CJ6571" s="1"/>
      <c r="CK6571" s="1"/>
      <c r="CL6571" s="1"/>
      <c r="CM6571" s="1"/>
      <c r="CN6571" s="1"/>
      <c r="CO6571" s="1"/>
      <c r="CP6571" s="1"/>
      <c r="CQ6571" s="1"/>
      <c r="CR6571" s="1"/>
      <c r="CS6571" s="1"/>
      <c r="CT6571" s="1"/>
      <c r="CU6571" s="1"/>
      <c r="CV6571" s="1"/>
      <c r="CW6571" s="1"/>
      <c r="CX6571" s="1"/>
      <c r="CY6571" s="1"/>
      <c r="CZ6571" s="1"/>
      <c r="DA6571" s="1"/>
      <c r="DB6571" s="1"/>
      <c r="DC6571" s="1"/>
      <c r="DD6571" s="1"/>
      <c r="DE6571" s="1"/>
      <c r="DF6571" s="1"/>
      <c r="DG6571" s="1"/>
      <c r="DH6571" s="1"/>
      <c r="DI6571" s="1"/>
      <c r="DJ6571" s="1"/>
      <c r="DK6571" s="1"/>
      <c r="DL6571" s="1"/>
      <c r="DM6571" s="1"/>
      <c r="DN6571" s="1"/>
      <c r="DO6571" s="1"/>
      <c r="DP6571" s="1"/>
      <c r="DQ6571" s="1"/>
      <c r="DR6571" s="1"/>
      <c r="DS6571" s="1"/>
      <c r="DT6571" s="1"/>
      <c r="DU6571" s="1"/>
      <c r="DV6571" s="1"/>
      <c r="DW6571" s="1"/>
      <c r="DX6571" s="1"/>
      <c r="DY6571" s="1"/>
      <c r="DZ6571" s="1"/>
      <c r="EA6571" s="1"/>
      <c r="EB6571" s="1"/>
      <c r="EC6571" s="1"/>
      <c r="ED6571" s="1"/>
      <c r="EE6571" s="1"/>
      <c r="EF6571" s="1"/>
      <c r="EG6571" s="1"/>
      <c r="EH6571" s="1"/>
      <c r="EI6571" s="1"/>
      <c r="EJ6571" s="1"/>
      <c r="EK6571" s="1"/>
      <c r="EL6571" s="1"/>
      <c r="EM6571" s="1"/>
      <c r="EN6571" s="1"/>
      <c r="EO6571" s="1"/>
      <c r="EP6571" s="1"/>
      <c r="EQ6571" s="1"/>
      <c r="ER6571" s="1"/>
      <c r="ES6571" s="1"/>
      <c r="ET6571" s="1"/>
      <c r="EU6571" s="1"/>
      <c r="EV6571" s="1"/>
      <c r="EW6571" s="1"/>
      <c r="EX6571" s="1"/>
      <c r="EY6571" s="1"/>
      <c r="EZ6571" s="1"/>
      <c r="FA6571" s="1"/>
      <c r="FB6571" s="1"/>
      <c r="FC6571" s="1"/>
      <c r="FD6571" s="1"/>
      <c r="FE6571" s="1"/>
      <c r="FF6571" s="1"/>
      <c r="FG6571" s="1"/>
      <c r="FH6571" s="1"/>
      <c r="FI6571" s="1"/>
      <c r="FJ6571" s="1"/>
      <c r="FK6571" s="1"/>
      <c r="FL6571" s="1"/>
      <c r="FM6571" s="1"/>
      <c r="FN6571" s="1"/>
      <c r="FO6571" s="1"/>
      <c r="FP6571" s="1"/>
      <c r="FQ6571" s="1"/>
      <c r="FR6571" s="1"/>
      <c r="FS6571" s="1"/>
      <c r="FT6571" s="1"/>
      <c r="FU6571" s="1"/>
      <c r="FV6571" s="1"/>
      <c r="FW6571" s="1"/>
      <c r="FX6571" s="1"/>
    </row>
    <row r="6572" spans="1:180" s="116" customFormat="1" ht="12.6" x14ac:dyDescent="0.25">
      <c r="A6572" s="108"/>
      <c r="B6572" s="109"/>
      <c r="C6572" s="110"/>
      <c r="D6572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2" s="110"/>
      <c r="F6572" s="110"/>
      <c r="G6572" s="111"/>
      <c r="H6572" s="112"/>
      <c r="I6572" s="111"/>
      <c r="J6572" s="111"/>
      <c r="K6572" s="110"/>
      <c r="L6572" s="110"/>
      <c r="M6572" s="110"/>
      <c r="N6572" s="110"/>
      <c r="O6572" s="110"/>
      <c r="P6572" s="114"/>
      <c r="Q6572" s="114">
        <f>Table13[[#This Row],[Unit Value]]*Table13[[#This Row],[Qty | PCount]]</f>
        <v>0</v>
      </c>
      <c r="R6572" s="110" t="str">
        <f>IF(Table13[[#This Row],[Unit Value]]&lt;=4999,"Low-Value Asset","High-Value Asset")</f>
        <v>Low-Value Asset</v>
      </c>
      <c r="S6572" s="110"/>
      <c r="T6572" s="110"/>
      <c r="U6572" s="110"/>
      <c r="V6572" s="110"/>
      <c r="W6572" s="115"/>
      <c r="X6572" s="110"/>
      <c r="Y6572" s="110"/>
      <c r="Z6572" s="110"/>
      <c r="AA6572" s="110"/>
      <c r="AB6572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  <c r="BC6572" s="1"/>
      <c r="BD6572" s="1"/>
      <c r="BE6572" s="1"/>
      <c r="BF6572" s="1"/>
      <c r="BG6572" s="1"/>
      <c r="BH6572" s="1"/>
      <c r="BI6572" s="1"/>
      <c r="BJ6572" s="1"/>
      <c r="BK6572" s="1"/>
      <c r="BL6572" s="1"/>
      <c r="BM6572" s="1"/>
      <c r="BN6572" s="1"/>
      <c r="BO6572" s="1"/>
      <c r="BP6572" s="1"/>
      <c r="BQ6572" s="1"/>
      <c r="BR6572" s="1"/>
      <c r="BS6572" s="1"/>
      <c r="BT6572" s="1"/>
      <c r="BU6572" s="1"/>
      <c r="BV6572" s="1"/>
      <c r="BW6572" s="1"/>
      <c r="BX6572" s="1"/>
      <c r="BY6572" s="1"/>
      <c r="BZ6572" s="1"/>
      <c r="CA6572" s="1"/>
      <c r="CB6572" s="1"/>
      <c r="CC6572" s="1"/>
      <c r="CD6572" s="1"/>
      <c r="CE6572" s="1"/>
      <c r="CF6572" s="1"/>
      <c r="CG6572" s="1"/>
      <c r="CH6572" s="1"/>
      <c r="CI6572" s="1"/>
      <c r="CJ6572" s="1"/>
      <c r="CK6572" s="1"/>
      <c r="CL6572" s="1"/>
      <c r="CM6572" s="1"/>
      <c r="CN6572" s="1"/>
      <c r="CO6572" s="1"/>
      <c r="CP6572" s="1"/>
      <c r="CQ6572" s="1"/>
      <c r="CR6572" s="1"/>
      <c r="CS6572" s="1"/>
      <c r="CT6572" s="1"/>
      <c r="CU6572" s="1"/>
      <c r="CV6572" s="1"/>
      <c r="CW6572" s="1"/>
      <c r="CX6572" s="1"/>
      <c r="CY6572" s="1"/>
      <c r="CZ6572" s="1"/>
      <c r="DA6572" s="1"/>
      <c r="DB6572" s="1"/>
      <c r="DC6572" s="1"/>
      <c r="DD6572" s="1"/>
      <c r="DE6572" s="1"/>
      <c r="DF6572" s="1"/>
      <c r="DG6572" s="1"/>
      <c r="DH6572" s="1"/>
      <c r="DI6572" s="1"/>
      <c r="DJ6572" s="1"/>
      <c r="DK6572" s="1"/>
      <c r="DL6572" s="1"/>
      <c r="DM6572" s="1"/>
      <c r="DN6572" s="1"/>
      <c r="DO6572" s="1"/>
      <c r="DP6572" s="1"/>
      <c r="DQ6572" s="1"/>
      <c r="DR6572" s="1"/>
      <c r="DS6572" s="1"/>
      <c r="DT6572" s="1"/>
      <c r="DU6572" s="1"/>
      <c r="DV6572" s="1"/>
      <c r="DW6572" s="1"/>
      <c r="DX6572" s="1"/>
      <c r="DY6572" s="1"/>
      <c r="DZ6572" s="1"/>
      <c r="EA6572" s="1"/>
      <c r="EB6572" s="1"/>
      <c r="EC6572" s="1"/>
      <c r="ED6572" s="1"/>
      <c r="EE6572" s="1"/>
      <c r="EF6572" s="1"/>
      <c r="EG6572" s="1"/>
      <c r="EH6572" s="1"/>
      <c r="EI6572" s="1"/>
      <c r="EJ6572" s="1"/>
      <c r="EK6572" s="1"/>
      <c r="EL6572" s="1"/>
      <c r="EM6572" s="1"/>
      <c r="EN6572" s="1"/>
      <c r="EO6572" s="1"/>
      <c r="EP6572" s="1"/>
      <c r="EQ6572" s="1"/>
      <c r="ER6572" s="1"/>
      <c r="ES6572" s="1"/>
      <c r="ET6572" s="1"/>
      <c r="EU6572" s="1"/>
      <c r="EV6572" s="1"/>
      <c r="EW6572" s="1"/>
      <c r="EX6572" s="1"/>
      <c r="EY6572" s="1"/>
      <c r="EZ6572" s="1"/>
      <c r="FA6572" s="1"/>
      <c r="FB6572" s="1"/>
      <c r="FC6572" s="1"/>
      <c r="FD6572" s="1"/>
      <c r="FE6572" s="1"/>
      <c r="FF6572" s="1"/>
      <c r="FG6572" s="1"/>
      <c r="FH6572" s="1"/>
      <c r="FI6572" s="1"/>
      <c r="FJ6572" s="1"/>
      <c r="FK6572" s="1"/>
      <c r="FL6572" s="1"/>
      <c r="FM6572" s="1"/>
      <c r="FN6572" s="1"/>
      <c r="FO6572" s="1"/>
      <c r="FP6572" s="1"/>
      <c r="FQ6572" s="1"/>
      <c r="FR6572" s="1"/>
      <c r="FS6572" s="1"/>
      <c r="FT6572" s="1"/>
      <c r="FU6572" s="1"/>
      <c r="FV6572" s="1"/>
      <c r="FW6572" s="1"/>
      <c r="FX6572" s="1"/>
    </row>
    <row r="6573" spans="1:180" s="116" customFormat="1" ht="12.6" x14ac:dyDescent="0.25">
      <c r="A6573" s="108"/>
      <c r="B6573" s="109"/>
      <c r="C6573" s="110"/>
      <c r="D6573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3" s="110"/>
      <c r="F6573" s="110"/>
      <c r="G6573" s="111"/>
      <c r="H6573" s="112"/>
      <c r="I6573" s="111"/>
      <c r="J6573" s="111"/>
      <c r="K6573" s="110"/>
      <c r="L6573" s="110"/>
      <c r="M6573" s="110"/>
      <c r="N6573" s="110"/>
      <c r="O6573" s="110"/>
      <c r="P6573" s="114"/>
      <c r="Q6573" s="114">
        <f>Table13[[#This Row],[Unit Value]]*Table13[[#This Row],[Qty | PCount]]</f>
        <v>0</v>
      </c>
      <c r="R6573" s="110" t="str">
        <f>IF(Table13[[#This Row],[Unit Value]]&lt;=4999,"Low-Value Asset","High-Value Asset")</f>
        <v>Low-Value Asset</v>
      </c>
      <c r="S6573" s="110"/>
      <c r="T6573" s="110"/>
      <c r="U6573" s="110"/>
      <c r="V6573" s="110"/>
      <c r="W6573" s="115"/>
      <c r="X6573" s="110"/>
      <c r="Y6573" s="110"/>
      <c r="Z6573" s="110"/>
      <c r="AA6573" s="110"/>
      <c r="AB6573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  <c r="BC6573" s="1"/>
      <c r="BD6573" s="1"/>
      <c r="BE6573" s="1"/>
      <c r="BF6573" s="1"/>
      <c r="BG6573" s="1"/>
      <c r="BH6573" s="1"/>
      <c r="BI6573" s="1"/>
      <c r="BJ6573" s="1"/>
      <c r="BK6573" s="1"/>
      <c r="BL6573" s="1"/>
      <c r="BM6573" s="1"/>
      <c r="BN6573" s="1"/>
      <c r="BO6573" s="1"/>
      <c r="BP6573" s="1"/>
      <c r="BQ6573" s="1"/>
      <c r="BR6573" s="1"/>
      <c r="BS6573" s="1"/>
      <c r="BT6573" s="1"/>
      <c r="BU6573" s="1"/>
      <c r="BV6573" s="1"/>
      <c r="BW6573" s="1"/>
      <c r="BX6573" s="1"/>
      <c r="BY6573" s="1"/>
      <c r="BZ6573" s="1"/>
      <c r="CA6573" s="1"/>
      <c r="CB6573" s="1"/>
      <c r="CC6573" s="1"/>
      <c r="CD6573" s="1"/>
      <c r="CE6573" s="1"/>
      <c r="CF6573" s="1"/>
      <c r="CG6573" s="1"/>
      <c r="CH6573" s="1"/>
      <c r="CI6573" s="1"/>
      <c r="CJ6573" s="1"/>
      <c r="CK6573" s="1"/>
      <c r="CL6573" s="1"/>
      <c r="CM6573" s="1"/>
      <c r="CN6573" s="1"/>
      <c r="CO6573" s="1"/>
      <c r="CP6573" s="1"/>
      <c r="CQ6573" s="1"/>
      <c r="CR6573" s="1"/>
      <c r="CS6573" s="1"/>
      <c r="CT6573" s="1"/>
      <c r="CU6573" s="1"/>
      <c r="CV6573" s="1"/>
      <c r="CW6573" s="1"/>
      <c r="CX6573" s="1"/>
      <c r="CY6573" s="1"/>
      <c r="CZ6573" s="1"/>
      <c r="DA6573" s="1"/>
      <c r="DB6573" s="1"/>
      <c r="DC6573" s="1"/>
      <c r="DD6573" s="1"/>
      <c r="DE6573" s="1"/>
      <c r="DF6573" s="1"/>
      <c r="DG6573" s="1"/>
      <c r="DH6573" s="1"/>
      <c r="DI6573" s="1"/>
      <c r="DJ6573" s="1"/>
      <c r="DK6573" s="1"/>
      <c r="DL6573" s="1"/>
      <c r="DM6573" s="1"/>
      <c r="DN6573" s="1"/>
      <c r="DO6573" s="1"/>
      <c r="DP6573" s="1"/>
      <c r="DQ6573" s="1"/>
      <c r="DR6573" s="1"/>
      <c r="DS6573" s="1"/>
      <c r="DT6573" s="1"/>
      <c r="DU6573" s="1"/>
      <c r="DV6573" s="1"/>
      <c r="DW6573" s="1"/>
      <c r="DX6573" s="1"/>
      <c r="DY6573" s="1"/>
      <c r="DZ6573" s="1"/>
      <c r="EA6573" s="1"/>
      <c r="EB6573" s="1"/>
      <c r="EC6573" s="1"/>
      <c r="ED6573" s="1"/>
      <c r="EE6573" s="1"/>
      <c r="EF6573" s="1"/>
      <c r="EG6573" s="1"/>
      <c r="EH6573" s="1"/>
      <c r="EI6573" s="1"/>
      <c r="EJ6573" s="1"/>
      <c r="EK6573" s="1"/>
      <c r="EL6573" s="1"/>
      <c r="EM6573" s="1"/>
      <c r="EN6573" s="1"/>
      <c r="EO6573" s="1"/>
      <c r="EP6573" s="1"/>
      <c r="EQ6573" s="1"/>
      <c r="ER6573" s="1"/>
      <c r="ES6573" s="1"/>
      <c r="ET6573" s="1"/>
      <c r="EU6573" s="1"/>
      <c r="EV6573" s="1"/>
      <c r="EW6573" s="1"/>
      <c r="EX6573" s="1"/>
      <c r="EY6573" s="1"/>
      <c r="EZ6573" s="1"/>
      <c r="FA6573" s="1"/>
      <c r="FB6573" s="1"/>
      <c r="FC6573" s="1"/>
      <c r="FD6573" s="1"/>
      <c r="FE6573" s="1"/>
      <c r="FF6573" s="1"/>
      <c r="FG6573" s="1"/>
      <c r="FH6573" s="1"/>
      <c r="FI6573" s="1"/>
      <c r="FJ6573" s="1"/>
      <c r="FK6573" s="1"/>
      <c r="FL6573" s="1"/>
      <c r="FM6573" s="1"/>
      <c r="FN6573" s="1"/>
      <c r="FO6573" s="1"/>
      <c r="FP6573" s="1"/>
      <c r="FQ6573" s="1"/>
      <c r="FR6573" s="1"/>
      <c r="FS6573" s="1"/>
      <c r="FT6573" s="1"/>
      <c r="FU6573" s="1"/>
      <c r="FV6573" s="1"/>
      <c r="FW6573" s="1"/>
      <c r="FX6573" s="1"/>
    </row>
    <row r="6574" spans="1:180" s="116" customFormat="1" ht="12.6" x14ac:dyDescent="0.25">
      <c r="A6574" s="108"/>
      <c r="B6574" s="109"/>
      <c r="C6574" s="110"/>
      <c r="D6574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4" s="110"/>
      <c r="F6574" s="110"/>
      <c r="G6574" s="111"/>
      <c r="H6574" s="112"/>
      <c r="I6574" s="111"/>
      <c r="J6574" s="111"/>
      <c r="K6574" s="110"/>
      <c r="L6574" s="110"/>
      <c r="M6574" s="110"/>
      <c r="N6574" s="110"/>
      <c r="O6574" s="110"/>
      <c r="P6574" s="114"/>
      <c r="Q6574" s="114">
        <f>Table13[[#This Row],[Unit Value]]*Table13[[#This Row],[Qty | PCount]]</f>
        <v>0</v>
      </c>
      <c r="R6574" s="110" t="str">
        <f>IF(Table13[[#This Row],[Unit Value]]&lt;=4999,"Low-Value Asset","High-Value Asset")</f>
        <v>Low-Value Asset</v>
      </c>
      <c r="S6574" s="110"/>
      <c r="T6574" s="110"/>
      <c r="U6574" s="110"/>
      <c r="V6574" s="110"/>
      <c r="W6574" s="115"/>
      <c r="X6574" s="110"/>
      <c r="Y6574" s="110"/>
      <c r="Z6574" s="110"/>
      <c r="AA6574" s="110"/>
      <c r="AB6574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  <c r="BC6574" s="1"/>
      <c r="BD6574" s="1"/>
      <c r="BE6574" s="1"/>
      <c r="BF6574" s="1"/>
      <c r="BG6574" s="1"/>
      <c r="BH6574" s="1"/>
      <c r="BI6574" s="1"/>
      <c r="BJ6574" s="1"/>
      <c r="BK6574" s="1"/>
      <c r="BL6574" s="1"/>
      <c r="BM6574" s="1"/>
      <c r="BN6574" s="1"/>
      <c r="BO6574" s="1"/>
      <c r="BP6574" s="1"/>
      <c r="BQ6574" s="1"/>
      <c r="BR6574" s="1"/>
      <c r="BS6574" s="1"/>
      <c r="BT6574" s="1"/>
      <c r="BU6574" s="1"/>
      <c r="BV6574" s="1"/>
      <c r="BW6574" s="1"/>
      <c r="BX6574" s="1"/>
      <c r="BY6574" s="1"/>
      <c r="BZ6574" s="1"/>
      <c r="CA6574" s="1"/>
      <c r="CB6574" s="1"/>
      <c r="CC6574" s="1"/>
      <c r="CD6574" s="1"/>
      <c r="CE6574" s="1"/>
      <c r="CF6574" s="1"/>
      <c r="CG6574" s="1"/>
      <c r="CH6574" s="1"/>
      <c r="CI6574" s="1"/>
      <c r="CJ6574" s="1"/>
      <c r="CK6574" s="1"/>
      <c r="CL6574" s="1"/>
      <c r="CM6574" s="1"/>
      <c r="CN6574" s="1"/>
      <c r="CO6574" s="1"/>
      <c r="CP6574" s="1"/>
      <c r="CQ6574" s="1"/>
      <c r="CR6574" s="1"/>
      <c r="CS6574" s="1"/>
      <c r="CT6574" s="1"/>
      <c r="CU6574" s="1"/>
      <c r="CV6574" s="1"/>
      <c r="CW6574" s="1"/>
      <c r="CX6574" s="1"/>
      <c r="CY6574" s="1"/>
      <c r="CZ6574" s="1"/>
      <c r="DA6574" s="1"/>
      <c r="DB6574" s="1"/>
      <c r="DC6574" s="1"/>
      <c r="DD6574" s="1"/>
      <c r="DE6574" s="1"/>
      <c r="DF6574" s="1"/>
      <c r="DG6574" s="1"/>
      <c r="DH6574" s="1"/>
      <c r="DI6574" s="1"/>
      <c r="DJ6574" s="1"/>
      <c r="DK6574" s="1"/>
      <c r="DL6574" s="1"/>
      <c r="DM6574" s="1"/>
      <c r="DN6574" s="1"/>
      <c r="DO6574" s="1"/>
      <c r="DP6574" s="1"/>
      <c r="DQ6574" s="1"/>
      <c r="DR6574" s="1"/>
      <c r="DS6574" s="1"/>
      <c r="DT6574" s="1"/>
      <c r="DU6574" s="1"/>
      <c r="DV6574" s="1"/>
      <c r="DW6574" s="1"/>
      <c r="DX6574" s="1"/>
      <c r="DY6574" s="1"/>
      <c r="DZ6574" s="1"/>
      <c r="EA6574" s="1"/>
      <c r="EB6574" s="1"/>
      <c r="EC6574" s="1"/>
      <c r="ED6574" s="1"/>
      <c r="EE6574" s="1"/>
      <c r="EF6574" s="1"/>
      <c r="EG6574" s="1"/>
      <c r="EH6574" s="1"/>
      <c r="EI6574" s="1"/>
      <c r="EJ6574" s="1"/>
      <c r="EK6574" s="1"/>
      <c r="EL6574" s="1"/>
      <c r="EM6574" s="1"/>
      <c r="EN6574" s="1"/>
      <c r="EO6574" s="1"/>
      <c r="EP6574" s="1"/>
      <c r="EQ6574" s="1"/>
      <c r="ER6574" s="1"/>
      <c r="ES6574" s="1"/>
      <c r="ET6574" s="1"/>
      <c r="EU6574" s="1"/>
      <c r="EV6574" s="1"/>
      <c r="EW6574" s="1"/>
      <c r="EX6574" s="1"/>
      <c r="EY6574" s="1"/>
      <c r="EZ6574" s="1"/>
      <c r="FA6574" s="1"/>
      <c r="FB6574" s="1"/>
      <c r="FC6574" s="1"/>
      <c r="FD6574" s="1"/>
      <c r="FE6574" s="1"/>
      <c r="FF6574" s="1"/>
      <c r="FG6574" s="1"/>
      <c r="FH6574" s="1"/>
      <c r="FI6574" s="1"/>
      <c r="FJ6574" s="1"/>
      <c r="FK6574" s="1"/>
      <c r="FL6574" s="1"/>
      <c r="FM6574" s="1"/>
      <c r="FN6574" s="1"/>
      <c r="FO6574" s="1"/>
      <c r="FP6574" s="1"/>
      <c r="FQ6574" s="1"/>
      <c r="FR6574" s="1"/>
      <c r="FS6574" s="1"/>
      <c r="FT6574" s="1"/>
      <c r="FU6574" s="1"/>
      <c r="FV6574" s="1"/>
      <c r="FW6574" s="1"/>
      <c r="FX6574" s="1"/>
    </row>
    <row r="6575" spans="1:180" s="116" customFormat="1" ht="12.6" x14ac:dyDescent="0.25">
      <c r="A6575" s="108"/>
      <c r="B6575" s="109"/>
      <c r="C6575" s="110"/>
      <c r="D6575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5" s="110"/>
      <c r="F6575" s="110"/>
      <c r="G6575" s="111"/>
      <c r="H6575" s="112"/>
      <c r="I6575" s="111"/>
      <c r="J6575" s="111"/>
      <c r="K6575" s="110"/>
      <c r="L6575" s="110"/>
      <c r="M6575" s="110"/>
      <c r="N6575" s="110"/>
      <c r="O6575" s="110"/>
      <c r="P6575" s="114"/>
      <c r="Q6575" s="114">
        <f>Table13[[#This Row],[Unit Value]]*Table13[[#This Row],[Qty | PCount]]</f>
        <v>0</v>
      </c>
      <c r="R6575" s="110" t="str">
        <f>IF(Table13[[#This Row],[Unit Value]]&lt;=4999,"Low-Value Asset","High-Value Asset")</f>
        <v>Low-Value Asset</v>
      </c>
      <c r="S6575" s="110"/>
      <c r="T6575" s="110"/>
      <c r="U6575" s="110"/>
      <c r="V6575" s="110"/>
      <c r="W6575" s="115"/>
      <c r="X6575" s="110"/>
      <c r="Y6575" s="110"/>
      <c r="Z6575" s="110"/>
      <c r="AA6575" s="110"/>
      <c r="AB6575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  <c r="BC6575" s="1"/>
      <c r="BD6575" s="1"/>
      <c r="BE6575" s="1"/>
      <c r="BF6575" s="1"/>
      <c r="BG6575" s="1"/>
      <c r="BH6575" s="1"/>
      <c r="BI6575" s="1"/>
      <c r="BJ6575" s="1"/>
      <c r="BK6575" s="1"/>
      <c r="BL6575" s="1"/>
      <c r="BM6575" s="1"/>
      <c r="BN6575" s="1"/>
      <c r="BO6575" s="1"/>
      <c r="BP6575" s="1"/>
      <c r="BQ6575" s="1"/>
      <c r="BR6575" s="1"/>
      <c r="BS6575" s="1"/>
      <c r="BT6575" s="1"/>
      <c r="BU6575" s="1"/>
      <c r="BV6575" s="1"/>
      <c r="BW6575" s="1"/>
      <c r="BX6575" s="1"/>
      <c r="BY6575" s="1"/>
      <c r="BZ6575" s="1"/>
      <c r="CA6575" s="1"/>
      <c r="CB6575" s="1"/>
      <c r="CC6575" s="1"/>
      <c r="CD6575" s="1"/>
      <c r="CE6575" s="1"/>
      <c r="CF6575" s="1"/>
      <c r="CG6575" s="1"/>
      <c r="CH6575" s="1"/>
      <c r="CI6575" s="1"/>
      <c r="CJ6575" s="1"/>
      <c r="CK6575" s="1"/>
      <c r="CL6575" s="1"/>
      <c r="CM6575" s="1"/>
      <c r="CN6575" s="1"/>
      <c r="CO6575" s="1"/>
      <c r="CP6575" s="1"/>
      <c r="CQ6575" s="1"/>
      <c r="CR6575" s="1"/>
      <c r="CS6575" s="1"/>
      <c r="CT6575" s="1"/>
      <c r="CU6575" s="1"/>
      <c r="CV6575" s="1"/>
      <c r="CW6575" s="1"/>
      <c r="CX6575" s="1"/>
      <c r="CY6575" s="1"/>
      <c r="CZ6575" s="1"/>
      <c r="DA6575" s="1"/>
      <c r="DB6575" s="1"/>
      <c r="DC6575" s="1"/>
      <c r="DD6575" s="1"/>
      <c r="DE6575" s="1"/>
      <c r="DF6575" s="1"/>
      <c r="DG6575" s="1"/>
      <c r="DH6575" s="1"/>
      <c r="DI6575" s="1"/>
      <c r="DJ6575" s="1"/>
      <c r="DK6575" s="1"/>
      <c r="DL6575" s="1"/>
      <c r="DM6575" s="1"/>
      <c r="DN6575" s="1"/>
      <c r="DO6575" s="1"/>
      <c r="DP6575" s="1"/>
      <c r="DQ6575" s="1"/>
      <c r="DR6575" s="1"/>
      <c r="DS6575" s="1"/>
      <c r="DT6575" s="1"/>
      <c r="DU6575" s="1"/>
      <c r="DV6575" s="1"/>
      <c r="DW6575" s="1"/>
      <c r="DX6575" s="1"/>
      <c r="DY6575" s="1"/>
      <c r="DZ6575" s="1"/>
      <c r="EA6575" s="1"/>
      <c r="EB6575" s="1"/>
      <c r="EC6575" s="1"/>
      <c r="ED6575" s="1"/>
      <c r="EE6575" s="1"/>
      <c r="EF6575" s="1"/>
      <c r="EG6575" s="1"/>
      <c r="EH6575" s="1"/>
      <c r="EI6575" s="1"/>
      <c r="EJ6575" s="1"/>
      <c r="EK6575" s="1"/>
      <c r="EL6575" s="1"/>
      <c r="EM6575" s="1"/>
      <c r="EN6575" s="1"/>
      <c r="EO6575" s="1"/>
      <c r="EP6575" s="1"/>
      <c r="EQ6575" s="1"/>
      <c r="ER6575" s="1"/>
      <c r="ES6575" s="1"/>
      <c r="ET6575" s="1"/>
      <c r="EU6575" s="1"/>
      <c r="EV6575" s="1"/>
      <c r="EW6575" s="1"/>
      <c r="EX6575" s="1"/>
      <c r="EY6575" s="1"/>
      <c r="EZ6575" s="1"/>
      <c r="FA6575" s="1"/>
      <c r="FB6575" s="1"/>
      <c r="FC6575" s="1"/>
      <c r="FD6575" s="1"/>
      <c r="FE6575" s="1"/>
      <c r="FF6575" s="1"/>
      <c r="FG6575" s="1"/>
      <c r="FH6575" s="1"/>
      <c r="FI6575" s="1"/>
      <c r="FJ6575" s="1"/>
      <c r="FK6575" s="1"/>
      <c r="FL6575" s="1"/>
      <c r="FM6575" s="1"/>
      <c r="FN6575" s="1"/>
      <c r="FO6575" s="1"/>
      <c r="FP6575" s="1"/>
      <c r="FQ6575" s="1"/>
      <c r="FR6575" s="1"/>
      <c r="FS6575" s="1"/>
      <c r="FT6575" s="1"/>
      <c r="FU6575" s="1"/>
      <c r="FV6575" s="1"/>
      <c r="FW6575" s="1"/>
      <c r="FX6575" s="1"/>
    </row>
    <row r="6576" spans="1:180" s="116" customFormat="1" ht="12.6" x14ac:dyDescent="0.25">
      <c r="A6576" s="108"/>
      <c r="B6576" s="109"/>
      <c r="C6576" s="110"/>
      <c r="D6576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6" s="110"/>
      <c r="F6576" s="110"/>
      <c r="G6576" s="111"/>
      <c r="H6576" s="112"/>
      <c r="I6576" s="111"/>
      <c r="J6576" s="111"/>
      <c r="K6576" s="110"/>
      <c r="L6576" s="110"/>
      <c r="M6576" s="110"/>
      <c r="N6576" s="110"/>
      <c r="O6576" s="110"/>
      <c r="P6576" s="114"/>
      <c r="Q6576" s="114">
        <f>Table13[[#This Row],[Unit Value]]*Table13[[#This Row],[Qty | PCount]]</f>
        <v>0</v>
      </c>
      <c r="R6576" s="110" t="str">
        <f>IF(Table13[[#This Row],[Unit Value]]&lt;=4999,"Low-Value Asset","High-Value Asset")</f>
        <v>Low-Value Asset</v>
      </c>
      <c r="S6576" s="110"/>
      <c r="T6576" s="110"/>
      <c r="U6576" s="110"/>
      <c r="V6576" s="110"/>
      <c r="W6576" s="115"/>
      <c r="X6576" s="110"/>
      <c r="Y6576" s="110"/>
      <c r="Z6576" s="110"/>
      <c r="AA6576" s="110"/>
      <c r="AB6576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  <c r="BC6576" s="1"/>
      <c r="BD6576" s="1"/>
      <c r="BE6576" s="1"/>
      <c r="BF6576" s="1"/>
      <c r="BG6576" s="1"/>
      <c r="BH6576" s="1"/>
      <c r="BI6576" s="1"/>
      <c r="BJ6576" s="1"/>
      <c r="BK6576" s="1"/>
      <c r="BL6576" s="1"/>
      <c r="BM6576" s="1"/>
      <c r="BN6576" s="1"/>
      <c r="BO6576" s="1"/>
      <c r="BP6576" s="1"/>
      <c r="BQ6576" s="1"/>
      <c r="BR6576" s="1"/>
      <c r="BS6576" s="1"/>
      <c r="BT6576" s="1"/>
      <c r="BU6576" s="1"/>
      <c r="BV6576" s="1"/>
      <c r="BW6576" s="1"/>
      <c r="BX6576" s="1"/>
      <c r="BY6576" s="1"/>
      <c r="BZ6576" s="1"/>
      <c r="CA6576" s="1"/>
      <c r="CB6576" s="1"/>
      <c r="CC6576" s="1"/>
      <c r="CD6576" s="1"/>
      <c r="CE6576" s="1"/>
      <c r="CF6576" s="1"/>
      <c r="CG6576" s="1"/>
      <c r="CH6576" s="1"/>
      <c r="CI6576" s="1"/>
      <c r="CJ6576" s="1"/>
      <c r="CK6576" s="1"/>
      <c r="CL6576" s="1"/>
      <c r="CM6576" s="1"/>
      <c r="CN6576" s="1"/>
      <c r="CO6576" s="1"/>
      <c r="CP6576" s="1"/>
      <c r="CQ6576" s="1"/>
      <c r="CR6576" s="1"/>
      <c r="CS6576" s="1"/>
      <c r="CT6576" s="1"/>
      <c r="CU6576" s="1"/>
      <c r="CV6576" s="1"/>
      <c r="CW6576" s="1"/>
      <c r="CX6576" s="1"/>
      <c r="CY6576" s="1"/>
      <c r="CZ6576" s="1"/>
      <c r="DA6576" s="1"/>
      <c r="DB6576" s="1"/>
      <c r="DC6576" s="1"/>
      <c r="DD6576" s="1"/>
      <c r="DE6576" s="1"/>
      <c r="DF6576" s="1"/>
      <c r="DG6576" s="1"/>
      <c r="DH6576" s="1"/>
      <c r="DI6576" s="1"/>
      <c r="DJ6576" s="1"/>
      <c r="DK6576" s="1"/>
      <c r="DL6576" s="1"/>
      <c r="DM6576" s="1"/>
      <c r="DN6576" s="1"/>
      <c r="DO6576" s="1"/>
      <c r="DP6576" s="1"/>
      <c r="DQ6576" s="1"/>
      <c r="DR6576" s="1"/>
      <c r="DS6576" s="1"/>
      <c r="DT6576" s="1"/>
      <c r="DU6576" s="1"/>
      <c r="DV6576" s="1"/>
      <c r="DW6576" s="1"/>
      <c r="DX6576" s="1"/>
      <c r="DY6576" s="1"/>
      <c r="DZ6576" s="1"/>
      <c r="EA6576" s="1"/>
      <c r="EB6576" s="1"/>
      <c r="EC6576" s="1"/>
      <c r="ED6576" s="1"/>
      <c r="EE6576" s="1"/>
      <c r="EF6576" s="1"/>
      <c r="EG6576" s="1"/>
      <c r="EH6576" s="1"/>
      <c r="EI6576" s="1"/>
      <c r="EJ6576" s="1"/>
      <c r="EK6576" s="1"/>
      <c r="EL6576" s="1"/>
      <c r="EM6576" s="1"/>
      <c r="EN6576" s="1"/>
      <c r="EO6576" s="1"/>
      <c r="EP6576" s="1"/>
      <c r="EQ6576" s="1"/>
      <c r="ER6576" s="1"/>
      <c r="ES6576" s="1"/>
      <c r="ET6576" s="1"/>
      <c r="EU6576" s="1"/>
      <c r="EV6576" s="1"/>
      <c r="EW6576" s="1"/>
      <c r="EX6576" s="1"/>
      <c r="EY6576" s="1"/>
      <c r="EZ6576" s="1"/>
      <c r="FA6576" s="1"/>
      <c r="FB6576" s="1"/>
      <c r="FC6576" s="1"/>
      <c r="FD6576" s="1"/>
      <c r="FE6576" s="1"/>
      <c r="FF6576" s="1"/>
      <c r="FG6576" s="1"/>
      <c r="FH6576" s="1"/>
      <c r="FI6576" s="1"/>
      <c r="FJ6576" s="1"/>
      <c r="FK6576" s="1"/>
      <c r="FL6576" s="1"/>
      <c r="FM6576" s="1"/>
      <c r="FN6576" s="1"/>
      <c r="FO6576" s="1"/>
      <c r="FP6576" s="1"/>
      <c r="FQ6576" s="1"/>
      <c r="FR6576" s="1"/>
      <c r="FS6576" s="1"/>
      <c r="FT6576" s="1"/>
      <c r="FU6576" s="1"/>
      <c r="FV6576" s="1"/>
      <c r="FW6576" s="1"/>
      <c r="FX6576" s="1"/>
    </row>
    <row r="6577" spans="1:180" s="116" customFormat="1" ht="12.6" x14ac:dyDescent="0.25">
      <c r="A6577" s="108"/>
      <c r="B6577" s="109"/>
      <c r="C6577" s="110"/>
      <c r="D6577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7" s="110"/>
      <c r="F6577" s="110"/>
      <c r="G6577" s="111"/>
      <c r="H6577" s="112"/>
      <c r="I6577" s="111"/>
      <c r="J6577" s="111"/>
      <c r="K6577" s="110"/>
      <c r="L6577" s="110"/>
      <c r="M6577" s="110"/>
      <c r="N6577" s="110"/>
      <c r="O6577" s="110"/>
      <c r="P6577" s="114"/>
      <c r="Q6577" s="114">
        <f>Table13[[#This Row],[Unit Value]]*Table13[[#This Row],[Qty | PCount]]</f>
        <v>0</v>
      </c>
      <c r="R6577" s="110" t="str">
        <f>IF(Table13[[#This Row],[Unit Value]]&lt;=4999,"Low-Value Asset","High-Value Asset")</f>
        <v>Low-Value Asset</v>
      </c>
      <c r="S6577" s="110"/>
      <c r="T6577" s="110"/>
      <c r="U6577" s="110"/>
      <c r="V6577" s="110"/>
      <c r="W6577" s="115"/>
      <c r="X6577" s="110"/>
      <c r="Y6577" s="110"/>
      <c r="Z6577" s="110"/>
      <c r="AA6577" s="110"/>
      <c r="AB6577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  <c r="BC6577" s="1"/>
      <c r="BD6577" s="1"/>
      <c r="BE6577" s="1"/>
      <c r="BF6577" s="1"/>
      <c r="BG6577" s="1"/>
      <c r="BH6577" s="1"/>
      <c r="BI6577" s="1"/>
      <c r="BJ6577" s="1"/>
      <c r="BK6577" s="1"/>
      <c r="BL6577" s="1"/>
      <c r="BM6577" s="1"/>
      <c r="BN6577" s="1"/>
      <c r="BO6577" s="1"/>
      <c r="BP6577" s="1"/>
      <c r="BQ6577" s="1"/>
      <c r="BR6577" s="1"/>
      <c r="BS6577" s="1"/>
      <c r="BT6577" s="1"/>
      <c r="BU6577" s="1"/>
      <c r="BV6577" s="1"/>
      <c r="BW6577" s="1"/>
      <c r="BX6577" s="1"/>
      <c r="BY6577" s="1"/>
      <c r="BZ6577" s="1"/>
      <c r="CA6577" s="1"/>
      <c r="CB6577" s="1"/>
      <c r="CC6577" s="1"/>
      <c r="CD6577" s="1"/>
      <c r="CE6577" s="1"/>
      <c r="CF6577" s="1"/>
      <c r="CG6577" s="1"/>
      <c r="CH6577" s="1"/>
      <c r="CI6577" s="1"/>
      <c r="CJ6577" s="1"/>
      <c r="CK6577" s="1"/>
      <c r="CL6577" s="1"/>
      <c r="CM6577" s="1"/>
      <c r="CN6577" s="1"/>
      <c r="CO6577" s="1"/>
      <c r="CP6577" s="1"/>
      <c r="CQ6577" s="1"/>
      <c r="CR6577" s="1"/>
      <c r="CS6577" s="1"/>
      <c r="CT6577" s="1"/>
      <c r="CU6577" s="1"/>
      <c r="CV6577" s="1"/>
      <c r="CW6577" s="1"/>
      <c r="CX6577" s="1"/>
      <c r="CY6577" s="1"/>
      <c r="CZ6577" s="1"/>
      <c r="DA6577" s="1"/>
      <c r="DB6577" s="1"/>
      <c r="DC6577" s="1"/>
      <c r="DD6577" s="1"/>
      <c r="DE6577" s="1"/>
      <c r="DF6577" s="1"/>
      <c r="DG6577" s="1"/>
      <c r="DH6577" s="1"/>
      <c r="DI6577" s="1"/>
      <c r="DJ6577" s="1"/>
      <c r="DK6577" s="1"/>
      <c r="DL6577" s="1"/>
      <c r="DM6577" s="1"/>
      <c r="DN6577" s="1"/>
      <c r="DO6577" s="1"/>
      <c r="DP6577" s="1"/>
      <c r="DQ6577" s="1"/>
      <c r="DR6577" s="1"/>
      <c r="DS6577" s="1"/>
      <c r="DT6577" s="1"/>
      <c r="DU6577" s="1"/>
      <c r="DV6577" s="1"/>
      <c r="DW6577" s="1"/>
      <c r="DX6577" s="1"/>
      <c r="DY6577" s="1"/>
      <c r="DZ6577" s="1"/>
      <c r="EA6577" s="1"/>
      <c r="EB6577" s="1"/>
      <c r="EC6577" s="1"/>
      <c r="ED6577" s="1"/>
      <c r="EE6577" s="1"/>
      <c r="EF6577" s="1"/>
      <c r="EG6577" s="1"/>
      <c r="EH6577" s="1"/>
      <c r="EI6577" s="1"/>
      <c r="EJ6577" s="1"/>
      <c r="EK6577" s="1"/>
      <c r="EL6577" s="1"/>
      <c r="EM6577" s="1"/>
      <c r="EN6577" s="1"/>
      <c r="EO6577" s="1"/>
      <c r="EP6577" s="1"/>
      <c r="EQ6577" s="1"/>
      <c r="ER6577" s="1"/>
      <c r="ES6577" s="1"/>
      <c r="ET6577" s="1"/>
      <c r="EU6577" s="1"/>
      <c r="EV6577" s="1"/>
      <c r="EW6577" s="1"/>
      <c r="EX6577" s="1"/>
      <c r="EY6577" s="1"/>
      <c r="EZ6577" s="1"/>
      <c r="FA6577" s="1"/>
      <c r="FB6577" s="1"/>
      <c r="FC6577" s="1"/>
      <c r="FD6577" s="1"/>
      <c r="FE6577" s="1"/>
      <c r="FF6577" s="1"/>
      <c r="FG6577" s="1"/>
      <c r="FH6577" s="1"/>
      <c r="FI6577" s="1"/>
      <c r="FJ6577" s="1"/>
      <c r="FK6577" s="1"/>
      <c r="FL6577" s="1"/>
      <c r="FM6577" s="1"/>
      <c r="FN6577" s="1"/>
      <c r="FO6577" s="1"/>
      <c r="FP6577" s="1"/>
      <c r="FQ6577" s="1"/>
      <c r="FR6577" s="1"/>
      <c r="FS6577" s="1"/>
      <c r="FT6577" s="1"/>
      <c r="FU6577" s="1"/>
      <c r="FV6577" s="1"/>
      <c r="FW6577" s="1"/>
      <c r="FX6577" s="1"/>
    </row>
    <row r="6578" spans="1:180" s="116" customFormat="1" ht="12.6" x14ac:dyDescent="0.25">
      <c r="A6578" s="108"/>
      <c r="B6578" s="109"/>
      <c r="C6578" s="110"/>
      <c r="D6578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8" s="110"/>
      <c r="F6578" s="110"/>
      <c r="G6578" s="111"/>
      <c r="H6578" s="112"/>
      <c r="I6578" s="111"/>
      <c r="J6578" s="111"/>
      <c r="K6578" s="110"/>
      <c r="L6578" s="110"/>
      <c r="M6578" s="110"/>
      <c r="N6578" s="110"/>
      <c r="O6578" s="110"/>
      <c r="P6578" s="114"/>
      <c r="Q6578" s="114">
        <f>Table13[[#This Row],[Unit Value]]*Table13[[#This Row],[Qty | PCount]]</f>
        <v>0</v>
      </c>
      <c r="R6578" s="110" t="str">
        <f>IF(Table13[[#This Row],[Unit Value]]&lt;=4999,"Low-Value Asset","High-Value Asset")</f>
        <v>Low-Value Asset</v>
      </c>
      <c r="S6578" s="110"/>
      <c r="T6578" s="110"/>
      <c r="U6578" s="110"/>
      <c r="V6578" s="110"/>
      <c r="W6578" s="115"/>
      <c r="X6578" s="110"/>
      <c r="Y6578" s="110"/>
      <c r="Z6578" s="110"/>
      <c r="AA6578" s="110"/>
      <c r="AB6578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  <c r="BC6578" s="1"/>
      <c r="BD6578" s="1"/>
      <c r="BE6578" s="1"/>
      <c r="BF6578" s="1"/>
      <c r="BG6578" s="1"/>
      <c r="BH6578" s="1"/>
      <c r="BI6578" s="1"/>
      <c r="BJ6578" s="1"/>
      <c r="BK6578" s="1"/>
      <c r="BL6578" s="1"/>
      <c r="BM6578" s="1"/>
      <c r="BN6578" s="1"/>
      <c r="BO6578" s="1"/>
      <c r="BP6578" s="1"/>
      <c r="BQ6578" s="1"/>
      <c r="BR6578" s="1"/>
      <c r="BS6578" s="1"/>
      <c r="BT6578" s="1"/>
      <c r="BU6578" s="1"/>
      <c r="BV6578" s="1"/>
      <c r="BW6578" s="1"/>
      <c r="BX6578" s="1"/>
      <c r="BY6578" s="1"/>
      <c r="BZ6578" s="1"/>
      <c r="CA6578" s="1"/>
      <c r="CB6578" s="1"/>
      <c r="CC6578" s="1"/>
      <c r="CD6578" s="1"/>
      <c r="CE6578" s="1"/>
      <c r="CF6578" s="1"/>
      <c r="CG6578" s="1"/>
      <c r="CH6578" s="1"/>
      <c r="CI6578" s="1"/>
      <c r="CJ6578" s="1"/>
      <c r="CK6578" s="1"/>
      <c r="CL6578" s="1"/>
      <c r="CM6578" s="1"/>
      <c r="CN6578" s="1"/>
      <c r="CO6578" s="1"/>
      <c r="CP6578" s="1"/>
      <c r="CQ6578" s="1"/>
      <c r="CR6578" s="1"/>
      <c r="CS6578" s="1"/>
      <c r="CT6578" s="1"/>
      <c r="CU6578" s="1"/>
      <c r="CV6578" s="1"/>
      <c r="CW6578" s="1"/>
      <c r="CX6578" s="1"/>
      <c r="CY6578" s="1"/>
      <c r="CZ6578" s="1"/>
      <c r="DA6578" s="1"/>
      <c r="DB6578" s="1"/>
      <c r="DC6578" s="1"/>
      <c r="DD6578" s="1"/>
      <c r="DE6578" s="1"/>
      <c r="DF6578" s="1"/>
      <c r="DG6578" s="1"/>
      <c r="DH6578" s="1"/>
      <c r="DI6578" s="1"/>
      <c r="DJ6578" s="1"/>
      <c r="DK6578" s="1"/>
      <c r="DL6578" s="1"/>
      <c r="DM6578" s="1"/>
      <c r="DN6578" s="1"/>
      <c r="DO6578" s="1"/>
      <c r="DP6578" s="1"/>
      <c r="DQ6578" s="1"/>
      <c r="DR6578" s="1"/>
      <c r="DS6578" s="1"/>
      <c r="DT6578" s="1"/>
      <c r="DU6578" s="1"/>
      <c r="DV6578" s="1"/>
      <c r="DW6578" s="1"/>
      <c r="DX6578" s="1"/>
      <c r="DY6578" s="1"/>
      <c r="DZ6578" s="1"/>
      <c r="EA6578" s="1"/>
      <c r="EB6578" s="1"/>
      <c r="EC6578" s="1"/>
      <c r="ED6578" s="1"/>
      <c r="EE6578" s="1"/>
      <c r="EF6578" s="1"/>
      <c r="EG6578" s="1"/>
      <c r="EH6578" s="1"/>
      <c r="EI6578" s="1"/>
      <c r="EJ6578" s="1"/>
      <c r="EK6578" s="1"/>
      <c r="EL6578" s="1"/>
      <c r="EM6578" s="1"/>
      <c r="EN6578" s="1"/>
      <c r="EO6578" s="1"/>
      <c r="EP6578" s="1"/>
      <c r="EQ6578" s="1"/>
      <c r="ER6578" s="1"/>
      <c r="ES6578" s="1"/>
      <c r="ET6578" s="1"/>
      <c r="EU6578" s="1"/>
      <c r="EV6578" s="1"/>
      <c r="EW6578" s="1"/>
      <c r="EX6578" s="1"/>
      <c r="EY6578" s="1"/>
      <c r="EZ6578" s="1"/>
      <c r="FA6578" s="1"/>
      <c r="FB6578" s="1"/>
      <c r="FC6578" s="1"/>
      <c r="FD6578" s="1"/>
      <c r="FE6578" s="1"/>
      <c r="FF6578" s="1"/>
      <c r="FG6578" s="1"/>
      <c r="FH6578" s="1"/>
      <c r="FI6578" s="1"/>
      <c r="FJ6578" s="1"/>
      <c r="FK6578" s="1"/>
      <c r="FL6578" s="1"/>
      <c r="FM6578" s="1"/>
      <c r="FN6578" s="1"/>
      <c r="FO6578" s="1"/>
      <c r="FP6578" s="1"/>
      <c r="FQ6578" s="1"/>
      <c r="FR6578" s="1"/>
      <c r="FS6578" s="1"/>
      <c r="FT6578" s="1"/>
      <c r="FU6578" s="1"/>
      <c r="FV6578" s="1"/>
      <c r="FW6578" s="1"/>
      <c r="FX6578" s="1"/>
    </row>
    <row r="6579" spans="1:180" s="116" customFormat="1" ht="12.6" x14ac:dyDescent="0.25">
      <c r="A6579" s="108"/>
      <c r="B6579" s="109"/>
      <c r="C6579" s="110"/>
      <c r="D6579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79" s="110"/>
      <c r="F6579" s="110"/>
      <c r="G6579" s="111"/>
      <c r="H6579" s="112"/>
      <c r="I6579" s="111"/>
      <c r="J6579" s="111"/>
      <c r="K6579" s="110"/>
      <c r="L6579" s="110"/>
      <c r="M6579" s="110"/>
      <c r="N6579" s="110"/>
      <c r="O6579" s="110"/>
      <c r="P6579" s="114"/>
      <c r="Q6579" s="114">
        <f>Table13[[#This Row],[Unit Value]]*Table13[[#This Row],[Qty | PCount]]</f>
        <v>0</v>
      </c>
      <c r="R6579" s="110" t="str">
        <f>IF(Table13[[#This Row],[Unit Value]]&lt;=4999,"Low-Value Asset","High-Value Asset")</f>
        <v>Low-Value Asset</v>
      </c>
      <c r="S6579" s="110"/>
      <c r="T6579" s="110"/>
      <c r="U6579" s="110"/>
      <c r="V6579" s="110"/>
      <c r="W6579" s="115"/>
      <c r="X6579" s="110"/>
      <c r="Y6579" s="110"/>
      <c r="Z6579" s="110"/>
      <c r="AA6579" s="110"/>
      <c r="AB6579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  <c r="BC6579" s="1"/>
      <c r="BD6579" s="1"/>
      <c r="BE6579" s="1"/>
      <c r="BF6579" s="1"/>
      <c r="BG6579" s="1"/>
      <c r="BH6579" s="1"/>
      <c r="BI6579" s="1"/>
      <c r="BJ6579" s="1"/>
      <c r="BK6579" s="1"/>
      <c r="BL6579" s="1"/>
      <c r="BM6579" s="1"/>
      <c r="BN6579" s="1"/>
      <c r="BO6579" s="1"/>
      <c r="BP6579" s="1"/>
      <c r="BQ6579" s="1"/>
      <c r="BR6579" s="1"/>
      <c r="BS6579" s="1"/>
      <c r="BT6579" s="1"/>
      <c r="BU6579" s="1"/>
      <c r="BV6579" s="1"/>
      <c r="BW6579" s="1"/>
      <c r="BX6579" s="1"/>
      <c r="BY6579" s="1"/>
      <c r="BZ6579" s="1"/>
      <c r="CA6579" s="1"/>
      <c r="CB6579" s="1"/>
      <c r="CC6579" s="1"/>
      <c r="CD6579" s="1"/>
      <c r="CE6579" s="1"/>
      <c r="CF6579" s="1"/>
      <c r="CG6579" s="1"/>
      <c r="CH6579" s="1"/>
      <c r="CI6579" s="1"/>
      <c r="CJ6579" s="1"/>
      <c r="CK6579" s="1"/>
      <c r="CL6579" s="1"/>
      <c r="CM6579" s="1"/>
      <c r="CN6579" s="1"/>
      <c r="CO6579" s="1"/>
      <c r="CP6579" s="1"/>
      <c r="CQ6579" s="1"/>
      <c r="CR6579" s="1"/>
      <c r="CS6579" s="1"/>
      <c r="CT6579" s="1"/>
      <c r="CU6579" s="1"/>
      <c r="CV6579" s="1"/>
      <c r="CW6579" s="1"/>
      <c r="CX6579" s="1"/>
      <c r="CY6579" s="1"/>
      <c r="CZ6579" s="1"/>
      <c r="DA6579" s="1"/>
      <c r="DB6579" s="1"/>
      <c r="DC6579" s="1"/>
      <c r="DD6579" s="1"/>
      <c r="DE6579" s="1"/>
      <c r="DF6579" s="1"/>
      <c r="DG6579" s="1"/>
      <c r="DH6579" s="1"/>
      <c r="DI6579" s="1"/>
      <c r="DJ6579" s="1"/>
      <c r="DK6579" s="1"/>
      <c r="DL6579" s="1"/>
      <c r="DM6579" s="1"/>
      <c r="DN6579" s="1"/>
      <c r="DO6579" s="1"/>
      <c r="DP6579" s="1"/>
      <c r="DQ6579" s="1"/>
      <c r="DR6579" s="1"/>
      <c r="DS6579" s="1"/>
      <c r="DT6579" s="1"/>
      <c r="DU6579" s="1"/>
      <c r="DV6579" s="1"/>
      <c r="DW6579" s="1"/>
      <c r="DX6579" s="1"/>
      <c r="DY6579" s="1"/>
      <c r="DZ6579" s="1"/>
      <c r="EA6579" s="1"/>
      <c r="EB6579" s="1"/>
      <c r="EC6579" s="1"/>
      <c r="ED6579" s="1"/>
      <c r="EE6579" s="1"/>
      <c r="EF6579" s="1"/>
      <c r="EG6579" s="1"/>
      <c r="EH6579" s="1"/>
      <c r="EI6579" s="1"/>
      <c r="EJ6579" s="1"/>
      <c r="EK6579" s="1"/>
      <c r="EL6579" s="1"/>
      <c r="EM6579" s="1"/>
      <c r="EN6579" s="1"/>
      <c r="EO6579" s="1"/>
      <c r="EP6579" s="1"/>
      <c r="EQ6579" s="1"/>
      <c r="ER6579" s="1"/>
      <c r="ES6579" s="1"/>
      <c r="ET6579" s="1"/>
      <c r="EU6579" s="1"/>
      <c r="EV6579" s="1"/>
      <c r="EW6579" s="1"/>
      <c r="EX6579" s="1"/>
      <c r="EY6579" s="1"/>
      <c r="EZ6579" s="1"/>
      <c r="FA6579" s="1"/>
      <c r="FB6579" s="1"/>
      <c r="FC6579" s="1"/>
      <c r="FD6579" s="1"/>
      <c r="FE6579" s="1"/>
      <c r="FF6579" s="1"/>
      <c r="FG6579" s="1"/>
      <c r="FH6579" s="1"/>
      <c r="FI6579" s="1"/>
      <c r="FJ6579" s="1"/>
      <c r="FK6579" s="1"/>
      <c r="FL6579" s="1"/>
      <c r="FM6579" s="1"/>
      <c r="FN6579" s="1"/>
      <c r="FO6579" s="1"/>
      <c r="FP6579" s="1"/>
      <c r="FQ6579" s="1"/>
      <c r="FR6579" s="1"/>
      <c r="FS6579" s="1"/>
      <c r="FT6579" s="1"/>
      <c r="FU6579" s="1"/>
      <c r="FV6579" s="1"/>
      <c r="FW6579" s="1"/>
      <c r="FX6579" s="1"/>
    </row>
    <row r="6580" spans="1:180" s="116" customFormat="1" ht="12.6" x14ac:dyDescent="0.25">
      <c r="A6580" s="108"/>
      <c r="B6580" s="109"/>
      <c r="C6580" s="110"/>
      <c r="D6580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0" s="110"/>
      <c r="F6580" s="110"/>
      <c r="G6580" s="111"/>
      <c r="H6580" s="112"/>
      <c r="I6580" s="111"/>
      <c r="J6580" s="111"/>
      <c r="K6580" s="110"/>
      <c r="L6580" s="110"/>
      <c r="M6580" s="110"/>
      <c r="N6580" s="110"/>
      <c r="O6580" s="110"/>
      <c r="P6580" s="114"/>
      <c r="Q6580" s="114">
        <f>Table13[[#This Row],[Unit Value]]*Table13[[#This Row],[Qty | PCount]]</f>
        <v>0</v>
      </c>
      <c r="R6580" s="110" t="str">
        <f>IF(Table13[[#This Row],[Unit Value]]&lt;=4999,"Low-Value Asset","High-Value Asset")</f>
        <v>Low-Value Asset</v>
      </c>
      <c r="S6580" s="110"/>
      <c r="T6580" s="110"/>
      <c r="U6580" s="110"/>
      <c r="V6580" s="110"/>
      <c r="W6580" s="115"/>
      <c r="X6580" s="110"/>
      <c r="Y6580" s="110"/>
      <c r="Z6580" s="110"/>
      <c r="AA6580" s="110"/>
      <c r="AB6580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  <c r="BC6580" s="1"/>
      <c r="BD6580" s="1"/>
      <c r="BE6580" s="1"/>
      <c r="BF6580" s="1"/>
      <c r="BG6580" s="1"/>
      <c r="BH6580" s="1"/>
      <c r="BI6580" s="1"/>
      <c r="BJ6580" s="1"/>
      <c r="BK6580" s="1"/>
      <c r="BL6580" s="1"/>
      <c r="BM6580" s="1"/>
      <c r="BN6580" s="1"/>
      <c r="BO6580" s="1"/>
      <c r="BP6580" s="1"/>
      <c r="BQ6580" s="1"/>
      <c r="BR6580" s="1"/>
      <c r="BS6580" s="1"/>
      <c r="BT6580" s="1"/>
      <c r="BU6580" s="1"/>
      <c r="BV6580" s="1"/>
      <c r="BW6580" s="1"/>
      <c r="BX6580" s="1"/>
      <c r="BY6580" s="1"/>
      <c r="BZ6580" s="1"/>
      <c r="CA6580" s="1"/>
      <c r="CB6580" s="1"/>
      <c r="CC6580" s="1"/>
      <c r="CD6580" s="1"/>
      <c r="CE6580" s="1"/>
      <c r="CF6580" s="1"/>
      <c r="CG6580" s="1"/>
      <c r="CH6580" s="1"/>
      <c r="CI6580" s="1"/>
      <c r="CJ6580" s="1"/>
      <c r="CK6580" s="1"/>
      <c r="CL6580" s="1"/>
      <c r="CM6580" s="1"/>
      <c r="CN6580" s="1"/>
      <c r="CO6580" s="1"/>
      <c r="CP6580" s="1"/>
      <c r="CQ6580" s="1"/>
      <c r="CR6580" s="1"/>
      <c r="CS6580" s="1"/>
      <c r="CT6580" s="1"/>
      <c r="CU6580" s="1"/>
      <c r="CV6580" s="1"/>
      <c r="CW6580" s="1"/>
      <c r="CX6580" s="1"/>
      <c r="CY6580" s="1"/>
      <c r="CZ6580" s="1"/>
      <c r="DA6580" s="1"/>
      <c r="DB6580" s="1"/>
      <c r="DC6580" s="1"/>
      <c r="DD6580" s="1"/>
      <c r="DE6580" s="1"/>
      <c r="DF6580" s="1"/>
      <c r="DG6580" s="1"/>
      <c r="DH6580" s="1"/>
      <c r="DI6580" s="1"/>
      <c r="DJ6580" s="1"/>
      <c r="DK6580" s="1"/>
      <c r="DL6580" s="1"/>
      <c r="DM6580" s="1"/>
      <c r="DN6580" s="1"/>
      <c r="DO6580" s="1"/>
      <c r="DP6580" s="1"/>
      <c r="DQ6580" s="1"/>
      <c r="DR6580" s="1"/>
      <c r="DS6580" s="1"/>
      <c r="DT6580" s="1"/>
      <c r="DU6580" s="1"/>
      <c r="DV6580" s="1"/>
      <c r="DW6580" s="1"/>
      <c r="DX6580" s="1"/>
      <c r="DY6580" s="1"/>
      <c r="DZ6580" s="1"/>
      <c r="EA6580" s="1"/>
      <c r="EB6580" s="1"/>
      <c r="EC6580" s="1"/>
      <c r="ED6580" s="1"/>
      <c r="EE6580" s="1"/>
      <c r="EF6580" s="1"/>
      <c r="EG6580" s="1"/>
      <c r="EH6580" s="1"/>
      <c r="EI6580" s="1"/>
      <c r="EJ6580" s="1"/>
      <c r="EK6580" s="1"/>
      <c r="EL6580" s="1"/>
      <c r="EM6580" s="1"/>
      <c r="EN6580" s="1"/>
      <c r="EO6580" s="1"/>
      <c r="EP6580" s="1"/>
      <c r="EQ6580" s="1"/>
      <c r="ER6580" s="1"/>
      <c r="ES6580" s="1"/>
      <c r="ET6580" s="1"/>
      <c r="EU6580" s="1"/>
      <c r="EV6580" s="1"/>
      <c r="EW6580" s="1"/>
      <c r="EX6580" s="1"/>
      <c r="EY6580" s="1"/>
      <c r="EZ6580" s="1"/>
      <c r="FA6580" s="1"/>
      <c r="FB6580" s="1"/>
      <c r="FC6580" s="1"/>
      <c r="FD6580" s="1"/>
      <c r="FE6580" s="1"/>
      <c r="FF6580" s="1"/>
      <c r="FG6580" s="1"/>
      <c r="FH6580" s="1"/>
      <c r="FI6580" s="1"/>
      <c r="FJ6580" s="1"/>
      <c r="FK6580" s="1"/>
      <c r="FL6580" s="1"/>
      <c r="FM6580" s="1"/>
      <c r="FN6580" s="1"/>
      <c r="FO6580" s="1"/>
      <c r="FP6580" s="1"/>
      <c r="FQ6580" s="1"/>
      <c r="FR6580" s="1"/>
      <c r="FS6580" s="1"/>
      <c r="FT6580" s="1"/>
      <c r="FU6580" s="1"/>
      <c r="FV6580" s="1"/>
      <c r="FW6580" s="1"/>
      <c r="FX6580" s="1"/>
    </row>
    <row r="6581" spans="1:180" s="116" customFormat="1" ht="12.6" x14ac:dyDescent="0.25">
      <c r="A6581" s="108"/>
      <c r="B6581" s="109"/>
      <c r="C6581" s="110"/>
      <c r="D6581" s="11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1" s="110"/>
      <c r="F6581" s="110"/>
      <c r="G6581" s="111"/>
      <c r="H6581" s="112"/>
      <c r="I6581" s="111"/>
      <c r="J6581" s="111"/>
      <c r="K6581" s="110"/>
      <c r="L6581" s="110"/>
      <c r="M6581" s="110"/>
      <c r="N6581" s="110"/>
      <c r="O6581" s="110"/>
      <c r="P6581" s="114"/>
      <c r="Q6581" s="114">
        <f>Table13[[#This Row],[Unit Value]]*Table13[[#This Row],[Qty | PCount]]</f>
        <v>0</v>
      </c>
      <c r="R6581" s="110" t="str">
        <f>IF(Table13[[#This Row],[Unit Value]]&lt;=4999,"Low-Value Asset","High-Value Asset")</f>
        <v>Low-Value Asset</v>
      </c>
      <c r="S6581" s="110"/>
      <c r="T6581" s="110"/>
      <c r="U6581" s="110"/>
      <c r="V6581" s="110"/>
      <c r="W6581" s="115"/>
      <c r="X6581" s="110"/>
      <c r="Y6581" s="110"/>
      <c r="Z6581" s="110"/>
      <c r="AA6581" s="110"/>
      <c r="AB6581" s="11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  <c r="BC6581" s="1"/>
      <c r="BD6581" s="1"/>
      <c r="BE6581" s="1"/>
      <c r="BF6581" s="1"/>
      <c r="BG6581" s="1"/>
      <c r="BH6581" s="1"/>
      <c r="BI6581" s="1"/>
      <c r="BJ6581" s="1"/>
      <c r="BK6581" s="1"/>
      <c r="BL6581" s="1"/>
      <c r="BM6581" s="1"/>
      <c r="BN6581" s="1"/>
      <c r="BO6581" s="1"/>
      <c r="BP6581" s="1"/>
      <c r="BQ6581" s="1"/>
      <c r="BR6581" s="1"/>
      <c r="BS6581" s="1"/>
      <c r="BT6581" s="1"/>
      <c r="BU6581" s="1"/>
      <c r="BV6581" s="1"/>
      <c r="BW6581" s="1"/>
      <c r="BX6581" s="1"/>
      <c r="BY6581" s="1"/>
      <c r="BZ6581" s="1"/>
      <c r="CA6581" s="1"/>
      <c r="CB6581" s="1"/>
      <c r="CC6581" s="1"/>
      <c r="CD6581" s="1"/>
      <c r="CE6581" s="1"/>
      <c r="CF6581" s="1"/>
      <c r="CG6581" s="1"/>
      <c r="CH6581" s="1"/>
      <c r="CI6581" s="1"/>
      <c r="CJ6581" s="1"/>
      <c r="CK6581" s="1"/>
      <c r="CL6581" s="1"/>
      <c r="CM6581" s="1"/>
      <c r="CN6581" s="1"/>
      <c r="CO6581" s="1"/>
      <c r="CP6581" s="1"/>
      <c r="CQ6581" s="1"/>
      <c r="CR6581" s="1"/>
      <c r="CS6581" s="1"/>
      <c r="CT6581" s="1"/>
      <c r="CU6581" s="1"/>
      <c r="CV6581" s="1"/>
      <c r="CW6581" s="1"/>
      <c r="CX6581" s="1"/>
      <c r="CY6581" s="1"/>
      <c r="CZ6581" s="1"/>
      <c r="DA6581" s="1"/>
      <c r="DB6581" s="1"/>
      <c r="DC6581" s="1"/>
      <c r="DD6581" s="1"/>
      <c r="DE6581" s="1"/>
      <c r="DF6581" s="1"/>
      <c r="DG6581" s="1"/>
      <c r="DH6581" s="1"/>
      <c r="DI6581" s="1"/>
      <c r="DJ6581" s="1"/>
      <c r="DK6581" s="1"/>
      <c r="DL6581" s="1"/>
      <c r="DM6581" s="1"/>
      <c r="DN6581" s="1"/>
      <c r="DO6581" s="1"/>
      <c r="DP6581" s="1"/>
      <c r="DQ6581" s="1"/>
      <c r="DR6581" s="1"/>
      <c r="DS6581" s="1"/>
      <c r="DT6581" s="1"/>
      <c r="DU6581" s="1"/>
      <c r="DV6581" s="1"/>
      <c r="DW6581" s="1"/>
      <c r="DX6581" s="1"/>
      <c r="DY6581" s="1"/>
      <c r="DZ6581" s="1"/>
      <c r="EA6581" s="1"/>
      <c r="EB6581" s="1"/>
      <c r="EC6581" s="1"/>
      <c r="ED6581" s="1"/>
      <c r="EE6581" s="1"/>
      <c r="EF6581" s="1"/>
      <c r="EG6581" s="1"/>
      <c r="EH6581" s="1"/>
      <c r="EI6581" s="1"/>
      <c r="EJ6581" s="1"/>
      <c r="EK6581" s="1"/>
      <c r="EL6581" s="1"/>
      <c r="EM6581" s="1"/>
      <c r="EN6581" s="1"/>
      <c r="EO6581" s="1"/>
      <c r="EP6581" s="1"/>
      <c r="EQ6581" s="1"/>
      <c r="ER6581" s="1"/>
      <c r="ES6581" s="1"/>
      <c r="ET6581" s="1"/>
      <c r="EU6581" s="1"/>
      <c r="EV6581" s="1"/>
      <c r="EW6581" s="1"/>
      <c r="EX6581" s="1"/>
      <c r="EY6581" s="1"/>
      <c r="EZ6581" s="1"/>
      <c r="FA6581" s="1"/>
      <c r="FB6581" s="1"/>
      <c r="FC6581" s="1"/>
      <c r="FD6581" s="1"/>
      <c r="FE6581" s="1"/>
      <c r="FF6581" s="1"/>
      <c r="FG6581" s="1"/>
      <c r="FH6581" s="1"/>
      <c r="FI6581" s="1"/>
      <c r="FJ6581" s="1"/>
      <c r="FK6581" s="1"/>
      <c r="FL6581" s="1"/>
      <c r="FM6581" s="1"/>
      <c r="FN6581" s="1"/>
      <c r="FO6581" s="1"/>
      <c r="FP6581" s="1"/>
      <c r="FQ6581" s="1"/>
      <c r="FR6581" s="1"/>
      <c r="FS6581" s="1"/>
      <c r="FT6581" s="1"/>
      <c r="FU6581" s="1"/>
      <c r="FV6581" s="1"/>
      <c r="FW6581" s="1"/>
      <c r="FX6581" s="1"/>
    </row>
    <row r="6582" spans="1:180" ht="12.6" x14ac:dyDescent="0.25">
      <c r="A6582" s="41"/>
      <c r="B6582" s="28"/>
      <c r="C6582" s="27"/>
      <c r="D65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2" s="27"/>
      <c r="F6582" s="27"/>
      <c r="G6582" s="29"/>
      <c r="H6582" s="48"/>
      <c r="I6582" s="29"/>
      <c r="J6582" s="29"/>
      <c r="K6582" s="27"/>
      <c r="L6582" s="27"/>
      <c r="M6582" s="27"/>
      <c r="N6582" s="27"/>
      <c r="O6582" s="27"/>
      <c r="P6582" s="30"/>
      <c r="Q6582" s="30">
        <f>Table13[[#This Row],[Unit Value]]*Table13[[#This Row],[Qty | PCount]]</f>
        <v>0</v>
      </c>
      <c r="R6582" s="27" t="str">
        <f>IF(Table13[[#This Row],[Unit Value]]&lt;=4999,"Low-Value Asset","High-Value Asset")</f>
        <v>Low-Value Asset</v>
      </c>
      <c r="S6582" s="27"/>
      <c r="T6582" s="27"/>
      <c r="U6582" s="27"/>
      <c r="V6582" s="27"/>
      <c r="W6582" s="74"/>
      <c r="X6582" s="27"/>
      <c r="Y6582" s="27"/>
      <c r="Z6582" s="27"/>
      <c r="AA6582" s="27"/>
      <c r="AB65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3" spans="1:180" ht="12.6" x14ac:dyDescent="0.25">
      <c r="A6583" s="41"/>
      <c r="B6583" s="28"/>
      <c r="C6583" s="27"/>
      <c r="D65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3" s="27"/>
      <c r="F6583" s="27"/>
      <c r="G6583" s="29"/>
      <c r="H6583" s="48"/>
      <c r="I6583" s="29"/>
      <c r="J6583" s="29"/>
      <c r="K6583" s="27"/>
      <c r="L6583" s="27"/>
      <c r="M6583" s="27"/>
      <c r="N6583" s="27"/>
      <c r="O6583" s="27"/>
      <c r="P6583" s="30"/>
      <c r="Q6583" s="30">
        <f>Table13[[#This Row],[Unit Value]]*Table13[[#This Row],[Qty | PCount]]</f>
        <v>0</v>
      </c>
      <c r="R6583" s="27" t="str">
        <f>IF(Table13[[#This Row],[Unit Value]]&lt;=4999,"Low-Value Asset","High-Value Asset")</f>
        <v>Low-Value Asset</v>
      </c>
      <c r="S6583" s="27"/>
      <c r="T6583" s="27"/>
      <c r="U6583" s="27"/>
      <c r="V6583" s="27"/>
      <c r="W6583" s="74"/>
      <c r="X6583" s="27"/>
      <c r="Y6583" s="27"/>
      <c r="Z6583" s="27"/>
      <c r="AA6583" s="27"/>
      <c r="AB65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4" spans="1:180" ht="12.6" x14ac:dyDescent="0.25">
      <c r="A6584" s="41"/>
      <c r="B6584" s="28"/>
      <c r="C6584" s="27"/>
      <c r="D65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4" s="27"/>
      <c r="F6584" s="27"/>
      <c r="G6584" s="29"/>
      <c r="H6584" s="48"/>
      <c r="I6584" s="29"/>
      <c r="J6584" s="29"/>
      <c r="K6584" s="27"/>
      <c r="L6584" s="27"/>
      <c r="M6584" s="27"/>
      <c r="N6584" s="27"/>
      <c r="O6584" s="27"/>
      <c r="P6584" s="30"/>
      <c r="Q6584" s="30">
        <f>Table13[[#This Row],[Unit Value]]*Table13[[#This Row],[Qty | PCount]]</f>
        <v>0</v>
      </c>
      <c r="R6584" s="27" t="str">
        <f>IF(Table13[[#This Row],[Unit Value]]&lt;=4999,"Low-Value Asset","High-Value Asset")</f>
        <v>Low-Value Asset</v>
      </c>
      <c r="S6584" s="27"/>
      <c r="T6584" s="27"/>
      <c r="U6584" s="27"/>
      <c r="V6584" s="27"/>
      <c r="W6584" s="74"/>
      <c r="X6584" s="27"/>
      <c r="Y6584" s="27"/>
      <c r="Z6584" s="27"/>
      <c r="AA6584" s="27"/>
      <c r="AB65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5" spans="1:180" ht="12.6" x14ac:dyDescent="0.25">
      <c r="A6585" s="41"/>
      <c r="B6585" s="28"/>
      <c r="C6585" s="27"/>
      <c r="D65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5" s="27"/>
      <c r="F6585" s="27"/>
      <c r="G6585" s="29"/>
      <c r="H6585" s="48"/>
      <c r="I6585" s="29"/>
      <c r="J6585" s="29"/>
      <c r="K6585" s="27"/>
      <c r="L6585" s="27"/>
      <c r="M6585" s="27"/>
      <c r="N6585" s="27"/>
      <c r="O6585" s="27"/>
      <c r="P6585" s="30"/>
      <c r="Q6585" s="30">
        <f>Table13[[#This Row],[Unit Value]]*Table13[[#This Row],[Qty | PCount]]</f>
        <v>0</v>
      </c>
      <c r="R6585" s="27" t="str">
        <f>IF(Table13[[#This Row],[Unit Value]]&lt;=4999,"Low-Value Asset","High-Value Asset")</f>
        <v>Low-Value Asset</v>
      </c>
      <c r="S6585" s="27"/>
      <c r="T6585" s="27"/>
      <c r="U6585" s="27"/>
      <c r="V6585" s="27"/>
      <c r="W6585" s="74"/>
      <c r="X6585" s="27"/>
      <c r="Y6585" s="27"/>
      <c r="Z6585" s="27"/>
      <c r="AA6585" s="27"/>
      <c r="AB65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6" spans="1:180" ht="12.6" x14ac:dyDescent="0.25">
      <c r="A6586" s="41"/>
      <c r="B6586" s="28"/>
      <c r="C6586" s="27"/>
      <c r="D65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6" s="27"/>
      <c r="F6586" s="27"/>
      <c r="G6586" s="29"/>
      <c r="H6586" s="48"/>
      <c r="I6586" s="29"/>
      <c r="J6586" s="29"/>
      <c r="K6586" s="27"/>
      <c r="L6586" s="27"/>
      <c r="M6586" s="27"/>
      <c r="N6586" s="27"/>
      <c r="O6586" s="27"/>
      <c r="P6586" s="30"/>
      <c r="Q6586" s="30">
        <f>Table13[[#This Row],[Unit Value]]*Table13[[#This Row],[Qty | PCount]]</f>
        <v>0</v>
      </c>
      <c r="R6586" s="27" t="str">
        <f>IF(Table13[[#This Row],[Unit Value]]&lt;=4999,"Low-Value Asset","High-Value Asset")</f>
        <v>Low-Value Asset</v>
      </c>
      <c r="S6586" s="27"/>
      <c r="T6586" s="27"/>
      <c r="U6586" s="27"/>
      <c r="V6586" s="27"/>
      <c r="W6586" s="74"/>
      <c r="X6586" s="27"/>
      <c r="Y6586" s="27"/>
      <c r="Z6586" s="27"/>
      <c r="AA6586" s="27"/>
      <c r="AB65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7" spans="1:180" ht="12.6" x14ac:dyDescent="0.25">
      <c r="A6587" s="41"/>
      <c r="B6587" s="28"/>
      <c r="C6587" s="27"/>
      <c r="D65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7" s="27"/>
      <c r="F6587" s="27"/>
      <c r="G6587" s="29"/>
      <c r="H6587" s="48"/>
      <c r="I6587" s="29"/>
      <c r="J6587" s="29"/>
      <c r="K6587" s="27"/>
      <c r="L6587" s="27"/>
      <c r="M6587" s="27"/>
      <c r="N6587" s="27"/>
      <c r="O6587" s="27"/>
      <c r="P6587" s="30"/>
      <c r="Q6587" s="30">
        <f>Table13[[#This Row],[Unit Value]]*Table13[[#This Row],[Qty | PCount]]</f>
        <v>0</v>
      </c>
      <c r="R6587" s="27" t="str">
        <f>IF(Table13[[#This Row],[Unit Value]]&lt;=4999,"Low-Value Asset","High-Value Asset")</f>
        <v>Low-Value Asset</v>
      </c>
      <c r="S6587" s="27"/>
      <c r="T6587" s="27"/>
      <c r="U6587" s="27"/>
      <c r="V6587" s="27"/>
      <c r="W6587" s="74"/>
      <c r="X6587" s="27"/>
      <c r="Y6587" s="27"/>
      <c r="Z6587" s="27"/>
      <c r="AA6587" s="27"/>
      <c r="AB65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8" spans="1:180" ht="12.6" x14ac:dyDescent="0.25">
      <c r="A6588" s="41"/>
      <c r="B6588" s="28"/>
      <c r="C6588" s="27"/>
      <c r="D65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8" s="27"/>
      <c r="F6588" s="27"/>
      <c r="G6588" s="29"/>
      <c r="H6588" s="48"/>
      <c r="I6588" s="29"/>
      <c r="J6588" s="29"/>
      <c r="K6588" s="27"/>
      <c r="L6588" s="27"/>
      <c r="M6588" s="27"/>
      <c r="N6588" s="27"/>
      <c r="O6588" s="27"/>
      <c r="P6588" s="30"/>
      <c r="Q6588" s="30">
        <f>Table13[[#This Row],[Unit Value]]*Table13[[#This Row],[Qty | PCount]]</f>
        <v>0</v>
      </c>
      <c r="R6588" s="27" t="str">
        <f>IF(Table13[[#This Row],[Unit Value]]&lt;=4999,"Low-Value Asset","High-Value Asset")</f>
        <v>Low-Value Asset</v>
      </c>
      <c r="S6588" s="27"/>
      <c r="T6588" s="27"/>
      <c r="U6588" s="27"/>
      <c r="V6588" s="27"/>
      <c r="W6588" s="74"/>
      <c r="X6588" s="27"/>
      <c r="Y6588" s="27"/>
      <c r="Z6588" s="27"/>
      <c r="AA6588" s="27"/>
      <c r="AB65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89" spans="1:180" ht="12.6" x14ac:dyDescent="0.25">
      <c r="A6589" s="41"/>
      <c r="B6589" s="28"/>
      <c r="C6589" s="27"/>
      <c r="D65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89" s="27"/>
      <c r="F6589" s="27"/>
      <c r="G6589" s="29"/>
      <c r="H6589" s="48"/>
      <c r="I6589" s="29"/>
      <c r="J6589" s="29"/>
      <c r="K6589" s="27"/>
      <c r="L6589" s="27"/>
      <c r="M6589" s="27"/>
      <c r="N6589" s="27"/>
      <c r="O6589" s="27"/>
      <c r="P6589" s="30"/>
      <c r="Q6589" s="30">
        <f>Table13[[#This Row],[Unit Value]]*Table13[[#This Row],[Qty | PCount]]</f>
        <v>0</v>
      </c>
      <c r="R6589" s="27" t="str">
        <f>IF(Table13[[#This Row],[Unit Value]]&lt;=4999,"Low-Value Asset","High-Value Asset")</f>
        <v>Low-Value Asset</v>
      </c>
      <c r="S6589" s="27"/>
      <c r="T6589" s="27"/>
      <c r="U6589" s="27"/>
      <c r="V6589" s="27"/>
      <c r="W6589" s="74"/>
      <c r="X6589" s="27"/>
      <c r="Y6589" s="27"/>
      <c r="Z6589" s="27"/>
      <c r="AA6589" s="27"/>
      <c r="AB65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0" spans="1:180" ht="12.6" x14ac:dyDescent="0.25">
      <c r="A6590" s="41"/>
      <c r="B6590" s="28"/>
      <c r="C6590" s="27"/>
      <c r="D65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0" s="27"/>
      <c r="F6590" s="27"/>
      <c r="G6590" s="29"/>
      <c r="H6590" s="48"/>
      <c r="I6590" s="29"/>
      <c r="J6590" s="29"/>
      <c r="K6590" s="27"/>
      <c r="L6590" s="27"/>
      <c r="M6590" s="27"/>
      <c r="N6590" s="27"/>
      <c r="O6590" s="27"/>
      <c r="P6590" s="30"/>
      <c r="Q6590" s="30">
        <f>Table13[[#This Row],[Unit Value]]*Table13[[#This Row],[Qty | PCount]]</f>
        <v>0</v>
      </c>
      <c r="R6590" s="27" t="str">
        <f>IF(Table13[[#This Row],[Unit Value]]&lt;=4999,"Low-Value Asset","High-Value Asset")</f>
        <v>Low-Value Asset</v>
      </c>
      <c r="S6590" s="27"/>
      <c r="T6590" s="27"/>
      <c r="U6590" s="27"/>
      <c r="V6590" s="27"/>
      <c r="W6590" s="74"/>
      <c r="X6590" s="27"/>
      <c r="Y6590" s="27"/>
      <c r="Z6590" s="27"/>
      <c r="AA6590" s="27"/>
      <c r="AB65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1" spans="1:180" ht="12.6" x14ac:dyDescent="0.25">
      <c r="A6591" s="41"/>
      <c r="B6591" s="28"/>
      <c r="C6591" s="27"/>
      <c r="D65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1" s="27"/>
      <c r="F6591" s="27"/>
      <c r="G6591" s="29"/>
      <c r="H6591" s="48"/>
      <c r="I6591" s="29"/>
      <c r="J6591" s="29"/>
      <c r="K6591" s="27"/>
      <c r="L6591" s="27"/>
      <c r="M6591" s="27"/>
      <c r="N6591" s="27"/>
      <c r="O6591" s="27"/>
      <c r="P6591" s="30"/>
      <c r="Q6591" s="30">
        <f>Table13[[#This Row],[Unit Value]]*Table13[[#This Row],[Qty | PCount]]</f>
        <v>0</v>
      </c>
      <c r="R6591" s="27" t="str">
        <f>IF(Table13[[#This Row],[Unit Value]]&lt;=4999,"Low-Value Asset","High-Value Asset")</f>
        <v>Low-Value Asset</v>
      </c>
      <c r="S6591" s="27"/>
      <c r="T6591" s="27"/>
      <c r="U6591" s="27"/>
      <c r="V6591" s="27"/>
      <c r="W6591" s="74"/>
      <c r="X6591" s="27"/>
      <c r="Y6591" s="27"/>
      <c r="Z6591" s="27"/>
      <c r="AA6591" s="27"/>
      <c r="AB65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2" spans="1:180" ht="12.6" x14ac:dyDescent="0.25">
      <c r="A6592" s="41"/>
      <c r="B6592" s="28"/>
      <c r="C6592" s="27"/>
      <c r="D65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2" s="27"/>
      <c r="F6592" s="27"/>
      <c r="G6592" s="29"/>
      <c r="H6592" s="48"/>
      <c r="I6592" s="29"/>
      <c r="J6592" s="29"/>
      <c r="K6592" s="27"/>
      <c r="L6592" s="27"/>
      <c r="M6592" s="27"/>
      <c r="N6592" s="27"/>
      <c r="O6592" s="27"/>
      <c r="P6592" s="30"/>
      <c r="Q6592" s="30">
        <f>Table13[[#This Row],[Unit Value]]*Table13[[#This Row],[Qty | PCount]]</f>
        <v>0</v>
      </c>
      <c r="R6592" s="27" t="str">
        <f>IF(Table13[[#This Row],[Unit Value]]&lt;=4999,"Low-Value Asset","High-Value Asset")</f>
        <v>Low-Value Asset</v>
      </c>
      <c r="S6592" s="27"/>
      <c r="T6592" s="27"/>
      <c r="U6592" s="27"/>
      <c r="V6592" s="27"/>
      <c r="W6592" s="74"/>
      <c r="X6592" s="27"/>
      <c r="Y6592" s="27"/>
      <c r="Z6592" s="27"/>
      <c r="AA6592" s="27"/>
      <c r="AB65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3" spans="1:28" ht="12.6" x14ac:dyDescent="0.25">
      <c r="A6593" s="41"/>
      <c r="B6593" s="28"/>
      <c r="C6593" s="27"/>
      <c r="D65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3" s="27"/>
      <c r="F6593" s="27"/>
      <c r="G6593" s="29"/>
      <c r="H6593" s="48"/>
      <c r="I6593" s="29"/>
      <c r="J6593" s="29"/>
      <c r="K6593" s="27"/>
      <c r="L6593" s="27"/>
      <c r="M6593" s="27"/>
      <c r="N6593" s="27"/>
      <c r="O6593" s="27"/>
      <c r="P6593" s="30"/>
      <c r="Q6593" s="30">
        <f>Table13[[#This Row],[Unit Value]]*Table13[[#This Row],[Qty | PCount]]</f>
        <v>0</v>
      </c>
      <c r="R6593" s="27" t="str">
        <f>IF(Table13[[#This Row],[Unit Value]]&lt;=4999,"Low-Value Asset","High-Value Asset")</f>
        <v>Low-Value Asset</v>
      </c>
      <c r="S6593" s="27"/>
      <c r="T6593" s="27"/>
      <c r="U6593" s="27"/>
      <c r="V6593" s="27"/>
      <c r="W6593" s="74"/>
      <c r="X6593" s="27"/>
      <c r="Y6593" s="27"/>
      <c r="Z6593" s="27"/>
      <c r="AA6593" s="27"/>
      <c r="AB65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4" spans="1:28" ht="12.6" x14ac:dyDescent="0.25">
      <c r="A6594" s="41"/>
      <c r="B6594" s="28"/>
      <c r="C6594" s="27"/>
      <c r="D65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4" s="27"/>
      <c r="F6594" s="27"/>
      <c r="G6594" s="29"/>
      <c r="H6594" s="48"/>
      <c r="I6594" s="29"/>
      <c r="J6594" s="29"/>
      <c r="K6594" s="27"/>
      <c r="L6594" s="27"/>
      <c r="M6594" s="27"/>
      <c r="N6594" s="27"/>
      <c r="O6594" s="27"/>
      <c r="P6594" s="30"/>
      <c r="Q6594" s="30">
        <f>Table13[[#This Row],[Unit Value]]*Table13[[#This Row],[Qty | PCount]]</f>
        <v>0</v>
      </c>
      <c r="R6594" s="27" t="str">
        <f>IF(Table13[[#This Row],[Unit Value]]&lt;=4999,"Low-Value Asset","High-Value Asset")</f>
        <v>Low-Value Asset</v>
      </c>
      <c r="S6594" s="27"/>
      <c r="T6594" s="27"/>
      <c r="U6594" s="27"/>
      <c r="V6594" s="27"/>
      <c r="W6594" s="74"/>
      <c r="X6594" s="27"/>
      <c r="Y6594" s="27"/>
      <c r="Z6594" s="27"/>
      <c r="AA6594" s="27"/>
      <c r="AB65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5" spans="1:28" ht="12.6" x14ac:dyDescent="0.25">
      <c r="A6595" s="41"/>
      <c r="B6595" s="28"/>
      <c r="C6595" s="27"/>
      <c r="D65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5" s="27"/>
      <c r="F6595" s="27"/>
      <c r="G6595" s="29"/>
      <c r="H6595" s="48"/>
      <c r="I6595" s="29"/>
      <c r="J6595" s="29"/>
      <c r="K6595" s="27"/>
      <c r="L6595" s="27"/>
      <c r="M6595" s="27"/>
      <c r="N6595" s="27"/>
      <c r="O6595" s="27"/>
      <c r="P6595" s="30"/>
      <c r="Q6595" s="30">
        <f>Table13[[#This Row],[Unit Value]]*Table13[[#This Row],[Qty | PCount]]</f>
        <v>0</v>
      </c>
      <c r="R6595" s="27" t="str">
        <f>IF(Table13[[#This Row],[Unit Value]]&lt;=4999,"Low-Value Asset","High-Value Asset")</f>
        <v>Low-Value Asset</v>
      </c>
      <c r="S6595" s="27"/>
      <c r="T6595" s="27"/>
      <c r="U6595" s="27"/>
      <c r="V6595" s="27"/>
      <c r="W6595" s="74"/>
      <c r="X6595" s="27"/>
      <c r="Y6595" s="27"/>
      <c r="Z6595" s="27"/>
      <c r="AA6595" s="27"/>
      <c r="AB65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6" spans="1:28" ht="12.6" x14ac:dyDescent="0.25">
      <c r="A6596" s="41"/>
      <c r="B6596" s="28"/>
      <c r="C6596" s="27"/>
      <c r="D65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6" s="27"/>
      <c r="F6596" s="27"/>
      <c r="G6596" s="29"/>
      <c r="H6596" s="48"/>
      <c r="I6596" s="29"/>
      <c r="J6596" s="29"/>
      <c r="K6596" s="27"/>
      <c r="L6596" s="27"/>
      <c r="M6596" s="27"/>
      <c r="N6596" s="27"/>
      <c r="O6596" s="27"/>
      <c r="P6596" s="30"/>
      <c r="Q6596" s="30">
        <f>Table13[[#This Row],[Unit Value]]*Table13[[#This Row],[Qty | PCount]]</f>
        <v>0</v>
      </c>
      <c r="R6596" s="27" t="str">
        <f>IF(Table13[[#This Row],[Unit Value]]&lt;=4999,"Low-Value Asset","High-Value Asset")</f>
        <v>Low-Value Asset</v>
      </c>
      <c r="S6596" s="27"/>
      <c r="T6596" s="27"/>
      <c r="U6596" s="27"/>
      <c r="V6596" s="27"/>
      <c r="W6596" s="74"/>
      <c r="X6596" s="27"/>
      <c r="Y6596" s="27"/>
      <c r="Z6596" s="27"/>
      <c r="AA6596" s="27"/>
      <c r="AB65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7" spans="1:28" ht="12.6" x14ac:dyDescent="0.25">
      <c r="A6597" s="41"/>
      <c r="B6597" s="28"/>
      <c r="C6597" s="27"/>
      <c r="D65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7" s="27"/>
      <c r="F6597" s="27"/>
      <c r="G6597" s="29"/>
      <c r="H6597" s="48"/>
      <c r="I6597" s="29"/>
      <c r="J6597" s="29"/>
      <c r="K6597" s="27"/>
      <c r="L6597" s="27"/>
      <c r="M6597" s="27"/>
      <c r="N6597" s="27"/>
      <c r="O6597" s="27"/>
      <c r="P6597" s="30"/>
      <c r="Q6597" s="30">
        <f>Table13[[#This Row],[Unit Value]]*Table13[[#This Row],[Qty | PCount]]</f>
        <v>0</v>
      </c>
      <c r="R6597" s="27" t="str">
        <f>IF(Table13[[#This Row],[Unit Value]]&lt;=4999,"Low-Value Asset","High-Value Asset")</f>
        <v>Low-Value Asset</v>
      </c>
      <c r="S6597" s="27"/>
      <c r="T6597" s="27"/>
      <c r="U6597" s="27"/>
      <c r="V6597" s="27"/>
      <c r="W6597" s="74"/>
      <c r="X6597" s="27"/>
      <c r="Y6597" s="27"/>
      <c r="Z6597" s="27"/>
      <c r="AA6597" s="27"/>
      <c r="AB65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8" spans="1:28" ht="12.6" x14ac:dyDescent="0.25">
      <c r="A6598" s="41"/>
      <c r="B6598" s="28"/>
      <c r="C6598" s="27"/>
      <c r="D65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8" s="27"/>
      <c r="F6598" s="27"/>
      <c r="G6598" s="29"/>
      <c r="H6598" s="48"/>
      <c r="I6598" s="29"/>
      <c r="J6598" s="29"/>
      <c r="K6598" s="27"/>
      <c r="L6598" s="27"/>
      <c r="M6598" s="27"/>
      <c r="N6598" s="27"/>
      <c r="O6598" s="27"/>
      <c r="P6598" s="30"/>
      <c r="Q6598" s="30">
        <f>Table13[[#This Row],[Unit Value]]*Table13[[#This Row],[Qty | PCount]]</f>
        <v>0</v>
      </c>
      <c r="R6598" s="27" t="str">
        <f>IF(Table13[[#This Row],[Unit Value]]&lt;=4999,"Low-Value Asset","High-Value Asset")</f>
        <v>Low-Value Asset</v>
      </c>
      <c r="S6598" s="27"/>
      <c r="T6598" s="27"/>
      <c r="U6598" s="27"/>
      <c r="V6598" s="27"/>
      <c r="W6598" s="74"/>
      <c r="X6598" s="27"/>
      <c r="Y6598" s="27"/>
      <c r="Z6598" s="27"/>
      <c r="AA6598" s="27"/>
      <c r="AB65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599" spans="1:28" ht="12.6" x14ac:dyDescent="0.25">
      <c r="A6599" s="41"/>
      <c r="B6599" s="28"/>
      <c r="C6599" s="27"/>
      <c r="D65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599" s="27"/>
      <c r="F6599" s="27"/>
      <c r="G6599" s="29"/>
      <c r="H6599" s="48"/>
      <c r="I6599" s="29"/>
      <c r="J6599" s="29"/>
      <c r="K6599" s="27"/>
      <c r="L6599" s="27"/>
      <c r="M6599" s="27"/>
      <c r="N6599" s="27"/>
      <c r="O6599" s="27"/>
      <c r="P6599" s="30"/>
      <c r="Q6599" s="30">
        <f>Table13[[#This Row],[Unit Value]]*Table13[[#This Row],[Qty | PCount]]</f>
        <v>0</v>
      </c>
      <c r="R6599" s="27" t="str">
        <f>IF(Table13[[#This Row],[Unit Value]]&lt;=4999,"Low-Value Asset","High-Value Asset")</f>
        <v>Low-Value Asset</v>
      </c>
      <c r="S6599" s="27"/>
      <c r="T6599" s="27"/>
      <c r="U6599" s="27"/>
      <c r="V6599" s="27"/>
      <c r="W6599" s="74"/>
      <c r="X6599" s="27"/>
      <c r="Y6599" s="27"/>
      <c r="Z6599" s="27"/>
      <c r="AA6599" s="27"/>
      <c r="AB65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0" spans="1:28" ht="12.6" x14ac:dyDescent="0.25">
      <c r="A6600" s="41"/>
      <c r="B6600" s="28"/>
      <c r="C6600" s="27"/>
      <c r="D66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0" s="27"/>
      <c r="F6600" s="27"/>
      <c r="G6600" s="29"/>
      <c r="H6600" s="48"/>
      <c r="I6600" s="29"/>
      <c r="J6600" s="29"/>
      <c r="K6600" s="27"/>
      <c r="L6600" s="27"/>
      <c r="M6600" s="27"/>
      <c r="N6600" s="27"/>
      <c r="O6600" s="27"/>
      <c r="P6600" s="30"/>
      <c r="Q6600" s="30">
        <f>Table13[[#This Row],[Unit Value]]*Table13[[#This Row],[Qty | PCount]]</f>
        <v>0</v>
      </c>
      <c r="R6600" s="27" t="str">
        <f>IF(Table13[[#This Row],[Unit Value]]&lt;=4999,"Low-Value Asset","High-Value Asset")</f>
        <v>Low-Value Asset</v>
      </c>
      <c r="S6600" s="27"/>
      <c r="T6600" s="27"/>
      <c r="U6600" s="27"/>
      <c r="V6600" s="27"/>
      <c r="W6600" s="74"/>
      <c r="X6600" s="27"/>
      <c r="Y6600" s="27"/>
      <c r="Z6600" s="27"/>
      <c r="AA6600" s="27"/>
      <c r="AB66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1" spans="1:28" ht="12.6" x14ac:dyDescent="0.25">
      <c r="A6601" s="41"/>
      <c r="B6601" s="28"/>
      <c r="C6601" s="27"/>
      <c r="D66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1" s="27"/>
      <c r="F6601" s="27"/>
      <c r="G6601" s="29"/>
      <c r="H6601" s="48"/>
      <c r="I6601" s="29"/>
      <c r="J6601" s="29"/>
      <c r="K6601" s="27"/>
      <c r="L6601" s="27"/>
      <c r="M6601" s="27"/>
      <c r="N6601" s="27"/>
      <c r="O6601" s="27"/>
      <c r="P6601" s="30"/>
      <c r="Q6601" s="30">
        <f>Table13[[#This Row],[Unit Value]]*Table13[[#This Row],[Qty | PCount]]</f>
        <v>0</v>
      </c>
      <c r="R6601" s="27" t="str">
        <f>IF(Table13[[#This Row],[Unit Value]]&lt;=4999,"Low-Value Asset","High-Value Asset")</f>
        <v>Low-Value Asset</v>
      </c>
      <c r="S6601" s="27"/>
      <c r="T6601" s="27"/>
      <c r="U6601" s="27"/>
      <c r="V6601" s="27"/>
      <c r="W6601" s="74"/>
      <c r="X6601" s="27"/>
      <c r="Y6601" s="27"/>
      <c r="Z6601" s="27"/>
      <c r="AA6601" s="27"/>
      <c r="AB66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2" spans="1:28" ht="12.6" x14ac:dyDescent="0.25">
      <c r="A6602" s="41"/>
      <c r="B6602" s="28"/>
      <c r="C6602" s="27"/>
      <c r="D66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2" s="27"/>
      <c r="F6602" s="27"/>
      <c r="G6602" s="29"/>
      <c r="H6602" s="48"/>
      <c r="I6602" s="29"/>
      <c r="J6602" s="29"/>
      <c r="K6602" s="27"/>
      <c r="L6602" s="27"/>
      <c r="M6602" s="27"/>
      <c r="N6602" s="27"/>
      <c r="O6602" s="27"/>
      <c r="P6602" s="30"/>
      <c r="Q6602" s="30">
        <f>Table13[[#This Row],[Unit Value]]*Table13[[#This Row],[Qty | PCount]]</f>
        <v>0</v>
      </c>
      <c r="R6602" s="27" t="str">
        <f>IF(Table13[[#This Row],[Unit Value]]&lt;=4999,"Low-Value Asset","High-Value Asset")</f>
        <v>Low-Value Asset</v>
      </c>
      <c r="S6602" s="27"/>
      <c r="T6602" s="27"/>
      <c r="U6602" s="27"/>
      <c r="V6602" s="27"/>
      <c r="W6602" s="74"/>
      <c r="X6602" s="27"/>
      <c r="Y6602" s="27"/>
      <c r="Z6602" s="27"/>
      <c r="AA6602" s="27"/>
      <c r="AB66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3" spans="1:28" ht="12.6" x14ac:dyDescent="0.25">
      <c r="A6603" s="41"/>
      <c r="B6603" s="28"/>
      <c r="C6603" s="27"/>
      <c r="D66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3" s="27"/>
      <c r="F6603" s="27"/>
      <c r="G6603" s="29"/>
      <c r="H6603" s="48"/>
      <c r="I6603" s="29"/>
      <c r="J6603" s="29"/>
      <c r="K6603" s="27"/>
      <c r="L6603" s="27"/>
      <c r="M6603" s="27"/>
      <c r="N6603" s="27"/>
      <c r="O6603" s="27"/>
      <c r="P6603" s="30"/>
      <c r="Q6603" s="30">
        <f>Table13[[#This Row],[Unit Value]]*Table13[[#This Row],[Qty | PCount]]</f>
        <v>0</v>
      </c>
      <c r="R6603" s="27" t="str">
        <f>IF(Table13[[#This Row],[Unit Value]]&lt;=4999,"Low-Value Asset","High-Value Asset")</f>
        <v>Low-Value Asset</v>
      </c>
      <c r="S6603" s="27"/>
      <c r="T6603" s="27"/>
      <c r="U6603" s="27"/>
      <c r="V6603" s="27"/>
      <c r="W6603" s="74"/>
      <c r="X6603" s="27"/>
      <c r="Y6603" s="27"/>
      <c r="Z6603" s="27"/>
      <c r="AA6603" s="27"/>
      <c r="AB66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4" spans="1:28" ht="12.6" x14ac:dyDescent="0.25">
      <c r="A6604" s="41"/>
      <c r="B6604" s="28"/>
      <c r="C6604" s="27"/>
      <c r="D66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4" s="27"/>
      <c r="F6604" s="27"/>
      <c r="G6604" s="29"/>
      <c r="H6604" s="48"/>
      <c r="I6604" s="29"/>
      <c r="J6604" s="29"/>
      <c r="K6604" s="27"/>
      <c r="L6604" s="27"/>
      <c r="M6604" s="27"/>
      <c r="N6604" s="27"/>
      <c r="O6604" s="27"/>
      <c r="P6604" s="30"/>
      <c r="Q6604" s="30">
        <f>Table13[[#This Row],[Unit Value]]*Table13[[#This Row],[Qty | PCount]]</f>
        <v>0</v>
      </c>
      <c r="R6604" s="27" t="str">
        <f>IF(Table13[[#This Row],[Unit Value]]&lt;=4999,"Low-Value Asset","High-Value Asset")</f>
        <v>Low-Value Asset</v>
      </c>
      <c r="S6604" s="27"/>
      <c r="T6604" s="27"/>
      <c r="U6604" s="27"/>
      <c r="V6604" s="27"/>
      <c r="W6604" s="74"/>
      <c r="X6604" s="27"/>
      <c r="Y6604" s="27"/>
      <c r="Z6604" s="27"/>
      <c r="AA6604" s="27"/>
      <c r="AB66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5" spans="1:28" ht="12.6" x14ac:dyDescent="0.25">
      <c r="A6605" s="41"/>
      <c r="B6605" s="28"/>
      <c r="C6605" s="27"/>
      <c r="D66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5" s="27"/>
      <c r="F6605" s="27"/>
      <c r="G6605" s="29"/>
      <c r="H6605" s="48"/>
      <c r="I6605" s="29"/>
      <c r="J6605" s="29"/>
      <c r="K6605" s="27"/>
      <c r="L6605" s="27"/>
      <c r="M6605" s="27"/>
      <c r="N6605" s="27"/>
      <c r="O6605" s="27"/>
      <c r="P6605" s="30"/>
      <c r="Q6605" s="30">
        <f>Table13[[#This Row],[Unit Value]]*Table13[[#This Row],[Qty | PCount]]</f>
        <v>0</v>
      </c>
      <c r="R6605" s="27" t="str">
        <f>IF(Table13[[#This Row],[Unit Value]]&lt;=4999,"Low-Value Asset","High-Value Asset")</f>
        <v>Low-Value Asset</v>
      </c>
      <c r="S6605" s="27"/>
      <c r="T6605" s="27"/>
      <c r="U6605" s="27"/>
      <c r="V6605" s="27"/>
      <c r="W6605" s="74"/>
      <c r="X6605" s="27"/>
      <c r="Y6605" s="27"/>
      <c r="Z6605" s="27"/>
      <c r="AA6605" s="27"/>
      <c r="AB66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6" spans="1:28" ht="12.6" x14ac:dyDescent="0.25">
      <c r="A6606" s="41"/>
      <c r="B6606" s="28"/>
      <c r="C6606" s="27"/>
      <c r="D66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6" s="27"/>
      <c r="F6606" s="27"/>
      <c r="G6606" s="29"/>
      <c r="H6606" s="48"/>
      <c r="I6606" s="29"/>
      <c r="J6606" s="29"/>
      <c r="K6606" s="27"/>
      <c r="L6606" s="27"/>
      <c r="M6606" s="27"/>
      <c r="N6606" s="27"/>
      <c r="O6606" s="27"/>
      <c r="P6606" s="30"/>
      <c r="Q6606" s="30">
        <f>Table13[[#This Row],[Unit Value]]*Table13[[#This Row],[Qty | PCount]]</f>
        <v>0</v>
      </c>
      <c r="R6606" s="27" t="str">
        <f>IF(Table13[[#This Row],[Unit Value]]&lt;=4999,"Low-Value Asset","High-Value Asset")</f>
        <v>Low-Value Asset</v>
      </c>
      <c r="S6606" s="27"/>
      <c r="T6606" s="27"/>
      <c r="U6606" s="27"/>
      <c r="V6606" s="27"/>
      <c r="W6606" s="74"/>
      <c r="X6606" s="27"/>
      <c r="Y6606" s="27"/>
      <c r="Z6606" s="27"/>
      <c r="AA6606" s="27"/>
      <c r="AB66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7" spans="1:28" ht="12.6" x14ac:dyDescent="0.25">
      <c r="A6607" s="41"/>
      <c r="B6607" s="28"/>
      <c r="C6607" s="27"/>
      <c r="D66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7" s="27"/>
      <c r="F6607" s="27"/>
      <c r="G6607" s="29"/>
      <c r="H6607" s="48"/>
      <c r="I6607" s="29"/>
      <c r="J6607" s="29"/>
      <c r="K6607" s="27"/>
      <c r="L6607" s="27"/>
      <c r="M6607" s="27"/>
      <c r="N6607" s="27"/>
      <c r="O6607" s="27"/>
      <c r="P6607" s="30"/>
      <c r="Q6607" s="30">
        <f>Table13[[#This Row],[Unit Value]]*Table13[[#This Row],[Qty | PCount]]</f>
        <v>0</v>
      </c>
      <c r="R6607" s="27" t="str">
        <f>IF(Table13[[#This Row],[Unit Value]]&lt;=4999,"Low-Value Asset","High-Value Asset")</f>
        <v>Low-Value Asset</v>
      </c>
      <c r="S6607" s="27"/>
      <c r="T6607" s="27"/>
      <c r="U6607" s="27"/>
      <c r="V6607" s="27"/>
      <c r="W6607" s="74"/>
      <c r="X6607" s="27"/>
      <c r="Y6607" s="27"/>
      <c r="Z6607" s="27"/>
      <c r="AA6607" s="27"/>
      <c r="AB66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8" spans="1:28" ht="12.6" x14ac:dyDescent="0.25">
      <c r="A6608" s="41"/>
      <c r="B6608" s="28"/>
      <c r="C6608" s="27"/>
      <c r="D66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8" s="27"/>
      <c r="F6608" s="27"/>
      <c r="G6608" s="29"/>
      <c r="H6608" s="48"/>
      <c r="I6608" s="29"/>
      <c r="J6608" s="29"/>
      <c r="K6608" s="27"/>
      <c r="L6608" s="27"/>
      <c r="M6608" s="27"/>
      <c r="N6608" s="27"/>
      <c r="O6608" s="27"/>
      <c r="P6608" s="30"/>
      <c r="Q6608" s="30">
        <f>Table13[[#This Row],[Unit Value]]*Table13[[#This Row],[Qty | PCount]]</f>
        <v>0</v>
      </c>
      <c r="R6608" s="27" t="str">
        <f>IF(Table13[[#This Row],[Unit Value]]&lt;=4999,"Low-Value Asset","High-Value Asset")</f>
        <v>Low-Value Asset</v>
      </c>
      <c r="S6608" s="27"/>
      <c r="T6608" s="27"/>
      <c r="U6608" s="27"/>
      <c r="V6608" s="27"/>
      <c r="W6608" s="74"/>
      <c r="X6608" s="27"/>
      <c r="Y6608" s="27"/>
      <c r="Z6608" s="27"/>
      <c r="AA6608" s="27"/>
      <c r="AB66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09" spans="1:28" ht="12.6" x14ac:dyDescent="0.25">
      <c r="A6609" s="41"/>
      <c r="B6609" s="28"/>
      <c r="C6609" s="27"/>
      <c r="D66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09" s="27"/>
      <c r="F6609" s="27"/>
      <c r="G6609" s="29"/>
      <c r="H6609" s="48"/>
      <c r="I6609" s="29"/>
      <c r="J6609" s="29"/>
      <c r="K6609" s="27"/>
      <c r="L6609" s="27"/>
      <c r="M6609" s="27"/>
      <c r="N6609" s="27"/>
      <c r="O6609" s="27"/>
      <c r="P6609" s="30"/>
      <c r="Q6609" s="30">
        <f>Table13[[#This Row],[Unit Value]]*Table13[[#This Row],[Qty | PCount]]</f>
        <v>0</v>
      </c>
      <c r="R6609" s="27" t="str">
        <f>IF(Table13[[#This Row],[Unit Value]]&lt;=4999,"Low-Value Asset","High-Value Asset")</f>
        <v>Low-Value Asset</v>
      </c>
      <c r="S6609" s="27"/>
      <c r="T6609" s="27"/>
      <c r="U6609" s="27"/>
      <c r="V6609" s="27"/>
      <c r="W6609" s="74"/>
      <c r="X6609" s="27"/>
      <c r="Y6609" s="27"/>
      <c r="Z6609" s="27"/>
      <c r="AA6609" s="27"/>
      <c r="AB66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0" spans="1:28" ht="12.6" x14ac:dyDescent="0.25">
      <c r="A6610" s="41"/>
      <c r="B6610" s="28"/>
      <c r="C6610" s="27"/>
      <c r="D66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0" s="27"/>
      <c r="F6610" s="27"/>
      <c r="G6610" s="29"/>
      <c r="H6610" s="48"/>
      <c r="I6610" s="29"/>
      <c r="J6610" s="29"/>
      <c r="K6610" s="27"/>
      <c r="L6610" s="27"/>
      <c r="M6610" s="27"/>
      <c r="N6610" s="27"/>
      <c r="O6610" s="27"/>
      <c r="P6610" s="30"/>
      <c r="Q6610" s="30">
        <f>Table13[[#This Row],[Unit Value]]*Table13[[#This Row],[Qty | PCount]]</f>
        <v>0</v>
      </c>
      <c r="R6610" s="27" t="str">
        <f>IF(Table13[[#This Row],[Unit Value]]&lt;=4999,"Low-Value Asset","High-Value Asset")</f>
        <v>Low-Value Asset</v>
      </c>
      <c r="S6610" s="27"/>
      <c r="T6610" s="27"/>
      <c r="U6610" s="27"/>
      <c r="V6610" s="27"/>
      <c r="W6610" s="74"/>
      <c r="X6610" s="27"/>
      <c r="Y6610" s="27"/>
      <c r="Z6610" s="27"/>
      <c r="AA6610" s="27"/>
      <c r="AB66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1" spans="1:28" ht="12.6" x14ac:dyDescent="0.25">
      <c r="A6611" s="41"/>
      <c r="B6611" s="28"/>
      <c r="C6611" s="27"/>
      <c r="D66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1" s="27"/>
      <c r="F6611" s="27"/>
      <c r="G6611" s="29"/>
      <c r="H6611" s="48"/>
      <c r="I6611" s="29"/>
      <c r="J6611" s="29"/>
      <c r="K6611" s="27"/>
      <c r="L6611" s="27"/>
      <c r="M6611" s="27"/>
      <c r="N6611" s="27"/>
      <c r="O6611" s="27"/>
      <c r="P6611" s="30"/>
      <c r="Q6611" s="30">
        <f>Table13[[#This Row],[Unit Value]]*Table13[[#This Row],[Qty | PCount]]</f>
        <v>0</v>
      </c>
      <c r="R6611" s="27" t="str">
        <f>IF(Table13[[#This Row],[Unit Value]]&lt;=4999,"Low-Value Asset","High-Value Asset")</f>
        <v>Low-Value Asset</v>
      </c>
      <c r="S6611" s="27"/>
      <c r="T6611" s="27"/>
      <c r="U6611" s="27"/>
      <c r="V6611" s="27"/>
      <c r="W6611" s="74"/>
      <c r="X6611" s="27"/>
      <c r="Y6611" s="27"/>
      <c r="Z6611" s="27"/>
      <c r="AA6611" s="27"/>
      <c r="AB66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2" spans="1:28" ht="12.6" x14ac:dyDescent="0.25">
      <c r="A6612" s="41"/>
      <c r="B6612" s="28"/>
      <c r="C6612" s="27"/>
      <c r="D66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2" s="27"/>
      <c r="F6612" s="27"/>
      <c r="G6612" s="29"/>
      <c r="H6612" s="48"/>
      <c r="I6612" s="29"/>
      <c r="J6612" s="29"/>
      <c r="K6612" s="27"/>
      <c r="L6612" s="27"/>
      <c r="M6612" s="27"/>
      <c r="N6612" s="27"/>
      <c r="O6612" s="27"/>
      <c r="P6612" s="30"/>
      <c r="Q6612" s="30">
        <f>Table13[[#This Row],[Unit Value]]*Table13[[#This Row],[Qty | PCount]]</f>
        <v>0</v>
      </c>
      <c r="R6612" s="27" t="str">
        <f>IF(Table13[[#This Row],[Unit Value]]&lt;=4999,"Low-Value Asset","High-Value Asset")</f>
        <v>Low-Value Asset</v>
      </c>
      <c r="S6612" s="27"/>
      <c r="T6612" s="27"/>
      <c r="U6612" s="27"/>
      <c r="V6612" s="27"/>
      <c r="W6612" s="74"/>
      <c r="X6612" s="27"/>
      <c r="Y6612" s="27"/>
      <c r="Z6612" s="27"/>
      <c r="AA6612" s="27"/>
      <c r="AB66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3" spans="1:28" ht="12.6" x14ac:dyDescent="0.25">
      <c r="A6613" s="41"/>
      <c r="B6613" s="28"/>
      <c r="C6613" s="27"/>
      <c r="D66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3" s="27"/>
      <c r="F6613" s="27"/>
      <c r="G6613" s="29"/>
      <c r="H6613" s="48"/>
      <c r="I6613" s="29"/>
      <c r="J6613" s="29"/>
      <c r="K6613" s="27"/>
      <c r="L6613" s="27"/>
      <c r="M6613" s="27"/>
      <c r="N6613" s="27"/>
      <c r="O6613" s="27"/>
      <c r="P6613" s="30"/>
      <c r="Q6613" s="30">
        <f>Table13[[#This Row],[Unit Value]]*Table13[[#This Row],[Qty | PCount]]</f>
        <v>0</v>
      </c>
      <c r="R6613" s="27" t="str">
        <f>IF(Table13[[#This Row],[Unit Value]]&lt;=4999,"Low-Value Asset","High-Value Asset")</f>
        <v>Low-Value Asset</v>
      </c>
      <c r="S6613" s="27"/>
      <c r="T6613" s="27"/>
      <c r="U6613" s="27"/>
      <c r="V6613" s="27"/>
      <c r="W6613" s="74"/>
      <c r="X6613" s="27"/>
      <c r="Y6613" s="27"/>
      <c r="Z6613" s="27"/>
      <c r="AA6613" s="27"/>
      <c r="AB66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4" spans="1:28" ht="12.6" x14ac:dyDescent="0.25">
      <c r="A6614" s="41"/>
      <c r="B6614" s="28"/>
      <c r="C6614" s="27"/>
      <c r="D66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4" s="27"/>
      <c r="F6614" s="27"/>
      <c r="G6614" s="29"/>
      <c r="H6614" s="48"/>
      <c r="I6614" s="29"/>
      <c r="J6614" s="29"/>
      <c r="K6614" s="27"/>
      <c r="L6614" s="27"/>
      <c r="M6614" s="27"/>
      <c r="N6614" s="27"/>
      <c r="O6614" s="27"/>
      <c r="P6614" s="30"/>
      <c r="Q6614" s="30">
        <f>Table13[[#This Row],[Unit Value]]*Table13[[#This Row],[Qty | PCount]]</f>
        <v>0</v>
      </c>
      <c r="R6614" s="27" t="str">
        <f>IF(Table13[[#This Row],[Unit Value]]&lt;=4999,"Low-Value Asset","High-Value Asset")</f>
        <v>Low-Value Asset</v>
      </c>
      <c r="S6614" s="27"/>
      <c r="T6614" s="27"/>
      <c r="U6614" s="27"/>
      <c r="V6614" s="27"/>
      <c r="W6614" s="74"/>
      <c r="X6614" s="27"/>
      <c r="Y6614" s="27"/>
      <c r="Z6614" s="27"/>
      <c r="AA6614" s="27"/>
      <c r="AB66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5" spans="1:28" ht="12.6" x14ac:dyDescent="0.25">
      <c r="A6615" s="41"/>
      <c r="B6615" s="28"/>
      <c r="C6615" s="27"/>
      <c r="D66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5" s="27"/>
      <c r="F6615" s="27"/>
      <c r="G6615" s="29"/>
      <c r="H6615" s="48"/>
      <c r="I6615" s="29"/>
      <c r="J6615" s="29"/>
      <c r="K6615" s="27"/>
      <c r="L6615" s="27"/>
      <c r="M6615" s="27"/>
      <c r="N6615" s="27"/>
      <c r="O6615" s="27"/>
      <c r="P6615" s="30"/>
      <c r="Q6615" s="30">
        <f>Table13[[#This Row],[Unit Value]]*Table13[[#This Row],[Qty | PCount]]</f>
        <v>0</v>
      </c>
      <c r="R6615" s="27" t="str">
        <f>IF(Table13[[#This Row],[Unit Value]]&lt;=4999,"Low-Value Asset","High-Value Asset")</f>
        <v>Low-Value Asset</v>
      </c>
      <c r="S6615" s="27"/>
      <c r="T6615" s="27"/>
      <c r="U6615" s="27"/>
      <c r="V6615" s="27"/>
      <c r="W6615" s="74"/>
      <c r="X6615" s="27"/>
      <c r="Y6615" s="27"/>
      <c r="Z6615" s="27"/>
      <c r="AA6615" s="27"/>
      <c r="AB66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6" spans="1:28" ht="12.6" x14ac:dyDescent="0.25">
      <c r="A6616" s="41"/>
      <c r="B6616" s="28"/>
      <c r="C6616" s="27"/>
      <c r="D66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6" s="27"/>
      <c r="F6616" s="27"/>
      <c r="G6616" s="29"/>
      <c r="H6616" s="48"/>
      <c r="I6616" s="29"/>
      <c r="J6616" s="29"/>
      <c r="K6616" s="27"/>
      <c r="L6616" s="27"/>
      <c r="M6616" s="27"/>
      <c r="N6616" s="27"/>
      <c r="O6616" s="27"/>
      <c r="P6616" s="30"/>
      <c r="Q6616" s="30">
        <f>Table13[[#This Row],[Unit Value]]*Table13[[#This Row],[Qty | PCount]]</f>
        <v>0</v>
      </c>
      <c r="R6616" s="27" t="str">
        <f>IF(Table13[[#This Row],[Unit Value]]&lt;=4999,"Low-Value Asset","High-Value Asset")</f>
        <v>Low-Value Asset</v>
      </c>
      <c r="S6616" s="27"/>
      <c r="T6616" s="27"/>
      <c r="U6616" s="27"/>
      <c r="V6616" s="27"/>
      <c r="W6616" s="74"/>
      <c r="X6616" s="27"/>
      <c r="Y6616" s="27"/>
      <c r="Z6616" s="27"/>
      <c r="AA6616" s="27"/>
      <c r="AB66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7" spans="1:28" ht="12.6" x14ac:dyDescent="0.25">
      <c r="A6617" s="41"/>
      <c r="B6617" s="28"/>
      <c r="C6617" s="27"/>
      <c r="D66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7" s="27"/>
      <c r="F6617" s="27"/>
      <c r="G6617" s="29"/>
      <c r="H6617" s="48"/>
      <c r="I6617" s="29"/>
      <c r="J6617" s="29"/>
      <c r="K6617" s="27"/>
      <c r="L6617" s="27"/>
      <c r="M6617" s="27"/>
      <c r="N6617" s="27"/>
      <c r="O6617" s="27"/>
      <c r="P6617" s="30"/>
      <c r="Q6617" s="30">
        <f>Table13[[#This Row],[Unit Value]]*Table13[[#This Row],[Qty | PCount]]</f>
        <v>0</v>
      </c>
      <c r="R6617" s="27" t="str">
        <f>IF(Table13[[#This Row],[Unit Value]]&lt;=4999,"Low-Value Asset","High-Value Asset")</f>
        <v>Low-Value Asset</v>
      </c>
      <c r="S6617" s="27"/>
      <c r="T6617" s="27"/>
      <c r="U6617" s="27"/>
      <c r="V6617" s="27"/>
      <c r="W6617" s="74"/>
      <c r="X6617" s="27"/>
      <c r="Y6617" s="27"/>
      <c r="Z6617" s="27"/>
      <c r="AA6617" s="27"/>
      <c r="AB66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8" spans="1:28" ht="12.6" x14ac:dyDescent="0.25">
      <c r="A6618" s="41"/>
      <c r="B6618" s="28"/>
      <c r="C6618" s="27"/>
      <c r="D66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8" s="27"/>
      <c r="F6618" s="27"/>
      <c r="G6618" s="29"/>
      <c r="H6618" s="48"/>
      <c r="I6618" s="29"/>
      <c r="J6618" s="29"/>
      <c r="K6618" s="27"/>
      <c r="L6618" s="27"/>
      <c r="M6618" s="27"/>
      <c r="N6618" s="27"/>
      <c r="O6618" s="27"/>
      <c r="P6618" s="30"/>
      <c r="Q6618" s="30">
        <f>Table13[[#This Row],[Unit Value]]*Table13[[#This Row],[Qty | PCount]]</f>
        <v>0</v>
      </c>
      <c r="R6618" s="27" t="str">
        <f>IF(Table13[[#This Row],[Unit Value]]&lt;=4999,"Low-Value Asset","High-Value Asset")</f>
        <v>Low-Value Asset</v>
      </c>
      <c r="S6618" s="27"/>
      <c r="T6618" s="27"/>
      <c r="U6618" s="27"/>
      <c r="V6618" s="27"/>
      <c r="W6618" s="74"/>
      <c r="X6618" s="27"/>
      <c r="Y6618" s="27"/>
      <c r="Z6618" s="27"/>
      <c r="AA6618" s="27"/>
      <c r="AB66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19" spans="1:28" ht="12.6" x14ac:dyDescent="0.25">
      <c r="A6619" s="41"/>
      <c r="B6619" s="28"/>
      <c r="C6619" s="27"/>
      <c r="D66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19" s="27"/>
      <c r="F6619" s="27"/>
      <c r="G6619" s="29"/>
      <c r="H6619" s="48"/>
      <c r="I6619" s="29"/>
      <c r="J6619" s="29"/>
      <c r="K6619" s="27"/>
      <c r="L6619" s="27"/>
      <c r="M6619" s="27"/>
      <c r="N6619" s="27"/>
      <c r="O6619" s="27"/>
      <c r="P6619" s="30"/>
      <c r="Q6619" s="30">
        <f>Table13[[#This Row],[Unit Value]]*Table13[[#This Row],[Qty | PCount]]</f>
        <v>0</v>
      </c>
      <c r="R6619" s="27" t="str">
        <f>IF(Table13[[#This Row],[Unit Value]]&lt;=4999,"Low-Value Asset","High-Value Asset")</f>
        <v>Low-Value Asset</v>
      </c>
      <c r="S6619" s="27"/>
      <c r="T6619" s="27"/>
      <c r="U6619" s="27"/>
      <c r="V6619" s="27"/>
      <c r="W6619" s="74"/>
      <c r="X6619" s="27"/>
      <c r="Y6619" s="27"/>
      <c r="Z6619" s="27"/>
      <c r="AA6619" s="27"/>
      <c r="AB66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0" spans="1:28" ht="12.6" x14ac:dyDescent="0.25">
      <c r="A6620" s="41"/>
      <c r="B6620" s="28"/>
      <c r="C6620" s="27"/>
      <c r="D66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0" s="27"/>
      <c r="F6620" s="27"/>
      <c r="G6620" s="29"/>
      <c r="H6620" s="48"/>
      <c r="I6620" s="29"/>
      <c r="J6620" s="29"/>
      <c r="K6620" s="27"/>
      <c r="L6620" s="27"/>
      <c r="M6620" s="27"/>
      <c r="N6620" s="27"/>
      <c r="O6620" s="27"/>
      <c r="P6620" s="30"/>
      <c r="Q6620" s="30">
        <f>Table13[[#This Row],[Unit Value]]*Table13[[#This Row],[Qty | PCount]]</f>
        <v>0</v>
      </c>
      <c r="R6620" s="27" t="str">
        <f>IF(Table13[[#This Row],[Unit Value]]&lt;=4999,"Low-Value Asset","High-Value Asset")</f>
        <v>Low-Value Asset</v>
      </c>
      <c r="S6620" s="27"/>
      <c r="T6620" s="27"/>
      <c r="U6620" s="27"/>
      <c r="V6620" s="27"/>
      <c r="W6620" s="74"/>
      <c r="X6620" s="27"/>
      <c r="Y6620" s="27"/>
      <c r="Z6620" s="27"/>
      <c r="AA6620" s="27"/>
      <c r="AB66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1" spans="1:28" ht="12.6" x14ac:dyDescent="0.25">
      <c r="A6621" s="41"/>
      <c r="B6621" s="28"/>
      <c r="C6621" s="27"/>
      <c r="D66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1" s="27"/>
      <c r="F6621" s="27"/>
      <c r="G6621" s="29"/>
      <c r="H6621" s="48"/>
      <c r="I6621" s="29"/>
      <c r="J6621" s="29"/>
      <c r="K6621" s="27"/>
      <c r="L6621" s="27"/>
      <c r="M6621" s="27"/>
      <c r="N6621" s="27"/>
      <c r="O6621" s="27"/>
      <c r="P6621" s="30"/>
      <c r="Q6621" s="30">
        <f>Table13[[#This Row],[Unit Value]]*Table13[[#This Row],[Qty | PCount]]</f>
        <v>0</v>
      </c>
      <c r="R6621" s="27" t="str">
        <f>IF(Table13[[#This Row],[Unit Value]]&lt;=4999,"Low-Value Asset","High-Value Asset")</f>
        <v>Low-Value Asset</v>
      </c>
      <c r="S6621" s="27"/>
      <c r="T6621" s="27"/>
      <c r="U6621" s="27"/>
      <c r="V6621" s="27"/>
      <c r="W6621" s="74"/>
      <c r="X6621" s="27"/>
      <c r="Y6621" s="27"/>
      <c r="Z6621" s="27"/>
      <c r="AA6621" s="27"/>
      <c r="AB66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2" spans="1:28" ht="12.6" x14ac:dyDescent="0.25">
      <c r="A6622" s="41"/>
      <c r="B6622" s="28"/>
      <c r="C6622" s="27"/>
      <c r="D66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2" s="27"/>
      <c r="F6622" s="27"/>
      <c r="G6622" s="29"/>
      <c r="H6622" s="48"/>
      <c r="I6622" s="29"/>
      <c r="J6622" s="29"/>
      <c r="K6622" s="27"/>
      <c r="L6622" s="27"/>
      <c r="M6622" s="27"/>
      <c r="N6622" s="27"/>
      <c r="O6622" s="27"/>
      <c r="P6622" s="30"/>
      <c r="Q6622" s="30">
        <f>Table13[[#This Row],[Unit Value]]*Table13[[#This Row],[Qty | PCount]]</f>
        <v>0</v>
      </c>
      <c r="R6622" s="27" t="str">
        <f>IF(Table13[[#This Row],[Unit Value]]&lt;=4999,"Low-Value Asset","High-Value Asset")</f>
        <v>Low-Value Asset</v>
      </c>
      <c r="S6622" s="27"/>
      <c r="T6622" s="27"/>
      <c r="U6622" s="27"/>
      <c r="V6622" s="27"/>
      <c r="W6622" s="74"/>
      <c r="X6622" s="27"/>
      <c r="Y6622" s="27"/>
      <c r="Z6622" s="27"/>
      <c r="AA6622" s="27"/>
      <c r="AB66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3" spans="1:28" ht="12.6" x14ac:dyDescent="0.25">
      <c r="A6623" s="41"/>
      <c r="B6623" s="28"/>
      <c r="C6623" s="27"/>
      <c r="D66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3" s="27"/>
      <c r="F6623" s="27"/>
      <c r="G6623" s="29"/>
      <c r="H6623" s="48"/>
      <c r="I6623" s="29"/>
      <c r="J6623" s="29"/>
      <c r="K6623" s="27"/>
      <c r="L6623" s="27"/>
      <c r="M6623" s="27"/>
      <c r="N6623" s="27"/>
      <c r="O6623" s="27"/>
      <c r="P6623" s="30"/>
      <c r="Q6623" s="30">
        <f>Table13[[#This Row],[Unit Value]]*Table13[[#This Row],[Qty | PCount]]</f>
        <v>0</v>
      </c>
      <c r="R6623" s="27" t="str">
        <f>IF(Table13[[#This Row],[Unit Value]]&lt;=4999,"Low-Value Asset","High-Value Asset")</f>
        <v>Low-Value Asset</v>
      </c>
      <c r="S6623" s="27"/>
      <c r="T6623" s="27"/>
      <c r="U6623" s="27"/>
      <c r="V6623" s="27"/>
      <c r="W6623" s="74"/>
      <c r="X6623" s="27"/>
      <c r="Y6623" s="27"/>
      <c r="Z6623" s="27"/>
      <c r="AA6623" s="27"/>
      <c r="AB66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4" spans="1:28" ht="12.6" x14ac:dyDescent="0.25">
      <c r="A6624" s="41"/>
      <c r="B6624" s="28"/>
      <c r="C6624" s="27"/>
      <c r="D66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4" s="27"/>
      <c r="F6624" s="27"/>
      <c r="G6624" s="29"/>
      <c r="H6624" s="48"/>
      <c r="I6624" s="29"/>
      <c r="J6624" s="29"/>
      <c r="K6624" s="27"/>
      <c r="L6624" s="27"/>
      <c r="M6624" s="27"/>
      <c r="N6624" s="27"/>
      <c r="O6624" s="27"/>
      <c r="P6624" s="30"/>
      <c r="Q6624" s="30">
        <f>Table13[[#This Row],[Unit Value]]*Table13[[#This Row],[Qty | PCount]]</f>
        <v>0</v>
      </c>
      <c r="R6624" s="27" t="str">
        <f>IF(Table13[[#This Row],[Unit Value]]&lt;=4999,"Low-Value Asset","High-Value Asset")</f>
        <v>Low-Value Asset</v>
      </c>
      <c r="S6624" s="27"/>
      <c r="T6624" s="27"/>
      <c r="U6624" s="27"/>
      <c r="V6624" s="27"/>
      <c r="W6624" s="74"/>
      <c r="X6624" s="27"/>
      <c r="Y6624" s="27"/>
      <c r="Z6624" s="27"/>
      <c r="AA6624" s="27"/>
      <c r="AB66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5" spans="1:28" ht="12.6" x14ac:dyDescent="0.25">
      <c r="A6625" s="41"/>
      <c r="B6625" s="28"/>
      <c r="C6625" s="27"/>
      <c r="D66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5" s="27"/>
      <c r="F6625" s="27"/>
      <c r="G6625" s="29"/>
      <c r="H6625" s="48"/>
      <c r="I6625" s="29"/>
      <c r="J6625" s="29"/>
      <c r="K6625" s="27"/>
      <c r="L6625" s="27"/>
      <c r="M6625" s="27"/>
      <c r="N6625" s="27"/>
      <c r="O6625" s="27"/>
      <c r="P6625" s="30"/>
      <c r="Q6625" s="30">
        <f>Table13[[#This Row],[Unit Value]]*Table13[[#This Row],[Qty | PCount]]</f>
        <v>0</v>
      </c>
      <c r="R6625" s="27" t="str">
        <f>IF(Table13[[#This Row],[Unit Value]]&lt;=4999,"Low-Value Asset","High-Value Asset")</f>
        <v>Low-Value Asset</v>
      </c>
      <c r="S6625" s="27"/>
      <c r="T6625" s="27"/>
      <c r="U6625" s="27"/>
      <c r="V6625" s="27"/>
      <c r="W6625" s="74"/>
      <c r="X6625" s="27"/>
      <c r="Y6625" s="27"/>
      <c r="Z6625" s="27"/>
      <c r="AA6625" s="27"/>
      <c r="AB66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6" spans="1:28" ht="12.6" x14ac:dyDescent="0.25">
      <c r="A6626" s="41"/>
      <c r="B6626" s="28"/>
      <c r="C6626" s="27"/>
      <c r="D66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6" s="27"/>
      <c r="F6626" s="27"/>
      <c r="G6626" s="29"/>
      <c r="H6626" s="48"/>
      <c r="I6626" s="29"/>
      <c r="J6626" s="29"/>
      <c r="K6626" s="27"/>
      <c r="L6626" s="27"/>
      <c r="M6626" s="27"/>
      <c r="N6626" s="27"/>
      <c r="O6626" s="27"/>
      <c r="P6626" s="30"/>
      <c r="Q6626" s="30">
        <f>Table13[[#This Row],[Unit Value]]*Table13[[#This Row],[Qty | PCount]]</f>
        <v>0</v>
      </c>
      <c r="R6626" s="27" t="str">
        <f>IF(Table13[[#This Row],[Unit Value]]&lt;=4999,"Low-Value Asset","High-Value Asset")</f>
        <v>Low-Value Asset</v>
      </c>
      <c r="S6626" s="27"/>
      <c r="T6626" s="27"/>
      <c r="U6626" s="27"/>
      <c r="V6626" s="27"/>
      <c r="W6626" s="74"/>
      <c r="X6626" s="27"/>
      <c r="Y6626" s="27"/>
      <c r="Z6626" s="27"/>
      <c r="AA6626" s="27"/>
      <c r="AB66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7" spans="1:28" ht="12.6" x14ac:dyDescent="0.25">
      <c r="A6627" s="41"/>
      <c r="B6627" s="28"/>
      <c r="C6627" s="27"/>
      <c r="D66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7" s="27"/>
      <c r="F6627" s="27"/>
      <c r="G6627" s="29"/>
      <c r="H6627" s="48"/>
      <c r="I6627" s="29"/>
      <c r="J6627" s="29"/>
      <c r="K6627" s="27"/>
      <c r="L6627" s="27"/>
      <c r="M6627" s="27"/>
      <c r="N6627" s="27"/>
      <c r="O6627" s="27"/>
      <c r="P6627" s="30"/>
      <c r="Q6627" s="30">
        <f>Table13[[#This Row],[Unit Value]]*Table13[[#This Row],[Qty | PCount]]</f>
        <v>0</v>
      </c>
      <c r="R6627" s="27" t="str">
        <f>IF(Table13[[#This Row],[Unit Value]]&lt;=4999,"Low-Value Asset","High-Value Asset")</f>
        <v>Low-Value Asset</v>
      </c>
      <c r="S6627" s="27"/>
      <c r="T6627" s="27"/>
      <c r="U6627" s="27"/>
      <c r="V6627" s="27"/>
      <c r="W6627" s="74"/>
      <c r="X6627" s="27"/>
      <c r="Y6627" s="27"/>
      <c r="Z6627" s="27"/>
      <c r="AA6627" s="27"/>
      <c r="AB66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8" spans="1:28" ht="12.6" x14ac:dyDescent="0.25">
      <c r="A6628" s="41"/>
      <c r="B6628" s="28"/>
      <c r="C6628" s="27"/>
      <c r="D66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8" s="27"/>
      <c r="F6628" s="27"/>
      <c r="G6628" s="29"/>
      <c r="H6628" s="48"/>
      <c r="I6628" s="29"/>
      <c r="J6628" s="29"/>
      <c r="K6628" s="27"/>
      <c r="L6628" s="27"/>
      <c r="M6628" s="27"/>
      <c r="N6628" s="27"/>
      <c r="O6628" s="27"/>
      <c r="P6628" s="30"/>
      <c r="Q6628" s="30">
        <f>Table13[[#This Row],[Unit Value]]*Table13[[#This Row],[Qty | PCount]]</f>
        <v>0</v>
      </c>
      <c r="R6628" s="27" t="str">
        <f>IF(Table13[[#This Row],[Unit Value]]&lt;=4999,"Low-Value Asset","High-Value Asset")</f>
        <v>Low-Value Asset</v>
      </c>
      <c r="S6628" s="27"/>
      <c r="T6628" s="27"/>
      <c r="U6628" s="27"/>
      <c r="V6628" s="27"/>
      <c r="W6628" s="74"/>
      <c r="X6628" s="27"/>
      <c r="Y6628" s="27"/>
      <c r="Z6628" s="27"/>
      <c r="AA6628" s="27"/>
      <c r="AB66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29" spans="1:28" ht="12.6" x14ac:dyDescent="0.25">
      <c r="A6629" s="41"/>
      <c r="B6629" s="28"/>
      <c r="C6629" s="27"/>
      <c r="D66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29" s="27"/>
      <c r="F6629" s="27"/>
      <c r="G6629" s="29"/>
      <c r="H6629" s="48"/>
      <c r="I6629" s="29"/>
      <c r="J6629" s="29"/>
      <c r="K6629" s="27"/>
      <c r="L6629" s="27"/>
      <c r="M6629" s="27"/>
      <c r="N6629" s="27"/>
      <c r="O6629" s="27"/>
      <c r="P6629" s="30"/>
      <c r="Q6629" s="30">
        <f>Table13[[#This Row],[Unit Value]]*Table13[[#This Row],[Qty | PCount]]</f>
        <v>0</v>
      </c>
      <c r="R6629" s="27" t="str">
        <f>IF(Table13[[#This Row],[Unit Value]]&lt;=4999,"Low-Value Asset","High-Value Asset")</f>
        <v>Low-Value Asset</v>
      </c>
      <c r="S6629" s="27"/>
      <c r="T6629" s="27"/>
      <c r="U6629" s="27"/>
      <c r="V6629" s="27"/>
      <c r="W6629" s="74"/>
      <c r="X6629" s="27"/>
      <c r="Y6629" s="27"/>
      <c r="Z6629" s="27"/>
      <c r="AA6629" s="27"/>
      <c r="AB66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0" spans="1:28" ht="12.6" x14ac:dyDescent="0.25">
      <c r="A6630" s="50"/>
      <c r="B6630" s="51"/>
      <c r="C6630" s="40"/>
      <c r="D663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0" s="40"/>
      <c r="F6630" s="40"/>
      <c r="G6630" s="52"/>
      <c r="H6630" s="93"/>
      <c r="I6630" s="52"/>
      <c r="J6630" s="52"/>
      <c r="K6630" s="40"/>
      <c r="L6630" s="40"/>
      <c r="M6630" s="40"/>
      <c r="N6630" s="40"/>
      <c r="O6630" s="40"/>
      <c r="P6630" s="38"/>
      <c r="Q6630" s="38">
        <f>Table13[[#This Row],[Unit Value]]*Table13[[#This Row],[Qty | PCount]]</f>
        <v>0</v>
      </c>
      <c r="R6630" s="40" t="str">
        <f>IF(Table13[[#This Row],[Unit Value]]&lt;=4999,"Low-Value Asset","High-Value Asset")</f>
        <v>Low-Value Asset</v>
      </c>
      <c r="S6630" s="40"/>
      <c r="T6630" s="40"/>
      <c r="U6630" s="40"/>
      <c r="V6630" s="40"/>
      <c r="W6630" s="75"/>
      <c r="X6630" s="40"/>
      <c r="Y6630" s="40"/>
      <c r="Z6630" s="40"/>
      <c r="AA6630" s="40"/>
      <c r="AB663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1" spans="1:28" ht="12.6" x14ac:dyDescent="0.25">
      <c r="A6631" s="50"/>
      <c r="B6631" s="51"/>
      <c r="C6631" s="40"/>
      <c r="D663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1" s="40"/>
      <c r="F6631" s="40"/>
      <c r="G6631" s="52"/>
      <c r="H6631" s="93"/>
      <c r="I6631" s="52"/>
      <c r="J6631" s="52"/>
      <c r="K6631" s="40"/>
      <c r="L6631" s="40"/>
      <c r="M6631" s="40"/>
      <c r="N6631" s="40"/>
      <c r="O6631" s="40"/>
      <c r="P6631" s="38"/>
      <c r="Q6631" s="38">
        <f>Table13[[#This Row],[Unit Value]]*Table13[[#This Row],[Qty | PCount]]</f>
        <v>0</v>
      </c>
      <c r="R6631" s="40" t="str">
        <f>IF(Table13[[#This Row],[Unit Value]]&lt;=4999,"Low-Value Asset","High-Value Asset")</f>
        <v>Low-Value Asset</v>
      </c>
      <c r="S6631" s="40"/>
      <c r="T6631" s="40"/>
      <c r="U6631" s="40"/>
      <c r="V6631" s="40"/>
      <c r="W6631" s="75"/>
      <c r="X6631" s="40"/>
      <c r="Y6631" s="40"/>
      <c r="Z6631" s="40"/>
      <c r="AA6631" s="40"/>
      <c r="AB663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2" spans="1:28" ht="12.6" x14ac:dyDescent="0.25">
      <c r="A6632" s="50"/>
      <c r="B6632" s="51"/>
      <c r="C6632" s="40"/>
      <c r="D663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2" s="40"/>
      <c r="F6632" s="40"/>
      <c r="G6632" s="52"/>
      <c r="H6632" s="93"/>
      <c r="I6632" s="52"/>
      <c r="J6632" s="52"/>
      <c r="K6632" s="40"/>
      <c r="L6632" s="40"/>
      <c r="M6632" s="40"/>
      <c r="N6632" s="40"/>
      <c r="O6632" s="40"/>
      <c r="P6632" s="38"/>
      <c r="Q6632" s="38">
        <f>Table13[[#This Row],[Unit Value]]*Table13[[#This Row],[Qty | PCount]]</f>
        <v>0</v>
      </c>
      <c r="R6632" s="40" t="str">
        <f>IF(Table13[[#This Row],[Unit Value]]&lt;=4999,"Low-Value Asset","High-Value Asset")</f>
        <v>Low-Value Asset</v>
      </c>
      <c r="S6632" s="40"/>
      <c r="T6632" s="40"/>
      <c r="U6632" s="40"/>
      <c r="V6632" s="40"/>
      <c r="W6632" s="75"/>
      <c r="X6632" s="40"/>
      <c r="Y6632" s="40"/>
      <c r="Z6632" s="40"/>
      <c r="AA6632" s="40"/>
      <c r="AB663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3" spans="1:28" ht="12.6" x14ac:dyDescent="0.25">
      <c r="A6633" s="50"/>
      <c r="B6633" s="51"/>
      <c r="C6633" s="40"/>
      <c r="D663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3" s="40"/>
      <c r="F6633" s="40"/>
      <c r="G6633" s="52"/>
      <c r="H6633" s="93"/>
      <c r="I6633" s="52"/>
      <c r="J6633" s="52"/>
      <c r="K6633" s="40"/>
      <c r="L6633" s="40"/>
      <c r="M6633" s="40"/>
      <c r="N6633" s="40"/>
      <c r="O6633" s="40"/>
      <c r="P6633" s="38"/>
      <c r="Q6633" s="38">
        <f>Table13[[#This Row],[Unit Value]]*Table13[[#This Row],[Qty | PCount]]</f>
        <v>0</v>
      </c>
      <c r="R6633" s="40" t="str">
        <f>IF(Table13[[#This Row],[Unit Value]]&lt;=4999,"Low-Value Asset","High-Value Asset")</f>
        <v>Low-Value Asset</v>
      </c>
      <c r="S6633" s="40"/>
      <c r="T6633" s="40"/>
      <c r="U6633" s="40"/>
      <c r="V6633" s="40"/>
      <c r="W6633" s="75"/>
      <c r="X6633" s="40"/>
      <c r="Y6633" s="40"/>
      <c r="Z6633" s="40"/>
      <c r="AA6633" s="40"/>
      <c r="AB663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4" spans="1:28" ht="12.6" x14ac:dyDescent="0.25">
      <c r="A6634" s="50"/>
      <c r="B6634" s="51"/>
      <c r="C6634" s="40"/>
      <c r="D663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4" s="40"/>
      <c r="F6634" s="40"/>
      <c r="G6634" s="52"/>
      <c r="H6634" s="93"/>
      <c r="I6634" s="52"/>
      <c r="J6634" s="52"/>
      <c r="K6634" s="40"/>
      <c r="L6634" s="40"/>
      <c r="M6634" s="40"/>
      <c r="N6634" s="40"/>
      <c r="O6634" s="40"/>
      <c r="P6634" s="38"/>
      <c r="Q6634" s="38">
        <f>Table13[[#This Row],[Unit Value]]*Table13[[#This Row],[Qty | PCount]]</f>
        <v>0</v>
      </c>
      <c r="R6634" s="40" t="str">
        <f>IF(Table13[[#This Row],[Unit Value]]&lt;=4999,"Low-Value Asset","High-Value Asset")</f>
        <v>Low-Value Asset</v>
      </c>
      <c r="S6634" s="40"/>
      <c r="T6634" s="40"/>
      <c r="U6634" s="40"/>
      <c r="V6634" s="40"/>
      <c r="W6634" s="75"/>
      <c r="X6634" s="40"/>
      <c r="Y6634" s="40"/>
      <c r="Z6634" s="40"/>
      <c r="AA6634" s="40"/>
      <c r="AB663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5" spans="1:28" ht="12.6" x14ac:dyDescent="0.25">
      <c r="A6635" s="50"/>
      <c r="B6635" s="51"/>
      <c r="C6635" s="40"/>
      <c r="D663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5" s="40"/>
      <c r="F6635" s="40"/>
      <c r="G6635" s="52"/>
      <c r="H6635" s="93"/>
      <c r="I6635" s="52"/>
      <c r="J6635" s="52"/>
      <c r="K6635" s="40"/>
      <c r="L6635" s="40"/>
      <c r="M6635" s="40"/>
      <c r="N6635" s="40"/>
      <c r="O6635" s="40"/>
      <c r="P6635" s="38"/>
      <c r="Q6635" s="38">
        <f>Table13[[#This Row],[Unit Value]]*Table13[[#This Row],[Qty | PCount]]</f>
        <v>0</v>
      </c>
      <c r="R6635" s="40" t="str">
        <f>IF(Table13[[#This Row],[Unit Value]]&lt;=4999,"Low-Value Asset","High-Value Asset")</f>
        <v>Low-Value Asset</v>
      </c>
      <c r="S6635" s="40"/>
      <c r="T6635" s="40"/>
      <c r="U6635" s="40"/>
      <c r="V6635" s="40"/>
      <c r="W6635" s="75"/>
      <c r="X6635" s="40"/>
      <c r="Y6635" s="40"/>
      <c r="Z6635" s="40"/>
      <c r="AA6635" s="40"/>
      <c r="AB663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6" spans="1:28" ht="12.6" x14ac:dyDescent="0.25">
      <c r="A6636" s="53"/>
      <c r="B6636" s="54"/>
      <c r="C6636" s="55"/>
      <c r="D663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6" s="55"/>
      <c r="F6636" s="55"/>
      <c r="G6636" s="56"/>
      <c r="H6636" s="91"/>
      <c r="I6636" s="56"/>
      <c r="J6636" s="56"/>
      <c r="K6636" s="55"/>
      <c r="L6636" s="55"/>
      <c r="M6636" s="55"/>
      <c r="N6636" s="55"/>
      <c r="O6636" s="55"/>
      <c r="P6636" s="57"/>
      <c r="Q6636" s="57">
        <f>Table13[[#This Row],[Unit Value]]*Table13[[#This Row],[Qty | PCount]]</f>
        <v>0</v>
      </c>
      <c r="R6636" s="55" t="str">
        <f>IF(Table13[[#This Row],[Unit Value]]&lt;=4999,"Low-Value Asset","High-Value Asset")</f>
        <v>Low-Value Asset</v>
      </c>
      <c r="S6636" s="55"/>
      <c r="T6636" s="55"/>
      <c r="U6636" s="55"/>
      <c r="V6636" s="55"/>
      <c r="W6636" s="76"/>
      <c r="X6636" s="55"/>
      <c r="Y6636" s="55"/>
      <c r="Z6636" s="55"/>
      <c r="AA6636" s="55"/>
      <c r="AB663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7" spans="1:28" ht="12.6" x14ac:dyDescent="0.25">
      <c r="A6637" s="53"/>
      <c r="B6637" s="54"/>
      <c r="C6637" s="55"/>
      <c r="D663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7" s="55"/>
      <c r="F6637" s="55"/>
      <c r="G6637" s="56"/>
      <c r="H6637" s="91"/>
      <c r="I6637" s="56"/>
      <c r="J6637" s="56"/>
      <c r="K6637" s="55"/>
      <c r="L6637" s="55"/>
      <c r="M6637" s="55"/>
      <c r="N6637" s="55"/>
      <c r="O6637" s="55"/>
      <c r="P6637" s="57"/>
      <c r="Q6637" s="57">
        <f>Table13[[#This Row],[Unit Value]]*Table13[[#This Row],[Qty | PCount]]</f>
        <v>0</v>
      </c>
      <c r="R6637" s="55" t="str">
        <f>IF(Table13[[#This Row],[Unit Value]]&lt;=4999,"Low-Value Asset","High-Value Asset")</f>
        <v>Low-Value Asset</v>
      </c>
      <c r="S6637" s="55"/>
      <c r="T6637" s="55"/>
      <c r="U6637" s="55"/>
      <c r="V6637" s="55"/>
      <c r="W6637" s="76"/>
      <c r="X6637" s="55"/>
      <c r="Y6637" s="55"/>
      <c r="Z6637" s="55"/>
      <c r="AA6637" s="55"/>
      <c r="AB663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8" spans="1:28" ht="12.6" x14ac:dyDescent="0.25">
      <c r="A6638" s="50"/>
      <c r="B6638" s="51"/>
      <c r="C6638" s="40"/>
      <c r="D663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8" s="40"/>
      <c r="F6638" s="40"/>
      <c r="G6638" s="52"/>
      <c r="H6638" s="93"/>
      <c r="I6638" s="52"/>
      <c r="J6638" s="52"/>
      <c r="K6638" s="40"/>
      <c r="L6638" s="40"/>
      <c r="M6638" s="40"/>
      <c r="N6638" s="40"/>
      <c r="O6638" s="40"/>
      <c r="P6638" s="38"/>
      <c r="Q6638" s="38">
        <f>Table13[[#This Row],[Unit Value]]*Table13[[#This Row],[Qty | PCount]]</f>
        <v>0</v>
      </c>
      <c r="R6638" s="40" t="str">
        <f>IF(Table13[[#This Row],[Unit Value]]&lt;=4999,"Low-Value Asset","High-Value Asset")</f>
        <v>Low-Value Asset</v>
      </c>
      <c r="S6638" s="40"/>
      <c r="T6638" s="40"/>
      <c r="U6638" s="40"/>
      <c r="V6638" s="40"/>
      <c r="W6638" s="75"/>
      <c r="X6638" s="40"/>
      <c r="Y6638" s="40"/>
      <c r="Z6638" s="40"/>
      <c r="AA6638" s="40"/>
      <c r="AB663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39" spans="1:28" ht="12.6" x14ac:dyDescent="0.25">
      <c r="A6639" s="50"/>
      <c r="B6639" s="51"/>
      <c r="C6639" s="40"/>
      <c r="D663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39" s="40"/>
      <c r="F6639" s="40"/>
      <c r="G6639" s="52"/>
      <c r="H6639" s="93"/>
      <c r="I6639" s="52"/>
      <c r="J6639" s="52"/>
      <c r="K6639" s="40"/>
      <c r="L6639" s="40"/>
      <c r="M6639" s="40"/>
      <c r="N6639" s="40"/>
      <c r="O6639" s="40"/>
      <c r="P6639" s="38"/>
      <c r="Q6639" s="38">
        <f>Table13[[#This Row],[Unit Value]]*Table13[[#This Row],[Qty | PCount]]</f>
        <v>0</v>
      </c>
      <c r="R6639" s="40" t="str">
        <f>IF(Table13[[#This Row],[Unit Value]]&lt;=4999,"Low-Value Asset","High-Value Asset")</f>
        <v>Low-Value Asset</v>
      </c>
      <c r="S6639" s="40"/>
      <c r="T6639" s="40"/>
      <c r="U6639" s="40"/>
      <c r="V6639" s="40"/>
      <c r="W6639" s="75"/>
      <c r="X6639" s="40"/>
      <c r="Y6639" s="40"/>
      <c r="Z6639" s="40"/>
      <c r="AA6639" s="40"/>
      <c r="AB663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0" spans="1:28" ht="12.6" x14ac:dyDescent="0.25">
      <c r="A6640" s="50"/>
      <c r="B6640" s="51"/>
      <c r="C6640" s="40"/>
      <c r="D664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0" s="40"/>
      <c r="F6640" s="40"/>
      <c r="G6640" s="52"/>
      <c r="H6640" s="93"/>
      <c r="I6640" s="52"/>
      <c r="J6640" s="52"/>
      <c r="K6640" s="40"/>
      <c r="L6640" s="40"/>
      <c r="M6640" s="40"/>
      <c r="N6640" s="40"/>
      <c r="O6640" s="40"/>
      <c r="P6640" s="38"/>
      <c r="Q6640" s="38">
        <f>Table13[[#This Row],[Unit Value]]*Table13[[#This Row],[Qty | PCount]]</f>
        <v>0</v>
      </c>
      <c r="R6640" s="40" t="str">
        <f>IF(Table13[[#This Row],[Unit Value]]&lt;=4999,"Low-Value Asset","High-Value Asset")</f>
        <v>Low-Value Asset</v>
      </c>
      <c r="S6640" s="40"/>
      <c r="T6640" s="40"/>
      <c r="U6640" s="40"/>
      <c r="V6640" s="40"/>
      <c r="W6640" s="75"/>
      <c r="X6640" s="40"/>
      <c r="Y6640" s="40"/>
      <c r="Z6640" s="40"/>
      <c r="AA6640" s="40"/>
      <c r="AB664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1" spans="1:28" ht="12.6" x14ac:dyDescent="0.25">
      <c r="A6641" s="50"/>
      <c r="B6641" s="51"/>
      <c r="C6641" s="40"/>
      <c r="D664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1" s="40"/>
      <c r="F6641" s="40"/>
      <c r="G6641" s="52"/>
      <c r="H6641" s="93"/>
      <c r="I6641" s="52"/>
      <c r="J6641" s="52"/>
      <c r="K6641" s="40"/>
      <c r="L6641" s="40"/>
      <c r="M6641" s="40"/>
      <c r="N6641" s="40"/>
      <c r="O6641" s="40"/>
      <c r="P6641" s="38"/>
      <c r="Q6641" s="38">
        <f>Table13[[#This Row],[Unit Value]]*Table13[[#This Row],[Qty | PCount]]</f>
        <v>0</v>
      </c>
      <c r="R6641" s="40" t="str">
        <f>IF(Table13[[#This Row],[Unit Value]]&lt;=4999,"Low-Value Asset","High-Value Asset")</f>
        <v>Low-Value Asset</v>
      </c>
      <c r="S6641" s="40"/>
      <c r="T6641" s="40"/>
      <c r="U6641" s="40"/>
      <c r="V6641" s="40"/>
      <c r="W6641" s="75"/>
      <c r="X6641" s="40"/>
      <c r="Y6641" s="40"/>
      <c r="Z6641" s="40"/>
      <c r="AA6641" s="40"/>
      <c r="AB664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2" spans="1:28" s="26" customFormat="1" ht="12.6" x14ac:dyDescent="0.25">
      <c r="A6642" s="53"/>
      <c r="B6642" s="54"/>
      <c r="C6642" s="55"/>
      <c r="D664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2" s="55"/>
      <c r="F6642" s="55"/>
      <c r="G6642" s="56"/>
      <c r="H6642" s="91"/>
      <c r="I6642" s="56"/>
      <c r="J6642" s="56"/>
      <c r="K6642" s="55"/>
      <c r="L6642" s="55"/>
      <c r="M6642" s="55"/>
      <c r="N6642" s="55"/>
      <c r="O6642" s="55"/>
      <c r="P6642" s="57"/>
      <c r="Q6642" s="57">
        <f>Table13[[#This Row],[Unit Value]]*Table13[[#This Row],[Qty | PCount]]</f>
        <v>0</v>
      </c>
      <c r="R6642" s="55" t="str">
        <f>IF(Table13[[#This Row],[Unit Value]]&lt;=4999,"Low-Value Asset","High-Value Asset")</f>
        <v>Low-Value Asset</v>
      </c>
      <c r="S6642" s="55"/>
      <c r="T6642" s="55"/>
      <c r="U6642" s="55"/>
      <c r="V6642" s="55"/>
      <c r="W6642" s="76"/>
      <c r="X6642" s="55"/>
      <c r="Y6642" s="55"/>
      <c r="Z6642" s="55"/>
      <c r="AA6642" s="55"/>
      <c r="AB664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3" spans="1:28" s="26" customFormat="1" ht="12.6" x14ac:dyDescent="0.25">
      <c r="A6643" s="53"/>
      <c r="B6643" s="54"/>
      <c r="C6643" s="55"/>
      <c r="D664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3" s="55"/>
      <c r="F6643" s="55"/>
      <c r="G6643" s="56"/>
      <c r="H6643" s="91"/>
      <c r="I6643" s="56"/>
      <c r="J6643" s="56"/>
      <c r="K6643" s="55"/>
      <c r="L6643" s="55"/>
      <c r="M6643" s="55"/>
      <c r="N6643" s="55"/>
      <c r="O6643" s="55"/>
      <c r="P6643" s="57"/>
      <c r="Q6643" s="57">
        <f>Table13[[#This Row],[Unit Value]]*Table13[[#This Row],[Qty | PCount]]</f>
        <v>0</v>
      </c>
      <c r="R6643" s="55" t="str">
        <f>IF(Table13[[#This Row],[Unit Value]]&lt;=4999,"Low-Value Asset","High-Value Asset")</f>
        <v>Low-Value Asset</v>
      </c>
      <c r="S6643" s="55"/>
      <c r="T6643" s="55"/>
      <c r="U6643" s="55"/>
      <c r="V6643" s="55"/>
      <c r="W6643" s="76"/>
      <c r="X6643" s="55"/>
      <c r="Y6643" s="55"/>
      <c r="Z6643" s="55"/>
      <c r="AA6643" s="55"/>
      <c r="AB664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4" spans="1:28" ht="12.6" x14ac:dyDescent="0.25">
      <c r="A6644" s="50"/>
      <c r="B6644" s="51"/>
      <c r="C6644" s="40"/>
      <c r="D664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4" s="40"/>
      <c r="F6644" s="40"/>
      <c r="G6644" s="52"/>
      <c r="H6644" s="93"/>
      <c r="I6644" s="52"/>
      <c r="J6644" s="52"/>
      <c r="K6644" s="40"/>
      <c r="L6644" s="40"/>
      <c r="M6644" s="40"/>
      <c r="N6644" s="40"/>
      <c r="O6644" s="40"/>
      <c r="P6644" s="38"/>
      <c r="Q6644" s="38">
        <f>Table13[[#This Row],[Unit Value]]*Table13[[#This Row],[Qty | PCount]]</f>
        <v>0</v>
      </c>
      <c r="R6644" s="40" t="str">
        <f>IF(Table13[[#This Row],[Unit Value]]&lt;=4999,"Low-Value Asset","High-Value Asset")</f>
        <v>Low-Value Asset</v>
      </c>
      <c r="S6644" s="40"/>
      <c r="T6644" s="40"/>
      <c r="U6644" s="40"/>
      <c r="V6644" s="40"/>
      <c r="W6644" s="75"/>
      <c r="X6644" s="40"/>
      <c r="Y6644" s="40"/>
      <c r="Z6644" s="40"/>
      <c r="AA6644" s="40"/>
      <c r="AB664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5" spans="1:28" ht="12.6" x14ac:dyDescent="0.25">
      <c r="A6645" s="50"/>
      <c r="B6645" s="51"/>
      <c r="C6645" s="40"/>
      <c r="D664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5" s="40"/>
      <c r="F6645" s="40"/>
      <c r="G6645" s="52"/>
      <c r="H6645" s="93"/>
      <c r="I6645" s="52"/>
      <c r="J6645" s="52"/>
      <c r="K6645" s="40"/>
      <c r="L6645" s="40"/>
      <c r="M6645" s="40"/>
      <c r="N6645" s="40"/>
      <c r="O6645" s="40"/>
      <c r="P6645" s="38"/>
      <c r="Q6645" s="38">
        <f>Table13[[#This Row],[Unit Value]]*Table13[[#This Row],[Qty | PCount]]</f>
        <v>0</v>
      </c>
      <c r="R6645" s="40" t="str">
        <f>IF(Table13[[#This Row],[Unit Value]]&lt;=4999,"Low-Value Asset","High-Value Asset")</f>
        <v>Low-Value Asset</v>
      </c>
      <c r="S6645" s="40"/>
      <c r="T6645" s="40"/>
      <c r="U6645" s="40"/>
      <c r="V6645" s="40"/>
      <c r="W6645" s="75"/>
      <c r="X6645" s="40"/>
      <c r="Y6645" s="40"/>
      <c r="Z6645" s="40"/>
      <c r="AA6645" s="40"/>
      <c r="AB664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6" spans="1:28" ht="12.6" x14ac:dyDescent="0.25">
      <c r="A6646" s="50"/>
      <c r="B6646" s="51"/>
      <c r="C6646" s="40"/>
      <c r="D664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6" s="40"/>
      <c r="F6646" s="40"/>
      <c r="G6646" s="52"/>
      <c r="H6646" s="93"/>
      <c r="I6646" s="52"/>
      <c r="J6646" s="52"/>
      <c r="K6646" s="40"/>
      <c r="L6646" s="40"/>
      <c r="M6646" s="40"/>
      <c r="N6646" s="40"/>
      <c r="O6646" s="40"/>
      <c r="P6646" s="38"/>
      <c r="Q6646" s="38">
        <f>Table13[[#This Row],[Unit Value]]*Table13[[#This Row],[Qty | PCount]]</f>
        <v>0</v>
      </c>
      <c r="R6646" s="40" t="str">
        <f>IF(Table13[[#This Row],[Unit Value]]&lt;=4999,"Low-Value Asset","High-Value Asset")</f>
        <v>Low-Value Asset</v>
      </c>
      <c r="S6646" s="40"/>
      <c r="T6646" s="40"/>
      <c r="U6646" s="40"/>
      <c r="V6646" s="40"/>
      <c r="W6646" s="75"/>
      <c r="X6646" s="40"/>
      <c r="Y6646" s="40"/>
      <c r="Z6646" s="40"/>
      <c r="AA6646" s="40"/>
      <c r="AB664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7" spans="1:28" ht="12.6" x14ac:dyDescent="0.25">
      <c r="A6647" s="50"/>
      <c r="B6647" s="51"/>
      <c r="C6647" s="40"/>
      <c r="D664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7" s="40"/>
      <c r="F6647" s="40"/>
      <c r="G6647" s="52"/>
      <c r="H6647" s="93"/>
      <c r="I6647" s="52"/>
      <c r="J6647" s="52"/>
      <c r="K6647" s="40"/>
      <c r="L6647" s="40"/>
      <c r="M6647" s="40"/>
      <c r="N6647" s="40"/>
      <c r="O6647" s="40"/>
      <c r="P6647" s="38"/>
      <c r="Q6647" s="38">
        <f>Table13[[#This Row],[Unit Value]]*Table13[[#This Row],[Qty | PCount]]</f>
        <v>0</v>
      </c>
      <c r="R6647" s="40" t="str">
        <f>IF(Table13[[#This Row],[Unit Value]]&lt;=4999,"Low-Value Asset","High-Value Asset")</f>
        <v>Low-Value Asset</v>
      </c>
      <c r="S6647" s="40"/>
      <c r="T6647" s="40"/>
      <c r="U6647" s="40"/>
      <c r="V6647" s="40"/>
      <c r="W6647" s="75"/>
      <c r="X6647" s="40"/>
      <c r="Y6647" s="40"/>
      <c r="Z6647" s="40"/>
      <c r="AA6647" s="40"/>
      <c r="AB664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8" spans="1:28" ht="12.6" x14ac:dyDescent="0.25">
      <c r="A6648" s="50"/>
      <c r="B6648" s="51"/>
      <c r="C6648" s="40"/>
      <c r="D664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8" s="40"/>
      <c r="F6648" s="40"/>
      <c r="G6648" s="52"/>
      <c r="H6648" s="93"/>
      <c r="I6648" s="52"/>
      <c r="J6648" s="52"/>
      <c r="K6648" s="40"/>
      <c r="L6648" s="40"/>
      <c r="M6648" s="40"/>
      <c r="N6648" s="40"/>
      <c r="O6648" s="40"/>
      <c r="P6648" s="38"/>
      <c r="Q6648" s="38">
        <f>Table13[[#This Row],[Unit Value]]*Table13[[#This Row],[Qty | PCount]]</f>
        <v>0</v>
      </c>
      <c r="R6648" s="40" t="str">
        <f>IF(Table13[[#This Row],[Unit Value]]&lt;=4999,"Low-Value Asset","High-Value Asset")</f>
        <v>Low-Value Asset</v>
      </c>
      <c r="S6648" s="40"/>
      <c r="T6648" s="40"/>
      <c r="U6648" s="40"/>
      <c r="V6648" s="40"/>
      <c r="W6648" s="75"/>
      <c r="X6648" s="40"/>
      <c r="Y6648" s="40"/>
      <c r="Z6648" s="40"/>
      <c r="AA6648" s="40"/>
      <c r="AB664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49" spans="1:28" ht="12.6" x14ac:dyDescent="0.25">
      <c r="A6649" s="50"/>
      <c r="B6649" s="51"/>
      <c r="C6649" s="40"/>
      <c r="D664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49" s="40"/>
      <c r="F6649" s="40"/>
      <c r="G6649" s="52"/>
      <c r="H6649" s="93"/>
      <c r="I6649" s="52"/>
      <c r="J6649" s="52"/>
      <c r="K6649" s="40"/>
      <c r="L6649" s="40"/>
      <c r="M6649" s="40"/>
      <c r="N6649" s="40"/>
      <c r="O6649" s="40"/>
      <c r="P6649" s="38"/>
      <c r="Q6649" s="38">
        <f>Table13[[#This Row],[Unit Value]]*Table13[[#This Row],[Qty | PCount]]</f>
        <v>0</v>
      </c>
      <c r="R6649" s="40" t="str">
        <f>IF(Table13[[#This Row],[Unit Value]]&lt;=4999,"Low-Value Asset","High-Value Asset")</f>
        <v>Low-Value Asset</v>
      </c>
      <c r="S6649" s="40"/>
      <c r="T6649" s="40"/>
      <c r="U6649" s="40"/>
      <c r="V6649" s="40"/>
      <c r="W6649" s="75"/>
      <c r="X6649" s="40"/>
      <c r="Y6649" s="40"/>
      <c r="Z6649" s="40"/>
      <c r="AA6649" s="40"/>
      <c r="AB664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0" spans="1:28" ht="12.6" x14ac:dyDescent="0.25">
      <c r="A6650" s="53"/>
      <c r="B6650" s="54"/>
      <c r="C6650" s="55"/>
      <c r="D665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0" s="55"/>
      <c r="F6650" s="55"/>
      <c r="G6650" s="56"/>
      <c r="H6650" s="91"/>
      <c r="I6650" s="56"/>
      <c r="J6650" s="56"/>
      <c r="K6650" s="55"/>
      <c r="L6650" s="55"/>
      <c r="M6650" s="55"/>
      <c r="N6650" s="55"/>
      <c r="O6650" s="55"/>
      <c r="P6650" s="57"/>
      <c r="Q6650" s="57">
        <f>Table13[[#This Row],[Unit Value]]*Table13[[#This Row],[Qty | PCount]]</f>
        <v>0</v>
      </c>
      <c r="R6650" s="55" t="str">
        <f>IF(Table13[[#This Row],[Unit Value]]&lt;=4999,"Low-Value Asset","High-Value Asset")</f>
        <v>Low-Value Asset</v>
      </c>
      <c r="S6650" s="55"/>
      <c r="T6650" s="55"/>
      <c r="U6650" s="55"/>
      <c r="V6650" s="55"/>
      <c r="W6650" s="76"/>
      <c r="X6650" s="55"/>
      <c r="Y6650" s="55"/>
      <c r="Z6650" s="55"/>
      <c r="AA6650" s="55"/>
      <c r="AB665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1" spans="1:28" ht="12.6" x14ac:dyDescent="0.25">
      <c r="A6651" s="53"/>
      <c r="B6651" s="54"/>
      <c r="C6651" s="55"/>
      <c r="D665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1" s="55"/>
      <c r="F6651" s="55"/>
      <c r="G6651" s="56"/>
      <c r="H6651" s="91"/>
      <c r="I6651" s="56"/>
      <c r="J6651" s="56"/>
      <c r="K6651" s="55"/>
      <c r="L6651" s="55"/>
      <c r="M6651" s="55"/>
      <c r="N6651" s="55"/>
      <c r="O6651" s="55"/>
      <c r="P6651" s="57"/>
      <c r="Q6651" s="57">
        <f>Table13[[#This Row],[Unit Value]]*Table13[[#This Row],[Qty | PCount]]</f>
        <v>0</v>
      </c>
      <c r="R6651" s="55" t="str">
        <f>IF(Table13[[#This Row],[Unit Value]]&lt;=4999,"Low-Value Asset","High-Value Asset")</f>
        <v>Low-Value Asset</v>
      </c>
      <c r="S6651" s="55"/>
      <c r="T6651" s="55"/>
      <c r="U6651" s="55"/>
      <c r="V6651" s="55"/>
      <c r="W6651" s="76"/>
      <c r="X6651" s="55"/>
      <c r="Y6651" s="55"/>
      <c r="Z6651" s="55"/>
      <c r="AA6651" s="55"/>
      <c r="AB665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2" spans="1:28" ht="12.6" x14ac:dyDescent="0.25">
      <c r="A6652" s="50"/>
      <c r="B6652" s="51"/>
      <c r="C6652" s="40"/>
      <c r="D665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2" s="40"/>
      <c r="F6652" s="40"/>
      <c r="G6652" s="52"/>
      <c r="H6652" s="93"/>
      <c r="I6652" s="52"/>
      <c r="J6652" s="52"/>
      <c r="K6652" s="40"/>
      <c r="L6652" s="40"/>
      <c r="M6652" s="40"/>
      <c r="N6652" s="40"/>
      <c r="O6652" s="40"/>
      <c r="P6652" s="38"/>
      <c r="Q6652" s="38">
        <f>Table13[[#This Row],[Unit Value]]*Table13[[#This Row],[Qty | PCount]]</f>
        <v>0</v>
      </c>
      <c r="R6652" s="40" t="str">
        <f>IF(Table13[[#This Row],[Unit Value]]&lt;=4999,"Low-Value Asset","High-Value Asset")</f>
        <v>Low-Value Asset</v>
      </c>
      <c r="S6652" s="40"/>
      <c r="T6652" s="40"/>
      <c r="U6652" s="40"/>
      <c r="V6652" s="40"/>
      <c r="W6652" s="75"/>
      <c r="X6652" s="40"/>
      <c r="Y6652" s="40"/>
      <c r="Z6652" s="40"/>
      <c r="AA6652" s="40"/>
      <c r="AB665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3" spans="1:28" ht="12.6" x14ac:dyDescent="0.25">
      <c r="A6653" s="50"/>
      <c r="B6653" s="51"/>
      <c r="C6653" s="40"/>
      <c r="D665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3" s="40"/>
      <c r="F6653" s="40"/>
      <c r="G6653" s="52"/>
      <c r="H6653" s="93"/>
      <c r="I6653" s="52"/>
      <c r="J6653" s="52"/>
      <c r="K6653" s="40"/>
      <c r="L6653" s="40"/>
      <c r="M6653" s="40"/>
      <c r="N6653" s="40"/>
      <c r="O6653" s="40"/>
      <c r="P6653" s="38"/>
      <c r="Q6653" s="38">
        <f>Table13[[#This Row],[Unit Value]]*Table13[[#This Row],[Qty | PCount]]</f>
        <v>0</v>
      </c>
      <c r="R6653" s="40" t="str">
        <f>IF(Table13[[#This Row],[Unit Value]]&lt;=4999,"Low-Value Asset","High-Value Asset")</f>
        <v>Low-Value Asset</v>
      </c>
      <c r="S6653" s="40"/>
      <c r="T6653" s="40"/>
      <c r="U6653" s="40"/>
      <c r="V6653" s="40"/>
      <c r="W6653" s="75"/>
      <c r="X6653" s="40"/>
      <c r="Y6653" s="40"/>
      <c r="Z6653" s="40"/>
      <c r="AA6653" s="40"/>
      <c r="AB665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4" spans="1:28" ht="12.6" x14ac:dyDescent="0.25">
      <c r="A6654" s="50"/>
      <c r="B6654" s="51"/>
      <c r="C6654" s="40"/>
      <c r="D665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4" s="40"/>
      <c r="F6654" s="40"/>
      <c r="G6654" s="52"/>
      <c r="H6654" s="93"/>
      <c r="I6654" s="52"/>
      <c r="J6654" s="52"/>
      <c r="K6654" s="40"/>
      <c r="L6654" s="40"/>
      <c r="M6654" s="40"/>
      <c r="N6654" s="40"/>
      <c r="O6654" s="40"/>
      <c r="P6654" s="38"/>
      <c r="Q6654" s="38">
        <f>Table13[[#This Row],[Unit Value]]*Table13[[#This Row],[Qty | PCount]]</f>
        <v>0</v>
      </c>
      <c r="R6654" s="40" t="str">
        <f>IF(Table13[[#This Row],[Unit Value]]&lt;=4999,"Low-Value Asset","High-Value Asset")</f>
        <v>Low-Value Asset</v>
      </c>
      <c r="S6654" s="40"/>
      <c r="T6654" s="40"/>
      <c r="U6654" s="40"/>
      <c r="V6654" s="40"/>
      <c r="W6654" s="75"/>
      <c r="X6654" s="40"/>
      <c r="Y6654" s="40"/>
      <c r="Z6654" s="40"/>
      <c r="AA6654" s="40"/>
      <c r="AB665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5" spans="1:28" ht="12.6" x14ac:dyDescent="0.25">
      <c r="A6655" s="50"/>
      <c r="B6655" s="51"/>
      <c r="C6655" s="40"/>
      <c r="D665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5" s="40"/>
      <c r="F6655" s="40"/>
      <c r="G6655" s="52"/>
      <c r="H6655" s="93"/>
      <c r="I6655" s="52"/>
      <c r="J6655" s="52"/>
      <c r="K6655" s="40"/>
      <c r="L6655" s="40"/>
      <c r="M6655" s="40"/>
      <c r="N6655" s="40"/>
      <c r="O6655" s="40"/>
      <c r="P6655" s="38"/>
      <c r="Q6655" s="38">
        <f>Table13[[#This Row],[Unit Value]]*Table13[[#This Row],[Qty | PCount]]</f>
        <v>0</v>
      </c>
      <c r="R6655" s="40" t="str">
        <f>IF(Table13[[#This Row],[Unit Value]]&lt;=4999,"Low-Value Asset","High-Value Asset")</f>
        <v>Low-Value Asset</v>
      </c>
      <c r="S6655" s="40"/>
      <c r="T6655" s="40"/>
      <c r="U6655" s="40"/>
      <c r="V6655" s="40"/>
      <c r="W6655" s="75"/>
      <c r="X6655" s="40"/>
      <c r="Y6655" s="40"/>
      <c r="Z6655" s="40"/>
      <c r="AA6655" s="40"/>
      <c r="AB665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6" spans="1:28" ht="12.6" x14ac:dyDescent="0.25">
      <c r="A6656" s="50"/>
      <c r="B6656" s="51"/>
      <c r="C6656" s="40"/>
      <c r="D665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6" s="40"/>
      <c r="F6656" s="40"/>
      <c r="G6656" s="52"/>
      <c r="H6656" s="93"/>
      <c r="I6656" s="52"/>
      <c r="J6656" s="52"/>
      <c r="K6656" s="40"/>
      <c r="L6656" s="40"/>
      <c r="M6656" s="40"/>
      <c r="N6656" s="40"/>
      <c r="O6656" s="40"/>
      <c r="P6656" s="38"/>
      <c r="Q6656" s="38">
        <f>Table13[[#This Row],[Unit Value]]*Table13[[#This Row],[Qty | PCount]]</f>
        <v>0</v>
      </c>
      <c r="R6656" s="40" t="str">
        <f>IF(Table13[[#This Row],[Unit Value]]&lt;=4999,"Low-Value Asset","High-Value Asset")</f>
        <v>Low-Value Asset</v>
      </c>
      <c r="S6656" s="40"/>
      <c r="T6656" s="40"/>
      <c r="U6656" s="40"/>
      <c r="V6656" s="40"/>
      <c r="W6656" s="75"/>
      <c r="X6656" s="40"/>
      <c r="Y6656" s="40"/>
      <c r="Z6656" s="40"/>
      <c r="AA6656" s="40"/>
      <c r="AB665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7" spans="1:28" ht="12.6" x14ac:dyDescent="0.25">
      <c r="A6657" s="50"/>
      <c r="B6657" s="51"/>
      <c r="C6657" s="40"/>
      <c r="D665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7" s="40"/>
      <c r="F6657" s="40"/>
      <c r="G6657" s="52"/>
      <c r="H6657" s="93"/>
      <c r="I6657" s="52"/>
      <c r="J6657" s="52"/>
      <c r="K6657" s="40"/>
      <c r="L6657" s="40"/>
      <c r="M6657" s="40"/>
      <c r="N6657" s="40"/>
      <c r="O6657" s="40"/>
      <c r="P6657" s="38"/>
      <c r="Q6657" s="38">
        <f>Table13[[#This Row],[Unit Value]]*Table13[[#This Row],[Qty | PCount]]</f>
        <v>0</v>
      </c>
      <c r="R6657" s="40" t="str">
        <f>IF(Table13[[#This Row],[Unit Value]]&lt;=4999,"Low-Value Asset","High-Value Asset")</f>
        <v>Low-Value Asset</v>
      </c>
      <c r="S6657" s="40"/>
      <c r="T6657" s="40"/>
      <c r="U6657" s="40"/>
      <c r="V6657" s="40"/>
      <c r="W6657" s="75"/>
      <c r="X6657" s="40"/>
      <c r="Y6657" s="40"/>
      <c r="Z6657" s="40"/>
      <c r="AA6657" s="40"/>
      <c r="AB665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8" spans="1:28" s="26" customFormat="1" ht="12.6" x14ac:dyDescent="0.25">
      <c r="A6658" s="53"/>
      <c r="B6658" s="54"/>
      <c r="C6658" s="55"/>
      <c r="D665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8" s="55"/>
      <c r="F6658" s="55"/>
      <c r="G6658" s="56"/>
      <c r="H6658" s="91"/>
      <c r="I6658" s="56"/>
      <c r="J6658" s="56"/>
      <c r="K6658" s="55"/>
      <c r="L6658" s="55"/>
      <c r="M6658" s="55"/>
      <c r="N6658" s="55"/>
      <c r="O6658" s="55"/>
      <c r="P6658" s="57"/>
      <c r="Q6658" s="57">
        <f>Table13[[#This Row],[Unit Value]]*Table13[[#This Row],[Qty | PCount]]</f>
        <v>0</v>
      </c>
      <c r="R6658" s="55" t="str">
        <f>IF(Table13[[#This Row],[Unit Value]]&lt;=4999,"Low-Value Asset","High-Value Asset")</f>
        <v>Low-Value Asset</v>
      </c>
      <c r="S6658" s="55"/>
      <c r="T6658" s="55"/>
      <c r="U6658" s="55"/>
      <c r="V6658" s="55"/>
      <c r="W6658" s="76"/>
      <c r="X6658" s="55"/>
      <c r="Y6658" s="55"/>
      <c r="Z6658" s="55"/>
      <c r="AA6658" s="55"/>
      <c r="AB665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59" spans="1:28" s="26" customFormat="1" ht="12.6" x14ac:dyDescent="0.25">
      <c r="A6659" s="53"/>
      <c r="B6659" s="54"/>
      <c r="C6659" s="55"/>
      <c r="D665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59" s="55"/>
      <c r="F6659" s="55"/>
      <c r="G6659" s="56"/>
      <c r="H6659" s="91"/>
      <c r="I6659" s="56"/>
      <c r="J6659" s="56"/>
      <c r="K6659" s="55"/>
      <c r="L6659" s="55"/>
      <c r="M6659" s="55"/>
      <c r="N6659" s="55"/>
      <c r="O6659" s="55"/>
      <c r="P6659" s="57"/>
      <c r="Q6659" s="57">
        <f>Table13[[#This Row],[Unit Value]]*Table13[[#This Row],[Qty | PCount]]</f>
        <v>0</v>
      </c>
      <c r="R6659" s="55" t="str">
        <f>IF(Table13[[#This Row],[Unit Value]]&lt;=4999,"Low-Value Asset","High-Value Asset")</f>
        <v>Low-Value Asset</v>
      </c>
      <c r="S6659" s="55"/>
      <c r="T6659" s="55"/>
      <c r="U6659" s="55"/>
      <c r="V6659" s="55"/>
      <c r="W6659" s="76"/>
      <c r="X6659" s="55"/>
      <c r="Y6659" s="55"/>
      <c r="Z6659" s="55"/>
      <c r="AA6659" s="55"/>
      <c r="AB665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0" spans="1:28" s="26" customFormat="1" ht="12.6" x14ac:dyDescent="0.25">
      <c r="A6660" s="53"/>
      <c r="B6660" s="54"/>
      <c r="C6660" s="55"/>
      <c r="D666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0" s="55"/>
      <c r="F6660" s="55"/>
      <c r="G6660" s="56"/>
      <c r="H6660" s="91"/>
      <c r="I6660" s="56"/>
      <c r="J6660" s="56"/>
      <c r="K6660" s="55"/>
      <c r="L6660" s="55"/>
      <c r="M6660" s="55"/>
      <c r="N6660" s="55"/>
      <c r="O6660" s="55"/>
      <c r="P6660" s="57"/>
      <c r="Q6660" s="57">
        <f>Table13[[#This Row],[Unit Value]]*Table13[[#This Row],[Qty | PCount]]</f>
        <v>0</v>
      </c>
      <c r="R6660" s="55" t="str">
        <f>IF(Table13[[#This Row],[Unit Value]]&lt;=4999,"Low-Value Asset","High-Value Asset")</f>
        <v>Low-Value Asset</v>
      </c>
      <c r="S6660" s="55"/>
      <c r="T6660" s="55"/>
      <c r="U6660" s="55"/>
      <c r="V6660" s="55"/>
      <c r="W6660" s="76"/>
      <c r="X6660" s="55"/>
      <c r="Y6660" s="55"/>
      <c r="Z6660" s="55"/>
      <c r="AA6660" s="55"/>
      <c r="AB666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1" spans="1:28" s="26" customFormat="1" ht="12.6" x14ac:dyDescent="0.25">
      <c r="A6661" s="53"/>
      <c r="B6661" s="54"/>
      <c r="C6661" s="55"/>
      <c r="D666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1" s="55"/>
      <c r="F6661" s="55"/>
      <c r="G6661" s="56"/>
      <c r="H6661" s="91"/>
      <c r="I6661" s="56"/>
      <c r="J6661" s="56"/>
      <c r="K6661" s="55"/>
      <c r="L6661" s="55"/>
      <c r="M6661" s="55"/>
      <c r="N6661" s="55"/>
      <c r="O6661" s="55"/>
      <c r="P6661" s="57"/>
      <c r="Q6661" s="57">
        <f>Table13[[#This Row],[Unit Value]]*Table13[[#This Row],[Qty | PCount]]</f>
        <v>0</v>
      </c>
      <c r="R6661" s="55" t="str">
        <f>IF(Table13[[#This Row],[Unit Value]]&lt;=4999,"Low-Value Asset","High-Value Asset")</f>
        <v>Low-Value Asset</v>
      </c>
      <c r="S6661" s="55"/>
      <c r="T6661" s="55"/>
      <c r="U6661" s="55"/>
      <c r="V6661" s="55"/>
      <c r="W6661" s="76"/>
      <c r="X6661" s="55"/>
      <c r="Y6661" s="55"/>
      <c r="Z6661" s="55"/>
      <c r="AA6661" s="55"/>
      <c r="AB666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2" spans="1:28" s="26" customFormat="1" ht="12.6" x14ac:dyDescent="0.25">
      <c r="A6662" s="53"/>
      <c r="B6662" s="54"/>
      <c r="C6662" s="55"/>
      <c r="D666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2" s="55"/>
      <c r="F6662" s="55"/>
      <c r="G6662" s="56"/>
      <c r="H6662" s="91"/>
      <c r="I6662" s="56"/>
      <c r="J6662" s="56"/>
      <c r="K6662" s="55"/>
      <c r="L6662" s="55"/>
      <c r="M6662" s="55"/>
      <c r="N6662" s="55"/>
      <c r="O6662" s="55"/>
      <c r="P6662" s="57"/>
      <c r="Q6662" s="57">
        <f>Table13[[#This Row],[Unit Value]]*Table13[[#This Row],[Qty | PCount]]</f>
        <v>0</v>
      </c>
      <c r="R6662" s="55" t="str">
        <f>IF(Table13[[#This Row],[Unit Value]]&lt;=4999,"Low-Value Asset","High-Value Asset")</f>
        <v>Low-Value Asset</v>
      </c>
      <c r="S6662" s="55"/>
      <c r="T6662" s="55"/>
      <c r="U6662" s="55"/>
      <c r="V6662" s="55"/>
      <c r="W6662" s="76"/>
      <c r="X6662" s="55"/>
      <c r="Y6662" s="55"/>
      <c r="Z6662" s="55"/>
      <c r="AA6662" s="55"/>
      <c r="AB666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3" spans="1:28" s="26" customFormat="1" ht="12.6" x14ac:dyDescent="0.25">
      <c r="A6663" s="53"/>
      <c r="B6663" s="54"/>
      <c r="C6663" s="55"/>
      <c r="D666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3" s="55"/>
      <c r="F6663" s="55"/>
      <c r="G6663" s="56"/>
      <c r="H6663" s="91"/>
      <c r="I6663" s="56"/>
      <c r="J6663" s="56"/>
      <c r="K6663" s="55"/>
      <c r="L6663" s="55"/>
      <c r="M6663" s="55"/>
      <c r="N6663" s="55"/>
      <c r="O6663" s="55"/>
      <c r="P6663" s="57"/>
      <c r="Q6663" s="57">
        <f>Table13[[#This Row],[Unit Value]]*Table13[[#This Row],[Qty | PCount]]</f>
        <v>0</v>
      </c>
      <c r="R6663" s="55" t="str">
        <f>IF(Table13[[#This Row],[Unit Value]]&lt;=4999,"Low-Value Asset","High-Value Asset")</f>
        <v>Low-Value Asset</v>
      </c>
      <c r="S6663" s="55"/>
      <c r="T6663" s="55"/>
      <c r="U6663" s="55"/>
      <c r="V6663" s="55"/>
      <c r="W6663" s="76"/>
      <c r="X6663" s="55"/>
      <c r="Y6663" s="55"/>
      <c r="Z6663" s="55"/>
      <c r="AA6663" s="55"/>
      <c r="AB666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4" spans="1:28" ht="12.6" x14ac:dyDescent="0.25">
      <c r="A6664" s="50"/>
      <c r="B6664" s="51"/>
      <c r="C6664" s="40"/>
      <c r="D666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4" s="40"/>
      <c r="F6664" s="40"/>
      <c r="G6664" s="52"/>
      <c r="H6664" s="93"/>
      <c r="I6664" s="52"/>
      <c r="J6664" s="52"/>
      <c r="K6664" s="40"/>
      <c r="L6664" s="40"/>
      <c r="M6664" s="40"/>
      <c r="N6664" s="40"/>
      <c r="O6664" s="40"/>
      <c r="P6664" s="38"/>
      <c r="Q6664" s="38">
        <f>Table13[[#This Row],[Unit Value]]*Table13[[#This Row],[Qty | PCount]]</f>
        <v>0</v>
      </c>
      <c r="R6664" s="40" t="str">
        <f>IF(Table13[[#This Row],[Unit Value]]&lt;=4999,"Low-Value Asset","High-Value Asset")</f>
        <v>Low-Value Asset</v>
      </c>
      <c r="S6664" s="40"/>
      <c r="T6664" s="40"/>
      <c r="U6664" s="40"/>
      <c r="V6664" s="40"/>
      <c r="W6664" s="75"/>
      <c r="X6664" s="40"/>
      <c r="Y6664" s="40"/>
      <c r="Z6664" s="40"/>
      <c r="AA6664" s="40"/>
      <c r="AB666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5" spans="1:28" ht="12.6" x14ac:dyDescent="0.25">
      <c r="A6665" s="50"/>
      <c r="B6665" s="51"/>
      <c r="C6665" s="40"/>
      <c r="D666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5" s="40"/>
      <c r="F6665" s="40"/>
      <c r="G6665" s="52"/>
      <c r="H6665" s="93"/>
      <c r="I6665" s="52"/>
      <c r="J6665" s="52"/>
      <c r="K6665" s="40"/>
      <c r="L6665" s="40"/>
      <c r="M6665" s="40"/>
      <c r="N6665" s="40"/>
      <c r="O6665" s="40"/>
      <c r="P6665" s="38"/>
      <c r="Q6665" s="38">
        <f>Table13[[#This Row],[Unit Value]]*Table13[[#This Row],[Qty | PCount]]</f>
        <v>0</v>
      </c>
      <c r="R6665" s="40" t="str">
        <f>IF(Table13[[#This Row],[Unit Value]]&lt;=4999,"Low-Value Asset","High-Value Asset")</f>
        <v>Low-Value Asset</v>
      </c>
      <c r="S6665" s="40"/>
      <c r="T6665" s="40"/>
      <c r="U6665" s="40"/>
      <c r="V6665" s="40"/>
      <c r="W6665" s="75"/>
      <c r="X6665" s="40"/>
      <c r="Y6665" s="40"/>
      <c r="Z6665" s="40"/>
      <c r="AA6665" s="40"/>
      <c r="AB666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6" spans="1:28" ht="12.6" x14ac:dyDescent="0.25">
      <c r="A6666" s="50"/>
      <c r="B6666" s="51"/>
      <c r="C6666" s="40"/>
      <c r="D666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6" s="40"/>
      <c r="F6666" s="40"/>
      <c r="G6666" s="52"/>
      <c r="H6666" s="93"/>
      <c r="I6666" s="52"/>
      <c r="J6666" s="52"/>
      <c r="K6666" s="40"/>
      <c r="L6666" s="40"/>
      <c r="M6666" s="40"/>
      <c r="N6666" s="40"/>
      <c r="O6666" s="40"/>
      <c r="P6666" s="38"/>
      <c r="Q6666" s="38">
        <f>Table13[[#This Row],[Unit Value]]*Table13[[#This Row],[Qty | PCount]]</f>
        <v>0</v>
      </c>
      <c r="R6666" s="40" t="str">
        <f>IF(Table13[[#This Row],[Unit Value]]&lt;=4999,"Low-Value Asset","High-Value Asset")</f>
        <v>Low-Value Asset</v>
      </c>
      <c r="S6666" s="40"/>
      <c r="T6666" s="40"/>
      <c r="U6666" s="40"/>
      <c r="V6666" s="40"/>
      <c r="W6666" s="75"/>
      <c r="X6666" s="40"/>
      <c r="Y6666" s="40"/>
      <c r="Z6666" s="40"/>
      <c r="AA6666" s="40"/>
      <c r="AB666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7" spans="1:28" ht="12.6" x14ac:dyDescent="0.25">
      <c r="A6667" s="50"/>
      <c r="B6667" s="51"/>
      <c r="C6667" s="40"/>
      <c r="D666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7" s="40"/>
      <c r="F6667" s="40"/>
      <c r="G6667" s="52"/>
      <c r="H6667" s="93"/>
      <c r="I6667" s="52"/>
      <c r="J6667" s="52"/>
      <c r="K6667" s="40"/>
      <c r="L6667" s="40"/>
      <c r="M6667" s="40"/>
      <c r="N6667" s="40"/>
      <c r="O6667" s="40"/>
      <c r="P6667" s="38"/>
      <c r="Q6667" s="38">
        <f>Table13[[#This Row],[Unit Value]]*Table13[[#This Row],[Qty | PCount]]</f>
        <v>0</v>
      </c>
      <c r="R6667" s="40" t="str">
        <f>IF(Table13[[#This Row],[Unit Value]]&lt;=4999,"Low-Value Asset","High-Value Asset")</f>
        <v>Low-Value Asset</v>
      </c>
      <c r="S6667" s="40"/>
      <c r="T6667" s="40"/>
      <c r="U6667" s="40"/>
      <c r="V6667" s="40"/>
      <c r="W6667" s="75"/>
      <c r="X6667" s="40"/>
      <c r="Y6667" s="40"/>
      <c r="Z6667" s="40"/>
      <c r="AA6667" s="40"/>
      <c r="AB666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8" spans="1:28" s="26" customFormat="1" ht="12.6" x14ac:dyDescent="0.25">
      <c r="A6668" s="53"/>
      <c r="B6668" s="54"/>
      <c r="C6668" s="55"/>
      <c r="D6668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8" s="55"/>
      <c r="F6668" s="55"/>
      <c r="G6668" s="56"/>
      <c r="H6668" s="91"/>
      <c r="I6668" s="56"/>
      <c r="J6668" s="56"/>
      <c r="K6668" s="55"/>
      <c r="L6668" s="55"/>
      <c r="M6668" s="55"/>
      <c r="N6668" s="55"/>
      <c r="O6668" s="55"/>
      <c r="P6668" s="57"/>
      <c r="Q6668" s="57">
        <f>Table13[[#This Row],[Unit Value]]*Table13[[#This Row],[Qty | PCount]]</f>
        <v>0</v>
      </c>
      <c r="R6668" s="55" t="str">
        <f>IF(Table13[[#This Row],[Unit Value]]&lt;=4999,"Low-Value Asset","High-Value Asset")</f>
        <v>Low-Value Asset</v>
      </c>
      <c r="S6668" s="55"/>
      <c r="T6668" s="55"/>
      <c r="U6668" s="55"/>
      <c r="V6668" s="55"/>
      <c r="W6668" s="76"/>
      <c r="X6668" s="55"/>
      <c r="Y6668" s="55"/>
      <c r="Z6668" s="55"/>
      <c r="AA6668" s="55"/>
      <c r="AB6668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69" spans="1:28" s="26" customFormat="1" ht="12.6" x14ac:dyDescent="0.25">
      <c r="A6669" s="53"/>
      <c r="B6669" s="54"/>
      <c r="C6669" s="55"/>
      <c r="D6669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69" s="55"/>
      <c r="F6669" s="55"/>
      <c r="G6669" s="56"/>
      <c r="H6669" s="91"/>
      <c r="I6669" s="56"/>
      <c r="J6669" s="56"/>
      <c r="K6669" s="55"/>
      <c r="L6669" s="55"/>
      <c r="M6669" s="55"/>
      <c r="N6669" s="55"/>
      <c r="O6669" s="55"/>
      <c r="P6669" s="57"/>
      <c r="Q6669" s="57">
        <f>Table13[[#This Row],[Unit Value]]*Table13[[#This Row],[Qty | PCount]]</f>
        <v>0</v>
      </c>
      <c r="R6669" s="55" t="str">
        <f>IF(Table13[[#This Row],[Unit Value]]&lt;=4999,"Low-Value Asset","High-Value Asset")</f>
        <v>Low-Value Asset</v>
      </c>
      <c r="S6669" s="55"/>
      <c r="T6669" s="55"/>
      <c r="U6669" s="55"/>
      <c r="V6669" s="55"/>
      <c r="W6669" s="76"/>
      <c r="X6669" s="55"/>
      <c r="Y6669" s="55"/>
      <c r="Z6669" s="55"/>
      <c r="AA6669" s="55"/>
      <c r="AB6669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0" spans="1:28" s="26" customFormat="1" ht="12.6" x14ac:dyDescent="0.25">
      <c r="A6670" s="53"/>
      <c r="B6670" s="54"/>
      <c r="C6670" s="55"/>
      <c r="D667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0" s="55"/>
      <c r="F6670" s="55"/>
      <c r="G6670" s="56"/>
      <c r="H6670" s="91"/>
      <c r="I6670" s="56"/>
      <c r="J6670" s="56"/>
      <c r="K6670" s="55"/>
      <c r="L6670" s="55"/>
      <c r="M6670" s="55"/>
      <c r="N6670" s="55"/>
      <c r="O6670" s="55"/>
      <c r="P6670" s="57"/>
      <c r="Q6670" s="57">
        <f>Table13[[#This Row],[Unit Value]]*Table13[[#This Row],[Qty | PCount]]</f>
        <v>0</v>
      </c>
      <c r="R6670" s="55" t="str">
        <f>IF(Table13[[#This Row],[Unit Value]]&lt;=4999,"Low-Value Asset","High-Value Asset")</f>
        <v>Low-Value Asset</v>
      </c>
      <c r="S6670" s="55"/>
      <c r="T6670" s="55"/>
      <c r="U6670" s="55"/>
      <c r="V6670" s="55"/>
      <c r="W6670" s="76"/>
      <c r="X6670" s="55"/>
      <c r="Y6670" s="55"/>
      <c r="Z6670" s="55"/>
      <c r="AA6670" s="55"/>
      <c r="AB667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1" spans="1:28" s="26" customFormat="1" ht="12.6" x14ac:dyDescent="0.25">
      <c r="A6671" s="53"/>
      <c r="B6671" s="54"/>
      <c r="C6671" s="55"/>
      <c r="D667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1" s="55"/>
      <c r="F6671" s="55"/>
      <c r="G6671" s="56"/>
      <c r="H6671" s="91"/>
      <c r="I6671" s="56"/>
      <c r="J6671" s="56"/>
      <c r="K6671" s="55"/>
      <c r="L6671" s="55"/>
      <c r="M6671" s="55"/>
      <c r="N6671" s="55"/>
      <c r="O6671" s="55"/>
      <c r="P6671" s="57"/>
      <c r="Q6671" s="57">
        <f>Table13[[#This Row],[Unit Value]]*Table13[[#This Row],[Qty | PCount]]</f>
        <v>0</v>
      </c>
      <c r="R6671" s="55" t="str">
        <f>IF(Table13[[#This Row],[Unit Value]]&lt;=4999,"Low-Value Asset","High-Value Asset")</f>
        <v>Low-Value Asset</v>
      </c>
      <c r="S6671" s="55"/>
      <c r="T6671" s="55"/>
      <c r="U6671" s="55"/>
      <c r="V6671" s="55"/>
      <c r="W6671" s="76"/>
      <c r="X6671" s="55"/>
      <c r="Y6671" s="55"/>
      <c r="Z6671" s="55"/>
      <c r="AA6671" s="55"/>
      <c r="AB667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2" spans="1:28" s="26" customFormat="1" ht="12.6" x14ac:dyDescent="0.25">
      <c r="A6672" s="53"/>
      <c r="B6672" s="54"/>
      <c r="C6672" s="55"/>
      <c r="D667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2" s="55"/>
      <c r="F6672" s="55"/>
      <c r="G6672" s="56"/>
      <c r="H6672" s="91"/>
      <c r="I6672" s="56"/>
      <c r="J6672" s="56"/>
      <c r="K6672" s="55"/>
      <c r="L6672" s="55"/>
      <c r="M6672" s="55"/>
      <c r="N6672" s="55"/>
      <c r="O6672" s="55"/>
      <c r="P6672" s="57"/>
      <c r="Q6672" s="57">
        <f>Table13[[#This Row],[Unit Value]]*Table13[[#This Row],[Qty | PCount]]</f>
        <v>0</v>
      </c>
      <c r="R6672" s="55" t="str">
        <f>IF(Table13[[#This Row],[Unit Value]]&lt;=4999,"Low-Value Asset","High-Value Asset")</f>
        <v>Low-Value Asset</v>
      </c>
      <c r="S6672" s="55"/>
      <c r="T6672" s="55"/>
      <c r="U6672" s="55"/>
      <c r="V6672" s="55"/>
      <c r="W6672" s="76"/>
      <c r="X6672" s="55"/>
      <c r="Y6672" s="55"/>
      <c r="Z6672" s="55"/>
      <c r="AA6672" s="55"/>
      <c r="AB667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3" spans="1:28" s="26" customFormat="1" ht="12.6" x14ac:dyDescent="0.25">
      <c r="A6673" s="53"/>
      <c r="B6673" s="54"/>
      <c r="C6673" s="55"/>
      <c r="D667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3" s="55"/>
      <c r="F6673" s="55"/>
      <c r="G6673" s="56"/>
      <c r="H6673" s="91"/>
      <c r="I6673" s="56"/>
      <c r="J6673" s="56"/>
      <c r="K6673" s="55"/>
      <c r="L6673" s="55"/>
      <c r="M6673" s="55"/>
      <c r="N6673" s="55"/>
      <c r="O6673" s="55"/>
      <c r="P6673" s="57"/>
      <c r="Q6673" s="57">
        <f>Table13[[#This Row],[Unit Value]]*Table13[[#This Row],[Qty | PCount]]</f>
        <v>0</v>
      </c>
      <c r="R6673" s="55" t="str">
        <f>IF(Table13[[#This Row],[Unit Value]]&lt;=4999,"Low-Value Asset","High-Value Asset")</f>
        <v>Low-Value Asset</v>
      </c>
      <c r="S6673" s="55"/>
      <c r="T6673" s="55"/>
      <c r="U6673" s="55"/>
      <c r="V6673" s="55"/>
      <c r="W6673" s="76"/>
      <c r="X6673" s="55"/>
      <c r="Y6673" s="55"/>
      <c r="Z6673" s="55"/>
      <c r="AA6673" s="55"/>
      <c r="AB667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4" spans="1:28" ht="12.6" x14ac:dyDescent="0.25">
      <c r="A6674" s="50"/>
      <c r="B6674" s="51"/>
      <c r="C6674" s="40"/>
      <c r="D6674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4" s="40"/>
      <c r="F6674" s="40"/>
      <c r="G6674" s="52"/>
      <c r="H6674" s="93"/>
      <c r="I6674" s="52"/>
      <c r="J6674" s="52"/>
      <c r="K6674" s="40"/>
      <c r="L6674" s="40"/>
      <c r="M6674" s="40"/>
      <c r="N6674" s="40"/>
      <c r="O6674" s="40"/>
      <c r="P6674" s="38"/>
      <c r="Q6674" s="38">
        <f>Table13[[#This Row],[Unit Value]]*Table13[[#This Row],[Qty | PCount]]</f>
        <v>0</v>
      </c>
      <c r="R6674" s="40" t="str">
        <f>IF(Table13[[#This Row],[Unit Value]]&lt;=4999,"Low-Value Asset","High-Value Asset")</f>
        <v>Low-Value Asset</v>
      </c>
      <c r="S6674" s="40"/>
      <c r="T6674" s="40"/>
      <c r="U6674" s="40"/>
      <c r="V6674" s="40"/>
      <c r="W6674" s="75"/>
      <c r="X6674" s="40"/>
      <c r="Y6674" s="40"/>
      <c r="Z6674" s="40"/>
      <c r="AA6674" s="40"/>
      <c r="AB6674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5" spans="1:28" ht="12.6" x14ac:dyDescent="0.25">
      <c r="A6675" s="50"/>
      <c r="B6675" s="51"/>
      <c r="C6675" s="40"/>
      <c r="D6675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5" s="40"/>
      <c r="F6675" s="40"/>
      <c r="G6675" s="52"/>
      <c r="H6675" s="93"/>
      <c r="I6675" s="52"/>
      <c r="J6675" s="52"/>
      <c r="K6675" s="40"/>
      <c r="L6675" s="40"/>
      <c r="M6675" s="40"/>
      <c r="N6675" s="40"/>
      <c r="O6675" s="40"/>
      <c r="P6675" s="38"/>
      <c r="Q6675" s="38">
        <f>Table13[[#This Row],[Unit Value]]*Table13[[#This Row],[Qty | PCount]]</f>
        <v>0</v>
      </c>
      <c r="R6675" s="40" t="str">
        <f>IF(Table13[[#This Row],[Unit Value]]&lt;=4999,"Low-Value Asset","High-Value Asset")</f>
        <v>Low-Value Asset</v>
      </c>
      <c r="S6675" s="40"/>
      <c r="T6675" s="40"/>
      <c r="U6675" s="40"/>
      <c r="V6675" s="40"/>
      <c r="W6675" s="75"/>
      <c r="X6675" s="40"/>
      <c r="Y6675" s="40"/>
      <c r="Z6675" s="40"/>
      <c r="AA6675" s="40"/>
      <c r="AB6675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6" spans="1:28" ht="12.6" x14ac:dyDescent="0.25">
      <c r="A6676" s="50"/>
      <c r="B6676" s="51"/>
      <c r="C6676" s="40"/>
      <c r="D667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6" s="40"/>
      <c r="F6676" s="40"/>
      <c r="G6676" s="52"/>
      <c r="H6676" s="93"/>
      <c r="I6676" s="52"/>
      <c r="J6676" s="52"/>
      <c r="K6676" s="40"/>
      <c r="L6676" s="40"/>
      <c r="M6676" s="40"/>
      <c r="N6676" s="40"/>
      <c r="O6676" s="40"/>
      <c r="P6676" s="38"/>
      <c r="Q6676" s="38">
        <f>Table13[[#This Row],[Unit Value]]*Table13[[#This Row],[Qty | PCount]]</f>
        <v>0</v>
      </c>
      <c r="R6676" s="40" t="str">
        <f>IF(Table13[[#This Row],[Unit Value]]&lt;=4999,"Low-Value Asset","High-Value Asset")</f>
        <v>Low-Value Asset</v>
      </c>
      <c r="S6676" s="40"/>
      <c r="T6676" s="40"/>
      <c r="U6676" s="40"/>
      <c r="V6676" s="40"/>
      <c r="W6676" s="75"/>
      <c r="X6676" s="40"/>
      <c r="Y6676" s="40"/>
      <c r="Z6676" s="40"/>
      <c r="AA6676" s="40"/>
      <c r="AB667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7" spans="1:28" ht="12.6" x14ac:dyDescent="0.25">
      <c r="A6677" s="50"/>
      <c r="B6677" s="51"/>
      <c r="C6677" s="40"/>
      <c r="D667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7" s="40"/>
      <c r="F6677" s="40"/>
      <c r="G6677" s="52"/>
      <c r="H6677" s="93"/>
      <c r="I6677" s="52"/>
      <c r="J6677" s="52"/>
      <c r="K6677" s="40"/>
      <c r="L6677" s="40"/>
      <c r="M6677" s="40"/>
      <c r="N6677" s="40"/>
      <c r="O6677" s="40"/>
      <c r="P6677" s="38"/>
      <c r="Q6677" s="38">
        <f>Table13[[#This Row],[Unit Value]]*Table13[[#This Row],[Qty | PCount]]</f>
        <v>0</v>
      </c>
      <c r="R6677" s="40" t="str">
        <f>IF(Table13[[#This Row],[Unit Value]]&lt;=4999,"Low-Value Asset","High-Value Asset")</f>
        <v>Low-Value Asset</v>
      </c>
      <c r="S6677" s="40"/>
      <c r="T6677" s="40"/>
      <c r="U6677" s="40"/>
      <c r="V6677" s="40"/>
      <c r="W6677" s="75"/>
      <c r="X6677" s="40"/>
      <c r="Y6677" s="40"/>
      <c r="Z6677" s="40"/>
      <c r="AA6677" s="40"/>
      <c r="AB667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8" spans="1:28" ht="12.6" x14ac:dyDescent="0.25">
      <c r="A6678" s="50"/>
      <c r="B6678" s="51"/>
      <c r="C6678" s="40"/>
      <c r="D667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8" s="40"/>
      <c r="F6678" s="40"/>
      <c r="G6678" s="52"/>
      <c r="H6678" s="93"/>
      <c r="I6678" s="52"/>
      <c r="J6678" s="52"/>
      <c r="K6678" s="40"/>
      <c r="L6678" s="40"/>
      <c r="M6678" s="40"/>
      <c r="N6678" s="40"/>
      <c r="O6678" s="40"/>
      <c r="P6678" s="38"/>
      <c r="Q6678" s="38">
        <f>Table13[[#This Row],[Unit Value]]*Table13[[#This Row],[Qty | PCount]]</f>
        <v>0</v>
      </c>
      <c r="R6678" s="40" t="str">
        <f>IF(Table13[[#This Row],[Unit Value]]&lt;=4999,"Low-Value Asset","High-Value Asset")</f>
        <v>Low-Value Asset</v>
      </c>
      <c r="S6678" s="40"/>
      <c r="T6678" s="40"/>
      <c r="U6678" s="40"/>
      <c r="V6678" s="40"/>
      <c r="W6678" s="75"/>
      <c r="X6678" s="40"/>
      <c r="Y6678" s="40"/>
      <c r="Z6678" s="40"/>
      <c r="AA6678" s="40"/>
      <c r="AB667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79" spans="1:28" ht="12.6" x14ac:dyDescent="0.25">
      <c r="A6679" s="50"/>
      <c r="B6679" s="51"/>
      <c r="C6679" s="40"/>
      <c r="D667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79" s="40"/>
      <c r="F6679" s="40"/>
      <c r="G6679" s="52"/>
      <c r="H6679" s="93"/>
      <c r="I6679" s="52"/>
      <c r="J6679" s="52"/>
      <c r="K6679" s="40"/>
      <c r="L6679" s="40"/>
      <c r="M6679" s="40"/>
      <c r="N6679" s="40"/>
      <c r="O6679" s="40"/>
      <c r="P6679" s="38"/>
      <c r="Q6679" s="38">
        <f>Table13[[#This Row],[Unit Value]]*Table13[[#This Row],[Qty | PCount]]</f>
        <v>0</v>
      </c>
      <c r="R6679" s="40" t="str">
        <f>IF(Table13[[#This Row],[Unit Value]]&lt;=4999,"Low-Value Asset","High-Value Asset")</f>
        <v>Low-Value Asset</v>
      </c>
      <c r="S6679" s="40"/>
      <c r="T6679" s="40"/>
      <c r="U6679" s="40"/>
      <c r="V6679" s="40"/>
      <c r="W6679" s="75"/>
      <c r="X6679" s="40"/>
      <c r="Y6679" s="40"/>
      <c r="Z6679" s="40"/>
      <c r="AA6679" s="40"/>
      <c r="AB667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0" spans="1:28" s="26" customFormat="1" ht="12.6" x14ac:dyDescent="0.25">
      <c r="A6680" s="53"/>
      <c r="B6680" s="54"/>
      <c r="C6680" s="55"/>
      <c r="D6680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0" s="55"/>
      <c r="F6680" s="55"/>
      <c r="G6680" s="56"/>
      <c r="H6680" s="91"/>
      <c r="I6680" s="56"/>
      <c r="J6680" s="56"/>
      <c r="K6680" s="55"/>
      <c r="L6680" s="55"/>
      <c r="M6680" s="55"/>
      <c r="N6680" s="55"/>
      <c r="O6680" s="55"/>
      <c r="P6680" s="57"/>
      <c r="Q6680" s="57">
        <f>Table13[[#This Row],[Unit Value]]*Table13[[#This Row],[Qty | PCount]]</f>
        <v>0</v>
      </c>
      <c r="R6680" s="55" t="str">
        <f>IF(Table13[[#This Row],[Unit Value]]&lt;=4999,"Low-Value Asset","High-Value Asset")</f>
        <v>Low-Value Asset</v>
      </c>
      <c r="S6680" s="55"/>
      <c r="T6680" s="55"/>
      <c r="U6680" s="55"/>
      <c r="V6680" s="55"/>
      <c r="W6680" s="76"/>
      <c r="X6680" s="55"/>
      <c r="Y6680" s="55"/>
      <c r="Z6680" s="55"/>
      <c r="AA6680" s="55"/>
      <c r="AB6680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1" spans="1:28" s="26" customFormat="1" ht="12.6" x14ac:dyDescent="0.25">
      <c r="A6681" s="53"/>
      <c r="B6681" s="54"/>
      <c r="C6681" s="55"/>
      <c r="D6681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1" s="55"/>
      <c r="F6681" s="55"/>
      <c r="G6681" s="56"/>
      <c r="H6681" s="91"/>
      <c r="I6681" s="56"/>
      <c r="J6681" s="56"/>
      <c r="K6681" s="55"/>
      <c r="L6681" s="55"/>
      <c r="M6681" s="55"/>
      <c r="N6681" s="55"/>
      <c r="O6681" s="55"/>
      <c r="P6681" s="57"/>
      <c r="Q6681" s="57">
        <f>Table13[[#This Row],[Unit Value]]*Table13[[#This Row],[Qty | PCount]]</f>
        <v>0</v>
      </c>
      <c r="R6681" s="55" t="str">
        <f>IF(Table13[[#This Row],[Unit Value]]&lt;=4999,"Low-Value Asset","High-Value Asset")</f>
        <v>Low-Value Asset</v>
      </c>
      <c r="S6681" s="55"/>
      <c r="T6681" s="55"/>
      <c r="U6681" s="55"/>
      <c r="V6681" s="55"/>
      <c r="W6681" s="76"/>
      <c r="X6681" s="55"/>
      <c r="Y6681" s="55"/>
      <c r="Z6681" s="55"/>
      <c r="AA6681" s="55"/>
      <c r="AB6681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2" spans="1:28" s="26" customFormat="1" ht="12.6" x14ac:dyDescent="0.25">
      <c r="A6682" s="53"/>
      <c r="B6682" s="54"/>
      <c r="C6682" s="55"/>
      <c r="D6682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2" s="55"/>
      <c r="F6682" s="55"/>
      <c r="G6682" s="56"/>
      <c r="H6682" s="91"/>
      <c r="I6682" s="56"/>
      <c r="J6682" s="56"/>
      <c r="K6682" s="55"/>
      <c r="L6682" s="55"/>
      <c r="M6682" s="55"/>
      <c r="N6682" s="55"/>
      <c r="O6682" s="55"/>
      <c r="P6682" s="57"/>
      <c r="Q6682" s="57">
        <f>Table13[[#This Row],[Unit Value]]*Table13[[#This Row],[Qty | PCount]]</f>
        <v>0</v>
      </c>
      <c r="R6682" s="55" t="str">
        <f>IF(Table13[[#This Row],[Unit Value]]&lt;=4999,"Low-Value Asset","High-Value Asset")</f>
        <v>Low-Value Asset</v>
      </c>
      <c r="S6682" s="55"/>
      <c r="T6682" s="55"/>
      <c r="U6682" s="55"/>
      <c r="V6682" s="55"/>
      <c r="W6682" s="76"/>
      <c r="X6682" s="55"/>
      <c r="Y6682" s="55"/>
      <c r="Z6682" s="55"/>
      <c r="AA6682" s="55"/>
      <c r="AB6682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3" spans="1:28" s="26" customFormat="1" ht="12.6" x14ac:dyDescent="0.25">
      <c r="A6683" s="53"/>
      <c r="B6683" s="54"/>
      <c r="C6683" s="55"/>
      <c r="D6683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3" s="55"/>
      <c r="F6683" s="55"/>
      <c r="G6683" s="56"/>
      <c r="H6683" s="91"/>
      <c r="I6683" s="56"/>
      <c r="J6683" s="56"/>
      <c r="K6683" s="55"/>
      <c r="L6683" s="55"/>
      <c r="M6683" s="55"/>
      <c r="N6683" s="55"/>
      <c r="O6683" s="55"/>
      <c r="P6683" s="57"/>
      <c r="Q6683" s="57">
        <f>Table13[[#This Row],[Unit Value]]*Table13[[#This Row],[Qty | PCount]]</f>
        <v>0</v>
      </c>
      <c r="R6683" s="55" t="str">
        <f>IF(Table13[[#This Row],[Unit Value]]&lt;=4999,"Low-Value Asset","High-Value Asset")</f>
        <v>Low-Value Asset</v>
      </c>
      <c r="S6683" s="55"/>
      <c r="T6683" s="55"/>
      <c r="U6683" s="55"/>
      <c r="V6683" s="55"/>
      <c r="W6683" s="76"/>
      <c r="X6683" s="55"/>
      <c r="Y6683" s="55"/>
      <c r="Z6683" s="55"/>
      <c r="AA6683" s="55"/>
      <c r="AB6683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4" spans="1:28" s="26" customFormat="1" ht="12.6" x14ac:dyDescent="0.25">
      <c r="A6684" s="53"/>
      <c r="B6684" s="54"/>
      <c r="C6684" s="55"/>
      <c r="D668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4" s="55"/>
      <c r="F6684" s="55"/>
      <c r="G6684" s="56"/>
      <c r="H6684" s="91"/>
      <c r="I6684" s="56"/>
      <c r="J6684" s="56"/>
      <c r="K6684" s="55"/>
      <c r="L6684" s="55"/>
      <c r="M6684" s="55"/>
      <c r="N6684" s="55"/>
      <c r="O6684" s="55"/>
      <c r="P6684" s="57"/>
      <c r="Q6684" s="57">
        <f>Table13[[#This Row],[Unit Value]]*Table13[[#This Row],[Qty | PCount]]</f>
        <v>0</v>
      </c>
      <c r="R6684" s="55" t="str">
        <f>IF(Table13[[#This Row],[Unit Value]]&lt;=4999,"Low-Value Asset","High-Value Asset")</f>
        <v>Low-Value Asset</v>
      </c>
      <c r="S6684" s="55"/>
      <c r="T6684" s="55"/>
      <c r="U6684" s="55"/>
      <c r="V6684" s="55"/>
      <c r="W6684" s="76"/>
      <c r="X6684" s="55"/>
      <c r="Y6684" s="55"/>
      <c r="Z6684" s="55"/>
      <c r="AA6684" s="55"/>
      <c r="AB668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5" spans="1:28" s="26" customFormat="1" ht="12.6" x14ac:dyDescent="0.25">
      <c r="A6685" s="53"/>
      <c r="B6685" s="54"/>
      <c r="C6685" s="55"/>
      <c r="D668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5" s="55"/>
      <c r="F6685" s="55"/>
      <c r="G6685" s="56"/>
      <c r="H6685" s="91"/>
      <c r="I6685" s="56"/>
      <c r="J6685" s="56"/>
      <c r="K6685" s="55"/>
      <c r="L6685" s="55"/>
      <c r="M6685" s="55"/>
      <c r="N6685" s="55"/>
      <c r="O6685" s="55"/>
      <c r="P6685" s="57"/>
      <c r="Q6685" s="57">
        <f>Table13[[#This Row],[Unit Value]]*Table13[[#This Row],[Qty | PCount]]</f>
        <v>0</v>
      </c>
      <c r="R6685" s="55" t="str">
        <f>IF(Table13[[#This Row],[Unit Value]]&lt;=4999,"Low-Value Asset","High-Value Asset")</f>
        <v>Low-Value Asset</v>
      </c>
      <c r="S6685" s="55"/>
      <c r="T6685" s="55"/>
      <c r="U6685" s="55"/>
      <c r="V6685" s="55"/>
      <c r="W6685" s="76"/>
      <c r="X6685" s="55"/>
      <c r="Y6685" s="55"/>
      <c r="Z6685" s="55"/>
      <c r="AA6685" s="55"/>
      <c r="AB668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6" spans="1:28" ht="12.6" x14ac:dyDescent="0.25">
      <c r="A6686" s="50"/>
      <c r="B6686" s="51"/>
      <c r="C6686" s="40"/>
      <c r="D6686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6" s="40"/>
      <c r="F6686" s="40"/>
      <c r="G6686" s="52"/>
      <c r="H6686" s="93"/>
      <c r="I6686" s="52"/>
      <c r="J6686" s="52"/>
      <c r="K6686" s="40"/>
      <c r="L6686" s="40"/>
      <c r="M6686" s="40"/>
      <c r="N6686" s="40"/>
      <c r="O6686" s="40"/>
      <c r="P6686" s="38"/>
      <c r="Q6686" s="38">
        <f>Table13[[#This Row],[Unit Value]]*Table13[[#This Row],[Qty | PCount]]</f>
        <v>0</v>
      </c>
      <c r="R6686" s="40" t="str">
        <f>IF(Table13[[#This Row],[Unit Value]]&lt;=4999,"Low-Value Asset","High-Value Asset")</f>
        <v>Low-Value Asset</v>
      </c>
      <c r="S6686" s="40"/>
      <c r="T6686" s="40"/>
      <c r="U6686" s="40"/>
      <c r="V6686" s="40"/>
      <c r="W6686" s="75"/>
      <c r="X6686" s="40"/>
      <c r="Y6686" s="40"/>
      <c r="Z6686" s="40"/>
      <c r="AA6686" s="40"/>
      <c r="AB6686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7" spans="1:28" ht="12.6" x14ac:dyDescent="0.25">
      <c r="A6687" s="50"/>
      <c r="B6687" s="51"/>
      <c r="C6687" s="40"/>
      <c r="D6687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7" s="40"/>
      <c r="F6687" s="40"/>
      <c r="G6687" s="52"/>
      <c r="H6687" s="93"/>
      <c r="I6687" s="52"/>
      <c r="J6687" s="52"/>
      <c r="K6687" s="40"/>
      <c r="L6687" s="40"/>
      <c r="M6687" s="40"/>
      <c r="N6687" s="40"/>
      <c r="O6687" s="40"/>
      <c r="P6687" s="38"/>
      <c r="Q6687" s="38">
        <f>Table13[[#This Row],[Unit Value]]*Table13[[#This Row],[Qty | PCount]]</f>
        <v>0</v>
      </c>
      <c r="R6687" s="40" t="str">
        <f>IF(Table13[[#This Row],[Unit Value]]&lt;=4999,"Low-Value Asset","High-Value Asset")</f>
        <v>Low-Value Asset</v>
      </c>
      <c r="S6687" s="40"/>
      <c r="T6687" s="40"/>
      <c r="U6687" s="40"/>
      <c r="V6687" s="40"/>
      <c r="W6687" s="75"/>
      <c r="X6687" s="40"/>
      <c r="Y6687" s="40"/>
      <c r="Z6687" s="40"/>
      <c r="AA6687" s="40"/>
      <c r="AB6687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8" spans="1:28" ht="12.6" x14ac:dyDescent="0.25">
      <c r="A6688" s="50"/>
      <c r="B6688" s="51"/>
      <c r="C6688" s="40"/>
      <c r="D668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8" s="40"/>
      <c r="F6688" s="40"/>
      <c r="G6688" s="52"/>
      <c r="H6688" s="93"/>
      <c r="I6688" s="52"/>
      <c r="J6688" s="52"/>
      <c r="K6688" s="40"/>
      <c r="L6688" s="40"/>
      <c r="M6688" s="40"/>
      <c r="N6688" s="40"/>
      <c r="O6688" s="40"/>
      <c r="P6688" s="38"/>
      <c r="Q6688" s="38">
        <f>Table13[[#This Row],[Unit Value]]*Table13[[#This Row],[Qty | PCount]]</f>
        <v>0</v>
      </c>
      <c r="R6688" s="40" t="str">
        <f>IF(Table13[[#This Row],[Unit Value]]&lt;=4999,"Low-Value Asset","High-Value Asset")</f>
        <v>Low-Value Asset</v>
      </c>
      <c r="S6688" s="40"/>
      <c r="T6688" s="40"/>
      <c r="U6688" s="40"/>
      <c r="V6688" s="40"/>
      <c r="W6688" s="75"/>
      <c r="X6688" s="40"/>
      <c r="Y6688" s="40"/>
      <c r="Z6688" s="40"/>
      <c r="AA6688" s="40"/>
      <c r="AB668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89" spans="1:28" ht="12.6" x14ac:dyDescent="0.25">
      <c r="A6689" s="50"/>
      <c r="B6689" s="51"/>
      <c r="C6689" s="40"/>
      <c r="D668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89" s="40"/>
      <c r="F6689" s="40"/>
      <c r="G6689" s="52"/>
      <c r="H6689" s="93"/>
      <c r="I6689" s="52"/>
      <c r="J6689" s="52"/>
      <c r="K6689" s="40"/>
      <c r="L6689" s="40"/>
      <c r="M6689" s="40"/>
      <c r="N6689" s="40"/>
      <c r="O6689" s="40"/>
      <c r="P6689" s="38"/>
      <c r="Q6689" s="38">
        <f>Table13[[#This Row],[Unit Value]]*Table13[[#This Row],[Qty | PCount]]</f>
        <v>0</v>
      </c>
      <c r="R6689" s="40" t="str">
        <f>IF(Table13[[#This Row],[Unit Value]]&lt;=4999,"Low-Value Asset","High-Value Asset")</f>
        <v>Low-Value Asset</v>
      </c>
      <c r="S6689" s="40"/>
      <c r="T6689" s="40"/>
      <c r="U6689" s="40"/>
      <c r="V6689" s="40"/>
      <c r="W6689" s="75"/>
      <c r="X6689" s="40"/>
      <c r="Y6689" s="40"/>
      <c r="Z6689" s="40"/>
      <c r="AA6689" s="40"/>
      <c r="AB668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0" spans="1:28" ht="12.6" x14ac:dyDescent="0.25">
      <c r="A6690" s="50"/>
      <c r="B6690" s="51"/>
      <c r="C6690" s="40"/>
      <c r="D669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0" s="40"/>
      <c r="F6690" s="40"/>
      <c r="G6690" s="52"/>
      <c r="H6690" s="93"/>
      <c r="I6690" s="52"/>
      <c r="J6690" s="52"/>
      <c r="K6690" s="40"/>
      <c r="L6690" s="40"/>
      <c r="M6690" s="40"/>
      <c r="N6690" s="40"/>
      <c r="O6690" s="40"/>
      <c r="P6690" s="38"/>
      <c r="Q6690" s="38">
        <f>Table13[[#This Row],[Unit Value]]*Table13[[#This Row],[Qty | PCount]]</f>
        <v>0</v>
      </c>
      <c r="R6690" s="40" t="str">
        <f>IF(Table13[[#This Row],[Unit Value]]&lt;=4999,"Low-Value Asset","High-Value Asset")</f>
        <v>Low-Value Asset</v>
      </c>
      <c r="S6690" s="40"/>
      <c r="T6690" s="40"/>
      <c r="U6690" s="40"/>
      <c r="V6690" s="40"/>
      <c r="W6690" s="75"/>
      <c r="X6690" s="40"/>
      <c r="Y6690" s="40"/>
      <c r="Z6690" s="40"/>
      <c r="AA6690" s="40"/>
      <c r="AB669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1" spans="1:28" ht="12.6" x14ac:dyDescent="0.25">
      <c r="A6691" s="50"/>
      <c r="B6691" s="51"/>
      <c r="C6691" s="40"/>
      <c r="D669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1" s="40"/>
      <c r="F6691" s="40"/>
      <c r="G6691" s="52"/>
      <c r="H6691" s="93"/>
      <c r="I6691" s="52"/>
      <c r="J6691" s="52"/>
      <c r="K6691" s="40"/>
      <c r="L6691" s="40"/>
      <c r="M6691" s="40"/>
      <c r="N6691" s="40"/>
      <c r="O6691" s="40"/>
      <c r="P6691" s="38"/>
      <c r="Q6691" s="38">
        <f>Table13[[#This Row],[Unit Value]]*Table13[[#This Row],[Qty | PCount]]</f>
        <v>0</v>
      </c>
      <c r="R6691" s="40" t="str">
        <f>IF(Table13[[#This Row],[Unit Value]]&lt;=4999,"Low-Value Asset","High-Value Asset")</f>
        <v>Low-Value Asset</v>
      </c>
      <c r="S6691" s="40"/>
      <c r="T6691" s="40"/>
      <c r="U6691" s="40"/>
      <c r="V6691" s="40"/>
      <c r="W6691" s="75"/>
      <c r="X6691" s="40"/>
      <c r="Y6691" s="40"/>
      <c r="Z6691" s="40"/>
      <c r="AA6691" s="40"/>
      <c r="AB669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2" spans="1:28" ht="12.6" x14ac:dyDescent="0.25">
      <c r="A6692" s="50"/>
      <c r="B6692" s="51"/>
      <c r="C6692" s="40"/>
      <c r="D6692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2" s="40"/>
      <c r="F6692" s="40"/>
      <c r="G6692" s="52"/>
      <c r="H6692" s="93"/>
      <c r="I6692" s="52"/>
      <c r="J6692" s="52"/>
      <c r="K6692" s="40"/>
      <c r="L6692" s="40"/>
      <c r="M6692" s="40"/>
      <c r="N6692" s="40"/>
      <c r="O6692" s="40"/>
      <c r="P6692" s="38"/>
      <c r="Q6692" s="38">
        <f>Table13[[#This Row],[Unit Value]]*Table13[[#This Row],[Qty | PCount]]</f>
        <v>0</v>
      </c>
      <c r="R6692" s="40" t="str">
        <f>IF(Table13[[#This Row],[Unit Value]]&lt;=4999,"Low-Value Asset","High-Value Asset")</f>
        <v>Low-Value Asset</v>
      </c>
      <c r="S6692" s="40"/>
      <c r="T6692" s="40"/>
      <c r="U6692" s="40"/>
      <c r="V6692" s="40"/>
      <c r="W6692" s="75"/>
      <c r="X6692" s="40"/>
      <c r="Y6692" s="40"/>
      <c r="Z6692" s="40"/>
      <c r="AA6692" s="40"/>
      <c r="AB6692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3" spans="1:28" ht="12.6" x14ac:dyDescent="0.25">
      <c r="A6693" s="50"/>
      <c r="B6693" s="51"/>
      <c r="C6693" s="40"/>
      <c r="D6693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3" s="40"/>
      <c r="F6693" s="40"/>
      <c r="G6693" s="52"/>
      <c r="H6693" s="93"/>
      <c r="I6693" s="52"/>
      <c r="J6693" s="52"/>
      <c r="K6693" s="40"/>
      <c r="L6693" s="40"/>
      <c r="M6693" s="40"/>
      <c r="N6693" s="40"/>
      <c r="O6693" s="40"/>
      <c r="P6693" s="38"/>
      <c r="Q6693" s="38">
        <f>Table13[[#This Row],[Unit Value]]*Table13[[#This Row],[Qty | PCount]]</f>
        <v>0</v>
      </c>
      <c r="R6693" s="40" t="str">
        <f>IF(Table13[[#This Row],[Unit Value]]&lt;=4999,"Low-Value Asset","High-Value Asset")</f>
        <v>Low-Value Asset</v>
      </c>
      <c r="S6693" s="40"/>
      <c r="T6693" s="40"/>
      <c r="U6693" s="40"/>
      <c r="V6693" s="40"/>
      <c r="W6693" s="75"/>
      <c r="X6693" s="40"/>
      <c r="Y6693" s="40"/>
      <c r="Z6693" s="40"/>
      <c r="AA6693" s="40"/>
      <c r="AB6693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4" spans="1:28" ht="12.6" x14ac:dyDescent="0.25">
      <c r="A6694" s="53"/>
      <c r="B6694" s="54"/>
      <c r="C6694" s="55"/>
      <c r="D6694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4" s="55"/>
      <c r="F6694" s="55"/>
      <c r="G6694" s="56"/>
      <c r="H6694" s="91"/>
      <c r="I6694" s="56"/>
      <c r="J6694" s="56"/>
      <c r="K6694" s="55"/>
      <c r="L6694" s="55"/>
      <c r="M6694" s="55"/>
      <c r="N6694" s="55"/>
      <c r="O6694" s="55"/>
      <c r="P6694" s="57"/>
      <c r="Q6694" s="57">
        <f>Table13[[#This Row],[Unit Value]]*Table13[[#This Row],[Qty | PCount]]</f>
        <v>0</v>
      </c>
      <c r="R6694" s="55" t="str">
        <f>IF(Table13[[#This Row],[Unit Value]]&lt;=4999,"Low-Value Asset","High-Value Asset")</f>
        <v>Low-Value Asset</v>
      </c>
      <c r="S6694" s="55"/>
      <c r="T6694" s="55"/>
      <c r="U6694" s="55"/>
      <c r="V6694" s="55"/>
      <c r="W6694" s="76"/>
      <c r="X6694" s="55"/>
      <c r="Y6694" s="55"/>
      <c r="Z6694" s="55"/>
      <c r="AA6694" s="55"/>
      <c r="AB6694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5" spans="1:28" ht="12.6" x14ac:dyDescent="0.25">
      <c r="A6695" s="53"/>
      <c r="B6695" s="54"/>
      <c r="C6695" s="55"/>
      <c r="D6695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5" s="55"/>
      <c r="F6695" s="55"/>
      <c r="G6695" s="56"/>
      <c r="H6695" s="91"/>
      <c r="I6695" s="56"/>
      <c r="J6695" s="56"/>
      <c r="K6695" s="55"/>
      <c r="L6695" s="55"/>
      <c r="M6695" s="55"/>
      <c r="N6695" s="55"/>
      <c r="O6695" s="55"/>
      <c r="P6695" s="57"/>
      <c r="Q6695" s="57">
        <f>Table13[[#This Row],[Unit Value]]*Table13[[#This Row],[Qty | PCount]]</f>
        <v>0</v>
      </c>
      <c r="R6695" s="55" t="str">
        <f>IF(Table13[[#This Row],[Unit Value]]&lt;=4999,"Low-Value Asset","High-Value Asset")</f>
        <v>Low-Value Asset</v>
      </c>
      <c r="S6695" s="55"/>
      <c r="T6695" s="55"/>
      <c r="U6695" s="55"/>
      <c r="V6695" s="55"/>
      <c r="W6695" s="76"/>
      <c r="X6695" s="55"/>
      <c r="Y6695" s="55"/>
      <c r="Z6695" s="55"/>
      <c r="AA6695" s="55"/>
      <c r="AB6695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6" spans="1:28" ht="12.6" x14ac:dyDescent="0.25">
      <c r="A6696" s="53"/>
      <c r="B6696" s="54"/>
      <c r="C6696" s="55"/>
      <c r="D6696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6" s="55"/>
      <c r="F6696" s="55"/>
      <c r="G6696" s="56"/>
      <c r="H6696" s="91"/>
      <c r="I6696" s="56"/>
      <c r="J6696" s="56"/>
      <c r="K6696" s="55"/>
      <c r="L6696" s="55"/>
      <c r="M6696" s="55"/>
      <c r="N6696" s="55"/>
      <c r="O6696" s="55"/>
      <c r="P6696" s="57"/>
      <c r="Q6696" s="57">
        <f>Table13[[#This Row],[Unit Value]]*Table13[[#This Row],[Qty | PCount]]</f>
        <v>0</v>
      </c>
      <c r="R6696" s="55" t="str">
        <f>IF(Table13[[#This Row],[Unit Value]]&lt;=4999,"Low-Value Asset","High-Value Asset")</f>
        <v>Low-Value Asset</v>
      </c>
      <c r="S6696" s="55"/>
      <c r="T6696" s="55"/>
      <c r="U6696" s="55"/>
      <c r="V6696" s="55"/>
      <c r="W6696" s="76"/>
      <c r="X6696" s="55"/>
      <c r="Y6696" s="55"/>
      <c r="Z6696" s="55"/>
      <c r="AA6696" s="55"/>
      <c r="AB6696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7" spans="1:28" ht="12.6" x14ac:dyDescent="0.25">
      <c r="A6697" s="53"/>
      <c r="B6697" s="54"/>
      <c r="C6697" s="55"/>
      <c r="D6697" s="5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7" s="55"/>
      <c r="F6697" s="55"/>
      <c r="G6697" s="56"/>
      <c r="H6697" s="91"/>
      <c r="I6697" s="56"/>
      <c r="J6697" s="56"/>
      <c r="K6697" s="55"/>
      <c r="L6697" s="55"/>
      <c r="M6697" s="55"/>
      <c r="N6697" s="55"/>
      <c r="O6697" s="55"/>
      <c r="P6697" s="57"/>
      <c r="Q6697" s="57">
        <f>Table13[[#This Row],[Unit Value]]*Table13[[#This Row],[Qty | PCount]]</f>
        <v>0</v>
      </c>
      <c r="R6697" s="55" t="str">
        <f>IF(Table13[[#This Row],[Unit Value]]&lt;=4999,"Low-Value Asset","High-Value Asset")</f>
        <v>Low-Value Asset</v>
      </c>
      <c r="S6697" s="55"/>
      <c r="T6697" s="55"/>
      <c r="U6697" s="55"/>
      <c r="V6697" s="55"/>
      <c r="W6697" s="76"/>
      <c r="X6697" s="55"/>
      <c r="Y6697" s="55"/>
      <c r="Z6697" s="55"/>
      <c r="AA6697" s="55"/>
      <c r="AB6697" s="5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8" spans="1:28" ht="12.6" x14ac:dyDescent="0.25">
      <c r="A6698" s="50"/>
      <c r="B6698" s="51"/>
      <c r="C6698" s="40"/>
      <c r="D6698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8" s="40"/>
      <c r="F6698" s="40"/>
      <c r="G6698" s="52"/>
      <c r="H6698" s="93"/>
      <c r="I6698" s="52"/>
      <c r="J6698" s="52"/>
      <c r="K6698" s="40"/>
      <c r="L6698" s="40"/>
      <c r="M6698" s="40"/>
      <c r="N6698" s="40"/>
      <c r="O6698" s="40"/>
      <c r="P6698" s="38"/>
      <c r="Q6698" s="38">
        <f>Table13[[#This Row],[Unit Value]]*Table13[[#This Row],[Qty | PCount]]</f>
        <v>0</v>
      </c>
      <c r="R6698" s="40" t="str">
        <f>IF(Table13[[#This Row],[Unit Value]]&lt;=4999,"Low-Value Asset","High-Value Asset")</f>
        <v>Low-Value Asset</v>
      </c>
      <c r="S6698" s="40"/>
      <c r="T6698" s="40"/>
      <c r="U6698" s="40"/>
      <c r="V6698" s="40"/>
      <c r="W6698" s="75"/>
      <c r="X6698" s="40"/>
      <c r="Y6698" s="40"/>
      <c r="Z6698" s="40"/>
      <c r="AA6698" s="40"/>
      <c r="AB6698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699" spans="1:28" ht="12.6" x14ac:dyDescent="0.25">
      <c r="A6699" s="50"/>
      <c r="B6699" s="51"/>
      <c r="C6699" s="40"/>
      <c r="D6699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699" s="40"/>
      <c r="F6699" s="40"/>
      <c r="G6699" s="52"/>
      <c r="H6699" s="93"/>
      <c r="I6699" s="52"/>
      <c r="J6699" s="52"/>
      <c r="K6699" s="40"/>
      <c r="L6699" s="40"/>
      <c r="M6699" s="40"/>
      <c r="N6699" s="40"/>
      <c r="O6699" s="40"/>
      <c r="P6699" s="38"/>
      <c r="Q6699" s="38">
        <f>Table13[[#This Row],[Unit Value]]*Table13[[#This Row],[Qty | PCount]]</f>
        <v>0</v>
      </c>
      <c r="R6699" s="40" t="str">
        <f>IF(Table13[[#This Row],[Unit Value]]&lt;=4999,"Low-Value Asset","High-Value Asset")</f>
        <v>Low-Value Asset</v>
      </c>
      <c r="S6699" s="40"/>
      <c r="T6699" s="40"/>
      <c r="U6699" s="40"/>
      <c r="V6699" s="40"/>
      <c r="W6699" s="75"/>
      <c r="X6699" s="40"/>
      <c r="Y6699" s="40"/>
      <c r="Z6699" s="40"/>
      <c r="AA6699" s="40"/>
      <c r="AB6699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0" spans="1:28" ht="12.6" x14ac:dyDescent="0.25">
      <c r="A6700" s="50"/>
      <c r="B6700" s="51"/>
      <c r="C6700" s="40"/>
      <c r="D6700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0" s="40"/>
      <c r="F6700" s="40"/>
      <c r="G6700" s="52"/>
      <c r="H6700" s="93"/>
      <c r="I6700" s="52"/>
      <c r="J6700" s="52"/>
      <c r="K6700" s="40"/>
      <c r="L6700" s="40"/>
      <c r="M6700" s="40"/>
      <c r="N6700" s="40"/>
      <c r="O6700" s="40"/>
      <c r="P6700" s="38"/>
      <c r="Q6700" s="38">
        <f>Table13[[#This Row],[Unit Value]]*Table13[[#This Row],[Qty | PCount]]</f>
        <v>0</v>
      </c>
      <c r="R6700" s="40" t="str">
        <f>IF(Table13[[#This Row],[Unit Value]]&lt;=4999,"Low-Value Asset","High-Value Asset")</f>
        <v>Low-Value Asset</v>
      </c>
      <c r="S6700" s="40"/>
      <c r="T6700" s="40"/>
      <c r="U6700" s="40"/>
      <c r="V6700" s="40"/>
      <c r="W6700" s="75"/>
      <c r="X6700" s="40"/>
      <c r="Y6700" s="40"/>
      <c r="Z6700" s="40"/>
      <c r="AA6700" s="40"/>
      <c r="AB6700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1" spans="1:28" ht="12.6" x14ac:dyDescent="0.25">
      <c r="A6701" s="50"/>
      <c r="B6701" s="51"/>
      <c r="C6701" s="40"/>
      <c r="D6701" s="40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1" s="40"/>
      <c r="F6701" s="40"/>
      <c r="G6701" s="52"/>
      <c r="H6701" s="93"/>
      <c r="I6701" s="52"/>
      <c r="J6701" s="52"/>
      <c r="K6701" s="40"/>
      <c r="L6701" s="40"/>
      <c r="M6701" s="40"/>
      <c r="N6701" s="40"/>
      <c r="O6701" s="40"/>
      <c r="P6701" s="38"/>
      <c r="Q6701" s="38">
        <f>Table13[[#This Row],[Unit Value]]*Table13[[#This Row],[Qty | PCount]]</f>
        <v>0</v>
      </c>
      <c r="R6701" s="40" t="str">
        <f>IF(Table13[[#This Row],[Unit Value]]&lt;=4999,"Low-Value Asset","High-Value Asset")</f>
        <v>Low-Value Asset</v>
      </c>
      <c r="S6701" s="40"/>
      <c r="T6701" s="40"/>
      <c r="U6701" s="40"/>
      <c r="V6701" s="40"/>
      <c r="W6701" s="75"/>
      <c r="X6701" s="40"/>
      <c r="Y6701" s="40"/>
      <c r="Z6701" s="40"/>
      <c r="AA6701" s="40"/>
      <c r="AB6701" s="40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2" spans="1:28" ht="12.6" x14ac:dyDescent="0.25">
      <c r="A6702" s="15"/>
      <c r="B6702" s="8"/>
      <c r="C6702" s="7"/>
      <c r="D67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2" s="7"/>
      <c r="F6702" s="7"/>
      <c r="G6702" s="14"/>
      <c r="H6702" s="15"/>
      <c r="I6702" s="14"/>
      <c r="J6702" s="14"/>
      <c r="K6702" s="7"/>
      <c r="L6702" s="7"/>
      <c r="M6702" s="7"/>
      <c r="N6702" s="14"/>
      <c r="O6702" s="7"/>
      <c r="P6702" s="9"/>
      <c r="Q6702" s="30">
        <f>Table13[[#This Row],[Unit Value]]*Table13[[#This Row],[Qty | PCount]]</f>
        <v>0</v>
      </c>
      <c r="R6702" s="27" t="str">
        <f>IF(Table13[[#This Row],[Unit Value]]&lt;=4999,"Low-Value Asset","High-Value Asset")</f>
        <v>Low-Value Asset</v>
      </c>
      <c r="S6702" s="7"/>
      <c r="T6702" s="7"/>
      <c r="U6702" s="7"/>
      <c r="V6702" s="7"/>
      <c r="W6702" s="10"/>
      <c r="X6702" s="7"/>
      <c r="Y6702" s="7"/>
      <c r="Z6702" s="7"/>
      <c r="AA6702" s="7"/>
      <c r="AB67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3" spans="1:28" ht="12.6" x14ac:dyDescent="0.25">
      <c r="A6703" s="15"/>
      <c r="B6703" s="8"/>
      <c r="C6703" s="7"/>
      <c r="D67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3" s="7"/>
      <c r="F6703" s="7"/>
      <c r="G6703" s="14"/>
      <c r="H6703" s="15"/>
      <c r="I6703" s="14"/>
      <c r="J6703" s="14"/>
      <c r="K6703" s="7"/>
      <c r="L6703" s="7"/>
      <c r="M6703" s="7"/>
      <c r="N6703" s="14"/>
      <c r="O6703" s="7"/>
      <c r="P6703" s="9"/>
      <c r="Q6703" s="30">
        <f>Table13[[#This Row],[Unit Value]]*Table13[[#This Row],[Qty | PCount]]</f>
        <v>0</v>
      </c>
      <c r="R6703" s="27" t="str">
        <f>IF(Table13[[#This Row],[Unit Value]]&lt;=4999,"Low-Value Asset","High-Value Asset")</f>
        <v>Low-Value Asset</v>
      </c>
      <c r="S6703" s="7"/>
      <c r="T6703" s="7"/>
      <c r="U6703" s="7"/>
      <c r="V6703" s="7"/>
      <c r="W6703" s="10"/>
      <c r="X6703" s="7"/>
      <c r="Y6703" s="7"/>
      <c r="Z6703" s="7"/>
      <c r="AA6703" s="7"/>
      <c r="AB67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4" spans="1:28" ht="12.6" x14ac:dyDescent="0.25">
      <c r="A6704" s="15"/>
      <c r="B6704" s="8"/>
      <c r="C6704" s="7"/>
      <c r="D67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4" s="7"/>
      <c r="F6704" s="7"/>
      <c r="G6704" s="14"/>
      <c r="H6704" s="15"/>
      <c r="I6704" s="14"/>
      <c r="J6704" s="14"/>
      <c r="K6704" s="7"/>
      <c r="L6704" s="7"/>
      <c r="M6704" s="7"/>
      <c r="N6704" s="14"/>
      <c r="O6704" s="7"/>
      <c r="P6704" s="9"/>
      <c r="Q6704" s="30">
        <f>Table13[[#This Row],[Unit Value]]*Table13[[#This Row],[Qty | PCount]]</f>
        <v>0</v>
      </c>
      <c r="R6704" s="27" t="str">
        <f>IF(Table13[[#This Row],[Unit Value]]&lt;=4999,"Low-Value Asset","High-Value Asset")</f>
        <v>Low-Value Asset</v>
      </c>
      <c r="S6704" s="7"/>
      <c r="T6704" s="7"/>
      <c r="U6704" s="7"/>
      <c r="V6704" s="7"/>
      <c r="W6704" s="10"/>
      <c r="X6704" s="7"/>
      <c r="Y6704" s="7"/>
      <c r="Z6704" s="7"/>
      <c r="AA6704" s="7"/>
      <c r="AB67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5" spans="1:28" ht="12.6" x14ac:dyDescent="0.25">
      <c r="A6705" s="15"/>
      <c r="B6705" s="8"/>
      <c r="C6705" s="7"/>
      <c r="D67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5" s="7"/>
      <c r="F6705" s="7"/>
      <c r="G6705" s="14"/>
      <c r="H6705" s="15"/>
      <c r="I6705" s="14"/>
      <c r="J6705" s="14"/>
      <c r="K6705" s="7"/>
      <c r="L6705" s="7"/>
      <c r="M6705" s="7"/>
      <c r="N6705" s="14"/>
      <c r="O6705" s="7"/>
      <c r="P6705" s="9"/>
      <c r="Q6705" s="30">
        <f>Table13[[#This Row],[Unit Value]]*Table13[[#This Row],[Qty | PCount]]</f>
        <v>0</v>
      </c>
      <c r="R6705" s="27" t="str">
        <f>IF(Table13[[#This Row],[Unit Value]]&lt;=4999,"Low-Value Asset","High-Value Asset")</f>
        <v>Low-Value Asset</v>
      </c>
      <c r="S6705" s="7"/>
      <c r="T6705" s="7"/>
      <c r="U6705" s="7"/>
      <c r="V6705" s="7"/>
      <c r="W6705" s="10"/>
      <c r="X6705" s="7"/>
      <c r="Y6705" s="7"/>
      <c r="Z6705" s="7"/>
      <c r="AA6705" s="7"/>
      <c r="AB67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6" spans="1:28" ht="12.6" x14ac:dyDescent="0.25">
      <c r="A6706" s="15"/>
      <c r="B6706" s="8"/>
      <c r="C6706" s="7"/>
      <c r="D67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6" s="7"/>
      <c r="F6706" s="7"/>
      <c r="G6706" s="14"/>
      <c r="H6706" s="15"/>
      <c r="I6706" s="14"/>
      <c r="J6706" s="14"/>
      <c r="K6706" s="7"/>
      <c r="L6706" s="7"/>
      <c r="M6706" s="7"/>
      <c r="N6706" s="14"/>
      <c r="O6706" s="7"/>
      <c r="P6706" s="9"/>
      <c r="Q6706" s="30">
        <f>Table13[[#This Row],[Unit Value]]*Table13[[#This Row],[Qty | PCount]]</f>
        <v>0</v>
      </c>
      <c r="R6706" s="27" t="str">
        <f>IF(Table13[[#This Row],[Unit Value]]&lt;=4999,"Low-Value Asset","High-Value Asset")</f>
        <v>Low-Value Asset</v>
      </c>
      <c r="S6706" s="7"/>
      <c r="T6706" s="7"/>
      <c r="U6706" s="7"/>
      <c r="V6706" s="7"/>
      <c r="W6706" s="10"/>
      <c r="X6706" s="7"/>
      <c r="Y6706" s="7"/>
      <c r="Z6706" s="7"/>
      <c r="AA6706" s="7"/>
      <c r="AB67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7" spans="1:28" ht="12.6" x14ac:dyDescent="0.25">
      <c r="A6707" s="15"/>
      <c r="B6707" s="8"/>
      <c r="C6707" s="7"/>
      <c r="D67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7" s="7"/>
      <c r="F6707" s="7"/>
      <c r="G6707" s="14"/>
      <c r="H6707" s="15"/>
      <c r="I6707" s="14"/>
      <c r="J6707" s="14"/>
      <c r="K6707" s="7"/>
      <c r="L6707" s="7"/>
      <c r="M6707" s="7"/>
      <c r="N6707" s="14"/>
      <c r="O6707" s="7"/>
      <c r="P6707" s="9"/>
      <c r="Q6707" s="30">
        <f>Table13[[#This Row],[Unit Value]]*Table13[[#This Row],[Qty | PCount]]</f>
        <v>0</v>
      </c>
      <c r="R6707" s="27" t="str">
        <f>IF(Table13[[#This Row],[Unit Value]]&lt;=4999,"Low-Value Asset","High-Value Asset")</f>
        <v>Low-Value Asset</v>
      </c>
      <c r="S6707" s="7"/>
      <c r="T6707" s="7"/>
      <c r="U6707" s="7"/>
      <c r="V6707" s="7"/>
      <c r="W6707" s="10"/>
      <c r="X6707" s="7"/>
      <c r="Y6707" s="7"/>
      <c r="Z6707" s="7"/>
      <c r="AA6707" s="7"/>
      <c r="AB67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8" spans="1:28" ht="12.6" x14ac:dyDescent="0.25">
      <c r="A6708" s="15"/>
      <c r="B6708" s="8"/>
      <c r="C6708" s="7"/>
      <c r="D67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8" s="7"/>
      <c r="F6708" s="7"/>
      <c r="G6708" s="14"/>
      <c r="H6708" s="15"/>
      <c r="I6708" s="14"/>
      <c r="J6708" s="14"/>
      <c r="K6708" s="7"/>
      <c r="L6708" s="7"/>
      <c r="M6708" s="7"/>
      <c r="N6708" s="14"/>
      <c r="O6708" s="7"/>
      <c r="P6708" s="9"/>
      <c r="Q6708" s="30">
        <f>Table13[[#This Row],[Unit Value]]*Table13[[#This Row],[Qty | PCount]]</f>
        <v>0</v>
      </c>
      <c r="R6708" s="27" t="str">
        <f>IF(Table13[[#This Row],[Unit Value]]&lt;=4999,"Low-Value Asset","High-Value Asset")</f>
        <v>Low-Value Asset</v>
      </c>
      <c r="S6708" s="7"/>
      <c r="T6708" s="7"/>
      <c r="U6708" s="7"/>
      <c r="V6708" s="7"/>
      <c r="W6708" s="10"/>
      <c r="X6708" s="7"/>
      <c r="Y6708" s="7"/>
      <c r="Z6708" s="7"/>
      <c r="AA6708" s="7"/>
      <c r="AB67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09" spans="1:28" ht="12.6" x14ac:dyDescent="0.25">
      <c r="A6709" s="15"/>
      <c r="B6709" s="8"/>
      <c r="C6709" s="7"/>
      <c r="D67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09" s="7"/>
      <c r="F6709" s="7"/>
      <c r="G6709" s="14"/>
      <c r="H6709" s="15"/>
      <c r="I6709" s="14"/>
      <c r="J6709" s="14"/>
      <c r="K6709" s="7"/>
      <c r="L6709" s="7"/>
      <c r="M6709" s="7"/>
      <c r="N6709" s="14"/>
      <c r="O6709" s="7"/>
      <c r="P6709" s="9"/>
      <c r="Q6709" s="30">
        <f>Table13[[#This Row],[Unit Value]]*Table13[[#This Row],[Qty | PCount]]</f>
        <v>0</v>
      </c>
      <c r="R6709" s="27" t="str">
        <f>IF(Table13[[#This Row],[Unit Value]]&lt;=4999,"Low-Value Asset","High-Value Asset")</f>
        <v>Low-Value Asset</v>
      </c>
      <c r="S6709" s="7"/>
      <c r="T6709" s="7"/>
      <c r="U6709" s="7"/>
      <c r="V6709" s="7"/>
      <c r="W6709" s="10"/>
      <c r="X6709" s="7"/>
      <c r="Y6709" s="7"/>
      <c r="Z6709" s="7"/>
      <c r="AA6709" s="7"/>
      <c r="AB67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0" spans="1:28" ht="12.6" x14ac:dyDescent="0.25">
      <c r="A6710" s="15"/>
      <c r="B6710" s="8"/>
      <c r="C6710" s="7"/>
      <c r="D67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0" s="7"/>
      <c r="F6710" s="7"/>
      <c r="G6710" s="14"/>
      <c r="H6710" s="15"/>
      <c r="I6710" s="14"/>
      <c r="J6710" s="14"/>
      <c r="K6710" s="7"/>
      <c r="L6710" s="7"/>
      <c r="M6710" s="7"/>
      <c r="N6710" s="14"/>
      <c r="O6710" s="7"/>
      <c r="P6710" s="9"/>
      <c r="Q6710" s="30">
        <f>Table13[[#This Row],[Unit Value]]*Table13[[#This Row],[Qty | PCount]]</f>
        <v>0</v>
      </c>
      <c r="R6710" s="27" t="str">
        <f>IF(Table13[[#This Row],[Unit Value]]&lt;=4999,"Low-Value Asset","High-Value Asset")</f>
        <v>Low-Value Asset</v>
      </c>
      <c r="S6710" s="7"/>
      <c r="T6710" s="7"/>
      <c r="U6710" s="7"/>
      <c r="V6710" s="7"/>
      <c r="W6710" s="10"/>
      <c r="X6710" s="7"/>
      <c r="Y6710" s="7"/>
      <c r="Z6710" s="7"/>
      <c r="AA6710" s="7"/>
      <c r="AB67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1" spans="1:28" ht="12.6" x14ac:dyDescent="0.25">
      <c r="A6711" s="15"/>
      <c r="B6711" s="8"/>
      <c r="C6711" s="7"/>
      <c r="D67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1" s="7"/>
      <c r="F6711" s="7"/>
      <c r="G6711" s="14"/>
      <c r="H6711" s="15"/>
      <c r="I6711" s="14"/>
      <c r="J6711" s="14"/>
      <c r="K6711" s="7"/>
      <c r="L6711" s="7"/>
      <c r="M6711" s="7"/>
      <c r="N6711" s="14"/>
      <c r="O6711" s="7"/>
      <c r="P6711" s="9"/>
      <c r="Q6711" s="30">
        <f>Table13[[#This Row],[Unit Value]]*Table13[[#This Row],[Qty | PCount]]</f>
        <v>0</v>
      </c>
      <c r="R6711" s="27" t="str">
        <f>IF(Table13[[#This Row],[Unit Value]]&lt;=4999,"Low-Value Asset","High-Value Asset")</f>
        <v>Low-Value Asset</v>
      </c>
      <c r="S6711" s="7"/>
      <c r="T6711" s="7"/>
      <c r="U6711" s="7"/>
      <c r="V6711" s="7"/>
      <c r="W6711" s="10"/>
      <c r="X6711" s="7"/>
      <c r="Y6711" s="7"/>
      <c r="Z6711" s="7"/>
      <c r="AA6711" s="7"/>
      <c r="AB67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2" spans="1:28" ht="12.6" x14ac:dyDescent="0.25">
      <c r="A6712" s="15"/>
      <c r="B6712" s="8"/>
      <c r="C6712" s="7"/>
      <c r="D67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2" s="7"/>
      <c r="F6712" s="7"/>
      <c r="G6712" s="14"/>
      <c r="H6712" s="15"/>
      <c r="I6712" s="14"/>
      <c r="J6712" s="14"/>
      <c r="K6712" s="7"/>
      <c r="L6712" s="7"/>
      <c r="M6712" s="7"/>
      <c r="N6712" s="14"/>
      <c r="O6712" s="7"/>
      <c r="P6712" s="9"/>
      <c r="Q6712" s="30">
        <f>Table13[[#This Row],[Unit Value]]*Table13[[#This Row],[Qty | PCount]]</f>
        <v>0</v>
      </c>
      <c r="R6712" s="27" t="str">
        <f>IF(Table13[[#This Row],[Unit Value]]&lt;=4999,"Low-Value Asset","High-Value Asset")</f>
        <v>Low-Value Asset</v>
      </c>
      <c r="S6712" s="7"/>
      <c r="T6712" s="7"/>
      <c r="U6712" s="7"/>
      <c r="V6712" s="7"/>
      <c r="W6712" s="10"/>
      <c r="X6712" s="7"/>
      <c r="Y6712" s="7"/>
      <c r="Z6712" s="7"/>
      <c r="AA6712" s="7"/>
      <c r="AB67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3" spans="1:28" ht="12.6" x14ac:dyDescent="0.25">
      <c r="A6713" s="15"/>
      <c r="B6713" s="8"/>
      <c r="C6713" s="7"/>
      <c r="D67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3" s="7"/>
      <c r="F6713" s="7"/>
      <c r="G6713" s="14"/>
      <c r="H6713" s="15"/>
      <c r="I6713" s="14"/>
      <c r="J6713" s="14"/>
      <c r="K6713" s="7"/>
      <c r="L6713" s="7"/>
      <c r="M6713" s="7"/>
      <c r="N6713" s="14"/>
      <c r="O6713" s="7"/>
      <c r="P6713" s="9"/>
      <c r="Q6713" s="30">
        <f>Table13[[#This Row],[Unit Value]]*Table13[[#This Row],[Qty | PCount]]</f>
        <v>0</v>
      </c>
      <c r="R6713" s="27" t="str">
        <f>IF(Table13[[#This Row],[Unit Value]]&lt;=4999,"Low-Value Asset","High-Value Asset")</f>
        <v>Low-Value Asset</v>
      </c>
      <c r="S6713" s="7"/>
      <c r="T6713" s="7"/>
      <c r="U6713" s="7"/>
      <c r="V6713" s="7"/>
      <c r="W6713" s="10"/>
      <c r="X6713" s="7"/>
      <c r="Y6713" s="7"/>
      <c r="Z6713" s="7"/>
      <c r="AA6713" s="7"/>
      <c r="AB67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4" spans="1:28" ht="12.6" x14ac:dyDescent="0.25">
      <c r="A6714" s="15"/>
      <c r="B6714" s="8"/>
      <c r="C6714" s="7"/>
      <c r="D67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4" s="7"/>
      <c r="F6714" s="7"/>
      <c r="G6714" s="14"/>
      <c r="H6714" s="15"/>
      <c r="I6714" s="14"/>
      <c r="J6714" s="14"/>
      <c r="K6714" s="7"/>
      <c r="L6714" s="7"/>
      <c r="M6714" s="7"/>
      <c r="N6714" s="14"/>
      <c r="O6714" s="7"/>
      <c r="P6714" s="9"/>
      <c r="Q6714" s="30">
        <f>Table13[[#This Row],[Unit Value]]*Table13[[#This Row],[Qty | PCount]]</f>
        <v>0</v>
      </c>
      <c r="R6714" s="27" t="str">
        <f>IF(Table13[[#This Row],[Unit Value]]&lt;=4999,"Low-Value Asset","High-Value Asset")</f>
        <v>Low-Value Asset</v>
      </c>
      <c r="S6714" s="7"/>
      <c r="T6714" s="7"/>
      <c r="U6714" s="7"/>
      <c r="V6714" s="7"/>
      <c r="W6714" s="10"/>
      <c r="X6714" s="7"/>
      <c r="Y6714" s="7"/>
      <c r="Z6714" s="7"/>
      <c r="AA6714" s="7"/>
      <c r="AB67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5" spans="1:28" ht="12.6" x14ac:dyDescent="0.25">
      <c r="A6715" s="15"/>
      <c r="B6715" s="8"/>
      <c r="C6715" s="7"/>
      <c r="D67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5" s="7"/>
      <c r="F6715" s="7"/>
      <c r="G6715" s="14"/>
      <c r="H6715" s="15"/>
      <c r="I6715" s="14"/>
      <c r="J6715" s="14"/>
      <c r="K6715" s="7"/>
      <c r="L6715" s="7"/>
      <c r="M6715" s="7"/>
      <c r="N6715" s="14"/>
      <c r="O6715" s="7"/>
      <c r="P6715" s="9"/>
      <c r="Q6715" s="30">
        <f>Table13[[#This Row],[Unit Value]]*Table13[[#This Row],[Qty | PCount]]</f>
        <v>0</v>
      </c>
      <c r="R6715" s="27" t="str">
        <f>IF(Table13[[#This Row],[Unit Value]]&lt;=4999,"Low-Value Asset","High-Value Asset")</f>
        <v>Low-Value Asset</v>
      </c>
      <c r="S6715" s="7"/>
      <c r="T6715" s="7"/>
      <c r="U6715" s="7"/>
      <c r="V6715" s="7"/>
      <c r="W6715" s="10"/>
      <c r="X6715" s="7"/>
      <c r="Y6715" s="7"/>
      <c r="Z6715" s="7"/>
      <c r="AA6715" s="7"/>
      <c r="AB67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6" spans="1:28" ht="12.6" x14ac:dyDescent="0.25">
      <c r="A6716" s="15"/>
      <c r="B6716" s="8"/>
      <c r="C6716" s="7"/>
      <c r="D67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6" s="7"/>
      <c r="F6716" s="7"/>
      <c r="G6716" s="14"/>
      <c r="H6716" s="15"/>
      <c r="I6716" s="14"/>
      <c r="J6716" s="14"/>
      <c r="K6716" s="7"/>
      <c r="L6716" s="7"/>
      <c r="M6716" s="7"/>
      <c r="N6716" s="14"/>
      <c r="O6716" s="7"/>
      <c r="P6716" s="9"/>
      <c r="Q6716" s="30">
        <f>Table13[[#This Row],[Unit Value]]*Table13[[#This Row],[Qty | PCount]]</f>
        <v>0</v>
      </c>
      <c r="R6716" s="27" t="str">
        <f>IF(Table13[[#This Row],[Unit Value]]&lt;=4999,"Low-Value Asset","High-Value Asset")</f>
        <v>Low-Value Asset</v>
      </c>
      <c r="S6716" s="7"/>
      <c r="T6716" s="7"/>
      <c r="U6716" s="7"/>
      <c r="V6716" s="7"/>
      <c r="W6716" s="10"/>
      <c r="X6716" s="7"/>
      <c r="Y6716" s="7"/>
      <c r="Z6716" s="7"/>
      <c r="AA6716" s="7"/>
      <c r="AB67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7" spans="1:28" ht="12.6" x14ac:dyDescent="0.25">
      <c r="A6717" s="15"/>
      <c r="B6717" s="8"/>
      <c r="C6717" s="7"/>
      <c r="D67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7" s="7"/>
      <c r="F6717" s="7"/>
      <c r="G6717" s="14"/>
      <c r="H6717" s="15"/>
      <c r="I6717" s="14"/>
      <c r="J6717" s="14"/>
      <c r="K6717" s="7"/>
      <c r="L6717" s="7"/>
      <c r="M6717" s="7"/>
      <c r="N6717" s="14"/>
      <c r="O6717" s="7"/>
      <c r="P6717" s="9"/>
      <c r="Q6717" s="30">
        <f>Table13[[#This Row],[Unit Value]]*Table13[[#This Row],[Qty | PCount]]</f>
        <v>0</v>
      </c>
      <c r="R6717" s="27" t="str">
        <f>IF(Table13[[#This Row],[Unit Value]]&lt;=4999,"Low-Value Asset","High-Value Asset")</f>
        <v>Low-Value Asset</v>
      </c>
      <c r="S6717" s="7"/>
      <c r="T6717" s="7"/>
      <c r="U6717" s="7"/>
      <c r="V6717" s="7"/>
      <c r="W6717" s="10"/>
      <c r="X6717" s="7"/>
      <c r="Y6717" s="7"/>
      <c r="Z6717" s="7"/>
      <c r="AA6717" s="7"/>
      <c r="AB67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8" spans="1:28" ht="12.6" x14ac:dyDescent="0.25">
      <c r="A6718" s="15"/>
      <c r="B6718" s="8"/>
      <c r="C6718" s="7"/>
      <c r="D67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8" s="7"/>
      <c r="F6718" s="7"/>
      <c r="G6718" s="14"/>
      <c r="H6718" s="15"/>
      <c r="I6718" s="14"/>
      <c r="J6718" s="14"/>
      <c r="K6718" s="7"/>
      <c r="L6718" s="7"/>
      <c r="M6718" s="7"/>
      <c r="N6718" s="14"/>
      <c r="O6718" s="7"/>
      <c r="P6718" s="9"/>
      <c r="Q6718" s="30">
        <f>Table13[[#This Row],[Unit Value]]*Table13[[#This Row],[Qty | PCount]]</f>
        <v>0</v>
      </c>
      <c r="R6718" s="27" t="str">
        <f>IF(Table13[[#This Row],[Unit Value]]&lt;=4999,"Low-Value Asset","High-Value Asset")</f>
        <v>Low-Value Asset</v>
      </c>
      <c r="S6718" s="7"/>
      <c r="T6718" s="7"/>
      <c r="U6718" s="7"/>
      <c r="V6718" s="7"/>
      <c r="W6718" s="10"/>
      <c r="X6718" s="7"/>
      <c r="Y6718" s="7"/>
      <c r="Z6718" s="7"/>
      <c r="AA6718" s="7"/>
      <c r="AB67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19" spans="1:28" ht="12.6" x14ac:dyDescent="0.25">
      <c r="A6719" s="15"/>
      <c r="B6719" s="8"/>
      <c r="C6719" s="7"/>
      <c r="D67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19" s="7"/>
      <c r="F6719" s="7"/>
      <c r="G6719" s="14"/>
      <c r="H6719" s="15"/>
      <c r="I6719" s="14"/>
      <c r="J6719" s="14"/>
      <c r="K6719" s="7"/>
      <c r="L6719" s="7"/>
      <c r="M6719" s="7"/>
      <c r="N6719" s="14"/>
      <c r="O6719" s="7"/>
      <c r="P6719" s="9"/>
      <c r="Q6719" s="30">
        <f>Table13[[#This Row],[Unit Value]]*Table13[[#This Row],[Qty | PCount]]</f>
        <v>0</v>
      </c>
      <c r="R6719" s="27" t="str">
        <f>IF(Table13[[#This Row],[Unit Value]]&lt;=4999,"Low-Value Asset","High-Value Asset")</f>
        <v>Low-Value Asset</v>
      </c>
      <c r="S6719" s="7"/>
      <c r="T6719" s="7"/>
      <c r="U6719" s="7"/>
      <c r="V6719" s="7"/>
      <c r="W6719" s="10"/>
      <c r="X6719" s="7"/>
      <c r="Y6719" s="7"/>
      <c r="Z6719" s="7"/>
      <c r="AA6719" s="7"/>
      <c r="AB67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0" spans="1:28" ht="12.6" x14ac:dyDescent="0.25">
      <c r="A6720" s="15"/>
      <c r="B6720" s="8"/>
      <c r="C6720" s="7"/>
      <c r="D67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0" s="7"/>
      <c r="F6720" s="7"/>
      <c r="G6720" s="14"/>
      <c r="H6720" s="15"/>
      <c r="I6720" s="14"/>
      <c r="J6720" s="14"/>
      <c r="K6720" s="7"/>
      <c r="L6720" s="7"/>
      <c r="M6720" s="7"/>
      <c r="N6720" s="14"/>
      <c r="O6720" s="7"/>
      <c r="P6720" s="9"/>
      <c r="Q6720" s="30">
        <f>Table13[[#This Row],[Unit Value]]*Table13[[#This Row],[Qty | PCount]]</f>
        <v>0</v>
      </c>
      <c r="R6720" s="27" t="str">
        <f>IF(Table13[[#This Row],[Unit Value]]&lt;=4999,"Low-Value Asset","High-Value Asset")</f>
        <v>Low-Value Asset</v>
      </c>
      <c r="S6720" s="7"/>
      <c r="T6720" s="7"/>
      <c r="U6720" s="7"/>
      <c r="V6720" s="7"/>
      <c r="W6720" s="10"/>
      <c r="X6720" s="7"/>
      <c r="Y6720" s="7"/>
      <c r="Z6720" s="7"/>
      <c r="AA6720" s="7"/>
      <c r="AB67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1" spans="1:28" ht="12.6" x14ac:dyDescent="0.25">
      <c r="A6721" s="15"/>
      <c r="B6721" s="8"/>
      <c r="C6721" s="7"/>
      <c r="D67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1" s="7"/>
      <c r="F6721" s="7"/>
      <c r="G6721" s="14"/>
      <c r="H6721" s="15"/>
      <c r="I6721" s="14"/>
      <c r="J6721" s="14"/>
      <c r="K6721" s="7"/>
      <c r="L6721" s="7"/>
      <c r="M6721" s="7"/>
      <c r="N6721" s="14"/>
      <c r="O6721" s="7"/>
      <c r="P6721" s="9"/>
      <c r="Q6721" s="30">
        <f>Table13[[#This Row],[Unit Value]]*Table13[[#This Row],[Qty | PCount]]</f>
        <v>0</v>
      </c>
      <c r="R6721" s="27" t="str">
        <f>IF(Table13[[#This Row],[Unit Value]]&lt;=4999,"Low-Value Asset","High-Value Asset")</f>
        <v>Low-Value Asset</v>
      </c>
      <c r="S6721" s="7"/>
      <c r="T6721" s="7"/>
      <c r="U6721" s="7"/>
      <c r="V6721" s="7"/>
      <c r="W6721" s="10"/>
      <c r="X6721" s="7"/>
      <c r="Y6721" s="7"/>
      <c r="Z6721" s="7"/>
      <c r="AA6721" s="7"/>
      <c r="AB67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2" spans="1:28" ht="12.6" x14ac:dyDescent="0.25">
      <c r="A6722" s="15"/>
      <c r="B6722" s="8"/>
      <c r="C6722" s="7"/>
      <c r="D67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2" s="7"/>
      <c r="F6722" s="7"/>
      <c r="G6722" s="14"/>
      <c r="H6722" s="15"/>
      <c r="I6722" s="14"/>
      <c r="J6722" s="14"/>
      <c r="K6722" s="7"/>
      <c r="L6722" s="7"/>
      <c r="M6722" s="7"/>
      <c r="N6722" s="14"/>
      <c r="O6722" s="7"/>
      <c r="P6722" s="9"/>
      <c r="Q6722" s="30">
        <f>Table13[[#This Row],[Unit Value]]*Table13[[#This Row],[Qty | PCount]]</f>
        <v>0</v>
      </c>
      <c r="R6722" s="27" t="str">
        <f>IF(Table13[[#This Row],[Unit Value]]&lt;=4999,"Low-Value Asset","High-Value Asset")</f>
        <v>Low-Value Asset</v>
      </c>
      <c r="S6722" s="7"/>
      <c r="T6722" s="7"/>
      <c r="U6722" s="7"/>
      <c r="V6722" s="7"/>
      <c r="W6722" s="10"/>
      <c r="X6722" s="7"/>
      <c r="Y6722" s="7"/>
      <c r="Z6722" s="7"/>
      <c r="AA6722" s="7"/>
      <c r="AB67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3" spans="1:28" ht="12.6" x14ac:dyDescent="0.25">
      <c r="A6723" s="15"/>
      <c r="B6723" s="8"/>
      <c r="C6723" s="7"/>
      <c r="D67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3" s="7"/>
      <c r="F6723" s="7"/>
      <c r="G6723" s="14"/>
      <c r="H6723" s="15"/>
      <c r="I6723" s="14"/>
      <c r="J6723" s="14"/>
      <c r="K6723" s="7"/>
      <c r="L6723" s="7"/>
      <c r="M6723" s="7"/>
      <c r="N6723" s="14"/>
      <c r="O6723" s="7"/>
      <c r="P6723" s="9"/>
      <c r="Q6723" s="30">
        <f>Table13[[#This Row],[Unit Value]]*Table13[[#This Row],[Qty | PCount]]</f>
        <v>0</v>
      </c>
      <c r="R6723" s="27" t="str">
        <f>IF(Table13[[#This Row],[Unit Value]]&lt;=4999,"Low-Value Asset","High-Value Asset")</f>
        <v>Low-Value Asset</v>
      </c>
      <c r="S6723" s="7"/>
      <c r="T6723" s="7"/>
      <c r="U6723" s="7"/>
      <c r="V6723" s="7"/>
      <c r="W6723" s="10"/>
      <c r="X6723" s="7"/>
      <c r="Y6723" s="7"/>
      <c r="Z6723" s="7"/>
      <c r="AA6723" s="7"/>
      <c r="AB67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4" spans="1:28" ht="12.6" x14ac:dyDescent="0.25">
      <c r="A6724" s="15"/>
      <c r="B6724" s="8"/>
      <c r="C6724" s="7"/>
      <c r="D67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4" s="7"/>
      <c r="F6724" s="7"/>
      <c r="G6724" s="14"/>
      <c r="H6724" s="15"/>
      <c r="I6724" s="14"/>
      <c r="J6724" s="14"/>
      <c r="K6724" s="7"/>
      <c r="L6724" s="7"/>
      <c r="M6724" s="7"/>
      <c r="N6724" s="14"/>
      <c r="O6724" s="7"/>
      <c r="P6724" s="9"/>
      <c r="Q6724" s="30">
        <f>Table13[[#This Row],[Unit Value]]*Table13[[#This Row],[Qty | PCount]]</f>
        <v>0</v>
      </c>
      <c r="R6724" s="27" t="str">
        <f>IF(Table13[[#This Row],[Unit Value]]&lt;=4999,"Low-Value Asset","High-Value Asset")</f>
        <v>Low-Value Asset</v>
      </c>
      <c r="S6724" s="7"/>
      <c r="T6724" s="7"/>
      <c r="U6724" s="7"/>
      <c r="V6724" s="7"/>
      <c r="W6724" s="10"/>
      <c r="X6724" s="7"/>
      <c r="Y6724" s="7"/>
      <c r="Z6724" s="7"/>
      <c r="AA6724" s="7"/>
      <c r="AB67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5" spans="1:28" ht="12.6" x14ac:dyDescent="0.25">
      <c r="A6725" s="15"/>
      <c r="B6725" s="8"/>
      <c r="C6725" s="7"/>
      <c r="D67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5" s="7"/>
      <c r="F6725" s="7"/>
      <c r="G6725" s="14"/>
      <c r="H6725" s="15"/>
      <c r="I6725" s="14"/>
      <c r="J6725" s="14"/>
      <c r="K6725" s="7"/>
      <c r="L6725" s="7"/>
      <c r="M6725" s="7"/>
      <c r="N6725" s="14"/>
      <c r="O6725" s="7"/>
      <c r="P6725" s="9"/>
      <c r="Q6725" s="30">
        <f>Table13[[#This Row],[Unit Value]]*Table13[[#This Row],[Qty | PCount]]</f>
        <v>0</v>
      </c>
      <c r="R6725" s="27" t="str">
        <f>IF(Table13[[#This Row],[Unit Value]]&lt;=4999,"Low-Value Asset","High-Value Asset")</f>
        <v>Low-Value Asset</v>
      </c>
      <c r="S6725" s="7"/>
      <c r="T6725" s="7"/>
      <c r="U6725" s="7"/>
      <c r="V6725" s="7"/>
      <c r="W6725" s="10"/>
      <c r="X6725" s="7"/>
      <c r="Y6725" s="7"/>
      <c r="Z6725" s="7"/>
      <c r="AA6725" s="7"/>
      <c r="AB67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6" spans="1:28" ht="12.6" x14ac:dyDescent="0.25">
      <c r="A6726" s="15"/>
      <c r="B6726" s="8"/>
      <c r="C6726" s="7"/>
      <c r="D67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6" s="7"/>
      <c r="F6726" s="7"/>
      <c r="G6726" s="14"/>
      <c r="H6726" s="15"/>
      <c r="I6726" s="14"/>
      <c r="J6726" s="14"/>
      <c r="K6726" s="7"/>
      <c r="L6726" s="7"/>
      <c r="M6726" s="7"/>
      <c r="N6726" s="14"/>
      <c r="O6726" s="7"/>
      <c r="P6726" s="9"/>
      <c r="Q6726" s="30">
        <f>Table13[[#This Row],[Unit Value]]*Table13[[#This Row],[Qty | PCount]]</f>
        <v>0</v>
      </c>
      <c r="R6726" s="27" t="str">
        <f>IF(Table13[[#This Row],[Unit Value]]&lt;=4999,"Low-Value Asset","High-Value Asset")</f>
        <v>Low-Value Asset</v>
      </c>
      <c r="S6726" s="7"/>
      <c r="T6726" s="7"/>
      <c r="U6726" s="7"/>
      <c r="V6726" s="7"/>
      <c r="W6726" s="10"/>
      <c r="X6726" s="7"/>
      <c r="Y6726" s="7"/>
      <c r="Z6726" s="7"/>
      <c r="AA6726" s="7"/>
      <c r="AB67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7" spans="1:28" ht="12.6" x14ac:dyDescent="0.25">
      <c r="A6727" s="15"/>
      <c r="B6727" s="8"/>
      <c r="C6727" s="7"/>
      <c r="D67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7" s="7"/>
      <c r="F6727" s="7"/>
      <c r="G6727" s="14"/>
      <c r="H6727" s="15"/>
      <c r="I6727" s="14"/>
      <c r="J6727" s="14"/>
      <c r="K6727" s="7"/>
      <c r="L6727" s="7"/>
      <c r="M6727" s="7"/>
      <c r="N6727" s="14"/>
      <c r="O6727" s="7"/>
      <c r="P6727" s="9"/>
      <c r="Q6727" s="30">
        <f>Table13[[#This Row],[Unit Value]]*Table13[[#This Row],[Qty | PCount]]</f>
        <v>0</v>
      </c>
      <c r="R6727" s="27" t="str">
        <f>IF(Table13[[#This Row],[Unit Value]]&lt;=4999,"Low-Value Asset","High-Value Asset")</f>
        <v>Low-Value Asset</v>
      </c>
      <c r="S6727" s="7"/>
      <c r="T6727" s="7"/>
      <c r="U6727" s="7"/>
      <c r="V6727" s="7"/>
      <c r="W6727" s="10"/>
      <c r="X6727" s="7"/>
      <c r="Y6727" s="7"/>
      <c r="Z6727" s="7"/>
      <c r="AA6727" s="7"/>
      <c r="AB67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8" spans="1:28" ht="12.6" x14ac:dyDescent="0.25">
      <c r="A6728" s="15"/>
      <c r="B6728" s="8"/>
      <c r="C6728" s="7"/>
      <c r="D67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8" s="7"/>
      <c r="F6728" s="7"/>
      <c r="G6728" s="14"/>
      <c r="H6728" s="15"/>
      <c r="I6728" s="14"/>
      <c r="J6728" s="14"/>
      <c r="K6728" s="7"/>
      <c r="L6728" s="7"/>
      <c r="M6728" s="7"/>
      <c r="N6728" s="14"/>
      <c r="O6728" s="7"/>
      <c r="P6728" s="9"/>
      <c r="Q6728" s="30">
        <f>Table13[[#This Row],[Unit Value]]*Table13[[#This Row],[Qty | PCount]]</f>
        <v>0</v>
      </c>
      <c r="R6728" s="27" t="str">
        <f>IF(Table13[[#This Row],[Unit Value]]&lt;=4999,"Low-Value Asset","High-Value Asset")</f>
        <v>Low-Value Asset</v>
      </c>
      <c r="S6728" s="7"/>
      <c r="T6728" s="7"/>
      <c r="U6728" s="7"/>
      <c r="V6728" s="7"/>
      <c r="W6728" s="10"/>
      <c r="X6728" s="7"/>
      <c r="Y6728" s="7"/>
      <c r="Z6728" s="7"/>
      <c r="AA6728" s="7"/>
      <c r="AB67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29" spans="1:28" ht="12.6" x14ac:dyDescent="0.25">
      <c r="A6729" s="15"/>
      <c r="B6729" s="8"/>
      <c r="C6729" s="7"/>
      <c r="D67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29" s="7"/>
      <c r="F6729" s="7"/>
      <c r="G6729" s="14"/>
      <c r="H6729" s="15"/>
      <c r="I6729" s="14"/>
      <c r="J6729" s="14"/>
      <c r="K6729" s="7"/>
      <c r="L6729" s="7"/>
      <c r="M6729" s="7"/>
      <c r="N6729" s="14"/>
      <c r="O6729" s="7"/>
      <c r="P6729" s="9"/>
      <c r="Q6729" s="30">
        <f>Table13[[#This Row],[Unit Value]]*Table13[[#This Row],[Qty | PCount]]</f>
        <v>0</v>
      </c>
      <c r="R6729" s="27" t="str">
        <f>IF(Table13[[#This Row],[Unit Value]]&lt;=4999,"Low-Value Asset","High-Value Asset")</f>
        <v>Low-Value Asset</v>
      </c>
      <c r="S6729" s="7"/>
      <c r="T6729" s="7"/>
      <c r="U6729" s="7"/>
      <c r="V6729" s="7"/>
      <c r="W6729" s="10"/>
      <c r="X6729" s="7"/>
      <c r="Y6729" s="7"/>
      <c r="Z6729" s="7"/>
      <c r="AA6729" s="7"/>
      <c r="AB67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0" spans="1:28" ht="12.6" x14ac:dyDescent="0.25">
      <c r="A6730" s="15"/>
      <c r="B6730" s="8"/>
      <c r="C6730" s="7"/>
      <c r="D67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0" s="7"/>
      <c r="F6730" s="7"/>
      <c r="G6730" s="14"/>
      <c r="H6730" s="15"/>
      <c r="I6730" s="14"/>
      <c r="J6730" s="14"/>
      <c r="K6730" s="7"/>
      <c r="L6730" s="7"/>
      <c r="M6730" s="7"/>
      <c r="N6730" s="14"/>
      <c r="O6730" s="7"/>
      <c r="P6730" s="9"/>
      <c r="Q6730" s="30">
        <f>Table13[[#This Row],[Unit Value]]*Table13[[#This Row],[Qty | PCount]]</f>
        <v>0</v>
      </c>
      <c r="R6730" s="27" t="str">
        <f>IF(Table13[[#This Row],[Unit Value]]&lt;=4999,"Low-Value Asset","High-Value Asset")</f>
        <v>Low-Value Asset</v>
      </c>
      <c r="S6730" s="7"/>
      <c r="T6730" s="7"/>
      <c r="U6730" s="7"/>
      <c r="V6730" s="7"/>
      <c r="W6730" s="10"/>
      <c r="X6730" s="7"/>
      <c r="Y6730" s="7"/>
      <c r="Z6730" s="7"/>
      <c r="AA6730" s="7"/>
      <c r="AB67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1" spans="1:28" ht="12.6" x14ac:dyDescent="0.25">
      <c r="A6731" s="15"/>
      <c r="B6731" s="8"/>
      <c r="C6731" s="7"/>
      <c r="D67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1" s="7"/>
      <c r="F6731" s="7"/>
      <c r="G6731" s="14"/>
      <c r="H6731" s="15"/>
      <c r="I6731" s="14"/>
      <c r="J6731" s="14"/>
      <c r="K6731" s="7"/>
      <c r="L6731" s="7"/>
      <c r="M6731" s="7"/>
      <c r="N6731" s="14"/>
      <c r="O6731" s="7"/>
      <c r="P6731" s="9"/>
      <c r="Q6731" s="30">
        <f>Table13[[#This Row],[Unit Value]]*Table13[[#This Row],[Qty | PCount]]</f>
        <v>0</v>
      </c>
      <c r="R6731" s="27" t="str">
        <f>IF(Table13[[#This Row],[Unit Value]]&lt;=4999,"Low-Value Asset","High-Value Asset")</f>
        <v>Low-Value Asset</v>
      </c>
      <c r="S6731" s="7"/>
      <c r="T6731" s="7"/>
      <c r="U6731" s="7"/>
      <c r="V6731" s="7"/>
      <c r="W6731" s="10"/>
      <c r="X6731" s="7"/>
      <c r="Y6731" s="7"/>
      <c r="Z6731" s="7"/>
      <c r="AA6731" s="7"/>
      <c r="AB67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2" spans="1:28" ht="12.6" x14ac:dyDescent="0.25">
      <c r="A6732" s="15"/>
      <c r="B6732" s="8"/>
      <c r="C6732" s="7"/>
      <c r="D67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2" s="7"/>
      <c r="F6732" s="7"/>
      <c r="G6732" s="14"/>
      <c r="H6732" s="15"/>
      <c r="I6732" s="14"/>
      <c r="J6732" s="14"/>
      <c r="K6732" s="7"/>
      <c r="L6732" s="7"/>
      <c r="M6732" s="7"/>
      <c r="N6732" s="14"/>
      <c r="O6732" s="7"/>
      <c r="P6732" s="9"/>
      <c r="Q6732" s="30">
        <f>Table13[[#This Row],[Unit Value]]*Table13[[#This Row],[Qty | PCount]]</f>
        <v>0</v>
      </c>
      <c r="R6732" s="27" t="str">
        <f>IF(Table13[[#This Row],[Unit Value]]&lt;=4999,"Low-Value Asset","High-Value Asset")</f>
        <v>Low-Value Asset</v>
      </c>
      <c r="S6732" s="7"/>
      <c r="T6732" s="7"/>
      <c r="U6732" s="7"/>
      <c r="V6732" s="7"/>
      <c r="W6732" s="10"/>
      <c r="X6732" s="7"/>
      <c r="Y6732" s="7"/>
      <c r="Z6732" s="7"/>
      <c r="AA6732" s="7"/>
      <c r="AB67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3" spans="1:28" ht="12.6" x14ac:dyDescent="0.25">
      <c r="A6733" s="15"/>
      <c r="B6733" s="8"/>
      <c r="C6733" s="7"/>
      <c r="D67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3" s="7"/>
      <c r="F6733" s="7"/>
      <c r="G6733" s="14"/>
      <c r="H6733" s="15"/>
      <c r="I6733" s="14"/>
      <c r="J6733" s="14"/>
      <c r="K6733" s="7"/>
      <c r="L6733" s="7"/>
      <c r="M6733" s="7"/>
      <c r="N6733" s="14"/>
      <c r="O6733" s="7"/>
      <c r="P6733" s="9"/>
      <c r="Q6733" s="30">
        <f>Table13[[#This Row],[Unit Value]]*Table13[[#This Row],[Qty | PCount]]</f>
        <v>0</v>
      </c>
      <c r="R6733" s="27" t="str">
        <f>IF(Table13[[#This Row],[Unit Value]]&lt;=4999,"Low-Value Asset","High-Value Asset")</f>
        <v>Low-Value Asset</v>
      </c>
      <c r="S6733" s="7"/>
      <c r="T6733" s="7"/>
      <c r="U6733" s="7"/>
      <c r="V6733" s="7"/>
      <c r="W6733" s="10"/>
      <c r="X6733" s="7"/>
      <c r="Y6733" s="7"/>
      <c r="Z6733" s="7"/>
      <c r="AA6733" s="7"/>
      <c r="AB67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4" spans="1:28" ht="12.6" x14ac:dyDescent="0.25">
      <c r="A6734" s="15"/>
      <c r="B6734" s="8"/>
      <c r="C6734" s="7"/>
      <c r="D67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4" s="7"/>
      <c r="F6734" s="7"/>
      <c r="G6734" s="14"/>
      <c r="H6734" s="15"/>
      <c r="I6734" s="14"/>
      <c r="J6734" s="14"/>
      <c r="K6734" s="7"/>
      <c r="L6734" s="7"/>
      <c r="M6734" s="7"/>
      <c r="N6734" s="14"/>
      <c r="O6734" s="7"/>
      <c r="P6734" s="9"/>
      <c r="Q6734" s="30">
        <f>Table13[[#This Row],[Unit Value]]*Table13[[#This Row],[Qty | PCount]]</f>
        <v>0</v>
      </c>
      <c r="R6734" s="27" t="str">
        <f>IF(Table13[[#This Row],[Unit Value]]&lt;=4999,"Low-Value Asset","High-Value Asset")</f>
        <v>Low-Value Asset</v>
      </c>
      <c r="S6734" s="7"/>
      <c r="T6734" s="7"/>
      <c r="U6734" s="7"/>
      <c r="V6734" s="7"/>
      <c r="W6734" s="10"/>
      <c r="X6734" s="7"/>
      <c r="Y6734" s="7"/>
      <c r="Z6734" s="7"/>
      <c r="AA6734" s="7"/>
      <c r="AB67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5" spans="1:28" ht="12.6" x14ac:dyDescent="0.25">
      <c r="A6735" s="15"/>
      <c r="B6735" s="8"/>
      <c r="C6735" s="7"/>
      <c r="D67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5" s="7"/>
      <c r="F6735" s="7"/>
      <c r="G6735" s="14"/>
      <c r="H6735" s="15"/>
      <c r="I6735" s="14"/>
      <c r="J6735" s="14"/>
      <c r="K6735" s="7"/>
      <c r="L6735" s="7"/>
      <c r="M6735" s="7"/>
      <c r="N6735" s="14"/>
      <c r="O6735" s="7"/>
      <c r="P6735" s="9"/>
      <c r="Q6735" s="30">
        <f>Table13[[#This Row],[Unit Value]]*Table13[[#This Row],[Qty | PCount]]</f>
        <v>0</v>
      </c>
      <c r="R6735" s="27" t="str">
        <f>IF(Table13[[#This Row],[Unit Value]]&lt;=4999,"Low-Value Asset","High-Value Asset")</f>
        <v>Low-Value Asset</v>
      </c>
      <c r="S6735" s="7"/>
      <c r="T6735" s="7"/>
      <c r="U6735" s="7"/>
      <c r="V6735" s="7"/>
      <c r="W6735" s="10"/>
      <c r="X6735" s="7"/>
      <c r="Y6735" s="7"/>
      <c r="Z6735" s="7"/>
      <c r="AA6735" s="7"/>
      <c r="AB67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6" spans="1:28" ht="12.6" x14ac:dyDescent="0.25">
      <c r="A6736" s="15"/>
      <c r="B6736" s="8"/>
      <c r="C6736" s="7"/>
      <c r="D67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6" s="7"/>
      <c r="F6736" s="7"/>
      <c r="G6736" s="14"/>
      <c r="H6736" s="15"/>
      <c r="I6736" s="14"/>
      <c r="J6736" s="14"/>
      <c r="K6736" s="7"/>
      <c r="L6736" s="7"/>
      <c r="M6736" s="7"/>
      <c r="N6736" s="14"/>
      <c r="O6736" s="7"/>
      <c r="P6736" s="9"/>
      <c r="Q6736" s="30">
        <f>Table13[[#This Row],[Unit Value]]*Table13[[#This Row],[Qty | PCount]]</f>
        <v>0</v>
      </c>
      <c r="R6736" s="27" t="str">
        <f>IF(Table13[[#This Row],[Unit Value]]&lt;=4999,"Low-Value Asset","High-Value Asset")</f>
        <v>Low-Value Asset</v>
      </c>
      <c r="S6736" s="7"/>
      <c r="T6736" s="7"/>
      <c r="U6736" s="7"/>
      <c r="V6736" s="7"/>
      <c r="W6736" s="10"/>
      <c r="X6736" s="7"/>
      <c r="Y6736" s="7"/>
      <c r="Z6736" s="7"/>
      <c r="AA6736" s="7"/>
      <c r="AB67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7" spans="1:28" ht="12.6" x14ac:dyDescent="0.25">
      <c r="A6737" s="15"/>
      <c r="B6737" s="8"/>
      <c r="C6737" s="7"/>
      <c r="D67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7" s="7"/>
      <c r="F6737" s="7"/>
      <c r="G6737" s="14"/>
      <c r="H6737" s="15"/>
      <c r="I6737" s="14"/>
      <c r="J6737" s="14"/>
      <c r="K6737" s="7"/>
      <c r="L6737" s="7"/>
      <c r="M6737" s="7"/>
      <c r="N6737" s="14"/>
      <c r="O6737" s="7"/>
      <c r="P6737" s="9"/>
      <c r="Q6737" s="30">
        <f>Table13[[#This Row],[Unit Value]]*Table13[[#This Row],[Qty | PCount]]</f>
        <v>0</v>
      </c>
      <c r="R6737" s="27" t="str">
        <f>IF(Table13[[#This Row],[Unit Value]]&lt;=4999,"Low-Value Asset","High-Value Asset")</f>
        <v>Low-Value Asset</v>
      </c>
      <c r="S6737" s="7"/>
      <c r="T6737" s="7"/>
      <c r="U6737" s="7"/>
      <c r="V6737" s="7"/>
      <c r="W6737" s="10"/>
      <c r="X6737" s="7"/>
      <c r="Y6737" s="7"/>
      <c r="Z6737" s="7"/>
      <c r="AA6737" s="7"/>
      <c r="AB67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8" spans="1:28" ht="12.6" x14ac:dyDescent="0.25">
      <c r="A6738" s="15"/>
      <c r="B6738" s="8"/>
      <c r="C6738" s="7"/>
      <c r="D67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8" s="7"/>
      <c r="F6738" s="7"/>
      <c r="G6738" s="14"/>
      <c r="H6738" s="15"/>
      <c r="I6738" s="14"/>
      <c r="J6738" s="14"/>
      <c r="K6738" s="7"/>
      <c r="L6738" s="7"/>
      <c r="M6738" s="7"/>
      <c r="N6738" s="14"/>
      <c r="O6738" s="7"/>
      <c r="P6738" s="9"/>
      <c r="Q6738" s="30">
        <f>Table13[[#This Row],[Unit Value]]*Table13[[#This Row],[Qty | PCount]]</f>
        <v>0</v>
      </c>
      <c r="R6738" s="27" t="str">
        <f>IF(Table13[[#This Row],[Unit Value]]&lt;=4999,"Low-Value Asset","High-Value Asset")</f>
        <v>Low-Value Asset</v>
      </c>
      <c r="S6738" s="7"/>
      <c r="T6738" s="7"/>
      <c r="U6738" s="7"/>
      <c r="V6738" s="7"/>
      <c r="W6738" s="10"/>
      <c r="X6738" s="7"/>
      <c r="Y6738" s="7"/>
      <c r="Z6738" s="7"/>
      <c r="AA6738" s="7"/>
      <c r="AB67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39" spans="1:28" ht="12.6" x14ac:dyDescent="0.25">
      <c r="A6739" s="15"/>
      <c r="B6739" s="8"/>
      <c r="C6739" s="7"/>
      <c r="D67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39" s="7"/>
      <c r="F6739" s="7"/>
      <c r="G6739" s="14"/>
      <c r="H6739" s="15"/>
      <c r="I6739" s="14"/>
      <c r="J6739" s="14"/>
      <c r="K6739" s="7"/>
      <c r="L6739" s="7"/>
      <c r="M6739" s="7"/>
      <c r="N6739" s="14"/>
      <c r="O6739" s="7"/>
      <c r="P6739" s="9"/>
      <c r="Q6739" s="30">
        <f>Table13[[#This Row],[Unit Value]]*Table13[[#This Row],[Qty | PCount]]</f>
        <v>0</v>
      </c>
      <c r="R6739" s="27" t="str">
        <f>IF(Table13[[#This Row],[Unit Value]]&lt;=4999,"Low-Value Asset","High-Value Asset")</f>
        <v>Low-Value Asset</v>
      </c>
      <c r="S6739" s="7"/>
      <c r="T6739" s="7"/>
      <c r="U6739" s="7"/>
      <c r="V6739" s="7"/>
      <c r="W6739" s="10"/>
      <c r="X6739" s="7"/>
      <c r="Y6739" s="7"/>
      <c r="Z6739" s="7"/>
      <c r="AA6739" s="7"/>
      <c r="AB67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0" spans="1:28" ht="12.6" x14ac:dyDescent="0.25">
      <c r="A6740" s="15"/>
      <c r="B6740" s="8"/>
      <c r="C6740" s="7"/>
      <c r="D67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0" s="7"/>
      <c r="F6740" s="7"/>
      <c r="G6740" s="14"/>
      <c r="H6740" s="15"/>
      <c r="I6740" s="14"/>
      <c r="J6740" s="14"/>
      <c r="K6740" s="7"/>
      <c r="L6740" s="7"/>
      <c r="M6740" s="7"/>
      <c r="N6740" s="14"/>
      <c r="O6740" s="7"/>
      <c r="P6740" s="9"/>
      <c r="Q6740" s="30">
        <f>Table13[[#This Row],[Unit Value]]*Table13[[#This Row],[Qty | PCount]]</f>
        <v>0</v>
      </c>
      <c r="R6740" s="27" t="str">
        <f>IF(Table13[[#This Row],[Unit Value]]&lt;=4999,"Low-Value Asset","High-Value Asset")</f>
        <v>Low-Value Asset</v>
      </c>
      <c r="S6740" s="7"/>
      <c r="T6740" s="7"/>
      <c r="U6740" s="7"/>
      <c r="V6740" s="7"/>
      <c r="W6740" s="10"/>
      <c r="X6740" s="7"/>
      <c r="Y6740" s="7"/>
      <c r="Z6740" s="7"/>
      <c r="AA6740" s="7"/>
      <c r="AB67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1" spans="1:28" ht="12.6" x14ac:dyDescent="0.25">
      <c r="A6741" s="15"/>
      <c r="B6741" s="8"/>
      <c r="C6741" s="7"/>
      <c r="D67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1" s="7"/>
      <c r="F6741" s="7"/>
      <c r="G6741" s="14"/>
      <c r="H6741" s="15"/>
      <c r="I6741" s="14"/>
      <c r="J6741" s="14"/>
      <c r="K6741" s="7"/>
      <c r="L6741" s="7"/>
      <c r="M6741" s="7"/>
      <c r="N6741" s="14"/>
      <c r="O6741" s="7"/>
      <c r="P6741" s="9"/>
      <c r="Q6741" s="30">
        <f>Table13[[#This Row],[Unit Value]]*Table13[[#This Row],[Qty | PCount]]</f>
        <v>0</v>
      </c>
      <c r="R6741" s="27" t="str">
        <f>IF(Table13[[#This Row],[Unit Value]]&lt;=4999,"Low-Value Asset","High-Value Asset")</f>
        <v>Low-Value Asset</v>
      </c>
      <c r="S6741" s="7"/>
      <c r="T6741" s="7"/>
      <c r="U6741" s="7"/>
      <c r="V6741" s="7"/>
      <c r="W6741" s="10"/>
      <c r="X6741" s="7"/>
      <c r="Y6741" s="7"/>
      <c r="Z6741" s="7"/>
      <c r="AA6741" s="7"/>
      <c r="AB67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2" spans="1:28" ht="12.6" x14ac:dyDescent="0.25">
      <c r="A6742" s="15"/>
      <c r="B6742" s="8"/>
      <c r="C6742" s="7"/>
      <c r="D67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2" s="7"/>
      <c r="F6742" s="7"/>
      <c r="G6742" s="14"/>
      <c r="H6742" s="15"/>
      <c r="I6742" s="14"/>
      <c r="J6742" s="14"/>
      <c r="K6742" s="7"/>
      <c r="L6742" s="7"/>
      <c r="M6742" s="7"/>
      <c r="N6742" s="14"/>
      <c r="O6742" s="7"/>
      <c r="P6742" s="9"/>
      <c r="Q6742" s="30">
        <f>Table13[[#This Row],[Unit Value]]*Table13[[#This Row],[Qty | PCount]]</f>
        <v>0</v>
      </c>
      <c r="R6742" s="27" t="str">
        <f>IF(Table13[[#This Row],[Unit Value]]&lt;=4999,"Low-Value Asset","High-Value Asset")</f>
        <v>Low-Value Asset</v>
      </c>
      <c r="S6742" s="7"/>
      <c r="T6742" s="7"/>
      <c r="U6742" s="7"/>
      <c r="V6742" s="7"/>
      <c r="W6742" s="10"/>
      <c r="X6742" s="7"/>
      <c r="Y6742" s="7"/>
      <c r="Z6742" s="7"/>
      <c r="AA6742" s="7"/>
      <c r="AB67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3" spans="1:28" ht="12.6" x14ac:dyDescent="0.25">
      <c r="A6743" s="15"/>
      <c r="B6743" s="8"/>
      <c r="C6743" s="7"/>
      <c r="D67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3" s="7"/>
      <c r="F6743" s="7"/>
      <c r="G6743" s="14"/>
      <c r="H6743" s="15"/>
      <c r="I6743" s="14"/>
      <c r="J6743" s="14"/>
      <c r="K6743" s="7"/>
      <c r="L6743" s="7"/>
      <c r="M6743" s="7"/>
      <c r="N6743" s="14"/>
      <c r="O6743" s="7"/>
      <c r="P6743" s="9"/>
      <c r="Q6743" s="30">
        <f>Table13[[#This Row],[Unit Value]]*Table13[[#This Row],[Qty | PCount]]</f>
        <v>0</v>
      </c>
      <c r="R6743" s="27" t="str">
        <f>IF(Table13[[#This Row],[Unit Value]]&lt;=4999,"Low-Value Asset","High-Value Asset")</f>
        <v>Low-Value Asset</v>
      </c>
      <c r="S6743" s="7"/>
      <c r="T6743" s="7"/>
      <c r="U6743" s="7"/>
      <c r="V6743" s="7"/>
      <c r="W6743" s="10"/>
      <c r="X6743" s="7"/>
      <c r="Y6743" s="7"/>
      <c r="Z6743" s="7"/>
      <c r="AA6743" s="7"/>
      <c r="AB67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4" spans="1:28" ht="12.6" x14ac:dyDescent="0.25">
      <c r="A6744" s="15"/>
      <c r="B6744" s="8"/>
      <c r="C6744" s="7"/>
      <c r="D67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4" s="7"/>
      <c r="F6744" s="7"/>
      <c r="G6744" s="14"/>
      <c r="H6744" s="15"/>
      <c r="I6744" s="14"/>
      <c r="J6744" s="14"/>
      <c r="K6744" s="7"/>
      <c r="L6744" s="7"/>
      <c r="M6744" s="7"/>
      <c r="N6744" s="14"/>
      <c r="O6744" s="7"/>
      <c r="P6744" s="9"/>
      <c r="Q6744" s="30">
        <f>Table13[[#This Row],[Unit Value]]*Table13[[#This Row],[Qty | PCount]]</f>
        <v>0</v>
      </c>
      <c r="R6744" s="27" t="str">
        <f>IF(Table13[[#This Row],[Unit Value]]&lt;=4999,"Low-Value Asset","High-Value Asset")</f>
        <v>Low-Value Asset</v>
      </c>
      <c r="S6744" s="7"/>
      <c r="T6744" s="7"/>
      <c r="U6744" s="7"/>
      <c r="V6744" s="7"/>
      <c r="W6744" s="10"/>
      <c r="X6744" s="7"/>
      <c r="Y6744" s="7"/>
      <c r="Z6744" s="7"/>
      <c r="AA6744" s="7"/>
      <c r="AB67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5" spans="1:28" ht="12.6" x14ac:dyDescent="0.25">
      <c r="A6745" s="15"/>
      <c r="B6745" s="8"/>
      <c r="C6745" s="7"/>
      <c r="D67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5" s="7"/>
      <c r="F6745" s="7"/>
      <c r="G6745" s="14"/>
      <c r="H6745" s="15"/>
      <c r="I6745" s="14"/>
      <c r="J6745" s="14"/>
      <c r="K6745" s="7"/>
      <c r="L6745" s="7"/>
      <c r="M6745" s="7"/>
      <c r="N6745" s="14"/>
      <c r="O6745" s="7"/>
      <c r="P6745" s="9"/>
      <c r="Q6745" s="30">
        <f>Table13[[#This Row],[Unit Value]]*Table13[[#This Row],[Qty | PCount]]</f>
        <v>0</v>
      </c>
      <c r="R6745" s="27" t="str">
        <f>IF(Table13[[#This Row],[Unit Value]]&lt;=4999,"Low-Value Asset","High-Value Asset")</f>
        <v>Low-Value Asset</v>
      </c>
      <c r="S6745" s="7"/>
      <c r="T6745" s="7"/>
      <c r="U6745" s="7"/>
      <c r="V6745" s="7"/>
      <c r="W6745" s="10"/>
      <c r="X6745" s="7"/>
      <c r="Y6745" s="7"/>
      <c r="Z6745" s="7"/>
      <c r="AA6745" s="7"/>
      <c r="AB67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6" spans="1:28" ht="12.6" x14ac:dyDescent="0.25">
      <c r="A6746" s="15"/>
      <c r="B6746" s="8"/>
      <c r="C6746" s="7"/>
      <c r="D67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6" s="7"/>
      <c r="F6746" s="7"/>
      <c r="G6746" s="14"/>
      <c r="H6746" s="15"/>
      <c r="I6746" s="14"/>
      <c r="J6746" s="14"/>
      <c r="K6746" s="7"/>
      <c r="L6746" s="7"/>
      <c r="M6746" s="7"/>
      <c r="N6746" s="14"/>
      <c r="O6746" s="7"/>
      <c r="P6746" s="9"/>
      <c r="Q6746" s="30">
        <f>Table13[[#This Row],[Unit Value]]*Table13[[#This Row],[Qty | PCount]]</f>
        <v>0</v>
      </c>
      <c r="R6746" s="27" t="str">
        <f>IF(Table13[[#This Row],[Unit Value]]&lt;=4999,"Low-Value Asset","High-Value Asset")</f>
        <v>Low-Value Asset</v>
      </c>
      <c r="S6746" s="7"/>
      <c r="T6746" s="7"/>
      <c r="U6746" s="7"/>
      <c r="V6746" s="7"/>
      <c r="W6746" s="10"/>
      <c r="X6746" s="7"/>
      <c r="Y6746" s="7"/>
      <c r="Z6746" s="7"/>
      <c r="AA6746" s="7"/>
      <c r="AB67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7" spans="1:28" ht="12.6" x14ac:dyDescent="0.25">
      <c r="A6747" s="15"/>
      <c r="B6747" s="8"/>
      <c r="C6747" s="7"/>
      <c r="D67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7" s="7"/>
      <c r="F6747" s="7"/>
      <c r="G6747" s="14"/>
      <c r="H6747" s="15"/>
      <c r="I6747" s="14"/>
      <c r="J6747" s="14"/>
      <c r="K6747" s="7"/>
      <c r="L6747" s="7"/>
      <c r="M6747" s="7"/>
      <c r="N6747" s="14"/>
      <c r="O6747" s="7"/>
      <c r="P6747" s="9"/>
      <c r="Q6747" s="30">
        <f>Table13[[#This Row],[Unit Value]]*Table13[[#This Row],[Qty | PCount]]</f>
        <v>0</v>
      </c>
      <c r="R6747" s="27" t="str">
        <f>IF(Table13[[#This Row],[Unit Value]]&lt;=4999,"Low-Value Asset","High-Value Asset")</f>
        <v>Low-Value Asset</v>
      </c>
      <c r="S6747" s="7"/>
      <c r="T6747" s="7"/>
      <c r="U6747" s="7"/>
      <c r="V6747" s="7"/>
      <c r="W6747" s="10"/>
      <c r="X6747" s="7"/>
      <c r="Y6747" s="7"/>
      <c r="Z6747" s="7"/>
      <c r="AA6747" s="7"/>
      <c r="AB67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8" spans="1:28" ht="12.6" x14ac:dyDescent="0.25">
      <c r="A6748" s="15"/>
      <c r="B6748" s="8"/>
      <c r="C6748" s="7"/>
      <c r="D67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8" s="7"/>
      <c r="F6748" s="7"/>
      <c r="G6748" s="14"/>
      <c r="H6748" s="15"/>
      <c r="I6748" s="14"/>
      <c r="J6748" s="14"/>
      <c r="K6748" s="7"/>
      <c r="L6748" s="7"/>
      <c r="M6748" s="7"/>
      <c r="N6748" s="14"/>
      <c r="O6748" s="7"/>
      <c r="P6748" s="9"/>
      <c r="Q6748" s="30">
        <f>Table13[[#This Row],[Unit Value]]*Table13[[#This Row],[Qty | PCount]]</f>
        <v>0</v>
      </c>
      <c r="R6748" s="27" t="str">
        <f>IF(Table13[[#This Row],[Unit Value]]&lt;=4999,"Low-Value Asset","High-Value Asset")</f>
        <v>Low-Value Asset</v>
      </c>
      <c r="S6748" s="7"/>
      <c r="T6748" s="7"/>
      <c r="U6748" s="7"/>
      <c r="V6748" s="7"/>
      <c r="W6748" s="10"/>
      <c r="X6748" s="7"/>
      <c r="Y6748" s="7"/>
      <c r="Z6748" s="7"/>
      <c r="AA6748" s="7"/>
      <c r="AB67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49" spans="1:28" ht="12.6" x14ac:dyDescent="0.25">
      <c r="A6749" s="15"/>
      <c r="B6749" s="8"/>
      <c r="C6749" s="7"/>
      <c r="D67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49" s="7"/>
      <c r="F6749" s="7"/>
      <c r="G6749" s="14"/>
      <c r="H6749" s="15"/>
      <c r="I6749" s="14"/>
      <c r="J6749" s="14"/>
      <c r="K6749" s="7"/>
      <c r="L6749" s="7"/>
      <c r="M6749" s="7"/>
      <c r="N6749" s="14"/>
      <c r="O6749" s="7"/>
      <c r="P6749" s="9"/>
      <c r="Q6749" s="30">
        <f>Table13[[#This Row],[Unit Value]]*Table13[[#This Row],[Qty | PCount]]</f>
        <v>0</v>
      </c>
      <c r="R6749" s="27" t="str">
        <f>IF(Table13[[#This Row],[Unit Value]]&lt;=4999,"Low-Value Asset","High-Value Asset")</f>
        <v>Low-Value Asset</v>
      </c>
      <c r="S6749" s="7"/>
      <c r="T6749" s="7"/>
      <c r="U6749" s="7"/>
      <c r="V6749" s="7"/>
      <c r="W6749" s="10"/>
      <c r="X6749" s="7"/>
      <c r="Y6749" s="7"/>
      <c r="Z6749" s="7"/>
      <c r="AA6749" s="7"/>
      <c r="AB67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0" spans="1:28" ht="12.6" x14ac:dyDescent="0.25">
      <c r="A6750" s="15"/>
      <c r="B6750" s="8"/>
      <c r="C6750" s="7"/>
      <c r="D67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0" s="7"/>
      <c r="F6750" s="7"/>
      <c r="G6750" s="14"/>
      <c r="H6750" s="15"/>
      <c r="I6750" s="14"/>
      <c r="J6750" s="14"/>
      <c r="K6750" s="7"/>
      <c r="L6750" s="7"/>
      <c r="M6750" s="7"/>
      <c r="N6750" s="14"/>
      <c r="O6750" s="7"/>
      <c r="P6750" s="9"/>
      <c r="Q6750" s="30">
        <f>Table13[[#This Row],[Unit Value]]*Table13[[#This Row],[Qty | PCount]]</f>
        <v>0</v>
      </c>
      <c r="R6750" s="27" t="str">
        <f>IF(Table13[[#This Row],[Unit Value]]&lt;=4999,"Low-Value Asset","High-Value Asset")</f>
        <v>Low-Value Asset</v>
      </c>
      <c r="S6750" s="7"/>
      <c r="T6750" s="7"/>
      <c r="U6750" s="7"/>
      <c r="V6750" s="7"/>
      <c r="W6750" s="10"/>
      <c r="X6750" s="7"/>
      <c r="Y6750" s="7"/>
      <c r="Z6750" s="7"/>
      <c r="AA6750" s="7"/>
      <c r="AB67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1" spans="1:28" ht="12.6" x14ac:dyDescent="0.25">
      <c r="A6751" s="15"/>
      <c r="B6751" s="8"/>
      <c r="C6751" s="7"/>
      <c r="D67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1" s="7"/>
      <c r="F6751" s="7"/>
      <c r="G6751" s="14"/>
      <c r="H6751" s="15"/>
      <c r="I6751" s="14"/>
      <c r="J6751" s="14"/>
      <c r="K6751" s="7"/>
      <c r="L6751" s="7"/>
      <c r="M6751" s="7"/>
      <c r="N6751" s="14"/>
      <c r="O6751" s="7"/>
      <c r="P6751" s="9"/>
      <c r="Q6751" s="30">
        <f>Table13[[#This Row],[Unit Value]]*Table13[[#This Row],[Qty | PCount]]</f>
        <v>0</v>
      </c>
      <c r="R6751" s="27" t="str">
        <f>IF(Table13[[#This Row],[Unit Value]]&lt;=4999,"Low-Value Asset","High-Value Asset")</f>
        <v>Low-Value Asset</v>
      </c>
      <c r="S6751" s="7"/>
      <c r="T6751" s="7"/>
      <c r="U6751" s="7"/>
      <c r="V6751" s="7"/>
      <c r="W6751" s="10"/>
      <c r="X6751" s="7"/>
      <c r="Y6751" s="7"/>
      <c r="Z6751" s="7"/>
      <c r="AA6751" s="7"/>
      <c r="AB67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2" spans="1:28" ht="12.6" x14ac:dyDescent="0.25">
      <c r="A6752" s="15"/>
      <c r="B6752" s="8"/>
      <c r="C6752" s="7"/>
      <c r="D67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2" s="7"/>
      <c r="F6752" s="7"/>
      <c r="G6752" s="14"/>
      <c r="H6752" s="15"/>
      <c r="I6752" s="14"/>
      <c r="J6752" s="14"/>
      <c r="K6752" s="7"/>
      <c r="L6752" s="7"/>
      <c r="M6752" s="7"/>
      <c r="N6752" s="14"/>
      <c r="O6752" s="7"/>
      <c r="P6752" s="9"/>
      <c r="Q6752" s="30">
        <f>Table13[[#This Row],[Unit Value]]*Table13[[#This Row],[Qty | PCount]]</f>
        <v>0</v>
      </c>
      <c r="R6752" s="27" t="str">
        <f>IF(Table13[[#This Row],[Unit Value]]&lt;=4999,"Low-Value Asset","High-Value Asset")</f>
        <v>Low-Value Asset</v>
      </c>
      <c r="S6752" s="7"/>
      <c r="T6752" s="7"/>
      <c r="U6752" s="7"/>
      <c r="V6752" s="7"/>
      <c r="W6752" s="10"/>
      <c r="X6752" s="7"/>
      <c r="Y6752" s="7"/>
      <c r="Z6752" s="7"/>
      <c r="AA6752" s="7"/>
      <c r="AB67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3" spans="1:28" ht="12.6" x14ac:dyDescent="0.25">
      <c r="A6753" s="15"/>
      <c r="B6753" s="8"/>
      <c r="C6753" s="7"/>
      <c r="D67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3" s="7"/>
      <c r="F6753" s="7"/>
      <c r="G6753" s="14"/>
      <c r="H6753" s="15"/>
      <c r="I6753" s="14"/>
      <c r="J6753" s="14"/>
      <c r="K6753" s="7"/>
      <c r="L6753" s="7"/>
      <c r="M6753" s="7"/>
      <c r="N6753" s="14"/>
      <c r="O6753" s="7"/>
      <c r="P6753" s="9"/>
      <c r="Q6753" s="30">
        <f>Table13[[#This Row],[Unit Value]]*Table13[[#This Row],[Qty | PCount]]</f>
        <v>0</v>
      </c>
      <c r="R6753" s="27" t="str">
        <f>IF(Table13[[#This Row],[Unit Value]]&lt;=4999,"Low-Value Asset","High-Value Asset")</f>
        <v>Low-Value Asset</v>
      </c>
      <c r="S6753" s="7"/>
      <c r="T6753" s="7"/>
      <c r="U6753" s="7"/>
      <c r="V6753" s="7"/>
      <c r="W6753" s="10"/>
      <c r="X6753" s="7"/>
      <c r="Y6753" s="7"/>
      <c r="Z6753" s="7"/>
      <c r="AA6753" s="7"/>
      <c r="AB67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4" spans="1:28" ht="12.6" x14ac:dyDescent="0.25">
      <c r="A6754" s="15"/>
      <c r="B6754" s="8"/>
      <c r="C6754" s="7"/>
      <c r="D67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4" s="7"/>
      <c r="F6754" s="7"/>
      <c r="G6754" s="14"/>
      <c r="H6754" s="15"/>
      <c r="I6754" s="14"/>
      <c r="J6754" s="14"/>
      <c r="K6754" s="7"/>
      <c r="L6754" s="7"/>
      <c r="M6754" s="7"/>
      <c r="N6754" s="14"/>
      <c r="O6754" s="7"/>
      <c r="P6754" s="9"/>
      <c r="Q6754" s="30">
        <f>Table13[[#This Row],[Unit Value]]*Table13[[#This Row],[Qty | PCount]]</f>
        <v>0</v>
      </c>
      <c r="R6754" s="27" t="str">
        <f>IF(Table13[[#This Row],[Unit Value]]&lt;=4999,"Low-Value Asset","High-Value Asset")</f>
        <v>Low-Value Asset</v>
      </c>
      <c r="S6754" s="7"/>
      <c r="T6754" s="7"/>
      <c r="U6754" s="7"/>
      <c r="V6754" s="7"/>
      <c r="W6754" s="10"/>
      <c r="X6754" s="7"/>
      <c r="Y6754" s="7"/>
      <c r="Z6754" s="7"/>
      <c r="AA6754" s="7"/>
      <c r="AB67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5" spans="1:28" ht="12.6" x14ac:dyDescent="0.25">
      <c r="A6755" s="15"/>
      <c r="B6755" s="8"/>
      <c r="C6755" s="7"/>
      <c r="D67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5" s="7"/>
      <c r="F6755" s="7"/>
      <c r="G6755" s="14"/>
      <c r="H6755" s="15"/>
      <c r="I6755" s="14"/>
      <c r="J6755" s="14"/>
      <c r="K6755" s="7"/>
      <c r="L6755" s="7"/>
      <c r="M6755" s="7"/>
      <c r="N6755" s="14"/>
      <c r="O6755" s="7"/>
      <c r="P6755" s="9"/>
      <c r="Q6755" s="30">
        <f>Table13[[#This Row],[Unit Value]]*Table13[[#This Row],[Qty | PCount]]</f>
        <v>0</v>
      </c>
      <c r="R6755" s="27" t="str">
        <f>IF(Table13[[#This Row],[Unit Value]]&lt;=4999,"Low-Value Asset","High-Value Asset")</f>
        <v>Low-Value Asset</v>
      </c>
      <c r="S6755" s="7"/>
      <c r="T6755" s="7"/>
      <c r="U6755" s="7"/>
      <c r="V6755" s="7"/>
      <c r="W6755" s="10"/>
      <c r="X6755" s="7"/>
      <c r="Y6755" s="7"/>
      <c r="Z6755" s="7"/>
      <c r="AA6755" s="7"/>
      <c r="AB67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6" spans="1:28" ht="12.6" x14ac:dyDescent="0.25">
      <c r="A6756" s="15"/>
      <c r="B6756" s="8"/>
      <c r="C6756" s="7"/>
      <c r="D67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6" s="7"/>
      <c r="F6756" s="7"/>
      <c r="G6756" s="14"/>
      <c r="H6756" s="15"/>
      <c r="I6756" s="14"/>
      <c r="J6756" s="14"/>
      <c r="K6756" s="7"/>
      <c r="L6756" s="7"/>
      <c r="M6756" s="7"/>
      <c r="N6756" s="14"/>
      <c r="O6756" s="7"/>
      <c r="P6756" s="9"/>
      <c r="Q6756" s="30">
        <f>Table13[[#This Row],[Unit Value]]*Table13[[#This Row],[Qty | PCount]]</f>
        <v>0</v>
      </c>
      <c r="R6756" s="27" t="str">
        <f>IF(Table13[[#This Row],[Unit Value]]&lt;=4999,"Low-Value Asset","High-Value Asset")</f>
        <v>Low-Value Asset</v>
      </c>
      <c r="S6756" s="7"/>
      <c r="T6756" s="7"/>
      <c r="U6756" s="7"/>
      <c r="V6756" s="7"/>
      <c r="W6756" s="10"/>
      <c r="X6756" s="7"/>
      <c r="Y6756" s="7"/>
      <c r="Z6756" s="7"/>
      <c r="AA6756" s="7"/>
      <c r="AB67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7" spans="1:28" ht="12.6" x14ac:dyDescent="0.25">
      <c r="A6757" s="15"/>
      <c r="B6757" s="8"/>
      <c r="C6757" s="7"/>
      <c r="D67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7" s="7"/>
      <c r="F6757" s="7"/>
      <c r="G6757" s="14"/>
      <c r="H6757" s="15"/>
      <c r="I6757" s="14"/>
      <c r="J6757" s="14"/>
      <c r="K6757" s="7"/>
      <c r="L6757" s="7"/>
      <c r="M6757" s="7"/>
      <c r="N6757" s="14"/>
      <c r="O6757" s="7"/>
      <c r="P6757" s="9"/>
      <c r="Q6757" s="30">
        <f>Table13[[#This Row],[Unit Value]]*Table13[[#This Row],[Qty | PCount]]</f>
        <v>0</v>
      </c>
      <c r="R6757" s="27" t="str">
        <f>IF(Table13[[#This Row],[Unit Value]]&lt;=4999,"Low-Value Asset","High-Value Asset")</f>
        <v>Low-Value Asset</v>
      </c>
      <c r="S6757" s="7"/>
      <c r="T6757" s="7"/>
      <c r="U6757" s="7"/>
      <c r="V6757" s="7"/>
      <c r="W6757" s="10"/>
      <c r="X6757" s="7"/>
      <c r="Y6757" s="7"/>
      <c r="Z6757" s="7"/>
      <c r="AA6757" s="7"/>
      <c r="AB67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8" spans="1:28" ht="12.6" x14ac:dyDescent="0.25">
      <c r="A6758" s="15"/>
      <c r="B6758" s="8"/>
      <c r="C6758" s="7"/>
      <c r="D67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8" s="7"/>
      <c r="F6758" s="7"/>
      <c r="G6758" s="14"/>
      <c r="H6758" s="15"/>
      <c r="I6758" s="14"/>
      <c r="J6758" s="14"/>
      <c r="K6758" s="7"/>
      <c r="L6758" s="7"/>
      <c r="M6758" s="7"/>
      <c r="N6758" s="14"/>
      <c r="O6758" s="7"/>
      <c r="P6758" s="9"/>
      <c r="Q6758" s="30">
        <f>Table13[[#This Row],[Unit Value]]*Table13[[#This Row],[Qty | PCount]]</f>
        <v>0</v>
      </c>
      <c r="R6758" s="27" t="str">
        <f>IF(Table13[[#This Row],[Unit Value]]&lt;=4999,"Low-Value Asset","High-Value Asset")</f>
        <v>Low-Value Asset</v>
      </c>
      <c r="S6758" s="7"/>
      <c r="T6758" s="7"/>
      <c r="U6758" s="7"/>
      <c r="V6758" s="7"/>
      <c r="W6758" s="10"/>
      <c r="X6758" s="7"/>
      <c r="Y6758" s="7"/>
      <c r="Z6758" s="7"/>
      <c r="AA6758" s="7"/>
      <c r="AB67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59" spans="1:28" ht="12.6" x14ac:dyDescent="0.25">
      <c r="A6759" s="15"/>
      <c r="B6759" s="8"/>
      <c r="C6759" s="7"/>
      <c r="D67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59" s="7"/>
      <c r="F6759" s="7"/>
      <c r="G6759" s="14"/>
      <c r="H6759" s="15"/>
      <c r="I6759" s="14"/>
      <c r="J6759" s="14"/>
      <c r="K6759" s="7"/>
      <c r="L6759" s="7"/>
      <c r="M6759" s="7"/>
      <c r="N6759" s="14"/>
      <c r="O6759" s="7"/>
      <c r="P6759" s="9"/>
      <c r="Q6759" s="30">
        <f>Table13[[#This Row],[Unit Value]]*Table13[[#This Row],[Qty | PCount]]</f>
        <v>0</v>
      </c>
      <c r="R6759" s="27" t="str">
        <f>IF(Table13[[#This Row],[Unit Value]]&lt;=4999,"Low-Value Asset","High-Value Asset")</f>
        <v>Low-Value Asset</v>
      </c>
      <c r="S6759" s="7"/>
      <c r="T6759" s="7"/>
      <c r="U6759" s="7"/>
      <c r="V6759" s="7"/>
      <c r="W6759" s="10"/>
      <c r="X6759" s="7"/>
      <c r="Y6759" s="7"/>
      <c r="Z6759" s="7"/>
      <c r="AA6759" s="7"/>
      <c r="AB67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0" spans="1:28" ht="12.6" x14ac:dyDescent="0.25">
      <c r="A6760" s="15"/>
      <c r="B6760" s="8"/>
      <c r="C6760" s="7"/>
      <c r="D67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0" s="7"/>
      <c r="F6760" s="7"/>
      <c r="G6760" s="14"/>
      <c r="H6760" s="15"/>
      <c r="I6760" s="14"/>
      <c r="J6760" s="14"/>
      <c r="K6760" s="7"/>
      <c r="L6760" s="7"/>
      <c r="M6760" s="7"/>
      <c r="N6760" s="14"/>
      <c r="O6760" s="7"/>
      <c r="P6760" s="9"/>
      <c r="Q6760" s="30">
        <f>Table13[[#This Row],[Unit Value]]*Table13[[#This Row],[Qty | PCount]]</f>
        <v>0</v>
      </c>
      <c r="R6760" s="27" t="str">
        <f>IF(Table13[[#This Row],[Unit Value]]&lt;=4999,"Low-Value Asset","High-Value Asset")</f>
        <v>Low-Value Asset</v>
      </c>
      <c r="S6760" s="7"/>
      <c r="T6760" s="7"/>
      <c r="U6760" s="7"/>
      <c r="V6760" s="7"/>
      <c r="W6760" s="10"/>
      <c r="X6760" s="7"/>
      <c r="Y6760" s="7"/>
      <c r="Z6760" s="7"/>
      <c r="AA6760" s="7"/>
      <c r="AB67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1" spans="1:28" ht="12.6" x14ac:dyDescent="0.25">
      <c r="A6761" s="15"/>
      <c r="B6761" s="8"/>
      <c r="C6761" s="7"/>
      <c r="D67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1" s="7"/>
      <c r="F6761" s="7"/>
      <c r="G6761" s="14"/>
      <c r="H6761" s="15"/>
      <c r="I6761" s="14"/>
      <c r="J6761" s="14"/>
      <c r="K6761" s="7"/>
      <c r="L6761" s="7"/>
      <c r="M6761" s="7"/>
      <c r="N6761" s="14"/>
      <c r="O6761" s="7"/>
      <c r="P6761" s="9"/>
      <c r="Q6761" s="30">
        <f>Table13[[#This Row],[Unit Value]]*Table13[[#This Row],[Qty | PCount]]</f>
        <v>0</v>
      </c>
      <c r="R6761" s="27" t="str">
        <f>IF(Table13[[#This Row],[Unit Value]]&lt;=4999,"Low-Value Asset","High-Value Asset")</f>
        <v>Low-Value Asset</v>
      </c>
      <c r="S6761" s="7"/>
      <c r="T6761" s="7"/>
      <c r="U6761" s="7"/>
      <c r="V6761" s="7"/>
      <c r="W6761" s="10"/>
      <c r="X6761" s="7"/>
      <c r="Y6761" s="7"/>
      <c r="Z6761" s="7"/>
      <c r="AA6761" s="7"/>
      <c r="AB67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2" spans="1:28" ht="12.6" x14ac:dyDescent="0.25">
      <c r="A6762" s="15"/>
      <c r="B6762" s="8"/>
      <c r="C6762" s="7"/>
      <c r="D67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2" s="7"/>
      <c r="F6762" s="7"/>
      <c r="G6762" s="14"/>
      <c r="H6762" s="15"/>
      <c r="I6762" s="14"/>
      <c r="J6762" s="14"/>
      <c r="K6762" s="7"/>
      <c r="L6762" s="7"/>
      <c r="M6762" s="7"/>
      <c r="N6762" s="14"/>
      <c r="O6762" s="7"/>
      <c r="P6762" s="9"/>
      <c r="Q6762" s="30">
        <f>Table13[[#This Row],[Unit Value]]*Table13[[#This Row],[Qty | PCount]]</f>
        <v>0</v>
      </c>
      <c r="R6762" s="27" t="str">
        <f>IF(Table13[[#This Row],[Unit Value]]&lt;=4999,"Low-Value Asset","High-Value Asset")</f>
        <v>Low-Value Asset</v>
      </c>
      <c r="S6762" s="7"/>
      <c r="T6762" s="7"/>
      <c r="U6762" s="7"/>
      <c r="V6762" s="7"/>
      <c r="W6762" s="10"/>
      <c r="X6762" s="7"/>
      <c r="Y6762" s="7"/>
      <c r="Z6762" s="7"/>
      <c r="AA6762" s="7"/>
      <c r="AB67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3" spans="1:28" ht="12.6" x14ac:dyDescent="0.25">
      <c r="A6763" s="15"/>
      <c r="B6763" s="8"/>
      <c r="C6763" s="7"/>
      <c r="D67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3" s="7"/>
      <c r="F6763" s="7"/>
      <c r="G6763" s="14"/>
      <c r="H6763" s="15"/>
      <c r="I6763" s="14"/>
      <c r="J6763" s="14"/>
      <c r="K6763" s="7"/>
      <c r="L6763" s="7"/>
      <c r="M6763" s="7"/>
      <c r="N6763" s="14"/>
      <c r="O6763" s="7"/>
      <c r="P6763" s="9"/>
      <c r="Q6763" s="30">
        <f>Table13[[#This Row],[Unit Value]]*Table13[[#This Row],[Qty | PCount]]</f>
        <v>0</v>
      </c>
      <c r="R6763" s="27" t="str">
        <f>IF(Table13[[#This Row],[Unit Value]]&lt;=4999,"Low-Value Asset","High-Value Asset")</f>
        <v>Low-Value Asset</v>
      </c>
      <c r="S6763" s="7"/>
      <c r="T6763" s="7"/>
      <c r="U6763" s="7"/>
      <c r="V6763" s="7"/>
      <c r="W6763" s="10"/>
      <c r="X6763" s="7"/>
      <c r="Y6763" s="7"/>
      <c r="Z6763" s="7"/>
      <c r="AA6763" s="7"/>
      <c r="AB67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4" spans="1:28" ht="12.6" x14ac:dyDescent="0.25">
      <c r="A6764" s="15"/>
      <c r="B6764" s="8"/>
      <c r="C6764" s="7"/>
      <c r="D67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4" s="7"/>
      <c r="F6764" s="7"/>
      <c r="G6764" s="14"/>
      <c r="H6764" s="15"/>
      <c r="I6764" s="14"/>
      <c r="J6764" s="14"/>
      <c r="K6764" s="7"/>
      <c r="L6764" s="7"/>
      <c r="M6764" s="7"/>
      <c r="N6764" s="14"/>
      <c r="O6764" s="7"/>
      <c r="P6764" s="9"/>
      <c r="Q6764" s="30">
        <f>Table13[[#This Row],[Unit Value]]*Table13[[#This Row],[Qty | PCount]]</f>
        <v>0</v>
      </c>
      <c r="R6764" s="27" t="str">
        <f>IF(Table13[[#This Row],[Unit Value]]&lt;=4999,"Low-Value Asset","High-Value Asset")</f>
        <v>Low-Value Asset</v>
      </c>
      <c r="S6764" s="7"/>
      <c r="T6764" s="7"/>
      <c r="U6764" s="7"/>
      <c r="V6764" s="7"/>
      <c r="W6764" s="10"/>
      <c r="X6764" s="7"/>
      <c r="Y6764" s="7"/>
      <c r="Z6764" s="7"/>
      <c r="AA6764" s="7"/>
      <c r="AB67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5" spans="1:28" ht="12.6" x14ac:dyDescent="0.25">
      <c r="A6765" s="15"/>
      <c r="B6765" s="8"/>
      <c r="C6765" s="7"/>
      <c r="D67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5" s="7"/>
      <c r="F6765" s="7"/>
      <c r="G6765" s="14"/>
      <c r="H6765" s="15"/>
      <c r="I6765" s="14"/>
      <c r="J6765" s="14"/>
      <c r="K6765" s="7"/>
      <c r="L6765" s="7"/>
      <c r="M6765" s="7"/>
      <c r="N6765" s="14"/>
      <c r="O6765" s="7"/>
      <c r="P6765" s="9"/>
      <c r="Q6765" s="30">
        <f>Table13[[#This Row],[Unit Value]]*Table13[[#This Row],[Qty | PCount]]</f>
        <v>0</v>
      </c>
      <c r="R6765" s="27" t="str">
        <f>IF(Table13[[#This Row],[Unit Value]]&lt;=4999,"Low-Value Asset","High-Value Asset")</f>
        <v>Low-Value Asset</v>
      </c>
      <c r="S6765" s="7"/>
      <c r="T6765" s="7"/>
      <c r="U6765" s="7"/>
      <c r="V6765" s="7"/>
      <c r="W6765" s="10"/>
      <c r="X6765" s="7"/>
      <c r="Y6765" s="7"/>
      <c r="Z6765" s="7"/>
      <c r="AA6765" s="7"/>
      <c r="AB67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6" spans="1:28" ht="12.6" x14ac:dyDescent="0.25">
      <c r="A6766" s="15"/>
      <c r="B6766" s="8"/>
      <c r="C6766" s="7"/>
      <c r="D67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6" s="7"/>
      <c r="F6766" s="7"/>
      <c r="G6766" s="14"/>
      <c r="H6766" s="15"/>
      <c r="I6766" s="14"/>
      <c r="J6766" s="14"/>
      <c r="K6766" s="7"/>
      <c r="L6766" s="7"/>
      <c r="M6766" s="7"/>
      <c r="N6766" s="14"/>
      <c r="O6766" s="7"/>
      <c r="P6766" s="9"/>
      <c r="Q6766" s="30">
        <f>Table13[[#This Row],[Unit Value]]*Table13[[#This Row],[Qty | PCount]]</f>
        <v>0</v>
      </c>
      <c r="R6766" s="27" t="str">
        <f>IF(Table13[[#This Row],[Unit Value]]&lt;=4999,"Low-Value Asset","High-Value Asset")</f>
        <v>Low-Value Asset</v>
      </c>
      <c r="S6766" s="7"/>
      <c r="T6766" s="7"/>
      <c r="U6766" s="7"/>
      <c r="V6766" s="7"/>
      <c r="W6766" s="10"/>
      <c r="X6766" s="7"/>
      <c r="Y6766" s="7"/>
      <c r="Z6766" s="7"/>
      <c r="AA6766" s="7"/>
      <c r="AB67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7" spans="1:28" ht="12.6" x14ac:dyDescent="0.25">
      <c r="A6767" s="15"/>
      <c r="B6767" s="8"/>
      <c r="C6767" s="7"/>
      <c r="D67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7" s="7"/>
      <c r="F6767" s="7"/>
      <c r="G6767" s="14"/>
      <c r="H6767" s="15"/>
      <c r="I6767" s="14"/>
      <c r="J6767" s="14"/>
      <c r="K6767" s="7"/>
      <c r="L6767" s="7"/>
      <c r="M6767" s="7"/>
      <c r="N6767" s="14"/>
      <c r="O6767" s="7"/>
      <c r="P6767" s="9"/>
      <c r="Q6767" s="30">
        <f>Table13[[#This Row],[Unit Value]]*Table13[[#This Row],[Qty | PCount]]</f>
        <v>0</v>
      </c>
      <c r="R6767" s="27" t="str">
        <f>IF(Table13[[#This Row],[Unit Value]]&lt;=4999,"Low-Value Asset","High-Value Asset")</f>
        <v>Low-Value Asset</v>
      </c>
      <c r="S6767" s="7"/>
      <c r="T6767" s="7"/>
      <c r="U6767" s="7"/>
      <c r="V6767" s="7"/>
      <c r="W6767" s="10"/>
      <c r="X6767" s="7"/>
      <c r="Y6767" s="7"/>
      <c r="Z6767" s="7"/>
      <c r="AA6767" s="7"/>
      <c r="AB67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8" spans="1:28" ht="12.6" x14ac:dyDescent="0.25">
      <c r="A6768" s="15"/>
      <c r="B6768" s="8"/>
      <c r="C6768" s="7"/>
      <c r="D67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8" s="7"/>
      <c r="F6768" s="7"/>
      <c r="G6768" s="14"/>
      <c r="H6768" s="15"/>
      <c r="I6768" s="14"/>
      <c r="J6768" s="14"/>
      <c r="K6768" s="7"/>
      <c r="L6768" s="7"/>
      <c r="M6768" s="7"/>
      <c r="N6768" s="14"/>
      <c r="O6768" s="7"/>
      <c r="P6768" s="9"/>
      <c r="Q6768" s="30">
        <f>Table13[[#This Row],[Unit Value]]*Table13[[#This Row],[Qty | PCount]]</f>
        <v>0</v>
      </c>
      <c r="R6768" s="27" t="str">
        <f>IF(Table13[[#This Row],[Unit Value]]&lt;=4999,"Low-Value Asset","High-Value Asset")</f>
        <v>Low-Value Asset</v>
      </c>
      <c r="S6768" s="7"/>
      <c r="T6768" s="7"/>
      <c r="U6768" s="7"/>
      <c r="V6768" s="7"/>
      <c r="W6768" s="10"/>
      <c r="X6768" s="7"/>
      <c r="Y6768" s="7"/>
      <c r="Z6768" s="7"/>
      <c r="AA6768" s="7"/>
      <c r="AB67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69" spans="1:28" ht="12.6" x14ac:dyDescent="0.25">
      <c r="A6769" s="15"/>
      <c r="B6769" s="8"/>
      <c r="C6769" s="7"/>
      <c r="D67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69" s="7"/>
      <c r="F6769" s="7"/>
      <c r="G6769" s="14"/>
      <c r="H6769" s="15"/>
      <c r="I6769" s="14"/>
      <c r="J6769" s="14"/>
      <c r="K6769" s="7"/>
      <c r="L6769" s="7"/>
      <c r="M6769" s="7"/>
      <c r="N6769" s="14"/>
      <c r="O6769" s="7"/>
      <c r="P6769" s="9"/>
      <c r="Q6769" s="30">
        <f>Table13[[#This Row],[Unit Value]]*Table13[[#This Row],[Qty | PCount]]</f>
        <v>0</v>
      </c>
      <c r="R6769" s="27" t="str">
        <f>IF(Table13[[#This Row],[Unit Value]]&lt;=4999,"Low-Value Asset","High-Value Asset")</f>
        <v>Low-Value Asset</v>
      </c>
      <c r="S6769" s="7"/>
      <c r="T6769" s="7"/>
      <c r="U6769" s="7"/>
      <c r="V6769" s="7"/>
      <c r="W6769" s="10"/>
      <c r="X6769" s="7"/>
      <c r="Y6769" s="7"/>
      <c r="Z6769" s="7"/>
      <c r="AA6769" s="7"/>
      <c r="AB67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0" spans="1:28" ht="12.6" x14ac:dyDescent="0.25">
      <c r="A6770" s="15"/>
      <c r="B6770" s="8"/>
      <c r="C6770" s="7"/>
      <c r="D67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0" s="7"/>
      <c r="F6770" s="7"/>
      <c r="G6770" s="14"/>
      <c r="H6770" s="15"/>
      <c r="I6770" s="14"/>
      <c r="J6770" s="14"/>
      <c r="K6770" s="7"/>
      <c r="L6770" s="7"/>
      <c r="M6770" s="7"/>
      <c r="N6770" s="14"/>
      <c r="O6770" s="7"/>
      <c r="P6770" s="9"/>
      <c r="Q6770" s="30">
        <f>Table13[[#This Row],[Unit Value]]*Table13[[#This Row],[Qty | PCount]]</f>
        <v>0</v>
      </c>
      <c r="R6770" s="27" t="str">
        <f>IF(Table13[[#This Row],[Unit Value]]&lt;=4999,"Low-Value Asset","High-Value Asset")</f>
        <v>Low-Value Asset</v>
      </c>
      <c r="S6770" s="7"/>
      <c r="T6770" s="7"/>
      <c r="U6770" s="7"/>
      <c r="V6770" s="7"/>
      <c r="W6770" s="10"/>
      <c r="X6770" s="7"/>
      <c r="Y6770" s="7"/>
      <c r="Z6770" s="7"/>
      <c r="AA6770" s="7"/>
      <c r="AB67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1" spans="1:28" ht="12.6" x14ac:dyDescent="0.25">
      <c r="A6771" s="15"/>
      <c r="B6771" s="8"/>
      <c r="C6771" s="7"/>
      <c r="D67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1" s="7"/>
      <c r="F6771" s="7"/>
      <c r="G6771" s="14"/>
      <c r="H6771" s="15"/>
      <c r="I6771" s="14"/>
      <c r="J6771" s="14"/>
      <c r="K6771" s="7"/>
      <c r="L6771" s="7"/>
      <c r="M6771" s="7"/>
      <c r="N6771" s="14"/>
      <c r="O6771" s="7"/>
      <c r="P6771" s="9"/>
      <c r="Q6771" s="30">
        <f>Table13[[#This Row],[Unit Value]]*Table13[[#This Row],[Qty | PCount]]</f>
        <v>0</v>
      </c>
      <c r="R6771" s="27" t="str">
        <f>IF(Table13[[#This Row],[Unit Value]]&lt;=4999,"Low-Value Asset","High-Value Asset")</f>
        <v>Low-Value Asset</v>
      </c>
      <c r="S6771" s="7"/>
      <c r="T6771" s="7"/>
      <c r="U6771" s="7"/>
      <c r="V6771" s="7"/>
      <c r="W6771" s="10"/>
      <c r="X6771" s="7"/>
      <c r="Y6771" s="7"/>
      <c r="Z6771" s="7"/>
      <c r="AA6771" s="7"/>
      <c r="AB67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2" spans="1:28" ht="12.6" x14ac:dyDescent="0.25">
      <c r="A6772" s="15"/>
      <c r="B6772" s="8"/>
      <c r="C6772" s="7"/>
      <c r="D67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2" s="7"/>
      <c r="F6772" s="7"/>
      <c r="G6772" s="14"/>
      <c r="H6772" s="15"/>
      <c r="I6772" s="14"/>
      <c r="J6772" s="14"/>
      <c r="K6772" s="7"/>
      <c r="L6772" s="7"/>
      <c r="M6772" s="7"/>
      <c r="N6772" s="14"/>
      <c r="O6772" s="7"/>
      <c r="P6772" s="9"/>
      <c r="Q6772" s="30">
        <f>Table13[[#This Row],[Unit Value]]*Table13[[#This Row],[Qty | PCount]]</f>
        <v>0</v>
      </c>
      <c r="R6772" s="27" t="str">
        <f>IF(Table13[[#This Row],[Unit Value]]&lt;=4999,"Low-Value Asset","High-Value Asset")</f>
        <v>Low-Value Asset</v>
      </c>
      <c r="S6772" s="7"/>
      <c r="T6772" s="7"/>
      <c r="U6772" s="7"/>
      <c r="V6772" s="7"/>
      <c r="W6772" s="10"/>
      <c r="X6772" s="7"/>
      <c r="Y6772" s="7"/>
      <c r="Z6772" s="7"/>
      <c r="AA6772" s="7"/>
      <c r="AB67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3" spans="1:28" ht="12.6" x14ac:dyDescent="0.25">
      <c r="A6773" s="15"/>
      <c r="B6773" s="8"/>
      <c r="C6773" s="7"/>
      <c r="D67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3" s="7"/>
      <c r="F6773" s="7"/>
      <c r="G6773" s="14"/>
      <c r="H6773" s="15"/>
      <c r="I6773" s="14"/>
      <c r="J6773" s="14"/>
      <c r="K6773" s="7"/>
      <c r="L6773" s="7"/>
      <c r="M6773" s="7"/>
      <c r="N6773" s="14"/>
      <c r="O6773" s="7"/>
      <c r="P6773" s="9"/>
      <c r="Q6773" s="30">
        <f>Table13[[#This Row],[Unit Value]]*Table13[[#This Row],[Qty | PCount]]</f>
        <v>0</v>
      </c>
      <c r="R6773" s="27" t="str">
        <f>IF(Table13[[#This Row],[Unit Value]]&lt;=4999,"Low-Value Asset","High-Value Asset")</f>
        <v>Low-Value Asset</v>
      </c>
      <c r="S6773" s="7"/>
      <c r="T6773" s="7"/>
      <c r="U6773" s="7"/>
      <c r="V6773" s="7"/>
      <c r="W6773" s="10"/>
      <c r="X6773" s="7"/>
      <c r="Y6773" s="7"/>
      <c r="Z6773" s="7"/>
      <c r="AA6773" s="7"/>
      <c r="AB67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4" spans="1:28" ht="12.6" x14ac:dyDescent="0.25">
      <c r="A6774" s="15"/>
      <c r="B6774" s="8"/>
      <c r="C6774" s="7"/>
      <c r="D67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4" s="7"/>
      <c r="F6774" s="7"/>
      <c r="G6774" s="14"/>
      <c r="H6774" s="15"/>
      <c r="I6774" s="14"/>
      <c r="J6774" s="14"/>
      <c r="K6774" s="7"/>
      <c r="L6774" s="7"/>
      <c r="M6774" s="7"/>
      <c r="N6774" s="14"/>
      <c r="O6774" s="7"/>
      <c r="P6774" s="9"/>
      <c r="Q6774" s="30">
        <f>Table13[[#This Row],[Unit Value]]*Table13[[#This Row],[Qty | PCount]]</f>
        <v>0</v>
      </c>
      <c r="R6774" s="27" t="str">
        <f>IF(Table13[[#This Row],[Unit Value]]&lt;=4999,"Low-Value Asset","High-Value Asset")</f>
        <v>Low-Value Asset</v>
      </c>
      <c r="S6774" s="7"/>
      <c r="T6774" s="7"/>
      <c r="U6774" s="7"/>
      <c r="V6774" s="7"/>
      <c r="W6774" s="10"/>
      <c r="X6774" s="7"/>
      <c r="Y6774" s="7"/>
      <c r="Z6774" s="7"/>
      <c r="AA6774" s="7"/>
      <c r="AB67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5" spans="1:28" ht="12.6" x14ac:dyDescent="0.25">
      <c r="A6775" s="15"/>
      <c r="B6775" s="8"/>
      <c r="C6775" s="7"/>
      <c r="D67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5" s="7"/>
      <c r="F6775" s="7"/>
      <c r="G6775" s="14"/>
      <c r="H6775" s="15"/>
      <c r="I6775" s="14"/>
      <c r="J6775" s="14"/>
      <c r="K6775" s="7"/>
      <c r="L6775" s="7"/>
      <c r="M6775" s="7"/>
      <c r="N6775" s="14"/>
      <c r="O6775" s="7"/>
      <c r="P6775" s="9"/>
      <c r="Q6775" s="30">
        <f>Table13[[#This Row],[Unit Value]]*Table13[[#This Row],[Qty | PCount]]</f>
        <v>0</v>
      </c>
      <c r="R6775" s="27" t="str">
        <f>IF(Table13[[#This Row],[Unit Value]]&lt;=4999,"Low-Value Asset","High-Value Asset")</f>
        <v>Low-Value Asset</v>
      </c>
      <c r="S6775" s="7"/>
      <c r="T6775" s="7"/>
      <c r="U6775" s="7"/>
      <c r="V6775" s="7"/>
      <c r="W6775" s="10"/>
      <c r="X6775" s="7"/>
      <c r="Y6775" s="7"/>
      <c r="Z6775" s="7"/>
      <c r="AA6775" s="7"/>
      <c r="AB67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6" spans="1:28" ht="12.6" x14ac:dyDescent="0.25">
      <c r="A6776" s="15"/>
      <c r="B6776" s="8"/>
      <c r="C6776" s="7"/>
      <c r="D67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6" s="7"/>
      <c r="F6776" s="7"/>
      <c r="G6776" s="14"/>
      <c r="H6776" s="15"/>
      <c r="I6776" s="14"/>
      <c r="J6776" s="14"/>
      <c r="K6776" s="7"/>
      <c r="L6776" s="7"/>
      <c r="M6776" s="7"/>
      <c r="N6776" s="14"/>
      <c r="O6776" s="7"/>
      <c r="P6776" s="9"/>
      <c r="Q6776" s="30">
        <f>Table13[[#This Row],[Unit Value]]*Table13[[#This Row],[Qty | PCount]]</f>
        <v>0</v>
      </c>
      <c r="R6776" s="27" t="str">
        <f>IF(Table13[[#This Row],[Unit Value]]&lt;=4999,"Low-Value Asset","High-Value Asset")</f>
        <v>Low-Value Asset</v>
      </c>
      <c r="S6776" s="7"/>
      <c r="T6776" s="7"/>
      <c r="U6776" s="7"/>
      <c r="V6776" s="7"/>
      <c r="W6776" s="10"/>
      <c r="X6776" s="7"/>
      <c r="Y6776" s="7"/>
      <c r="Z6776" s="7"/>
      <c r="AA6776" s="7"/>
      <c r="AB67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7" spans="1:28" ht="12.6" x14ac:dyDescent="0.25">
      <c r="A6777" s="15"/>
      <c r="B6777" s="8"/>
      <c r="C6777" s="7"/>
      <c r="D67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7" s="7"/>
      <c r="F6777" s="7"/>
      <c r="G6777" s="14"/>
      <c r="H6777" s="15"/>
      <c r="I6777" s="14"/>
      <c r="J6777" s="14"/>
      <c r="K6777" s="7"/>
      <c r="L6777" s="7"/>
      <c r="M6777" s="7"/>
      <c r="N6777" s="14"/>
      <c r="O6777" s="7"/>
      <c r="P6777" s="9"/>
      <c r="Q6777" s="30">
        <f>Table13[[#This Row],[Unit Value]]*Table13[[#This Row],[Qty | PCount]]</f>
        <v>0</v>
      </c>
      <c r="R6777" s="27" t="str">
        <f>IF(Table13[[#This Row],[Unit Value]]&lt;=4999,"Low-Value Asset","High-Value Asset")</f>
        <v>Low-Value Asset</v>
      </c>
      <c r="S6777" s="7"/>
      <c r="T6777" s="7"/>
      <c r="U6777" s="7"/>
      <c r="V6777" s="7"/>
      <c r="W6777" s="10"/>
      <c r="X6777" s="7"/>
      <c r="Y6777" s="7"/>
      <c r="Z6777" s="7"/>
      <c r="AA6777" s="7"/>
      <c r="AB67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8" spans="1:28" ht="12.6" x14ac:dyDescent="0.25">
      <c r="A6778" s="15"/>
      <c r="B6778" s="8"/>
      <c r="C6778" s="7"/>
      <c r="D67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8" s="7"/>
      <c r="F6778" s="7"/>
      <c r="G6778" s="14"/>
      <c r="H6778" s="15"/>
      <c r="I6778" s="14"/>
      <c r="J6778" s="14"/>
      <c r="K6778" s="7"/>
      <c r="L6778" s="7"/>
      <c r="M6778" s="7"/>
      <c r="N6778" s="14"/>
      <c r="O6778" s="7"/>
      <c r="P6778" s="9"/>
      <c r="Q6778" s="30">
        <f>Table13[[#This Row],[Unit Value]]*Table13[[#This Row],[Qty | PCount]]</f>
        <v>0</v>
      </c>
      <c r="R6778" s="27" t="str">
        <f>IF(Table13[[#This Row],[Unit Value]]&lt;=4999,"Low-Value Asset","High-Value Asset")</f>
        <v>Low-Value Asset</v>
      </c>
      <c r="S6778" s="7"/>
      <c r="T6778" s="7"/>
      <c r="U6778" s="7"/>
      <c r="V6778" s="7"/>
      <c r="W6778" s="10"/>
      <c r="X6778" s="7"/>
      <c r="Y6778" s="7"/>
      <c r="Z6778" s="7"/>
      <c r="AA6778" s="7"/>
      <c r="AB67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79" spans="1:28" ht="12.6" x14ac:dyDescent="0.25">
      <c r="A6779" s="15"/>
      <c r="B6779" s="8"/>
      <c r="C6779" s="7"/>
      <c r="D67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79" s="7"/>
      <c r="F6779" s="7"/>
      <c r="G6779" s="14"/>
      <c r="H6779" s="15"/>
      <c r="I6779" s="14"/>
      <c r="J6779" s="14"/>
      <c r="K6779" s="7"/>
      <c r="L6779" s="7"/>
      <c r="M6779" s="7"/>
      <c r="N6779" s="14"/>
      <c r="O6779" s="7"/>
      <c r="P6779" s="9"/>
      <c r="Q6779" s="30">
        <f>Table13[[#This Row],[Unit Value]]*Table13[[#This Row],[Qty | PCount]]</f>
        <v>0</v>
      </c>
      <c r="R6779" s="27" t="str">
        <f>IF(Table13[[#This Row],[Unit Value]]&lt;=4999,"Low-Value Asset","High-Value Asset")</f>
        <v>Low-Value Asset</v>
      </c>
      <c r="S6779" s="7"/>
      <c r="T6779" s="7"/>
      <c r="U6779" s="7"/>
      <c r="V6779" s="7"/>
      <c r="W6779" s="10"/>
      <c r="X6779" s="7"/>
      <c r="Y6779" s="7"/>
      <c r="Z6779" s="7"/>
      <c r="AA6779" s="7"/>
      <c r="AB67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0" spans="1:28" ht="12.6" x14ac:dyDescent="0.25">
      <c r="A6780" s="15"/>
      <c r="B6780" s="8"/>
      <c r="C6780" s="7"/>
      <c r="D67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0" s="7"/>
      <c r="F6780" s="7"/>
      <c r="G6780" s="14"/>
      <c r="H6780" s="15"/>
      <c r="I6780" s="14"/>
      <c r="J6780" s="14"/>
      <c r="K6780" s="7"/>
      <c r="L6780" s="7"/>
      <c r="M6780" s="7"/>
      <c r="N6780" s="14"/>
      <c r="O6780" s="7"/>
      <c r="P6780" s="9"/>
      <c r="Q6780" s="30">
        <f>Table13[[#This Row],[Unit Value]]*Table13[[#This Row],[Qty | PCount]]</f>
        <v>0</v>
      </c>
      <c r="R6780" s="27" t="str">
        <f>IF(Table13[[#This Row],[Unit Value]]&lt;=4999,"Low-Value Asset","High-Value Asset")</f>
        <v>Low-Value Asset</v>
      </c>
      <c r="S6780" s="7"/>
      <c r="T6780" s="7"/>
      <c r="U6780" s="7"/>
      <c r="V6780" s="7"/>
      <c r="W6780" s="10"/>
      <c r="X6780" s="7"/>
      <c r="Y6780" s="7"/>
      <c r="Z6780" s="7"/>
      <c r="AA6780" s="7"/>
      <c r="AB67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1" spans="1:28" ht="12.6" x14ac:dyDescent="0.25">
      <c r="A6781" s="15"/>
      <c r="B6781" s="8"/>
      <c r="C6781" s="7"/>
      <c r="D67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1" s="7"/>
      <c r="F6781" s="7"/>
      <c r="G6781" s="14"/>
      <c r="H6781" s="15"/>
      <c r="I6781" s="14"/>
      <c r="J6781" s="14"/>
      <c r="K6781" s="7"/>
      <c r="L6781" s="7"/>
      <c r="M6781" s="7"/>
      <c r="N6781" s="14"/>
      <c r="O6781" s="7"/>
      <c r="P6781" s="9"/>
      <c r="Q6781" s="30">
        <f>Table13[[#This Row],[Unit Value]]*Table13[[#This Row],[Qty | PCount]]</f>
        <v>0</v>
      </c>
      <c r="R6781" s="27" t="str">
        <f>IF(Table13[[#This Row],[Unit Value]]&lt;=4999,"Low-Value Asset","High-Value Asset")</f>
        <v>Low-Value Asset</v>
      </c>
      <c r="S6781" s="7"/>
      <c r="T6781" s="7"/>
      <c r="U6781" s="7"/>
      <c r="V6781" s="7"/>
      <c r="W6781" s="10"/>
      <c r="X6781" s="7"/>
      <c r="Y6781" s="7"/>
      <c r="Z6781" s="7"/>
      <c r="AA6781" s="7"/>
      <c r="AB67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2" spans="1:28" ht="12.6" x14ac:dyDescent="0.25">
      <c r="A6782" s="15"/>
      <c r="B6782" s="8"/>
      <c r="C6782" s="7"/>
      <c r="D67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2" s="7"/>
      <c r="F6782" s="7"/>
      <c r="G6782" s="14"/>
      <c r="H6782" s="15"/>
      <c r="I6782" s="14"/>
      <c r="J6782" s="14"/>
      <c r="K6782" s="7"/>
      <c r="L6782" s="7"/>
      <c r="M6782" s="7"/>
      <c r="N6782" s="14"/>
      <c r="O6782" s="7"/>
      <c r="P6782" s="9"/>
      <c r="Q6782" s="30">
        <f>Table13[[#This Row],[Unit Value]]*Table13[[#This Row],[Qty | PCount]]</f>
        <v>0</v>
      </c>
      <c r="R6782" s="27" t="str">
        <f>IF(Table13[[#This Row],[Unit Value]]&lt;=4999,"Low-Value Asset","High-Value Asset")</f>
        <v>Low-Value Asset</v>
      </c>
      <c r="S6782" s="7"/>
      <c r="T6782" s="7"/>
      <c r="U6782" s="7"/>
      <c r="V6782" s="7"/>
      <c r="W6782" s="10"/>
      <c r="X6782" s="7"/>
      <c r="Y6782" s="7"/>
      <c r="Z6782" s="7"/>
      <c r="AA6782" s="7"/>
      <c r="AB67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3" spans="1:28" ht="12.6" x14ac:dyDescent="0.25">
      <c r="A6783" s="15"/>
      <c r="B6783" s="8"/>
      <c r="C6783" s="7"/>
      <c r="D67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3" s="7"/>
      <c r="F6783" s="7"/>
      <c r="G6783" s="14"/>
      <c r="H6783" s="15"/>
      <c r="I6783" s="14"/>
      <c r="J6783" s="14"/>
      <c r="K6783" s="7"/>
      <c r="L6783" s="7"/>
      <c r="M6783" s="7"/>
      <c r="N6783" s="14"/>
      <c r="O6783" s="7"/>
      <c r="P6783" s="9"/>
      <c r="Q6783" s="30">
        <f>Table13[[#This Row],[Unit Value]]*Table13[[#This Row],[Qty | PCount]]</f>
        <v>0</v>
      </c>
      <c r="R6783" s="27" t="str">
        <f>IF(Table13[[#This Row],[Unit Value]]&lt;=4999,"Low-Value Asset","High-Value Asset")</f>
        <v>Low-Value Asset</v>
      </c>
      <c r="S6783" s="7"/>
      <c r="T6783" s="7"/>
      <c r="U6783" s="7"/>
      <c r="V6783" s="7"/>
      <c r="W6783" s="10"/>
      <c r="X6783" s="7"/>
      <c r="Y6783" s="7"/>
      <c r="Z6783" s="7"/>
      <c r="AA6783" s="7"/>
      <c r="AB67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4" spans="1:28" ht="12.6" x14ac:dyDescent="0.25">
      <c r="A6784" s="15"/>
      <c r="B6784" s="8"/>
      <c r="C6784" s="7"/>
      <c r="D67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4" s="7"/>
      <c r="F6784" s="7"/>
      <c r="G6784" s="14"/>
      <c r="H6784" s="15"/>
      <c r="I6784" s="14"/>
      <c r="J6784" s="14"/>
      <c r="K6784" s="7"/>
      <c r="L6784" s="7"/>
      <c r="M6784" s="7"/>
      <c r="N6784" s="14"/>
      <c r="O6784" s="7"/>
      <c r="P6784" s="9"/>
      <c r="Q6784" s="30">
        <f>Table13[[#This Row],[Unit Value]]*Table13[[#This Row],[Qty | PCount]]</f>
        <v>0</v>
      </c>
      <c r="R6784" s="27" t="str">
        <f>IF(Table13[[#This Row],[Unit Value]]&lt;=4999,"Low-Value Asset","High-Value Asset")</f>
        <v>Low-Value Asset</v>
      </c>
      <c r="S6784" s="7"/>
      <c r="T6784" s="7"/>
      <c r="U6784" s="7"/>
      <c r="V6784" s="7"/>
      <c r="W6784" s="10"/>
      <c r="X6784" s="7"/>
      <c r="Y6784" s="7"/>
      <c r="Z6784" s="7"/>
      <c r="AA6784" s="7"/>
      <c r="AB67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5" spans="1:28" ht="12.6" x14ac:dyDescent="0.25">
      <c r="A6785" s="15"/>
      <c r="B6785" s="8"/>
      <c r="C6785" s="7"/>
      <c r="D67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5" s="7"/>
      <c r="F6785" s="7"/>
      <c r="G6785" s="14"/>
      <c r="H6785" s="15"/>
      <c r="I6785" s="14"/>
      <c r="J6785" s="14"/>
      <c r="K6785" s="7"/>
      <c r="L6785" s="7"/>
      <c r="M6785" s="7"/>
      <c r="N6785" s="14"/>
      <c r="O6785" s="7"/>
      <c r="P6785" s="9"/>
      <c r="Q6785" s="30">
        <f>Table13[[#This Row],[Unit Value]]*Table13[[#This Row],[Qty | PCount]]</f>
        <v>0</v>
      </c>
      <c r="R6785" s="27" t="str">
        <f>IF(Table13[[#This Row],[Unit Value]]&lt;=4999,"Low-Value Asset","High-Value Asset")</f>
        <v>Low-Value Asset</v>
      </c>
      <c r="S6785" s="7"/>
      <c r="T6785" s="7"/>
      <c r="U6785" s="7"/>
      <c r="V6785" s="7"/>
      <c r="W6785" s="10"/>
      <c r="X6785" s="7"/>
      <c r="Y6785" s="7"/>
      <c r="Z6785" s="7"/>
      <c r="AA6785" s="7"/>
      <c r="AB67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6" spans="1:28" ht="12.6" x14ac:dyDescent="0.25">
      <c r="A6786" s="15"/>
      <c r="B6786" s="8"/>
      <c r="C6786" s="7"/>
      <c r="D67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6" s="7"/>
      <c r="F6786" s="7"/>
      <c r="G6786" s="14"/>
      <c r="H6786" s="15"/>
      <c r="I6786" s="14"/>
      <c r="J6786" s="14"/>
      <c r="K6786" s="7"/>
      <c r="L6786" s="7"/>
      <c r="M6786" s="7"/>
      <c r="N6786" s="14"/>
      <c r="O6786" s="7"/>
      <c r="P6786" s="9"/>
      <c r="Q6786" s="30">
        <f>Table13[[#This Row],[Unit Value]]*Table13[[#This Row],[Qty | PCount]]</f>
        <v>0</v>
      </c>
      <c r="R6786" s="27" t="str">
        <f>IF(Table13[[#This Row],[Unit Value]]&lt;=4999,"Low-Value Asset","High-Value Asset")</f>
        <v>Low-Value Asset</v>
      </c>
      <c r="S6786" s="7"/>
      <c r="T6786" s="7"/>
      <c r="U6786" s="7"/>
      <c r="V6786" s="7"/>
      <c r="W6786" s="10"/>
      <c r="X6786" s="7"/>
      <c r="Y6786" s="7"/>
      <c r="Z6786" s="7"/>
      <c r="AA6786" s="7"/>
      <c r="AB67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7" spans="1:28" ht="12.6" x14ac:dyDescent="0.25">
      <c r="A6787" s="15"/>
      <c r="B6787" s="8"/>
      <c r="C6787" s="7"/>
      <c r="D67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7" s="7"/>
      <c r="F6787" s="7"/>
      <c r="G6787" s="14"/>
      <c r="H6787" s="15"/>
      <c r="I6787" s="14"/>
      <c r="J6787" s="14"/>
      <c r="K6787" s="7"/>
      <c r="L6787" s="7"/>
      <c r="M6787" s="7"/>
      <c r="N6787" s="14"/>
      <c r="O6787" s="7"/>
      <c r="P6787" s="9"/>
      <c r="Q6787" s="30">
        <f>Table13[[#This Row],[Unit Value]]*Table13[[#This Row],[Qty | PCount]]</f>
        <v>0</v>
      </c>
      <c r="R6787" s="27" t="str">
        <f>IF(Table13[[#This Row],[Unit Value]]&lt;=4999,"Low-Value Asset","High-Value Asset")</f>
        <v>Low-Value Asset</v>
      </c>
      <c r="S6787" s="7"/>
      <c r="T6787" s="7"/>
      <c r="U6787" s="7"/>
      <c r="V6787" s="7"/>
      <c r="W6787" s="10"/>
      <c r="X6787" s="7"/>
      <c r="Y6787" s="7"/>
      <c r="Z6787" s="7"/>
      <c r="AA6787" s="7"/>
      <c r="AB67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8" spans="1:28" ht="12.6" x14ac:dyDescent="0.25">
      <c r="A6788" s="15"/>
      <c r="B6788" s="8"/>
      <c r="C6788" s="7"/>
      <c r="D67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8" s="7"/>
      <c r="F6788" s="7"/>
      <c r="G6788" s="14"/>
      <c r="H6788" s="15"/>
      <c r="I6788" s="14"/>
      <c r="J6788" s="14"/>
      <c r="K6788" s="7"/>
      <c r="L6788" s="7"/>
      <c r="M6788" s="7"/>
      <c r="N6788" s="14"/>
      <c r="O6788" s="7"/>
      <c r="P6788" s="9"/>
      <c r="Q6788" s="30">
        <f>Table13[[#This Row],[Unit Value]]*Table13[[#This Row],[Qty | PCount]]</f>
        <v>0</v>
      </c>
      <c r="R6788" s="27" t="str">
        <f>IF(Table13[[#This Row],[Unit Value]]&lt;=4999,"Low-Value Asset","High-Value Asset")</f>
        <v>Low-Value Asset</v>
      </c>
      <c r="S6788" s="7"/>
      <c r="T6788" s="7"/>
      <c r="U6788" s="7"/>
      <c r="V6788" s="7"/>
      <c r="W6788" s="10"/>
      <c r="X6788" s="7"/>
      <c r="Y6788" s="7"/>
      <c r="Z6788" s="7"/>
      <c r="AA6788" s="7"/>
      <c r="AB67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89" spans="1:28" ht="12.6" x14ac:dyDescent="0.25">
      <c r="A6789" s="15"/>
      <c r="B6789" s="8"/>
      <c r="C6789" s="7"/>
      <c r="D67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89" s="7"/>
      <c r="F6789" s="7"/>
      <c r="G6789" s="14"/>
      <c r="H6789" s="15"/>
      <c r="I6789" s="14"/>
      <c r="J6789" s="14"/>
      <c r="K6789" s="7"/>
      <c r="L6789" s="7"/>
      <c r="M6789" s="7"/>
      <c r="N6789" s="14"/>
      <c r="O6789" s="7"/>
      <c r="P6789" s="9"/>
      <c r="Q6789" s="30">
        <f>Table13[[#This Row],[Unit Value]]*Table13[[#This Row],[Qty | PCount]]</f>
        <v>0</v>
      </c>
      <c r="R6789" s="27" t="str">
        <f>IF(Table13[[#This Row],[Unit Value]]&lt;=4999,"Low-Value Asset","High-Value Asset")</f>
        <v>Low-Value Asset</v>
      </c>
      <c r="S6789" s="7"/>
      <c r="T6789" s="7"/>
      <c r="U6789" s="7"/>
      <c r="V6789" s="7"/>
      <c r="W6789" s="10"/>
      <c r="X6789" s="7"/>
      <c r="Y6789" s="7"/>
      <c r="Z6789" s="7"/>
      <c r="AA6789" s="7"/>
      <c r="AB67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0" spans="1:28" ht="12.6" x14ac:dyDescent="0.25">
      <c r="A6790" s="15"/>
      <c r="B6790" s="8"/>
      <c r="C6790" s="7"/>
      <c r="D67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0" s="7"/>
      <c r="F6790" s="7"/>
      <c r="G6790" s="14"/>
      <c r="H6790" s="15"/>
      <c r="I6790" s="14"/>
      <c r="J6790" s="14"/>
      <c r="K6790" s="7"/>
      <c r="L6790" s="7"/>
      <c r="M6790" s="7"/>
      <c r="N6790" s="14"/>
      <c r="O6790" s="7"/>
      <c r="P6790" s="9"/>
      <c r="Q6790" s="30">
        <f>Table13[[#This Row],[Unit Value]]*Table13[[#This Row],[Qty | PCount]]</f>
        <v>0</v>
      </c>
      <c r="R6790" s="27" t="str">
        <f>IF(Table13[[#This Row],[Unit Value]]&lt;=4999,"Low-Value Asset","High-Value Asset")</f>
        <v>Low-Value Asset</v>
      </c>
      <c r="S6790" s="7"/>
      <c r="T6790" s="7"/>
      <c r="U6790" s="7"/>
      <c r="V6790" s="7"/>
      <c r="W6790" s="10"/>
      <c r="X6790" s="7"/>
      <c r="Y6790" s="7"/>
      <c r="Z6790" s="7"/>
      <c r="AA6790" s="7"/>
      <c r="AB67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1" spans="1:28" ht="12.6" x14ac:dyDescent="0.25">
      <c r="A6791" s="15"/>
      <c r="B6791" s="8"/>
      <c r="C6791" s="7"/>
      <c r="D67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1" s="7"/>
      <c r="F6791" s="7"/>
      <c r="G6791" s="14"/>
      <c r="H6791" s="15"/>
      <c r="I6791" s="14"/>
      <c r="J6791" s="14"/>
      <c r="K6791" s="7"/>
      <c r="L6791" s="7"/>
      <c r="M6791" s="7"/>
      <c r="N6791" s="14"/>
      <c r="O6791" s="7"/>
      <c r="P6791" s="9"/>
      <c r="Q6791" s="30">
        <f>Table13[[#This Row],[Unit Value]]*Table13[[#This Row],[Qty | PCount]]</f>
        <v>0</v>
      </c>
      <c r="R6791" s="27" t="str">
        <f>IF(Table13[[#This Row],[Unit Value]]&lt;=4999,"Low-Value Asset","High-Value Asset")</f>
        <v>Low-Value Asset</v>
      </c>
      <c r="S6791" s="7"/>
      <c r="T6791" s="7"/>
      <c r="U6791" s="7"/>
      <c r="V6791" s="7"/>
      <c r="W6791" s="10"/>
      <c r="X6791" s="7"/>
      <c r="Y6791" s="7"/>
      <c r="Z6791" s="7"/>
      <c r="AA6791" s="7"/>
      <c r="AB67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2" spans="1:28" ht="12.6" x14ac:dyDescent="0.25">
      <c r="A6792" s="15"/>
      <c r="B6792" s="8"/>
      <c r="C6792" s="7"/>
      <c r="D67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2" s="7"/>
      <c r="F6792" s="7"/>
      <c r="G6792" s="14"/>
      <c r="H6792" s="15"/>
      <c r="I6792" s="14"/>
      <c r="J6792" s="14"/>
      <c r="K6792" s="7"/>
      <c r="L6792" s="7"/>
      <c r="M6792" s="7"/>
      <c r="N6792" s="14"/>
      <c r="O6792" s="7"/>
      <c r="P6792" s="9"/>
      <c r="Q6792" s="30">
        <f>Table13[[#This Row],[Unit Value]]*Table13[[#This Row],[Qty | PCount]]</f>
        <v>0</v>
      </c>
      <c r="R6792" s="27" t="str">
        <f>IF(Table13[[#This Row],[Unit Value]]&lt;=4999,"Low-Value Asset","High-Value Asset")</f>
        <v>Low-Value Asset</v>
      </c>
      <c r="S6792" s="7"/>
      <c r="T6792" s="7"/>
      <c r="U6792" s="7"/>
      <c r="V6792" s="7"/>
      <c r="W6792" s="10"/>
      <c r="X6792" s="7"/>
      <c r="Y6792" s="7"/>
      <c r="Z6792" s="7"/>
      <c r="AA6792" s="7"/>
      <c r="AB67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3" spans="1:28" ht="12.6" x14ac:dyDescent="0.25">
      <c r="A6793" s="15"/>
      <c r="B6793" s="8"/>
      <c r="C6793" s="7"/>
      <c r="D67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3" s="7"/>
      <c r="F6793" s="7"/>
      <c r="G6793" s="14"/>
      <c r="H6793" s="15"/>
      <c r="I6793" s="14"/>
      <c r="J6793" s="14"/>
      <c r="K6793" s="7"/>
      <c r="L6793" s="7"/>
      <c r="M6793" s="7"/>
      <c r="N6793" s="14"/>
      <c r="O6793" s="7"/>
      <c r="P6793" s="9"/>
      <c r="Q6793" s="30">
        <f>Table13[[#This Row],[Unit Value]]*Table13[[#This Row],[Qty | PCount]]</f>
        <v>0</v>
      </c>
      <c r="R6793" s="27" t="str">
        <f>IF(Table13[[#This Row],[Unit Value]]&lt;=4999,"Low-Value Asset","High-Value Asset")</f>
        <v>Low-Value Asset</v>
      </c>
      <c r="S6793" s="7"/>
      <c r="T6793" s="7"/>
      <c r="U6793" s="7"/>
      <c r="V6793" s="7"/>
      <c r="W6793" s="10"/>
      <c r="X6793" s="7"/>
      <c r="Y6793" s="7"/>
      <c r="Z6793" s="7"/>
      <c r="AA6793" s="7"/>
      <c r="AB67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4" spans="1:28" ht="12.6" x14ac:dyDescent="0.25">
      <c r="A6794" s="15"/>
      <c r="B6794" s="8"/>
      <c r="C6794" s="7"/>
      <c r="D67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4" s="7"/>
      <c r="F6794" s="7"/>
      <c r="G6794" s="14"/>
      <c r="H6794" s="15"/>
      <c r="I6794" s="14"/>
      <c r="J6794" s="14"/>
      <c r="K6794" s="7"/>
      <c r="L6794" s="7"/>
      <c r="M6794" s="7"/>
      <c r="N6794" s="14"/>
      <c r="O6794" s="7"/>
      <c r="P6794" s="9"/>
      <c r="Q6794" s="30">
        <f>Table13[[#This Row],[Unit Value]]*Table13[[#This Row],[Qty | PCount]]</f>
        <v>0</v>
      </c>
      <c r="R6794" s="27" t="str">
        <f>IF(Table13[[#This Row],[Unit Value]]&lt;=4999,"Low-Value Asset","High-Value Asset")</f>
        <v>Low-Value Asset</v>
      </c>
      <c r="S6794" s="7"/>
      <c r="T6794" s="7"/>
      <c r="U6794" s="7"/>
      <c r="V6794" s="7"/>
      <c r="W6794" s="10"/>
      <c r="X6794" s="7"/>
      <c r="Y6794" s="7"/>
      <c r="Z6794" s="7"/>
      <c r="AA6794" s="7"/>
      <c r="AB67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5" spans="1:28" ht="12.6" x14ac:dyDescent="0.25">
      <c r="A6795" s="15"/>
      <c r="B6795" s="8"/>
      <c r="C6795" s="7"/>
      <c r="D67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5" s="7"/>
      <c r="F6795" s="7"/>
      <c r="G6795" s="14"/>
      <c r="H6795" s="15"/>
      <c r="I6795" s="14"/>
      <c r="J6795" s="14"/>
      <c r="K6795" s="7"/>
      <c r="L6795" s="7"/>
      <c r="M6795" s="7"/>
      <c r="N6795" s="14"/>
      <c r="O6795" s="7"/>
      <c r="P6795" s="9"/>
      <c r="Q6795" s="30">
        <f>Table13[[#This Row],[Unit Value]]*Table13[[#This Row],[Qty | PCount]]</f>
        <v>0</v>
      </c>
      <c r="R6795" s="27" t="str">
        <f>IF(Table13[[#This Row],[Unit Value]]&lt;=4999,"Low-Value Asset","High-Value Asset")</f>
        <v>Low-Value Asset</v>
      </c>
      <c r="S6795" s="7"/>
      <c r="T6795" s="7"/>
      <c r="U6795" s="7"/>
      <c r="V6795" s="7"/>
      <c r="W6795" s="10"/>
      <c r="X6795" s="7"/>
      <c r="Y6795" s="7"/>
      <c r="Z6795" s="7"/>
      <c r="AA6795" s="7"/>
      <c r="AB67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6" spans="1:28" ht="12.6" x14ac:dyDescent="0.25">
      <c r="A6796" s="15"/>
      <c r="B6796" s="8"/>
      <c r="C6796" s="7"/>
      <c r="D67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6" s="7"/>
      <c r="F6796" s="7"/>
      <c r="G6796" s="14"/>
      <c r="H6796" s="15"/>
      <c r="I6796" s="14"/>
      <c r="J6796" s="14"/>
      <c r="K6796" s="7"/>
      <c r="L6796" s="7"/>
      <c r="M6796" s="7"/>
      <c r="N6796" s="14"/>
      <c r="O6796" s="7"/>
      <c r="P6796" s="9"/>
      <c r="Q6796" s="30">
        <f>Table13[[#This Row],[Unit Value]]*Table13[[#This Row],[Qty | PCount]]</f>
        <v>0</v>
      </c>
      <c r="R6796" s="27" t="str">
        <f>IF(Table13[[#This Row],[Unit Value]]&lt;=4999,"Low-Value Asset","High-Value Asset")</f>
        <v>Low-Value Asset</v>
      </c>
      <c r="S6796" s="7"/>
      <c r="T6796" s="7"/>
      <c r="U6796" s="7"/>
      <c r="V6796" s="7"/>
      <c r="W6796" s="10"/>
      <c r="X6796" s="7"/>
      <c r="Y6796" s="7"/>
      <c r="Z6796" s="7"/>
      <c r="AA6796" s="7"/>
      <c r="AB67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7" spans="1:28" ht="12.6" x14ac:dyDescent="0.25">
      <c r="A6797" s="15"/>
      <c r="B6797" s="8"/>
      <c r="C6797" s="7"/>
      <c r="D67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7" s="7"/>
      <c r="F6797" s="7"/>
      <c r="G6797" s="14"/>
      <c r="H6797" s="15"/>
      <c r="I6797" s="14"/>
      <c r="J6797" s="14"/>
      <c r="K6797" s="7"/>
      <c r="L6797" s="7"/>
      <c r="M6797" s="7"/>
      <c r="N6797" s="14"/>
      <c r="O6797" s="7"/>
      <c r="P6797" s="9"/>
      <c r="Q6797" s="30">
        <f>Table13[[#This Row],[Unit Value]]*Table13[[#This Row],[Qty | PCount]]</f>
        <v>0</v>
      </c>
      <c r="R6797" s="27" t="str">
        <f>IF(Table13[[#This Row],[Unit Value]]&lt;=4999,"Low-Value Asset","High-Value Asset")</f>
        <v>Low-Value Asset</v>
      </c>
      <c r="S6797" s="7"/>
      <c r="T6797" s="7"/>
      <c r="U6797" s="7"/>
      <c r="V6797" s="7"/>
      <c r="W6797" s="10"/>
      <c r="X6797" s="7"/>
      <c r="Y6797" s="7"/>
      <c r="Z6797" s="7"/>
      <c r="AA6797" s="7"/>
      <c r="AB67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8" spans="1:28" ht="12.6" x14ac:dyDescent="0.25">
      <c r="A6798" s="15"/>
      <c r="B6798" s="8"/>
      <c r="C6798" s="7"/>
      <c r="D67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8" s="7"/>
      <c r="F6798" s="7"/>
      <c r="G6798" s="14"/>
      <c r="H6798" s="15"/>
      <c r="I6798" s="14"/>
      <c r="J6798" s="14"/>
      <c r="K6798" s="7"/>
      <c r="L6798" s="7"/>
      <c r="M6798" s="7"/>
      <c r="N6798" s="14"/>
      <c r="O6798" s="7"/>
      <c r="P6798" s="9"/>
      <c r="Q6798" s="30">
        <f>Table13[[#This Row],[Unit Value]]*Table13[[#This Row],[Qty | PCount]]</f>
        <v>0</v>
      </c>
      <c r="R6798" s="27" t="str">
        <f>IF(Table13[[#This Row],[Unit Value]]&lt;=4999,"Low-Value Asset","High-Value Asset")</f>
        <v>Low-Value Asset</v>
      </c>
      <c r="S6798" s="7"/>
      <c r="T6798" s="7"/>
      <c r="U6798" s="7"/>
      <c r="V6798" s="7"/>
      <c r="W6798" s="10"/>
      <c r="X6798" s="7"/>
      <c r="Y6798" s="7"/>
      <c r="Z6798" s="7"/>
      <c r="AA6798" s="7"/>
      <c r="AB67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799" spans="1:28" ht="12.6" x14ac:dyDescent="0.25">
      <c r="A6799" s="15"/>
      <c r="B6799" s="8"/>
      <c r="C6799" s="7"/>
      <c r="D67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799" s="7"/>
      <c r="F6799" s="7"/>
      <c r="G6799" s="14"/>
      <c r="H6799" s="15"/>
      <c r="I6799" s="14"/>
      <c r="J6799" s="14"/>
      <c r="K6799" s="7"/>
      <c r="L6799" s="7"/>
      <c r="M6799" s="7"/>
      <c r="N6799" s="14"/>
      <c r="O6799" s="7"/>
      <c r="P6799" s="9"/>
      <c r="Q6799" s="30">
        <f>Table13[[#This Row],[Unit Value]]*Table13[[#This Row],[Qty | PCount]]</f>
        <v>0</v>
      </c>
      <c r="R6799" s="27" t="str">
        <f>IF(Table13[[#This Row],[Unit Value]]&lt;=4999,"Low-Value Asset","High-Value Asset")</f>
        <v>Low-Value Asset</v>
      </c>
      <c r="S6799" s="7"/>
      <c r="T6799" s="7"/>
      <c r="U6799" s="7"/>
      <c r="V6799" s="7"/>
      <c r="W6799" s="10"/>
      <c r="X6799" s="7"/>
      <c r="Y6799" s="7"/>
      <c r="Z6799" s="7"/>
      <c r="AA6799" s="7"/>
      <c r="AB67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0" spans="1:28" ht="12.6" x14ac:dyDescent="0.25">
      <c r="A6800" s="15"/>
      <c r="B6800" s="8"/>
      <c r="C6800" s="7"/>
      <c r="D68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0" s="7"/>
      <c r="F6800" s="7"/>
      <c r="G6800" s="14"/>
      <c r="H6800" s="15"/>
      <c r="I6800" s="14"/>
      <c r="J6800" s="14"/>
      <c r="K6800" s="7"/>
      <c r="L6800" s="7"/>
      <c r="M6800" s="7"/>
      <c r="N6800" s="14"/>
      <c r="O6800" s="7"/>
      <c r="P6800" s="9"/>
      <c r="Q6800" s="30">
        <f>Table13[[#This Row],[Unit Value]]*Table13[[#This Row],[Qty | PCount]]</f>
        <v>0</v>
      </c>
      <c r="R6800" s="27" t="str">
        <f>IF(Table13[[#This Row],[Unit Value]]&lt;=4999,"Low-Value Asset","High-Value Asset")</f>
        <v>Low-Value Asset</v>
      </c>
      <c r="S6800" s="7"/>
      <c r="T6800" s="7"/>
      <c r="U6800" s="7"/>
      <c r="V6800" s="7"/>
      <c r="W6800" s="10"/>
      <c r="X6800" s="7"/>
      <c r="Y6800" s="7"/>
      <c r="Z6800" s="7"/>
      <c r="AA6800" s="7"/>
      <c r="AB68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1" spans="1:28" ht="12.6" x14ac:dyDescent="0.25">
      <c r="A6801" s="15"/>
      <c r="B6801" s="8"/>
      <c r="C6801" s="7"/>
      <c r="D68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1" s="7"/>
      <c r="F6801" s="7"/>
      <c r="G6801" s="14"/>
      <c r="H6801" s="15"/>
      <c r="I6801" s="14"/>
      <c r="J6801" s="14"/>
      <c r="K6801" s="7"/>
      <c r="L6801" s="7"/>
      <c r="M6801" s="7"/>
      <c r="N6801" s="14"/>
      <c r="O6801" s="7"/>
      <c r="P6801" s="9"/>
      <c r="Q6801" s="30">
        <f>Table13[[#This Row],[Unit Value]]*Table13[[#This Row],[Qty | PCount]]</f>
        <v>0</v>
      </c>
      <c r="R6801" s="27" t="str">
        <f>IF(Table13[[#This Row],[Unit Value]]&lt;=4999,"Low-Value Asset","High-Value Asset")</f>
        <v>Low-Value Asset</v>
      </c>
      <c r="S6801" s="7"/>
      <c r="T6801" s="7"/>
      <c r="U6801" s="7"/>
      <c r="V6801" s="7"/>
      <c r="W6801" s="10"/>
      <c r="X6801" s="7"/>
      <c r="Y6801" s="7"/>
      <c r="Z6801" s="7"/>
      <c r="AA6801" s="7"/>
      <c r="AB68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2" spans="1:28" ht="12.6" x14ac:dyDescent="0.25">
      <c r="A6802" s="15"/>
      <c r="B6802" s="8"/>
      <c r="C6802" s="7"/>
      <c r="D68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2" s="7"/>
      <c r="F6802" s="7"/>
      <c r="G6802" s="14"/>
      <c r="H6802" s="15"/>
      <c r="I6802" s="14"/>
      <c r="J6802" s="14"/>
      <c r="K6802" s="7"/>
      <c r="L6802" s="7"/>
      <c r="M6802" s="7"/>
      <c r="N6802" s="14"/>
      <c r="O6802" s="7"/>
      <c r="P6802" s="9"/>
      <c r="Q6802" s="30">
        <f>Table13[[#This Row],[Unit Value]]*Table13[[#This Row],[Qty | PCount]]</f>
        <v>0</v>
      </c>
      <c r="R6802" s="27" t="str">
        <f>IF(Table13[[#This Row],[Unit Value]]&lt;=4999,"Low-Value Asset","High-Value Asset")</f>
        <v>Low-Value Asset</v>
      </c>
      <c r="S6802" s="7"/>
      <c r="T6802" s="7"/>
      <c r="U6802" s="7"/>
      <c r="V6802" s="7"/>
      <c r="W6802" s="10"/>
      <c r="X6802" s="7"/>
      <c r="Y6802" s="7"/>
      <c r="Z6802" s="7"/>
      <c r="AA6802" s="7"/>
      <c r="AB68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3" spans="1:28" ht="12.6" x14ac:dyDescent="0.25">
      <c r="A6803" s="15"/>
      <c r="B6803" s="8"/>
      <c r="C6803" s="7"/>
      <c r="D68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3" s="7"/>
      <c r="F6803" s="7"/>
      <c r="G6803" s="14"/>
      <c r="H6803" s="15"/>
      <c r="I6803" s="14"/>
      <c r="J6803" s="14"/>
      <c r="K6803" s="7"/>
      <c r="L6803" s="7"/>
      <c r="M6803" s="7"/>
      <c r="N6803" s="14"/>
      <c r="O6803" s="7"/>
      <c r="P6803" s="9"/>
      <c r="Q6803" s="30">
        <f>Table13[[#This Row],[Unit Value]]*Table13[[#This Row],[Qty | PCount]]</f>
        <v>0</v>
      </c>
      <c r="R6803" s="27" t="str">
        <f>IF(Table13[[#This Row],[Unit Value]]&lt;=4999,"Low-Value Asset","High-Value Asset")</f>
        <v>Low-Value Asset</v>
      </c>
      <c r="S6803" s="7"/>
      <c r="T6803" s="7"/>
      <c r="U6803" s="7"/>
      <c r="V6803" s="7"/>
      <c r="W6803" s="10"/>
      <c r="X6803" s="7"/>
      <c r="Y6803" s="7"/>
      <c r="Z6803" s="7"/>
      <c r="AA6803" s="7"/>
      <c r="AB68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4" spans="1:28" ht="12.6" x14ac:dyDescent="0.25">
      <c r="A6804" s="15"/>
      <c r="B6804" s="8"/>
      <c r="C6804" s="7"/>
      <c r="D68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4" s="7"/>
      <c r="F6804" s="7"/>
      <c r="G6804" s="14"/>
      <c r="H6804" s="15"/>
      <c r="I6804" s="14"/>
      <c r="J6804" s="14"/>
      <c r="K6804" s="7"/>
      <c r="L6804" s="7"/>
      <c r="M6804" s="7"/>
      <c r="N6804" s="14"/>
      <c r="O6804" s="7"/>
      <c r="P6804" s="9"/>
      <c r="Q6804" s="30">
        <f>Table13[[#This Row],[Unit Value]]*Table13[[#This Row],[Qty | PCount]]</f>
        <v>0</v>
      </c>
      <c r="R6804" s="27" t="str">
        <f>IF(Table13[[#This Row],[Unit Value]]&lt;=4999,"Low-Value Asset","High-Value Asset")</f>
        <v>Low-Value Asset</v>
      </c>
      <c r="S6804" s="7"/>
      <c r="T6804" s="7"/>
      <c r="U6804" s="7"/>
      <c r="V6804" s="7"/>
      <c r="W6804" s="10"/>
      <c r="X6804" s="7"/>
      <c r="Y6804" s="7"/>
      <c r="Z6804" s="7"/>
      <c r="AA6804" s="7"/>
      <c r="AB68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5" spans="1:28" ht="12.6" x14ac:dyDescent="0.25">
      <c r="A6805" s="15"/>
      <c r="B6805" s="8"/>
      <c r="C6805" s="7"/>
      <c r="D68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5" s="7"/>
      <c r="F6805" s="7"/>
      <c r="G6805" s="14"/>
      <c r="H6805" s="15"/>
      <c r="I6805" s="14"/>
      <c r="J6805" s="14"/>
      <c r="K6805" s="7"/>
      <c r="L6805" s="7"/>
      <c r="M6805" s="7"/>
      <c r="N6805" s="14"/>
      <c r="O6805" s="7"/>
      <c r="P6805" s="9"/>
      <c r="Q6805" s="30">
        <f>Table13[[#This Row],[Unit Value]]*Table13[[#This Row],[Qty | PCount]]</f>
        <v>0</v>
      </c>
      <c r="R6805" s="27" t="str">
        <f>IF(Table13[[#This Row],[Unit Value]]&lt;=4999,"Low-Value Asset","High-Value Asset")</f>
        <v>Low-Value Asset</v>
      </c>
      <c r="S6805" s="7"/>
      <c r="T6805" s="7"/>
      <c r="U6805" s="7"/>
      <c r="V6805" s="7"/>
      <c r="W6805" s="10"/>
      <c r="X6805" s="7"/>
      <c r="Y6805" s="7"/>
      <c r="Z6805" s="7"/>
      <c r="AA6805" s="7"/>
      <c r="AB68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6" spans="1:28" ht="12.6" x14ac:dyDescent="0.25">
      <c r="A6806" s="15"/>
      <c r="B6806" s="8"/>
      <c r="C6806" s="7"/>
      <c r="D68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6" s="7"/>
      <c r="F6806" s="7"/>
      <c r="G6806" s="14"/>
      <c r="H6806" s="15"/>
      <c r="I6806" s="14"/>
      <c r="J6806" s="14"/>
      <c r="K6806" s="7"/>
      <c r="L6806" s="7"/>
      <c r="M6806" s="7"/>
      <c r="N6806" s="14"/>
      <c r="O6806" s="7"/>
      <c r="P6806" s="9"/>
      <c r="Q6806" s="30">
        <f>Table13[[#This Row],[Unit Value]]*Table13[[#This Row],[Qty | PCount]]</f>
        <v>0</v>
      </c>
      <c r="R6806" s="27" t="str">
        <f>IF(Table13[[#This Row],[Unit Value]]&lt;=4999,"Low-Value Asset","High-Value Asset")</f>
        <v>Low-Value Asset</v>
      </c>
      <c r="S6806" s="7"/>
      <c r="T6806" s="7"/>
      <c r="U6806" s="7"/>
      <c r="V6806" s="7"/>
      <c r="W6806" s="10"/>
      <c r="X6806" s="7"/>
      <c r="Y6806" s="7"/>
      <c r="Z6806" s="7"/>
      <c r="AA6806" s="7"/>
      <c r="AB68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7" spans="1:28" ht="12.6" x14ac:dyDescent="0.25">
      <c r="A6807" s="15"/>
      <c r="B6807" s="8"/>
      <c r="C6807" s="7"/>
      <c r="D68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7" s="7"/>
      <c r="F6807" s="7"/>
      <c r="G6807" s="14"/>
      <c r="H6807" s="15"/>
      <c r="I6807" s="14"/>
      <c r="J6807" s="14"/>
      <c r="K6807" s="7"/>
      <c r="L6807" s="7"/>
      <c r="M6807" s="7"/>
      <c r="N6807" s="14"/>
      <c r="O6807" s="7"/>
      <c r="P6807" s="9"/>
      <c r="Q6807" s="30">
        <f>Table13[[#This Row],[Unit Value]]*Table13[[#This Row],[Qty | PCount]]</f>
        <v>0</v>
      </c>
      <c r="R6807" s="27" t="str">
        <f>IF(Table13[[#This Row],[Unit Value]]&lt;=4999,"Low-Value Asset","High-Value Asset")</f>
        <v>Low-Value Asset</v>
      </c>
      <c r="S6807" s="7"/>
      <c r="T6807" s="7"/>
      <c r="U6807" s="7"/>
      <c r="V6807" s="7"/>
      <c r="W6807" s="10"/>
      <c r="X6807" s="7"/>
      <c r="Y6807" s="7"/>
      <c r="Z6807" s="7"/>
      <c r="AA6807" s="7"/>
      <c r="AB68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8" spans="1:28" ht="12.6" x14ac:dyDescent="0.25">
      <c r="A6808" s="15"/>
      <c r="B6808" s="8"/>
      <c r="C6808" s="7"/>
      <c r="D68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8" s="7"/>
      <c r="F6808" s="7"/>
      <c r="G6808" s="14"/>
      <c r="H6808" s="15"/>
      <c r="I6808" s="14"/>
      <c r="J6808" s="14"/>
      <c r="K6808" s="7"/>
      <c r="L6808" s="7"/>
      <c r="M6808" s="7"/>
      <c r="N6808" s="14"/>
      <c r="O6808" s="7"/>
      <c r="P6808" s="9"/>
      <c r="Q6808" s="30">
        <f>Table13[[#This Row],[Unit Value]]*Table13[[#This Row],[Qty | PCount]]</f>
        <v>0</v>
      </c>
      <c r="R6808" s="27" t="str">
        <f>IF(Table13[[#This Row],[Unit Value]]&lt;=4999,"Low-Value Asset","High-Value Asset")</f>
        <v>Low-Value Asset</v>
      </c>
      <c r="S6808" s="7"/>
      <c r="T6808" s="7"/>
      <c r="U6808" s="7"/>
      <c r="V6808" s="7"/>
      <c r="W6808" s="10"/>
      <c r="X6808" s="7"/>
      <c r="Y6808" s="7"/>
      <c r="Z6808" s="7"/>
      <c r="AA6808" s="7"/>
      <c r="AB68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09" spans="1:28" ht="12.6" x14ac:dyDescent="0.25">
      <c r="A6809" s="15"/>
      <c r="B6809" s="8"/>
      <c r="C6809" s="7"/>
      <c r="D68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09" s="7"/>
      <c r="F6809" s="7"/>
      <c r="G6809" s="14"/>
      <c r="H6809" s="15"/>
      <c r="I6809" s="14"/>
      <c r="J6809" s="14"/>
      <c r="K6809" s="7"/>
      <c r="L6809" s="7"/>
      <c r="M6809" s="7"/>
      <c r="N6809" s="14"/>
      <c r="O6809" s="7"/>
      <c r="P6809" s="9"/>
      <c r="Q6809" s="30">
        <f>Table13[[#This Row],[Unit Value]]*Table13[[#This Row],[Qty | PCount]]</f>
        <v>0</v>
      </c>
      <c r="R6809" s="27" t="str">
        <f>IF(Table13[[#This Row],[Unit Value]]&lt;=4999,"Low-Value Asset","High-Value Asset")</f>
        <v>Low-Value Asset</v>
      </c>
      <c r="S6809" s="7"/>
      <c r="T6809" s="7"/>
      <c r="U6809" s="7"/>
      <c r="V6809" s="7"/>
      <c r="W6809" s="10"/>
      <c r="X6809" s="7"/>
      <c r="Y6809" s="7"/>
      <c r="Z6809" s="7"/>
      <c r="AA6809" s="7"/>
      <c r="AB68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0" spans="1:28" ht="12.6" x14ac:dyDescent="0.25">
      <c r="A6810" s="15"/>
      <c r="B6810" s="8"/>
      <c r="C6810" s="7"/>
      <c r="D68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0" s="7"/>
      <c r="F6810" s="7"/>
      <c r="G6810" s="14"/>
      <c r="H6810" s="15"/>
      <c r="I6810" s="14"/>
      <c r="J6810" s="14"/>
      <c r="K6810" s="7"/>
      <c r="L6810" s="7"/>
      <c r="M6810" s="7"/>
      <c r="N6810" s="14"/>
      <c r="O6810" s="7"/>
      <c r="P6810" s="9"/>
      <c r="Q6810" s="30">
        <f>Table13[[#This Row],[Unit Value]]*Table13[[#This Row],[Qty | PCount]]</f>
        <v>0</v>
      </c>
      <c r="R6810" s="27" t="str">
        <f>IF(Table13[[#This Row],[Unit Value]]&lt;=4999,"Low-Value Asset","High-Value Asset")</f>
        <v>Low-Value Asset</v>
      </c>
      <c r="S6810" s="7"/>
      <c r="T6810" s="7"/>
      <c r="U6810" s="7"/>
      <c r="V6810" s="7"/>
      <c r="W6810" s="10"/>
      <c r="X6810" s="7"/>
      <c r="Y6810" s="7"/>
      <c r="Z6810" s="7"/>
      <c r="AA6810" s="7"/>
      <c r="AB68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1" spans="1:28" ht="12.6" x14ac:dyDescent="0.25">
      <c r="A6811" s="15"/>
      <c r="B6811" s="8"/>
      <c r="C6811" s="7"/>
      <c r="D68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1" s="7"/>
      <c r="F6811" s="7"/>
      <c r="G6811" s="14"/>
      <c r="H6811" s="15"/>
      <c r="I6811" s="14"/>
      <c r="J6811" s="14"/>
      <c r="K6811" s="7"/>
      <c r="L6811" s="7"/>
      <c r="M6811" s="7"/>
      <c r="N6811" s="14"/>
      <c r="O6811" s="7"/>
      <c r="P6811" s="9"/>
      <c r="Q6811" s="30">
        <f>Table13[[#This Row],[Unit Value]]*Table13[[#This Row],[Qty | PCount]]</f>
        <v>0</v>
      </c>
      <c r="R6811" s="27" t="str">
        <f>IF(Table13[[#This Row],[Unit Value]]&lt;=4999,"Low-Value Asset","High-Value Asset")</f>
        <v>Low-Value Asset</v>
      </c>
      <c r="S6811" s="7"/>
      <c r="T6811" s="7"/>
      <c r="U6811" s="7"/>
      <c r="V6811" s="7"/>
      <c r="W6811" s="10"/>
      <c r="X6811" s="7"/>
      <c r="Y6811" s="7"/>
      <c r="Z6811" s="7"/>
      <c r="AA6811" s="7"/>
      <c r="AB68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2" spans="1:28" ht="12.6" x14ac:dyDescent="0.25">
      <c r="A6812" s="15"/>
      <c r="B6812" s="8"/>
      <c r="C6812" s="7"/>
      <c r="D68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2" s="7"/>
      <c r="F6812" s="7"/>
      <c r="G6812" s="14"/>
      <c r="H6812" s="15"/>
      <c r="I6812" s="14"/>
      <c r="J6812" s="14"/>
      <c r="K6812" s="7"/>
      <c r="L6812" s="7"/>
      <c r="M6812" s="7"/>
      <c r="N6812" s="14"/>
      <c r="O6812" s="7"/>
      <c r="P6812" s="9"/>
      <c r="Q6812" s="30">
        <f>Table13[[#This Row],[Unit Value]]*Table13[[#This Row],[Qty | PCount]]</f>
        <v>0</v>
      </c>
      <c r="R6812" s="27" t="str">
        <f>IF(Table13[[#This Row],[Unit Value]]&lt;=4999,"Low-Value Asset","High-Value Asset")</f>
        <v>Low-Value Asset</v>
      </c>
      <c r="S6812" s="7"/>
      <c r="T6812" s="7"/>
      <c r="U6812" s="7"/>
      <c r="V6812" s="7"/>
      <c r="W6812" s="10"/>
      <c r="X6812" s="7"/>
      <c r="Y6812" s="7"/>
      <c r="Z6812" s="7"/>
      <c r="AA6812" s="7"/>
      <c r="AB68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3" spans="1:28" ht="12.6" x14ac:dyDescent="0.25">
      <c r="A6813" s="15"/>
      <c r="B6813" s="8"/>
      <c r="C6813" s="7"/>
      <c r="D68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3" s="7"/>
      <c r="F6813" s="7"/>
      <c r="G6813" s="14"/>
      <c r="H6813" s="15"/>
      <c r="I6813" s="14"/>
      <c r="J6813" s="14"/>
      <c r="K6813" s="7"/>
      <c r="L6813" s="7"/>
      <c r="M6813" s="7"/>
      <c r="N6813" s="14"/>
      <c r="O6813" s="7"/>
      <c r="P6813" s="9"/>
      <c r="Q6813" s="30">
        <f>Table13[[#This Row],[Unit Value]]*Table13[[#This Row],[Qty | PCount]]</f>
        <v>0</v>
      </c>
      <c r="R6813" s="27" t="str">
        <f>IF(Table13[[#This Row],[Unit Value]]&lt;=4999,"Low-Value Asset","High-Value Asset")</f>
        <v>Low-Value Asset</v>
      </c>
      <c r="S6813" s="7"/>
      <c r="T6813" s="7"/>
      <c r="U6813" s="7"/>
      <c r="V6813" s="7"/>
      <c r="W6813" s="10"/>
      <c r="X6813" s="7"/>
      <c r="Y6813" s="7"/>
      <c r="Z6813" s="7"/>
      <c r="AA6813" s="7"/>
      <c r="AB68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4" spans="1:28" ht="12.6" x14ac:dyDescent="0.25">
      <c r="A6814" s="15"/>
      <c r="B6814" s="8"/>
      <c r="C6814" s="7"/>
      <c r="D68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4" s="7"/>
      <c r="F6814" s="7"/>
      <c r="G6814" s="14"/>
      <c r="H6814" s="15"/>
      <c r="I6814" s="14"/>
      <c r="J6814" s="14"/>
      <c r="K6814" s="7"/>
      <c r="L6814" s="7"/>
      <c r="M6814" s="7"/>
      <c r="N6814" s="14"/>
      <c r="O6814" s="7"/>
      <c r="P6814" s="9"/>
      <c r="Q6814" s="30">
        <f>Table13[[#This Row],[Unit Value]]*Table13[[#This Row],[Qty | PCount]]</f>
        <v>0</v>
      </c>
      <c r="R6814" s="27" t="str">
        <f>IF(Table13[[#This Row],[Unit Value]]&lt;=4999,"Low-Value Asset","High-Value Asset")</f>
        <v>Low-Value Asset</v>
      </c>
      <c r="S6814" s="7"/>
      <c r="T6814" s="7"/>
      <c r="U6814" s="7"/>
      <c r="V6814" s="7"/>
      <c r="W6814" s="10"/>
      <c r="X6814" s="7"/>
      <c r="Y6814" s="7"/>
      <c r="Z6814" s="7"/>
      <c r="AA6814" s="7"/>
      <c r="AB68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5" spans="1:28" ht="12.6" x14ac:dyDescent="0.25">
      <c r="A6815" s="15"/>
      <c r="B6815" s="8"/>
      <c r="C6815" s="7"/>
      <c r="D68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5" s="7"/>
      <c r="F6815" s="7"/>
      <c r="G6815" s="14"/>
      <c r="H6815" s="15"/>
      <c r="I6815" s="14"/>
      <c r="J6815" s="14"/>
      <c r="K6815" s="7"/>
      <c r="L6815" s="7"/>
      <c r="M6815" s="7"/>
      <c r="N6815" s="14"/>
      <c r="O6815" s="7"/>
      <c r="P6815" s="9"/>
      <c r="Q6815" s="30">
        <f>Table13[[#This Row],[Unit Value]]*Table13[[#This Row],[Qty | PCount]]</f>
        <v>0</v>
      </c>
      <c r="R6815" s="27" t="str">
        <f>IF(Table13[[#This Row],[Unit Value]]&lt;=4999,"Low-Value Asset","High-Value Asset")</f>
        <v>Low-Value Asset</v>
      </c>
      <c r="S6815" s="7"/>
      <c r="T6815" s="7"/>
      <c r="U6815" s="7"/>
      <c r="V6815" s="7"/>
      <c r="W6815" s="10"/>
      <c r="X6815" s="7"/>
      <c r="Y6815" s="7"/>
      <c r="Z6815" s="7"/>
      <c r="AA6815" s="7"/>
      <c r="AB68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6" spans="1:28" ht="12.6" x14ac:dyDescent="0.25">
      <c r="A6816" s="15"/>
      <c r="B6816" s="8"/>
      <c r="C6816" s="7"/>
      <c r="D68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6" s="7"/>
      <c r="F6816" s="7"/>
      <c r="G6816" s="14"/>
      <c r="H6816" s="15"/>
      <c r="I6816" s="14"/>
      <c r="J6816" s="14"/>
      <c r="K6816" s="7"/>
      <c r="L6816" s="7"/>
      <c r="M6816" s="7"/>
      <c r="N6816" s="14"/>
      <c r="O6816" s="7"/>
      <c r="P6816" s="9"/>
      <c r="Q6816" s="30">
        <f>Table13[[#This Row],[Unit Value]]*Table13[[#This Row],[Qty | PCount]]</f>
        <v>0</v>
      </c>
      <c r="R6816" s="27" t="str">
        <f>IF(Table13[[#This Row],[Unit Value]]&lt;=4999,"Low-Value Asset","High-Value Asset")</f>
        <v>Low-Value Asset</v>
      </c>
      <c r="S6816" s="7"/>
      <c r="T6816" s="7"/>
      <c r="U6816" s="7"/>
      <c r="V6816" s="7"/>
      <c r="W6816" s="10"/>
      <c r="X6816" s="7"/>
      <c r="Y6816" s="7"/>
      <c r="Z6816" s="7"/>
      <c r="AA6816" s="7"/>
      <c r="AB68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7" spans="1:28" ht="12.6" x14ac:dyDescent="0.25">
      <c r="A6817" s="15"/>
      <c r="B6817" s="8"/>
      <c r="C6817" s="7"/>
      <c r="D68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7" s="7"/>
      <c r="F6817" s="7"/>
      <c r="G6817" s="14"/>
      <c r="H6817" s="15"/>
      <c r="I6817" s="14"/>
      <c r="J6817" s="14"/>
      <c r="K6817" s="7"/>
      <c r="L6817" s="7"/>
      <c r="M6817" s="7"/>
      <c r="N6817" s="14"/>
      <c r="O6817" s="7"/>
      <c r="P6817" s="9"/>
      <c r="Q6817" s="30">
        <f>Table13[[#This Row],[Unit Value]]*Table13[[#This Row],[Qty | PCount]]</f>
        <v>0</v>
      </c>
      <c r="R6817" s="27" t="str">
        <f>IF(Table13[[#This Row],[Unit Value]]&lt;=4999,"Low-Value Asset","High-Value Asset")</f>
        <v>Low-Value Asset</v>
      </c>
      <c r="S6817" s="7"/>
      <c r="T6817" s="7"/>
      <c r="U6817" s="7"/>
      <c r="V6817" s="7"/>
      <c r="W6817" s="10"/>
      <c r="X6817" s="7"/>
      <c r="Y6817" s="7"/>
      <c r="Z6817" s="7"/>
      <c r="AA6817" s="7"/>
      <c r="AB68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8" spans="1:28" ht="12.6" x14ac:dyDescent="0.25">
      <c r="A6818" s="15"/>
      <c r="B6818" s="8"/>
      <c r="C6818" s="7"/>
      <c r="D68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8" s="7"/>
      <c r="F6818" s="7"/>
      <c r="G6818" s="14"/>
      <c r="H6818" s="15"/>
      <c r="I6818" s="14"/>
      <c r="J6818" s="14"/>
      <c r="K6818" s="7"/>
      <c r="L6818" s="7"/>
      <c r="M6818" s="7"/>
      <c r="N6818" s="14"/>
      <c r="O6818" s="7"/>
      <c r="P6818" s="9"/>
      <c r="Q6818" s="30">
        <f>Table13[[#This Row],[Unit Value]]*Table13[[#This Row],[Qty | PCount]]</f>
        <v>0</v>
      </c>
      <c r="R6818" s="27" t="str">
        <f>IF(Table13[[#This Row],[Unit Value]]&lt;=4999,"Low-Value Asset","High-Value Asset")</f>
        <v>Low-Value Asset</v>
      </c>
      <c r="S6818" s="7"/>
      <c r="T6818" s="7"/>
      <c r="U6818" s="7"/>
      <c r="V6818" s="7"/>
      <c r="W6818" s="10"/>
      <c r="X6818" s="7"/>
      <c r="Y6818" s="7"/>
      <c r="Z6818" s="7"/>
      <c r="AA6818" s="7"/>
      <c r="AB68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19" spans="1:28" ht="12.6" x14ac:dyDescent="0.25">
      <c r="A6819" s="15"/>
      <c r="B6819" s="8"/>
      <c r="C6819" s="7"/>
      <c r="D68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19" s="7"/>
      <c r="F6819" s="7"/>
      <c r="G6819" s="14"/>
      <c r="H6819" s="15"/>
      <c r="I6819" s="14"/>
      <c r="J6819" s="14"/>
      <c r="K6819" s="7"/>
      <c r="L6819" s="7"/>
      <c r="M6819" s="7"/>
      <c r="N6819" s="14"/>
      <c r="O6819" s="7"/>
      <c r="P6819" s="9"/>
      <c r="Q6819" s="30">
        <f>Table13[[#This Row],[Unit Value]]*Table13[[#This Row],[Qty | PCount]]</f>
        <v>0</v>
      </c>
      <c r="R6819" s="27" t="str">
        <f>IF(Table13[[#This Row],[Unit Value]]&lt;=4999,"Low-Value Asset","High-Value Asset")</f>
        <v>Low-Value Asset</v>
      </c>
      <c r="S6819" s="7"/>
      <c r="T6819" s="7"/>
      <c r="U6819" s="7"/>
      <c r="V6819" s="7"/>
      <c r="W6819" s="10"/>
      <c r="X6819" s="7"/>
      <c r="Y6819" s="7"/>
      <c r="Z6819" s="7"/>
      <c r="AA6819" s="7"/>
      <c r="AB68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0" spans="1:28" ht="12.6" x14ac:dyDescent="0.25">
      <c r="A6820" s="15"/>
      <c r="B6820" s="8"/>
      <c r="C6820" s="7"/>
      <c r="D68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0" s="7"/>
      <c r="F6820" s="7"/>
      <c r="G6820" s="14"/>
      <c r="H6820" s="15"/>
      <c r="I6820" s="14"/>
      <c r="J6820" s="14"/>
      <c r="K6820" s="7"/>
      <c r="L6820" s="7"/>
      <c r="M6820" s="7"/>
      <c r="N6820" s="14"/>
      <c r="O6820" s="7"/>
      <c r="P6820" s="9"/>
      <c r="Q6820" s="30">
        <f>Table13[[#This Row],[Unit Value]]*Table13[[#This Row],[Qty | PCount]]</f>
        <v>0</v>
      </c>
      <c r="R6820" s="27" t="str">
        <f>IF(Table13[[#This Row],[Unit Value]]&lt;=4999,"Low-Value Asset","High-Value Asset")</f>
        <v>Low-Value Asset</v>
      </c>
      <c r="S6820" s="7"/>
      <c r="T6820" s="7"/>
      <c r="U6820" s="7"/>
      <c r="V6820" s="7"/>
      <c r="W6820" s="10"/>
      <c r="X6820" s="7"/>
      <c r="Y6820" s="7"/>
      <c r="Z6820" s="7"/>
      <c r="AA6820" s="7"/>
      <c r="AB68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1" spans="1:28" ht="12.6" x14ac:dyDescent="0.25">
      <c r="A6821" s="15"/>
      <c r="B6821" s="8"/>
      <c r="C6821" s="7"/>
      <c r="D68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1" s="7"/>
      <c r="F6821" s="7"/>
      <c r="G6821" s="14"/>
      <c r="H6821" s="15"/>
      <c r="I6821" s="14"/>
      <c r="J6821" s="14"/>
      <c r="K6821" s="7"/>
      <c r="L6821" s="7"/>
      <c r="M6821" s="7"/>
      <c r="N6821" s="14"/>
      <c r="O6821" s="7"/>
      <c r="P6821" s="9"/>
      <c r="Q6821" s="30">
        <f>Table13[[#This Row],[Unit Value]]*Table13[[#This Row],[Qty | PCount]]</f>
        <v>0</v>
      </c>
      <c r="R6821" s="27" t="str">
        <f>IF(Table13[[#This Row],[Unit Value]]&lt;=4999,"Low-Value Asset","High-Value Asset")</f>
        <v>Low-Value Asset</v>
      </c>
      <c r="S6821" s="7"/>
      <c r="T6821" s="7"/>
      <c r="U6821" s="7"/>
      <c r="V6821" s="7"/>
      <c r="W6821" s="10"/>
      <c r="X6821" s="7"/>
      <c r="Y6821" s="7"/>
      <c r="Z6821" s="7"/>
      <c r="AA6821" s="7"/>
      <c r="AB68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2" spans="1:28" ht="12.6" x14ac:dyDescent="0.25">
      <c r="A6822" s="15"/>
      <c r="B6822" s="8"/>
      <c r="C6822" s="7"/>
      <c r="D68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2" s="7"/>
      <c r="F6822" s="7"/>
      <c r="G6822" s="14"/>
      <c r="H6822" s="15"/>
      <c r="I6822" s="14"/>
      <c r="J6822" s="14"/>
      <c r="K6822" s="7"/>
      <c r="L6822" s="7"/>
      <c r="M6822" s="7"/>
      <c r="N6822" s="14"/>
      <c r="O6822" s="7"/>
      <c r="P6822" s="9"/>
      <c r="Q6822" s="30">
        <f>Table13[[#This Row],[Unit Value]]*Table13[[#This Row],[Qty | PCount]]</f>
        <v>0</v>
      </c>
      <c r="R6822" s="27" t="str">
        <f>IF(Table13[[#This Row],[Unit Value]]&lt;=4999,"Low-Value Asset","High-Value Asset")</f>
        <v>Low-Value Asset</v>
      </c>
      <c r="S6822" s="7"/>
      <c r="T6822" s="7"/>
      <c r="U6822" s="7"/>
      <c r="V6822" s="7"/>
      <c r="W6822" s="10"/>
      <c r="X6822" s="7"/>
      <c r="Y6822" s="7"/>
      <c r="Z6822" s="7"/>
      <c r="AA6822" s="7"/>
      <c r="AB68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3" spans="1:28" ht="12.6" x14ac:dyDescent="0.25">
      <c r="A6823" s="15"/>
      <c r="B6823" s="8"/>
      <c r="C6823" s="7"/>
      <c r="D68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3" s="7"/>
      <c r="F6823" s="7"/>
      <c r="G6823" s="14"/>
      <c r="H6823" s="15"/>
      <c r="I6823" s="14"/>
      <c r="J6823" s="14"/>
      <c r="K6823" s="7"/>
      <c r="L6823" s="7"/>
      <c r="M6823" s="7"/>
      <c r="N6823" s="14"/>
      <c r="O6823" s="7"/>
      <c r="P6823" s="9"/>
      <c r="Q6823" s="30">
        <f>Table13[[#This Row],[Unit Value]]*Table13[[#This Row],[Qty | PCount]]</f>
        <v>0</v>
      </c>
      <c r="R6823" s="27" t="str">
        <f>IF(Table13[[#This Row],[Unit Value]]&lt;=4999,"Low-Value Asset","High-Value Asset")</f>
        <v>Low-Value Asset</v>
      </c>
      <c r="S6823" s="7"/>
      <c r="T6823" s="7"/>
      <c r="U6823" s="7"/>
      <c r="V6823" s="7"/>
      <c r="W6823" s="10"/>
      <c r="X6823" s="7"/>
      <c r="Y6823" s="7"/>
      <c r="Z6823" s="7"/>
      <c r="AA6823" s="7"/>
      <c r="AB68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4" spans="1:28" ht="12.6" x14ac:dyDescent="0.25">
      <c r="A6824" s="15"/>
      <c r="B6824" s="8"/>
      <c r="C6824" s="7"/>
      <c r="D68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4" s="7"/>
      <c r="F6824" s="7"/>
      <c r="G6824" s="14"/>
      <c r="H6824" s="15"/>
      <c r="I6824" s="14"/>
      <c r="J6824" s="14"/>
      <c r="K6824" s="7"/>
      <c r="L6824" s="7"/>
      <c r="M6824" s="7"/>
      <c r="N6824" s="14"/>
      <c r="O6824" s="7"/>
      <c r="P6824" s="9"/>
      <c r="Q6824" s="30">
        <f>Table13[[#This Row],[Unit Value]]*Table13[[#This Row],[Qty | PCount]]</f>
        <v>0</v>
      </c>
      <c r="R6824" s="27" t="str">
        <f>IF(Table13[[#This Row],[Unit Value]]&lt;=4999,"Low-Value Asset","High-Value Asset")</f>
        <v>Low-Value Asset</v>
      </c>
      <c r="S6824" s="7"/>
      <c r="T6824" s="7"/>
      <c r="U6824" s="7"/>
      <c r="V6824" s="7"/>
      <c r="W6824" s="10"/>
      <c r="X6824" s="7"/>
      <c r="Y6824" s="7"/>
      <c r="Z6824" s="7"/>
      <c r="AA6824" s="7"/>
      <c r="AB68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5" spans="1:28" ht="12.6" x14ac:dyDescent="0.25">
      <c r="A6825" s="15"/>
      <c r="B6825" s="8"/>
      <c r="C6825" s="7"/>
      <c r="D68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5" s="7"/>
      <c r="F6825" s="7"/>
      <c r="G6825" s="14"/>
      <c r="H6825" s="15"/>
      <c r="I6825" s="14"/>
      <c r="J6825" s="14"/>
      <c r="K6825" s="7"/>
      <c r="L6825" s="7"/>
      <c r="M6825" s="7"/>
      <c r="N6825" s="14"/>
      <c r="O6825" s="7"/>
      <c r="P6825" s="9"/>
      <c r="Q6825" s="30">
        <f>Table13[[#This Row],[Unit Value]]*Table13[[#This Row],[Qty | PCount]]</f>
        <v>0</v>
      </c>
      <c r="R6825" s="27" t="str">
        <f>IF(Table13[[#This Row],[Unit Value]]&lt;=4999,"Low-Value Asset","High-Value Asset")</f>
        <v>Low-Value Asset</v>
      </c>
      <c r="S6825" s="7"/>
      <c r="T6825" s="7"/>
      <c r="U6825" s="7"/>
      <c r="V6825" s="7"/>
      <c r="W6825" s="10"/>
      <c r="X6825" s="7"/>
      <c r="Y6825" s="7"/>
      <c r="Z6825" s="7"/>
      <c r="AA6825" s="7"/>
      <c r="AB68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6" spans="1:28" ht="12.6" x14ac:dyDescent="0.25">
      <c r="A6826" s="15"/>
      <c r="B6826" s="8"/>
      <c r="C6826" s="7"/>
      <c r="D68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6" s="7"/>
      <c r="F6826" s="7"/>
      <c r="G6826" s="14"/>
      <c r="H6826" s="15"/>
      <c r="I6826" s="14"/>
      <c r="J6826" s="14"/>
      <c r="K6826" s="7"/>
      <c r="L6826" s="7"/>
      <c r="M6826" s="7"/>
      <c r="N6826" s="14"/>
      <c r="O6826" s="7"/>
      <c r="P6826" s="9"/>
      <c r="Q6826" s="30">
        <f>Table13[[#This Row],[Unit Value]]*Table13[[#This Row],[Qty | PCount]]</f>
        <v>0</v>
      </c>
      <c r="R6826" s="27" t="str">
        <f>IF(Table13[[#This Row],[Unit Value]]&lt;=4999,"Low-Value Asset","High-Value Asset")</f>
        <v>Low-Value Asset</v>
      </c>
      <c r="S6826" s="7"/>
      <c r="T6826" s="7"/>
      <c r="U6826" s="7"/>
      <c r="V6826" s="7"/>
      <c r="W6826" s="10"/>
      <c r="X6826" s="7"/>
      <c r="Y6826" s="7"/>
      <c r="Z6826" s="7"/>
      <c r="AA6826" s="7"/>
      <c r="AB68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7" spans="1:28" ht="12.6" x14ac:dyDescent="0.25">
      <c r="A6827" s="15"/>
      <c r="B6827" s="8"/>
      <c r="C6827" s="7"/>
      <c r="D68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7" s="7"/>
      <c r="F6827" s="7"/>
      <c r="G6827" s="14"/>
      <c r="H6827" s="15"/>
      <c r="I6827" s="14"/>
      <c r="J6827" s="14"/>
      <c r="K6827" s="7"/>
      <c r="L6827" s="7"/>
      <c r="M6827" s="7"/>
      <c r="N6827" s="14"/>
      <c r="O6827" s="7"/>
      <c r="P6827" s="9"/>
      <c r="Q6827" s="30">
        <f>Table13[[#This Row],[Unit Value]]*Table13[[#This Row],[Qty | PCount]]</f>
        <v>0</v>
      </c>
      <c r="R6827" s="27" t="str">
        <f>IF(Table13[[#This Row],[Unit Value]]&lt;=4999,"Low-Value Asset","High-Value Asset")</f>
        <v>Low-Value Asset</v>
      </c>
      <c r="S6827" s="7"/>
      <c r="T6827" s="7"/>
      <c r="U6827" s="7"/>
      <c r="V6827" s="7"/>
      <c r="W6827" s="10"/>
      <c r="X6827" s="7"/>
      <c r="Y6827" s="7"/>
      <c r="Z6827" s="7"/>
      <c r="AA6827" s="7"/>
      <c r="AB68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8" spans="1:28" ht="12.6" x14ac:dyDescent="0.25">
      <c r="A6828" s="15"/>
      <c r="B6828" s="8"/>
      <c r="C6828" s="7"/>
      <c r="D68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8" s="7"/>
      <c r="F6828" s="7"/>
      <c r="G6828" s="14"/>
      <c r="H6828" s="15"/>
      <c r="I6828" s="14"/>
      <c r="J6828" s="14"/>
      <c r="K6828" s="7"/>
      <c r="L6828" s="7"/>
      <c r="M6828" s="7"/>
      <c r="N6828" s="14"/>
      <c r="O6828" s="7"/>
      <c r="P6828" s="9"/>
      <c r="Q6828" s="30">
        <f>Table13[[#This Row],[Unit Value]]*Table13[[#This Row],[Qty | PCount]]</f>
        <v>0</v>
      </c>
      <c r="R6828" s="27" t="str">
        <f>IF(Table13[[#This Row],[Unit Value]]&lt;=4999,"Low-Value Asset","High-Value Asset")</f>
        <v>Low-Value Asset</v>
      </c>
      <c r="S6828" s="7"/>
      <c r="T6828" s="7"/>
      <c r="U6828" s="7"/>
      <c r="V6828" s="7"/>
      <c r="W6828" s="10"/>
      <c r="X6828" s="7"/>
      <c r="Y6828" s="7"/>
      <c r="Z6828" s="7"/>
      <c r="AA6828" s="7"/>
      <c r="AB68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29" spans="1:28" ht="12.6" x14ac:dyDescent="0.25">
      <c r="A6829" s="15"/>
      <c r="B6829" s="8"/>
      <c r="C6829" s="7"/>
      <c r="D68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29" s="7"/>
      <c r="F6829" s="7"/>
      <c r="G6829" s="14"/>
      <c r="H6829" s="15"/>
      <c r="I6829" s="14"/>
      <c r="J6829" s="14"/>
      <c r="K6829" s="7"/>
      <c r="L6829" s="7"/>
      <c r="M6829" s="7"/>
      <c r="N6829" s="14"/>
      <c r="O6829" s="7"/>
      <c r="P6829" s="9"/>
      <c r="Q6829" s="30">
        <f>Table13[[#This Row],[Unit Value]]*Table13[[#This Row],[Qty | PCount]]</f>
        <v>0</v>
      </c>
      <c r="R6829" s="27" t="str">
        <f>IF(Table13[[#This Row],[Unit Value]]&lt;=4999,"Low-Value Asset","High-Value Asset")</f>
        <v>Low-Value Asset</v>
      </c>
      <c r="S6829" s="7"/>
      <c r="T6829" s="7"/>
      <c r="U6829" s="7"/>
      <c r="V6829" s="7"/>
      <c r="W6829" s="10"/>
      <c r="X6829" s="7"/>
      <c r="Y6829" s="7"/>
      <c r="Z6829" s="7"/>
      <c r="AA6829" s="7"/>
      <c r="AB68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0" spans="1:28" ht="12.6" x14ac:dyDescent="0.25">
      <c r="A6830" s="15"/>
      <c r="B6830" s="8"/>
      <c r="C6830" s="7"/>
      <c r="D68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0" s="7"/>
      <c r="F6830" s="7"/>
      <c r="G6830" s="14"/>
      <c r="H6830" s="15"/>
      <c r="I6830" s="14"/>
      <c r="J6830" s="14"/>
      <c r="K6830" s="7"/>
      <c r="L6830" s="7"/>
      <c r="M6830" s="7"/>
      <c r="N6830" s="14"/>
      <c r="O6830" s="7"/>
      <c r="P6830" s="9"/>
      <c r="Q6830" s="30">
        <f>Table13[[#This Row],[Unit Value]]*Table13[[#This Row],[Qty | PCount]]</f>
        <v>0</v>
      </c>
      <c r="R6830" s="27" t="str">
        <f>IF(Table13[[#This Row],[Unit Value]]&lt;=4999,"Low-Value Asset","High-Value Asset")</f>
        <v>Low-Value Asset</v>
      </c>
      <c r="S6830" s="7"/>
      <c r="T6830" s="7"/>
      <c r="U6830" s="7"/>
      <c r="V6830" s="7"/>
      <c r="W6830" s="10"/>
      <c r="X6830" s="7"/>
      <c r="Y6830" s="7"/>
      <c r="Z6830" s="7"/>
      <c r="AA6830" s="7"/>
      <c r="AB68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1" spans="1:28" ht="12.6" x14ac:dyDescent="0.25">
      <c r="A6831" s="15"/>
      <c r="B6831" s="8"/>
      <c r="C6831" s="7"/>
      <c r="D68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1" s="7"/>
      <c r="F6831" s="7"/>
      <c r="G6831" s="14"/>
      <c r="H6831" s="15"/>
      <c r="I6831" s="14"/>
      <c r="J6831" s="14"/>
      <c r="K6831" s="7"/>
      <c r="L6831" s="7"/>
      <c r="M6831" s="7"/>
      <c r="N6831" s="14"/>
      <c r="O6831" s="7"/>
      <c r="P6831" s="9"/>
      <c r="Q6831" s="30">
        <f>Table13[[#This Row],[Unit Value]]*Table13[[#This Row],[Qty | PCount]]</f>
        <v>0</v>
      </c>
      <c r="R6831" s="27" t="str">
        <f>IF(Table13[[#This Row],[Unit Value]]&lt;=4999,"Low-Value Asset","High-Value Asset")</f>
        <v>Low-Value Asset</v>
      </c>
      <c r="S6831" s="7"/>
      <c r="T6831" s="7"/>
      <c r="U6831" s="7"/>
      <c r="V6831" s="7"/>
      <c r="W6831" s="10"/>
      <c r="X6831" s="7"/>
      <c r="Y6831" s="7"/>
      <c r="Z6831" s="7"/>
      <c r="AA6831" s="7"/>
      <c r="AB68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2" spans="1:28" ht="12.6" x14ac:dyDescent="0.25">
      <c r="A6832" s="15"/>
      <c r="B6832" s="8"/>
      <c r="C6832" s="7"/>
      <c r="D68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2" s="7"/>
      <c r="F6832" s="7"/>
      <c r="G6832" s="14"/>
      <c r="H6832" s="15"/>
      <c r="I6832" s="14"/>
      <c r="J6832" s="14"/>
      <c r="K6832" s="7"/>
      <c r="L6832" s="7"/>
      <c r="M6832" s="7"/>
      <c r="N6832" s="14"/>
      <c r="O6832" s="7"/>
      <c r="P6832" s="9"/>
      <c r="Q6832" s="30">
        <f>Table13[[#This Row],[Unit Value]]*Table13[[#This Row],[Qty | PCount]]</f>
        <v>0</v>
      </c>
      <c r="R6832" s="27" t="str">
        <f>IF(Table13[[#This Row],[Unit Value]]&lt;=4999,"Low-Value Asset","High-Value Asset")</f>
        <v>Low-Value Asset</v>
      </c>
      <c r="S6832" s="7"/>
      <c r="T6832" s="7"/>
      <c r="U6832" s="7"/>
      <c r="V6832" s="7"/>
      <c r="W6832" s="10"/>
      <c r="X6832" s="7"/>
      <c r="Y6832" s="7"/>
      <c r="Z6832" s="7"/>
      <c r="AA6832" s="7"/>
      <c r="AB68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3" spans="1:28" ht="12.6" x14ac:dyDescent="0.25">
      <c r="A6833" s="15"/>
      <c r="B6833" s="8"/>
      <c r="C6833" s="7"/>
      <c r="D68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3" s="7"/>
      <c r="F6833" s="7"/>
      <c r="G6833" s="14"/>
      <c r="H6833" s="15"/>
      <c r="I6833" s="14"/>
      <c r="J6833" s="14"/>
      <c r="K6833" s="7"/>
      <c r="L6833" s="7"/>
      <c r="M6833" s="7"/>
      <c r="N6833" s="14"/>
      <c r="O6833" s="7"/>
      <c r="P6833" s="9"/>
      <c r="Q6833" s="30">
        <f>Table13[[#This Row],[Unit Value]]*Table13[[#This Row],[Qty | PCount]]</f>
        <v>0</v>
      </c>
      <c r="R6833" s="27" t="str">
        <f>IF(Table13[[#This Row],[Unit Value]]&lt;=4999,"Low-Value Asset","High-Value Asset")</f>
        <v>Low-Value Asset</v>
      </c>
      <c r="S6833" s="7"/>
      <c r="T6833" s="7"/>
      <c r="U6833" s="7"/>
      <c r="V6833" s="7"/>
      <c r="W6833" s="10"/>
      <c r="X6833" s="7"/>
      <c r="Y6833" s="7"/>
      <c r="Z6833" s="7"/>
      <c r="AA6833" s="7"/>
      <c r="AB68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4" spans="1:28" ht="12.6" x14ac:dyDescent="0.25">
      <c r="A6834" s="15"/>
      <c r="B6834" s="8"/>
      <c r="C6834" s="7"/>
      <c r="D68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4" s="7"/>
      <c r="F6834" s="7"/>
      <c r="G6834" s="14"/>
      <c r="H6834" s="15"/>
      <c r="I6834" s="14"/>
      <c r="J6834" s="14"/>
      <c r="K6834" s="7"/>
      <c r="L6834" s="7"/>
      <c r="M6834" s="7"/>
      <c r="N6834" s="14"/>
      <c r="O6834" s="7"/>
      <c r="P6834" s="9"/>
      <c r="Q6834" s="30">
        <f>Table13[[#This Row],[Unit Value]]*Table13[[#This Row],[Qty | PCount]]</f>
        <v>0</v>
      </c>
      <c r="R6834" s="27" t="str">
        <f>IF(Table13[[#This Row],[Unit Value]]&lt;=4999,"Low-Value Asset","High-Value Asset")</f>
        <v>Low-Value Asset</v>
      </c>
      <c r="S6834" s="7"/>
      <c r="T6834" s="7"/>
      <c r="U6834" s="7"/>
      <c r="V6834" s="7"/>
      <c r="W6834" s="10"/>
      <c r="X6834" s="7"/>
      <c r="Y6834" s="7"/>
      <c r="Z6834" s="7"/>
      <c r="AA6834" s="7"/>
      <c r="AB68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5" spans="1:28" ht="12.6" x14ac:dyDescent="0.25">
      <c r="A6835" s="15"/>
      <c r="B6835" s="8"/>
      <c r="C6835" s="7"/>
      <c r="D68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5" s="7"/>
      <c r="F6835" s="7"/>
      <c r="G6835" s="14"/>
      <c r="H6835" s="15"/>
      <c r="I6835" s="14"/>
      <c r="J6835" s="14"/>
      <c r="K6835" s="7"/>
      <c r="L6835" s="7"/>
      <c r="M6835" s="7"/>
      <c r="N6835" s="14"/>
      <c r="O6835" s="7"/>
      <c r="P6835" s="9"/>
      <c r="Q6835" s="30">
        <f>Table13[[#This Row],[Unit Value]]*Table13[[#This Row],[Qty | PCount]]</f>
        <v>0</v>
      </c>
      <c r="R6835" s="27" t="str">
        <f>IF(Table13[[#This Row],[Unit Value]]&lt;=4999,"Low-Value Asset","High-Value Asset")</f>
        <v>Low-Value Asset</v>
      </c>
      <c r="S6835" s="7"/>
      <c r="T6835" s="7"/>
      <c r="U6835" s="7"/>
      <c r="V6835" s="7"/>
      <c r="W6835" s="10"/>
      <c r="X6835" s="7"/>
      <c r="Y6835" s="7"/>
      <c r="Z6835" s="7"/>
      <c r="AA6835" s="7"/>
      <c r="AB68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6" spans="1:28" ht="12.6" x14ac:dyDescent="0.25">
      <c r="A6836" s="15"/>
      <c r="B6836" s="8"/>
      <c r="C6836" s="7"/>
      <c r="D68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6" s="7"/>
      <c r="F6836" s="7"/>
      <c r="G6836" s="14"/>
      <c r="H6836" s="15"/>
      <c r="I6836" s="14"/>
      <c r="J6836" s="14"/>
      <c r="K6836" s="7"/>
      <c r="L6836" s="7"/>
      <c r="M6836" s="7"/>
      <c r="N6836" s="14"/>
      <c r="O6836" s="7"/>
      <c r="P6836" s="9"/>
      <c r="Q6836" s="30">
        <f>Table13[[#This Row],[Unit Value]]*Table13[[#This Row],[Qty | PCount]]</f>
        <v>0</v>
      </c>
      <c r="R6836" s="27" t="str">
        <f>IF(Table13[[#This Row],[Unit Value]]&lt;=4999,"Low-Value Asset","High-Value Asset")</f>
        <v>Low-Value Asset</v>
      </c>
      <c r="S6836" s="7"/>
      <c r="T6836" s="7"/>
      <c r="U6836" s="7"/>
      <c r="V6836" s="7"/>
      <c r="W6836" s="10"/>
      <c r="X6836" s="7"/>
      <c r="Y6836" s="7"/>
      <c r="Z6836" s="7"/>
      <c r="AA6836" s="7"/>
      <c r="AB68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7" spans="1:28" ht="12.6" x14ac:dyDescent="0.25">
      <c r="A6837" s="15"/>
      <c r="B6837" s="8"/>
      <c r="C6837" s="7"/>
      <c r="D68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7" s="7"/>
      <c r="F6837" s="7"/>
      <c r="G6837" s="14"/>
      <c r="H6837" s="15"/>
      <c r="I6837" s="14"/>
      <c r="J6837" s="14"/>
      <c r="K6837" s="7"/>
      <c r="L6837" s="7"/>
      <c r="M6837" s="7"/>
      <c r="N6837" s="14"/>
      <c r="O6837" s="7"/>
      <c r="P6837" s="9"/>
      <c r="Q6837" s="30">
        <f>Table13[[#This Row],[Unit Value]]*Table13[[#This Row],[Qty | PCount]]</f>
        <v>0</v>
      </c>
      <c r="R6837" s="27" t="str">
        <f>IF(Table13[[#This Row],[Unit Value]]&lt;=4999,"Low-Value Asset","High-Value Asset")</f>
        <v>Low-Value Asset</v>
      </c>
      <c r="S6837" s="7"/>
      <c r="T6837" s="7"/>
      <c r="U6837" s="7"/>
      <c r="V6837" s="7"/>
      <c r="W6837" s="10"/>
      <c r="X6837" s="7"/>
      <c r="Y6837" s="7"/>
      <c r="Z6837" s="7"/>
      <c r="AA6837" s="7"/>
      <c r="AB68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8" spans="1:28" ht="12.6" x14ac:dyDescent="0.25">
      <c r="A6838" s="15"/>
      <c r="B6838" s="8"/>
      <c r="C6838" s="7"/>
      <c r="D68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8" s="7"/>
      <c r="F6838" s="7"/>
      <c r="G6838" s="14"/>
      <c r="H6838" s="15"/>
      <c r="I6838" s="14"/>
      <c r="J6838" s="14"/>
      <c r="K6838" s="7"/>
      <c r="L6838" s="7"/>
      <c r="M6838" s="7"/>
      <c r="N6838" s="14"/>
      <c r="O6838" s="7"/>
      <c r="P6838" s="9"/>
      <c r="Q6838" s="30">
        <f>Table13[[#This Row],[Unit Value]]*Table13[[#This Row],[Qty | PCount]]</f>
        <v>0</v>
      </c>
      <c r="R6838" s="27" t="str">
        <f>IF(Table13[[#This Row],[Unit Value]]&lt;=4999,"Low-Value Asset","High-Value Asset")</f>
        <v>Low-Value Asset</v>
      </c>
      <c r="S6838" s="7"/>
      <c r="T6838" s="7"/>
      <c r="U6838" s="7"/>
      <c r="V6838" s="7"/>
      <c r="W6838" s="10"/>
      <c r="X6838" s="7"/>
      <c r="Y6838" s="7"/>
      <c r="Z6838" s="7"/>
      <c r="AA6838" s="7"/>
      <c r="AB68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39" spans="1:28" ht="12.6" x14ac:dyDescent="0.25">
      <c r="A6839" s="15"/>
      <c r="B6839" s="8"/>
      <c r="C6839" s="7"/>
      <c r="D68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39" s="7"/>
      <c r="F6839" s="7"/>
      <c r="G6839" s="14"/>
      <c r="H6839" s="15"/>
      <c r="I6839" s="14"/>
      <c r="J6839" s="14"/>
      <c r="K6839" s="7"/>
      <c r="L6839" s="7"/>
      <c r="M6839" s="7"/>
      <c r="N6839" s="14"/>
      <c r="O6839" s="7"/>
      <c r="P6839" s="9"/>
      <c r="Q6839" s="30">
        <f>Table13[[#This Row],[Unit Value]]*Table13[[#This Row],[Qty | PCount]]</f>
        <v>0</v>
      </c>
      <c r="R6839" s="27" t="str">
        <f>IF(Table13[[#This Row],[Unit Value]]&lt;=4999,"Low-Value Asset","High-Value Asset")</f>
        <v>Low-Value Asset</v>
      </c>
      <c r="S6839" s="7"/>
      <c r="T6839" s="7"/>
      <c r="U6839" s="7"/>
      <c r="V6839" s="7"/>
      <c r="W6839" s="10"/>
      <c r="X6839" s="7"/>
      <c r="Y6839" s="7"/>
      <c r="Z6839" s="7"/>
      <c r="AA6839" s="7"/>
      <c r="AB68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0" spans="1:28" ht="12.6" x14ac:dyDescent="0.25">
      <c r="A6840" s="15"/>
      <c r="B6840" s="8"/>
      <c r="C6840" s="7"/>
      <c r="D68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0" s="7"/>
      <c r="F6840" s="7"/>
      <c r="G6840" s="14"/>
      <c r="H6840" s="15"/>
      <c r="I6840" s="14"/>
      <c r="J6840" s="14"/>
      <c r="K6840" s="7"/>
      <c r="L6840" s="7"/>
      <c r="M6840" s="7"/>
      <c r="N6840" s="14"/>
      <c r="O6840" s="7"/>
      <c r="P6840" s="9"/>
      <c r="Q6840" s="30">
        <f>Table13[[#This Row],[Unit Value]]*Table13[[#This Row],[Qty | PCount]]</f>
        <v>0</v>
      </c>
      <c r="R6840" s="27" t="str">
        <f>IF(Table13[[#This Row],[Unit Value]]&lt;=4999,"Low-Value Asset","High-Value Asset")</f>
        <v>Low-Value Asset</v>
      </c>
      <c r="S6840" s="7"/>
      <c r="T6840" s="7"/>
      <c r="U6840" s="7"/>
      <c r="V6840" s="7"/>
      <c r="W6840" s="10"/>
      <c r="X6840" s="7"/>
      <c r="Y6840" s="7"/>
      <c r="Z6840" s="7"/>
      <c r="AA6840" s="7"/>
      <c r="AB68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1" spans="1:28" ht="12.6" x14ac:dyDescent="0.25">
      <c r="A6841" s="15"/>
      <c r="B6841" s="8"/>
      <c r="C6841" s="7"/>
      <c r="D68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1" s="7"/>
      <c r="F6841" s="7"/>
      <c r="G6841" s="14"/>
      <c r="H6841" s="15"/>
      <c r="I6841" s="14"/>
      <c r="J6841" s="14"/>
      <c r="K6841" s="7"/>
      <c r="L6841" s="7"/>
      <c r="M6841" s="7"/>
      <c r="N6841" s="14"/>
      <c r="O6841" s="7"/>
      <c r="P6841" s="9"/>
      <c r="Q6841" s="30">
        <f>Table13[[#This Row],[Unit Value]]*Table13[[#This Row],[Qty | PCount]]</f>
        <v>0</v>
      </c>
      <c r="R6841" s="27" t="str">
        <f>IF(Table13[[#This Row],[Unit Value]]&lt;=4999,"Low-Value Asset","High-Value Asset")</f>
        <v>Low-Value Asset</v>
      </c>
      <c r="S6841" s="7"/>
      <c r="T6841" s="7"/>
      <c r="U6841" s="7"/>
      <c r="V6841" s="7"/>
      <c r="W6841" s="10"/>
      <c r="X6841" s="7"/>
      <c r="Y6841" s="7"/>
      <c r="Z6841" s="7"/>
      <c r="AA6841" s="7"/>
      <c r="AB68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2" spans="1:28" ht="12.6" x14ac:dyDescent="0.25">
      <c r="A6842" s="15"/>
      <c r="B6842" s="8"/>
      <c r="C6842" s="7"/>
      <c r="D68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2" s="7"/>
      <c r="F6842" s="7"/>
      <c r="G6842" s="14"/>
      <c r="H6842" s="15"/>
      <c r="I6842" s="14"/>
      <c r="J6842" s="14"/>
      <c r="K6842" s="7"/>
      <c r="L6842" s="7"/>
      <c r="M6842" s="7"/>
      <c r="N6842" s="14"/>
      <c r="O6842" s="7"/>
      <c r="P6842" s="9"/>
      <c r="Q6842" s="30">
        <f>Table13[[#This Row],[Unit Value]]*Table13[[#This Row],[Qty | PCount]]</f>
        <v>0</v>
      </c>
      <c r="R6842" s="27" t="str">
        <f>IF(Table13[[#This Row],[Unit Value]]&lt;=4999,"Low-Value Asset","High-Value Asset")</f>
        <v>Low-Value Asset</v>
      </c>
      <c r="S6842" s="7"/>
      <c r="T6842" s="7"/>
      <c r="U6842" s="7"/>
      <c r="V6842" s="7"/>
      <c r="W6842" s="10"/>
      <c r="X6842" s="7"/>
      <c r="Y6842" s="7"/>
      <c r="Z6842" s="7"/>
      <c r="AA6842" s="7"/>
      <c r="AB68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3" spans="1:28" ht="12.6" x14ac:dyDescent="0.25">
      <c r="A6843" s="15"/>
      <c r="B6843" s="8"/>
      <c r="C6843" s="7"/>
      <c r="D68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3" s="7"/>
      <c r="F6843" s="7"/>
      <c r="G6843" s="14"/>
      <c r="H6843" s="15"/>
      <c r="I6843" s="14"/>
      <c r="J6843" s="14"/>
      <c r="K6843" s="7"/>
      <c r="L6843" s="7"/>
      <c r="M6843" s="7"/>
      <c r="N6843" s="14"/>
      <c r="O6843" s="7"/>
      <c r="P6843" s="9"/>
      <c r="Q6843" s="30">
        <f>Table13[[#This Row],[Unit Value]]*Table13[[#This Row],[Qty | PCount]]</f>
        <v>0</v>
      </c>
      <c r="R6843" s="27" t="str">
        <f>IF(Table13[[#This Row],[Unit Value]]&lt;=4999,"Low-Value Asset","High-Value Asset")</f>
        <v>Low-Value Asset</v>
      </c>
      <c r="S6843" s="7"/>
      <c r="T6843" s="7"/>
      <c r="U6843" s="7"/>
      <c r="V6843" s="7"/>
      <c r="W6843" s="10"/>
      <c r="X6843" s="7"/>
      <c r="Y6843" s="7"/>
      <c r="Z6843" s="7"/>
      <c r="AA6843" s="7"/>
      <c r="AB68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4" spans="1:28" ht="12.6" x14ac:dyDescent="0.25">
      <c r="A6844" s="15"/>
      <c r="B6844" s="8"/>
      <c r="C6844" s="7"/>
      <c r="D68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4" s="7"/>
      <c r="F6844" s="7"/>
      <c r="G6844" s="14"/>
      <c r="H6844" s="15"/>
      <c r="I6844" s="14"/>
      <c r="J6844" s="14"/>
      <c r="K6844" s="7"/>
      <c r="L6844" s="7"/>
      <c r="M6844" s="7"/>
      <c r="N6844" s="14"/>
      <c r="O6844" s="7"/>
      <c r="P6844" s="9"/>
      <c r="Q6844" s="30">
        <f>Table13[[#This Row],[Unit Value]]*Table13[[#This Row],[Qty | PCount]]</f>
        <v>0</v>
      </c>
      <c r="R6844" s="27" t="str">
        <f>IF(Table13[[#This Row],[Unit Value]]&lt;=4999,"Low-Value Asset","High-Value Asset")</f>
        <v>Low-Value Asset</v>
      </c>
      <c r="S6844" s="7"/>
      <c r="T6844" s="7"/>
      <c r="U6844" s="7"/>
      <c r="V6844" s="7"/>
      <c r="W6844" s="10"/>
      <c r="X6844" s="7"/>
      <c r="Y6844" s="7"/>
      <c r="Z6844" s="7"/>
      <c r="AA6844" s="7"/>
      <c r="AB68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5" spans="1:28" ht="12.6" x14ac:dyDescent="0.25">
      <c r="A6845" s="15"/>
      <c r="B6845" s="8"/>
      <c r="C6845" s="7"/>
      <c r="D68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5" s="7"/>
      <c r="F6845" s="7"/>
      <c r="G6845" s="14"/>
      <c r="H6845" s="15"/>
      <c r="I6845" s="14"/>
      <c r="J6845" s="14"/>
      <c r="K6845" s="7"/>
      <c r="L6845" s="7"/>
      <c r="M6845" s="7"/>
      <c r="N6845" s="14"/>
      <c r="O6845" s="7"/>
      <c r="P6845" s="9"/>
      <c r="Q6845" s="30">
        <f>Table13[[#This Row],[Unit Value]]*Table13[[#This Row],[Qty | PCount]]</f>
        <v>0</v>
      </c>
      <c r="R6845" s="27" t="str">
        <f>IF(Table13[[#This Row],[Unit Value]]&lt;=4999,"Low-Value Asset","High-Value Asset")</f>
        <v>Low-Value Asset</v>
      </c>
      <c r="S6845" s="7"/>
      <c r="T6845" s="7"/>
      <c r="U6845" s="7"/>
      <c r="V6845" s="7"/>
      <c r="W6845" s="10"/>
      <c r="X6845" s="7"/>
      <c r="Y6845" s="7"/>
      <c r="Z6845" s="7"/>
      <c r="AA6845" s="7"/>
      <c r="AB68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6" spans="1:28" ht="12.6" x14ac:dyDescent="0.25">
      <c r="A6846" s="15"/>
      <c r="B6846" s="8"/>
      <c r="C6846" s="7"/>
      <c r="D68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6" s="7"/>
      <c r="F6846" s="7"/>
      <c r="G6846" s="14"/>
      <c r="H6846" s="15"/>
      <c r="I6846" s="14"/>
      <c r="J6846" s="14"/>
      <c r="K6846" s="7"/>
      <c r="L6846" s="7"/>
      <c r="M6846" s="7"/>
      <c r="N6846" s="14"/>
      <c r="O6846" s="7"/>
      <c r="P6846" s="9"/>
      <c r="Q6846" s="30">
        <f>Table13[[#This Row],[Unit Value]]*Table13[[#This Row],[Qty | PCount]]</f>
        <v>0</v>
      </c>
      <c r="R6846" s="27" t="str">
        <f>IF(Table13[[#This Row],[Unit Value]]&lt;=4999,"Low-Value Asset","High-Value Asset")</f>
        <v>Low-Value Asset</v>
      </c>
      <c r="S6846" s="7"/>
      <c r="T6846" s="7"/>
      <c r="U6846" s="7"/>
      <c r="V6846" s="7"/>
      <c r="W6846" s="10"/>
      <c r="X6846" s="7"/>
      <c r="Y6846" s="7"/>
      <c r="Z6846" s="7"/>
      <c r="AA6846" s="7"/>
      <c r="AB68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7" spans="1:28" ht="12.6" x14ac:dyDescent="0.25">
      <c r="A6847" s="15"/>
      <c r="B6847" s="8"/>
      <c r="C6847" s="7"/>
      <c r="D68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7" s="7"/>
      <c r="F6847" s="7"/>
      <c r="G6847" s="14"/>
      <c r="H6847" s="15"/>
      <c r="I6847" s="14"/>
      <c r="J6847" s="14"/>
      <c r="K6847" s="7"/>
      <c r="L6847" s="7"/>
      <c r="M6847" s="7"/>
      <c r="N6847" s="14"/>
      <c r="O6847" s="7"/>
      <c r="P6847" s="9"/>
      <c r="Q6847" s="30">
        <f>Table13[[#This Row],[Unit Value]]*Table13[[#This Row],[Qty | PCount]]</f>
        <v>0</v>
      </c>
      <c r="R6847" s="27" t="str">
        <f>IF(Table13[[#This Row],[Unit Value]]&lt;=4999,"Low-Value Asset","High-Value Asset")</f>
        <v>Low-Value Asset</v>
      </c>
      <c r="S6847" s="7"/>
      <c r="T6847" s="7"/>
      <c r="U6847" s="7"/>
      <c r="V6847" s="7"/>
      <c r="W6847" s="10"/>
      <c r="X6847" s="7"/>
      <c r="Y6847" s="7"/>
      <c r="Z6847" s="7"/>
      <c r="AA6847" s="7"/>
      <c r="AB68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8" spans="1:28" ht="12.6" x14ac:dyDescent="0.25">
      <c r="A6848" s="15"/>
      <c r="B6848" s="8"/>
      <c r="C6848" s="7"/>
      <c r="D68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8" s="7"/>
      <c r="F6848" s="7"/>
      <c r="G6848" s="14"/>
      <c r="H6848" s="15"/>
      <c r="I6848" s="14"/>
      <c r="J6848" s="14"/>
      <c r="K6848" s="7"/>
      <c r="L6848" s="7"/>
      <c r="M6848" s="7"/>
      <c r="N6848" s="14"/>
      <c r="O6848" s="7"/>
      <c r="P6848" s="9"/>
      <c r="Q6848" s="30">
        <f>Table13[[#This Row],[Unit Value]]*Table13[[#This Row],[Qty | PCount]]</f>
        <v>0</v>
      </c>
      <c r="R6848" s="27" t="str">
        <f>IF(Table13[[#This Row],[Unit Value]]&lt;=4999,"Low-Value Asset","High-Value Asset")</f>
        <v>Low-Value Asset</v>
      </c>
      <c r="S6848" s="7"/>
      <c r="T6848" s="7"/>
      <c r="U6848" s="7"/>
      <c r="V6848" s="7"/>
      <c r="W6848" s="10"/>
      <c r="X6848" s="7"/>
      <c r="Y6848" s="7"/>
      <c r="Z6848" s="7"/>
      <c r="AA6848" s="7"/>
      <c r="AB68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49" spans="1:28" ht="12.6" x14ac:dyDescent="0.25">
      <c r="A6849" s="15"/>
      <c r="B6849" s="8"/>
      <c r="C6849" s="7"/>
      <c r="D68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49" s="7"/>
      <c r="F6849" s="7"/>
      <c r="G6849" s="14"/>
      <c r="H6849" s="15"/>
      <c r="I6849" s="14"/>
      <c r="J6849" s="14"/>
      <c r="K6849" s="7"/>
      <c r="L6849" s="7"/>
      <c r="M6849" s="7"/>
      <c r="N6849" s="14"/>
      <c r="O6849" s="7"/>
      <c r="P6849" s="9"/>
      <c r="Q6849" s="30">
        <f>Table13[[#This Row],[Unit Value]]*Table13[[#This Row],[Qty | PCount]]</f>
        <v>0</v>
      </c>
      <c r="R6849" s="27" t="str">
        <f>IF(Table13[[#This Row],[Unit Value]]&lt;=4999,"Low-Value Asset","High-Value Asset")</f>
        <v>Low-Value Asset</v>
      </c>
      <c r="S6849" s="7"/>
      <c r="T6849" s="7"/>
      <c r="U6849" s="7"/>
      <c r="V6849" s="7"/>
      <c r="W6849" s="10"/>
      <c r="X6849" s="7"/>
      <c r="Y6849" s="7"/>
      <c r="Z6849" s="7"/>
      <c r="AA6849" s="7"/>
      <c r="AB68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0" spans="1:28" ht="12.6" x14ac:dyDescent="0.25">
      <c r="A6850" s="15"/>
      <c r="B6850" s="8"/>
      <c r="C6850" s="7"/>
      <c r="D68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0" s="7"/>
      <c r="F6850" s="7"/>
      <c r="G6850" s="14"/>
      <c r="H6850" s="15"/>
      <c r="I6850" s="14"/>
      <c r="J6850" s="14"/>
      <c r="K6850" s="7"/>
      <c r="L6850" s="7"/>
      <c r="M6850" s="7"/>
      <c r="N6850" s="14"/>
      <c r="O6850" s="7"/>
      <c r="P6850" s="9"/>
      <c r="Q6850" s="30">
        <f>Table13[[#This Row],[Unit Value]]*Table13[[#This Row],[Qty | PCount]]</f>
        <v>0</v>
      </c>
      <c r="R6850" s="27" t="str">
        <f>IF(Table13[[#This Row],[Unit Value]]&lt;=4999,"Low-Value Asset","High-Value Asset")</f>
        <v>Low-Value Asset</v>
      </c>
      <c r="S6850" s="7"/>
      <c r="T6850" s="7"/>
      <c r="U6850" s="7"/>
      <c r="V6850" s="7"/>
      <c r="W6850" s="10"/>
      <c r="X6850" s="7"/>
      <c r="Y6850" s="7"/>
      <c r="Z6850" s="7"/>
      <c r="AA6850" s="7"/>
      <c r="AB68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1" spans="1:28" ht="12.6" x14ac:dyDescent="0.25">
      <c r="A6851" s="15"/>
      <c r="B6851" s="8"/>
      <c r="C6851" s="7"/>
      <c r="D68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1" s="7"/>
      <c r="F6851" s="7"/>
      <c r="G6851" s="14"/>
      <c r="H6851" s="15"/>
      <c r="I6851" s="14"/>
      <c r="J6851" s="14"/>
      <c r="K6851" s="7"/>
      <c r="L6851" s="7"/>
      <c r="M6851" s="7"/>
      <c r="N6851" s="14"/>
      <c r="O6851" s="7"/>
      <c r="P6851" s="9"/>
      <c r="Q6851" s="30">
        <f>Table13[[#This Row],[Unit Value]]*Table13[[#This Row],[Qty | PCount]]</f>
        <v>0</v>
      </c>
      <c r="R6851" s="27" t="str">
        <f>IF(Table13[[#This Row],[Unit Value]]&lt;=4999,"Low-Value Asset","High-Value Asset")</f>
        <v>Low-Value Asset</v>
      </c>
      <c r="S6851" s="7"/>
      <c r="T6851" s="7"/>
      <c r="U6851" s="7"/>
      <c r="V6851" s="7"/>
      <c r="W6851" s="10"/>
      <c r="X6851" s="7"/>
      <c r="Y6851" s="7"/>
      <c r="Z6851" s="7"/>
      <c r="AA6851" s="7"/>
      <c r="AB68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2" spans="1:28" ht="12.6" x14ac:dyDescent="0.25">
      <c r="A6852" s="15"/>
      <c r="B6852" s="8"/>
      <c r="C6852" s="7"/>
      <c r="D68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2" s="7"/>
      <c r="F6852" s="7"/>
      <c r="G6852" s="14"/>
      <c r="H6852" s="15"/>
      <c r="I6852" s="14"/>
      <c r="J6852" s="14"/>
      <c r="K6852" s="7"/>
      <c r="L6852" s="7"/>
      <c r="M6852" s="7"/>
      <c r="N6852" s="14"/>
      <c r="O6852" s="7"/>
      <c r="P6852" s="9"/>
      <c r="Q6852" s="30">
        <f>Table13[[#This Row],[Unit Value]]*Table13[[#This Row],[Qty | PCount]]</f>
        <v>0</v>
      </c>
      <c r="R6852" s="27" t="str">
        <f>IF(Table13[[#This Row],[Unit Value]]&lt;=4999,"Low-Value Asset","High-Value Asset")</f>
        <v>Low-Value Asset</v>
      </c>
      <c r="S6852" s="7"/>
      <c r="T6852" s="7"/>
      <c r="U6852" s="7"/>
      <c r="V6852" s="7"/>
      <c r="W6852" s="10"/>
      <c r="X6852" s="7"/>
      <c r="Y6852" s="7"/>
      <c r="Z6852" s="7"/>
      <c r="AA6852" s="7"/>
      <c r="AB68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3" spans="1:28" ht="12.6" x14ac:dyDescent="0.25">
      <c r="A6853" s="15"/>
      <c r="B6853" s="8"/>
      <c r="C6853" s="7"/>
      <c r="D68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3" s="7"/>
      <c r="F6853" s="7"/>
      <c r="G6853" s="14"/>
      <c r="H6853" s="15"/>
      <c r="I6853" s="14"/>
      <c r="J6853" s="14"/>
      <c r="K6853" s="7"/>
      <c r="L6853" s="7"/>
      <c r="M6853" s="7"/>
      <c r="N6853" s="14"/>
      <c r="O6853" s="7"/>
      <c r="P6853" s="9"/>
      <c r="Q6853" s="30">
        <f>Table13[[#This Row],[Unit Value]]*Table13[[#This Row],[Qty | PCount]]</f>
        <v>0</v>
      </c>
      <c r="R6853" s="27" t="str">
        <f>IF(Table13[[#This Row],[Unit Value]]&lt;=4999,"Low-Value Asset","High-Value Asset")</f>
        <v>Low-Value Asset</v>
      </c>
      <c r="S6853" s="7"/>
      <c r="T6853" s="7"/>
      <c r="U6853" s="7"/>
      <c r="V6853" s="7"/>
      <c r="W6853" s="10"/>
      <c r="X6853" s="7"/>
      <c r="Y6853" s="7"/>
      <c r="Z6853" s="7"/>
      <c r="AA6853" s="7"/>
      <c r="AB68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4" spans="1:28" ht="12.6" x14ac:dyDescent="0.25">
      <c r="A6854" s="15"/>
      <c r="B6854" s="8"/>
      <c r="C6854" s="7"/>
      <c r="D68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4" s="7"/>
      <c r="F6854" s="7"/>
      <c r="G6854" s="14"/>
      <c r="H6854" s="15"/>
      <c r="I6854" s="14"/>
      <c r="J6854" s="14"/>
      <c r="K6854" s="7"/>
      <c r="L6854" s="7"/>
      <c r="M6854" s="7"/>
      <c r="N6854" s="14"/>
      <c r="O6854" s="7"/>
      <c r="P6854" s="9"/>
      <c r="Q6854" s="30">
        <f>Table13[[#This Row],[Unit Value]]*Table13[[#This Row],[Qty | PCount]]</f>
        <v>0</v>
      </c>
      <c r="R6854" s="27" t="str">
        <f>IF(Table13[[#This Row],[Unit Value]]&lt;=4999,"Low-Value Asset","High-Value Asset")</f>
        <v>Low-Value Asset</v>
      </c>
      <c r="S6854" s="7"/>
      <c r="T6854" s="7"/>
      <c r="U6854" s="7"/>
      <c r="V6854" s="7"/>
      <c r="W6854" s="10"/>
      <c r="X6854" s="7"/>
      <c r="Y6854" s="7"/>
      <c r="Z6854" s="7"/>
      <c r="AA6854" s="7"/>
      <c r="AB68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5" spans="1:28" ht="12.6" x14ac:dyDescent="0.25">
      <c r="A6855" s="15"/>
      <c r="B6855" s="8"/>
      <c r="C6855" s="7"/>
      <c r="D68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5" s="7"/>
      <c r="F6855" s="7"/>
      <c r="G6855" s="14"/>
      <c r="H6855" s="15"/>
      <c r="I6855" s="14"/>
      <c r="J6855" s="14"/>
      <c r="K6855" s="7"/>
      <c r="L6855" s="7"/>
      <c r="M6855" s="7"/>
      <c r="N6855" s="14"/>
      <c r="O6855" s="7"/>
      <c r="P6855" s="9"/>
      <c r="Q6855" s="30">
        <f>Table13[[#This Row],[Unit Value]]*Table13[[#This Row],[Qty | PCount]]</f>
        <v>0</v>
      </c>
      <c r="R6855" s="27" t="str">
        <f>IF(Table13[[#This Row],[Unit Value]]&lt;=4999,"Low-Value Asset","High-Value Asset")</f>
        <v>Low-Value Asset</v>
      </c>
      <c r="S6855" s="7"/>
      <c r="T6855" s="7"/>
      <c r="U6855" s="7"/>
      <c r="V6855" s="7"/>
      <c r="W6855" s="10"/>
      <c r="X6855" s="7"/>
      <c r="Y6855" s="7"/>
      <c r="Z6855" s="7"/>
      <c r="AA6855" s="7"/>
      <c r="AB68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6" spans="1:28" ht="12.6" x14ac:dyDescent="0.25">
      <c r="A6856" s="15"/>
      <c r="B6856" s="8"/>
      <c r="C6856" s="7"/>
      <c r="D68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6" s="7"/>
      <c r="F6856" s="7"/>
      <c r="G6856" s="14"/>
      <c r="H6856" s="15"/>
      <c r="I6856" s="14"/>
      <c r="J6856" s="14"/>
      <c r="K6856" s="7"/>
      <c r="L6856" s="7"/>
      <c r="M6856" s="7"/>
      <c r="N6856" s="14"/>
      <c r="O6856" s="7"/>
      <c r="P6856" s="9"/>
      <c r="Q6856" s="30">
        <f>Table13[[#This Row],[Unit Value]]*Table13[[#This Row],[Qty | PCount]]</f>
        <v>0</v>
      </c>
      <c r="R6856" s="27" t="str">
        <f>IF(Table13[[#This Row],[Unit Value]]&lt;=4999,"Low-Value Asset","High-Value Asset")</f>
        <v>Low-Value Asset</v>
      </c>
      <c r="S6856" s="7"/>
      <c r="T6856" s="7"/>
      <c r="U6856" s="7"/>
      <c r="V6856" s="7"/>
      <c r="W6856" s="10"/>
      <c r="X6856" s="7"/>
      <c r="Y6856" s="7"/>
      <c r="Z6856" s="7"/>
      <c r="AA6856" s="7"/>
      <c r="AB68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7" spans="1:28" ht="12.6" x14ac:dyDescent="0.25">
      <c r="A6857" s="15"/>
      <c r="B6857" s="8"/>
      <c r="C6857" s="7"/>
      <c r="D68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7" s="7"/>
      <c r="F6857" s="7"/>
      <c r="G6857" s="14"/>
      <c r="H6857" s="15"/>
      <c r="I6857" s="14"/>
      <c r="J6857" s="14"/>
      <c r="K6857" s="7"/>
      <c r="L6857" s="7"/>
      <c r="M6857" s="7"/>
      <c r="N6857" s="14"/>
      <c r="O6857" s="7"/>
      <c r="P6857" s="9"/>
      <c r="Q6857" s="30">
        <f>Table13[[#This Row],[Unit Value]]*Table13[[#This Row],[Qty | PCount]]</f>
        <v>0</v>
      </c>
      <c r="R6857" s="27" t="str">
        <f>IF(Table13[[#This Row],[Unit Value]]&lt;=4999,"Low-Value Asset","High-Value Asset")</f>
        <v>Low-Value Asset</v>
      </c>
      <c r="S6857" s="7"/>
      <c r="T6857" s="7"/>
      <c r="U6857" s="7"/>
      <c r="V6857" s="7"/>
      <c r="W6857" s="10"/>
      <c r="X6857" s="7"/>
      <c r="Y6857" s="7"/>
      <c r="Z6857" s="7"/>
      <c r="AA6857" s="7"/>
      <c r="AB68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8" spans="1:28" ht="12.6" x14ac:dyDescent="0.25">
      <c r="A6858" s="15"/>
      <c r="B6858" s="8"/>
      <c r="C6858" s="7"/>
      <c r="D68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8" s="7"/>
      <c r="F6858" s="7"/>
      <c r="G6858" s="14"/>
      <c r="H6858" s="15"/>
      <c r="I6858" s="14"/>
      <c r="J6858" s="14"/>
      <c r="K6858" s="7"/>
      <c r="L6858" s="7"/>
      <c r="M6858" s="7"/>
      <c r="N6858" s="14"/>
      <c r="O6858" s="7"/>
      <c r="P6858" s="9"/>
      <c r="Q6858" s="30">
        <f>Table13[[#This Row],[Unit Value]]*Table13[[#This Row],[Qty | PCount]]</f>
        <v>0</v>
      </c>
      <c r="R6858" s="27" t="str">
        <f>IF(Table13[[#This Row],[Unit Value]]&lt;=4999,"Low-Value Asset","High-Value Asset")</f>
        <v>Low-Value Asset</v>
      </c>
      <c r="S6858" s="7"/>
      <c r="T6858" s="7"/>
      <c r="U6858" s="7"/>
      <c r="V6858" s="7"/>
      <c r="W6858" s="10"/>
      <c r="X6858" s="7"/>
      <c r="Y6858" s="7"/>
      <c r="Z6858" s="7"/>
      <c r="AA6858" s="7"/>
      <c r="AB68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59" spans="1:28" ht="12.6" x14ac:dyDescent="0.25">
      <c r="A6859" s="15"/>
      <c r="B6859" s="8"/>
      <c r="C6859" s="7"/>
      <c r="D68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59" s="7"/>
      <c r="F6859" s="7"/>
      <c r="G6859" s="14"/>
      <c r="H6859" s="15"/>
      <c r="I6859" s="14"/>
      <c r="J6859" s="14"/>
      <c r="K6859" s="7"/>
      <c r="L6859" s="7"/>
      <c r="M6859" s="7"/>
      <c r="N6859" s="14"/>
      <c r="O6859" s="7"/>
      <c r="P6859" s="9"/>
      <c r="Q6859" s="30">
        <f>Table13[[#This Row],[Unit Value]]*Table13[[#This Row],[Qty | PCount]]</f>
        <v>0</v>
      </c>
      <c r="R6859" s="27" t="str">
        <f>IF(Table13[[#This Row],[Unit Value]]&lt;=4999,"Low-Value Asset","High-Value Asset")</f>
        <v>Low-Value Asset</v>
      </c>
      <c r="S6859" s="7"/>
      <c r="T6859" s="7"/>
      <c r="U6859" s="7"/>
      <c r="V6859" s="7"/>
      <c r="W6859" s="10"/>
      <c r="X6859" s="7"/>
      <c r="Y6859" s="7"/>
      <c r="Z6859" s="7"/>
      <c r="AA6859" s="7"/>
      <c r="AB68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0" spans="1:28" ht="12.6" x14ac:dyDescent="0.25">
      <c r="A6860" s="15"/>
      <c r="B6860" s="8"/>
      <c r="C6860" s="7"/>
      <c r="D68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0" s="7"/>
      <c r="F6860" s="7"/>
      <c r="G6860" s="14"/>
      <c r="H6860" s="15"/>
      <c r="I6860" s="14"/>
      <c r="J6860" s="14"/>
      <c r="K6860" s="7"/>
      <c r="L6860" s="7"/>
      <c r="M6860" s="7"/>
      <c r="N6860" s="14"/>
      <c r="O6860" s="7"/>
      <c r="P6860" s="9"/>
      <c r="Q6860" s="30">
        <f>Table13[[#This Row],[Unit Value]]*Table13[[#This Row],[Qty | PCount]]</f>
        <v>0</v>
      </c>
      <c r="R6860" s="27" t="str">
        <f>IF(Table13[[#This Row],[Unit Value]]&lt;=4999,"Low-Value Asset","High-Value Asset")</f>
        <v>Low-Value Asset</v>
      </c>
      <c r="S6860" s="7"/>
      <c r="T6860" s="7"/>
      <c r="U6860" s="7"/>
      <c r="V6860" s="7"/>
      <c r="W6860" s="10"/>
      <c r="X6860" s="7"/>
      <c r="Y6860" s="7"/>
      <c r="Z6860" s="7"/>
      <c r="AA6860" s="7"/>
      <c r="AB68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1" spans="1:28" ht="12.6" x14ac:dyDescent="0.25">
      <c r="A6861" s="15"/>
      <c r="B6861" s="8"/>
      <c r="C6861" s="7"/>
      <c r="D68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1" s="7"/>
      <c r="F6861" s="7"/>
      <c r="G6861" s="14"/>
      <c r="H6861" s="15"/>
      <c r="I6861" s="14"/>
      <c r="J6861" s="14"/>
      <c r="K6861" s="7"/>
      <c r="L6861" s="7"/>
      <c r="M6861" s="7"/>
      <c r="N6861" s="14"/>
      <c r="O6861" s="7"/>
      <c r="P6861" s="9"/>
      <c r="Q6861" s="30">
        <f>Table13[[#This Row],[Unit Value]]*Table13[[#This Row],[Qty | PCount]]</f>
        <v>0</v>
      </c>
      <c r="R6861" s="27" t="str">
        <f>IF(Table13[[#This Row],[Unit Value]]&lt;=4999,"Low-Value Asset","High-Value Asset")</f>
        <v>Low-Value Asset</v>
      </c>
      <c r="S6861" s="7"/>
      <c r="T6861" s="7"/>
      <c r="U6861" s="7"/>
      <c r="V6861" s="7"/>
      <c r="W6861" s="10"/>
      <c r="X6861" s="7"/>
      <c r="Y6861" s="7"/>
      <c r="Z6861" s="7"/>
      <c r="AA6861" s="7"/>
      <c r="AB68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2" spans="1:28" ht="12.6" x14ac:dyDescent="0.25">
      <c r="A6862" s="15"/>
      <c r="B6862" s="8"/>
      <c r="C6862" s="7"/>
      <c r="D68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2" s="7"/>
      <c r="F6862" s="7"/>
      <c r="G6862" s="14"/>
      <c r="H6862" s="15"/>
      <c r="I6862" s="14"/>
      <c r="J6862" s="14"/>
      <c r="K6862" s="7"/>
      <c r="L6862" s="7"/>
      <c r="M6862" s="7"/>
      <c r="N6862" s="14"/>
      <c r="O6862" s="7"/>
      <c r="P6862" s="9"/>
      <c r="Q6862" s="30">
        <f>Table13[[#This Row],[Unit Value]]*Table13[[#This Row],[Qty | PCount]]</f>
        <v>0</v>
      </c>
      <c r="R6862" s="27" t="str">
        <f>IF(Table13[[#This Row],[Unit Value]]&lt;=4999,"Low-Value Asset","High-Value Asset")</f>
        <v>Low-Value Asset</v>
      </c>
      <c r="S6862" s="7"/>
      <c r="T6862" s="7"/>
      <c r="U6862" s="7"/>
      <c r="V6862" s="7"/>
      <c r="W6862" s="10"/>
      <c r="X6862" s="7"/>
      <c r="Y6862" s="7"/>
      <c r="Z6862" s="7"/>
      <c r="AA6862" s="7"/>
      <c r="AB68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3" spans="1:28" ht="12.6" x14ac:dyDescent="0.25">
      <c r="A6863" s="15"/>
      <c r="B6863" s="8"/>
      <c r="C6863" s="7"/>
      <c r="D68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3" s="7"/>
      <c r="F6863" s="7"/>
      <c r="G6863" s="14"/>
      <c r="H6863" s="15"/>
      <c r="I6863" s="14"/>
      <c r="J6863" s="14"/>
      <c r="K6863" s="7"/>
      <c r="L6863" s="7"/>
      <c r="M6863" s="7"/>
      <c r="N6863" s="14"/>
      <c r="O6863" s="7"/>
      <c r="P6863" s="9"/>
      <c r="Q6863" s="30">
        <f>Table13[[#This Row],[Unit Value]]*Table13[[#This Row],[Qty | PCount]]</f>
        <v>0</v>
      </c>
      <c r="R6863" s="27" t="str">
        <f>IF(Table13[[#This Row],[Unit Value]]&lt;=4999,"Low-Value Asset","High-Value Asset")</f>
        <v>Low-Value Asset</v>
      </c>
      <c r="S6863" s="7"/>
      <c r="T6863" s="7"/>
      <c r="U6863" s="7"/>
      <c r="V6863" s="7"/>
      <c r="W6863" s="10"/>
      <c r="X6863" s="7"/>
      <c r="Y6863" s="7"/>
      <c r="Z6863" s="7"/>
      <c r="AA6863" s="7"/>
      <c r="AB68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4" spans="1:28" ht="12.6" x14ac:dyDescent="0.25">
      <c r="A6864" s="15"/>
      <c r="B6864" s="8"/>
      <c r="C6864" s="7"/>
      <c r="D68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4" s="7"/>
      <c r="F6864" s="7"/>
      <c r="G6864" s="14"/>
      <c r="H6864" s="15"/>
      <c r="I6864" s="14"/>
      <c r="J6864" s="14"/>
      <c r="K6864" s="7"/>
      <c r="L6864" s="7"/>
      <c r="M6864" s="7"/>
      <c r="N6864" s="14"/>
      <c r="O6864" s="7"/>
      <c r="P6864" s="9"/>
      <c r="Q6864" s="30">
        <f>Table13[[#This Row],[Unit Value]]*Table13[[#This Row],[Qty | PCount]]</f>
        <v>0</v>
      </c>
      <c r="R6864" s="27" t="str">
        <f>IF(Table13[[#This Row],[Unit Value]]&lt;=4999,"Low-Value Asset","High-Value Asset")</f>
        <v>Low-Value Asset</v>
      </c>
      <c r="S6864" s="7"/>
      <c r="T6864" s="7"/>
      <c r="U6864" s="7"/>
      <c r="V6864" s="7"/>
      <c r="W6864" s="10"/>
      <c r="X6864" s="7"/>
      <c r="Y6864" s="7"/>
      <c r="Z6864" s="7"/>
      <c r="AA6864" s="7"/>
      <c r="AB68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5" spans="1:28" ht="12.6" x14ac:dyDescent="0.25">
      <c r="A6865" s="15"/>
      <c r="B6865" s="8"/>
      <c r="C6865" s="7"/>
      <c r="D68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5" s="7"/>
      <c r="F6865" s="7"/>
      <c r="G6865" s="14"/>
      <c r="H6865" s="15"/>
      <c r="I6865" s="14"/>
      <c r="J6865" s="14"/>
      <c r="K6865" s="7"/>
      <c r="L6865" s="7"/>
      <c r="M6865" s="7"/>
      <c r="N6865" s="14"/>
      <c r="O6865" s="7"/>
      <c r="P6865" s="9"/>
      <c r="Q6865" s="30">
        <f>Table13[[#This Row],[Unit Value]]*Table13[[#This Row],[Qty | PCount]]</f>
        <v>0</v>
      </c>
      <c r="R6865" s="27" t="str">
        <f>IF(Table13[[#This Row],[Unit Value]]&lt;=4999,"Low-Value Asset","High-Value Asset")</f>
        <v>Low-Value Asset</v>
      </c>
      <c r="S6865" s="7"/>
      <c r="T6865" s="7"/>
      <c r="U6865" s="7"/>
      <c r="V6865" s="7"/>
      <c r="W6865" s="10"/>
      <c r="X6865" s="7"/>
      <c r="Y6865" s="7"/>
      <c r="Z6865" s="7"/>
      <c r="AA6865" s="7"/>
      <c r="AB68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6" spans="1:28" ht="12.6" x14ac:dyDescent="0.25">
      <c r="A6866" s="15"/>
      <c r="B6866" s="8"/>
      <c r="C6866" s="7"/>
      <c r="D68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6" s="7"/>
      <c r="F6866" s="7"/>
      <c r="G6866" s="14"/>
      <c r="H6866" s="15"/>
      <c r="I6866" s="14"/>
      <c r="J6866" s="14"/>
      <c r="K6866" s="7"/>
      <c r="L6866" s="7"/>
      <c r="M6866" s="7"/>
      <c r="N6866" s="14"/>
      <c r="O6866" s="7"/>
      <c r="P6866" s="9"/>
      <c r="Q6866" s="30">
        <f>Table13[[#This Row],[Unit Value]]*Table13[[#This Row],[Qty | PCount]]</f>
        <v>0</v>
      </c>
      <c r="R6866" s="27" t="str">
        <f>IF(Table13[[#This Row],[Unit Value]]&lt;=4999,"Low-Value Asset","High-Value Asset")</f>
        <v>Low-Value Asset</v>
      </c>
      <c r="S6866" s="7"/>
      <c r="T6866" s="7"/>
      <c r="U6866" s="7"/>
      <c r="V6866" s="7"/>
      <c r="W6866" s="10"/>
      <c r="X6866" s="7"/>
      <c r="Y6866" s="7"/>
      <c r="Z6866" s="7"/>
      <c r="AA6866" s="7"/>
      <c r="AB68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7" spans="1:28" ht="12.6" x14ac:dyDescent="0.25">
      <c r="A6867" s="15"/>
      <c r="B6867" s="8"/>
      <c r="C6867" s="7"/>
      <c r="D68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7" s="7"/>
      <c r="F6867" s="7"/>
      <c r="G6867" s="14"/>
      <c r="H6867" s="15"/>
      <c r="I6867" s="14"/>
      <c r="J6867" s="14"/>
      <c r="K6867" s="7"/>
      <c r="L6867" s="7"/>
      <c r="M6867" s="7"/>
      <c r="N6867" s="14"/>
      <c r="O6867" s="7"/>
      <c r="P6867" s="9"/>
      <c r="Q6867" s="30">
        <f>Table13[[#This Row],[Unit Value]]*Table13[[#This Row],[Qty | PCount]]</f>
        <v>0</v>
      </c>
      <c r="R6867" s="27" t="str">
        <f>IF(Table13[[#This Row],[Unit Value]]&lt;=4999,"Low-Value Asset","High-Value Asset")</f>
        <v>Low-Value Asset</v>
      </c>
      <c r="S6867" s="7"/>
      <c r="T6867" s="7"/>
      <c r="U6867" s="7"/>
      <c r="V6867" s="7"/>
      <c r="W6867" s="10"/>
      <c r="X6867" s="7"/>
      <c r="Y6867" s="7"/>
      <c r="Z6867" s="7"/>
      <c r="AA6867" s="7"/>
      <c r="AB68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8" spans="1:28" ht="12.6" x14ac:dyDescent="0.25">
      <c r="A6868" s="15"/>
      <c r="B6868" s="8"/>
      <c r="C6868" s="7"/>
      <c r="D68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8" s="7"/>
      <c r="F6868" s="7"/>
      <c r="G6868" s="14"/>
      <c r="H6868" s="15"/>
      <c r="I6868" s="14"/>
      <c r="J6868" s="14"/>
      <c r="K6868" s="7"/>
      <c r="L6868" s="7"/>
      <c r="M6868" s="7"/>
      <c r="N6868" s="14"/>
      <c r="O6868" s="7"/>
      <c r="P6868" s="9"/>
      <c r="Q6868" s="30">
        <f>Table13[[#This Row],[Unit Value]]*Table13[[#This Row],[Qty | PCount]]</f>
        <v>0</v>
      </c>
      <c r="R6868" s="27" t="str">
        <f>IF(Table13[[#This Row],[Unit Value]]&lt;=4999,"Low-Value Asset","High-Value Asset")</f>
        <v>Low-Value Asset</v>
      </c>
      <c r="S6868" s="7"/>
      <c r="T6868" s="7"/>
      <c r="U6868" s="7"/>
      <c r="V6868" s="7"/>
      <c r="W6868" s="10"/>
      <c r="X6868" s="7"/>
      <c r="Y6868" s="7"/>
      <c r="Z6868" s="7"/>
      <c r="AA6868" s="7"/>
      <c r="AB68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69" spans="1:28" ht="12.6" x14ac:dyDescent="0.25">
      <c r="A6869" s="15"/>
      <c r="B6869" s="8"/>
      <c r="C6869" s="7"/>
      <c r="D68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69" s="7"/>
      <c r="F6869" s="7"/>
      <c r="G6869" s="14"/>
      <c r="H6869" s="15"/>
      <c r="I6869" s="14"/>
      <c r="J6869" s="14"/>
      <c r="K6869" s="7"/>
      <c r="L6869" s="7"/>
      <c r="M6869" s="7"/>
      <c r="N6869" s="14"/>
      <c r="O6869" s="7"/>
      <c r="P6869" s="9"/>
      <c r="Q6869" s="30">
        <f>Table13[[#This Row],[Unit Value]]*Table13[[#This Row],[Qty | PCount]]</f>
        <v>0</v>
      </c>
      <c r="R6869" s="27" t="str">
        <f>IF(Table13[[#This Row],[Unit Value]]&lt;=4999,"Low-Value Asset","High-Value Asset")</f>
        <v>Low-Value Asset</v>
      </c>
      <c r="S6869" s="7"/>
      <c r="T6869" s="7"/>
      <c r="U6869" s="7"/>
      <c r="V6869" s="7"/>
      <c r="W6869" s="10"/>
      <c r="X6869" s="7"/>
      <c r="Y6869" s="7"/>
      <c r="Z6869" s="7"/>
      <c r="AA6869" s="7"/>
      <c r="AB68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0" spans="1:28" ht="12.6" x14ac:dyDescent="0.25">
      <c r="A6870" s="142"/>
      <c r="B6870" s="143"/>
      <c r="C6870" s="144"/>
      <c r="D68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0" s="144"/>
      <c r="F6870" s="144"/>
      <c r="G6870" s="145"/>
      <c r="H6870" s="142"/>
      <c r="I6870" s="145"/>
      <c r="J6870" s="145"/>
      <c r="K6870" s="144"/>
      <c r="L6870" s="144"/>
      <c r="M6870" s="144"/>
      <c r="N6870" s="145"/>
      <c r="O6870" s="144"/>
      <c r="P6870" s="146"/>
      <c r="Q6870" s="30">
        <f>Table13[[#This Row],[Unit Value]]*Table13[[#This Row],[Qty | PCount]]</f>
        <v>0</v>
      </c>
      <c r="R6870" s="27" t="str">
        <f>IF(Table13[[#This Row],[Unit Value]]&lt;=4999,"Low-Value Asset","High-Value Asset")</f>
        <v>Low-Value Asset</v>
      </c>
      <c r="S6870" s="144"/>
      <c r="T6870" s="144"/>
      <c r="U6870" s="144"/>
      <c r="V6870" s="144"/>
      <c r="W6870" s="147"/>
      <c r="X6870" s="144"/>
      <c r="Y6870" s="144"/>
      <c r="Z6870" s="144"/>
      <c r="AA6870" s="144"/>
      <c r="AB68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1" spans="1:28" ht="12.6" x14ac:dyDescent="0.25">
      <c r="A6871" s="142"/>
      <c r="B6871" s="143"/>
      <c r="C6871" s="144"/>
      <c r="D68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1" s="144"/>
      <c r="F6871" s="144"/>
      <c r="G6871" s="145"/>
      <c r="H6871" s="142"/>
      <c r="I6871" s="145"/>
      <c r="J6871" s="145"/>
      <c r="K6871" s="144"/>
      <c r="L6871" s="144"/>
      <c r="M6871" s="144"/>
      <c r="N6871" s="145"/>
      <c r="O6871" s="144"/>
      <c r="P6871" s="146"/>
      <c r="Q6871" s="30">
        <f>Table13[[#This Row],[Unit Value]]*Table13[[#This Row],[Qty | PCount]]</f>
        <v>0</v>
      </c>
      <c r="R6871" s="27" t="str">
        <f>IF(Table13[[#This Row],[Unit Value]]&lt;=4999,"Low-Value Asset","High-Value Asset")</f>
        <v>Low-Value Asset</v>
      </c>
      <c r="S6871" s="144"/>
      <c r="T6871" s="144"/>
      <c r="U6871" s="144"/>
      <c r="V6871" s="144"/>
      <c r="W6871" s="147"/>
      <c r="X6871" s="144"/>
      <c r="Y6871" s="144"/>
      <c r="Z6871" s="144"/>
      <c r="AA6871" s="144"/>
      <c r="AB68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2" spans="1:28" ht="12.6" x14ac:dyDescent="0.25">
      <c r="A6872" s="142"/>
      <c r="B6872" s="143"/>
      <c r="C6872" s="144"/>
      <c r="D68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2" s="144"/>
      <c r="F6872" s="144"/>
      <c r="G6872" s="145"/>
      <c r="H6872" s="142"/>
      <c r="I6872" s="145"/>
      <c r="J6872" s="145"/>
      <c r="K6872" s="144"/>
      <c r="L6872" s="144"/>
      <c r="M6872" s="144"/>
      <c r="N6872" s="145"/>
      <c r="O6872" s="144"/>
      <c r="P6872" s="146"/>
      <c r="Q6872" s="30">
        <f>Table13[[#This Row],[Unit Value]]*Table13[[#This Row],[Qty | PCount]]</f>
        <v>0</v>
      </c>
      <c r="R6872" s="27" t="str">
        <f>IF(Table13[[#This Row],[Unit Value]]&lt;=4999,"Low-Value Asset","High-Value Asset")</f>
        <v>Low-Value Asset</v>
      </c>
      <c r="S6872" s="144"/>
      <c r="T6872" s="144"/>
      <c r="U6872" s="144"/>
      <c r="V6872" s="144"/>
      <c r="W6872" s="147"/>
      <c r="X6872" s="144"/>
      <c r="Y6872" s="144"/>
      <c r="Z6872" s="144"/>
      <c r="AA6872" s="144"/>
      <c r="AB68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3" spans="1:28" ht="12.6" x14ac:dyDescent="0.25">
      <c r="A6873" s="142"/>
      <c r="B6873" s="143"/>
      <c r="C6873" s="144"/>
      <c r="D68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3" s="144"/>
      <c r="F6873" s="144"/>
      <c r="G6873" s="145"/>
      <c r="H6873" s="142"/>
      <c r="I6873" s="145"/>
      <c r="J6873" s="145"/>
      <c r="K6873" s="144"/>
      <c r="L6873" s="144"/>
      <c r="M6873" s="144"/>
      <c r="N6873" s="145"/>
      <c r="O6873" s="144"/>
      <c r="P6873" s="146"/>
      <c r="Q6873" s="30">
        <f>Table13[[#This Row],[Unit Value]]*Table13[[#This Row],[Qty | PCount]]</f>
        <v>0</v>
      </c>
      <c r="R6873" s="27" t="str">
        <f>IF(Table13[[#This Row],[Unit Value]]&lt;=4999,"Low-Value Asset","High-Value Asset")</f>
        <v>Low-Value Asset</v>
      </c>
      <c r="S6873" s="144"/>
      <c r="T6873" s="144"/>
      <c r="U6873" s="144"/>
      <c r="V6873" s="144"/>
      <c r="W6873" s="147"/>
      <c r="X6873" s="144"/>
      <c r="Y6873" s="144"/>
      <c r="Z6873" s="144"/>
      <c r="AA6873" s="144"/>
      <c r="AB68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4" spans="1:28" ht="12.6" x14ac:dyDescent="0.25">
      <c r="A6874" s="142"/>
      <c r="B6874" s="143"/>
      <c r="C6874" s="144"/>
      <c r="D68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4" s="144"/>
      <c r="F6874" s="144"/>
      <c r="G6874" s="145"/>
      <c r="H6874" s="142"/>
      <c r="I6874" s="145"/>
      <c r="J6874" s="145"/>
      <c r="K6874" s="144"/>
      <c r="L6874" s="144"/>
      <c r="M6874" s="144"/>
      <c r="N6874" s="145"/>
      <c r="O6874" s="144"/>
      <c r="P6874" s="146"/>
      <c r="Q6874" s="30">
        <f>Table13[[#This Row],[Unit Value]]*Table13[[#This Row],[Qty | PCount]]</f>
        <v>0</v>
      </c>
      <c r="R6874" s="27" t="str">
        <f>IF(Table13[[#This Row],[Unit Value]]&lt;=4999,"Low-Value Asset","High-Value Asset")</f>
        <v>Low-Value Asset</v>
      </c>
      <c r="S6874" s="144"/>
      <c r="T6874" s="144"/>
      <c r="U6874" s="144"/>
      <c r="V6874" s="144"/>
      <c r="W6874" s="147"/>
      <c r="X6874" s="144"/>
      <c r="Y6874" s="144"/>
      <c r="Z6874" s="144"/>
      <c r="AA6874" s="144"/>
      <c r="AB68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5" spans="1:28" ht="12.6" x14ac:dyDescent="0.25">
      <c r="A6875" s="142"/>
      <c r="B6875" s="143"/>
      <c r="C6875" s="144"/>
      <c r="D68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5" s="144"/>
      <c r="F6875" s="144"/>
      <c r="G6875" s="145"/>
      <c r="H6875" s="142"/>
      <c r="I6875" s="145"/>
      <c r="J6875" s="145"/>
      <c r="K6875" s="144"/>
      <c r="L6875" s="144"/>
      <c r="M6875" s="144"/>
      <c r="N6875" s="145"/>
      <c r="O6875" s="144"/>
      <c r="P6875" s="146"/>
      <c r="Q6875" s="30">
        <f>Table13[[#This Row],[Unit Value]]*Table13[[#This Row],[Qty | PCount]]</f>
        <v>0</v>
      </c>
      <c r="R6875" s="27" t="str">
        <f>IF(Table13[[#This Row],[Unit Value]]&lt;=4999,"Low-Value Asset","High-Value Asset")</f>
        <v>Low-Value Asset</v>
      </c>
      <c r="S6875" s="144"/>
      <c r="T6875" s="144"/>
      <c r="U6875" s="144"/>
      <c r="V6875" s="144"/>
      <c r="W6875" s="147"/>
      <c r="X6875" s="144"/>
      <c r="Y6875" s="144"/>
      <c r="Z6875" s="144"/>
      <c r="AA6875" s="144"/>
      <c r="AB68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6" spans="1:28" ht="12.6" x14ac:dyDescent="0.25">
      <c r="A6876" s="142"/>
      <c r="B6876" s="143"/>
      <c r="C6876" s="144"/>
      <c r="D68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6" s="144"/>
      <c r="F6876" s="144"/>
      <c r="G6876" s="145"/>
      <c r="H6876" s="142"/>
      <c r="I6876" s="145"/>
      <c r="J6876" s="145"/>
      <c r="K6876" s="144"/>
      <c r="L6876" s="144"/>
      <c r="M6876" s="144"/>
      <c r="N6876" s="145"/>
      <c r="O6876" s="144"/>
      <c r="P6876" s="146"/>
      <c r="Q6876" s="30">
        <f>Table13[[#This Row],[Unit Value]]*Table13[[#This Row],[Qty | PCount]]</f>
        <v>0</v>
      </c>
      <c r="R6876" s="27" t="str">
        <f>IF(Table13[[#This Row],[Unit Value]]&lt;=4999,"Low-Value Asset","High-Value Asset")</f>
        <v>Low-Value Asset</v>
      </c>
      <c r="S6876" s="144"/>
      <c r="T6876" s="144"/>
      <c r="U6876" s="144"/>
      <c r="V6876" s="144"/>
      <c r="W6876" s="147"/>
      <c r="X6876" s="144"/>
      <c r="Y6876" s="144"/>
      <c r="Z6876" s="144"/>
      <c r="AA6876" s="144"/>
      <c r="AB68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7" spans="1:28" ht="12.6" x14ac:dyDescent="0.25">
      <c r="A6877" s="142"/>
      <c r="B6877" s="143"/>
      <c r="C6877" s="144"/>
      <c r="D68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7" s="144"/>
      <c r="F6877" s="144"/>
      <c r="G6877" s="145"/>
      <c r="H6877" s="142"/>
      <c r="I6877" s="145"/>
      <c r="J6877" s="145"/>
      <c r="K6877" s="144"/>
      <c r="L6877" s="144"/>
      <c r="M6877" s="144"/>
      <c r="N6877" s="145"/>
      <c r="O6877" s="144"/>
      <c r="P6877" s="146"/>
      <c r="Q6877" s="30">
        <f>Table13[[#This Row],[Unit Value]]*Table13[[#This Row],[Qty | PCount]]</f>
        <v>0</v>
      </c>
      <c r="R6877" s="27" t="str">
        <f>IF(Table13[[#This Row],[Unit Value]]&lt;=4999,"Low-Value Asset","High-Value Asset")</f>
        <v>Low-Value Asset</v>
      </c>
      <c r="S6877" s="144"/>
      <c r="T6877" s="144"/>
      <c r="U6877" s="144"/>
      <c r="V6877" s="144"/>
      <c r="W6877" s="147"/>
      <c r="X6877" s="144"/>
      <c r="Y6877" s="144"/>
      <c r="Z6877" s="144"/>
      <c r="AA6877" s="144"/>
      <c r="AB68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8" spans="1:28" ht="12.6" x14ac:dyDescent="0.25">
      <c r="A6878" s="142"/>
      <c r="B6878" s="143"/>
      <c r="C6878" s="144"/>
      <c r="D68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8" s="144"/>
      <c r="F6878" s="144"/>
      <c r="G6878" s="145"/>
      <c r="H6878" s="142"/>
      <c r="I6878" s="145"/>
      <c r="J6878" s="145"/>
      <c r="K6878" s="144"/>
      <c r="L6878" s="144"/>
      <c r="M6878" s="144"/>
      <c r="N6878" s="145"/>
      <c r="O6878" s="144"/>
      <c r="P6878" s="146"/>
      <c r="Q6878" s="30">
        <f>Table13[[#This Row],[Unit Value]]*Table13[[#This Row],[Qty | PCount]]</f>
        <v>0</v>
      </c>
      <c r="R6878" s="27" t="str">
        <f>IF(Table13[[#This Row],[Unit Value]]&lt;=4999,"Low-Value Asset","High-Value Asset")</f>
        <v>Low-Value Asset</v>
      </c>
      <c r="S6878" s="144"/>
      <c r="T6878" s="144"/>
      <c r="U6878" s="144"/>
      <c r="V6878" s="144"/>
      <c r="W6878" s="147"/>
      <c r="X6878" s="144"/>
      <c r="Y6878" s="144"/>
      <c r="Z6878" s="144"/>
      <c r="AA6878" s="144"/>
      <c r="AB68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79" spans="1:28" ht="12.6" x14ac:dyDescent="0.25">
      <c r="A6879" s="142"/>
      <c r="B6879" s="143"/>
      <c r="C6879" s="144"/>
      <c r="D68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79" s="144"/>
      <c r="F6879" s="144"/>
      <c r="G6879" s="145"/>
      <c r="H6879" s="142"/>
      <c r="I6879" s="145"/>
      <c r="J6879" s="145"/>
      <c r="K6879" s="144"/>
      <c r="L6879" s="144"/>
      <c r="M6879" s="144"/>
      <c r="N6879" s="145"/>
      <c r="O6879" s="144"/>
      <c r="P6879" s="146"/>
      <c r="Q6879" s="30">
        <f>Table13[[#This Row],[Unit Value]]*Table13[[#This Row],[Qty | PCount]]</f>
        <v>0</v>
      </c>
      <c r="R6879" s="27" t="str">
        <f>IF(Table13[[#This Row],[Unit Value]]&lt;=4999,"Low-Value Asset","High-Value Asset")</f>
        <v>Low-Value Asset</v>
      </c>
      <c r="S6879" s="144"/>
      <c r="T6879" s="144"/>
      <c r="U6879" s="144"/>
      <c r="V6879" s="144"/>
      <c r="W6879" s="147"/>
      <c r="X6879" s="144"/>
      <c r="Y6879" s="144"/>
      <c r="Z6879" s="144"/>
      <c r="AA6879" s="144"/>
      <c r="AB68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0" spans="1:28" ht="12.6" x14ac:dyDescent="0.25">
      <c r="A6880" s="142"/>
      <c r="B6880" s="143"/>
      <c r="C6880" s="144"/>
      <c r="D68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0" s="144"/>
      <c r="F6880" s="144"/>
      <c r="G6880" s="145"/>
      <c r="H6880" s="142"/>
      <c r="I6880" s="145"/>
      <c r="J6880" s="145"/>
      <c r="K6880" s="144"/>
      <c r="L6880" s="144"/>
      <c r="M6880" s="144"/>
      <c r="N6880" s="145"/>
      <c r="O6880" s="144"/>
      <c r="P6880" s="146"/>
      <c r="Q6880" s="30">
        <f>Table13[[#This Row],[Unit Value]]*Table13[[#This Row],[Qty | PCount]]</f>
        <v>0</v>
      </c>
      <c r="R6880" s="27" t="str">
        <f>IF(Table13[[#This Row],[Unit Value]]&lt;=4999,"Low-Value Asset","High-Value Asset")</f>
        <v>Low-Value Asset</v>
      </c>
      <c r="S6880" s="144"/>
      <c r="T6880" s="144"/>
      <c r="U6880" s="144"/>
      <c r="V6880" s="144"/>
      <c r="W6880" s="147"/>
      <c r="X6880" s="144"/>
      <c r="Y6880" s="144"/>
      <c r="Z6880" s="144"/>
      <c r="AA6880" s="144"/>
      <c r="AB68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1" spans="1:28" ht="12.6" x14ac:dyDescent="0.25">
      <c r="A6881" s="142"/>
      <c r="B6881" s="143"/>
      <c r="C6881" s="144"/>
      <c r="D68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1" s="144"/>
      <c r="F6881" s="144"/>
      <c r="G6881" s="145"/>
      <c r="H6881" s="142"/>
      <c r="I6881" s="145"/>
      <c r="J6881" s="145"/>
      <c r="K6881" s="144"/>
      <c r="L6881" s="144"/>
      <c r="M6881" s="144"/>
      <c r="N6881" s="145"/>
      <c r="O6881" s="144"/>
      <c r="P6881" s="146"/>
      <c r="Q6881" s="30">
        <f>Table13[[#This Row],[Unit Value]]*Table13[[#This Row],[Qty | PCount]]</f>
        <v>0</v>
      </c>
      <c r="R6881" s="27" t="str">
        <f>IF(Table13[[#This Row],[Unit Value]]&lt;=4999,"Low-Value Asset","High-Value Asset")</f>
        <v>Low-Value Asset</v>
      </c>
      <c r="S6881" s="144"/>
      <c r="T6881" s="144"/>
      <c r="U6881" s="144"/>
      <c r="V6881" s="144"/>
      <c r="W6881" s="147"/>
      <c r="X6881" s="144"/>
      <c r="Y6881" s="144"/>
      <c r="Z6881" s="144"/>
      <c r="AA6881" s="144"/>
      <c r="AB68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2" spans="1:28" ht="12.6" x14ac:dyDescent="0.25">
      <c r="A6882" s="142"/>
      <c r="B6882" s="143"/>
      <c r="C6882" s="144"/>
      <c r="D68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2" s="144"/>
      <c r="F6882" s="144"/>
      <c r="G6882" s="145"/>
      <c r="H6882" s="142"/>
      <c r="I6882" s="145"/>
      <c r="J6882" s="145"/>
      <c r="K6882" s="144"/>
      <c r="L6882" s="144"/>
      <c r="M6882" s="144"/>
      <c r="N6882" s="145"/>
      <c r="O6882" s="144"/>
      <c r="P6882" s="146"/>
      <c r="Q6882" s="30">
        <f>Table13[[#This Row],[Unit Value]]*Table13[[#This Row],[Qty | PCount]]</f>
        <v>0</v>
      </c>
      <c r="R6882" s="27" t="str">
        <f>IF(Table13[[#This Row],[Unit Value]]&lt;=4999,"Low-Value Asset","High-Value Asset")</f>
        <v>Low-Value Asset</v>
      </c>
      <c r="S6882" s="144"/>
      <c r="T6882" s="144"/>
      <c r="U6882" s="144"/>
      <c r="V6882" s="144"/>
      <c r="W6882" s="147"/>
      <c r="X6882" s="144"/>
      <c r="Y6882" s="144"/>
      <c r="Z6882" s="144"/>
      <c r="AA6882" s="144"/>
      <c r="AB68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3" spans="1:28" ht="12.6" x14ac:dyDescent="0.25">
      <c r="A6883" s="142"/>
      <c r="B6883" s="143"/>
      <c r="C6883" s="144"/>
      <c r="D68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3" s="144"/>
      <c r="F6883" s="144"/>
      <c r="G6883" s="145"/>
      <c r="H6883" s="142"/>
      <c r="I6883" s="145"/>
      <c r="J6883" s="145"/>
      <c r="K6883" s="144"/>
      <c r="L6883" s="144"/>
      <c r="M6883" s="144"/>
      <c r="N6883" s="145"/>
      <c r="O6883" s="144"/>
      <c r="P6883" s="146"/>
      <c r="Q6883" s="30">
        <f>Table13[[#This Row],[Unit Value]]*Table13[[#This Row],[Qty | PCount]]</f>
        <v>0</v>
      </c>
      <c r="R6883" s="27" t="str">
        <f>IF(Table13[[#This Row],[Unit Value]]&lt;=4999,"Low-Value Asset","High-Value Asset")</f>
        <v>Low-Value Asset</v>
      </c>
      <c r="S6883" s="144"/>
      <c r="T6883" s="144"/>
      <c r="U6883" s="144"/>
      <c r="V6883" s="144"/>
      <c r="W6883" s="147"/>
      <c r="X6883" s="144"/>
      <c r="Y6883" s="144"/>
      <c r="Z6883" s="144"/>
      <c r="AA6883" s="144"/>
      <c r="AB68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4" spans="1:28" ht="12.6" x14ac:dyDescent="0.25">
      <c r="A6884" s="142"/>
      <c r="B6884" s="143"/>
      <c r="C6884" s="144"/>
      <c r="D68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4" s="144"/>
      <c r="F6884" s="144"/>
      <c r="G6884" s="145"/>
      <c r="H6884" s="142"/>
      <c r="I6884" s="145"/>
      <c r="J6884" s="145"/>
      <c r="K6884" s="144"/>
      <c r="L6884" s="144"/>
      <c r="M6884" s="144"/>
      <c r="N6884" s="145"/>
      <c r="O6884" s="144"/>
      <c r="P6884" s="146"/>
      <c r="Q6884" s="30">
        <f>Table13[[#This Row],[Unit Value]]*Table13[[#This Row],[Qty | PCount]]</f>
        <v>0</v>
      </c>
      <c r="R6884" s="27" t="str">
        <f>IF(Table13[[#This Row],[Unit Value]]&lt;=4999,"Low-Value Asset","High-Value Asset")</f>
        <v>Low-Value Asset</v>
      </c>
      <c r="S6884" s="144"/>
      <c r="T6884" s="144"/>
      <c r="U6884" s="144"/>
      <c r="V6884" s="144"/>
      <c r="W6884" s="147"/>
      <c r="X6884" s="144"/>
      <c r="Y6884" s="144"/>
      <c r="Z6884" s="144"/>
      <c r="AA6884" s="144"/>
      <c r="AB68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5" spans="1:28" ht="12.6" x14ac:dyDescent="0.25">
      <c r="A6885" s="142"/>
      <c r="B6885" s="143"/>
      <c r="C6885" s="144"/>
      <c r="D68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5" s="144"/>
      <c r="F6885" s="144"/>
      <c r="G6885" s="145"/>
      <c r="H6885" s="142"/>
      <c r="I6885" s="145"/>
      <c r="J6885" s="145"/>
      <c r="K6885" s="144"/>
      <c r="L6885" s="144"/>
      <c r="M6885" s="144"/>
      <c r="N6885" s="145"/>
      <c r="O6885" s="144"/>
      <c r="P6885" s="146"/>
      <c r="Q6885" s="30">
        <f>Table13[[#This Row],[Unit Value]]*Table13[[#This Row],[Qty | PCount]]</f>
        <v>0</v>
      </c>
      <c r="R6885" s="27" t="str">
        <f>IF(Table13[[#This Row],[Unit Value]]&lt;=4999,"Low-Value Asset","High-Value Asset")</f>
        <v>Low-Value Asset</v>
      </c>
      <c r="S6885" s="144"/>
      <c r="T6885" s="144"/>
      <c r="U6885" s="144"/>
      <c r="V6885" s="144"/>
      <c r="W6885" s="147"/>
      <c r="X6885" s="144"/>
      <c r="Y6885" s="144"/>
      <c r="Z6885" s="144"/>
      <c r="AA6885" s="144"/>
      <c r="AB68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6" spans="1:28" ht="12.6" x14ac:dyDescent="0.25">
      <c r="A6886" s="142"/>
      <c r="B6886" s="143"/>
      <c r="C6886" s="144"/>
      <c r="D68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6" s="144"/>
      <c r="F6886" s="144"/>
      <c r="G6886" s="145"/>
      <c r="H6886" s="142"/>
      <c r="I6886" s="145"/>
      <c r="J6886" s="145"/>
      <c r="K6886" s="144"/>
      <c r="L6886" s="144"/>
      <c r="M6886" s="144"/>
      <c r="N6886" s="145"/>
      <c r="O6886" s="144"/>
      <c r="P6886" s="146"/>
      <c r="Q6886" s="30">
        <f>Table13[[#This Row],[Unit Value]]*Table13[[#This Row],[Qty | PCount]]</f>
        <v>0</v>
      </c>
      <c r="R6886" s="27" t="str">
        <f>IF(Table13[[#This Row],[Unit Value]]&lt;=4999,"Low-Value Asset","High-Value Asset")</f>
        <v>Low-Value Asset</v>
      </c>
      <c r="S6886" s="144"/>
      <c r="T6886" s="144"/>
      <c r="U6886" s="144"/>
      <c r="V6886" s="144"/>
      <c r="W6886" s="147"/>
      <c r="X6886" s="144"/>
      <c r="Y6886" s="144"/>
      <c r="Z6886" s="144"/>
      <c r="AA6886" s="144"/>
      <c r="AB68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7" spans="1:28" ht="12.6" x14ac:dyDescent="0.25">
      <c r="A6887" s="142"/>
      <c r="B6887" s="143"/>
      <c r="C6887" s="144"/>
      <c r="D68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7" s="144"/>
      <c r="F6887" s="144"/>
      <c r="G6887" s="145"/>
      <c r="H6887" s="142"/>
      <c r="I6887" s="145"/>
      <c r="J6887" s="145"/>
      <c r="K6887" s="144"/>
      <c r="L6887" s="144"/>
      <c r="M6887" s="144"/>
      <c r="N6887" s="145"/>
      <c r="O6887" s="144"/>
      <c r="P6887" s="146"/>
      <c r="Q6887" s="30">
        <f>Table13[[#This Row],[Unit Value]]*Table13[[#This Row],[Qty | PCount]]</f>
        <v>0</v>
      </c>
      <c r="R6887" s="27" t="str">
        <f>IF(Table13[[#This Row],[Unit Value]]&lt;=4999,"Low-Value Asset","High-Value Asset")</f>
        <v>Low-Value Asset</v>
      </c>
      <c r="S6887" s="144"/>
      <c r="T6887" s="144"/>
      <c r="U6887" s="144"/>
      <c r="V6887" s="144"/>
      <c r="W6887" s="147"/>
      <c r="X6887" s="144"/>
      <c r="Y6887" s="144"/>
      <c r="Z6887" s="144"/>
      <c r="AA6887" s="144"/>
      <c r="AB68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8" spans="1:28" ht="12.6" x14ac:dyDescent="0.25">
      <c r="A6888" s="142"/>
      <c r="B6888" s="143"/>
      <c r="C6888" s="144"/>
      <c r="D68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8" s="144"/>
      <c r="F6888" s="144"/>
      <c r="G6888" s="145"/>
      <c r="H6888" s="142"/>
      <c r="I6888" s="145"/>
      <c r="J6888" s="145"/>
      <c r="K6888" s="144"/>
      <c r="L6888" s="144"/>
      <c r="M6888" s="144"/>
      <c r="N6888" s="145"/>
      <c r="O6888" s="144"/>
      <c r="P6888" s="146"/>
      <c r="Q6888" s="30">
        <f>Table13[[#This Row],[Unit Value]]*Table13[[#This Row],[Qty | PCount]]</f>
        <v>0</v>
      </c>
      <c r="R6888" s="27" t="str">
        <f>IF(Table13[[#This Row],[Unit Value]]&lt;=4999,"Low-Value Asset","High-Value Asset")</f>
        <v>Low-Value Asset</v>
      </c>
      <c r="S6888" s="144"/>
      <c r="T6888" s="144"/>
      <c r="U6888" s="144"/>
      <c r="V6888" s="144"/>
      <c r="W6888" s="147"/>
      <c r="X6888" s="144"/>
      <c r="Y6888" s="144"/>
      <c r="Z6888" s="144"/>
      <c r="AA6888" s="144"/>
      <c r="AB68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89" spans="1:28" ht="12.6" x14ac:dyDescent="0.25">
      <c r="A6889" s="142"/>
      <c r="B6889" s="143"/>
      <c r="C6889" s="144"/>
      <c r="D68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89" s="144"/>
      <c r="F6889" s="144"/>
      <c r="G6889" s="145"/>
      <c r="H6889" s="142"/>
      <c r="I6889" s="145"/>
      <c r="J6889" s="145"/>
      <c r="K6889" s="144"/>
      <c r="L6889" s="144"/>
      <c r="M6889" s="144"/>
      <c r="N6889" s="145"/>
      <c r="O6889" s="144"/>
      <c r="P6889" s="146"/>
      <c r="Q6889" s="30">
        <f>Table13[[#This Row],[Unit Value]]*Table13[[#This Row],[Qty | PCount]]</f>
        <v>0</v>
      </c>
      <c r="R6889" s="27" t="str">
        <f>IF(Table13[[#This Row],[Unit Value]]&lt;=4999,"Low-Value Asset","High-Value Asset")</f>
        <v>Low-Value Asset</v>
      </c>
      <c r="S6889" s="144"/>
      <c r="T6889" s="144"/>
      <c r="U6889" s="144"/>
      <c r="V6889" s="144"/>
      <c r="W6889" s="147"/>
      <c r="X6889" s="144"/>
      <c r="Y6889" s="144"/>
      <c r="Z6889" s="144"/>
      <c r="AA6889" s="144"/>
      <c r="AB68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0" spans="1:28" ht="12.6" x14ac:dyDescent="0.25">
      <c r="A6890" s="142"/>
      <c r="B6890" s="143"/>
      <c r="C6890" s="144"/>
      <c r="D68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0" s="144"/>
      <c r="F6890" s="144"/>
      <c r="G6890" s="145"/>
      <c r="H6890" s="142"/>
      <c r="I6890" s="145"/>
      <c r="J6890" s="145"/>
      <c r="K6890" s="144"/>
      <c r="L6890" s="144"/>
      <c r="M6890" s="144"/>
      <c r="N6890" s="145"/>
      <c r="O6890" s="144"/>
      <c r="P6890" s="146"/>
      <c r="Q6890" s="30">
        <f>Table13[[#This Row],[Unit Value]]*Table13[[#This Row],[Qty | PCount]]</f>
        <v>0</v>
      </c>
      <c r="R6890" s="27" t="str">
        <f>IF(Table13[[#This Row],[Unit Value]]&lt;=4999,"Low-Value Asset","High-Value Asset")</f>
        <v>Low-Value Asset</v>
      </c>
      <c r="S6890" s="144"/>
      <c r="T6890" s="144"/>
      <c r="U6890" s="144"/>
      <c r="V6890" s="144"/>
      <c r="W6890" s="147"/>
      <c r="X6890" s="144"/>
      <c r="Y6890" s="144"/>
      <c r="Z6890" s="144"/>
      <c r="AA6890" s="144"/>
      <c r="AB68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1" spans="1:28" ht="12.6" x14ac:dyDescent="0.25">
      <c r="A6891" s="142"/>
      <c r="B6891" s="143"/>
      <c r="C6891" s="144"/>
      <c r="D68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1" s="144"/>
      <c r="F6891" s="144"/>
      <c r="G6891" s="145"/>
      <c r="H6891" s="142"/>
      <c r="I6891" s="145"/>
      <c r="J6891" s="145"/>
      <c r="K6891" s="144"/>
      <c r="L6891" s="144"/>
      <c r="M6891" s="144"/>
      <c r="N6891" s="145"/>
      <c r="O6891" s="144"/>
      <c r="P6891" s="146"/>
      <c r="Q6891" s="30">
        <f>Table13[[#This Row],[Unit Value]]*Table13[[#This Row],[Qty | PCount]]</f>
        <v>0</v>
      </c>
      <c r="R6891" s="27" t="str">
        <f>IF(Table13[[#This Row],[Unit Value]]&lt;=4999,"Low-Value Asset","High-Value Asset")</f>
        <v>Low-Value Asset</v>
      </c>
      <c r="S6891" s="144"/>
      <c r="T6891" s="144"/>
      <c r="U6891" s="144"/>
      <c r="V6891" s="144"/>
      <c r="W6891" s="147"/>
      <c r="X6891" s="144"/>
      <c r="Y6891" s="144"/>
      <c r="Z6891" s="144"/>
      <c r="AA6891" s="144"/>
      <c r="AB68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2" spans="1:28" ht="12.6" x14ac:dyDescent="0.25">
      <c r="A6892" s="142"/>
      <c r="B6892" s="143"/>
      <c r="C6892" s="144"/>
      <c r="D68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2" s="144"/>
      <c r="F6892" s="144"/>
      <c r="G6892" s="145"/>
      <c r="H6892" s="142"/>
      <c r="I6892" s="145"/>
      <c r="J6892" s="145"/>
      <c r="K6892" s="144"/>
      <c r="L6892" s="144"/>
      <c r="M6892" s="144"/>
      <c r="N6892" s="145"/>
      <c r="O6892" s="144"/>
      <c r="P6892" s="146"/>
      <c r="Q6892" s="30">
        <f>Table13[[#This Row],[Unit Value]]*Table13[[#This Row],[Qty | PCount]]</f>
        <v>0</v>
      </c>
      <c r="R6892" s="27" t="str">
        <f>IF(Table13[[#This Row],[Unit Value]]&lt;=4999,"Low-Value Asset","High-Value Asset")</f>
        <v>Low-Value Asset</v>
      </c>
      <c r="S6892" s="144"/>
      <c r="T6892" s="144"/>
      <c r="U6892" s="144"/>
      <c r="V6892" s="144"/>
      <c r="W6892" s="147"/>
      <c r="X6892" s="144"/>
      <c r="Y6892" s="144"/>
      <c r="Z6892" s="144"/>
      <c r="AA6892" s="144"/>
      <c r="AB68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3" spans="1:28" ht="12.6" x14ac:dyDescent="0.25">
      <c r="A6893" s="142"/>
      <c r="B6893" s="143"/>
      <c r="C6893" s="144"/>
      <c r="D68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3" s="144"/>
      <c r="F6893" s="144"/>
      <c r="G6893" s="145"/>
      <c r="H6893" s="142"/>
      <c r="I6893" s="145"/>
      <c r="J6893" s="145"/>
      <c r="K6893" s="144"/>
      <c r="L6893" s="144"/>
      <c r="M6893" s="144"/>
      <c r="N6893" s="145"/>
      <c r="O6893" s="144"/>
      <c r="P6893" s="146"/>
      <c r="Q6893" s="30">
        <f>Table13[[#This Row],[Unit Value]]*Table13[[#This Row],[Qty | PCount]]</f>
        <v>0</v>
      </c>
      <c r="R6893" s="27" t="str">
        <f>IF(Table13[[#This Row],[Unit Value]]&lt;=4999,"Low-Value Asset","High-Value Asset")</f>
        <v>Low-Value Asset</v>
      </c>
      <c r="S6893" s="144"/>
      <c r="T6893" s="144"/>
      <c r="U6893" s="144"/>
      <c r="V6893" s="144"/>
      <c r="W6893" s="147"/>
      <c r="X6893" s="144"/>
      <c r="Y6893" s="144"/>
      <c r="Z6893" s="144"/>
      <c r="AA6893" s="144"/>
      <c r="AB68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4" spans="1:28" ht="12.6" x14ac:dyDescent="0.25">
      <c r="A6894" s="142"/>
      <c r="B6894" s="143"/>
      <c r="C6894" s="144"/>
      <c r="D68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4" s="144"/>
      <c r="F6894" s="144"/>
      <c r="G6894" s="145"/>
      <c r="H6894" s="142"/>
      <c r="I6894" s="145"/>
      <c r="J6894" s="145"/>
      <c r="K6894" s="144"/>
      <c r="L6894" s="144"/>
      <c r="M6894" s="144"/>
      <c r="N6894" s="145"/>
      <c r="O6894" s="144"/>
      <c r="P6894" s="146"/>
      <c r="Q6894" s="30">
        <f>Table13[[#This Row],[Unit Value]]*Table13[[#This Row],[Qty | PCount]]</f>
        <v>0</v>
      </c>
      <c r="R6894" s="27" t="str">
        <f>IF(Table13[[#This Row],[Unit Value]]&lt;=4999,"Low-Value Asset","High-Value Asset")</f>
        <v>Low-Value Asset</v>
      </c>
      <c r="S6894" s="144"/>
      <c r="T6894" s="144"/>
      <c r="U6894" s="144"/>
      <c r="V6894" s="144"/>
      <c r="W6894" s="147"/>
      <c r="X6894" s="144"/>
      <c r="Y6894" s="144"/>
      <c r="Z6894" s="144"/>
      <c r="AA6894" s="144"/>
      <c r="AB68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5" spans="1:28" ht="12.6" x14ac:dyDescent="0.25">
      <c r="A6895" s="142"/>
      <c r="B6895" s="143"/>
      <c r="C6895" s="144"/>
      <c r="D68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5" s="144"/>
      <c r="F6895" s="144"/>
      <c r="G6895" s="145"/>
      <c r="H6895" s="142"/>
      <c r="I6895" s="145"/>
      <c r="J6895" s="145"/>
      <c r="K6895" s="144"/>
      <c r="L6895" s="144"/>
      <c r="M6895" s="144"/>
      <c r="N6895" s="145"/>
      <c r="O6895" s="144"/>
      <c r="P6895" s="146"/>
      <c r="Q6895" s="30">
        <f>Table13[[#This Row],[Unit Value]]*Table13[[#This Row],[Qty | PCount]]</f>
        <v>0</v>
      </c>
      <c r="R6895" s="27" t="str">
        <f>IF(Table13[[#This Row],[Unit Value]]&lt;=4999,"Low-Value Asset","High-Value Asset")</f>
        <v>Low-Value Asset</v>
      </c>
      <c r="S6895" s="144"/>
      <c r="T6895" s="144"/>
      <c r="U6895" s="144"/>
      <c r="V6895" s="144"/>
      <c r="W6895" s="147"/>
      <c r="X6895" s="144"/>
      <c r="Y6895" s="144"/>
      <c r="Z6895" s="144"/>
      <c r="AA6895" s="144"/>
      <c r="AB68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6" spans="1:28" ht="12.6" x14ac:dyDescent="0.25">
      <c r="A6896" s="142"/>
      <c r="B6896" s="143"/>
      <c r="C6896" s="144"/>
      <c r="D68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6" s="144"/>
      <c r="F6896" s="144"/>
      <c r="G6896" s="145"/>
      <c r="H6896" s="142"/>
      <c r="I6896" s="145"/>
      <c r="J6896" s="145"/>
      <c r="K6896" s="144"/>
      <c r="L6896" s="144"/>
      <c r="M6896" s="144"/>
      <c r="N6896" s="145"/>
      <c r="O6896" s="144"/>
      <c r="P6896" s="146"/>
      <c r="Q6896" s="30">
        <f>Table13[[#This Row],[Unit Value]]*Table13[[#This Row],[Qty | PCount]]</f>
        <v>0</v>
      </c>
      <c r="R6896" s="27" t="str">
        <f>IF(Table13[[#This Row],[Unit Value]]&lt;=4999,"Low-Value Asset","High-Value Asset")</f>
        <v>Low-Value Asset</v>
      </c>
      <c r="S6896" s="144"/>
      <c r="T6896" s="144"/>
      <c r="U6896" s="144"/>
      <c r="V6896" s="144"/>
      <c r="W6896" s="147"/>
      <c r="X6896" s="144"/>
      <c r="Y6896" s="144"/>
      <c r="Z6896" s="144"/>
      <c r="AA6896" s="144"/>
      <c r="AB68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7" spans="1:28" ht="12.6" x14ac:dyDescent="0.25">
      <c r="A6897" s="142"/>
      <c r="B6897" s="143"/>
      <c r="C6897" s="144"/>
      <c r="D68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7" s="144"/>
      <c r="F6897" s="144"/>
      <c r="G6897" s="145"/>
      <c r="H6897" s="142"/>
      <c r="I6897" s="145"/>
      <c r="J6897" s="145"/>
      <c r="K6897" s="144"/>
      <c r="L6897" s="144"/>
      <c r="M6897" s="144"/>
      <c r="N6897" s="145"/>
      <c r="O6897" s="144"/>
      <c r="P6897" s="146"/>
      <c r="Q6897" s="30">
        <f>Table13[[#This Row],[Unit Value]]*Table13[[#This Row],[Qty | PCount]]</f>
        <v>0</v>
      </c>
      <c r="R6897" s="27" t="str">
        <f>IF(Table13[[#This Row],[Unit Value]]&lt;=4999,"Low-Value Asset","High-Value Asset")</f>
        <v>Low-Value Asset</v>
      </c>
      <c r="S6897" s="144"/>
      <c r="T6897" s="144"/>
      <c r="U6897" s="144"/>
      <c r="V6897" s="144"/>
      <c r="W6897" s="147"/>
      <c r="X6897" s="144"/>
      <c r="Y6897" s="144"/>
      <c r="Z6897" s="144"/>
      <c r="AA6897" s="144"/>
      <c r="AB68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8" spans="1:28" ht="12.6" x14ac:dyDescent="0.25">
      <c r="A6898" s="142"/>
      <c r="B6898" s="143"/>
      <c r="C6898" s="144"/>
      <c r="D68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8" s="144"/>
      <c r="F6898" s="144"/>
      <c r="G6898" s="145"/>
      <c r="H6898" s="142"/>
      <c r="I6898" s="145"/>
      <c r="J6898" s="145"/>
      <c r="K6898" s="144"/>
      <c r="L6898" s="144"/>
      <c r="M6898" s="144"/>
      <c r="N6898" s="145"/>
      <c r="O6898" s="144"/>
      <c r="P6898" s="146"/>
      <c r="Q6898" s="30">
        <f>Table13[[#This Row],[Unit Value]]*Table13[[#This Row],[Qty | PCount]]</f>
        <v>0</v>
      </c>
      <c r="R6898" s="27" t="str">
        <f>IF(Table13[[#This Row],[Unit Value]]&lt;=4999,"Low-Value Asset","High-Value Asset")</f>
        <v>Low-Value Asset</v>
      </c>
      <c r="S6898" s="144"/>
      <c r="T6898" s="144"/>
      <c r="U6898" s="144"/>
      <c r="V6898" s="144"/>
      <c r="W6898" s="147"/>
      <c r="X6898" s="144"/>
      <c r="Y6898" s="144"/>
      <c r="Z6898" s="144"/>
      <c r="AA6898" s="144"/>
      <c r="AB68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899" spans="1:28" ht="12.6" x14ac:dyDescent="0.25">
      <c r="A6899" s="142"/>
      <c r="B6899" s="143"/>
      <c r="C6899" s="144"/>
      <c r="D68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899" s="144"/>
      <c r="F6899" s="144"/>
      <c r="G6899" s="145"/>
      <c r="H6899" s="142"/>
      <c r="I6899" s="145"/>
      <c r="J6899" s="145"/>
      <c r="K6899" s="144"/>
      <c r="L6899" s="144"/>
      <c r="M6899" s="144"/>
      <c r="N6899" s="145"/>
      <c r="O6899" s="144"/>
      <c r="P6899" s="146"/>
      <c r="Q6899" s="30">
        <f>Table13[[#This Row],[Unit Value]]*Table13[[#This Row],[Qty | PCount]]</f>
        <v>0</v>
      </c>
      <c r="R6899" s="27" t="str">
        <f>IF(Table13[[#This Row],[Unit Value]]&lt;=4999,"Low-Value Asset","High-Value Asset")</f>
        <v>Low-Value Asset</v>
      </c>
      <c r="S6899" s="144"/>
      <c r="T6899" s="144"/>
      <c r="U6899" s="144"/>
      <c r="V6899" s="144"/>
      <c r="W6899" s="147"/>
      <c r="X6899" s="144"/>
      <c r="Y6899" s="144"/>
      <c r="Z6899" s="144"/>
      <c r="AA6899" s="144"/>
      <c r="AB68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0" spans="1:28" ht="12.6" x14ac:dyDescent="0.25">
      <c r="A6900" s="142"/>
      <c r="B6900" s="143"/>
      <c r="C6900" s="144"/>
      <c r="D69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0" s="144"/>
      <c r="F6900" s="144"/>
      <c r="G6900" s="145"/>
      <c r="H6900" s="142"/>
      <c r="I6900" s="145"/>
      <c r="J6900" s="145"/>
      <c r="K6900" s="144"/>
      <c r="L6900" s="144"/>
      <c r="M6900" s="144"/>
      <c r="N6900" s="145"/>
      <c r="O6900" s="144"/>
      <c r="P6900" s="146"/>
      <c r="Q6900" s="30">
        <f>Table13[[#This Row],[Unit Value]]*Table13[[#This Row],[Qty | PCount]]</f>
        <v>0</v>
      </c>
      <c r="R6900" s="27" t="str">
        <f>IF(Table13[[#This Row],[Unit Value]]&lt;=4999,"Low-Value Asset","High-Value Asset")</f>
        <v>Low-Value Asset</v>
      </c>
      <c r="S6900" s="144"/>
      <c r="T6900" s="144"/>
      <c r="U6900" s="144"/>
      <c r="V6900" s="144"/>
      <c r="W6900" s="147"/>
      <c r="X6900" s="144"/>
      <c r="Y6900" s="144"/>
      <c r="Z6900" s="144"/>
      <c r="AA6900" s="144"/>
      <c r="AB69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1" spans="1:28" ht="12.6" x14ac:dyDescent="0.25">
      <c r="A6901" s="142"/>
      <c r="B6901" s="143"/>
      <c r="C6901" s="144"/>
      <c r="D69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1" s="144"/>
      <c r="F6901" s="144"/>
      <c r="G6901" s="145"/>
      <c r="H6901" s="142"/>
      <c r="I6901" s="145"/>
      <c r="J6901" s="145"/>
      <c r="K6901" s="144"/>
      <c r="L6901" s="144"/>
      <c r="M6901" s="144"/>
      <c r="N6901" s="145"/>
      <c r="O6901" s="144"/>
      <c r="P6901" s="146"/>
      <c r="Q6901" s="30">
        <f>Table13[[#This Row],[Unit Value]]*Table13[[#This Row],[Qty | PCount]]</f>
        <v>0</v>
      </c>
      <c r="R6901" s="27" t="str">
        <f>IF(Table13[[#This Row],[Unit Value]]&lt;=4999,"Low-Value Asset","High-Value Asset")</f>
        <v>Low-Value Asset</v>
      </c>
      <c r="S6901" s="144"/>
      <c r="T6901" s="144"/>
      <c r="U6901" s="144"/>
      <c r="V6901" s="144"/>
      <c r="W6901" s="147"/>
      <c r="X6901" s="144"/>
      <c r="Y6901" s="144"/>
      <c r="Z6901" s="144"/>
      <c r="AA6901" s="144"/>
      <c r="AB69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2" spans="1:28" ht="12.6" x14ac:dyDescent="0.25">
      <c r="A6902" s="142"/>
      <c r="B6902" s="143"/>
      <c r="C6902" s="144"/>
      <c r="D69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2" s="144"/>
      <c r="F6902" s="144"/>
      <c r="G6902" s="145"/>
      <c r="H6902" s="142"/>
      <c r="I6902" s="145"/>
      <c r="J6902" s="145"/>
      <c r="K6902" s="144"/>
      <c r="L6902" s="144"/>
      <c r="M6902" s="144"/>
      <c r="N6902" s="145"/>
      <c r="O6902" s="144"/>
      <c r="P6902" s="146"/>
      <c r="Q6902" s="30">
        <f>Table13[[#This Row],[Unit Value]]*Table13[[#This Row],[Qty | PCount]]</f>
        <v>0</v>
      </c>
      <c r="R6902" s="27" t="str">
        <f>IF(Table13[[#This Row],[Unit Value]]&lt;=4999,"Low-Value Asset","High-Value Asset")</f>
        <v>Low-Value Asset</v>
      </c>
      <c r="S6902" s="144"/>
      <c r="T6902" s="144"/>
      <c r="U6902" s="144"/>
      <c r="V6902" s="144"/>
      <c r="W6902" s="147"/>
      <c r="X6902" s="144"/>
      <c r="Y6902" s="144"/>
      <c r="Z6902" s="144"/>
      <c r="AA6902" s="144"/>
      <c r="AB69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3" spans="1:28" ht="12.6" x14ac:dyDescent="0.25">
      <c r="A6903" s="142"/>
      <c r="B6903" s="143"/>
      <c r="C6903" s="144"/>
      <c r="D69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3" s="144"/>
      <c r="F6903" s="144"/>
      <c r="G6903" s="145"/>
      <c r="H6903" s="142"/>
      <c r="I6903" s="145"/>
      <c r="J6903" s="145"/>
      <c r="K6903" s="144"/>
      <c r="L6903" s="144"/>
      <c r="M6903" s="144"/>
      <c r="N6903" s="145"/>
      <c r="O6903" s="144"/>
      <c r="P6903" s="146"/>
      <c r="Q6903" s="30">
        <f>Table13[[#This Row],[Unit Value]]*Table13[[#This Row],[Qty | PCount]]</f>
        <v>0</v>
      </c>
      <c r="R6903" s="27" t="str">
        <f>IF(Table13[[#This Row],[Unit Value]]&lt;=4999,"Low-Value Asset","High-Value Asset")</f>
        <v>Low-Value Asset</v>
      </c>
      <c r="S6903" s="144"/>
      <c r="T6903" s="144"/>
      <c r="U6903" s="144"/>
      <c r="V6903" s="144"/>
      <c r="W6903" s="147"/>
      <c r="X6903" s="144"/>
      <c r="Y6903" s="144"/>
      <c r="Z6903" s="144"/>
      <c r="AA6903" s="144"/>
      <c r="AB69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4" spans="1:28" ht="12.6" x14ac:dyDescent="0.25">
      <c r="A6904" s="142"/>
      <c r="B6904" s="143"/>
      <c r="C6904" s="144"/>
      <c r="D69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4" s="144"/>
      <c r="F6904" s="144"/>
      <c r="G6904" s="145"/>
      <c r="H6904" s="142"/>
      <c r="I6904" s="145"/>
      <c r="J6904" s="145"/>
      <c r="K6904" s="144"/>
      <c r="L6904" s="144"/>
      <c r="M6904" s="144"/>
      <c r="N6904" s="145"/>
      <c r="O6904" s="144"/>
      <c r="P6904" s="146"/>
      <c r="Q6904" s="30">
        <f>Table13[[#This Row],[Unit Value]]*Table13[[#This Row],[Qty | PCount]]</f>
        <v>0</v>
      </c>
      <c r="R6904" s="27" t="str">
        <f>IF(Table13[[#This Row],[Unit Value]]&lt;=4999,"Low-Value Asset","High-Value Asset")</f>
        <v>Low-Value Asset</v>
      </c>
      <c r="S6904" s="144"/>
      <c r="T6904" s="144"/>
      <c r="U6904" s="144"/>
      <c r="V6904" s="144"/>
      <c r="W6904" s="147"/>
      <c r="X6904" s="144"/>
      <c r="Y6904" s="144"/>
      <c r="Z6904" s="144"/>
      <c r="AA6904" s="144"/>
      <c r="AB69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5" spans="1:28" ht="12.6" x14ac:dyDescent="0.25">
      <c r="A6905" s="142"/>
      <c r="B6905" s="143"/>
      <c r="C6905" s="144"/>
      <c r="D69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5" s="144"/>
      <c r="F6905" s="144"/>
      <c r="G6905" s="145"/>
      <c r="H6905" s="142"/>
      <c r="I6905" s="145"/>
      <c r="J6905" s="145"/>
      <c r="K6905" s="144"/>
      <c r="L6905" s="144"/>
      <c r="M6905" s="144"/>
      <c r="N6905" s="145"/>
      <c r="O6905" s="144"/>
      <c r="P6905" s="146"/>
      <c r="Q6905" s="30">
        <f>Table13[[#This Row],[Unit Value]]*Table13[[#This Row],[Qty | PCount]]</f>
        <v>0</v>
      </c>
      <c r="R6905" s="27" t="str">
        <f>IF(Table13[[#This Row],[Unit Value]]&lt;=4999,"Low-Value Asset","High-Value Asset")</f>
        <v>Low-Value Asset</v>
      </c>
      <c r="S6905" s="144"/>
      <c r="T6905" s="144"/>
      <c r="U6905" s="144"/>
      <c r="V6905" s="144"/>
      <c r="W6905" s="147"/>
      <c r="X6905" s="144"/>
      <c r="Y6905" s="144"/>
      <c r="Z6905" s="144"/>
      <c r="AA6905" s="144"/>
      <c r="AB69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6" spans="1:28" ht="12.6" x14ac:dyDescent="0.25">
      <c r="A6906" s="142"/>
      <c r="B6906" s="143"/>
      <c r="C6906" s="144"/>
      <c r="D69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6" s="144"/>
      <c r="F6906" s="144"/>
      <c r="G6906" s="145"/>
      <c r="H6906" s="142"/>
      <c r="I6906" s="145"/>
      <c r="J6906" s="145"/>
      <c r="K6906" s="144"/>
      <c r="L6906" s="144"/>
      <c r="M6906" s="144"/>
      <c r="N6906" s="145"/>
      <c r="O6906" s="144"/>
      <c r="P6906" s="146"/>
      <c r="Q6906" s="30">
        <f>Table13[[#This Row],[Unit Value]]*Table13[[#This Row],[Qty | PCount]]</f>
        <v>0</v>
      </c>
      <c r="R6906" s="27" t="str">
        <f>IF(Table13[[#This Row],[Unit Value]]&lt;=4999,"Low-Value Asset","High-Value Asset")</f>
        <v>Low-Value Asset</v>
      </c>
      <c r="S6906" s="144"/>
      <c r="T6906" s="144"/>
      <c r="U6906" s="144"/>
      <c r="V6906" s="144"/>
      <c r="W6906" s="147"/>
      <c r="X6906" s="144"/>
      <c r="Y6906" s="144"/>
      <c r="Z6906" s="144"/>
      <c r="AA6906" s="144"/>
      <c r="AB69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7" spans="1:28" ht="12.6" x14ac:dyDescent="0.25">
      <c r="A6907" s="142"/>
      <c r="B6907" s="143"/>
      <c r="C6907" s="144"/>
      <c r="D69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7" s="144"/>
      <c r="F6907" s="144"/>
      <c r="G6907" s="145"/>
      <c r="H6907" s="142"/>
      <c r="I6907" s="145"/>
      <c r="J6907" s="145"/>
      <c r="K6907" s="144"/>
      <c r="L6907" s="144"/>
      <c r="M6907" s="144"/>
      <c r="N6907" s="145"/>
      <c r="O6907" s="144"/>
      <c r="P6907" s="146"/>
      <c r="Q6907" s="30">
        <f>Table13[[#This Row],[Unit Value]]*Table13[[#This Row],[Qty | PCount]]</f>
        <v>0</v>
      </c>
      <c r="R6907" s="27" t="str">
        <f>IF(Table13[[#This Row],[Unit Value]]&lt;=4999,"Low-Value Asset","High-Value Asset")</f>
        <v>Low-Value Asset</v>
      </c>
      <c r="S6907" s="144"/>
      <c r="T6907" s="144"/>
      <c r="U6907" s="144"/>
      <c r="V6907" s="144"/>
      <c r="W6907" s="147"/>
      <c r="X6907" s="144"/>
      <c r="Y6907" s="144"/>
      <c r="Z6907" s="144"/>
      <c r="AA6907" s="144"/>
      <c r="AB69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8" spans="1:28" ht="12.6" x14ac:dyDescent="0.25">
      <c r="A6908" s="142"/>
      <c r="B6908" s="143"/>
      <c r="C6908" s="144"/>
      <c r="D69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8" s="144"/>
      <c r="F6908" s="144"/>
      <c r="G6908" s="145"/>
      <c r="H6908" s="142"/>
      <c r="I6908" s="145"/>
      <c r="J6908" s="145"/>
      <c r="K6908" s="144"/>
      <c r="L6908" s="144"/>
      <c r="M6908" s="144"/>
      <c r="N6908" s="145"/>
      <c r="O6908" s="144"/>
      <c r="P6908" s="146"/>
      <c r="Q6908" s="30">
        <f>Table13[[#This Row],[Unit Value]]*Table13[[#This Row],[Qty | PCount]]</f>
        <v>0</v>
      </c>
      <c r="R6908" s="27" t="str">
        <f>IF(Table13[[#This Row],[Unit Value]]&lt;=4999,"Low-Value Asset","High-Value Asset")</f>
        <v>Low-Value Asset</v>
      </c>
      <c r="S6908" s="144"/>
      <c r="T6908" s="144"/>
      <c r="U6908" s="144"/>
      <c r="V6908" s="144"/>
      <c r="W6908" s="147"/>
      <c r="X6908" s="144"/>
      <c r="Y6908" s="144"/>
      <c r="Z6908" s="144"/>
      <c r="AA6908" s="144"/>
      <c r="AB69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09" spans="1:28" ht="12.6" x14ac:dyDescent="0.25">
      <c r="A6909" s="142"/>
      <c r="B6909" s="143"/>
      <c r="C6909" s="144"/>
      <c r="D69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09" s="144"/>
      <c r="F6909" s="144"/>
      <c r="G6909" s="145"/>
      <c r="H6909" s="142"/>
      <c r="I6909" s="145"/>
      <c r="J6909" s="145"/>
      <c r="K6909" s="144"/>
      <c r="L6909" s="144"/>
      <c r="M6909" s="144"/>
      <c r="N6909" s="145"/>
      <c r="O6909" s="144"/>
      <c r="P6909" s="146"/>
      <c r="Q6909" s="30">
        <f>Table13[[#This Row],[Unit Value]]*Table13[[#This Row],[Qty | PCount]]</f>
        <v>0</v>
      </c>
      <c r="R6909" s="27" t="str">
        <f>IF(Table13[[#This Row],[Unit Value]]&lt;=4999,"Low-Value Asset","High-Value Asset")</f>
        <v>Low-Value Asset</v>
      </c>
      <c r="S6909" s="144"/>
      <c r="T6909" s="144"/>
      <c r="U6909" s="144"/>
      <c r="V6909" s="144"/>
      <c r="W6909" s="147"/>
      <c r="X6909" s="144"/>
      <c r="Y6909" s="144"/>
      <c r="Z6909" s="144"/>
      <c r="AA6909" s="144"/>
      <c r="AB69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0" spans="1:28" ht="12.6" x14ac:dyDescent="0.25">
      <c r="A6910" s="142"/>
      <c r="B6910" s="143"/>
      <c r="C6910" s="144"/>
      <c r="D69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0" s="144"/>
      <c r="F6910" s="144"/>
      <c r="G6910" s="145"/>
      <c r="H6910" s="142"/>
      <c r="I6910" s="145"/>
      <c r="J6910" s="145"/>
      <c r="K6910" s="144"/>
      <c r="L6910" s="144"/>
      <c r="M6910" s="144"/>
      <c r="N6910" s="145"/>
      <c r="O6910" s="144"/>
      <c r="P6910" s="146"/>
      <c r="Q6910" s="30">
        <f>Table13[[#This Row],[Unit Value]]*Table13[[#This Row],[Qty | PCount]]</f>
        <v>0</v>
      </c>
      <c r="R6910" s="27" t="str">
        <f>IF(Table13[[#This Row],[Unit Value]]&lt;=4999,"Low-Value Asset","High-Value Asset")</f>
        <v>Low-Value Asset</v>
      </c>
      <c r="S6910" s="144"/>
      <c r="T6910" s="144"/>
      <c r="U6910" s="144"/>
      <c r="V6910" s="144"/>
      <c r="W6910" s="147"/>
      <c r="X6910" s="144"/>
      <c r="Y6910" s="144"/>
      <c r="Z6910" s="144"/>
      <c r="AA6910" s="144"/>
      <c r="AB69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1" spans="1:28" ht="12.6" x14ac:dyDescent="0.25">
      <c r="A6911" s="142"/>
      <c r="B6911" s="143"/>
      <c r="C6911" s="144"/>
      <c r="D69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1" s="144"/>
      <c r="F6911" s="144"/>
      <c r="G6911" s="145"/>
      <c r="H6911" s="142"/>
      <c r="I6911" s="145"/>
      <c r="J6911" s="145"/>
      <c r="K6911" s="144"/>
      <c r="L6911" s="144"/>
      <c r="M6911" s="144"/>
      <c r="N6911" s="145"/>
      <c r="O6911" s="144"/>
      <c r="P6911" s="146"/>
      <c r="Q6911" s="30">
        <f>Table13[[#This Row],[Unit Value]]*Table13[[#This Row],[Qty | PCount]]</f>
        <v>0</v>
      </c>
      <c r="R6911" s="27" t="str">
        <f>IF(Table13[[#This Row],[Unit Value]]&lt;=4999,"Low-Value Asset","High-Value Asset")</f>
        <v>Low-Value Asset</v>
      </c>
      <c r="S6911" s="144"/>
      <c r="T6911" s="144"/>
      <c r="U6911" s="144"/>
      <c r="V6911" s="144"/>
      <c r="W6911" s="147"/>
      <c r="X6911" s="144"/>
      <c r="Y6911" s="144"/>
      <c r="Z6911" s="144"/>
      <c r="AA6911" s="144"/>
      <c r="AB69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2" spans="1:28" ht="12.6" x14ac:dyDescent="0.25">
      <c r="A6912" s="15"/>
      <c r="B6912" s="8"/>
      <c r="C6912" s="7"/>
      <c r="D69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2" s="7"/>
      <c r="F6912" s="7"/>
      <c r="G6912" s="14"/>
      <c r="H6912" s="15"/>
      <c r="I6912" s="14"/>
      <c r="J6912" s="14"/>
      <c r="K6912" s="7"/>
      <c r="L6912" s="7"/>
      <c r="M6912" s="7"/>
      <c r="N6912" s="14"/>
      <c r="O6912" s="7"/>
      <c r="P6912" s="9"/>
      <c r="Q6912" s="30">
        <f>Table13[[#This Row],[Unit Value]]*Table13[[#This Row],[Qty | PCount]]</f>
        <v>0</v>
      </c>
      <c r="R6912" s="27" t="str">
        <f>IF(Table13[[#This Row],[Unit Value]]&lt;=4999,"Low-Value Asset","High-Value Asset")</f>
        <v>Low-Value Asset</v>
      </c>
      <c r="S6912" s="7"/>
      <c r="T6912" s="7"/>
      <c r="U6912" s="7"/>
      <c r="V6912" s="7"/>
      <c r="W6912" s="10"/>
      <c r="X6912" s="7"/>
      <c r="Y6912" s="7"/>
      <c r="Z6912" s="7"/>
      <c r="AA6912" s="7"/>
      <c r="AB69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3" spans="1:28" ht="12.6" x14ac:dyDescent="0.25">
      <c r="A6913" s="15"/>
      <c r="B6913" s="8"/>
      <c r="C6913" s="7"/>
      <c r="D69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3" s="7"/>
      <c r="F6913" s="7"/>
      <c r="G6913" s="14"/>
      <c r="H6913" s="15"/>
      <c r="I6913" s="14"/>
      <c r="J6913" s="14"/>
      <c r="K6913" s="7"/>
      <c r="L6913" s="7"/>
      <c r="M6913" s="7"/>
      <c r="N6913" s="14"/>
      <c r="O6913" s="7"/>
      <c r="P6913" s="9"/>
      <c r="Q6913" s="30">
        <f>Table13[[#This Row],[Unit Value]]*Table13[[#This Row],[Qty | PCount]]</f>
        <v>0</v>
      </c>
      <c r="R6913" s="27" t="str">
        <f>IF(Table13[[#This Row],[Unit Value]]&lt;=4999,"Low-Value Asset","High-Value Asset")</f>
        <v>Low-Value Asset</v>
      </c>
      <c r="S6913" s="7"/>
      <c r="T6913" s="7"/>
      <c r="U6913" s="7"/>
      <c r="V6913" s="7"/>
      <c r="W6913" s="10"/>
      <c r="X6913" s="7"/>
      <c r="Y6913" s="7"/>
      <c r="Z6913" s="7"/>
      <c r="AA6913" s="7"/>
      <c r="AB69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4" spans="1:28" ht="12.6" x14ac:dyDescent="0.25">
      <c r="A6914" s="15"/>
      <c r="B6914" s="8"/>
      <c r="C6914" s="7"/>
      <c r="D69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4" s="7"/>
      <c r="F6914" s="7"/>
      <c r="G6914" s="14"/>
      <c r="H6914" s="15"/>
      <c r="I6914" s="14"/>
      <c r="J6914" s="14"/>
      <c r="K6914" s="7"/>
      <c r="L6914" s="7"/>
      <c r="M6914" s="7"/>
      <c r="N6914" s="14"/>
      <c r="O6914" s="7"/>
      <c r="P6914" s="9"/>
      <c r="Q6914" s="30">
        <f>Table13[[#This Row],[Unit Value]]*Table13[[#This Row],[Qty | PCount]]</f>
        <v>0</v>
      </c>
      <c r="R6914" s="27" t="str">
        <f>IF(Table13[[#This Row],[Unit Value]]&lt;=4999,"Low-Value Asset","High-Value Asset")</f>
        <v>Low-Value Asset</v>
      </c>
      <c r="S6914" s="7"/>
      <c r="T6914" s="7"/>
      <c r="U6914" s="7"/>
      <c r="V6914" s="7"/>
      <c r="W6914" s="10"/>
      <c r="X6914" s="7"/>
      <c r="Y6914" s="7"/>
      <c r="Z6914" s="7"/>
      <c r="AA6914" s="7"/>
      <c r="AB69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5" spans="1:28" ht="12.6" x14ac:dyDescent="0.25">
      <c r="A6915" s="15"/>
      <c r="B6915" s="8"/>
      <c r="C6915" s="7"/>
      <c r="D69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5" s="7"/>
      <c r="F6915" s="7"/>
      <c r="G6915" s="14"/>
      <c r="H6915" s="15"/>
      <c r="I6915" s="14"/>
      <c r="J6915" s="14"/>
      <c r="K6915" s="7"/>
      <c r="L6915" s="7"/>
      <c r="M6915" s="7"/>
      <c r="N6915" s="14"/>
      <c r="O6915" s="7"/>
      <c r="P6915" s="9"/>
      <c r="Q6915" s="30">
        <f>Table13[[#This Row],[Unit Value]]*Table13[[#This Row],[Qty | PCount]]</f>
        <v>0</v>
      </c>
      <c r="R6915" s="27" t="str">
        <f>IF(Table13[[#This Row],[Unit Value]]&lt;=4999,"Low-Value Asset","High-Value Asset")</f>
        <v>Low-Value Asset</v>
      </c>
      <c r="S6915" s="7"/>
      <c r="T6915" s="7"/>
      <c r="U6915" s="7"/>
      <c r="V6915" s="7"/>
      <c r="W6915" s="10"/>
      <c r="X6915" s="7"/>
      <c r="Y6915" s="7"/>
      <c r="Z6915" s="7"/>
      <c r="AA6915" s="7"/>
      <c r="AB69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6" spans="1:28" ht="12.6" x14ac:dyDescent="0.25">
      <c r="A6916" s="15"/>
      <c r="B6916" s="8"/>
      <c r="C6916" s="7"/>
      <c r="D69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6" s="7"/>
      <c r="F6916" s="7"/>
      <c r="G6916" s="14"/>
      <c r="H6916" s="15"/>
      <c r="I6916" s="14"/>
      <c r="J6916" s="14"/>
      <c r="K6916" s="7"/>
      <c r="L6916" s="7"/>
      <c r="M6916" s="7"/>
      <c r="N6916" s="14"/>
      <c r="O6916" s="7"/>
      <c r="P6916" s="9"/>
      <c r="Q6916" s="30">
        <f>Table13[[#This Row],[Unit Value]]*Table13[[#This Row],[Qty | PCount]]</f>
        <v>0</v>
      </c>
      <c r="R6916" s="27" t="str">
        <f>IF(Table13[[#This Row],[Unit Value]]&lt;=4999,"Low-Value Asset","High-Value Asset")</f>
        <v>Low-Value Asset</v>
      </c>
      <c r="S6916" s="7"/>
      <c r="T6916" s="7"/>
      <c r="U6916" s="7"/>
      <c r="V6916" s="7"/>
      <c r="W6916" s="10"/>
      <c r="X6916" s="7"/>
      <c r="Y6916" s="7"/>
      <c r="Z6916" s="7"/>
      <c r="AA6916" s="7"/>
      <c r="AB69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7" spans="1:28" ht="12.6" x14ac:dyDescent="0.25">
      <c r="A6917" s="15"/>
      <c r="B6917" s="8"/>
      <c r="C6917" s="7"/>
      <c r="D69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7" s="7"/>
      <c r="F6917" s="7"/>
      <c r="G6917" s="14"/>
      <c r="H6917" s="15"/>
      <c r="I6917" s="14"/>
      <c r="J6917" s="14"/>
      <c r="K6917" s="7"/>
      <c r="L6917" s="7"/>
      <c r="M6917" s="7"/>
      <c r="N6917" s="14"/>
      <c r="O6917" s="7"/>
      <c r="P6917" s="9"/>
      <c r="Q6917" s="30">
        <f>Table13[[#This Row],[Unit Value]]*Table13[[#This Row],[Qty | PCount]]</f>
        <v>0</v>
      </c>
      <c r="R6917" s="27" t="str">
        <f>IF(Table13[[#This Row],[Unit Value]]&lt;=4999,"Low-Value Asset","High-Value Asset")</f>
        <v>Low-Value Asset</v>
      </c>
      <c r="S6917" s="7"/>
      <c r="T6917" s="7"/>
      <c r="U6917" s="7"/>
      <c r="V6917" s="7"/>
      <c r="W6917" s="10"/>
      <c r="X6917" s="7"/>
      <c r="Y6917" s="7"/>
      <c r="Z6917" s="7"/>
      <c r="AA6917" s="7"/>
      <c r="AB69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8" spans="1:28" ht="12.6" x14ac:dyDescent="0.25">
      <c r="A6918" s="15"/>
      <c r="B6918" s="8"/>
      <c r="C6918" s="7"/>
      <c r="D69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8" s="7"/>
      <c r="F6918" s="7"/>
      <c r="G6918" s="14"/>
      <c r="H6918" s="15"/>
      <c r="I6918" s="14"/>
      <c r="J6918" s="14"/>
      <c r="K6918" s="7"/>
      <c r="L6918" s="7"/>
      <c r="M6918" s="7"/>
      <c r="N6918" s="14"/>
      <c r="O6918" s="7"/>
      <c r="P6918" s="9"/>
      <c r="Q6918" s="30">
        <f>Table13[[#This Row],[Unit Value]]*Table13[[#This Row],[Qty | PCount]]</f>
        <v>0</v>
      </c>
      <c r="R6918" s="27" t="str">
        <f>IF(Table13[[#This Row],[Unit Value]]&lt;=4999,"Low-Value Asset","High-Value Asset")</f>
        <v>Low-Value Asset</v>
      </c>
      <c r="S6918" s="7"/>
      <c r="T6918" s="7"/>
      <c r="U6918" s="7"/>
      <c r="V6918" s="7"/>
      <c r="W6918" s="10"/>
      <c r="X6918" s="7"/>
      <c r="Y6918" s="7"/>
      <c r="Z6918" s="7"/>
      <c r="AA6918" s="7"/>
      <c r="AB69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19" spans="1:28" ht="12.6" x14ac:dyDescent="0.25">
      <c r="A6919" s="15"/>
      <c r="B6919" s="8"/>
      <c r="C6919" s="7"/>
      <c r="D69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19" s="7"/>
      <c r="F6919" s="7"/>
      <c r="G6919" s="14"/>
      <c r="H6919" s="15"/>
      <c r="I6919" s="14"/>
      <c r="J6919" s="14"/>
      <c r="K6919" s="7"/>
      <c r="L6919" s="7"/>
      <c r="M6919" s="7"/>
      <c r="N6919" s="14"/>
      <c r="O6919" s="7"/>
      <c r="P6919" s="9"/>
      <c r="Q6919" s="30">
        <f>Table13[[#This Row],[Unit Value]]*Table13[[#This Row],[Qty | PCount]]</f>
        <v>0</v>
      </c>
      <c r="R6919" s="27" t="str">
        <f>IF(Table13[[#This Row],[Unit Value]]&lt;=4999,"Low-Value Asset","High-Value Asset")</f>
        <v>Low-Value Asset</v>
      </c>
      <c r="S6919" s="7"/>
      <c r="T6919" s="7"/>
      <c r="U6919" s="7"/>
      <c r="V6919" s="7"/>
      <c r="W6919" s="10"/>
      <c r="X6919" s="7"/>
      <c r="Y6919" s="7"/>
      <c r="Z6919" s="7"/>
      <c r="AA6919" s="7"/>
      <c r="AB69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0" spans="1:28" ht="12.6" x14ac:dyDescent="0.25">
      <c r="A6920" s="15"/>
      <c r="B6920" s="8"/>
      <c r="C6920" s="7"/>
      <c r="D69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0" s="7"/>
      <c r="F6920" s="7"/>
      <c r="G6920" s="14"/>
      <c r="H6920" s="15"/>
      <c r="I6920" s="14"/>
      <c r="J6920" s="14"/>
      <c r="K6920" s="7"/>
      <c r="L6920" s="7"/>
      <c r="M6920" s="7"/>
      <c r="N6920" s="14"/>
      <c r="O6920" s="7"/>
      <c r="P6920" s="9"/>
      <c r="Q6920" s="30">
        <f>Table13[[#This Row],[Unit Value]]*Table13[[#This Row],[Qty | PCount]]</f>
        <v>0</v>
      </c>
      <c r="R6920" s="27" t="str">
        <f>IF(Table13[[#This Row],[Unit Value]]&lt;=4999,"Low-Value Asset","High-Value Asset")</f>
        <v>Low-Value Asset</v>
      </c>
      <c r="S6920" s="7"/>
      <c r="T6920" s="7"/>
      <c r="U6920" s="7"/>
      <c r="V6920" s="7"/>
      <c r="W6920" s="10"/>
      <c r="X6920" s="7"/>
      <c r="Y6920" s="7"/>
      <c r="Z6920" s="7"/>
      <c r="AA6920" s="7"/>
      <c r="AB69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1" spans="1:28" ht="12.6" x14ac:dyDescent="0.25">
      <c r="A6921" s="15"/>
      <c r="B6921" s="8"/>
      <c r="C6921" s="7"/>
      <c r="D69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1" s="7"/>
      <c r="F6921" s="7"/>
      <c r="G6921" s="14"/>
      <c r="H6921" s="15"/>
      <c r="I6921" s="14"/>
      <c r="J6921" s="14"/>
      <c r="K6921" s="7"/>
      <c r="L6921" s="7"/>
      <c r="M6921" s="7"/>
      <c r="N6921" s="14"/>
      <c r="O6921" s="7"/>
      <c r="P6921" s="9"/>
      <c r="Q6921" s="30">
        <f>Table13[[#This Row],[Unit Value]]*Table13[[#This Row],[Qty | PCount]]</f>
        <v>0</v>
      </c>
      <c r="R6921" s="27" t="str">
        <f>IF(Table13[[#This Row],[Unit Value]]&lt;=4999,"Low-Value Asset","High-Value Asset")</f>
        <v>Low-Value Asset</v>
      </c>
      <c r="S6921" s="7"/>
      <c r="T6921" s="7"/>
      <c r="U6921" s="7"/>
      <c r="V6921" s="7"/>
      <c r="W6921" s="10"/>
      <c r="X6921" s="7"/>
      <c r="Y6921" s="7"/>
      <c r="Z6921" s="7"/>
      <c r="AA6921" s="7"/>
      <c r="AB69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2" spans="1:28" ht="12.6" x14ac:dyDescent="0.25">
      <c r="A6922" s="15"/>
      <c r="B6922" s="8"/>
      <c r="C6922" s="7"/>
      <c r="D69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2" s="7"/>
      <c r="F6922" s="7"/>
      <c r="G6922" s="14"/>
      <c r="H6922" s="15"/>
      <c r="I6922" s="14"/>
      <c r="J6922" s="14"/>
      <c r="K6922" s="7"/>
      <c r="L6922" s="7"/>
      <c r="M6922" s="7"/>
      <c r="N6922" s="14"/>
      <c r="O6922" s="7"/>
      <c r="P6922" s="9"/>
      <c r="Q6922" s="30">
        <f>Table13[[#This Row],[Unit Value]]*Table13[[#This Row],[Qty | PCount]]</f>
        <v>0</v>
      </c>
      <c r="R6922" s="27" t="str">
        <f>IF(Table13[[#This Row],[Unit Value]]&lt;=4999,"Low-Value Asset","High-Value Asset")</f>
        <v>Low-Value Asset</v>
      </c>
      <c r="S6922" s="7"/>
      <c r="T6922" s="7"/>
      <c r="U6922" s="7"/>
      <c r="V6922" s="7"/>
      <c r="W6922" s="10"/>
      <c r="X6922" s="7"/>
      <c r="Y6922" s="7"/>
      <c r="Z6922" s="7"/>
      <c r="AA6922" s="7"/>
      <c r="AB69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3" spans="1:28" ht="12.6" x14ac:dyDescent="0.25">
      <c r="A6923" s="15"/>
      <c r="B6923" s="8"/>
      <c r="C6923" s="7"/>
      <c r="D69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3" s="7"/>
      <c r="F6923" s="7"/>
      <c r="G6923" s="14"/>
      <c r="H6923" s="15"/>
      <c r="I6923" s="14"/>
      <c r="J6923" s="14"/>
      <c r="K6923" s="7"/>
      <c r="L6923" s="7"/>
      <c r="M6923" s="7"/>
      <c r="N6923" s="14"/>
      <c r="O6923" s="7"/>
      <c r="P6923" s="9"/>
      <c r="Q6923" s="30">
        <f>Table13[[#This Row],[Unit Value]]*Table13[[#This Row],[Qty | PCount]]</f>
        <v>0</v>
      </c>
      <c r="R6923" s="27" t="str">
        <f>IF(Table13[[#This Row],[Unit Value]]&lt;=4999,"Low-Value Asset","High-Value Asset")</f>
        <v>Low-Value Asset</v>
      </c>
      <c r="S6923" s="7"/>
      <c r="T6923" s="7"/>
      <c r="U6923" s="7"/>
      <c r="V6923" s="7"/>
      <c r="W6923" s="10"/>
      <c r="X6923" s="7"/>
      <c r="Y6923" s="7"/>
      <c r="Z6923" s="7"/>
      <c r="AA6923" s="7"/>
      <c r="AB69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4" spans="1:28" ht="12.6" x14ac:dyDescent="0.25">
      <c r="A6924" s="15"/>
      <c r="B6924" s="8"/>
      <c r="C6924" s="7"/>
      <c r="D69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4" s="7"/>
      <c r="F6924" s="7"/>
      <c r="G6924" s="14"/>
      <c r="H6924" s="15"/>
      <c r="I6924" s="14"/>
      <c r="J6924" s="14"/>
      <c r="K6924" s="7"/>
      <c r="L6924" s="7"/>
      <c r="M6924" s="7"/>
      <c r="N6924" s="14"/>
      <c r="O6924" s="7"/>
      <c r="P6924" s="9"/>
      <c r="Q6924" s="30">
        <f>Table13[[#This Row],[Unit Value]]*Table13[[#This Row],[Qty | PCount]]</f>
        <v>0</v>
      </c>
      <c r="R6924" s="27" t="str">
        <f>IF(Table13[[#This Row],[Unit Value]]&lt;=4999,"Low-Value Asset","High-Value Asset")</f>
        <v>Low-Value Asset</v>
      </c>
      <c r="S6924" s="7"/>
      <c r="T6924" s="7"/>
      <c r="U6924" s="7"/>
      <c r="V6924" s="7"/>
      <c r="W6924" s="10"/>
      <c r="X6924" s="7"/>
      <c r="Y6924" s="7"/>
      <c r="Z6924" s="7"/>
      <c r="AA6924" s="7"/>
      <c r="AB69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5" spans="1:28" ht="12.6" x14ac:dyDescent="0.25">
      <c r="A6925" s="15"/>
      <c r="B6925" s="8"/>
      <c r="C6925" s="7"/>
      <c r="D69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5" s="7"/>
      <c r="F6925" s="7"/>
      <c r="G6925" s="14"/>
      <c r="H6925" s="15"/>
      <c r="I6925" s="14"/>
      <c r="J6925" s="14"/>
      <c r="K6925" s="7"/>
      <c r="L6925" s="7"/>
      <c r="M6925" s="7"/>
      <c r="N6925" s="14"/>
      <c r="O6925" s="7"/>
      <c r="P6925" s="9"/>
      <c r="Q6925" s="30">
        <f>Table13[[#This Row],[Unit Value]]*Table13[[#This Row],[Qty | PCount]]</f>
        <v>0</v>
      </c>
      <c r="R6925" s="27" t="str">
        <f>IF(Table13[[#This Row],[Unit Value]]&lt;=4999,"Low-Value Asset","High-Value Asset")</f>
        <v>Low-Value Asset</v>
      </c>
      <c r="S6925" s="7"/>
      <c r="T6925" s="7"/>
      <c r="U6925" s="7"/>
      <c r="V6925" s="7"/>
      <c r="W6925" s="10"/>
      <c r="X6925" s="7"/>
      <c r="Y6925" s="7"/>
      <c r="Z6925" s="7"/>
      <c r="AA6925" s="7"/>
      <c r="AB69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6" spans="1:28" ht="12.6" x14ac:dyDescent="0.25">
      <c r="A6926" s="15"/>
      <c r="B6926" s="8"/>
      <c r="C6926" s="7"/>
      <c r="D69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6" s="7"/>
      <c r="F6926" s="7"/>
      <c r="G6926" s="14"/>
      <c r="H6926" s="15"/>
      <c r="I6926" s="14"/>
      <c r="J6926" s="14"/>
      <c r="K6926" s="7"/>
      <c r="L6926" s="7"/>
      <c r="M6926" s="7"/>
      <c r="N6926" s="14"/>
      <c r="O6926" s="7"/>
      <c r="P6926" s="9"/>
      <c r="Q6926" s="30">
        <f>Table13[[#This Row],[Unit Value]]*Table13[[#This Row],[Qty | PCount]]</f>
        <v>0</v>
      </c>
      <c r="R6926" s="27" t="str">
        <f>IF(Table13[[#This Row],[Unit Value]]&lt;=4999,"Low-Value Asset","High-Value Asset")</f>
        <v>Low-Value Asset</v>
      </c>
      <c r="S6926" s="7"/>
      <c r="T6926" s="7"/>
      <c r="U6926" s="7"/>
      <c r="V6926" s="7"/>
      <c r="W6926" s="10"/>
      <c r="X6926" s="7"/>
      <c r="Y6926" s="7"/>
      <c r="Z6926" s="7"/>
      <c r="AA6926" s="7"/>
      <c r="AB69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7" spans="1:28" ht="12.6" x14ac:dyDescent="0.25">
      <c r="A6927" s="15"/>
      <c r="B6927" s="8"/>
      <c r="C6927" s="7"/>
      <c r="D69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7" s="7"/>
      <c r="F6927" s="7"/>
      <c r="G6927" s="14"/>
      <c r="H6927" s="15"/>
      <c r="I6927" s="14"/>
      <c r="J6927" s="14"/>
      <c r="K6927" s="7"/>
      <c r="L6927" s="7"/>
      <c r="M6927" s="7"/>
      <c r="N6927" s="14"/>
      <c r="O6927" s="7"/>
      <c r="P6927" s="9"/>
      <c r="Q6927" s="30">
        <f>Table13[[#This Row],[Unit Value]]*Table13[[#This Row],[Qty | PCount]]</f>
        <v>0</v>
      </c>
      <c r="R6927" s="27" t="str">
        <f>IF(Table13[[#This Row],[Unit Value]]&lt;=4999,"Low-Value Asset","High-Value Asset")</f>
        <v>Low-Value Asset</v>
      </c>
      <c r="S6927" s="7"/>
      <c r="T6927" s="7"/>
      <c r="U6927" s="7"/>
      <c r="V6927" s="7"/>
      <c r="W6927" s="10"/>
      <c r="X6927" s="7"/>
      <c r="Y6927" s="7"/>
      <c r="Z6927" s="7"/>
      <c r="AA6927" s="7"/>
      <c r="AB69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8" spans="1:28" ht="12.6" x14ac:dyDescent="0.25">
      <c r="A6928" s="15"/>
      <c r="B6928" s="8"/>
      <c r="C6928" s="7"/>
      <c r="D69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8" s="7"/>
      <c r="F6928" s="7"/>
      <c r="G6928" s="14"/>
      <c r="H6928" s="15"/>
      <c r="I6928" s="14"/>
      <c r="J6928" s="14"/>
      <c r="K6928" s="7"/>
      <c r="L6928" s="7"/>
      <c r="M6928" s="7"/>
      <c r="N6928" s="14"/>
      <c r="O6928" s="7"/>
      <c r="P6928" s="9"/>
      <c r="Q6928" s="30">
        <f>Table13[[#This Row],[Unit Value]]*Table13[[#This Row],[Qty | PCount]]</f>
        <v>0</v>
      </c>
      <c r="R6928" s="27" t="str">
        <f>IF(Table13[[#This Row],[Unit Value]]&lt;=4999,"Low-Value Asset","High-Value Asset")</f>
        <v>Low-Value Asset</v>
      </c>
      <c r="S6928" s="7"/>
      <c r="T6928" s="7"/>
      <c r="U6928" s="7"/>
      <c r="V6928" s="7"/>
      <c r="W6928" s="10"/>
      <c r="X6928" s="7"/>
      <c r="Y6928" s="7"/>
      <c r="Z6928" s="7"/>
      <c r="AA6928" s="7"/>
      <c r="AB69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29" spans="1:28" ht="12.6" x14ac:dyDescent="0.25">
      <c r="A6929" s="15"/>
      <c r="B6929" s="8"/>
      <c r="C6929" s="7"/>
      <c r="D69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29" s="7"/>
      <c r="F6929" s="7"/>
      <c r="G6929" s="14"/>
      <c r="H6929" s="15"/>
      <c r="I6929" s="14"/>
      <c r="J6929" s="14"/>
      <c r="K6929" s="7"/>
      <c r="L6929" s="7"/>
      <c r="M6929" s="7"/>
      <c r="N6929" s="14"/>
      <c r="O6929" s="7"/>
      <c r="P6929" s="9"/>
      <c r="Q6929" s="30">
        <f>Table13[[#This Row],[Unit Value]]*Table13[[#This Row],[Qty | PCount]]</f>
        <v>0</v>
      </c>
      <c r="R6929" s="27" t="str">
        <f>IF(Table13[[#This Row],[Unit Value]]&lt;=4999,"Low-Value Asset","High-Value Asset")</f>
        <v>Low-Value Asset</v>
      </c>
      <c r="S6929" s="7"/>
      <c r="T6929" s="7"/>
      <c r="U6929" s="7"/>
      <c r="V6929" s="7"/>
      <c r="W6929" s="10"/>
      <c r="X6929" s="7"/>
      <c r="Y6929" s="7"/>
      <c r="Z6929" s="7"/>
      <c r="AA6929" s="7"/>
      <c r="AB69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0" spans="1:28" ht="12.6" x14ac:dyDescent="0.25">
      <c r="A6930" s="15"/>
      <c r="B6930" s="8"/>
      <c r="C6930" s="7"/>
      <c r="D69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0" s="7"/>
      <c r="F6930" s="7"/>
      <c r="G6930" s="14"/>
      <c r="H6930" s="15"/>
      <c r="I6930" s="14"/>
      <c r="J6930" s="14"/>
      <c r="K6930" s="7"/>
      <c r="L6930" s="7"/>
      <c r="M6930" s="7"/>
      <c r="N6930" s="14"/>
      <c r="O6930" s="7"/>
      <c r="P6930" s="9"/>
      <c r="Q6930" s="30">
        <f>Table13[[#This Row],[Unit Value]]*Table13[[#This Row],[Qty | PCount]]</f>
        <v>0</v>
      </c>
      <c r="R6930" s="27" t="str">
        <f>IF(Table13[[#This Row],[Unit Value]]&lt;=4999,"Low-Value Asset","High-Value Asset")</f>
        <v>Low-Value Asset</v>
      </c>
      <c r="S6930" s="7"/>
      <c r="T6930" s="7"/>
      <c r="U6930" s="7"/>
      <c r="V6930" s="7"/>
      <c r="W6930" s="10"/>
      <c r="X6930" s="7"/>
      <c r="Y6930" s="7"/>
      <c r="Z6930" s="7"/>
      <c r="AA6930" s="7"/>
      <c r="AB69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1" spans="1:28" ht="12.6" x14ac:dyDescent="0.25">
      <c r="A6931" s="15"/>
      <c r="B6931" s="8"/>
      <c r="C6931" s="7"/>
      <c r="D69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1" s="7"/>
      <c r="F6931" s="7"/>
      <c r="G6931" s="14"/>
      <c r="H6931" s="15"/>
      <c r="I6931" s="14"/>
      <c r="J6931" s="14"/>
      <c r="K6931" s="7"/>
      <c r="L6931" s="7"/>
      <c r="M6931" s="7"/>
      <c r="N6931" s="14"/>
      <c r="O6931" s="7"/>
      <c r="P6931" s="9"/>
      <c r="Q6931" s="30">
        <f>Table13[[#This Row],[Unit Value]]*Table13[[#This Row],[Qty | PCount]]</f>
        <v>0</v>
      </c>
      <c r="R6931" s="27" t="str">
        <f>IF(Table13[[#This Row],[Unit Value]]&lt;=4999,"Low-Value Asset","High-Value Asset")</f>
        <v>Low-Value Asset</v>
      </c>
      <c r="S6931" s="7"/>
      <c r="T6931" s="7"/>
      <c r="U6931" s="7"/>
      <c r="V6931" s="7"/>
      <c r="W6931" s="10"/>
      <c r="X6931" s="7"/>
      <c r="Y6931" s="7"/>
      <c r="Z6931" s="7"/>
      <c r="AA6931" s="7"/>
      <c r="AB69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2" spans="1:28" ht="12.6" x14ac:dyDescent="0.25">
      <c r="A6932" s="15"/>
      <c r="B6932" s="8"/>
      <c r="C6932" s="7"/>
      <c r="D69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2" s="7"/>
      <c r="F6932" s="7"/>
      <c r="G6932" s="14"/>
      <c r="H6932" s="15"/>
      <c r="I6932" s="14"/>
      <c r="J6932" s="14"/>
      <c r="K6932" s="7"/>
      <c r="L6932" s="7"/>
      <c r="M6932" s="7"/>
      <c r="N6932" s="14"/>
      <c r="O6932" s="7"/>
      <c r="P6932" s="9"/>
      <c r="Q6932" s="30">
        <f>Table13[[#This Row],[Unit Value]]*Table13[[#This Row],[Qty | PCount]]</f>
        <v>0</v>
      </c>
      <c r="R6932" s="27" t="str">
        <f>IF(Table13[[#This Row],[Unit Value]]&lt;=4999,"Low-Value Asset","High-Value Asset")</f>
        <v>Low-Value Asset</v>
      </c>
      <c r="S6932" s="7"/>
      <c r="T6932" s="7"/>
      <c r="U6932" s="7"/>
      <c r="V6932" s="7"/>
      <c r="W6932" s="10"/>
      <c r="X6932" s="7"/>
      <c r="Y6932" s="7"/>
      <c r="Z6932" s="7"/>
      <c r="AA6932" s="7"/>
      <c r="AB69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3" spans="1:28" ht="12.6" x14ac:dyDescent="0.25">
      <c r="A6933" s="15"/>
      <c r="B6933" s="8"/>
      <c r="C6933" s="7"/>
      <c r="D69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3" s="7"/>
      <c r="F6933" s="7"/>
      <c r="G6933" s="14"/>
      <c r="H6933" s="15"/>
      <c r="I6933" s="14"/>
      <c r="J6933" s="14"/>
      <c r="K6933" s="7"/>
      <c r="L6933" s="7"/>
      <c r="M6933" s="7"/>
      <c r="N6933" s="14"/>
      <c r="O6933" s="7"/>
      <c r="P6933" s="9"/>
      <c r="Q6933" s="30">
        <f>Table13[[#This Row],[Unit Value]]*Table13[[#This Row],[Qty | PCount]]</f>
        <v>0</v>
      </c>
      <c r="R6933" s="27" t="str">
        <f>IF(Table13[[#This Row],[Unit Value]]&lt;=4999,"Low-Value Asset","High-Value Asset")</f>
        <v>Low-Value Asset</v>
      </c>
      <c r="S6933" s="7"/>
      <c r="T6933" s="7"/>
      <c r="U6933" s="7"/>
      <c r="V6933" s="7"/>
      <c r="W6933" s="10"/>
      <c r="X6933" s="7"/>
      <c r="Y6933" s="7"/>
      <c r="Z6933" s="7"/>
      <c r="AA6933" s="7"/>
      <c r="AB69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4" spans="1:28" ht="12.6" x14ac:dyDescent="0.25">
      <c r="A6934" s="15"/>
      <c r="B6934" s="8"/>
      <c r="C6934" s="7"/>
      <c r="D69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4" s="7"/>
      <c r="F6934" s="7"/>
      <c r="G6934" s="14"/>
      <c r="H6934" s="15"/>
      <c r="I6934" s="14"/>
      <c r="J6934" s="14"/>
      <c r="K6934" s="7"/>
      <c r="L6934" s="7"/>
      <c r="M6934" s="7"/>
      <c r="N6934" s="14"/>
      <c r="O6934" s="7"/>
      <c r="P6934" s="9"/>
      <c r="Q6934" s="30">
        <f>Table13[[#This Row],[Unit Value]]*Table13[[#This Row],[Qty | PCount]]</f>
        <v>0</v>
      </c>
      <c r="R6934" s="27" t="str">
        <f>IF(Table13[[#This Row],[Unit Value]]&lt;=4999,"Low-Value Asset","High-Value Asset")</f>
        <v>Low-Value Asset</v>
      </c>
      <c r="S6934" s="7"/>
      <c r="T6934" s="7"/>
      <c r="U6934" s="7"/>
      <c r="V6934" s="7"/>
      <c r="W6934" s="10"/>
      <c r="X6934" s="7"/>
      <c r="Y6934" s="7"/>
      <c r="Z6934" s="7"/>
      <c r="AA6934" s="7"/>
      <c r="AB69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5" spans="1:28" ht="12.6" x14ac:dyDescent="0.25">
      <c r="A6935" s="15"/>
      <c r="B6935" s="8"/>
      <c r="C6935" s="7"/>
      <c r="D69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5" s="7"/>
      <c r="F6935" s="7"/>
      <c r="G6935" s="14"/>
      <c r="H6935" s="15"/>
      <c r="I6935" s="14"/>
      <c r="J6935" s="14"/>
      <c r="K6935" s="7"/>
      <c r="L6935" s="7"/>
      <c r="M6935" s="7"/>
      <c r="N6935" s="14"/>
      <c r="O6935" s="7"/>
      <c r="P6935" s="9"/>
      <c r="Q6935" s="30">
        <f>Table13[[#This Row],[Unit Value]]*Table13[[#This Row],[Qty | PCount]]</f>
        <v>0</v>
      </c>
      <c r="R6935" s="27" t="str">
        <f>IF(Table13[[#This Row],[Unit Value]]&lt;=4999,"Low-Value Asset","High-Value Asset")</f>
        <v>Low-Value Asset</v>
      </c>
      <c r="S6935" s="7"/>
      <c r="T6935" s="7"/>
      <c r="U6935" s="7"/>
      <c r="V6935" s="7"/>
      <c r="W6935" s="10"/>
      <c r="X6935" s="7"/>
      <c r="Y6935" s="7"/>
      <c r="Z6935" s="7"/>
      <c r="AA6935" s="7"/>
      <c r="AB69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6" spans="1:28" ht="12.6" x14ac:dyDescent="0.25">
      <c r="A6936" s="15"/>
      <c r="B6936" s="8"/>
      <c r="C6936" s="7"/>
      <c r="D69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6" s="7"/>
      <c r="F6936" s="7"/>
      <c r="G6936" s="14"/>
      <c r="H6936" s="15"/>
      <c r="I6936" s="14"/>
      <c r="J6936" s="14"/>
      <c r="K6936" s="7"/>
      <c r="L6936" s="7"/>
      <c r="M6936" s="7"/>
      <c r="N6936" s="14"/>
      <c r="O6936" s="7"/>
      <c r="P6936" s="9"/>
      <c r="Q6936" s="30">
        <f>Table13[[#This Row],[Unit Value]]*Table13[[#This Row],[Qty | PCount]]</f>
        <v>0</v>
      </c>
      <c r="R6936" s="27" t="str">
        <f>IF(Table13[[#This Row],[Unit Value]]&lt;=4999,"Low-Value Asset","High-Value Asset")</f>
        <v>Low-Value Asset</v>
      </c>
      <c r="S6936" s="7"/>
      <c r="T6936" s="7"/>
      <c r="U6936" s="7"/>
      <c r="V6936" s="7"/>
      <c r="W6936" s="10"/>
      <c r="X6936" s="7"/>
      <c r="Y6936" s="7"/>
      <c r="Z6936" s="7"/>
      <c r="AA6936" s="7"/>
      <c r="AB69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7" spans="1:28" ht="12.6" x14ac:dyDescent="0.25">
      <c r="A6937" s="15"/>
      <c r="B6937" s="8"/>
      <c r="C6937" s="7"/>
      <c r="D69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7" s="7"/>
      <c r="F6937" s="7"/>
      <c r="G6937" s="14"/>
      <c r="H6937" s="15"/>
      <c r="I6937" s="14"/>
      <c r="J6937" s="14"/>
      <c r="K6937" s="7"/>
      <c r="L6937" s="7"/>
      <c r="M6937" s="7"/>
      <c r="N6937" s="14"/>
      <c r="O6937" s="7"/>
      <c r="P6937" s="9"/>
      <c r="Q6937" s="30">
        <f>Table13[[#This Row],[Unit Value]]*Table13[[#This Row],[Qty | PCount]]</f>
        <v>0</v>
      </c>
      <c r="R6937" s="27" t="str">
        <f>IF(Table13[[#This Row],[Unit Value]]&lt;=4999,"Low-Value Asset","High-Value Asset")</f>
        <v>Low-Value Asset</v>
      </c>
      <c r="S6937" s="7"/>
      <c r="T6937" s="7"/>
      <c r="U6937" s="7"/>
      <c r="V6937" s="7"/>
      <c r="W6937" s="10"/>
      <c r="X6937" s="7"/>
      <c r="Y6937" s="7"/>
      <c r="Z6937" s="7"/>
      <c r="AA6937" s="7"/>
      <c r="AB69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8" spans="1:28" ht="12.6" x14ac:dyDescent="0.25">
      <c r="A6938" s="15"/>
      <c r="B6938" s="8"/>
      <c r="C6938" s="7"/>
      <c r="D69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8" s="7"/>
      <c r="F6938" s="7"/>
      <c r="G6938" s="14"/>
      <c r="H6938" s="15"/>
      <c r="I6938" s="14"/>
      <c r="J6938" s="14"/>
      <c r="K6938" s="7"/>
      <c r="L6938" s="7"/>
      <c r="M6938" s="7"/>
      <c r="N6938" s="14"/>
      <c r="O6938" s="7"/>
      <c r="P6938" s="9"/>
      <c r="Q6938" s="30">
        <f>Table13[[#This Row],[Unit Value]]*Table13[[#This Row],[Qty | PCount]]</f>
        <v>0</v>
      </c>
      <c r="R6938" s="27" t="str">
        <f>IF(Table13[[#This Row],[Unit Value]]&lt;=4999,"Low-Value Asset","High-Value Asset")</f>
        <v>Low-Value Asset</v>
      </c>
      <c r="S6938" s="7"/>
      <c r="T6938" s="7"/>
      <c r="U6938" s="7"/>
      <c r="V6938" s="7"/>
      <c r="W6938" s="10"/>
      <c r="X6938" s="7"/>
      <c r="Y6938" s="7"/>
      <c r="Z6938" s="7"/>
      <c r="AA6938" s="7"/>
      <c r="AB69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39" spans="1:28" ht="12.6" x14ac:dyDescent="0.25">
      <c r="A6939" s="15"/>
      <c r="B6939" s="8"/>
      <c r="C6939" s="7"/>
      <c r="D69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39" s="7"/>
      <c r="F6939" s="7"/>
      <c r="G6939" s="14"/>
      <c r="H6939" s="15"/>
      <c r="I6939" s="14"/>
      <c r="J6939" s="14"/>
      <c r="K6939" s="7"/>
      <c r="L6939" s="7"/>
      <c r="M6939" s="7"/>
      <c r="N6939" s="14"/>
      <c r="O6939" s="7"/>
      <c r="P6939" s="9"/>
      <c r="Q6939" s="30">
        <f>Table13[[#This Row],[Unit Value]]*Table13[[#This Row],[Qty | PCount]]</f>
        <v>0</v>
      </c>
      <c r="R6939" s="27" t="str">
        <f>IF(Table13[[#This Row],[Unit Value]]&lt;=4999,"Low-Value Asset","High-Value Asset")</f>
        <v>Low-Value Asset</v>
      </c>
      <c r="S6939" s="7"/>
      <c r="T6939" s="7"/>
      <c r="U6939" s="7"/>
      <c r="V6939" s="7"/>
      <c r="W6939" s="10"/>
      <c r="X6939" s="7"/>
      <c r="Y6939" s="7"/>
      <c r="Z6939" s="7"/>
      <c r="AA6939" s="7"/>
      <c r="AB69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0" spans="1:28" ht="12.6" x14ac:dyDescent="0.25">
      <c r="A6940" s="15"/>
      <c r="B6940" s="8"/>
      <c r="C6940" s="7"/>
      <c r="D69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0" s="7"/>
      <c r="F6940" s="7"/>
      <c r="G6940" s="14"/>
      <c r="H6940" s="15"/>
      <c r="I6940" s="14"/>
      <c r="J6940" s="14"/>
      <c r="K6940" s="7"/>
      <c r="L6940" s="7"/>
      <c r="M6940" s="7"/>
      <c r="N6940" s="14"/>
      <c r="O6940" s="7"/>
      <c r="P6940" s="9"/>
      <c r="Q6940" s="30">
        <f>Table13[[#This Row],[Unit Value]]*Table13[[#This Row],[Qty | PCount]]</f>
        <v>0</v>
      </c>
      <c r="R6940" s="27" t="str">
        <f>IF(Table13[[#This Row],[Unit Value]]&lt;=4999,"Low-Value Asset","High-Value Asset")</f>
        <v>Low-Value Asset</v>
      </c>
      <c r="S6940" s="7"/>
      <c r="T6940" s="7"/>
      <c r="U6940" s="7"/>
      <c r="V6940" s="7"/>
      <c r="W6940" s="10"/>
      <c r="X6940" s="7"/>
      <c r="Y6940" s="7"/>
      <c r="Z6940" s="7"/>
      <c r="AA6940" s="7"/>
      <c r="AB69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1" spans="1:28" ht="12.6" x14ac:dyDescent="0.25">
      <c r="A6941" s="15"/>
      <c r="B6941" s="8"/>
      <c r="C6941" s="7"/>
      <c r="D69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1" s="7"/>
      <c r="F6941" s="7"/>
      <c r="G6941" s="14"/>
      <c r="H6941" s="15"/>
      <c r="I6941" s="14"/>
      <c r="J6941" s="14"/>
      <c r="K6941" s="7"/>
      <c r="L6941" s="7"/>
      <c r="M6941" s="7"/>
      <c r="N6941" s="14"/>
      <c r="O6941" s="7"/>
      <c r="P6941" s="9"/>
      <c r="Q6941" s="30">
        <f>Table13[[#This Row],[Unit Value]]*Table13[[#This Row],[Qty | PCount]]</f>
        <v>0</v>
      </c>
      <c r="R6941" s="27" t="str">
        <f>IF(Table13[[#This Row],[Unit Value]]&lt;=4999,"Low-Value Asset","High-Value Asset")</f>
        <v>Low-Value Asset</v>
      </c>
      <c r="S6941" s="7"/>
      <c r="T6941" s="7"/>
      <c r="U6941" s="7"/>
      <c r="V6941" s="7"/>
      <c r="W6941" s="10"/>
      <c r="X6941" s="7"/>
      <c r="Y6941" s="7"/>
      <c r="Z6941" s="7"/>
      <c r="AA6941" s="7"/>
      <c r="AB69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2" spans="1:28" ht="12.6" x14ac:dyDescent="0.25">
      <c r="A6942" s="15"/>
      <c r="B6942" s="8"/>
      <c r="C6942" s="7"/>
      <c r="D69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2" s="7"/>
      <c r="F6942" s="7"/>
      <c r="G6942" s="14"/>
      <c r="H6942" s="15"/>
      <c r="I6942" s="14"/>
      <c r="J6942" s="14"/>
      <c r="K6942" s="7"/>
      <c r="L6942" s="7"/>
      <c r="M6942" s="7"/>
      <c r="N6942" s="14"/>
      <c r="O6942" s="7"/>
      <c r="P6942" s="9"/>
      <c r="Q6942" s="30">
        <f>Table13[[#This Row],[Unit Value]]*Table13[[#This Row],[Qty | PCount]]</f>
        <v>0</v>
      </c>
      <c r="R6942" s="27" t="str">
        <f>IF(Table13[[#This Row],[Unit Value]]&lt;=4999,"Low-Value Asset","High-Value Asset")</f>
        <v>Low-Value Asset</v>
      </c>
      <c r="S6942" s="7"/>
      <c r="T6942" s="7"/>
      <c r="U6942" s="7"/>
      <c r="V6942" s="7"/>
      <c r="W6942" s="10"/>
      <c r="X6942" s="7"/>
      <c r="Y6942" s="7"/>
      <c r="Z6942" s="7"/>
      <c r="AA6942" s="7"/>
      <c r="AB69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3" spans="1:28" ht="12.6" x14ac:dyDescent="0.25">
      <c r="A6943" s="15"/>
      <c r="B6943" s="8"/>
      <c r="C6943" s="7"/>
      <c r="D69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3" s="7"/>
      <c r="F6943" s="7"/>
      <c r="G6943" s="14"/>
      <c r="H6943" s="15"/>
      <c r="I6943" s="14"/>
      <c r="J6943" s="14"/>
      <c r="K6943" s="7"/>
      <c r="L6943" s="7"/>
      <c r="M6943" s="7"/>
      <c r="N6943" s="14"/>
      <c r="O6943" s="7"/>
      <c r="P6943" s="9"/>
      <c r="Q6943" s="30">
        <f>Table13[[#This Row],[Unit Value]]*Table13[[#This Row],[Qty | PCount]]</f>
        <v>0</v>
      </c>
      <c r="R6943" s="27" t="str">
        <f>IF(Table13[[#This Row],[Unit Value]]&lt;=4999,"Low-Value Asset","High-Value Asset")</f>
        <v>Low-Value Asset</v>
      </c>
      <c r="S6943" s="7"/>
      <c r="T6943" s="7"/>
      <c r="U6943" s="7"/>
      <c r="V6943" s="7"/>
      <c r="W6943" s="10"/>
      <c r="X6943" s="7"/>
      <c r="Y6943" s="7"/>
      <c r="Z6943" s="7"/>
      <c r="AA6943" s="7"/>
      <c r="AB69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4" spans="1:28" ht="12.6" x14ac:dyDescent="0.25">
      <c r="A6944" s="15"/>
      <c r="B6944" s="8"/>
      <c r="C6944" s="7"/>
      <c r="D69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4" s="7"/>
      <c r="F6944" s="7"/>
      <c r="G6944" s="14"/>
      <c r="H6944" s="15"/>
      <c r="I6944" s="14"/>
      <c r="J6944" s="14"/>
      <c r="K6944" s="7"/>
      <c r="L6944" s="7"/>
      <c r="M6944" s="7"/>
      <c r="N6944" s="14"/>
      <c r="O6944" s="7"/>
      <c r="P6944" s="9"/>
      <c r="Q6944" s="30">
        <f>Table13[[#This Row],[Unit Value]]*Table13[[#This Row],[Qty | PCount]]</f>
        <v>0</v>
      </c>
      <c r="R6944" s="27" t="str">
        <f>IF(Table13[[#This Row],[Unit Value]]&lt;=4999,"Low-Value Asset","High-Value Asset")</f>
        <v>Low-Value Asset</v>
      </c>
      <c r="S6944" s="7"/>
      <c r="T6944" s="7"/>
      <c r="U6944" s="7"/>
      <c r="V6944" s="7"/>
      <c r="W6944" s="10"/>
      <c r="X6944" s="7"/>
      <c r="Y6944" s="7"/>
      <c r="Z6944" s="7"/>
      <c r="AA6944" s="7"/>
      <c r="AB69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5" spans="1:28" ht="12.6" x14ac:dyDescent="0.25">
      <c r="A6945" s="15"/>
      <c r="B6945" s="8"/>
      <c r="C6945" s="7"/>
      <c r="D69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5" s="7"/>
      <c r="F6945" s="7"/>
      <c r="G6945" s="14"/>
      <c r="H6945" s="15"/>
      <c r="I6945" s="14"/>
      <c r="J6945" s="14"/>
      <c r="K6945" s="7"/>
      <c r="L6945" s="7"/>
      <c r="M6945" s="7"/>
      <c r="N6945" s="14"/>
      <c r="O6945" s="7"/>
      <c r="P6945" s="9"/>
      <c r="Q6945" s="30">
        <f>Table13[[#This Row],[Unit Value]]*Table13[[#This Row],[Qty | PCount]]</f>
        <v>0</v>
      </c>
      <c r="R6945" s="27" t="str">
        <f>IF(Table13[[#This Row],[Unit Value]]&lt;=4999,"Low-Value Asset","High-Value Asset")</f>
        <v>Low-Value Asset</v>
      </c>
      <c r="S6945" s="7"/>
      <c r="T6945" s="7"/>
      <c r="U6945" s="7"/>
      <c r="V6945" s="7"/>
      <c r="W6945" s="10"/>
      <c r="X6945" s="7"/>
      <c r="Y6945" s="7"/>
      <c r="Z6945" s="7"/>
      <c r="AA6945" s="7"/>
      <c r="AB69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6" spans="1:28" ht="12.6" x14ac:dyDescent="0.25">
      <c r="A6946" s="15"/>
      <c r="B6946" s="8"/>
      <c r="C6946" s="7"/>
      <c r="D69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6" s="7"/>
      <c r="F6946" s="7"/>
      <c r="G6946" s="14"/>
      <c r="H6946" s="15"/>
      <c r="I6946" s="14"/>
      <c r="J6946" s="14"/>
      <c r="K6946" s="7"/>
      <c r="L6946" s="7"/>
      <c r="M6946" s="7"/>
      <c r="N6946" s="14"/>
      <c r="O6946" s="7"/>
      <c r="P6946" s="9"/>
      <c r="Q6946" s="30">
        <f>Table13[[#This Row],[Unit Value]]*Table13[[#This Row],[Qty | PCount]]</f>
        <v>0</v>
      </c>
      <c r="R6946" s="27" t="str">
        <f>IF(Table13[[#This Row],[Unit Value]]&lt;=4999,"Low-Value Asset","High-Value Asset")</f>
        <v>Low-Value Asset</v>
      </c>
      <c r="S6946" s="7"/>
      <c r="T6946" s="7"/>
      <c r="U6946" s="7"/>
      <c r="V6946" s="7"/>
      <c r="W6946" s="10"/>
      <c r="X6946" s="7"/>
      <c r="Y6946" s="7"/>
      <c r="Z6946" s="7"/>
      <c r="AA6946" s="7"/>
      <c r="AB69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7" spans="1:28" ht="12.6" x14ac:dyDescent="0.25">
      <c r="A6947" s="15"/>
      <c r="B6947" s="8"/>
      <c r="C6947" s="7"/>
      <c r="D69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7" s="7"/>
      <c r="F6947" s="7"/>
      <c r="G6947" s="14"/>
      <c r="H6947" s="15"/>
      <c r="I6947" s="14"/>
      <c r="J6947" s="14"/>
      <c r="K6947" s="7"/>
      <c r="L6947" s="7"/>
      <c r="M6947" s="7"/>
      <c r="N6947" s="14"/>
      <c r="O6947" s="7"/>
      <c r="P6947" s="9"/>
      <c r="Q6947" s="30">
        <f>Table13[[#This Row],[Unit Value]]*Table13[[#This Row],[Qty | PCount]]</f>
        <v>0</v>
      </c>
      <c r="R6947" s="27" t="str">
        <f>IF(Table13[[#This Row],[Unit Value]]&lt;=4999,"Low-Value Asset","High-Value Asset")</f>
        <v>Low-Value Asset</v>
      </c>
      <c r="S6947" s="7"/>
      <c r="T6947" s="7"/>
      <c r="U6947" s="7"/>
      <c r="V6947" s="7"/>
      <c r="W6947" s="10"/>
      <c r="X6947" s="7"/>
      <c r="Y6947" s="7"/>
      <c r="Z6947" s="7"/>
      <c r="AA6947" s="7"/>
      <c r="AB69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8" spans="1:28" ht="12.6" x14ac:dyDescent="0.25">
      <c r="A6948" s="15"/>
      <c r="B6948" s="8"/>
      <c r="C6948" s="7"/>
      <c r="D69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8" s="7"/>
      <c r="F6948" s="7"/>
      <c r="G6948" s="14"/>
      <c r="H6948" s="15"/>
      <c r="I6948" s="14"/>
      <c r="J6948" s="14"/>
      <c r="K6948" s="7"/>
      <c r="L6948" s="7"/>
      <c r="M6948" s="7"/>
      <c r="N6948" s="14"/>
      <c r="O6948" s="7"/>
      <c r="P6948" s="9"/>
      <c r="Q6948" s="30">
        <f>Table13[[#This Row],[Unit Value]]*Table13[[#This Row],[Qty | PCount]]</f>
        <v>0</v>
      </c>
      <c r="R6948" s="27" t="str">
        <f>IF(Table13[[#This Row],[Unit Value]]&lt;=4999,"Low-Value Asset","High-Value Asset")</f>
        <v>Low-Value Asset</v>
      </c>
      <c r="S6948" s="7"/>
      <c r="T6948" s="7"/>
      <c r="U6948" s="7"/>
      <c r="V6948" s="7"/>
      <c r="W6948" s="10"/>
      <c r="X6948" s="7"/>
      <c r="Y6948" s="7"/>
      <c r="Z6948" s="7"/>
      <c r="AA6948" s="7"/>
      <c r="AB69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49" spans="1:28" ht="12.6" x14ac:dyDescent="0.25">
      <c r="A6949" s="15"/>
      <c r="B6949" s="8"/>
      <c r="C6949" s="7"/>
      <c r="D69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49" s="7"/>
      <c r="F6949" s="7"/>
      <c r="G6949" s="14"/>
      <c r="H6949" s="15"/>
      <c r="I6949" s="14"/>
      <c r="J6949" s="14"/>
      <c r="K6949" s="7"/>
      <c r="L6949" s="7"/>
      <c r="M6949" s="7"/>
      <c r="N6949" s="14"/>
      <c r="O6949" s="7"/>
      <c r="P6949" s="9"/>
      <c r="Q6949" s="30">
        <f>Table13[[#This Row],[Unit Value]]*Table13[[#This Row],[Qty | PCount]]</f>
        <v>0</v>
      </c>
      <c r="R6949" s="27" t="str">
        <f>IF(Table13[[#This Row],[Unit Value]]&lt;=4999,"Low-Value Asset","High-Value Asset")</f>
        <v>Low-Value Asset</v>
      </c>
      <c r="S6949" s="7"/>
      <c r="T6949" s="7"/>
      <c r="U6949" s="7"/>
      <c r="V6949" s="7"/>
      <c r="W6949" s="10"/>
      <c r="X6949" s="7"/>
      <c r="Y6949" s="7"/>
      <c r="Z6949" s="7"/>
      <c r="AA6949" s="7"/>
      <c r="AB69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0" spans="1:28" ht="12.6" x14ac:dyDescent="0.25">
      <c r="A6950" s="15"/>
      <c r="B6950" s="8"/>
      <c r="C6950" s="7"/>
      <c r="D69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0" s="7"/>
      <c r="F6950" s="7"/>
      <c r="G6950" s="14"/>
      <c r="H6950" s="15"/>
      <c r="I6950" s="14"/>
      <c r="J6950" s="14"/>
      <c r="K6950" s="7"/>
      <c r="L6950" s="7"/>
      <c r="M6950" s="7"/>
      <c r="N6950" s="14"/>
      <c r="O6950" s="7"/>
      <c r="P6950" s="9"/>
      <c r="Q6950" s="30">
        <f>Table13[[#This Row],[Unit Value]]*Table13[[#This Row],[Qty | PCount]]</f>
        <v>0</v>
      </c>
      <c r="R6950" s="27" t="str">
        <f>IF(Table13[[#This Row],[Unit Value]]&lt;=4999,"Low-Value Asset","High-Value Asset")</f>
        <v>Low-Value Asset</v>
      </c>
      <c r="S6950" s="7"/>
      <c r="T6950" s="7"/>
      <c r="U6950" s="7"/>
      <c r="V6950" s="7"/>
      <c r="W6950" s="10"/>
      <c r="X6950" s="7"/>
      <c r="Y6950" s="7"/>
      <c r="Z6950" s="7"/>
      <c r="AA6950" s="7"/>
      <c r="AB69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1" spans="1:28" ht="12.6" x14ac:dyDescent="0.25">
      <c r="A6951" s="15"/>
      <c r="B6951" s="8"/>
      <c r="C6951" s="7"/>
      <c r="D69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1" s="7"/>
      <c r="F6951" s="7"/>
      <c r="G6951" s="14"/>
      <c r="H6951" s="15"/>
      <c r="I6951" s="14"/>
      <c r="J6951" s="14"/>
      <c r="K6951" s="7"/>
      <c r="L6951" s="7"/>
      <c r="M6951" s="7"/>
      <c r="N6951" s="14"/>
      <c r="O6951" s="7"/>
      <c r="P6951" s="9"/>
      <c r="Q6951" s="30">
        <f>Table13[[#This Row],[Unit Value]]*Table13[[#This Row],[Qty | PCount]]</f>
        <v>0</v>
      </c>
      <c r="R6951" s="27" t="str">
        <f>IF(Table13[[#This Row],[Unit Value]]&lt;=4999,"Low-Value Asset","High-Value Asset")</f>
        <v>Low-Value Asset</v>
      </c>
      <c r="S6951" s="7"/>
      <c r="T6951" s="7"/>
      <c r="U6951" s="7"/>
      <c r="V6951" s="7"/>
      <c r="W6951" s="10"/>
      <c r="X6951" s="7"/>
      <c r="Y6951" s="7"/>
      <c r="Z6951" s="7"/>
      <c r="AA6951" s="7"/>
      <c r="AB69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2" spans="1:28" ht="12.6" x14ac:dyDescent="0.25">
      <c r="A6952" s="15"/>
      <c r="B6952" s="8"/>
      <c r="C6952" s="7"/>
      <c r="D69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2" s="7"/>
      <c r="F6952" s="7"/>
      <c r="G6952" s="14"/>
      <c r="H6952" s="15"/>
      <c r="I6952" s="14"/>
      <c r="J6952" s="14"/>
      <c r="K6952" s="7"/>
      <c r="L6952" s="7"/>
      <c r="M6952" s="7"/>
      <c r="N6952" s="14"/>
      <c r="O6952" s="7"/>
      <c r="P6952" s="9"/>
      <c r="Q6952" s="30">
        <f>Table13[[#This Row],[Unit Value]]*Table13[[#This Row],[Qty | PCount]]</f>
        <v>0</v>
      </c>
      <c r="R6952" s="27" t="str">
        <f>IF(Table13[[#This Row],[Unit Value]]&lt;=4999,"Low-Value Asset","High-Value Asset")</f>
        <v>Low-Value Asset</v>
      </c>
      <c r="S6952" s="7"/>
      <c r="T6952" s="7"/>
      <c r="U6952" s="7"/>
      <c r="V6952" s="7"/>
      <c r="W6952" s="10"/>
      <c r="X6952" s="7"/>
      <c r="Y6952" s="7"/>
      <c r="Z6952" s="7"/>
      <c r="AA6952" s="7"/>
      <c r="AB69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3" spans="1:28" ht="12.6" x14ac:dyDescent="0.25">
      <c r="A6953" s="15"/>
      <c r="B6953" s="8"/>
      <c r="C6953" s="7"/>
      <c r="D69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3" s="7"/>
      <c r="F6953" s="7"/>
      <c r="G6953" s="14"/>
      <c r="H6953" s="15"/>
      <c r="I6953" s="14"/>
      <c r="J6953" s="14"/>
      <c r="K6953" s="7"/>
      <c r="L6953" s="7"/>
      <c r="M6953" s="7"/>
      <c r="N6953" s="14"/>
      <c r="O6953" s="7"/>
      <c r="P6953" s="9"/>
      <c r="Q6953" s="30">
        <f>Table13[[#This Row],[Unit Value]]*Table13[[#This Row],[Qty | PCount]]</f>
        <v>0</v>
      </c>
      <c r="R6953" s="27" t="str">
        <f>IF(Table13[[#This Row],[Unit Value]]&lt;=4999,"Low-Value Asset","High-Value Asset")</f>
        <v>Low-Value Asset</v>
      </c>
      <c r="S6953" s="7"/>
      <c r="T6953" s="7"/>
      <c r="U6953" s="7"/>
      <c r="V6953" s="7"/>
      <c r="W6953" s="10"/>
      <c r="X6953" s="7"/>
      <c r="Y6953" s="7"/>
      <c r="Z6953" s="7"/>
      <c r="AA6953" s="7"/>
      <c r="AB69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4" spans="1:28" ht="12.6" x14ac:dyDescent="0.25">
      <c r="A6954" s="15"/>
      <c r="B6954" s="8"/>
      <c r="C6954" s="7"/>
      <c r="D69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4" s="7"/>
      <c r="F6954" s="7"/>
      <c r="G6954" s="14"/>
      <c r="H6954" s="15"/>
      <c r="I6954" s="14"/>
      <c r="J6954" s="14"/>
      <c r="K6954" s="7"/>
      <c r="L6954" s="7"/>
      <c r="M6954" s="7"/>
      <c r="N6954" s="14"/>
      <c r="O6954" s="7"/>
      <c r="P6954" s="9"/>
      <c r="Q6954" s="30">
        <f>Table13[[#This Row],[Unit Value]]*Table13[[#This Row],[Qty | PCount]]</f>
        <v>0</v>
      </c>
      <c r="R6954" s="27" t="str">
        <f>IF(Table13[[#This Row],[Unit Value]]&lt;=4999,"Low-Value Asset","High-Value Asset")</f>
        <v>Low-Value Asset</v>
      </c>
      <c r="S6954" s="7"/>
      <c r="T6954" s="7"/>
      <c r="U6954" s="7"/>
      <c r="V6954" s="7"/>
      <c r="W6954" s="10"/>
      <c r="X6954" s="7"/>
      <c r="Y6954" s="7"/>
      <c r="Z6954" s="7"/>
      <c r="AA6954" s="7"/>
      <c r="AB69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5" spans="1:28" ht="12.6" x14ac:dyDescent="0.25">
      <c r="A6955" s="15"/>
      <c r="B6955" s="8"/>
      <c r="C6955" s="7"/>
      <c r="D69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5" s="7"/>
      <c r="F6955" s="7"/>
      <c r="G6955" s="14"/>
      <c r="H6955" s="15"/>
      <c r="I6955" s="14"/>
      <c r="J6955" s="14"/>
      <c r="K6955" s="7"/>
      <c r="L6955" s="7"/>
      <c r="M6955" s="7"/>
      <c r="N6955" s="14"/>
      <c r="O6955" s="7"/>
      <c r="P6955" s="9"/>
      <c r="Q6955" s="30">
        <f>Table13[[#This Row],[Unit Value]]*Table13[[#This Row],[Qty | PCount]]</f>
        <v>0</v>
      </c>
      <c r="R6955" s="27" t="str">
        <f>IF(Table13[[#This Row],[Unit Value]]&lt;=4999,"Low-Value Asset","High-Value Asset")</f>
        <v>Low-Value Asset</v>
      </c>
      <c r="S6955" s="7"/>
      <c r="T6955" s="7"/>
      <c r="U6955" s="7"/>
      <c r="V6955" s="7"/>
      <c r="W6955" s="10"/>
      <c r="X6955" s="7"/>
      <c r="Y6955" s="7"/>
      <c r="Z6955" s="7"/>
      <c r="AA6955" s="7"/>
      <c r="AB69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6" spans="1:28" ht="12.6" x14ac:dyDescent="0.25">
      <c r="A6956" s="15"/>
      <c r="B6956" s="8"/>
      <c r="C6956" s="7"/>
      <c r="D69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6" s="7"/>
      <c r="F6956" s="7"/>
      <c r="G6956" s="14"/>
      <c r="H6956" s="15"/>
      <c r="I6956" s="14"/>
      <c r="J6956" s="14"/>
      <c r="K6956" s="7"/>
      <c r="L6956" s="7"/>
      <c r="M6956" s="7"/>
      <c r="N6956" s="14"/>
      <c r="O6956" s="7"/>
      <c r="P6956" s="9"/>
      <c r="Q6956" s="30">
        <f>Table13[[#This Row],[Unit Value]]*Table13[[#This Row],[Qty | PCount]]</f>
        <v>0</v>
      </c>
      <c r="R6956" s="27" t="str">
        <f>IF(Table13[[#This Row],[Unit Value]]&lt;=4999,"Low-Value Asset","High-Value Asset")</f>
        <v>Low-Value Asset</v>
      </c>
      <c r="S6956" s="7"/>
      <c r="T6956" s="7"/>
      <c r="U6956" s="7"/>
      <c r="V6956" s="7"/>
      <c r="W6956" s="10"/>
      <c r="X6956" s="7"/>
      <c r="Y6956" s="7"/>
      <c r="Z6956" s="7"/>
      <c r="AA6956" s="7"/>
      <c r="AB69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7" spans="1:28" ht="12.6" x14ac:dyDescent="0.25">
      <c r="A6957" s="15"/>
      <c r="B6957" s="8"/>
      <c r="C6957" s="7"/>
      <c r="D69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7" s="7"/>
      <c r="F6957" s="7"/>
      <c r="G6957" s="14"/>
      <c r="H6957" s="15"/>
      <c r="I6957" s="14"/>
      <c r="J6957" s="14"/>
      <c r="K6957" s="7"/>
      <c r="L6957" s="7"/>
      <c r="M6957" s="7"/>
      <c r="N6957" s="14"/>
      <c r="O6957" s="7"/>
      <c r="P6957" s="9"/>
      <c r="Q6957" s="30">
        <f>Table13[[#This Row],[Unit Value]]*Table13[[#This Row],[Qty | PCount]]</f>
        <v>0</v>
      </c>
      <c r="R6957" s="27" t="str">
        <f>IF(Table13[[#This Row],[Unit Value]]&lt;=4999,"Low-Value Asset","High-Value Asset")</f>
        <v>Low-Value Asset</v>
      </c>
      <c r="S6957" s="7"/>
      <c r="T6957" s="7"/>
      <c r="U6957" s="7"/>
      <c r="V6957" s="7"/>
      <c r="W6957" s="10"/>
      <c r="X6957" s="7"/>
      <c r="Y6957" s="7"/>
      <c r="Z6957" s="7"/>
      <c r="AA6957" s="7"/>
      <c r="AB69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8" spans="1:28" ht="12.6" x14ac:dyDescent="0.25">
      <c r="A6958" s="15"/>
      <c r="B6958" s="8"/>
      <c r="C6958" s="7"/>
      <c r="D69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8" s="7"/>
      <c r="F6958" s="7"/>
      <c r="G6958" s="14"/>
      <c r="H6958" s="15"/>
      <c r="I6958" s="14"/>
      <c r="J6958" s="14"/>
      <c r="K6958" s="7"/>
      <c r="L6958" s="7"/>
      <c r="M6958" s="7"/>
      <c r="N6958" s="14"/>
      <c r="O6958" s="7"/>
      <c r="P6958" s="9"/>
      <c r="Q6958" s="30">
        <f>Table13[[#This Row],[Unit Value]]*Table13[[#This Row],[Qty | PCount]]</f>
        <v>0</v>
      </c>
      <c r="R6958" s="27" t="str">
        <f>IF(Table13[[#This Row],[Unit Value]]&lt;=4999,"Low-Value Asset","High-Value Asset")</f>
        <v>Low-Value Asset</v>
      </c>
      <c r="S6958" s="7"/>
      <c r="T6958" s="7"/>
      <c r="U6958" s="7"/>
      <c r="V6958" s="7"/>
      <c r="W6958" s="10"/>
      <c r="X6958" s="7"/>
      <c r="Y6958" s="7"/>
      <c r="Z6958" s="7"/>
      <c r="AA6958" s="7"/>
      <c r="AB69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59" spans="1:28" ht="12.6" x14ac:dyDescent="0.25">
      <c r="A6959" s="15"/>
      <c r="B6959" s="8"/>
      <c r="C6959" s="7"/>
      <c r="D69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59" s="7"/>
      <c r="F6959" s="7"/>
      <c r="G6959" s="14"/>
      <c r="H6959" s="15"/>
      <c r="I6959" s="14"/>
      <c r="J6959" s="14"/>
      <c r="K6959" s="7"/>
      <c r="L6959" s="7"/>
      <c r="M6959" s="7"/>
      <c r="N6959" s="14"/>
      <c r="O6959" s="7"/>
      <c r="P6959" s="9"/>
      <c r="Q6959" s="30">
        <f>Table13[[#This Row],[Unit Value]]*Table13[[#This Row],[Qty | PCount]]</f>
        <v>0</v>
      </c>
      <c r="R6959" s="27" t="str">
        <f>IF(Table13[[#This Row],[Unit Value]]&lt;=4999,"Low-Value Asset","High-Value Asset")</f>
        <v>Low-Value Asset</v>
      </c>
      <c r="S6959" s="7"/>
      <c r="T6959" s="7"/>
      <c r="U6959" s="7"/>
      <c r="V6959" s="7"/>
      <c r="W6959" s="10"/>
      <c r="X6959" s="7"/>
      <c r="Y6959" s="7"/>
      <c r="Z6959" s="7"/>
      <c r="AA6959" s="7"/>
      <c r="AB69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0" spans="1:28" ht="12.6" x14ac:dyDescent="0.25">
      <c r="A6960" s="15"/>
      <c r="B6960" s="8"/>
      <c r="C6960" s="7"/>
      <c r="D69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0" s="7"/>
      <c r="F6960" s="7"/>
      <c r="G6960" s="14"/>
      <c r="H6960" s="15"/>
      <c r="I6960" s="14"/>
      <c r="J6960" s="14"/>
      <c r="K6960" s="7"/>
      <c r="L6960" s="7"/>
      <c r="M6960" s="7"/>
      <c r="N6960" s="14"/>
      <c r="O6960" s="7"/>
      <c r="P6960" s="9"/>
      <c r="Q6960" s="30">
        <f>Table13[[#This Row],[Unit Value]]*Table13[[#This Row],[Qty | PCount]]</f>
        <v>0</v>
      </c>
      <c r="R6960" s="27" t="str">
        <f>IF(Table13[[#This Row],[Unit Value]]&lt;=4999,"Low-Value Asset","High-Value Asset")</f>
        <v>Low-Value Asset</v>
      </c>
      <c r="S6960" s="7"/>
      <c r="T6960" s="7"/>
      <c r="U6960" s="7"/>
      <c r="V6960" s="7"/>
      <c r="W6960" s="10"/>
      <c r="X6960" s="7"/>
      <c r="Y6960" s="7"/>
      <c r="Z6960" s="7"/>
      <c r="AA6960" s="7"/>
      <c r="AB69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1" spans="1:28" ht="12.6" x14ac:dyDescent="0.25">
      <c r="A6961" s="15"/>
      <c r="B6961" s="8"/>
      <c r="C6961" s="7"/>
      <c r="D69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1" s="7"/>
      <c r="F6961" s="7"/>
      <c r="G6961" s="14"/>
      <c r="H6961" s="15"/>
      <c r="I6961" s="14"/>
      <c r="J6961" s="14"/>
      <c r="K6961" s="7"/>
      <c r="L6961" s="7"/>
      <c r="M6961" s="7"/>
      <c r="N6961" s="14"/>
      <c r="O6961" s="7"/>
      <c r="P6961" s="9"/>
      <c r="Q6961" s="30">
        <f>Table13[[#This Row],[Unit Value]]*Table13[[#This Row],[Qty | PCount]]</f>
        <v>0</v>
      </c>
      <c r="R6961" s="27" t="str">
        <f>IF(Table13[[#This Row],[Unit Value]]&lt;=4999,"Low-Value Asset","High-Value Asset")</f>
        <v>Low-Value Asset</v>
      </c>
      <c r="S6961" s="7"/>
      <c r="T6961" s="7"/>
      <c r="U6961" s="7"/>
      <c r="V6961" s="7"/>
      <c r="W6961" s="10"/>
      <c r="X6961" s="7"/>
      <c r="Y6961" s="7"/>
      <c r="Z6961" s="7"/>
      <c r="AA6961" s="7"/>
      <c r="AB69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2" spans="1:28" ht="12.6" x14ac:dyDescent="0.25">
      <c r="A6962" s="15"/>
      <c r="B6962" s="8"/>
      <c r="C6962" s="7"/>
      <c r="D69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2" s="7"/>
      <c r="F6962" s="7"/>
      <c r="G6962" s="14"/>
      <c r="H6962" s="15"/>
      <c r="I6962" s="14"/>
      <c r="J6962" s="14"/>
      <c r="K6962" s="7"/>
      <c r="L6962" s="7"/>
      <c r="M6962" s="7"/>
      <c r="N6962" s="14"/>
      <c r="O6962" s="7"/>
      <c r="P6962" s="9"/>
      <c r="Q6962" s="30">
        <f>Table13[[#This Row],[Unit Value]]*Table13[[#This Row],[Qty | PCount]]</f>
        <v>0</v>
      </c>
      <c r="R6962" s="27" t="str">
        <f>IF(Table13[[#This Row],[Unit Value]]&lt;=4999,"Low-Value Asset","High-Value Asset")</f>
        <v>Low-Value Asset</v>
      </c>
      <c r="S6962" s="7"/>
      <c r="T6962" s="7"/>
      <c r="U6962" s="7"/>
      <c r="V6962" s="7"/>
      <c r="W6962" s="10"/>
      <c r="X6962" s="7"/>
      <c r="Y6962" s="7"/>
      <c r="Z6962" s="7"/>
      <c r="AA6962" s="7"/>
      <c r="AB69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3" spans="1:28" ht="12.6" x14ac:dyDescent="0.25">
      <c r="A6963" s="15"/>
      <c r="B6963" s="8"/>
      <c r="C6963" s="7"/>
      <c r="D69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3" s="7"/>
      <c r="F6963" s="7"/>
      <c r="G6963" s="14"/>
      <c r="H6963" s="15"/>
      <c r="I6963" s="14"/>
      <c r="J6963" s="14"/>
      <c r="K6963" s="7"/>
      <c r="L6963" s="7"/>
      <c r="M6963" s="7"/>
      <c r="N6963" s="14"/>
      <c r="O6963" s="7"/>
      <c r="P6963" s="9"/>
      <c r="Q6963" s="30">
        <f>Table13[[#This Row],[Unit Value]]*Table13[[#This Row],[Qty | PCount]]</f>
        <v>0</v>
      </c>
      <c r="R6963" s="27" t="str">
        <f>IF(Table13[[#This Row],[Unit Value]]&lt;=4999,"Low-Value Asset","High-Value Asset")</f>
        <v>Low-Value Asset</v>
      </c>
      <c r="S6963" s="7"/>
      <c r="T6963" s="7"/>
      <c r="U6963" s="7"/>
      <c r="V6963" s="7"/>
      <c r="W6963" s="10"/>
      <c r="X6963" s="7"/>
      <c r="Y6963" s="7"/>
      <c r="Z6963" s="7"/>
      <c r="AA6963" s="7"/>
      <c r="AB69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4" spans="1:28" ht="12.6" x14ac:dyDescent="0.25">
      <c r="A6964" s="15"/>
      <c r="B6964" s="8"/>
      <c r="C6964" s="7"/>
      <c r="D69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4" s="7"/>
      <c r="F6964" s="7"/>
      <c r="G6964" s="14"/>
      <c r="H6964" s="15"/>
      <c r="I6964" s="14"/>
      <c r="J6964" s="14"/>
      <c r="K6964" s="7"/>
      <c r="L6964" s="7"/>
      <c r="M6964" s="7"/>
      <c r="N6964" s="14"/>
      <c r="O6964" s="7"/>
      <c r="P6964" s="9"/>
      <c r="Q6964" s="30">
        <f>Table13[[#This Row],[Unit Value]]*Table13[[#This Row],[Qty | PCount]]</f>
        <v>0</v>
      </c>
      <c r="R6964" s="27" t="str">
        <f>IF(Table13[[#This Row],[Unit Value]]&lt;=4999,"Low-Value Asset","High-Value Asset")</f>
        <v>Low-Value Asset</v>
      </c>
      <c r="S6964" s="7"/>
      <c r="T6964" s="7"/>
      <c r="U6964" s="7"/>
      <c r="V6964" s="7"/>
      <c r="W6964" s="10"/>
      <c r="X6964" s="7"/>
      <c r="Y6964" s="7"/>
      <c r="Z6964" s="7"/>
      <c r="AA6964" s="7"/>
      <c r="AB69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5" spans="1:28" ht="12.6" x14ac:dyDescent="0.25">
      <c r="A6965" s="15"/>
      <c r="B6965" s="8"/>
      <c r="C6965" s="7"/>
      <c r="D69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5" s="7"/>
      <c r="F6965" s="7"/>
      <c r="G6965" s="14"/>
      <c r="H6965" s="15"/>
      <c r="I6965" s="14"/>
      <c r="J6965" s="14"/>
      <c r="K6965" s="7"/>
      <c r="L6965" s="7"/>
      <c r="M6965" s="7"/>
      <c r="N6965" s="14"/>
      <c r="O6965" s="7"/>
      <c r="P6965" s="9"/>
      <c r="Q6965" s="30">
        <f>Table13[[#This Row],[Unit Value]]*Table13[[#This Row],[Qty | PCount]]</f>
        <v>0</v>
      </c>
      <c r="R6965" s="27" t="str">
        <f>IF(Table13[[#This Row],[Unit Value]]&lt;=4999,"Low-Value Asset","High-Value Asset")</f>
        <v>Low-Value Asset</v>
      </c>
      <c r="S6965" s="7"/>
      <c r="T6965" s="7"/>
      <c r="U6965" s="7"/>
      <c r="V6965" s="7"/>
      <c r="W6965" s="10"/>
      <c r="X6965" s="7"/>
      <c r="Y6965" s="7"/>
      <c r="Z6965" s="7"/>
      <c r="AA6965" s="7"/>
      <c r="AB69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6" spans="1:28" ht="12.6" x14ac:dyDescent="0.25">
      <c r="A6966" s="15"/>
      <c r="B6966" s="8"/>
      <c r="C6966" s="7"/>
      <c r="D69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6" s="7"/>
      <c r="F6966" s="7"/>
      <c r="G6966" s="14"/>
      <c r="H6966" s="15"/>
      <c r="I6966" s="14"/>
      <c r="J6966" s="14"/>
      <c r="K6966" s="7"/>
      <c r="L6966" s="7"/>
      <c r="M6966" s="7"/>
      <c r="N6966" s="14"/>
      <c r="O6966" s="7"/>
      <c r="P6966" s="9"/>
      <c r="Q6966" s="30">
        <f>Table13[[#This Row],[Unit Value]]*Table13[[#This Row],[Qty | PCount]]</f>
        <v>0</v>
      </c>
      <c r="R6966" s="27" t="str">
        <f>IF(Table13[[#This Row],[Unit Value]]&lt;=4999,"Low-Value Asset","High-Value Asset")</f>
        <v>Low-Value Asset</v>
      </c>
      <c r="S6966" s="7"/>
      <c r="T6966" s="7"/>
      <c r="U6966" s="7"/>
      <c r="V6966" s="7"/>
      <c r="W6966" s="10"/>
      <c r="X6966" s="7"/>
      <c r="Y6966" s="7"/>
      <c r="Z6966" s="7"/>
      <c r="AA6966" s="7"/>
      <c r="AB69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7" spans="1:28" ht="12.6" x14ac:dyDescent="0.25">
      <c r="A6967" s="15"/>
      <c r="B6967" s="8"/>
      <c r="C6967" s="7"/>
      <c r="D69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7" s="7"/>
      <c r="F6967" s="7"/>
      <c r="G6967" s="14"/>
      <c r="H6967" s="15"/>
      <c r="I6967" s="14"/>
      <c r="J6967" s="14"/>
      <c r="K6967" s="7"/>
      <c r="L6967" s="7"/>
      <c r="M6967" s="7"/>
      <c r="N6967" s="14"/>
      <c r="O6967" s="7"/>
      <c r="P6967" s="9"/>
      <c r="Q6967" s="30">
        <f>Table13[[#This Row],[Unit Value]]*Table13[[#This Row],[Qty | PCount]]</f>
        <v>0</v>
      </c>
      <c r="R6967" s="27" t="str">
        <f>IF(Table13[[#This Row],[Unit Value]]&lt;=4999,"Low-Value Asset","High-Value Asset")</f>
        <v>Low-Value Asset</v>
      </c>
      <c r="S6967" s="7"/>
      <c r="T6967" s="7"/>
      <c r="U6967" s="7"/>
      <c r="V6967" s="7"/>
      <c r="W6967" s="10"/>
      <c r="X6967" s="7"/>
      <c r="Y6967" s="7"/>
      <c r="Z6967" s="7"/>
      <c r="AA6967" s="7"/>
      <c r="AB69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8" spans="1:28" ht="12.6" x14ac:dyDescent="0.25">
      <c r="A6968" s="15"/>
      <c r="B6968" s="8"/>
      <c r="C6968" s="7"/>
      <c r="D69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8" s="7"/>
      <c r="F6968" s="7"/>
      <c r="G6968" s="14"/>
      <c r="H6968" s="15"/>
      <c r="I6968" s="14"/>
      <c r="J6968" s="14"/>
      <c r="K6968" s="7"/>
      <c r="L6968" s="7"/>
      <c r="M6968" s="7"/>
      <c r="N6968" s="14"/>
      <c r="O6968" s="7"/>
      <c r="P6968" s="9"/>
      <c r="Q6968" s="30">
        <f>Table13[[#This Row],[Unit Value]]*Table13[[#This Row],[Qty | PCount]]</f>
        <v>0</v>
      </c>
      <c r="R6968" s="27" t="str">
        <f>IF(Table13[[#This Row],[Unit Value]]&lt;=4999,"Low-Value Asset","High-Value Asset")</f>
        <v>Low-Value Asset</v>
      </c>
      <c r="S6968" s="7"/>
      <c r="T6968" s="7"/>
      <c r="U6968" s="7"/>
      <c r="V6968" s="7"/>
      <c r="W6968" s="10"/>
      <c r="X6968" s="7"/>
      <c r="Y6968" s="7"/>
      <c r="Z6968" s="7"/>
      <c r="AA6968" s="7"/>
      <c r="AB69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69" spans="1:28" ht="12.6" x14ac:dyDescent="0.25">
      <c r="A6969" s="15"/>
      <c r="B6969" s="8"/>
      <c r="C6969" s="7"/>
      <c r="D69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69" s="7"/>
      <c r="F6969" s="7"/>
      <c r="G6969" s="14"/>
      <c r="H6969" s="15"/>
      <c r="I6969" s="14"/>
      <c r="J6969" s="14"/>
      <c r="K6969" s="7"/>
      <c r="L6969" s="7"/>
      <c r="M6969" s="7"/>
      <c r="N6969" s="14"/>
      <c r="O6969" s="7"/>
      <c r="P6969" s="9"/>
      <c r="Q6969" s="30">
        <f>Table13[[#This Row],[Unit Value]]*Table13[[#This Row],[Qty | PCount]]</f>
        <v>0</v>
      </c>
      <c r="R6969" s="27" t="str">
        <f>IF(Table13[[#This Row],[Unit Value]]&lt;=4999,"Low-Value Asset","High-Value Asset")</f>
        <v>Low-Value Asset</v>
      </c>
      <c r="S6969" s="7"/>
      <c r="T6969" s="7"/>
      <c r="U6969" s="7"/>
      <c r="V6969" s="7"/>
      <c r="W6969" s="10"/>
      <c r="X6969" s="7"/>
      <c r="Y6969" s="7"/>
      <c r="Z6969" s="7"/>
      <c r="AA6969" s="7"/>
      <c r="AB69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0" spans="1:28" ht="12.6" x14ac:dyDescent="0.25">
      <c r="A6970" s="15"/>
      <c r="B6970" s="8"/>
      <c r="C6970" s="7"/>
      <c r="D69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0" s="7"/>
      <c r="F6970" s="7"/>
      <c r="G6970" s="14"/>
      <c r="H6970" s="15"/>
      <c r="I6970" s="14"/>
      <c r="J6970" s="14"/>
      <c r="K6970" s="7"/>
      <c r="L6970" s="7"/>
      <c r="M6970" s="7"/>
      <c r="N6970" s="14"/>
      <c r="O6970" s="7"/>
      <c r="P6970" s="9"/>
      <c r="Q6970" s="30">
        <f>Table13[[#This Row],[Unit Value]]*Table13[[#This Row],[Qty | PCount]]</f>
        <v>0</v>
      </c>
      <c r="R6970" s="27" t="str">
        <f>IF(Table13[[#This Row],[Unit Value]]&lt;=4999,"Low-Value Asset","High-Value Asset")</f>
        <v>Low-Value Asset</v>
      </c>
      <c r="S6970" s="7"/>
      <c r="T6970" s="7"/>
      <c r="U6970" s="7"/>
      <c r="V6970" s="7"/>
      <c r="W6970" s="10"/>
      <c r="X6970" s="7"/>
      <c r="Y6970" s="7"/>
      <c r="Z6970" s="7"/>
      <c r="AA6970" s="7"/>
      <c r="AB69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1" spans="1:28" ht="12.6" x14ac:dyDescent="0.25">
      <c r="A6971" s="15"/>
      <c r="B6971" s="8"/>
      <c r="C6971" s="7"/>
      <c r="D69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1" s="7"/>
      <c r="F6971" s="7"/>
      <c r="G6971" s="14"/>
      <c r="H6971" s="15"/>
      <c r="I6971" s="14"/>
      <c r="J6971" s="14"/>
      <c r="K6971" s="7"/>
      <c r="L6971" s="7"/>
      <c r="M6971" s="7"/>
      <c r="N6971" s="14"/>
      <c r="O6971" s="7"/>
      <c r="P6971" s="9"/>
      <c r="Q6971" s="30">
        <f>Table13[[#This Row],[Unit Value]]*Table13[[#This Row],[Qty | PCount]]</f>
        <v>0</v>
      </c>
      <c r="R6971" s="27" t="str">
        <f>IF(Table13[[#This Row],[Unit Value]]&lt;=4999,"Low-Value Asset","High-Value Asset")</f>
        <v>Low-Value Asset</v>
      </c>
      <c r="S6971" s="7"/>
      <c r="T6971" s="7"/>
      <c r="U6971" s="7"/>
      <c r="V6971" s="7"/>
      <c r="W6971" s="10"/>
      <c r="X6971" s="7"/>
      <c r="Y6971" s="7"/>
      <c r="Z6971" s="7"/>
      <c r="AA6971" s="7"/>
      <c r="AB69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2" spans="1:28" ht="12.6" x14ac:dyDescent="0.25">
      <c r="A6972" s="15"/>
      <c r="B6972" s="8"/>
      <c r="C6972" s="7"/>
      <c r="D69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2" s="7"/>
      <c r="F6972" s="7"/>
      <c r="G6972" s="14"/>
      <c r="H6972" s="15"/>
      <c r="I6972" s="14"/>
      <c r="J6972" s="14"/>
      <c r="K6972" s="7"/>
      <c r="L6972" s="7"/>
      <c r="M6972" s="7"/>
      <c r="N6972" s="14"/>
      <c r="O6972" s="7"/>
      <c r="P6972" s="9"/>
      <c r="Q6972" s="30">
        <f>Table13[[#This Row],[Unit Value]]*Table13[[#This Row],[Qty | PCount]]</f>
        <v>0</v>
      </c>
      <c r="R6972" s="27" t="str">
        <f>IF(Table13[[#This Row],[Unit Value]]&lt;=4999,"Low-Value Asset","High-Value Asset")</f>
        <v>Low-Value Asset</v>
      </c>
      <c r="S6972" s="7"/>
      <c r="T6972" s="7"/>
      <c r="U6972" s="7"/>
      <c r="V6972" s="7"/>
      <c r="W6972" s="10"/>
      <c r="X6972" s="7"/>
      <c r="Y6972" s="7"/>
      <c r="Z6972" s="7"/>
      <c r="AA6972" s="7"/>
      <c r="AB69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3" spans="1:28" ht="12.6" x14ac:dyDescent="0.25">
      <c r="A6973" s="15"/>
      <c r="B6973" s="8"/>
      <c r="C6973" s="7"/>
      <c r="D69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3" s="7"/>
      <c r="F6973" s="7"/>
      <c r="G6973" s="14"/>
      <c r="H6973" s="15"/>
      <c r="I6973" s="14"/>
      <c r="J6973" s="14"/>
      <c r="K6973" s="7"/>
      <c r="L6973" s="7"/>
      <c r="M6973" s="7"/>
      <c r="N6973" s="14"/>
      <c r="O6973" s="7"/>
      <c r="P6973" s="9"/>
      <c r="Q6973" s="30">
        <f>Table13[[#This Row],[Unit Value]]*Table13[[#This Row],[Qty | PCount]]</f>
        <v>0</v>
      </c>
      <c r="R6973" s="27" t="str">
        <f>IF(Table13[[#This Row],[Unit Value]]&lt;=4999,"Low-Value Asset","High-Value Asset")</f>
        <v>Low-Value Asset</v>
      </c>
      <c r="S6973" s="7"/>
      <c r="T6973" s="7"/>
      <c r="U6973" s="7"/>
      <c r="V6973" s="7"/>
      <c r="W6973" s="10"/>
      <c r="X6973" s="7"/>
      <c r="Y6973" s="7"/>
      <c r="Z6973" s="7"/>
      <c r="AA6973" s="7"/>
      <c r="AB69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4" spans="1:28" ht="12.6" x14ac:dyDescent="0.25">
      <c r="A6974" s="15"/>
      <c r="B6974" s="8"/>
      <c r="C6974" s="7"/>
      <c r="D69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4" s="7"/>
      <c r="F6974" s="7"/>
      <c r="G6974" s="14"/>
      <c r="H6974" s="15"/>
      <c r="I6974" s="14"/>
      <c r="J6974" s="14"/>
      <c r="K6974" s="7"/>
      <c r="L6974" s="7"/>
      <c r="M6974" s="7"/>
      <c r="N6974" s="14"/>
      <c r="O6974" s="7"/>
      <c r="P6974" s="9"/>
      <c r="Q6974" s="30">
        <f>Table13[[#This Row],[Unit Value]]*Table13[[#This Row],[Qty | PCount]]</f>
        <v>0</v>
      </c>
      <c r="R6974" s="27" t="str">
        <f>IF(Table13[[#This Row],[Unit Value]]&lt;=4999,"Low-Value Asset","High-Value Asset")</f>
        <v>Low-Value Asset</v>
      </c>
      <c r="S6974" s="7"/>
      <c r="T6974" s="7"/>
      <c r="U6974" s="7"/>
      <c r="V6974" s="7"/>
      <c r="W6974" s="10"/>
      <c r="X6974" s="7"/>
      <c r="Y6974" s="7"/>
      <c r="Z6974" s="7"/>
      <c r="AA6974" s="7"/>
      <c r="AB69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5" spans="1:28" ht="12.6" x14ac:dyDescent="0.25">
      <c r="A6975" s="15"/>
      <c r="B6975" s="8"/>
      <c r="C6975" s="7"/>
      <c r="D69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5" s="7"/>
      <c r="F6975" s="7"/>
      <c r="G6975" s="14"/>
      <c r="H6975" s="15"/>
      <c r="I6975" s="14"/>
      <c r="J6975" s="14"/>
      <c r="K6975" s="7"/>
      <c r="L6975" s="7"/>
      <c r="M6975" s="7"/>
      <c r="N6975" s="14"/>
      <c r="O6975" s="7"/>
      <c r="P6975" s="9"/>
      <c r="Q6975" s="30">
        <f>Table13[[#This Row],[Unit Value]]*Table13[[#This Row],[Qty | PCount]]</f>
        <v>0</v>
      </c>
      <c r="R6975" s="27" t="str">
        <f>IF(Table13[[#This Row],[Unit Value]]&lt;=4999,"Low-Value Asset","High-Value Asset")</f>
        <v>Low-Value Asset</v>
      </c>
      <c r="S6975" s="7"/>
      <c r="T6975" s="7"/>
      <c r="U6975" s="7"/>
      <c r="V6975" s="7"/>
      <c r="W6975" s="10"/>
      <c r="X6975" s="7"/>
      <c r="Y6975" s="7"/>
      <c r="Z6975" s="7"/>
      <c r="AA6975" s="7"/>
      <c r="AB69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6" spans="1:28" ht="12.6" x14ac:dyDescent="0.25">
      <c r="A6976" s="15"/>
      <c r="B6976" s="8"/>
      <c r="C6976" s="7"/>
      <c r="D69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6" s="7"/>
      <c r="F6976" s="7"/>
      <c r="G6976" s="14"/>
      <c r="H6976" s="15"/>
      <c r="I6976" s="14"/>
      <c r="J6976" s="14"/>
      <c r="K6976" s="7"/>
      <c r="L6976" s="7"/>
      <c r="M6976" s="7"/>
      <c r="N6976" s="14"/>
      <c r="O6976" s="7"/>
      <c r="P6976" s="9"/>
      <c r="Q6976" s="30">
        <f>Table13[[#This Row],[Unit Value]]*Table13[[#This Row],[Qty | PCount]]</f>
        <v>0</v>
      </c>
      <c r="R6976" s="27" t="str">
        <f>IF(Table13[[#This Row],[Unit Value]]&lt;=4999,"Low-Value Asset","High-Value Asset")</f>
        <v>Low-Value Asset</v>
      </c>
      <c r="S6976" s="7"/>
      <c r="T6976" s="7"/>
      <c r="U6976" s="7"/>
      <c r="V6976" s="7"/>
      <c r="W6976" s="10"/>
      <c r="X6976" s="7"/>
      <c r="Y6976" s="7"/>
      <c r="Z6976" s="7"/>
      <c r="AA6976" s="7"/>
      <c r="AB69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7" spans="1:28" ht="12.6" x14ac:dyDescent="0.25">
      <c r="A6977" s="15"/>
      <c r="B6977" s="8"/>
      <c r="C6977" s="7"/>
      <c r="D69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7" s="7"/>
      <c r="F6977" s="7"/>
      <c r="G6977" s="14"/>
      <c r="H6977" s="15"/>
      <c r="I6977" s="14"/>
      <c r="J6977" s="14"/>
      <c r="K6977" s="7"/>
      <c r="L6977" s="7"/>
      <c r="M6977" s="7"/>
      <c r="N6977" s="14"/>
      <c r="O6977" s="7"/>
      <c r="P6977" s="9"/>
      <c r="Q6977" s="30">
        <f>Table13[[#This Row],[Unit Value]]*Table13[[#This Row],[Qty | PCount]]</f>
        <v>0</v>
      </c>
      <c r="R6977" s="27" t="str">
        <f>IF(Table13[[#This Row],[Unit Value]]&lt;=4999,"Low-Value Asset","High-Value Asset")</f>
        <v>Low-Value Asset</v>
      </c>
      <c r="S6977" s="7"/>
      <c r="T6977" s="7"/>
      <c r="U6977" s="7"/>
      <c r="V6977" s="7"/>
      <c r="W6977" s="10"/>
      <c r="X6977" s="7"/>
      <c r="Y6977" s="7"/>
      <c r="Z6977" s="7"/>
      <c r="AA6977" s="7"/>
      <c r="AB69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8" spans="1:28" ht="12.6" x14ac:dyDescent="0.25">
      <c r="A6978" s="15"/>
      <c r="B6978" s="8"/>
      <c r="C6978" s="7"/>
      <c r="D69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8" s="7"/>
      <c r="F6978" s="7"/>
      <c r="G6978" s="14"/>
      <c r="H6978" s="15"/>
      <c r="I6978" s="14"/>
      <c r="J6978" s="14"/>
      <c r="K6978" s="7"/>
      <c r="L6978" s="7"/>
      <c r="M6978" s="7"/>
      <c r="N6978" s="14"/>
      <c r="O6978" s="7"/>
      <c r="P6978" s="9"/>
      <c r="Q6978" s="30">
        <f>Table13[[#This Row],[Unit Value]]*Table13[[#This Row],[Qty | PCount]]</f>
        <v>0</v>
      </c>
      <c r="R6978" s="27" t="str">
        <f>IF(Table13[[#This Row],[Unit Value]]&lt;=4999,"Low-Value Asset","High-Value Asset")</f>
        <v>Low-Value Asset</v>
      </c>
      <c r="S6978" s="7"/>
      <c r="T6978" s="7"/>
      <c r="U6978" s="7"/>
      <c r="V6978" s="7"/>
      <c r="W6978" s="10"/>
      <c r="X6978" s="7"/>
      <c r="Y6978" s="7"/>
      <c r="Z6978" s="7"/>
      <c r="AA6978" s="7"/>
      <c r="AB69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79" spans="1:28" ht="12.6" x14ac:dyDescent="0.25">
      <c r="A6979" s="15"/>
      <c r="B6979" s="8"/>
      <c r="C6979" s="7"/>
      <c r="D69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79" s="7"/>
      <c r="F6979" s="7"/>
      <c r="G6979" s="14"/>
      <c r="H6979" s="15"/>
      <c r="I6979" s="14"/>
      <c r="J6979" s="14"/>
      <c r="K6979" s="7"/>
      <c r="L6979" s="7"/>
      <c r="M6979" s="7"/>
      <c r="N6979" s="14"/>
      <c r="O6979" s="7"/>
      <c r="P6979" s="9"/>
      <c r="Q6979" s="30">
        <f>Table13[[#This Row],[Unit Value]]*Table13[[#This Row],[Qty | PCount]]</f>
        <v>0</v>
      </c>
      <c r="R6979" s="27" t="str">
        <f>IF(Table13[[#This Row],[Unit Value]]&lt;=4999,"Low-Value Asset","High-Value Asset")</f>
        <v>Low-Value Asset</v>
      </c>
      <c r="S6979" s="7"/>
      <c r="T6979" s="7"/>
      <c r="U6979" s="7"/>
      <c r="V6979" s="7"/>
      <c r="W6979" s="10"/>
      <c r="X6979" s="7"/>
      <c r="Y6979" s="7"/>
      <c r="Z6979" s="7"/>
      <c r="AA6979" s="7"/>
      <c r="AB69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0" spans="1:28" ht="12.6" x14ac:dyDescent="0.25">
      <c r="A6980" s="15"/>
      <c r="B6980" s="8"/>
      <c r="C6980" s="7"/>
      <c r="D69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0" s="7"/>
      <c r="F6980" s="7"/>
      <c r="G6980" s="14"/>
      <c r="H6980" s="15"/>
      <c r="I6980" s="14"/>
      <c r="J6980" s="14"/>
      <c r="K6980" s="7"/>
      <c r="L6980" s="7"/>
      <c r="M6980" s="7"/>
      <c r="N6980" s="14"/>
      <c r="O6980" s="7"/>
      <c r="P6980" s="9"/>
      <c r="Q6980" s="30">
        <f>Table13[[#This Row],[Unit Value]]*Table13[[#This Row],[Qty | PCount]]</f>
        <v>0</v>
      </c>
      <c r="R6980" s="27" t="str">
        <f>IF(Table13[[#This Row],[Unit Value]]&lt;=4999,"Low-Value Asset","High-Value Asset")</f>
        <v>Low-Value Asset</v>
      </c>
      <c r="S6980" s="7"/>
      <c r="T6980" s="7"/>
      <c r="U6980" s="7"/>
      <c r="V6980" s="7"/>
      <c r="W6980" s="10"/>
      <c r="X6980" s="7"/>
      <c r="Y6980" s="7"/>
      <c r="Z6980" s="7"/>
      <c r="AA6980" s="7"/>
      <c r="AB69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1" spans="1:28" ht="12.6" x14ac:dyDescent="0.25">
      <c r="A6981" s="15"/>
      <c r="B6981" s="8"/>
      <c r="C6981" s="7"/>
      <c r="D69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1" s="7"/>
      <c r="F6981" s="7"/>
      <c r="G6981" s="14"/>
      <c r="H6981" s="15"/>
      <c r="I6981" s="14"/>
      <c r="J6981" s="14"/>
      <c r="K6981" s="7"/>
      <c r="L6981" s="7"/>
      <c r="M6981" s="7"/>
      <c r="N6981" s="14"/>
      <c r="O6981" s="7"/>
      <c r="P6981" s="9"/>
      <c r="Q6981" s="30">
        <f>Table13[[#This Row],[Unit Value]]*Table13[[#This Row],[Qty | PCount]]</f>
        <v>0</v>
      </c>
      <c r="R6981" s="27" t="str">
        <f>IF(Table13[[#This Row],[Unit Value]]&lt;=4999,"Low-Value Asset","High-Value Asset")</f>
        <v>Low-Value Asset</v>
      </c>
      <c r="S6981" s="7"/>
      <c r="T6981" s="7"/>
      <c r="U6981" s="7"/>
      <c r="V6981" s="7"/>
      <c r="W6981" s="10"/>
      <c r="X6981" s="7"/>
      <c r="Y6981" s="7"/>
      <c r="Z6981" s="7"/>
      <c r="AA6981" s="7"/>
      <c r="AB69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2" spans="1:28" ht="12.6" x14ac:dyDescent="0.25">
      <c r="A6982" s="15"/>
      <c r="B6982" s="8"/>
      <c r="C6982" s="7"/>
      <c r="D69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2" s="7"/>
      <c r="F6982" s="7"/>
      <c r="G6982" s="14"/>
      <c r="H6982" s="15"/>
      <c r="I6982" s="14"/>
      <c r="J6982" s="14"/>
      <c r="K6982" s="7"/>
      <c r="L6982" s="7"/>
      <c r="M6982" s="7"/>
      <c r="N6982" s="14"/>
      <c r="O6982" s="7"/>
      <c r="P6982" s="9"/>
      <c r="Q6982" s="30">
        <f>Table13[[#This Row],[Unit Value]]*Table13[[#This Row],[Qty | PCount]]</f>
        <v>0</v>
      </c>
      <c r="R6982" s="27" t="str">
        <f>IF(Table13[[#This Row],[Unit Value]]&lt;=4999,"Low-Value Asset","High-Value Asset")</f>
        <v>Low-Value Asset</v>
      </c>
      <c r="S6982" s="7"/>
      <c r="T6982" s="7"/>
      <c r="U6982" s="7"/>
      <c r="V6982" s="7"/>
      <c r="W6982" s="10"/>
      <c r="X6982" s="7"/>
      <c r="Y6982" s="7"/>
      <c r="Z6982" s="7"/>
      <c r="AA6982" s="7"/>
      <c r="AB69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3" spans="1:28" ht="12.6" x14ac:dyDescent="0.25">
      <c r="A6983" s="15"/>
      <c r="B6983" s="8"/>
      <c r="C6983" s="7"/>
      <c r="D69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3" s="7"/>
      <c r="F6983" s="7"/>
      <c r="G6983" s="14"/>
      <c r="H6983" s="15"/>
      <c r="I6983" s="14"/>
      <c r="J6983" s="14"/>
      <c r="K6983" s="7"/>
      <c r="L6983" s="7"/>
      <c r="M6983" s="7"/>
      <c r="N6983" s="14"/>
      <c r="O6983" s="7"/>
      <c r="P6983" s="9"/>
      <c r="Q6983" s="30">
        <f>Table13[[#This Row],[Unit Value]]*Table13[[#This Row],[Qty | PCount]]</f>
        <v>0</v>
      </c>
      <c r="R6983" s="27" t="str">
        <f>IF(Table13[[#This Row],[Unit Value]]&lt;=4999,"Low-Value Asset","High-Value Asset")</f>
        <v>Low-Value Asset</v>
      </c>
      <c r="S6983" s="7"/>
      <c r="T6983" s="7"/>
      <c r="U6983" s="7"/>
      <c r="V6983" s="7"/>
      <c r="W6983" s="10"/>
      <c r="X6983" s="7"/>
      <c r="Y6983" s="7"/>
      <c r="Z6983" s="7"/>
      <c r="AA6983" s="7"/>
      <c r="AB69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4" spans="1:28" ht="12.6" x14ac:dyDescent="0.25">
      <c r="A6984" s="15"/>
      <c r="B6984" s="8"/>
      <c r="C6984" s="7"/>
      <c r="D69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4" s="7"/>
      <c r="F6984" s="7"/>
      <c r="G6984" s="14"/>
      <c r="H6984" s="15"/>
      <c r="I6984" s="14"/>
      <c r="J6984" s="14"/>
      <c r="K6984" s="7"/>
      <c r="L6984" s="7"/>
      <c r="M6984" s="7"/>
      <c r="N6984" s="14"/>
      <c r="O6984" s="7"/>
      <c r="P6984" s="9"/>
      <c r="Q6984" s="30">
        <f>Table13[[#This Row],[Unit Value]]*Table13[[#This Row],[Qty | PCount]]</f>
        <v>0</v>
      </c>
      <c r="R6984" s="27" t="str">
        <f>IF(Table13[[#This Row],[Unit Value]]&lt;=4999,"Low-Value Asset","High-Value Asset")</f>
        <v>Low-Value Asset</v>
      </c>
      <c r="S6984" s="7"/>
      <c r="T6984" s="7"/>
      <c r="U6984" s="7"/>
      <c r="V6984" s="7"/>
      <c r="W6984" s="10"/>
      <c r="X6984" s="7"/>
      <c r="Y6984" s="7"/>
      <c r="Z6984" s="7"/>
      <c r="AA6984" s="7"/>
      <c r="AB69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5" spans="1:28" ht="12.6" x14ac:dyDescent="0.25">
      <c r="A6985" s="15"/>
      <c r="B6985" s="8"/>
      <c r="C6985" s="7"/>
      <c r="D69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5" s="7"/>
      <c r="F6985" s="7"/>
      <c r="G6985" s="14"/>
      <c r="H6985" s="15"/>
      <c r="I6985" s="14"/>
      <c r="J6985" s="14"/>
      <c r="K6985" s="7"/>
      <c r="L6985" s="7"/>
      <c r="M6985" s="7"/>
      <c r="N6985" s="14"/>
      <c r="O6985" s="7"/>
      <c r="P6985" s="9"/>
      <c r="Q6985" s="30">
        <f>Table13[[#This Row],[Unit Value]]*Table13[[#This Row],[Qty | PCount]]</f>
        <v>0</v>
      </c>
      <c r="R6985" s="27" t="str">
        <f>IF(Table13[[#This Row],[Unit Value]]&lt;=4999,"Low-Value Asset","High-Value Asset")</f>
        <v>Low-Value Asset</v>
      </c>
      <c r="S6985" s="7"/>
      <c r="T6985" s="7"/>
      <c r="U6985" s="7"/>
      <c r="V6985" s="7"/>
      <c r="W6985" s="10"/>
      <c r="X6985" s="7"/>
      <c r="Y6985" s="7"/>
      <c r="Z6985" s="7"/>
      <c r="AA6985" s="7"/>
      <c r="AB69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6" spans="1:28" ht="12.6" x14ac:dyDescent="0.25">
      <c r="A6986" s="15"/>
      <c r="B6986" s="8"/>
      <c r="C6986" s="7"/>
      <c r="D69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6" s="7"/>
      <c r="F6986" s="7"/>
      <c r="G6986" s="14"/>
      <c r="H6986" s="15"/>
      <c r="I6986" s="14"/>
      <c r="J6986" s="14"/>
      <c r="K6986" s="7"/>
      <c r="L6986" s="7"/>
      <c r="M6986" s="7"/>
      <c r="N6986" s="14"/>
      <c r="O6986" s="7"/>
      <c r="P6986" s="9"/>
      <c r="Q6986" s="30">
        <f>Table13[[#This Row],[Unit Value]]*Table13[[#This Row],[Qty | PCount]]</f>
        <v>0</v>
      </c>
      <c r="R6986" s="27" t="str">
        <f>IF(Table13[[#This Row],[Unit Value]]&lt;=4999,"Low-Value Asset","High-Value Asset")</f>
        <v>Low-Value Asset</v>
      </c>
      <c r="S6986" s="7"/>
      <c r="T6986" s="7"/>
      <c r="U6986" s="7"/>
      <c r="V6986" s="7"/>
      <c r="W6986" s="10"/>
      <c r="X6986" s="7"/>
      <c r="Y6986" s="7"/>
      <c r="Z6986" s="7"/>
      <c r="AA6986" s="7"/>
      <c r="AB69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7" spans="1:28" ht="12.6" x14ac:dyDescent="0.25">
      <c r="A6987" s="15"/>
      <c r="B6987" s="8"/>
      <c r="C6987" s="7"/>
      <c r="D69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7" s="7"/>
      <c r="F6987" s="7"/>
      <c r="G6987" s="14"/>
      <c r="H6987" s="15"/>
      <c r="I6987" s="14"/>
      <c r="J6987" s="14"/>
      <c r="K6987" s="7"/>
      <c r="L6987" s="7"/>
      <c r="M6987" s="7"/>
      <c r="N6987" s="14"/>
      <c r="O6987" s="7"/>
      <c r="P6987" s="9"/>
      <c r="Q6987" s="30">
        <f>Table13[[#This Row],[Unit Value]]*Table13[[#This Row],[Qty | PCount]]</f>
        <v>0</v>
      </c>
      <c r="R6987" s="27" t="str">
        <f>IF(Table13[[#This Row],[Unit Value]]&lt;=4999,"Low-Value Asset","High-Value Asset")</f>
        <v>Low-Value Asset</v>
      </c>
      <c r="S6987" s="7"/>
      <c r="T6987" s="7"/>
      <c r="U6987" s="7"/>
      <c r="V6987" s="7"/>
      <c r="W6987" s="10"/>
      <c r="X6987" s="7"/>
      <c r="Y6987" s="7"/>
      <c r="Z6987" s="7"/>
      <c r="AA6987" s="7"/>
      <c r="AB69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8" spans="1:28" ht="12.6" x14ac:dyDescent="0.25">
      <c r="A6988" s="15"/>
      <c r="B6988" s="8"/>
      <c r="C6988" s="7"/>
      <c r="D69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8" s="7"/>
      <c r="F6988" s="7"/>
      <c r="G6988" s="14"/>
      <c r="H6988" s="15"/>
      <c r="I6988" s="14"/>
      <c r="J6988" s="14"/>
      <c r="K6988" s="7"/>
      <c r="L6988" s="7"/>
      <c r="M6988" s="7"/>
      <c r="N6988" s="14"/>
      <c r="O6988" s="7"/>
      <c r="P6988" s="9"/>
      <c r="Q6988" s="30">
        <f>Table13[[#This Row],[Unit Value]]*Table13[[#This Row],[Qty | PCount]]</f>
        <v>0</v>
      </c>
      <c r="R6988" s="27" t="str">
        <f>IF(Table13[[#This Row],[Unit Value]]&lt;=4999,"Low-Value Asset","High-Value Asset")</f>
        <v>Low-Value Asset</v>
      </c>
      <c r="S6988" s="7"/>
      <c r="T6988" s="7"/>
      <c r="U6988" s="7"/>
      <c r="V6988" s="7"/>
      <c r="W6988" s="10"/>
      <c r="X6988" s="7"/>
      <c r="Y6988" s="7"/>
      <c r="Z6988" s="7"/>
      <c r="AA6988" s="7"/>
      <c r="AB69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89" spans="1:28" ht="12.6" x14ac:dyDescent="0.25">
      <c r="A6989" s="15"/>
      <c r="B6989" s="8"/>
      <c r="C6989" s="7"/>
      <c r="D69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89" s="7"/>
      <c r="F6989" s="7"/>
      <c r="G6989" s="14"/>
      <c r="H6989" s="15"/>
      <c r="I6989" s="14"/>
      <c r="J6989" s="14"/>
      <c r="K6989" s="7"/>
      <c r="L6989" s="7"/>
      <c r="M6989" s="7"/>
      <c r="N6989" s="14"/>
      <c r="O6989" s="7"/>
      <c r="P6989" s="9"/>
      <c r="Q6989" s="30">
        <f>Table13[[#This Row],[Unit Value]]*Table13[[#This Row],[Qty | PCount]]</f>
        <v>0</v>
      </c>
      <c r="R6989" s="27" t="str">
        <f>IF(Table13[[#This Row],[Unit Value]]&lt;=4999,"Low-Value Asset","High-Value Asset")</f>
        <v>Low-Value Asset</v>
      </c>
      <c r="S6989" s="7"/>
      <c r="T6989" s="7"/>
      <c r="U6989" s="7"/>
      <c r="V6989" s="7"/>
      <c r="W6989" s="10"/>
      <c r="X6989" s="7"/>
      <c r="Y6989" s="7"/>
      <c r="Z6989" s="7"/>
      <c r="AA6989" s="7"/>
      <c r="AB69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0" spans="1:28" ht="12.6" x14ac:dyDescent="0.25">
      <c r="A6990" s="15"/>
      <c r="B6990" s="8"/>
      <c r="C6990" s="7"/>
      <c r="D69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0" s="7"/>
      <c r="F6990" s="7"/>
      <c r="G6990" s="14"/>
      <c r="H6990" s="15"/>
      <c r="I6990" s="14"/>
      <c r="J6990" s="14"/>
      <c r="K6990" s="7"/>
      <c r="L6990" s="7"/>
      <c r="M6990" s="7"/>
      <c r="N6990" s="14"/>
      <c r="O6990" s="7"/>
      <c r="P6990" s="9"/>
      <c r="Q6990" s="30">
        <f>Table13[[#This Row],[Unit Value]]*Table13[[#This Row],[Qty | PCount]]</f>
        <v>0</v>
      </c>
      <c r="R6990" s="27" t="str">
        <f>IF(Table13[[#This Row],[Unit Value]]&lt;=4999,"Low-Value Asset","High-Value Asset")</f>
        <v>Low-Value Asset</v>
      </c>
      <c r="S6990" s="7"/>
      <c r="T6990" s="7"/>
      <c r="U6990" s="7"/>
      <c r="V6990" s="7"/>
      <c r="W6990" s="10"/>
      <c r="X6990" s="7"/>
      <c r="Y6990" s="7"/>
      <c r="Z6990" s="7"/>
      <c r="AA6990" s="7"/>
      <c r="AB69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1" spans="1:28" ht="12.6" x14ac:dyDescent="0.25">
      <c r="A6991" s="15"/>
      <c r="B6991" s="8"/>
      <c r="C6991" s="7"/>
      <c r="D69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1" s="7"/>
      <c r="F6991" s="7"/>
      <c r="G6991" s="14"/>
      <c r="H6991" s="15"/>
      <c r="I6991" s="14"/>
      <c r="J6991" s="14"/>
      <c r="K6991" s="7"/>
      <c r="L6991" s="7"/>
      <c r="M6991" s="7"/>
      <c r="N6991" s="14"/>
      <c r="O6991" s="7"/>
      <c r="P6991" s="9"/>
      <c r="Q6991" s="30">
        <f>Table13[[#This Row],[Unit Value]]*Table13[[#This Row],[Qty | PCount]]</f>
        <v>0</v>
      </c>
      <c r="R6991" s="27" t="str">
        <f>IF(Table13[[#This Row],[Unit Value]]&lt;=4999,"Low-Value Asset","High-Value Asset")</f>
        <v>Low-Value Asset</v>
      </c>
      <c r="S6991" s="7"/>
      <c r="T6991" s="7"/>
      <c r="U6991" s="7"/>
      <c r="V6991" s="7"/>
      <c r="W6991" s="10"/>
      <c r="X6991" s="7"/>
      <c r="Y6991" s="7"/>
      <c r="Z6991" s="7"/>
      <c r="AA6991" s="7"/>
      <c r="AB69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2" spans="1:28" ht="12.6" x14ac:dyDescent="0.25">
      <c r="A6992" s="15"/>
      <c r="B6992" s="8"/>
      <c r="C6992" s="7"/>
      <c r="D69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2" s="7"/>
      <c r="F6992" s="7"/>
      <c r="G6992" s="14"/>
      <c r="H6992" s="15"/>
      <c r="I6992" s="14"/>
      <c r="J6992" s="14"/>
      <c r="K6992" s="7"/>
      <c r="L6992" s="7"/>
      <c r="M6992" s="7"/>
      <c r="N6992" s="14"/>
      <c r="O6992" s="7"/>
      <c r="P6992" s="9"/>
      <c r="Q6992" s="30">
        <f>Table13[[#This Row],[Unit Value]]*Table13[[#This Row],[Qty | PCount]]</f>
        <v>0</v>
      </c>
      <c r="R6992" s="27" t="str">
        <f>IF(Table13[[#This Row],[Unit Value]]&lt;=4999,"Low-Value Asset","High-Value Asset")</f>
        <v>Low-Value Asset</v>
      </c>
      <c r="S6992" s="7"/>
      <c r="T6992" s="7"/>
      <c r="U6992" s="7"/>
      <c r="V6992" s="7"/>
      <c r="W6992" s="10"/>
      <c r="X6992" s="7"/>
      <c r="Y6992" s="7"/>
      <c r="Z6992" s="7"/>
      <c r="AA6992" s="7"/>
      <c r="AB69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3" spans="1:28" ht="12.6" x14ac:dyDescent="0.25">
      <c r="A6993" s="15"/>
      <c r="B6993" s="8"/>
      <c r="C6993" s="7"/>
      <c r="D69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3" s="7"/>
      <c r="F6993" s="7"/>
      <c r="G6993" s="14"/>
      <c r="H6993" s="15"/>
      <c r="I6993" s="14"/>
      <c r="J6993" s="14"/>
      <c r="K6993" s="7"/>
      <c r="L6993" s="7"/>
      <c r="M6993" s="7"/>
      <c r="N6993" s="14"/>
      <c r="O6993" s="7"/>
      <c r="P6993" s="9"/>
      <c r="Q6993" s="30">
        <f>Table13[[#This Row],[Unit Value]]*Table13[[#This Row],[Qty | PCount]]</f>
        <v>0</v>
      </c>
      <c r="R6993" s="27" t="str">
        <f>IF(Table13[[#This Row],[Unit Value]]&lt;=4999,"Low-Value Asset","High-Value Asset")</f>
        <v>Low-Value Asset</v>
      </c>
      <c r="S6993" s="7"/>
      <c r="T6993" s="7"/>
      <c r="U6993" s="7"/>
      <c r="V6993" s="7"/>
      <c r="W6993" s="10"/>
      <c r="X6993" s="7"/>
      <c r="Y6993" s="7"/>
      <c r="Z6993" s="7"/>
      <c r="AA6993" s="7"/>
      <c r="AB69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4" spans="1:28" ht="12.6" x14ac:dyDescent="0.25">
      <c r="A6994" s="15"/>
      <c r="B6994" s="8"/>
      <c r="C6994" s="7"/>
      <c r="D69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4" s="7"/>
      <c r="F6994" s="7"/>
      <c r="G6994" s="14"/>
      <c r="H6994" s="15"/>
      <c r="I6994" s="14"/>
      <c r="J6994" s="14"/>
      <c r="K6994" s="7"/>
      <c r="L6994" s="7"/>
      <c r="M6994" s="7"/>
      <c r="N6994" s="14"/>
      <c r="O6994" s="7"/>
      <c r="P6994" s="9"/>
      <c r="Q6994" s="30">
        <f>Table13[[#This Row],[Unit Value]]*Table13[[#This Row],[Qty | PCount]]</f>
        <v>0</v>
      </c>
      <c r="R6994" s="27" t="str">
        <f>IF(Table13[[#This Row],[Unit Value]]&lt;=4999,"Low-Value Asset","High-Value Asset")</f>
        <v>Low-Value Asset</v>
      </c>
      <c r="S6994" s="7"/>
      <c r="T6994" s="7"/>
      <c r="U6994" s="7"/>
      <c r="V6994" s="7"/>
      <c r="W6994" s="10"/>
      <c r="X6994" s="7"/>
      <c r="Y6994" s="7"/>
      <c r="Z6994" s="7"/>
      <c r="AA6994" s="7"/>
      <c r="AB69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5" spans="1:28" ht="12.6" x14ac:dyDescent="0.25">
      <c r="A6995" s="15"/>
      <c r="B6995" s="8"/>
      <c r="C6995" s="7"/>
      <c r="D69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5" s="7"/>
      <c r="F6995" s="7"/>
      <c r="G6995" s="14"/>
      <c r="H6995" s="15"/>
      <c r="I6995" s="14"/>
      <c r="J6995" s="14"/>
      <c r="K6995" s="7"/>
      <c r="L6995" s="7"/>
      <c r="M6995" s="7"/>
      <c r="N6995" s="14"/>
      <c r="O6995" s="7"/>
      <c r="P6995" s="9"/>
      <c r="Q6995" s="30">
        <f>Table13[[#This Row],[Unit Value]]*Table13[[#This Row],[Qty | PCount]]</f>
        <v>0</v>
      </c>
      <c r="R6995" s="27" t="str">
        <f>IF(Table13[[#This Row],[Unit Value]]&lt;=4999,"Low-Value Asset","High-Value Asset")</f>
        <v>Low-Value Asset</v>
      </c>
      <c r="S6995" s="7"/>
      <c r="T6995" s="7"/>
      <c r="U6995" s="7"/>
      <c r="V6995" s="7"/>
      <c r="W6995" s="10"/>
      <c r="X6995" s="7"/>
      <c r="Y6995" s="7"/>
      <c r="Z6995" s="7"/>
      <c r="AA6995" s="7"/>
      <c r="AB69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6" spans="1:28" ht="12.6" x14ac:dyDescent="0.25">
      <c r="A6996" s="15"/>
      <c r="B6996" s="8"/>
      <c r="C6996" s="7"/>
      <c r="D69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6" s="7"/>
      <c r="F6996" s="7"/>
      <c r="G6996" s="14"/>
      <c r="H6996" s="15"/>
      <c r="I6996" s="14"/>
      <c r="J6996" s="14"/>
      <c r="K6996" s="7"/>
      <c r="L6996" s="7"/>
      <c r="M6996" s="7"/>
      <c r="N6996" s="14"/>
      <c r="O6996" s="7"/>
      <c r="P6996" s="9"/>
      <c r="Q6996" s="30">
        <f>Table13[[#This Row],[Unit Value]]*Table13[[#This Row],[Qty | PCount]]</f>
        <v>0</v>
      </c>
      <c r="R6996" s="27" t="str">
        <f>IF(Table13[[#This Row],[Unit Value]]&lt;=4999,"Low-Value Asset","High-Value Asset")</f>
        <v>Low-Value Asset</v>
      </c>
      <c r="S6996" s="7"/>
      <c r="T6996" s="7"/>
      <c r="U6996" s="7"/>
      <c r="V6996" s="7"/>
      <c r="W6996" s="10"/>
      <c r="X6996" s="7"/>
      <c r="Y6996" s="7"/>
      <c r="Z6996" s="7"/>
      <c r="AA6996" s="7"/>
      <c r="AB69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7" spans="1:28" ht="12.6" x14ac:dyDescent="0.25">
      <c r="A6997" s="15"/>
      <c r="B6997" s="8"/>
      <c r="C6997" s="7"/>
      <c r="D69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7" s="7"/>
      <c r="F6997" s="7"/>
      <c r="G6997" s="14"/>
      <c r="H6997" s="15"/>
      <c r="I6997" s="14"/>
      <c r="J6997" s="14"/>
      <c r="K6997" s="7"/>
      <c r="L6997" s="7"/>
      <c r="M6997" s="7"/>
      <c r="N6997" s="14"/>
      <c r="O6997" s="7"/>
      <c r="P6997" s="9"/>
      <c r="Q6997" s="30">
        <f>Table13[[#This Row],[Unit Value]]*Table13[[#This Row],[Qty | PCount]]</f>
        <v>0</v>
      </c>
      <c r="R6997" s="27" t="str">
        <f>IF(Table13[[#This Row],[Unit Value]]&lt;=4999,"Low-Value Asset","High-Value Asset")</f>
        <v>Low-Value Asset</v>
      </c>
      <c r="S6997" s="7"/>
      <c r="T6997" s="7"/>
      <c r="U6997" s="7"/>
      <c r="V6997" s="7"/>
      <c r="W6997" s="10"/>
      <c r="X6997" s="7"/>
      <c r="Y6997" s="7"/>
      <c r="Z6997" s="7"/>
      <c r="AA6997" s="7"/>
      <c r="AB69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8" spans="1:28" ht="12.6" x14ac:dyDescent="0.25">
      <c r="A6998" s="15"/>
      <c r="B6998" s="8"/>
      <c r="C6998" s="7"/>
      <c r="D69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8" s="7"/>
      <c r="F6998" s="7"/>
      <c r="G6998" s="14"/>
      <c r="H6998" s="15"/>
      <c r="I6998" s="14"/>
      <c r="J6998" s="14"/>
      <c r="K6998" s="7"/>
      <c r="L6998" s="7"/>
      <c r="M6998" s="7"/>
      <c r="N6998" s="14"/>
      <c r="O6998" s="7"/>
      <c r="P6998" s="9"/>
      <c r="Q6998" s="30">
        <f>Table13[[#This Row],[Unit Value]]*Table13[[#This Row],[Qty | PCount]]</f>
        <v>0</v>
      </c>
      <c r="R6998" s="27" t="str">
        <f>IF(Table13[[#This Row],[Unit Value]]&lt;=4999,"Low-Value Asset","High-Value Asset")</f>
        <v>Low-Value Asset</v>
      </c>
      <c r="S6998" s="7"/>
      <c r="T6998" s="7"/>
      <c r="U6998" s="7"/>
      <c r="V6998" s="7"/>
      <c r="W6998" s="10"/>
      <c r="X6998" s="7"/>
      <c r="Y6998" s="7"/>
      <c r="Z6998" s="7"/>
      <c r="AA6998" s="7"/>
      <c r="AB69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6999" spans="1:28" ht="12.6" x14ac:dyDescent="0.25">
      <c r="A6999" s="15"/>
      <c r="B6999" s="8"/>
      <c r="C6999" s="7"/>
      <c r="D69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6999" s="7"/>
      <c r="F6999" s="7"/>
      <c r="G6999" s="14"/>
      <c r="H6999" s="15"/>
      <c r="I6999" s="14"/>
      <c r="J6999" s="14"/>
      <c r="K6999" s="7"/>
      <c r="L6999" s="7"/>
      <c r="M6999" s="7"/>
      <c r="N6999" s="14"/>
      <c r="O6999" s="7"/>
      <c r="P6999" s="9"/>
      <c r="Q6999" s="30">
        <f>Table13[[#This Row],[Unit Value]]*Table13[[#This Row],[Qty | PCount]]</f>
        <v>0</v>
      </c>
      <c r="R6999" s="27" t="str">
        <f>IF(Table13[[#This Row],[Unit Value]]&lt;=4999,"Low-Value Asset","High-Value Asset")</f>
        <v>Low-Value Asset</v>
      </c>
      <c r="S6999" s="7"/>
      <c r="T6999" s="7"/>
      <c r="U6999" s="7"/>
      <c r="V6999" s="7"/>
      <c r="W6999" s="10"/>
      <c r="X6999" s="7"/>
      <c r="Y6999" s="7"/>
      <c r="Z6999" s="7"/>
      <c r="AA6999" s="7"/>
      <c r="AB69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0" spans="1:28" ht="12.6" x14ac:dyDescent="0.25">
      <c r="A7000" s="15"/>
      <c r="B7000" s="8"/>
      <c r="C7000" s="7"/>
      <c r="D70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0" s="7"/>
      <c r="F7000" s="7"/>
      <c r="G7000" s="14"/>
      <c r="H7000" s="15"/>
      <c r="I7000" s="14"/>
      <c r="J7000" s="14"/>
      <c r="K7000" s="7"/>
      <c r="L7000" s="7"/>
      <c r="M7000" s="7"/>
      <c r="N7000" s="14"/>
      <c r="O7000" s="7"/>
      <c r="P7000" s="9"/>
      <c r="Q7000" s="30">
        <f>Table13[[#This Row],[Unit Value]]*Table13[[#This Row],[Qty | PCount]]</f>
        <v>0</v>
      </c>
      <c r="R7000" s="27" t="str">
        <f>IF(Table13[[#This Row],[Unit Value]]&lt;=4999,"Low-Value Asset","High-Value Asset")</f>
        <v>Low-Value Asset</v>
      </c>
      <c r="S7000" s="7"/>
      <c r="T7000" s="7"/>
      <c r="U7000" s="7"/>
      <c r="V7000" s="7"/>
      <c r="W7000" s="10"/>
      <c r="X7000" s="7"/>
      <c r="Y7000" s="7"/>
      <c r="Z7000" s="7"/>
      <c r="AA7000" s="7"/>
      <c r="AB70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1" spans="1:28" ht="12.6" x14ac:dyDescent="0.25">
      <c r="A7001" s="15"/>
      <c r="B7001" s="8"/>
      <c r="C7001" s="7"/>
      <c r="D70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1" s="7"/>
      <c r="F7001" s="7"/>
      <c r="G7001" s="14"/>
      <c r="H7001" s="15"/>
      <c r="I7001" s="14"/>
      <c r="J7001" s="14"/>
      <c r="K7001" s="7"/>
      <c r="L7001" s="7"/>
      <c r="M7001" s="7"/>
      <c r="N7001" s="14"/>
      <c r="O7001" s="7"/>
      <c r="P7001" s="9"/>
      <c r="Q7001" s="30">
        <f>Table13[[#This Row],[Unit Value]]*Table13[[#This Row],[Qty | PCount]]</f>
        <v>0</v>
      </c>
      <c r="R7001" s="27" t="str">
        <f>IF(Table13[[#This Row],[Unit Value]]&lt;=4999,"Low-Value Asset","High-Value Asset")</f>
        <v>Low-Value Asset</v>
      </c>
      <c r="S7001" s="7"/>
      <c r="T7001" s="7"/>
      <c r="U7001" s="7"/>
      <c r="V7001" s="7"/>
      <c r="W7001" s="10"/>
      <c r="X7001" s="7"/>
      <c r="Y7001" s="7"/>
      <c r="Z7001" s="7"/>
      <c r="AA7001" s="7"/>
      <c r="AB70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2" spans="1:28" ht="12.6" x14ac:dyDescent="0.25">
      <c r="A7002" s="15"/>
      <c r="B7002" s="8"/>
      <c r="C7002" s="7"/>
      <c r="D70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2" s="7"/>
      <c r="F7002" s="7"/>
      <c r="G7002" s="14"/>
      <c r="H7002" s="15"/>
      <c r="I7002" s="14"/>
      <c r="J7002" s="14"/>
      <c r="K7002" s="7"/>
      <c r="L7002" s="7"/>
      <c r="M7002" s="7"/>
      <c r="N7002" s="14"/>
      <c r="O7002" s="7"/>
      <c r="P7002" s="9"/>
      <c r="Q7002" s="30">
        <f>Table13[[#This Row],[Unit Value]]*Table13[[#This Row],[Qty | PCount]]</f>
        <v>0</v>
      </c>
      <c r="R7002" s="27" t="str">
        <f>IF(Table13[[#This Row],[Unit Value]]&lt;=4999,"Low-Value Asset","High-Value Asset")</f>
        <v>Low-Value Asset</v>
      </c>
      <c r="S7002" s="7"/>
      <c r="T7002" s="7"/>
      <c r="U7002" s="7"/>
      <c r="V7002" s="7"/>
      <c r="W7002" s="10"/>
      <c r="X7002" s="7"/>
      <c r="Y7002" s="7"/>
      <c r="Z7002" s="7"/>
      <c r="AA7002" s="7"/>
      <c r="AB70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3" spans="1:28" ht="12.6" x14ac:dyDescent="0.25">
      <c r="A7003" s="15"/>
      <c r="B7003" s="8"/>
      <c r="C7003" s="7"/>
      <c r="D70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3" s="7"/>
      <c r="F7003" s="7"/>
      <c r="G7003" s="14"/>
      <c r="H7003" s="15"/>
      <c r="I7003" s="14"/>
      <c r="J7003" s="14"/>
      <c r="K7003" s="7"/>
      <c r="L7003" s="7"/>
      <c r="M7003" s="7"/>
      <c r="N7003" s="14"/>
      <c r="O7003" s="7"/>
      <c r="P7003" s="9"/>
      <c r="Q7003" s="30">
        <f>Table13[[#This Row],[Unit Value]]*Table13[[#This Row],[Qty | PCount]]</f>
        <v>0</v>
      </c>
      <c r="R7003" s="27" t="str">
        <f>IF(Table13[[#This Row],[Unit Value]]&lt;=4999,"Low-Value Asset","High-Value Asset")</f>
        <v>Low-Value Asset</v>
      </c>
      <c r="S7003" s="7"/>
      <c r="T7003" s="7"/>
      <c r="U7003" s="7"/>
      <c r="V7003" s="7"/>
      <c r="W7003" s="10"/>
      <c r="X7003" s="7"/>
      <c r="Y7003" s="7"/>
      <c r="Z7003" s="7"/>
      <c r="AA7003" s="7"/>
      <c r="AB70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4" spans="1:28" ht="12.6" x14ac:dyDescent="0.25">
      <c r="A7004" s="15"/>
      <c r="B7004" s="8"/>
      <c r="C7004" s="7"/>
      <c r="D70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4" s="7"/>
      <c r="F7004" s="7"/>
      <c r="G7004" s="14"/>
      <c r="H7004" s="15"/>
      <c r="I7004" s="14"/>
      <c r="J7004" s="14"/>
      <c r="K7004" s="7"/>
      <c r="L7004" s="7"/>
      <c r="M7004" s="7"/>
      <c r="N7004" s="14"/>
      <c r="O7004" s="7"/>
      <c r="P7004" s="9"/>
      <c r="Q7004" s="30">
        <f>Table13[[#This Row],[Unit Value]]*Table13[[#This Row],[Qty | PCount]]</f>
        <v>0</v>
      </c>
      <c r="R7004" s="27" t="str">
        <f>IF(Table13[[#This Row],[Unit Value]]&lt;=4999,"Low-Value Asset","High-Value Asset")</f>
        <v>Low-Value Asset</v>
      </c>
      <c r="S7004" s="7"/>
      <c r="T7004" s="7"/>
      <c r="U7004" s="7"/>
      <c r="V7004" s="7"/>
      <c r="W7004" s="10"/>
      <c r="X7004" s="7"/>
      <c r="Y7004" s="7"/>
      <c r="Z7004" s="7"/>
      <c r="AA7004" s="7"/>
      <c r="AB70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5" spans="1:28" ht="12.6" x14ac:dyDescent="0.25">
      <c r="A7005" s="15"/>
      <c r="B7005" s="8"/>
      <c r="C7005" s="7"/>
      <c r="D70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5" s="7"/>
      <c r="F7005" s="7"/>
      <c r="G7005" s="14"/>
      <c r="H7005" s="15"/>
      <c r="I7005" s="14"/>
      <c r="J7005" s="14"/>
      <c r="K7005" s="7"/>
      <c r="L7005" s="7"/>
      <c r="M7005" s="7"/>
      <c r="N7005" s="14"/>
      <c r="O7005" s="7"/>
      <c r="P7005" s="9"/>
      <c r="Q7005" s="30">
        <f>Table13[[#This Row],[Unit Value]]*Table13[[#This Row],[Qty | PCount]]</f>
        <v>0</v>
      </c>
      <c r="R7005" s="27" t="str">
        <f>IF(Table13[[#This Row],[Unit Value]]&lt;=4999,"Low-Value Asset","High-Value Asset")</f>
        <v>Low-Value Asset</v>
      </c>
      <c r="S7005" s="7"/>
      <c r="T7005" s="7"/>
      <c r="U7005" s="7"/>
      <c r="V7005" s="7"/>
      <c r="W7005" s="10"/>
      <c r="X7005" s="7"/>
      <c r="Y7005" s="7"/>
      <c r="Z7005" s="7"/>
      <c r="AA7005" s="7"/>
      <c r="AB70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6" spans="1:28" ht="12.6" x14ac:dyDescent="0.25">
      <c r="A7006" s="15"/>
      <c r="B7006" s="8"/>
      <c r="C7006" s="7"/>
      <c r="D70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6" s="7"/>
      <c r="F7006" s="7"/>
      <c r="G7006" s="14"/>
      <c r="H7006" s="15"/>
      <c r="I7006" s="14"/>
      <c r="J7006" s="14"/>
      <c r="K7006" s="7"/>
      <c r="L7006" s="7"/>
      <c r="M7006" s="7"/>
      <c r="N7006" s="14"/>
      <c r="O7006" s="7"/>
      <c r="P7006" s="9"/>
      <c r="Q7006" s="30">
        <f>Table13[[#This Row],[Unit Value]]*Table13[[#This Row],[Qty | PCount]]</f>
        <v>0</v>
      </c>
      <c r="R7006" s="27" t="str">
        <f>IF(Table13[[#This Row],[Unit Value]]&lt;=4999,"Low-Value Asset","High-Value Asset")</f>
        <v>Low-Value Asset</v>
      </c>
      <c r="S7006" s="7"/>
      <c r="T7006" s="7"/>
      <c r="U7006" s="7"/>
      <c r="V7006" s="7"/>
      <c r="W7006" s="10"/>
      <c r="X7006" s="7"/>
      <c r="Y7006" s="7"/>
      <c r="Z7006" s="7"/>
      <c r="AA7006" s="7"/>
      <c r="AB70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7" spans="1:28" ht="12.6" x14ac:dyDescent="0.25">
      <c r="A7007" s="15"/>
      <c r="B7007" s="8"/>
      <c r="C7007" s="7"/>
      <c r="D70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7" s="7"/>
      <c r="F7007" s="7"/>
      <c r="G7007" s="14"/>
      <c r="H7007" s="15"/>
      <c r="I7007" s="14"/>
      <c r="J7007" s="14"/>
      <c r="K7007" s="7"/>
      <c r="L7007" s="7"/>
      <c r="M7007" s="7"/>
      <c r="N7007" s="14"/>
      <c r="O7007" s="7"/>
      <c r="P7007" s="9"/>
      <c r="Q7007" s="30">
        <f>Table13[[#This Row],[Unit Value]]*Table13[[#This Row],[Qty | PCount]]</f>
        <v>0</v>
      </c>
      <c r="R7007" s="27" t="str">
        <f>IF(Table13[[#This Row],[Unit Value]]&lt;=4999,"Low-Value Asset","High-Value Asset")</f>
        <v>Low-Value Asset</v>
      </c>
      <c r="S7007" s="7"/>
      <c r="T7007" s="7"/>
      <c r="U7007" s="7"/>
      <c r="V7007" s="7"/>
      <c r="W7007" s="10"/>
      <c r="X7007" s="7"/>
      <c r="Y7007" s="7"/>
      <c r="Z7007" s="7"/>
      <c r="AA7007" s="7"/>
      <c r="AB70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8" spans="1:28" ht="12.6" x14ac:dyDescent="0.25">
      <c r="A7008" s="15"/>
      <c r="B7008" s="8"/>
      <c r="C7008" s="7"/>
      <c r="D70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8" s="7"/>
      <c r="F7008" s="7"/>
      <c r="G7008" s="14"/>
      <c r="H7008" s="15"/>
      <c r="I7008" s="14"/>
      <c r="J7008" s="14"/>
      <c r="K7008" s="7"/>
      <c r="L7008" s="7"/>
      <c r="M7008" s="7"/>
      <c r="N7008" s="14"/>
      <c r="O7008" s="7"/>
      <c r="P7008" s="9"/>
      <c r="Q7008" s="30">
        <f>Table13[[#This Row],[Unit Value]]*Table13[[#This Row],[Qty | PCount]]</f>
        <v>0</v>
      </c>
      <c r="R7008" s="27" t="str">
        <f>IF(Table13[[#This Row],[Unit Value]]&lt;=4999,"Low-Value Asset","High-Value Asset")</f>
        <v>Low-Value Asset</v>
      </c>
      <c r="S7008" s="7"/>
      <c r="T7008" s="7"/>
      <c r="U7008" s="7"/>
      <c r="V7008" s="7"/>
      <c r="W7008" s="10"/>
      <c r="X7008" s="7"/>
      <c r="Y7008" s="7"/>
      <c r="Z7008" s="7"/>
      <c r="AA7008" s="7"/>
      <c r="AB70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09" spans="1:28" ht="12.6" x14ac:dyDescent="0.25">
      <c r="A7009" s="15"/>
      <c r="B7009" s="8"/>
      <c r="C7009" s="7"/>
      <c r="D70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09" s="7"/>
      <c r="F7009" s="7"/>
      <c r="G7009" s="14"/>
      <c r="H7009" s="15"/>
      <c r="I7009" s="14"/>
      <c r="J7009" s="14"/>
      <c r="K7009" s="7"/>
      <c r="L7009" s="7"/>
      <c r="M7009" s="7"/>
      <c r="N7009" s="14"/>
      <c r="O7009" s="7"/>
      <c r="P7009" s="9"/>
      <c r="Q7009" s="30">
        <f>Table13[[#This Row],[Unit Value]]*Table13[[#This Row],[Qty | PCount]]</f>
        <v>0</v>
      </c>
      <c r="R7009" s="27" t="str">
        <f>IF(Table13[[#This Row],[Unit Value]]&lt;=4999,"Low-Value Asset","High-Value Asset")</f>
        <v>Low-Value Asset</v>
      </c>
      <c r="S7009" s="7"/>
      <c r="T7009" s="7"/>
      <c r="U7009" s="7"/>
      <c r="V7009" s="7"/>
      <c r="W7009" s="10"/>
      <c r="X7009" s="7"/>
      <c r="Y7009" s="7"/>
      <c r="Z7009" s="7"/>
      <c r="AA7009" s="7"/>
      <c r="AB70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0" spans="1:28" ht="12.6" x14ac:dyDescent="0.25">
      <c r="A7010" s="15"/>
      <c r="B7010" s="8"/>
      <c r="C7010" s="7"/>
      <c r="D70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10" s="7"/>
      <c r="F7010" s="7"/>
      <c r="G7010" s="14"/>
      <c r="H7010" s="15"/>
      <c r="I7010" s="14"/>
      <c r="J7010" s="14"/>
      <c r="K7010" s="7"/>
      <c r="L7010" s="7"/>
      <c r="M7010" s="7"/>
      <c r="N7010" s="14"/>
      <c r="O7010" s="7"/>
      <c r="P7010" s="9"/>
      <c r="Q7010" s="30">
        <f>Table13[[#This Row],[Unit Value]]*Table13[[#This Row],[Qty | PCount]]</f>
        <v>0</v>
      </c>
      <c r="R7010" s="27" t="str">
        <f>IF(Table13[[#This Row],[Unit Value]]&lt;=4999,"Low-Value Asset","High-Value Asset")</f>
        <v>Low-Value Asset</v>
      </c>
      <c r="S7010" s="7"/>
      <c r="T7010" s="7"/>
      <c r="U7010" s="7"/>
      <c r="V7010" s="7"/>
      <c r="W7010" s="10"/>
      <c r="X7010" s="7"/>
      <c r="Y7010" s="7"/>
      <c r="Z7010" s="7"/>
      <c r="AA7010" s="7"/>
      <c r="AB70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1" spans="1:28" ht="12.6" x14ac:dyDescent="0.25">
      <c r="A7011" s="15"/>
      <c r="B7011" s="8"/>
      <c r="C7011" s="7"/>
      <c r="D70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11" s="7"/>
      <c r="F7011" s="7"/>
      <c r="G7011" s="14"/>
      <c r="H7011" s="15"/>
      <c r="I7011" s="14"/>
      <c r="J7011" s="14"/>
      <c r="K7011" s="7"/>
      <c r="L7011" s="7"/>
      <c r="M7011" s="7"/>
      <c r="N7011" s="14"/>
      <c r="O7011" s="7"/>
      <c r="P7011" s="9"/>
      <c r="Q7011" s="30">
        <f>Table13[[#This Row],[Unit Value]]*Table13[[#This Row],[Qty | PCount]]</f>
        <v>0</v>
      </c>
      <c r="R7011" s="27" t="str">
        <f>IF(Table13[[#This Row],[Unit Value]]&lt;=4999,"Low-Value Asset","High-Value Asset")</f>
        <v>Low-Value Asset</v>
      </c>
      <c r="S7011" s="7"/>
      <c r="T7011" s="7"/>
      <c r="U7011" s="7"/>
      <c r="V7011" s="7"/>
      <c r="W7011" s="10"/>
      <c r="X7011" s="7"/>
      <c r="Y7011" s="7"/>
      <c r="Z7011" s="7"/>
      <c r="AA7011" s="7"/>
      <c r="AB70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2" spans="1:28" ht="12.6" x14ac:dyDescent="0.25">
      <c r="A7012" s="15"/>
      <c r="B7012" s="8"/>
      <c r="C7012" s="7"/>
      <c r="D70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Validation'!$A$20:$B$47,2,FALSE),"00"))</f>
        <v>#N/A</v>
      </c>
      <c r="E7012" s="7"/>
      <c r="F7012" s="7"/>
      <c r="G7012" s="14"/>
      <c r="H7012" s="15"/>
      <c r="I7012" s="14"/>
      <c r="J7012" s="14"/>
      <c r="K7012" s="7"/>
      <c r="L7012" s="7"/>
      <c r="M7012" s="7"/>
      <c r="N7012" s="14"/>
      <c r="O7012" s="7"/>
      <c r="P7012" s="9"/>
      <c r="Q7012" s="30">
        <f>Table13[[#This Row],[Unit Value]]*Table13[[#This Row],[Qty | PCount]]</f>
        <v>0</v>
      </c>
      <c r="R7012" s="27" t="str">
        <f>IF(Table13[[#This Row],[Unit Value]]&lt;=4999,"Low-Value Asset","High-Value Asset")</f>
        <v>Low-Value Asset</v>
      </c>
      <c r="S7012" s="7"/>
      <c r="T7012" s="7"/>
      <c r="U7012" s="7"/>
      <c r="V7012" s="7"/>
      <c r="W7012" s="10"/>
      <c r="X7012" s="7"/>
      <c r="Y7012" s="7"/>
      <c r="Z7012" s="7"/>
      <c r="AA7012" s="7"/>
      <c r="AB70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3" spans="1:28" ht="12.6" x14ac:dyDescent="0.25">
      <c r="A7013" s="15"/>
      <c r="B7013" s="8"/>
      <c r="C7013" s="7"/>
      <c r="D70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3" s="7"/>
      <c r="F7013" s="7"/>
      <c r="G7013" s="14"/>
      <c r="H7013" s="15"/>
      <c r="I7013" s="14"/>
      <c r="J7013" s="14"/>
      <c r="K7013" s="7"/>
      <c r="L7013" s="7"/>
      <c r="M7013" s="7"/>
      <c r="N7013" s="14"/>
      <c r="O7013" s="7"/>
      <c r="P7013" s="9"/>
      <c r="Q7013" s="30">
        <f>Table13[[#This Row],[Unit Value]]*Table13[[#This Row],[Qty | PCount]]</f>
        <v>0</v>
      </c>
      <c r="R7013" s="27" t="str">
        <f>IF(Table13[[#This Row],[Unit Value]]&lt;=4999,"Low-Value Asset","High-Value Asset")</f>
        <v>Low-Value Asset</v>
      </c>
      <c r="S7013" s="7"/>
      <c r="T7013" s="7"/>
      <c r="U7013" s="7"/>
      <c r="V7013" s="7"/>
      <c r="W7013" s="10"/>
      <c r="X7013" s="7"/>
      <c r="Y7013" s="7"/>
      <c r="Z7013" s="7"/>
      <c r="AA7013" s="7"/>
      <c r="AB70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4" spans="1:28" ht="12.6" x14ac:dyDescent="0.25">
      <c r="A7014" s="15"/>
      <c r="B7014" s="8"/>
      <c r="C7014" s="7"/>
      <c r="D70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4" s="7"/>
      <c r="F7014" s="7"/>
      <c r="G7014" s="14"/>
      <c r="H7014" s="15"/>
      <c r="I7014" s="14"/>
      <c r="J7014" s="14"/>
      <c r="K7014" s="7"/>
      <c r="L7014" s="7"/>
      <c r="M7014" s="7"/>
      <c r="N7014" s="14"/>
      <c r="O7014" s="7"/>
      <c r="P7014" s="9"/>
      <c r="Q7014" s="30">
        <f>Table13[[#This Row],[Unit Value]]*Table13[[#This Row],[Qty | PCount]]</f>
        <v>0</v>
      </c>
      <c r="R7014" s="27" t="str">
        <f>IF(Table13[[#This Row],[Unit Value]]&lt;=4999,"Low-Value Asset","High-Value Asset")</f>
        <v>Low-Value Asset</v>
      </c>
      <c r="S7014" s="7"/>
      <c r="T7014" s="7"/>
      <c r="U7014" s="7"/>
      <c r="V7014" s="7"/>
      <c r="W7014" s="10"/>
      <c r="X7014" s="7"/>
      <c r="Y7014" s="7"/>
      <c r="Z7014" s="7"/>
      <c r="AA7014" s="7"/>
      <c r="AB70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5" spans="1:28" ht="12.6" x14ac:dyDescent="0.25">
      <c r="A7015" s="15"/>
      <c r="B7015" s="8"/>
      <c r="C7015" s="7"/>
      <c r="D70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5" s="7"/>
      <c r="F7015" s="7"/>
      <c r="G7015" s="14"/>
      <c r="H7015" s="15"/>
      <c r="I7015" s="14"/>
      <c r="J7015" s="14"/>
      <c r="K7015" s="7"/>
      <c r="L7015" s="7"/>
      <c r="M7015" s="7"/>
      <c r="N7015" s="14"/>
      <c r="O7015" s="7"/>
      <c r="P7015" s="9"/>
      <c r="Q7015" s="30">
        <f>Table13[[#This Row],[Unit Value]]*Table13[[#This Row],[Qty | PCount]]</f>
        <v>0</v>
      </c>
      <c r="R7015" s="27" t="str">
        <f>IF(Table13[[#This Row],[Unit Value]]&lt;=4999,"Low-Value Asset","High-Value Asset")</f>
        <v>Low-Value Asset</v>
      </c>
      <c r="S7015" s="7"/>
      <c r="T7015" s="7"/>
      <c r="U7015" s="7"/>
      <c r="V7015" s="7"/>
      <c r="W7015" s="10"/>
      <c r="X7015" s="7"/>
      <c r="Y7015" s="7"/>
      <c r="Z7015" s="7"/>
      <c r="AA7015" s="7"/>
      <c r="AB70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6" spans="1:28" ht="12.6" x14ac:dyDescent="0.25">
      <c r="A7016" s="15"/>
      <c r="B7016" s="8"/>
      <c r="C7016" s="7"/>
      <c r="D70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6" s="7"/>
      <c r="F7016" s="7"/>
      <c r="G7016" s="14"/>
      <c r="H7016" s="15"/>
      <c r="I7016" s="14"/>
      <c r="J7016" s="14"/>
      <c r="K7016" s="7"/>
      <c r="L7016" s="7"/>
      <c r="M7016" s="7"/>
      <c r="N7016" s="14"/>
      <c r="O7016" s="7"/>
      <c r="P7016" s="9"/>
      <c r="Q7016" s="30">
        <f>Table13[[#This Row],[Unit Value]]*Table13[[#This Row],[Qty | PCount]]</f>
        <v>0</v>
      </c>
      <c r="R7016" s="27" t="str">
        <f>IF(Table13[[#This Row],[Unit Value]]&lt;=4999,"Low-Value Asset","High-Value Asset")</f>
        <v>Low-Value Asset</v>
      </c>
      <c r="S7016" s="7"/>
      <c r="T7016" s="7"/>
      <c r="U7016" s="7"/>
      <c r="V7016" s="7"/>
      <c r="W7016" s="10"/>
      <c r="X7016" s="7"/>
      <c r="Y7016" s="7"/>
      <c r="Z7016" s="7"/>
      <c r="AA7016" s="7"/>
      <c r="AB70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7" spans="1:28" ht="12.6" x14ac:dyDescent="0.25">
      <c r="A7017" s="15"/>
      <c r="B7017" s="8"/>
      <c r="C7017" s="7"/>
      <c r="D70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7" s="7"/>
      <c r="F7017" s="7"/>
      <c r="G7017" s="14"/>
      <c r="H7017" s="15"/>
      <c r="I7017" s="14"/>
      <c r="J7017" s="14"/>
      <c r="K7017" s="7"/>
      <c r="L7017" s="7"/>
      <c r="M7017" s="7"/>
      <c r="N7017" s="14"/>
      <c r="O7017" s="7"/>
      <c r="P7017" s="9"/>
      <c r="Q7017" s="30">
        <f>Table13[[#This Row],[Unit Value]]*Table13[[#This Row],[Qty | PCount]]</f>
        <v>0</v>
      </c>
      <c r="R7017" s="27" t="str">
        <f>IF(Table13[[#This Row],[Unit Value]]&lt;=4999,"Low-Value Asset","High-Value Asset")</f>
        <v>Low-Value Asset</v>
      </c>
      <c r="S7017" s="7"/>
      <c r="T7017" s="7"/>
      <c r="U7017" s="7"/>
      <c r="V7017" s="7"/>
      <c r="W7017" s="10"/>
      <c r="X7017" s="7"/>
      <c r="Y7017" s="7"/>
      <c r="Z7017" s="7"/>
      <c r="AA7017" s="7"/>
      <c r="AB70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8" spans="1:28" ht="12.6" x14ac:dyDescent="0.25">
      <c r="A7018" s="15"/>
      <c r="B7018" s="8"/>
      <c r="C7018" s="7"/>
      <c r="D70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8" s="7"/>
      <c r="F7018" s="7"/>
      <c r="G7018" s="14"/>
      <c r="H7018" s="15"/>
      <c r="I7018" s="14"/>
      <c r="J7018" s="14"/>
      <c r="K7018" s="7"/>
      <c r="L7018" s="7"/>
      <c r="M7018" s="7"/>
      <c r="N7018" s="14"/>
      <c r="O7018" s="7"/>
      <c r="P7018" s="9"/>
      <c r="Q7018" s="30">
        <f>Table13[[#This Row],[Unit Value]]*Table13[[#This Row],[Qty | PCount]]</f>
        <v>0</v>
      </c>
      <c r="R7018" s="27" t="str">
        <f>IF(Table13[[#This Row],[Unit Value]]&lt;=4999,"Low-Value Asset","High-Value Asset")</f>
        <v>Low-Value Asset</v>
      </c>
      <c r="S7018" s="7"/>
      <c r="T7018" s="7"/>
      <c r="U7018" s="7"/>
      <c r="V7018" s="7"/>
      <c r="W7018" s="10"/>
      <c r="X7018" s="7"/>
      <c r="Y7018" s="7"/>
      <c r="Z7018" s="7"/>
      <c r="AA7018" s="7"/>
      <c r="AB70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19" spans="1:28" ht="12.6" x14ac:dyDescent="0.25">
      <c r="A7019" s="15"/>
      <c r="B7019" s="8"/>
      <c r="C7019" s="7"/>
      <c r="D70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19" s="7"/>
      <c r="F7019" s="7"/>
      <c r="G7019" s="14"/>
      <c r="H7019" s="15"/>
      <c r="I7019" s="14"/>
      <c r="J7019" s="14"/>
      <c r="K7019" s="7"/>
      <c r="L7019" s="7"/>
      <c r="M7019" s="7"/>
      <c r="N7019" s="14"/>
      <c r="O7019" s="7"/>
      <c r="P7019" s="9"/>
      <c r="Q7019" s="30">
        <f>Table13[[#This Row],[Unit Value]]*Table13[[#This Row],[Qty | PCount]]</f>
        <v>0</v>
      </c>
      <c r="R7019" s="27" t="str">
        <f>IF(Table13[[#This Row],[Unit Value]]&lt;=4999,"Low-Value Asset","High-Value Asset")</f>
        <v>Low-Value Asset</v>
      </c>
      <c r="S7019" s="7"/>
      <c r="T7019" s="7"/>
      <c r="U7019" s="7"/>
      <c r="V7019" s="7"/>
      <c r="W7019" s="10"/>
      <c r="X7019" s="7"/>
      <c r="Y7019" s="7"/>
      <c r="Z7019" s="7"/>
      <c r="AA7019" s="7"/>
      <c r="AB70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0" spans="1:28" ht="12.6" x14ac:dyDescent="0.25">
      <c r="A7020" s="41"/>
      <c r="B7020" s="28"/>
      <c r="C7020" s="27"/>
      <c r="D70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0" s="27"/>
      <c r="F7020" s="27"/>
      <c r="G7020" s="29"/>
      <c r="H7020" s="48"/>
      <c r="I7020" s="29"/>
      <c r="J7020" s="49"/>
      <c r="K7020" s="27"/>
      <c r="L7020" s="27"/>
      <c r="M7020" s="27"/>
      <c r="N7020" s="27"/>
      <c r="O7020" s="27"/>
      <c r="P7020" s="30"/>
      <c r="Q7020" s="30">
        <f>Table13[[#This Row],[Unit Value]]*Table13[[#This Row],[Qty | PCount]]</f>
        <v>0</v>
      </c>
      <c r="R7020" s="27" t="str">
        <f>IF(Table13[[#This Row],[Unit Value]]&lt;=4999,"Low-Value Asset","High-Value Asset")</f>
        <v>Low-Value Asset</v>
      </c>
      <c r="S7020" s="27"/>
      <c r="T7020" s="27"/>
      <c r="U7020" s="27"/>
      <c r="V7020" s="27"/>
      <c r="W7020" s="74"/>
      <c r="X7020" s="27"/>
      <c r="Y7020" s="27"/>
      <c r="Z7020" s="27"/>
      <c r="AA7020" s="7"/>
      <c r="AB70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1" spans="1:28" ht="12.6" x14ac:dyDescent="0.25">
      <c r="A7021" s="41"/>
      <c r="B7021" s="28"/>
      <c r="C7021" s="27"/>
      <c r="D70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1" s="27"/>
      <c r="F7021" s="27"/>
      <c r="G7021" s="29"/>
      <c r="H7021" s="48"/>
      <c r="I7021" s="29"/>
      <c r="J7021" s="29"/>
      <c r="K7021" s="27"/>
      <c r="L7021" s="27"/>
      <c r="M7021" s="27"/>
      <c r="N7021" s="27"/>
      <c r="O7021" s="27"/>
      <c r="P7021" s="30"/>
      <c r="Q7021" s="30">
        <f>Table13[[#This Row],[Unit Value]]*Table13[[#This Row],[Qty | PCount]]</f>
        <v>0</v>
      </c>
      <c r="R7021" s="27" t="str">
        <f>IF(Table13[[#This Row],[Unit Value]]&lt;=4999,"Low-Value Asset","High-Value Asset")</f>
        <v>Low-Value Asset</v>
      </c>
      <c r="S7021" s="27"/>
      <c r="T7021" s="27"/>
      <c r="U7021" s="7"/>
      <c r="V7021" s="7"/>
      <c r="W7021" s="74"/>
      <c r="X7021" s="27"/>
      <c r="Y7021" s="27"/>
      <c r="Z7021" s="27"/>
      <c r="AA7021" s="7"/>
      <c r="AB70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2" spans="1:28" ht="12.6" x14ac:dyDescent="0.25">
      <c r="A7022" s="41"/>
      <c r="B7022" s="28"/>
      <c r="C7022" s="27"/>
      <c r="D70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2" s="27"/>
      <c r="F7022" s="27"/>
      <c r="G7022" s="29"/>
      <c r="H7022" s="48"/>
      <c r="I7022" s="29"/>
      <c r="J7022" s="29"/>
      <c r="K7022" s="27"/>
      <c r="L7022" s="27"/>
      <c r="M7022" s="27"/>
      <c r="N7022" s="27"/>
      <c r="O7022" s="27"/>
      <c r="P7022" s="30"/>
      <c r="Q7022" s="30">
        <f>Table13[[#This Row],[Unit Value]]*Table13[[#This Row],[Qty | PCount]]</f>
        <v>0</v>
      </c>
      <c r="R7022" s="27" t="str">
        <f>IF(Table13[[#This Row],[Unit Value]]&lt;=4999,"Low-Value Asset","High-Value Asset")</f>
        <v>Low-Value Asset</v>
      </c>
      <c r="S7022" s="27"/>
      <c r="T7022" s="27"/>
      <c r="U7022" s="27"/>
      <c r="V7022" s="27"/>
      <c r="W7022" s="74"/>
      <c r="X7022" s="27"/>
      <c r="Y7022" s="27"/>
      <c r="Z7022" s="27"/>
      <c r="AA7022" s="7"/>
      <c r="AB70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3" spans="1:28" ht="12.6" x14ac:dyDescent="0.25">
      <c r="A7023" s="41"/>
      <c r="B7023" s="28"/>
      <c r="C7023" s="27"/>
      <c r="D70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3" s="27"/>
      <c r="F7023" s="27"/>
      <c r="G7023" s="29"/>
      <c r="H7023" s="48"/>
      <c r="I7023" s="29"/>
      <c r="J7023" s="29"/>
      <c r="K7023" s="27"/>
      <c r="L7023" s="27"/>
      <c r="M7023" s="27"/>
      <c r="N7023" s="27"/>
      <c r="O7023" s="27"/>
      <c r="P7023" s="30"/>
      <c r="Q7023" s="30">
        <f>Table13[[#This Row],[Unit Value]]*Table13[[#This Row],[Qty | PCount]]</f>
        <v>0</v>
      </c>
      <c r="R7023" s="27" t="str">
        <f>IF(Table13[[#This Row],[Unit Value]]&lt;=4999,"Low-Value Asset","High-Value Asset")</f>
        <v>Low-Value Asset</v>
      </c>
      <c r="S7023" s="27"/>
      <c r="T7023" s="27"/>
      <c r="U7023" s="7"/>
      <c r="V7023" s="7"/>
      <c r="W7023" s="74"/>
      <c r="X7023" s="27"/>
      <c r="Y7023" s="27"/>
      <c r="Z7023" s="27"/>
      <c r="AA7023" s="7"/>
      <c r="AB70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4" spans="1:28" ht="12.6" x14ac:dyDescent="0.25">
      <c r="A7024" s="41"/>
      <c r="B7024" s="28"/>
      <c r="C7024" s="27"/>
      <c r="D70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4" s="27"/>
      <c r="F7024" s="27"/>
      <c r="G7024" s="29"/>
      <c r="H7024" s="48"/>
      <c r="I7024" s="29"/>
      <c r="J7024" s="29"/>
      <c r="K7024" s="27"/>
      <c r="L7024" s="27"/>
      <c r="M7024" s="27"/>
      <c r="N7024" s="27"/>
      <c r="O7024" s="27"/>
      <c r="P7024" s="30"/>
      <c r="Q7024" s="30">
        <f>Table13[[#This Row],[Unit Value]]*Table13[[#This Row],[Qty | PCount]]</f>
        <v>0</v>
      </c>
      <c r="R7024" s="27" t="str">
        <f>IF(Table13[[#This Row],[Unit Value]]&lt;=4999,"Low-Value Asset","High-Value Asset")</f>
        <v>Low-Value Asset</v>
      </c>
      <c r="S7024" s="27"/>
      <c r="T7024" s="27"/>
      <c r="U7024" s="27"/>
      <c r="V7024" s="27"/>
      <c r="W7024" s="74"/>
      <c r="X7024" s="27"/>
      <c r="Y7024" s="27"/>
      <c r="Z7024" s="27"/>
      <c r="AA7024" s="7"/>
      <c r="AB70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5" spans="1:28" ht="12.6" x14ac:dyDescent="0.25">
      <c r="A7025" s="41"/>
      <c r="B7025" s="28"/>
      <c r="C7025" s="27"/>
      <c r="D70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5" s="27"/>
      <c r="F7025" s="27"/>
      <c r="G7025" s="29"/>
      <c r="H7025" s="48"/>
      <c r="I7025" s="29"/>
      <c r="J7025" s="29"/>
      <c r="K7025" s="27"/>
      <c r="L7025" s="27"/>
      <c r="M7025" s="27"/>
      <c r="N7025" s="27"/>
      <c r="O7025" s="27"/>
      <c r="P7025" s="30"/>
      <c r="Q7025" s="30">
        <f>Table13[[#This Row],[Unit Value]]*Table13[[#This Row],[Qty | PCount]]</f>
        <v>0</v>
      </c>
      <c r="R7025" s="27" t="str">
        <f>IF(Table13[[#This Row],[Unit Value]]&lt;=4999,"Low-Value Asset","High-Value Asset")</f>
        <v>Low-Value Asset</v>
      </c>
      <c r="S7025" s="27"/>
      <c r="T7025" s="27"/>
      <c r="U7025" s="7"/>
      <c r="V7025" s="7"/>
      <c r="W7025" s="74"/>
      <c r="X7025" s="27"/>
      <c r="Y7025" s="27"/>
      <c r="Z7025" s="27"/>
      <c r="AA7025" s="7"/>
      <c r="AB70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6" spans="1:28" ht="12.6" x14ac:dyDescent="0.25">
      <c r="A7026" s="41"/>
      <c r="B7026" s="28"/>
      <c r="C7026" s="27"/>
      <c r="D70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6" s="27"/>
      <c r="F7026" s="27"/>
      <c r="G7026" s="29"/>
      <c r="H7026" s="48"/>
      <c r="I7026" s="29"/>
      <c r="J7026" s="29"/>
      <c r="K7026" s="27"/>
      <c r="L7026" s="27"/>
      <c r="M7026" s="27"/>
      <c r="N7026" s="27"/>
      <c r="O7026" s="27"/>
      <c r="P7026" s="30"/>
      <c r="Q7026" s="30">
        <f>Table13[[#This Row],[Unit Value]]*Table13[[#This Row],[Qty | PCount]]</f>
        <v>0</v>
      </c>
      <c r="R7026" s="27" t="str">
        <f>IF(Table13[[#This Row],[Unit Value]]&lt;=4999,"Low-Value Asset","High-Value Asset")</f>
        <v>Low-Value Asset</v>
      </c>
      <c r="S7026" s="27"/>
      <c r="T7026" s="27"/>
      <c r="U7026" s="7"/>
      <c r="V7026" s="7"/>
      <c r="W7026" s="74"/>
      <c r="X7026" s="27"/>
      <c r="Y7026" s="27"/>
      <c r="Z7026" s="27"/>
      <c r="AA7026" s="7"/>
      <c r="AB70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7" spans="1:28" ht="12.6" x14ac:dyDescent="0.25">
      <c r="A7027" s="41"/>
      <c r="B7027" s="28"/>
      <c r="C7027" s="27"/>
      <c r="D70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7" s="27"/>
      <c r="F7027" s="27"/>
      <c r="G7027" s="29"/>
      <c r="H7027" s="48"/>
      <c r="I7027" s="29"/>
      <c r="J7027" s="29"/>
      <c r="K7027" s="27"/>
      <c r="L7027" s="27"/>
      <c r="M7027" s="27"/>
      <c r="N7027" s="27"/>
      <c r="O7027" s="27"/>
      <c r="P7027" s="30"/>
      <c r="Q7027" s="30">
        <f>Table13[[#This Row],[Unit Value]]*Table13[[#This Row],[Qty | PCount]]</f>
        <v>0</v>
      </c>
      <c r="R7027" s="27" t="str">
        <f>IF(Table13[[#This Row],[Unit Value]]&lt;=4999,"Low-Value Asset","High-Value Asset")</f>
        <v>Low-Value Asset</v>
      </c>
      <c r="S7027" s="27"/>
      <c r="T7027" s="27"/>
      <c r="U7027" s="7"/>
      <c r="V7027" s="7"/>
      <c r="W7027" s="74"/>
      <c r="X7027" s="27"/>
      <c r="Y7027" s="27"/>
      <c r="Z7027" s="27"/>
      <c r="AA7027" s="7"/>
      <c r="AB70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8" spans="1:28" ht="12.6" x14ac:dyDescent="0.25">
      <c r="A7028" s="41"/>
      <c r="B7028" s="28"/>
      <c r="C7028" s="27"/>
      <c r="D70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8" s="27"/>
      <c r="F7028" s="27"/>
      <c r="G7028" s="29"/>
      <c r="H7028" s="48"/>
      <c r="I7028" s="29"/>
      <c r="J7028" s="29"/>
      <c r="K7028" s="27"/>
      <c r="L7028" s="27"/>
      <c r="M7028" s="27"/>
      <c r="N7028" s="27"/>
      <c r="O7028" s="27"/>
      <c r="P7028" s="30"/>
      <c r="Q7028" s="30">
        <f>Table13[[#This Row],[Unit Value]]*Table13[[#This Row],[Qty | PCount]]</f>
        <v>0</v>
      </c>
      <c r="R7028" s="27" t="str">
        <f>IF(Table13[[#This Row],[Unit Value]]&lt;=4999,"Low-Value Asset","High-Value Asset")</f>
        <v>Low-Value Asset</v>
      </c>
      <c r="S7028" s="27"/>
      <c r="T7028" s="27"/>
      <c r="U7028" s="7"/>
      <c r="V7028" s="7"/>
      <c r="W7028" s="74"/>
      <c r="X7028" s="27"/>
      <c r="Y7028" s="27"/>
      <c r="Z7028" s="27"/>
      <c r="AA7028" s="7"/>
      <c r="AB70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29" spans="1:28" ht="12.6" x14ac:dyDescent="0.25">
      <c r="A7029" s="41"/>
      <c r="B7029" s="28"/>
      <c r="C7029" s="27"/>
      <c r="D70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29" s="27"/>
      <c r="F7029" s="27"/>
      <c r="G7029" s="29"/>
      <c r="H7029" s="48"/>
      <c r="I7029" s="29"/>
      <c r="J7029" s="29"/>
      <c r="K7029" s="27"/>
      <c r="L7029" s="27"/>
      <c r="M7029" s="27"/>
      <c r="N7029" s="27"/>
      <c r="O7029" s="27"/>
      <c r="P7029" s="30"/>
      <c r="Q7029" s="30">
        <f>Table13[[#This Row],[Unit Value]]*Table13[[#This Row],[Qty | PCount]]</f>
        <v>0</v>
      </c>
      <c r="R7029" s="27" t="str">
        <f>IF(Table13[[#This Row],[Unit Value]]&lt;=4999,"Low-Value Asset","High-Value Asset")</f>
        <v>Low-Value Asset</v>
      </c>
      <c r="S7029" s="27"/>
      <c r="T7029" s="27"/>
      <c r="U7029" s="7"/>
      <c r="V7029" s="7"/>
      <c r="W7029" s="74"/>
      <c r="X7029" s="27"/>
      <c r="Y7029" s="27"/>
      <c r="Z7029" s="27"/>
      <c r="AA7029" s="7"/>
      <c r="AB70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0" spans="1:28" ht="12.6" x14ac:dyDescent="0.25">
      <c r="A7030" s="41"/>
      <c r="B7030" s="28"/>
      <c r="C7030" s="27"/>
      <c r="D70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0" s="27"/>
      <c r="F7030" s="27"/>
      <c r="G7030" s="29"/>
      <c r="H7030" s="48"/>
      <c r="I7030" s="29"/>
      <c r="J7030" s="29"/>
      <c r="K7030" s="27"/>
      <c r="L7030" s="27"/>
      <c r="M7030" s="27"/>
      <c r="N7030" s="27"/>
      <c r="O7030" s="27"/>
      <c r="P7030" s="30"/>
      <c r="Q7030" s="30">
        <f>Table13[[#This Row],[Unit Value]]*Table13[[#This Row],[Qty | PCount]]</f>
        <v>0</v>
      </c>
      <c r="R7030" s="27" t="str">
        <f>IF(Table13[[#This Row],[Unit Value]]&lt;=4999,"Low-Value Asset","High-Value Asset")</f>
        <v>Low-Value Asset</v>
      </c>
      <c r="S7030" s="27"/>
      <c r="T7030" s="27"/>
      <c r="U7030" s="7"/>
      <c r="V7030" s="7"/>
      <c r="W7030" s="74"/>
      <c r="X7030" s="27"/>
      <c r="Y7030" s="27"/>
      <c r="Z7030" s="27"/>
      <c r="AA7030" s="7"/>
      <c r="AB70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1" spans="1:28" ht="12.6" x14ac:dyDescent="0.25">
      <c r="A7031" s="41"/>
      <c r="B7031" s="28"/>
      <c r="C7031" s="27"/>
      <c r="D70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1" s="27"/>
      <c r="F7031" s="27"/>
      <c r="G7031" s="29"/>
      <c r="H7031" s="48"/>
      <c r="I7031" s="29"/>
      <c r="J7031" s="29"/>
      <c r="K7031" s="27"/>
      <c r="L7031" s="27"/>
      <c r="M7031" s="27"/>
      <c r="N7031" s="27"/>
      <c r="O7031" s="27"/>
      <c r="P7031" s="30"/>
      <c r="Q7031" s="30">
        <f>Table13[[#This Row],[Unit Value]]*Table13[[#This Row],[Qty | PCount]]</f>
        <v>0</v>
      </c>
      <c r="R7031" s="27" t="str">
        <f>IF(Table13[[#This Row],[Unit Value]]&lt;=4999,"Low-Value Asset","High-Value Asset")</f>
        <v>Low-Value Asset</v>
      </c>
      <c r="S7031" s="27"/>
      <c r="T7031" s="27"/>
      <c r="U7031" s="7"/>
      <c r="V7031" s="7"/>
      <c r="W7031" s="74"/>
      <c r="X7031" s="27"/>
      <c r="Y7031" s="27"/>
      <c r="Z7031" s="27"/>
      <c r="AA7031" s="7"/>
      <c r="AB70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2" spans="1:28" ht="12.6" x14ac:dyDescent="0.25">
      <c r="A7032" s="41"/>
      <c r="B7032" s="28"/>
      <c r="C7032" s="27"/>
      <c r="D70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2" s="27"/>
      <c r="F7032" s="27"/>
      <c r="G7032" s="29"/>
      <c r="H7032" s="48"/>
      <c r="I7032" s="29"/>
      <c r="J7032" s="29"/>
      <c r="K7032" s="27"/>
      <c r="L7032" s="27"/>
      <c r="M7032" s="27"/>
      <c r="N7032" s="27"/>
      <c r="O7032" s="27"/>
      <c r="P7032" s="30"/>
      <c r="Q7032" s="30">
        <f>Table13[[#This Row],[Unit Value]]*Table13[[#This Row],[Qty | PCount]]</f>
        <v>0</v>
      </c>
      <c r="R7032" s="27" t="str">
        <f>IF(Table13[[#This Row],[Unit Value]]&lt;=4999,"Low-Value Asset","High-Value Asset")</f>
        <v>Low-Value Asset</v>
      </c>
      <c r="S7032" s="27"/>
      <c r="T7032" s="27"/>
      <c r="U7032" s="7"/>
      <c r="V7032" s="7"/>
      <c r="W7032" s="74"/>
      <c r="X7032" s="27"/>
      <c r="Y7032" s="27"/>
      <c r="Z7032" s="27"/>
      <c r="AA7032" s="7"/>
      <c r="AB70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3" spans="1:28" ht="12.6" x14ac:dyDescent="0.25">
      <c r="A7033" s="41"/>
      <c r="B7033" s="28"/>
      <c r="C7033" s="27"/>
      <c r="D70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3" s="27"/>
      <c r="F7033" s="27"/>
      <c r="G7033" s="29"/>
      <c r="H7033" s="48"/>
      <c r="I7033" s="29"/>
      <c r="J7033" s="29"/>
      <c r="K7033" s="27"/>
      <c r="L7033" s="27"/>
      <c r="M7033" s="27"/>
      <c r="N7033" s="27"/>
      <c r="O7033" s="27"/>
      <c r="P7033" s="30"/>
      <c r="Q7033" s="30">
        <f>Table13[[#This Row],[Unit Value]]*Table13[[#This Row],[Qty | PCount]]</f>
        <v>0</v>
      </c>
      <c r="R7033" s="27" t="str">
        <f>IF(Table13[[#This Row],[Unit Value]]&lt;=4999,"Low-Value Asset","High-Value Asset")</f>
        <v>Low-Value Asset</v>
      </c>
      <c r="S7033" s="27"/>
      <c r="T7033" s="27"/>
      <c r="U7033" s="7"/>
      <c r="V7033" s="7"/>
      <c r="W7033" s="74"/>
      <c r="X7033" s="27"/>
      <c r="Y7033" s="27"/>
      <c r="Z7033" s="27"/>
      <c r="AA7033" s="7"/>
      <c r="AB70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4" spans="1:28" ht="12.6" x14ac:dyDescent="0.25">
      <c r="A7034" s="41"/>
      <c r="B7034" s="28"/>
      <c r="C7034" s="27"/>
      <c r="D70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4" s="27"/>
      <c r="F7034" s="27"/>
      <c r="G7034" s="29"/>
      <c r="H7034" s="48"/>
      <c r="I7034" s="29"/>
      <c r="J7034" s="29"/>
      <c r="K7034" s="27"/>
      <c r="L7034" s="27"/>
      <c r="M7034" s="27"/>
      <c r="N7034" s="27"/>
      <c r="O7034" s="27"/>
      <c r="P7034" s="30"/>
      <c r="Q7034" s="30">
        <f>Table13[[#This Row],[Unit Value]]*Table13[[#This Row],[Qty | PCount]]</f>
        <v>0</v>
      </c>
      <c r="R7034" s="27" t="str">
        <f>IF(Table13[[#This Row],[Unit Value]]&lt;=4999,"Low-Value Asset","High-Value Asset")</f>
        <v>Low-Value Asset</v>
      </c>
      <c r="S7034" s="27"/>
      <c r="T7034" s="27"/>
      <c r="U7034" s="7"/>
      <c r="V7034" s="7"/>
      <c r="W7034" s="74"/>
      <c r="X7034" s="27"/>
      <c r="Y7034" s="27"/>
      <c r="Z7034" s="27"/>
      <c r="AA7034" s="7"/>
      <c r="AB70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5" spans="1:28" ht="12.6" x14ac:dyDescent="0.25">
      <c r="A7035" s="41"/>
      <c r="B7035" s="28"/>
      <c r="C7035" s="27"/>
      <c r="D70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5" s="27"/>
      <c r="F7035" s="27"/>
      <c r="G7035" s="29"/>
      <c r="H7035" s="48"/>
      <c r="I7035" s="29"/>
      <c r="J7035" s="29"/>
      <c r="K7035" s="27"/>
      <c r="L7035" s="27"/>
      <c r="M7035" s="27"/>
      <c r="N7035" s="27"/>
      <c r="O7035" s="27"/>
      <c r="P7035" s="30"/>
      <c r="Q7035" s="30">
        <f>Table13[[#This Row],[Unit Value]]*Table13[[#This Row],[Qty | PCount]]</f>
        <v>0</v>
      </c>
      <c r="R7035" s="27" t="str">
        <f>IF(Table13[[#This Row],[Unit Value]]&lt;=4999,"Low-Value Asset","High-Value Asset")</f>
        <v>Low-Value Asset</v>
      </c>
      <c r="S7035" s="27"/>
      <c r="T7035" s="27"/>
      <c r="U7035" s="7"/>
      <c r="V7035" s="7"/>
      <c r="W7035" s="74"/>
      <c r="X7035" s="27"/>
      <c r="Y7035" s="27"/>
      <c r="Z7035" s="27"/>
      <c r="AA7035" s="7"/>
      <c r="AB70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6" spans="1:28" ht="12.6" x14ac:dyDescent="0.25">
      <c r="A7036" s="41"/>
      <c r="B7036" s="28"/>
      <c r="C7036" s="27"/>
      <c r="D70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6" s="27"/>
      <c r="F7036" s="27"/>
      <c r="G7036" s="29"/>
      <c r="H7036" s="48"/>
      <c r="I7036" s="29"/>
      <c r="J7036" s="29"/>
      <c r="K7036" s="27"/>
      <c r="L7036" s="27"/>
      <c r="M7036" s="27"/>
      <c r="N7036" s="27"/>
      <c r="O7036" s="27"/>
      <c r="P7036" s="30"/>
      <c r="Q7036" s="30">
        <f>Table13[[#This Row],[Unit Value]]*Table13[[#This Row],[Qty | PCount]]</f>
        <v>0</v>
      </c>
      <c r="R7036" s="27" t="str">
        <f>IF(Table13[[#This Row],[Unit Value]]&lt;=4999,"Low-Value Asset","High-Value Asset")</f>
        <v>Low-Value Asset</v>
      </c>
      <c r="S7036" s="27"/>
      <c r="T7036" s="27"/>
      <c r="U7036" s="7"/>
      <c r="V7036" s="7"/>
      <c r="W7036" s="74"/>
      <c r="X7036" s="27"/>
      <c r="Y7036" s="27"/>
      <c r="Z7036" s="27"/>
      <c r="AA7036" s="7"/>
      <c r="AB70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7" spans="1:28" ht="12.6" x14ac:dyDescent="0.25">
      <c r="A7037" s="41"/>
      <c r="B7037" s="28"/>
      <c r="C7037" s="27"/>
      <c r="D70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7" s="27"/>
      <c r="F7037" s="27"/>
      <c r="G7037" s="29"/>
      <c r="H7037" s="48"/>
      <c r="I7037" s="29"/>
      <c r="J7037" s="29"/>
      <c r="K7037" s="27"/>
      <c r="L7037" s="27"/>
      <c r="M7037" s="27"/>
      <c r="N7037" s="27"/>
      <c r="O7037" s="27"/>
      <c r="P7037" s="30"/>
      <c r="Q7037" s="30">
        <f>Table13[[#This Row],[Unit Value]]*Table13[[#This Row],[Qty | PCount]]</f>
        <v>0</v>
      </c>
      <c r="R7037" s="27" t="str">
        <f>IF(Table13[[#This Row],[Unit Value]]&lt;=4999,"Low-Value Asset","High-Value Asset")</f>
        <v>Low-Value Asset</v>
      </c>
      <c r="S7037" s="27"/>
      <c r="T7037" s="27"/>
      <c r="U7037" s="7"/>
      <c r="V7037" s="7"/>
      <c r="W7037" s="74"/>
      <c r="X7037" s="27"/>
      <c r="Y7037" s="27"/>
      <c r="Z7037" s="27"/>
      <c r="AA7037" s="7"/>
      <c r="AB70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8" spans="1:28" ht="12.6" x14ac:dyDescent="0.25">
      <c r="A7038" s="148"/>
      <c r="B7038" s="35"/>
      <c r="C7038" s="34"/>
      <c r="D7038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8" s="34"/>
      <c r="F7038" s="34"/>
      <c r="G7038" s="36"/>
      <c r="H7038" s="149"/>
      <c r="I7038" s="36"/>
      <c r="J7038" s="36"/>
      <c r="K7038" s="34"/>
      <c r="L7038" s="34"/>
      <c r="M7038" s="34"/>
      <c r="N7038" s="34"/>
      <c r="O7038" s="34"/>
      <c r="P7038" s="37"/>
      <c r="Q7038" s="37">
        <f>Table13[[#This Row],[Unit Value]]*Table13[[#This Row],[Qty | PCount]]</f>
        <v>0</v>
      </c>
      <c r="R7038" s="34" t="str">
        <f>IF(Table13[[#This Row],[Unit Value]]&lt;=4999,"Low-Value Asset","High-Value Asset")</f>
        <v>Low-Value Asset</v>
      </c>
      <c r="S7038" s="34"/>
      <c r="T7038" s="34"/>
      <c r="U7038" s="16"/>
      <c r="V7038" s="16"/>
      <c r="W7038" s="81"/>
      <c r="X7038" s="34"/>
      <c r="Y7038" s="34"/>
      <c r="Z7038" s="34"/>
      <c r="AA7038" s="34"/>
      <c r="AB7038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39" spans="1:28" ht="12.6" x14ac:dyDescent="0.25">
      <c r="A7039" s="148"/>
      <c r="B7039" s="28"/>
      <c r="C7039" s="34"/>
      <c r="D7039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39" s="34"/>
      <c r="F7039" s="34"/>
      <c r="G7039" s="36"/>
      <c r="H7039" s="149"/>
      <c r="I7039" s="36"/>
      <c r="J7039" s="36"/>
      <c r="K7039" s="34"/>
      <c r="L7039" s="34"/>
      <c r="M7039" s="34"/>
      <c r="N7039" s="34"/>
      <c r="O7039" s="34"/>
      <c r="P7039" s="37"/>
      <c r="Q7039" s="37">
        <f>Table13[[#This Row],[Unit Value]]*Table13[[#This Row],[Qty | PCount]]</f>
        <v>0</v>
      </c>
      <c r="R7039" s="34" t="str">
        <f>IF(Table13[[#This Row],[Unit Value]]&lt;=4999,"Low-Value Asset","High-Value Asset")</f>
        <v>Low-Value Asset</v>
      </c>
      <c r="S7039" s="34"/>
      <c r="T7039" s="34"/>
      <c r="U7039" s="16"/>
      <c r="V7039" s="16"/>
      <c r="W7039" s="81"/>
      <c r="X7039" s="34"/>
      <c r="Y7039" s="34"/>
      <c r="Z7039" s="34"/>
      <c r="AA7039" s="34"/>
      <c r="AB7039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0" spans="1:28" ht="12.6" x14ac:dyDescent="0.25">
      <c r="A7040" s="148"/>
      <c r="B7040" s="35"/>
      <c r="C7040" s="34"/>
      <c r="D7040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0" s="34"/>
      <c r="F7040" s="34"/>
      <c r="G7040" s="36"/>
      <c r="H7040" s="149"/>
      <c r="I7040" s="36"/>
      <c r="J7040" s="36"/>
      <c r="K7040" s="34"/>
      <c r="L7040" s="34"/>
      <c r="M7040" s="34"/>
      <c r="N7040" s="34"/>
      <c r="O7040" s="34"/>
      <c r="P7040" s="37"/>
      <c r="Q7040" s="37">
        <f>Table13[[#This Row],[Unit Value]]*Table13[[#This Row],[Qty | PCount]]</f>
        <v>0</v>
      </c>
      <c r="R7040" s="34" t="str">
        <f>IF(Table13[[#This Row],[Unit Value]]&lt;=4999,"Low-Value Asset","High-Value Asset")</f>
        <v>Low-Value Asset</v>
      </c>
      <c r="S7040" s="34"/>
      <c r="T7040" s="34"/>
      <c r="U7040" s="16"/>
      <c r="V7040" s="16"/>
      <c r="W7040" s="81"/>
      <c r="X7040" s="34"/>
      <c r="Y7040" s="34"/>
      <c r="Z7040" s="34"/>
      <c r="AA7040" s="34"/>
      <c r="AB7040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1" spans="1:28" ht="12.6" x14ac:dyDescent="0.25">
      <c r="A7041" s="148"/>
      <c r="B7041" s="28"/>
      <c r="C7041" s="34"/>
      <c r="D7041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1" s="34"/>
      <c r="F7041" s="34"/>
      <c r="G7041" s="36"/>
      <c r="H7041" s="149"/>
      <c r="I7041" s="36"/>
      <c r="J7041" s="36"/>
      <c r="K7041" s="34"/>
      <c r="L7041" s="34"/>
      <c r="M7041" s="34"/>
      <c r="N7041" s="34"/>
      <c r="O7041" s="34"/>
      <c r="P7041" s="37"/>
      <c r="Q7041" s="37">
        <f>Table13[[#This Row],[Unit Value]]*Table13[[#This Row],[Qty | PCount]]</f>
        <v>0</v>
      </c>
      <c r="R7041" s="34" t="str">
        <f>IF(Table13[[#This Row],[Unit Value]]&lt;=4999,"Low-Value Asset","High-Value Asset")</f>
        <v>Low-Value Asset</v>
      </c>
      <c r="S7041" s="34"/>
      <c r="T7041" s="34"/>
      <c r="U7041" s="16"/>
      <c r="V7041" s="16"/>
      <c r="W7041" s="81"/>
      <c r="X7041" s="34"/>
      <c r="Y7041" s="34"/>
      <c r="Z7041" s="34"/>
      <c r="AA7041" s="34"/>
      <c r="AB7041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2" spans="1:28" ht="12.6" x14ac:dyDescent="0.25">
      <c r="A7042" s="148"/>
      <c r="B7042" s="35"/>
      <c r="C7042" s="34"/>
      <c r="D7042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2" s="34"/>
      <c r="F7042" s="34"/>
      <c r="G7042" s="36"/>
      <c r="H7042" s="149"/>
      <c r="I7042" s="36"/>
      <c r="J7042" s="36"/>
      <c r="K7042" s="34"/>
      <c r="L7042" s="34"/>
      <c r="M7042" s="34"/>
      <c r="N7042" s="34"/>
      <c r="O7042" s="34"/>
      <c r="P7042" s="37"/>
      <c r="Q7042" s="37">
        <f>Table13[[#This Row],[Unit Value]]*Table13[[#This Row],[Qty | PCount]]</f>
        <v>0</v>
      </c>
      <c r="R7042" s="34" t="str">
        <f>IF(Table13[[#This Row],[Unit Value]]&lt;=4999,"Low-Value Asset","High-Value Asset")</f>
        <v>Low-Value Asset</v>
      </c>
      <c r="S7042" s="34"/>
      <c r="T7042" s="34"/>
      <c r="U7042" s="16"/>
      <c r="V7042" s="16"/>
      <c r="W7042" s="81"/>
      <c r="X7042" s="34"/>
      <c r="Y7042" s="34"/>
      <c r="Z7042" s="34"/>
      <c r="AA7042" s="34"/>
      <c r="AB7042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3" spans="1:28" ht="12.6" x14ac:dyDescent="0.25">
      <c r="A7043" s="148"/>
      <c r="B7043" s="28"/>
      <c r="C7043" s="34"/>
      <c r="D7043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3" s="34"/>
      <c r="F7043" s="34"/>
      <c r="G7043" s="36"/>
      <c r="H7043" s="149"/>
      <c r="I7043" s="36"/>
      <c r="J7043" s="36"/>
      <c r="K7043" s="34"/>
      <c r="L7043" s="34"/>
      <c r="M7043" s="34"/>
      <c r="N7043" s="34"/>
      <c r="O7043" s="34"/>
      <c r="P7043" s="37"/>
      <c r="Q7043" s="37">
        <f>Table13[[#This Row],[Unit Value]]*Table13[[#This Row],[Qty | PCount]]</f>
        <v>0</v>
      </c>
      <c r="R7043" s="34" t="str">
        <f>IF(Table13[[#This Row],[Unit Value]]&lt;=4999,"Low-Value Asset","High-Value Asset")</f>
        <v>Low-Value Asset</v>
      </c>
      <c r="S7043" s="34"/>
      <c r="T7043" s="34"/>
      <c r="U7043" s="16"/>
      <c r="V7043" s="16"/>
      <c r="W7043" s="81"/>
      <c r="X7043" s="34"/>
      <c r="Y7043" s="34"/>
      <c r="Z7043" s="34"/>
      <c r="AA7043" s="34"/>
      <c r="AB7043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4" spans="1:28" ht="12.6" x14ac:dyDescent="0.25">
      <c r="A7044" s="148"/>
      <c r="B7044" s="35"/>
      <c r="C7044" s="34"/>
      <c r="D7044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4" s="34"/>
      <c r="F7044" s="34"/>
      <c r="G7044" s="36"/>
      <c r="H7044" s="149"/>
      <c r="I7044" s="36"/>
      <c r="J7044" s="36"/>
      <c r="K7044" s="34"/>
      <c r="L7044" s="34"/>
      <c r="M7044" s="34"/>
      <c r="N7044" s="34"/>
      <c r="O7044" s="34"/>
      <c r="P7044" s="37"/>
      <c r="Q7044" s="37">
        <f>Table13[[#This Row],[Unit Value]]*Table13[[#This Row],[Qty | PCount]]</f>
        <v>0</v>
      </c>
      <c r="R7044" s="34" t="str">
        <f>IF(Table13[[#This Row],[Unit Value]]&lt;=4999,"Low-Value Asset","High-Value Asset")</f>
        <v>Low-Value Asset</v>
      </c>
      <c r="S7044" s="34"/>
      <c r="T7044" s="34"/>
      <c r="U7044" s="16"/>
      <c r="V7044" s="16"/>
      <c r="W7044" s="81"/>
      <c r="X7044" s="34"/>
      <c r="Y7044" s="34"/>
      <c r="Z7044" s="34"/>
      <c r="AA7044" s="34"/>
      <c r="AB7044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5" spans="1:28" ht="12.6" x14ac:dyDescent="0.25">
      <c r="A7045" s="148"/>
      <c r="B7045" s="28"/>
      <c r="C7045" s="34"/>
      <c r="D7045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5" s="34"/>
      <c r="F7045" s="34"/>
      <c r="G7045" s="36"/>
      <c r="H7045" s="149"/>
      <c r="I7045" s="36"/>
      <c r="J7045" s="36"/>
      <c r="K7045" s="34"/>
      <c r="L7045" s="34"/>
      <c r="M7045" s="34"/>
      <c r="N7045" s="34"/>
      <c r="O7045" s="34"/>
      <c r="P7045" s="37"/>
      <c r="Q7045" s="37">
        <f>Table13[[#This Row],[Unit Value]]*Table13[[#This Row],[Qty | PCount]]</f>
        <v>0</v>
      </c>
      <c r="R7045" s="34" t="str">
        <f>IF(Table13[[#This Row],[Unit Value]]&lt;=4999,"Low-Value Asset","High-Value Asset")</f>
        <v>Low-Value Asset</v>
      </c>
      <c r="S7045" s="34"/>
      <c r="T7045" s="34"/>
      <c r="U7045" s="16"/>
      <c r="V7045" s="16"/>
      <c r="W7045" s="81"/>
      <c r="X7045" s="34"/>
      <c r="Y7045" s="34"/>
      <c r="Z7045" s="34"/>
      <c r="AA7045" s="34"/>
      <c r="AB7045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6" spans="1:28" ht="12.6" x14ac:dyDescent="0.25">
      <c r="A7046" s="148"/>
      <c r="B7046" s="35"/>
      <c r="C7046" s="34"/>
      <c r="D7046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6" s="34"/>
      <c r="F7046" s="34"/>
      <c r="G7046" s="36"/>
      <c r="H7046" s="149"/>
      <c r="I7046" s="36"/>
      <c r="J7046" s="36"/>
      <c r="K7046" s="34"/>
      <c r="L7046" s="34"/>
      <c r="M7046" s="34"/>
      <c r="N7046" s="34"/>
      <c r="O7046" s="34"/>
      <c r="P7046" s="37"/>
      <c r="Q7046" s="37">
        <f>Table13[[#This Row],[Unit Value]]*Table13[[#This Row],[Qty | PCount]]</f>
        <v>0</v>
      </c>
      <c r="R7046" s="34" t="str">
        <f>IF(Table13[[#This Row],[Unit Value]]&lt;=4999,"Low-Value Asset","High-Value Asset")</f>
        <v>Low-Value Asset</v>
      </c>
      <c r="S7046" s="34"/>
      <c r="T7046" s="34"/>
      <c r="U7046" s="16"/>
      <c r="V7046" s="16"/>
      <c r="W7046" s="81"/>
      <c r="X7046" s="34"/>
      <c r="Y7046" s="34"/>
      <c r="Z7046" s="34"/>
      <c r="AA7046" s="34"/>
      <c r="AB7046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7" spans="1:28" ht="12.6" x14ac:dyDescent="0.25">
      <c r="A7047" s="12"/>
      <c r="B7047" s="28"/>
      <c r="C7047" s="65"/>
      <c r="D704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7" s="65"/>
      <c r="F7047" s="65"/>
      <c r="G7047" s="66"/>
      <c r="H7047" s="67"/>
      <c r="I7047" s="66"/>
      <c r="J7047" s="66"/>
      <c r="K7047" s="65"/>
      <c r="L7047" s="65"/>
      <c r="M7047" s="65"/>
      <c r="N7047" s="65"/>
      <c r="O7047" s="65"/>
      <c r="P7047" s="68"/>
      <c r="Q7047" s="68">
        <f>Table13[[#This Row],[Unit Value]]*Table13[[#This Row],[Qty | PCount]]</f>
        <v>0</v>
      </c>
      <c r="R7047" s="65" t="str">
        <f>IF(Table13[[#This Row],[Unit Value]]&lt;=4999,"Low-Value Asset","High-Value Asset")</f>
        <v>Low-Value Asset</v>
      </c>
      <c r="S7047" s="65"/>
      <c r="T7047" s="65"/>
      <c r="U7047" s="150"/>
      <c r="V7047" s="150"/>
      <c r="W7047" s="79"/>
      <c r="X7047" s="65"/>
      <c r="Y7047" s="65"/>
      <c r="Z7047" s="65"/>
      <c r="AA7047" s="65"/>
      <c r="AB704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8" spans="1:28" ht="12.6" x14ac:dyDescent="0.25">
      <c r="A7048" s="12"/>
      <c r="B7048" s="35"/>
      <c r="C7048" s="65"/>
      <c r="D7048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8" s="65"/>
      <c r="F7048" s="65"/>
      <c r="G7048" s="66"/>
      <c r="H7048" s="67"/>
      <c r="I7048" s="66"/>
      <c r="J7048" s="66"/>
      <c r="K7048" s="65"/>
      <c r="L7048" s="65"/>
      <c r="M7048" s="65"/>
      <c r="N7048" s="65"/>
      <c r="O7048" s="65"/>
      <c r="P7048" s="68"/>
      <c r="Q7048" s="68">
        <f>Table13[[#This Row],[Unit Value]]*Table13[[#This Row],[Qty | PCount]]</f>
        <v>0</v>
      </c>
      <c r="R7048" s="65" t="str">
        <f>IF(Table13[[#This Row],[Unit Value]]&lt;=4999,"Low-Value Asset","High-Value Asset")</f>
        <v>Low-Value Asset</v>
      </c>
      <c r="S7048" s="65"/>
      <c r="T7048" s="65"/>
      <c r="U7048" s="150"/>
      <c r="V7048" s="150"/>
      <c r="W7048" s="79"/>
      <c r="X7048" s="65"/>
      <c r="Y7048" s="65"/>
      <c r="Z7048" s="65"/>
      <c r="AA7048" s="65"/>
      <c r="AB7048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49" spans="1:28" ht="12.6" x14ac:dyDescent="0.25">
      <c r="A7049" s="12"/>
      <c r="B7049" s="28"/>
      <c r="C7049" s="65"/>
      <c r="D704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49" s="65"/>
      <c r="F7049" s="65"/>
      <c r="G7049" s="66"/>
      <c r="H7049" s="67"/>
      <c r="I7049" s="66"/>
      <c r="J7049" s="66"/>
      <c r="K7049" s="65"/>
      <c r="L7049" s="65"/>
      <c r="M7049" s="65"/>
      <c r="N7049" s="65"/>
      <c r="O7049" s="65"/>
      <c r="P7049" s="68"/>
      <c r="Q7049" s="68">
        <f>Table13[[#This Row],[Unit Value]]*Table13[[#This Row],[Qty | PCount]]</f>
        <v>0</v>
      </c>
      <c r="R7049" s="65" t="str">
        <f>IF(Table13[[#This Row],[Unit Value]]&lt;=4999,"Low-Value Asset","High-Value Asset")</f>
        <v>Low-Value Asset</v>
      </c>
      <c r="S7049" s="65"/>
      <c r="T7049" s="65"/>
      <c r="U7049" s="150"/>
      <c r="V7049" s="150"/>
      <c r="W7049" s="79"/>
      <c r="X7049" s="65"/>
      <c r="Y7049" s="65"/>
      <c r="Z7049" s="65"/>
      <c r="AA7049" s="65"/>
      <c r="AB704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0" spans="1:28" ht="12.6" x14ac:dyDescent="0.25">
      <c r="A7050" s="12"/>
      <c r="B7050" s="35"/>
      <c r="C7050" s="65"/>
      <c r="D7050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0" s="65"/>
      <c r="F7050" s="65"/>
      <c r="G7050" s="66"/>
      <c r="H7050" s="67"/>
      <c r="I7050" s="66"/>
      <c r="J7050" s="66"/>
      <c r="K7050" s="65"/>
      <c r="L7050" s="65"/>
      <c r="M7050" s="65"/>
      <c r="N7050" s="65"/>
      <c r="O7050" s="65"/>
      <c r="P7050" s="68"/>
      <c r="Q7050" s="68">
        <f>Table13[[#This Row],[Unit Value]]*Table13[[#This Row],[Qty | PCount]]</f>
        <v>0</v>
      </c>
      <c r="R7050" s="65" t="str">
        <f>IF(Table13[[#This Row],[Unit Value]]&lt;=4999,"Low-Value Asset","High-Value Asset")</f>
        <v>Low-Value Asset</v>
      </c>
      <c r="S7050" s="65"/>
      <c r="T7050" s="65"/>
      <c r="U7050" s="150"/>
      <c r="V7050" s="150"/>
      <c r="W7050" s="79"/>
      <c r="X7050" s="65"/>
      <c r="Y7050" s="65"/>
      <c r="Z7050" s="65"/>
      <c r="AA7050" s="65"/>
      <c r="AB7050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1" spans="1:28" ht="12.6" x14ac:dyDescent="0.25">
      <c r="A7051" s="12"/>
      <c r="B7051" s="28"/>
      <c r="C7051" s="65"/>
      <c r="D7051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1" s="65"/>
      <c r="F7051" s="65"/>
      <c r="G7051" s="66"/>
      <c r="H7051" s="67"/>
      <c r="I7051" s="66"/>
      <c r="J7051" s="66"/>
      <c r="K7051" s="65"/>
      <c r="L7051" s="65"/>
      <c r="M7051" s="65"/>
      <c r="N7051" s="65"/>
      <c r="O7051" s="65"/>
      <c r="P7051" s="68"/>
      <c r="Q7051" s="68">
        <f>Table13[[#This Row],[Unit Value]]*Table13[[#This Row],[Qty | PCount]]</f>
        <v>0</v>
      </c>
      <c r="R7051" s="65" t="str">
        <f>IF(Table13[[#This Row],[Unit Value]]&lt;=4999,"Low-Value Asset","High-Value Asset")</f>
        <v>Low-Value Asset</v>
      </c>
      <c r="S7051" s="65"/>
      <c r="T7051" s="65"/>
      <c r="U7051" s="150"/>
      <c r="V7051" s="150"/>
      <c r="W7051" s="79"/>
      <c r="X7051" s="65"/>
      <c r="Y7051" s="65"/>
      <c r="Z7051" s="65"/>
      <c r="AA7051" s="65"/>
      <c r="AB7051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2" spans="1:28" ht="12.6" x14ac:dyDescent="0.25">
      <c r="A7052" s="12"/>
      <c r="B7052" s="35"/>
      <c r="C7052" s="65"/>
      <c r="D7052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2" s="65"/>
      <c r="F7052" s="65"/>
      <c r="G7052" s="66"/>
      <c r="H7052" s="67"/>
      <c r="I7052" s="66"/>
      <c r="J7052" s="66"/>
      <c r="K7052" s="65"/>
      <c r="L7052" s="65"/>
      <c r="M7052" s="65"/>
      <c r="N7052" s="65"/>
      <c r="O7052" s="65"/>
      <c r="P7052" s="68"/>
      <c r="Q7052" s="68">
        <f>Table13[[#This Row],[Unit Value]]*Table13[[#This Row],[Qty | PCount]]</f>
        <v>0</v>
      </c>
      <c r="R7052" s="65" t="str">
        <f>IF(Table13[[#This Row],[Unit Value]]&lt;=4999,"Low-Value Asset","High-Value Asset")</f>
        <v>Low-Value Asset</v>
      </c>
      <c r="S7052" s="65"/>
      <c r="T7052" s="65"/>
      <c r="U7052" s="150"/>
      <c r="V7052" s="150"/>
      <c r="W7052" s="79"/>
      <c r="X7052" s="65"/>
      <c r="Y7052" s="65"/>
      <c r="Z7052" s="65"/>
      <c r="AA7052" s="65"/>
      <c r="AB7052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3" spans="1:28" ht="12.6" x14ac:dyDescent="0.25">
      <c r="A7053" s="12"/>
      <c r="B7053" s="28"/>
      <c r="C7053" s="65"/>
      <c r="D7053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3" s="65"/>
      <c r="F7053" s="65"/>
      <c r="G7053" s="66"/>
      <c r="H7053" s="67"/>
      <c r="I7053" s="66"/>
      <c r="J7053" s="66"/>
      <c r="K7053" s="65"/>
      <c r="L7053" s="65"/>
      <c r="M7053" s="65"/>
      <c r="N7053" s="65"/>
      <c r="O7053" s="65"/>
      <c r="P7053" s="68"/>
      <c r="Q7053" s="68">
        <f>Table13[[#This Row],[Unit Value]]*Table13[[#This Row],[Qty | PCount]]</f>
        <v>0</v>
      </c>
      <c r="R7053" s="65" t="str">
        <f>IF(Table13[[#This Row],[Unit Value]]&lt;=4999,"Low-Value Asset","High-Value Asset")</f>
        <v>Low-Value Asset</v>
      </c>
      <c r="S7053" s="65"/>
      <c r="T7053" s="65"/>
      <c r="U7053" s="150"/>
      <c r="V7053" s="150"/>
      <c r="W7053" s="79"/>
      <c r="X7053" s="65"/>
      <c r="Y7053" s="65"/>
      <c r="Z7053" s="65"/>
      <c r="AA7053" s="65"/>
      <c r="AB7053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4" spans="1:28" ht="12.6" x14ac:dyDescent="0.25">
      <c r="A7054" s="12"/>
      <c r="B7054" s="35"/>
      <c r="C7054" s="65"/>
      <c r="D7054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4" s="65"/>
      <c r="F7054" s="65"/>
      <c r="G7054" s="66"/>
      <c r="H7054" s="67"/>
      <c r="I7054" s="66"/>
      <c r="J7054" s="66"/>
      <c r="K7054" s="65"/>
      <c r="L7054" s="65"/>
      <c r="M7054" s="65"/>
      <c r="N7054" s="65"/>
      <c r="O7054" s="65"/>
      <c r="P7054" s="68"/>
      <c r="Q7054" s="68">
        <f>Table13[[#This Row],[Unit Value]]*Table13[[#This Row],[Qty | PCount]]</f>
        <v>0</v>
      </c>
      <c r="R7054" s="65" t="str">
        <f>IF(Table13[[#This Row],[Unit Value]]&lt;=4999,"Low-Value Asset","High-Value Asset")</f>
        <v>Low-Value Asset</v>
      </c>
      <c r="S7054" s="65"/>
      <c r="T7054" s="65"/>
      <c r="U7054" s="150"/>
      <c r="V7054" s="150"/>
      <c r="W7054" s="79"/>
      <c r="X7054" s="65"/>
      <c r="Y7054" s="65"/>
      <c r="Z7054" s="65"/>
      <c r="AA7054" s="65"/>
      <c r="AB7054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5" spans="1:28" ht="12.6" x14ac:dyDescent="0.25">
      <c r="A7055" s="12"/>
      <c r="B7055" s="28"/>
      <c r="C7055" s="65"/>
      <c r="D7055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5" s="65"/>
      <c r="F7055" s="65"/>
      <c r="G7055" s="66"/>
      <c r="H7055" s="67"/>
      <c r="I7055" s="66"/>
      <c r="J7055" s="66"/>
      <c r="K7055" s="65"/>
      <c r="L7055" s="65"/>
      <c r="M7055" s="65"/>
      <c r="N7055" s="65"/>
      <c r="O7055" s="65"/>
      <c r="P7055" s="68"/>
      <c r="Q7055" s="68">
        <f>Table13[[#This Row],[Unit Value]]*Table13[[#This Row],[Qty | PCount]]</f>
        <v>0</v>
      </c>
      <c r="R7055" s="65" t="str">
        <f>IF(Table13[[#This Row],[Unit Value]]&lt;=4999,"Low-Value Asset","High-Value Asset")</f>
        <v>Low-Value Asset</v>
      </c>
      <c r="S7055" s="65"/>
      <c r="T7055" s="65"/>
      <c r="U7055" s="150"/>
      <c r="V7055" s="150"/>
      <c r="W7055" s="79"/>
      <c r="X7055" s="65"/>
      <c r="Y7055" s="65"/>
      <c r="Z7055" s="65"/>
      <c r="AA7055" s="65"/>
      <c r="AB7055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6" spans="1:28" ht="12.6" x14ac:dyDescent="0.25">
      <c r="A7056" s="12"/>
      <c r="B7056" s="35"/>
      <c r="C7056" s="34"/>
      <c r="D7056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6" s="34"/>
      <c r="F7056" s="34"/>
      <c r="G7056" s="36"/>
      <c r="H7056" s="149"/>
      <c r="I7056" s="36"/>
      <c r="J7056" s="36"/>
      <c r="K7056" s="34"/>
      <c r="L7056" s="34"/>
      <c r="M7056" s="34"/>
      <c r="N7056" s="34"/>
      <c r="O7056" s="34"/>
      <c r="P7056" s="37"/>
      <c r="Q7056" s="37">
        <f>Table13[[#This Row],[Unit Value]]*Table13[[#This Row],[Qty | PCount]]</f>
        <v>0</v>
      </c>
      <c r="R7056" s="34" t="str">
        <f>IF(Table13[[#This Row],[Unit Value]]&lt;=4999,"Low-Value Asset","High-Value Asset")</f>
        <v>Low-Value Asset</v>
      </c>
      <c r="S7056" s="34"/>
      <c r="T7056" s="34"/>
      <c r="U7056" s="16"/>
      <c r="V7056" s="16"/>
      <c r="W7056" s="81"/>
      <c r="X7056" s="34"/>
      <c r="Y7056" s="34"/>
      <c r="Z7056" s="34"/>
      <c r="AA7056" s="34"/>
      <c r="AB7056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7" spans="1:28" ht="12.6" x14ac:dyDescent="0.25">
      <c r="A7057" s="12"/>
      <c r="B7057" s="28"/>
      <c r="C7057" s="34"/>
      <c r="D7057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7" s="34"/>
      <c r="F7057" s="34"/>
      <c r="G7057" s="36"/>
      <c r="H7057" s="149"/>
      <c r="I7057" s="36"/>
      <c r="J7057" s="36"/>
      <c r="K7057" s="34"/>
      <c r="L7057" s="34"/>
      <c r="M7057" s="34"/>
      <c r="N7057" s="34"/>
      <c r="O7057" s="34"/>
      <c r="P7057" s="37"/>
      <c r="Q7057" s="37">
        <f>Table13[[#This Row],[Unit Value]]*Table13[[#This Row],[Qty | PCount]]</f>
        <v>0</v>
      </c>
      <c r="R7057" s="34" t="str">
        <f>IF(Table13[[#This Row],[Unit Value]]&lt;=4999,"Low-Value Asset","High-Value Asset")</f>
        <v>Low-Value Asset</v>
      </c>
      <c r="S7057" s="34"/>
      <c r="T7057" s="34"/>
      <c r="U7057" s="16"/>
      <c r="V7057" s="16"/>
      <c r="W7057" s="81"/>
      <c r="X7057" s="34"/>
      <c r="Y7057" s="34"/>
      <c r="Z7057" s="34"/>
      <c r="AA7057" s="34"/>
      <c r="AB7057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8" spans="1:28" ht="12.6" x14ac:dyDescent="0.25">
      <c r="A7058" s="12"/>
      <c r="B7058" s="35"/>
      <c r="C7058" s="34"/>
      <c r="D7058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8" s="34"/>
      <c r="F7058" s="34"/>
      <c r="G7058" s="36"/>
      <c r="H7058" s="149"/>
      <c r="I7058" s="36"/>
      <c r="J7058" s="36"/>
      <c r="K7058" s="34"/>
      <c r="L7058" s="34"/>
      <c r="M7058" s="34"/>
      <c r="N7058" s="34"/>
      <c r="O7058" s="34"/>
      <c r="P7058" s="37"/>
      <c r="Q7058" s="37">
        <f>Table13[[#This Row],[Unit Value]]*Table13[[#This Row],[Qty | PCount]]</f>
        <v>0</v>
      </c>
      <c r="R7058" s="34" t="str">
        <f>IF(Table13[[#This Row],[Unit Value]]&lt;=4999,"Low-Value Asset","High-Value Asset")</f>
        <v>Low-Value Asset</v>
      </c>
      <c r="S7058" s="34"/>
      <c r="T7058" s="34"/>
      <c r="U7058" s="16"/>
      <c r="V7058" s="16"/>
      <c r="W7058" s="81"/>
      <c r="X7058" s="34"/>
      <c r="Y7058" s="34"/>
      <c r="Z7058" s="34"/>
      <c r="AA7058" s="34"/>
      <c r="AB7058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59" spans="1:28" ht="12.6" x14ac:dyDescent="0.25">
      <c r="A7059" s="12"/>
      <c r="B7059" s="28"/>
      <c r="C7059" s="34"/>
      <c r="D7059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59" s="34"/>
      <c r="F7059" s="34"/>
      <c r="G7059" s="36"/>
      <c r="H7059" s="149"/>
      <c r="I7059" s="36"/>
      <c r="J7059" s="36"/>
      <c r="K7059" s="34"/>
      <c r="L7059" s="34"/>
      <c r="M7059" s="34"/>
      <c r="N7059" s="34"/>
      <c r="O7059" s="34"/>
      <c r="P7059" s="37"/>
      <c r="Q7059" s="37">
        <f>Table13[[#This Row],[Unit Value]]*Table13[[#This Row],[Qty | PCount]]</f>
        <v>0</v>
      </c>
      <c r="R7059" s="34" t="str">
        <f>IF(Table13[[#This Row],[Unit Value]]&lt;=4999,"Low-Value Asset","High-Value Asset")</f>
        <v>Low-Value Asset</v>
      </c>
      <c r="S7059" s="34"/>
      <c r="T7059" s="34"/>
      <c r="U7059" s="16"/>
      <c r="V7059" s="16"/>
      <c r="W7059" s="81"/>
      <c r="X7059" s="34"/>
      <c r="Y7059" s="34"/>
      <c r="Z7059" s="34"/>
      <c r="AA7059" s="34"/>
      <c r="AB7059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0" spans="1:28" ht="12.6" x14ac:dyDescent="0.25">
      <c r="A7060" s="12"/>
      <c r="B7060" s="35"/>
      <c r="C7060" s="34"/>
      <c r="D7060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0" s="34"/>
      <c r="F7060" s="34"/>
      <c r="G7060" s="36"/>
      <c r="H7060" s="149"/>
      <c r="I7060" s="36"/>
      <c r="J7060" s="36"/>
      <c r="K7060" s="34"/>
      <c r="L7060" s="34"/>
      <c r="M7060" s="34"/>
      <c r="N7060" s="34"/>
      <c r="O7060" s="34"/>
      <c r="P7060" s="37"/>
      <c r="Q7060" s="37">
        <f>Table13[[#This Row],[Unit Value]]*Table13[[#This Row],[Qty | PCount]]</f>
        <v>0</v>
      </c>
      <c r="R7060" s="34" t="str">
        <f>IF(Table13[[#This Row],[Unit Value]]&lt;=4999,"Low-Value Asset","High-Value Asset")</f>
        <v>Low-Value Asset</v>
      </c>
      <c r="S7060" s="34"/>
      <c r="T7060" s="34"/>
      <c r="U7060" s="16"/>
      <c r="V7060" s="16"/>
      <c r="W7060" s="81"/>
      <c r="X7060" s="34"/>
      <c r="Y7060" s="34"/>
      <c r="Z7060" s="34"/>
      <c r="AA7060" s="34"/>
      <c r="AB7060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1" spans="1:28" ht="12.6" x14ac:dyDescent="0.25">
      <c r="A7061" s="12"/>
      <c r="B7061" s="28"/>
      <c r="C7061" s="34"/>
      <c r="D7061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1" s="34"/>
      <c r="F7061" s="34"/>
      <c r="G7061" s="36"/>
      <c r="H7061" s="149"/>
      <c r="I7061" s="36"/>
      <c r="J7061" s="36"/>
      <c r="K7061" s="34"/>
      <c r="L7061" s="34"/>
      <c r="M7061" s="34"/>
      <c r="N7061" s="34"/>
      <c r="O7061" s="34"/>
      <c r="P7061" s="37"/>
      <c r="Q7061" s="37">
        <f>Table13[[#This Row],[Unit Value]]*Table13[[#This Row],[Qty | PCount]]</f>
        <v>0</v>
      </c>
      <c r="R7061" s="34" t="str">
        <f>IF(Table13[[#This Row],[Unit Value]]&lt;=4999,"Low-Value Asset","High-Value Asset")</f>
        <v>Low-Value Asset</v>
      </c>
      <c r="S7061" s="34"/>
      <c r="T7061" s="34"/>
      <c r="U7061" s="16"/>
      <c r="V7061" s="16"/>
      <c r="W7061" s="81"/>
      <c r="X7061" s="34"/>
      <c r="Y7061" s="34"/>
      <c r="Z7061" s="34"/>
      <c r="AA7061" s="34"/>
      <c r="AB7061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2" spans="1:28" ht="12.6" x14ac:dyDescent="0.25">
      <c r="A7062" s="12"/>
      <c r="B7062" s="35"/>
      <c r="C7062" s="34"/>
      <c r="D7062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2" s="34"/>
      <c r="F7062" s="34"/>
      <c r="G7062" s="36"/>
      <c r="H7062" s="149"/>
      <c r="I7062" s="36"/>
      <c r="J7062" s="36"/>
      <c r="K7062" s="34"/>
      <c r="L7062" s="34"/>
      <c r="M7062" s="34"/>
      <c r="N7062" s="34"/>
      <c r="O7062" s="34"/>
      <c r="P7062" s="37"/>
      <c r="Q7062" s="37">
        <f>Table13[[#This Row],[Unit Value]]*Table13[[#This Row],[Qty | PCount]]</f>
        <v>0</v>
      </c>
      <c r="R7062" s="34" t="str">
        <f>IF(Table13[[#This Row],[Unit Value]]&lt;=4999,"Low-Value Asset","High-Value Asset")</f>
        <v>Low-Value Asset</v>
      </c>
      <c r="S7062" s="34"/>
      <c r="T7062" s="34"/>
      <c r="U7062" s="16"/>
      <c r="V7062" s="16"/>
      <c r="W7062" s="81"/>
      <c r="X7062" s="34"/>
      <c r="Y7062" s="34"/>
      <c r="Z7062" s="34"/>
      <c r="AA7062" s="34"/>
      <c r="AB7062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3" spans="1:28" ht="12.6" x14ac:dyDescent="0.25">
      <c r="A7063" s="12"/>
      <c r="B7063" s="28"/>
      <c r="C7063" s="34"/>
      <c r="D7063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3" s="34"/>
      <c r="F7063" s="34"/>
      <c r="G7063" s="36"/>
      <c r="H7063" s="149"/>
      <c r="I7063" s="36"/>
      <c r="J7063" s="36"/>
      <c r="K7063" s="34"/>
      <c r="L7063" s="34"/>
      <c r="M7063" s="34"/>
      <c r="N7063" s="34"/>
      <c r="O7063" s="34"/>
      <c r="P7063" s="37"/>
      <c r="Q7063" s="37">
        <f>Table13[[#This Row],[Unit Value]]*Table13[[#This Row],[Qty | PCount]]</f>
        <v>0</v>
      </c>
      <c r="R7063" s="34" t="str">
        <f>IF(Table13[[#This Row],[Unit Value]]&lt;=4999,"Low-Value Asset","High-Value Asset")</f>
        <v>Low-Value Asset</v>
      </c>
      <c r="S7063" s="34"/>
      <c r="T7063" s="34"/>
      <c r="U7063" s="16"/>
      <c r="V7063" s="16"/>
      <c r="W7063" s="81"/>
      <c r="X7063" s="34"/>
      <c r="Y7063" s="34"/>
      <c r="Z7063" s="34"/>
      <c r="AA7063" s="34"/>
      <c r="AB7063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4" spans="1:28" ht="12.6" x14ac:dyDescent="0.25">
      <c r="A7064" s="12"/>
      <c r="B7064" s="35"/>
      <c r="C7064" s="34"/>
      <c r="D7064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4" s="34"/>
      <c r="F7064" s="34"/>
      <c r="G7064" s="36"/>
      <c r="H7064" s="149"/>
      <c r="I7064" s="36"/>
      <c r="J7064" s="36"/>
      <c r="K7064" s="34"/>
      <c r="L7064" s="34"/>
      <c r="M7064" s="34"/>
      <c r="N7064" s="34"/>
      <c r="O7064" s="34"/>
      <c r="P7064" s="37"/>
      <c r="Q7064" s="37">
        <f>Table13[[#This Row],[Unit Value]]*Table13[[#This Row],[Qty | PCount]]</f>
        <v>0</v>
      </c>
      <c r="R7064" s="34" t="str">
        <f>IF(Table13[[#This Row],[Unit Value]]&lt;=4999,"Low-Value Asset","High-Value Asset")</f>
        <v>Low-Value Asset</v>
      </c>
      <c r="S7064" s="34"/>
      <c r="T7064" s="34"/>
      <c r="U7064" s="16"/>
      <c r="V7064" s="16"/>
      <c r="W7064" s="81"/>
      <c r="X7064" s="34"/>
      <c r="Y7064" s="34"/>
      <c r="Z7064" s="34"/>
      <c r="AA7064" s="34"/>
      <c r="AB7064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5" spans="1:28" ht="12.6" x14ac:dyDescent="0.25">
      <c r="A7065" s="12"/>
      <c r="B7065" s="28"/>
      <c r="C7065" s="65"/>
      <c r="D7065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5" s="65"/>
      <c r="F7065" s="65"/>
      <c r="G7065" s="66"/>
      <c r="H7065" s="67"/>
      <c r="I7065" s="66"/>
      <c r="J7065" s="66"/>
      <c r="K7065" s="65"/>
      <c r="L7065" s="65"/>
      <c r="M7065" s="65"/>
      <c r="N7065" s="65"/>
      <c r="O7065" s="65"/>
      <c r="P7065" s="68"/>
      <c r="Q7065" s="68">
        <f>Table13[[#This Row],[Unit Value]]*Table13[[#This Row],[Qty | PCount]]</f>
        <v>0</v>
      </c>
      <c r="R7065" s="65" t="str">
        <f>IF(Table13[[#This Row],[Unit Value]]&lt;=4999,"Low-Value Asset","High-Value Asset")</f>
        <v>Low-Value Asset</v>
      </c>
      <c r="S7065" s="65"/>
      <c r="T7065" s="65"/>
      <c r="U7065" s="150"/>
      <c r="V7065" s="150"/>
      <c r="W7065" s="79"/>
      <c r="X7065" s="65"/>
      <c r="Y7065" s="65"/>
      <c r="Z7065" s="65"/>
      <c r="AA7065" s="65"/>
      <c r="AB7065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6" spans="1:28" ht="12.6" x14ac:dyDescent="0.25">
      <c r="A7066" s="12"/>
      <c r="B7066" s="35"/>
      <c r="C7066" s="65"/>
      <c r="D7066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6" s="65"/>
      <c r="F7066" s="65"/>
      <c r="G7066" s="66"/>
      <c r="H7066" s="67"/>
      <c r="I7066" s="66"/>
      <c r="J7066" s="66"/>
      <c r="K7066" s="65"/>
      <c r="L7066" s="65"/>
      <c r="M7066" s="65"/>
      <c r="N7066" s="65"/>
      <c r="O7066" s="65"/>
      <c r="P7066" s="68"/>
      <c r="Q7066" s="68">
        <f>Table13[[#This Row],[Unit Value]]*Table13[[#This Row],[Qty | PCount]]</f>
        <v>0</v>
      </c>
      <c r="R7066" s="65" t="str">
        <f>IF(Table13[[#This Row],[Unit Value]]&lt;=4999,"Low-Value Asset","High-Value Asset")</f>
        <v>Low-Value Asset</v>
      </c>
      <c r="S7066" s="65"/>
      <c r="T7066" s="65"/>
      <c r="U7066" s="150"/>
      <c r="V7066" s="150"/>
      <c r="W7066" s="79"/>
      <c r="X7066" s="65"/>
      <c r="Y7066" s="65"/>
      <c r="Z7066" s="65"/>
      <c r="AA7066" s="65"/>
      <c r="AB7066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7" spans="1:28" ht="12.6" x14ac:dyDescent="0.25">
      <c r="A7067" s="12"/>
      <c r="B7067" s="28"/>
      <c r="C7067" s="65"/>
      <c r="D706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7" s="65"/>
      <c r="F7067" s="65"/>
      <c r="G7067" s="66"/>
      <c r="H7067" s="67"/>
      <c r="I7067" s="66"/>
      <c r="J7067" s="66"/>
      <c r="K7067" s="65"/>
      <c r="L7067" s="65"/>
      <c r="M7067" s="65"/>
      <c r="N7067" s="65"/>
      <c r="O7067" s="65"/>
      <c r="P7067" s="68"/>
      <c r="Q7067" s="68">
        <f>Table13[[#This Row],[Unit Value]]*Table13[[#This Row],[Qty | PCount]]</f>
        <v>0</v>
      </c>
      <c r="R7067" s="65" t="str">
        <f>IF(Table13[[#This Row],[Unit Value]]&lt;=4999,"Low-Value Asset","High-Value Asset")</f>
        <v>Low-Value Asset</v>
      </c>
      <c r="S7067" s="65"/>
      <c r="T7067" s="65"/>
      <c r="U7067" s="150"/>
      <c r="V7067" s="150"/>
      <c r="W7067" s="79"/>
      <c r="X7067" s="65"/>
      <c r="Y7067" s="65"/>
      <c r="Z7067" s="65"/>
      <c r="AA7067" s="65"/>
      <c r="AB706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8" spans="1:28" ht="12.6" x14ac:dyDescent="0.25">
      <c r="A7068" s="12"/>
      <c r="B7068" s="35"/>
      <c r="C7068" s="65"/>
      <c r="D7068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8" s="65"/>
      <c r="F7068" s="65"/>
      <c r="G7068" s="66"/>
      <c r="H7068" s="67"/>
      <c r="I7068" s="66"/>
      <c r="J7068" s="66"/>
      <c r="K7068" s="65"/>
      <c r="L7068" s="65"/>
      <c r="M7068" s="65"/>
      <c r="N7068" s="65"/>
      <c r="O7068" s="65"/>
      <c r="P7068" s="68"/>
      <c r="Q7068" s="68">
        <f>Table13[[#This Row],[Unit Value]]*Table13[[#This Row],[Qty | PCount]]</f>
        <v>0</v>
      </c>
      <c r="R7068" s="65" t="str">
        <f>IF(Table13[[#This Row],[Unit Value]]&lt;=4999,"Low-Value Asset","High-Value Asset")</f>
        <v>Low-Value Asset</v>
      </c>
      <c r="S7068" s="65"/>
      <c r="T7068" s="65"/>
      <c r="U7068" s="150"/>
      <c r="V7068" s="150"/>
      <c r="W7068" s="79"/>
      <c r="X7068" s="65"/>
      <c r="Y7068" s="65"/>
      <c r="Z7068" s="65"/>
      <c r="AA7068" s="65"/>
      <c r="AB7068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69" spans="1:28" ht="12.6" x14ac:dyDescent="0.25">
      <c r="A7069" s="12"/>
      <c r="B7069" s="28"/>
      <c r="C7069" s="65"/>
      <c r="D706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69" s="65"/>
      <c r="F7069" s="65"/>
      <c r="G7069" s="66"/>
      <c r="H7069" s="67"/>
      <c r="I7069" s="66"/>
      <c r="J7069" s="66"/>
      <c r="K7069" s="65"/>
      <c r="L7069" s="65"/>
      <c r="M7069" s="65"/>
      <c r="N7069" s="65"/>
      <c r="O7069" s="65"/>
      <c r="P7069" s="68"/>
      <c r="Q7069" s="68">
        <f>Table13[[#This Row],[Unit Value]]*Table13[[#This Row],[Qty | PCount]]</f>
        <v>0</v>
      </c>
      <c r="R7069" s="65" t="str">
        <f>IF(Table13[[#This Row],[Unit Value]]&lt;=4999,"Low-Value Asset","High-Value Asset")</f>
        <v>Low-Value Asset</v>
      </c>
      <c r="S7069" s="65"/>
      <c r="T7069" s="65"/>
      <c r="U7069" s="150"/>
      <c r="V7069" s="150"/>
      <c r="W7069" s="79"/>
      <c r="X7069" s="65"/>
      <c r="Y7069" s="65"/>
      <c r="Z7069" s="65"/>
      <c r="AA7069" s="65"/>
      <c r="AB706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0" spans="1:28" ht="12.6" x14ac:dyDescent="0.25">
      <c r="A7070" s="12"/>
      <c r="B7070" s="35"/>
      <c r="C7070" s="65"/>
      <c r="D7070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0" s="65"/>
      <c r="F7070" s="65"/>
      <c r="G7070" s="66"/>
      <c r="H7070" s="67"/>
      <c r="I7070" s="66"/>
      <c r="J7070" s="66"/>
      <c r="K7070" s="65"/>
      <c r="L7070" s="65"/>
      <c r="M7070" s="65"/>
      <c r="N7070" s="65"/>
      <c r="O7070" s="65"/>
      <c r="P7070" s="68"/>
      <c r="Q7070" s="68">
        <f>Table13[[#This Row],[Unit Value]]*Table13[[#This Row],[Qty | PCount]]</f>
        <v>0</v>
      </c>
      <c r="R7070" s="65" t="str">
        <f>IF(Table13[[#This Row],[Unit Value]]&lt;=4999,"Low-Value Asset","High-Value Asset")</f>
        <v>Low-Value Asset</v>
      </c>
      <c r="S7070" s="65"/>
      <c r="T7070" s="65"/>
      <c r="U7070" s="150"/>
      <c r="V7070" s="150"/>
      <c r="W7070" s="79"/>
      <c r="X7070" s="65"/>
      <c r="Y7070" s="65"/>
      <c r="Z7070" s="65"/>
      <c r="AA7070" s="65"/>
      <c r="AB7070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1" spans="1:28" ht="12.6" x14ac:dyDescent="0.25">
      <c r="A7071" s="12"/>
      <c r="B7071" s="28"/>
      <c r="C7071" s="65"/>
      <c r="D7071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1" s="65"/>
      <c r="F7071" s="65"/>
      <c r="G7071" s="66"/>
      <c r="H7071" s="67"/>
      <c r="I7071" s="66"/>
      <c r="J7071" s="66"/>
      <c r="K7071" s="65"/>
      <c r="L7071" s="65"/>
      <c r="M7071" s="65"/>
      <c r="N7071" s="65"/>
      <c r="O7071" s="65"/>
      <c r="P7071" s="68"/>
      <c r="Q7071" s="68">
        <f>Table13[[#This Row],[Unit Value]]*Table13[[#This Row],[Qty | PCount]]</f>
        <v>0</v>
      </c>
      <c r="R7071" s="65" t="str">
        <f>IF(Table13[[#This Row],[Unit Value]]&lt;=4999,"Low-Value Asset","High-Value Asset")</f>
        <v>Low-Value Asset</v>
      </c>
      <c r="S7071" s="65"/>
      <c r="T7071" s="65"/>
      <c r="U7071" s="150"/>
      <c r="V7071" s="150"/>
      <c r="W7071" s="79"/>
      <c r="X7071" s="65"/>
      <c r="Y7071" s="65"/>
      <c r="Z7071" s="65"/>
      <c r="AA7071" s="65"/>
      <c r="AB7071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2" spans="1:28" ht="12.6" x14ac:dyDescent="0.25">
      <c r="A7072" s="12"/>
      <c r="B7072" s="35"/>
      <c r="C7072" s="65"/>
      <c r="D7072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2" s="65"/>
      <c r="F7072" s="65"/>
      <c r="G7072" s="66"/>
      <c r="H7072" s="67"/>
      <c r="I7072" s="66"/>
      <c r="J7072" s="66"/>
      <c r="K7072" s="65"/>
      <c r="L7072" s="65"/>
      <c r="M7072" s="65"/>
      <c r="N7072" s="65"/>
      <c r="O7072" s="65"/>
      <c r="P7072" s="68"/>
      <c r="Q7072" s="68">
        <f>Table13[[#This Row],[Unit Value]]*Table13[[#This Row],[Qty | PCount]]</f>
        <v>0</v>
      </c>
      <c r="R7072" s="65" t="str">
        <f>IF(Table13[[#This Row],[Unit Value]]&lt;=4999,"Low-Value Asset","High-Value Asset")</f>
        <v>Low-Value Asset</v>
      </c>
      <c r="S7072" s="65"/>
      <c r="T7072" s="65"/>
      <c r="U7072" s="150"/>
      <c r="V7072" s="150"/>
      <c r="W7072" s="79"/>
      <c r="X7072" s="65"/>
      <c r="Y7072" s="65"/>
      <c r="Z7072" s="65"/>
      <c r="AA7072" s="65"/>
      <c r="AB7072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3" spans="1:28" ht="12.6" x14ac:dyDescent="0.25">
      <c r="A7073" s="12"/>
      <c r="B7073" s="28"/>
      <c r="C7073" s="65"/>
      <c r="D7073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3" s="65"/>
      <c r="F7073" s="65"/>
      <c r="G7073" s="66"/>
      <c r="H7073" s="67"/>
      <c r="I7073" s="66"/>
      <c r="J7073" s="66"/>
      <c r="K7073" s="65"/>
      <c r="L7073" s="65"/>
      <c r="M7073" s="65"/>
      <c r="N7073" s="65"/>
      <c r="O7073" s="65"/>
      <c r="P7073" s="68"/>
      <c r="Q7073" s="68">
        <f>Table13[[#This Row],[Unit Value]]*Table13[[#This Row],[Qty | PCount]]</f>
        <v>0</v>
      </c>
      <c r="R7073" s="65" t="str">
        <f>IF(Table13[[#This Row],[Unit Value]]&lt;=4999,"Low-Value Asset","High-Value Asset")</f>
        <v>Low-Value Asset</v>
      </c>
      <c r="S7073" s="65"/>
      <c r="T7073" s="65"/>
      <c r="U7073" s="150"/>
      <c r="V7073" s="150"/>
      <c r="W7073" s="79"/>
      <c r="X7073" s="65"/>
      <c r="Y7073" s="65"/>
      <c r="Z7073" s="65"/>
      <c r="AA7073" s="65"/>
      <c r="AB7073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4" spans="1:28" ht="12.6" x14ac:dyDescent="0.25">
      <c r="A7074" s="12"/>
      <c r="B7074" s="35"/>
      <c r="C7074" s="34"/>
      <c r="D7074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4" s="34"/>
      <c r="F7074" s="34"/>
      <c r="G7074" s="36"/>
      <c r="H7074" s="149"/>
      <c r="I7074" s="36"/>
      <c r="J7074" s="36"/>
      <c r="K7074" s="34"/>
      <c r="L7074" s="34"/>
      <c r="M7074" s="34"/>
      <c r="N7074" s="34"/>
      <c r="O7074" s="34"/>
      <c r="P7074" s="37"/>
      <c r="Q7074" s="37">
        <f>Table13[[#This Row],[Unit Value]]*Table13[[#This Row],[Qty | PCount]]</f>
        <v>0</v>
      </c>
      <c r="R7074" s="34" t="str">
        <f>IF(Table13[[#This Row],[Unit Value]]&lt;=4999,"Low-Value Asset","High-Value Asset")</f>
        <v>Low-Value Asset</v>
      </c>
      <c r="S7074" s="34"/>
      <c r="T7074" s="34"/>
      <c r="U7074" s="16"/>
      <c r="V7074" s="16"/>
      <c r="W7074" s="81"/>
      <c r="X7074" s="34"/>
      <c r="Y7074" s="34"/>
      <c r="Z7074" s="34"/>
      <c r="AA7074" s="34"/>
      <c r="AB7074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5" spans="1:28" ht="12.6" x14ac:dyDescent="0.25">
      <c r="A7075" s="12"/>
      <c r="B7075" s="28"/>
      <c r="C7075" s="34"/>
      <c r="D7075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5" s="34"/>
      <c r="F7075" s="34"/>
      <c r="G7075" s="36"/>
      <c r="H7075" s="149"/>
      <c r="I7075" s="36"/>
      <c r="J7075" s="36"/>
      <c r="K7075" s="34"/>
      <c r="L7075" s="34"/>
      <c r="M7075" s="34"/>
      <c r="N7075" s="34"/>
      <c r="O7075" s="34"/>
      <c r="P7075" s="37"/>
      <c r="Q7075" s="37">
        <f>Table13[[#This Row],[Unit Value]]*Table13[[#This Row],[Qty | PCount]]</f>
        <v>0</v>
      </c>
      <c r="R7075" s="34" t="str">
        <f>IF(Table13[[#This Row],[Unit Value]]&lt;=4999,"Low-Value Asset","High-Value Asset")</f>
        <v>Low-Value Asset</v>
      </c>
      <c r="S7075" s="34"/>
      <c r="T7075" s="34"/>
      <c r="U7075" s="16"/>
      <c r="V7075" s="16"/>
      <c r="W7075" s="81"/>
      <c r="X7075" s="34"/>
      <c r="Y7075" s="34"/>
      <c r="Z7075" s="34"/>
      <c r="AA7075" s="34"/>
      <c r="AB7075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6" spans="1:28" ht="12.6" x14ac:dyDescent="0.25">
      <c r="A7076" s="12"/>
      <c r="B7076" s="35"/>
      <c r="C7076" s="34"/>
      <c r="D7076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6" s="34"/>
      <c r="F7076" s="34"/>
      <c r="G7076" s="36"/>
      <c r="H7076" s="149"/>
      <c r="I7076" s="36"/>
      <c r="J7076" s="36"/>
      <c r="K7076" s="34"/>
      <c r="L7076" s="34"/>
      <c r="M7076" s="34"/>
      <c r="N7076" s="34"/>
      <c r="O7076" s="34"/>
      <c r="P7076" s="37"/>
      <c r="Q7076" s="37">
        <f>Table13[[#This Row],[Unit Value]]*Table13[[#This Row],[Qty | PCount]]</f>
        <v>0</v>
      </c>
      <c r="R7076" s="34" t="str">
        <f>IF(Table13[[#This Row],[Unit Value]]&lt;=4999,"Low-Value Asset","High-Value Asset")</f>
        <v>Low-Value Asset</v>
      </c>
      <c r="S7076" s="34"/>
      <c r="T7076" s="34"/>
      <c r="U7076" s="16"/>
      <c r="V7076" s="16"/>
      <c r="W7076" s="81"/>
      <c r="X7076" s="34"/>
      <c r="Y7076" s="34"/>
      <c r="Z7076" s="34"/>
      <c r="AA7076" s="34"/>
      <c r="AB7076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7" spans="1:28" ht="12.6" x14ac:dyDescent="0.25">
      <c r="A7077" s="12"/>
      <c r="B7077" s="28"/>
      <c r="C7077" s="34"/>
      <c r="D7077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7" s="34"/>
      <c r="F7077" s="34"/>
      <c r="G7077" s="36"/>
      <c r="H7077" s="149"/>
      <c r="I7077" s="36"/>
      <c r="J7077" s="36"/>
      <c r="K7077" s="34"/>
      <c r="L7077" s="34"/>
      <c r="M7077" s="34"/>
      <c r="N7077" s="34"/>
      <c r="O7077" s="34"/>
      <c r="P7077" s="37"/>
      <c r="Q7077" s="37">
        <f>Table13[[#This Row],[Unit Value]]*Table13[[#This Row],[Qty | PCount]]</f>
        <v>0</v>
      </c>
      <c r="R7077" s="34" t="str">
        <f>IF(Table13[[#This Row],[Unit Value]]&lt;=4999,"Low-Value Asset","High-Value Asset")</f>
        <v>Low-Value Asset</v>
      </c>
      <c r="S7077" s="34"/>
      <c r="T7077" s="34"/>
      <c r="U7077" s="16"/>
      <c r="V7077" s="16"/>
      <c r="W7077" s="81"/>
      <c r="X7077" s="34"/>
      <c r="Y7077" s="34"/>
      <c r="Z7077" s="34"/>
      <c r="AA7077" s="34"/>
      <c r="AB7077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8" spans="1:28" ht="12.6" x14ac:dyDescent="0.25">
      <c r="A7078" s="12"/>
      <c r="B7078" s="35"/>
      <c r="C7078" s="34"/>
      <c r="D7078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8" s="34"/>
      <c r="F7078" s="34"/>
      <c r="G7078" s="36"/>
      <c r="H7078" s="149"/>
      <c r="I7078" s="36"/>
      <c r="J7078" s="36"/>
      <c r="K7078" s="34"/>
      <c r="L7078" s="34"/>
      <c r="M7078" s="34"/>
      <c r="N7078" s="34"/>
      <c r="O7078" s="34"/>
      <c r="P7078" s="37"/>
      <c r="Q7078" s="37">
        <f>Table13[[#This Row],[Unit Value]]*Table13[[#This Row],[Qty | PCount]]</f>
        <v>0</v>
      </c>
      <c r="R7078" s="34" t="str">
        <f>IF(Table13[[#This Row],[Unit Value]]&lt;=4999,"Low-Value Asset","High-Value Asset")</f>
        <v>Low-Value Asset</v>
      </c>
      <c r="S7078" s="34"/>
      <c r="T7078" s="34"/>
      <c r="U7078" s="16"/>
      <c r="V7078" s="16"/>
      <c r="W7078" s="81"/>
      <c r="X7078" s="34"/>
      <c r="Y7078" s="34"/>
      <c r="Z7078" s="34"/>
      <c r="AA7078" s="34"/>
      <c r="AB7078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79" spans="1:28" ht="12.6" x14ac:dyDescent="0.25">
      <c r="A7079" s="12"/>
      <c r="B7079" s="28"/>
      <c r="C7079" s="34"/>
      <c r="D7079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79" s="34"/>
      <c r="F7079" s="34"/>
      <c r="G7079" s="36"/>
      <c r="H7079" s="149"/>
      <c r="I7079" s="36"/>
      <c r="J7079" s="36"/>
      <c r="K7079" s="34"/>
      <c r="L7079" s="34"/>
      <c r="M7079" s="34"/>
      <c r="N7079" s="34"/>
      <c r="O7079" s="34"/>
      <c r="P7079" s="37"/>
      <c r="Q7079" s="37">
        <f>Table13[[#This Row],[Unit Value]]*Table13[[#This Row],[Qty | PCount]]</f>
        <v>0</v>
      </c>
      <c r="R7079" s="34" t="str">
        <f>IF(Table13[[#This Row],[Unit Value]]&lt;=4999,"Low-Value Asset","High-Value Asset")</f>
        <v>Low-Value Asset</v>
      </c>
      <c r="S7079" s="34"/>
      <c r="T7079" s="34"/>
      <c r="U7079" s="16"/>
      <c r="V7079" s="16"/>
      <c r="W7079" s="81"/>
      <c r="X7079" s="34"/>
      <c r="Y7079" s="34"/>
      <c r="Z7079" s="34"/>
      <c r="AA7079" s="34"/>
      <c r="AB7079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0" spans="1:28" ht="12.6" x14ac:dyDescent="0.25">
      <c r="A7080" s="12"/>
      <c r="B7080" s="35"/>
      <c r="C7080" s="34"/>
      <c r="D7080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0" s="34"/>
      <c r="F7080" s="34"/>
      <c r="G7080" s="36"/>
      <c r="H7080" s="149"/>
      <c r="I7080" s="36"/>
      <c r="J7080" s="36"/>
      <c r="K7080" s="34"/>
      <c r="L7080" s="34"/>
      <c r="M7080" s="34"/>
      <c r="N7080" s="34"/>
      <c r="O7080" s="34"/>
      <c r="P7080" s="37"/>
      <c r="Q7080" s="37">
        <f>Table13[[#This Row],[Unit Value]]*Table13[[#This Row],[Qty | PCount]]</f>
        <v>0</v>
      </c>
      <c r="R7080" s="34" t="str">
        <f>IF(Table13[[#This Row],[Unit Value]]&lt;=4999,"Low-Value Asset","High-Value Asset")</f>
        <v>Low-Value Asset</v>
      </c>
      <c r="S7080" s="34"/>
      <c r="T7080" s="34"/>
      <c r="U7080" s="16"/>
      <c r="V7080" s="16"/>
      <c r="W7080" s="81"/>
      <c r="X7080" s="34"/>
      <c r="Y7080" s="34"/>
      <c r="Z7080" s="34"/>
      <c r="AA7080" s="34"/>
      <c r="AB7080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1" spans="1:28" ht="12.6" x14ac:dyDescent="0.25">
      <c r="A7081" s="12"/>
      <c r="B7081" s="28"/>
      <c r="C7081" s="34"/>
      <c r="D7081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1" s="34"/>
      <c r="F7081" s="34"/>
      <c r="G7081" s="36"/>
      <c r="H7081" s="149"/>
      <c r="I7081" s="36"/>
      <c r="J7081" s="36"/>
      <c r="K7081" s="34"/>
      <c r="L7081" s="34"/>
      <c r="M7081" s="34"/>
      <c r="N7081" s="34"/>
      <c r="O7081" s="34"/>
      <c r="P7081" s="37"/>
      <c r="Q7081" s="37">
        <f>Table13[[#This Row],[Unit Value]]*Table13[[#This Row],[Qty | PCount]]</f>
        <v>0</v>
      </c>
      <c r="R7081" s="34" t="str">
        <f>IF(Table13[[#This Row],[Unit Value]]&lt;=4999,"Low-Value Asset","High-Value Asset")</f>
        <v>Low-Value Asset</v>
      </c>
      <c r="S7081" s="34"/>
      <c r="T7081" s="34"/>
      <c r="U7081" s="16"/>
      <c r="V7081" s="16"/>
      <c r="W7081" s="81"/>
      <c r="X7081" s="34"/>
      <c r="Y7081" s="34"/>
      <c r="Z7081" s="34"/>
      <c r="AA7081" s="34"/>
      <c r="AB7081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2" spans="1:28" ht="12.6" x14ac:dyDescent="0.25">
      <c r="A7082" s="12"/>
      <c r="B7082" s="35"/>
      <c r="C7082" s="34"/>
      <c r="D7082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2" s="34"/>
      <c r="F7082" s="34"/>
      <c r="G7082" s="36"/>
      <c r="H7082" s="149"/>
      <c r="I7082" s="36"/>
      <c r="J7082" s="36"/>
      <c r="K7082" s="34"/>
      <c r="L7082" s="34"/>
      <c r="M7082" s="34"/>
      <c r="N7082" s="34"/>
      <c r="O7082" s="34"/>
      <c r="P7082" s="37"/>
      <c r="Q7082" s="37">
        <f>Table13[[#This Row],[Unit Value]]*Table13[[#This Row],[Qty | PCount]]</f>
        <v>0</v>
      </c>
      <c r="R7082" s="34" t="str">
        <f>IF(Table13[[#This Row],[Unit Value]]&lt;=4999,"Low-Value Asset","High-Value Asset")</f>
        <v>Low-Value Asset</v>
      </c>
      <c r="S7082" s="34"/>
      <c r="T7082" s="34"/>
      <c r="U7082" s="16"/>
      <c r="V7082" s="16"/>
      <c r="W7082" s="81"/>
      <c r="X7082" s="34"/>
      <c r="Y7082" s="34"/>
      <c r="Z7082" s="34"/>
      <c r="AA7082" s="34"/>
      <c r="AB7082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3" spans="1:28" ht="12.6" x14ac:dyDescent="0.25">
      <c r="A7083" s="12"/>
      <c r="B7083" s="28"/>
      <c r="C7083" s="65"/>
      <c r="D7083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3" s="65"/>
      <c r="F7083" s="65"/>
      <c r="G7083" s="66"/>
      <c r="H7083" s="67"/>
      <c r="I7083" s="66"/>
      <c r="J7083" s="66"/>
      <c r="K7083" s="65"/>
      <c r="L7083" s="65"/>
      <c r="M7083" s="65"/>
      <c r="N7083" s="65"/>
      <c r="O7083" s="65"/>
      <c r="P7083" s="68"/>
      <c r="Q7083" s="68">
        <f>Table13[[#This Row],[Unit Value]]*Table13[[#This Row],[Qty | PCount]]</f>
        <v>0</v>
      </c>
      <c r="R7083" s="65" t="str">
        <f>IF(Table13[[#This Row],[Unit Value]]&lt;=4999,"Low-Value Asset","High-Value Asset")</f>
        <v>Low-Value Asset</v>
      </c>
      <c r="S7083" s="65"/>
      <c r="T7083" s="65"/>
      <c r="U7083" s="150"/>
      <c r="V7083" s="150"/>
      <c r="W7083" s="79"/>
      <c r="X7083" s="65"/>
      <c r="Y7083" s="65"/>
      <c r="Z7083" s="65"/>
      <c r="AA7083" s="65"/>
      <c r="AB7083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4" spans="1:28" ht="12.6" x14ac:dyDescent="0.25">
      <c r="A7084" s="12"/>
      <c r="B7084" s="35"/>
      <c r="C7084" s="65"/>
      <c r="D7084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4" s="65"/>
      <c r="F7084" s="65"/>
      <c r="G7084" s="66"/>
      <c r="H7084" s="67"/>
      <c r="I7084" s="66"/>
      <c r="J7084" s="66"/>
      <c r="K7084" s="65"/>
      <c r="L7084" s="65"/>
      <c r="M7084" s="65"/>
      <c r="N7084" s="65"/>
      <c r="O7084" s="65"/>
      <c r="P7084" s="68"/>
      <c r="Q7084" s="68">
        <f>Table13[[#This Row],[Unit Value]]*Table13[[#This Row],[Qty | PCount]]</f>
        <v>0</v>
      </c>
      <c r="R7084" s="65" t="str">
        <f>IF(Table13[[#This Row],[Unit Value]]&lt;=4999,"Low-Value Asset","High-Value Asset")</f>
        <v>Low-Value Asset</v>
      </c>
      <c r="S7084" s="65"/>
      <c r="T7084" s="65"/>
      <c r="U7084" s="150"/>
      <c r="V7084" s="150"/>
      <c r="W7084" s="79"/>
      <c r="X7084" s="65"/>
      <c r="Y7084" s="65"/>
      <c r="Z7084" s="65"/>
      <c r="AA7084" s="65"/>
      <c r="AB7084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5" spans="1:28" ht="12.6" x14ac:dyDescent="0.25">
      <c r="A7085" s="12"/>
      <c r="B7085" s="28"/>
      <c r="C7085" s="65"/>
      <c r="D7085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5" s="65"/>
      <c r="F7085" s="65"/>
      <c r="G7085" s="66"/>
      <c r="H7085" s="67"/>
      <c r="I7085" s="66"/>
      <c r="J7085" s="66"/>
      <c r="K7085" s="65"/>
      <c r="L7085" s="65"/>
      <c r="M7085" s="65"/>
      <c r="N7085" s="65"/>
      <c r="O7085" s="65"/>
      <c r="P7085" s="68"/>
      <c r="Q7085" s="68">
        <f>Table13[[#This Row],[Unit Value]]*Table13[[#This Row],[Qty | PCount]]</f>
        <v>0</v>
      </c>
      <c r="R7085" s="65" t="str">
        <f>IF(Table13[[#This Row],[Unit Value]]&lt;=4999,"Low-Value Asset","High-Value Asset")</f>
        <v>Low-Value Asset</v>
      </c>
      <c r="S7085" s="65"/>
      <c r="T7085" s="65"/>
      <c r="U7085" s="150"/>
      <c r="V7085" s="150"/>
      <c r="W7085" s="79"/>
      <c r="X7085" s="65"/>
      <c r="Y7085" s="65"/>
      <c r="Z7085" s="65"/>
      <c r="AA7085" s="65"/>
      <c r="AB7085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6" spans="1:28" ht="12.6" x14ac:dyDescent="0.25">
      <c r="A7086" s="12"/>
      <c r="B7086" s="35"/>
      <c r="C7086" s="65"/>
      <c r="D7086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6" s="65"/>
      <c r="F7086" s="65"/>
      <c r="G7086" s="66"/>
      <c r="H7086" s="67"/>
      <c r="I7086" s="66"/>
      <c r="J7086" s="66"/>
      <c r="K7086" s="65"/>
      <c r="L7086" s="65"/>
      <c r="M7086" s="65"/>
      <c r="N7086" s="65"/>
      <c r="O7086" s="65"/>
      <c r="P7086" s="68"/>
      <c r="Q7086" s="68">
        <f>Table13[[#This Row],[Unit Value]]*Table13[[#This Row],[Qty | PCount]]</f>
        <v>0</v>
      </c>
      <c r="R7086" s="65" t="str">
        <f>IF(Table13[[#This Row],[Unit Value]]&lt;=4999,"Low-Value Asset","High-Value Asset")</f>
        <v>Low-Value Asset</v>
      </c>
      <c r="S7086" s="65"/>
      <c r="T7086" s="65"/>
      <c r="U7086" s="150"/>
      <c r="V7086" s="150"/>
      <c r="W7086" s="79"/>
      <c r="X7086" s="65"/>
      <c r="Y7086" s="65"/>
      <c r="Z7086" s="65"/>
      <c r="AA7086" s="65"/>
      <c r="AB7086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7" spans="1:28" ht="12.6" x14ac:dyDescent="0.25">
      <c r="A7087" s="12"/>
      <c r="B7087" s="28"/>
      <c r="C7087" s="65"/>
      <c r="D708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7" s="65"/>
      <c r="F7087" s="65"/>
      <c r="G7087" s="66"/>
      <c r="H7087" s="67"/>
      <c r="I7087" s="66"/>
      <c r="J7087" s="66"/>
      <c r="K7087" s="65"/>
      <c r="L7087" s="65"/>
      <c r="M7087" s="65"/>
      <c r="N7087" s="65"/>
      <c r="O7087" s="65"/>
      <c r="P7087" s="68"/>
      <c r="Q7087" s="68">
        <f>Table13[[#This Row],[Unit Value]]*Table13[[#This Row],[Qty | PCount]]</f>
        <v>0</v>
      </c>
      <c r="R7087" s="65" t="str">
        <f>IF(Table13[[#This Row],[Unit Value]]&lt;=4999,"Low-Value Asset","High-Value Asset")</f>
        <v>Low-Value Asset</v>
      </c>
      <c r="S7087" s="65"/>
      <c r="T7087" s="65"/>
      <c r="U7087" s="150"/>
      <c r="V7087" s="150"/>
      <c r="W7087" s="79"/>
      <c r="X7087" s="65"/>
      <c r="Y7087" s="65"/>
      <c r="Z7087" s="65"/>
      <c r="AA7087" s="65"/>
      <c r="AB708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8" spans="1:28" ht="12.6" x14ac:dyDescent="0.25">
      <c r="A7088" s="12"/>
      <c r="B7088" s="35"/>
      <c r="C7088" s="65"/>
      <c r="D7088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8" s="65"/>
      <c r="F7088" s="65"/>
      <c r="G7088" s="66"/>
      <c r="H7088" s="67"/>
      <c r="I7088" s="66"/>
      <c r="J7088" s="66"/>
      <c r="K7088" s="65"/>
      <c r="L7088" s="65"/>
      <c r="M7088" s="65"/>
      <c r="N7088" s="65"/>
      <c r="O7088" s="65"/>
      <c r="P7088" s="68"/>
      <c r="Q7088" s="68">
        <f>Table13[[#This Row],[Unit Value]]*Table13[[#This Row],[Qty | PCount]]</f>
        <v>0</v>
      </c>
      <c r="R7088" s="65" t="str">
        <f>IF(Table13[[#This Row],[Unit Value]]&lt;=4999,"Low-Value Asset","High-Value Asset")</f>
        <v>Low-Value Asset</v>
      </c>
      <c r="S7088" s="65"/>
      <c r="T7088" s="65"/>
      <c r="U7088" s="150"/>
      <c r="V7088" s="150"/>
      <c r="W7088" s="79"/>
      <c r="X7088" s="65"/>
      <c r="Y7088" s="65"/>
      <c r="Z7088" s="65"/>
      <c r="AA7088" s="65"/>
      <c r="AB7088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89" spans="1:28" ht="12.6" x14ac:dyDescent="0.25">
      <c r="A7089" s="12"/>
      <c r="B7089" s="28"/>
      <c r="C7089" s="65"/>
      <c r="D708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89" s="65"/>
      <c r="F7089" s="65"/>
      <c r="G7089" s="66"/>
      <c r="H7089" s="67"/>
      <c r="I7089" s="66"/>
      <c r="J7089" s="66"/>
      <c r="K7089" s="65"/>
      <c r="L7089" s="65"/>
      <c r="M7089" s="65"/>
      <c r="N7089" s="65"/>
      <c r="O7089" s="65"/>
      <c r="P7089" s="68"/>
      <c r="Q7089" s="68">
        <f>Table13[[#This Row],[Unit Value]]*Table13[[#This Row],[Qty | PCount]]</f>
        <v>0</v>
      </c>
      <c r="R7089" s="65" t="str">
        <f>IF(Table13[[#This Row],[Unit Value]]&lt;=4999,"Low-Value Asset","High-Value Asset")</f>
        <v>Low-Value Asset</v>
      </c>
      <c r="S7089" s="65"/>
      <c r="T7089" s="65"/>
      <c r="U7089" s="150"/>
      <c r="V7089" s="150"/>
      <c r="W7089" s="79"/>
      <c r="X7089" s="65"/>
      <c r="Y7089" s="65"/>
      <c r="Z7089" s="65"/>
      <c r="AA7089" s="65"/>
      <c r="AB708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0" spans="1:28" ht="12.6" x14ac:dyDescent="0.25">
      <c r="A7090" s="12"/>
      <c r="B7090" s="35"/>
      <c r="C7090" s="65"/>
      <c r="D7090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0" s="65"/>
      <c r="F7090" s="65"/>
      <c r="G7090" s="66"/>
      <c r="H7090" s="67"/>
      <c r="I7090" s="66"/>
      <c r="J7090" s="66"/>
      <c r="K7090" s="65"/>
      <c r="L7090" s="65"/>
      <c r="M7090" s="65"/>
      <c r="N7090" s="65"/>
      <c r="O7090" s="65"/>
      <c r="P7090" s="68"/>
      <c r="Q7090" s="68">
        <f>Table13[[#This Row],[Unit Value]]*Table13[[#This Row],[Qty | PCount]]</f>
        <v>0</v>
      </c>
      <c r="R7090" s="65" t="str">
        <f>IF(Table13[[#This Row],[Unit Value]]&lt;=4999,"Low-Value Asset","High-Value Asset")</f>
        <v>Low-Value Asset</v>
      </c>
      <c r="S7090" s="65"/>
      <c r="T7090" s="65"/>
      <c r="U7090" s="150"/>
      <c r="V7090" s="150"/>
      <c r="W7090" s="79"/>
      <c r="X7090" s="65"/>
      <c r="Y7090" s="65"/>
      <c r="Z7090" s="65"/>
      <c r="AA7090" s="65"/>
      <c r="AB7090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1" spans="1:28" ht="12.6" x14ac:dyDescent="0.25">
      <c r="A7091" s="12"/>
      <c r="B7091" s="28"/>
      <c r="C7091" s="65"/>
      <c r="D7091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1" s="65"/>
      <c r="F7091" s="65"/>
      <c r="G7091" s="66"/>
      <c r="H7091" s="67"/>
      <c r="I7091" s="66"/>
      <c r="J7091" s="66"/>
      <c r="K7091" s="65"/>
      <c r="L7091" s="65"/>
      <c r="M7091" s="65"/>
      <c r="N7091" s="65"/>
      <c r="O7091" s="65"/>
      <c r="P7091" s="68"/>
      <c r="Q7091" s="68">
        <f>Table13[[#This Row],[Unit Value]]*Table13[[#This Row],[Qty | PCount]]</f>
        <v>0</v>
      </c>
      <c r="R7091" s="65" t="str">
        <f>IF(Table13[[#This Row],[Unit Value]]&lt;=4999,"Low-Value Asset","High-Value Asset")</f>
        <v>Low-Value Asset</v>
      </c>
      <c r="S7091" s="65"/>
      <c r="T7091" s="65"/>
      <c r="U7091" s="150"/>
      <c r="V7091" s="150"/>
      <c r="W7091" s="79"/>
      <c r="X7091" s="65"/>
      <c r="Y7091" s="65"/>
      <c r="Z7091" s="65"/>
      <c r="AA7091" s="65"/>
      <c r="AB7091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2" spans="1:28" ht="12.6" x14ac:dyDescent="0.25">
      <c r="A7092" s="12"/>
      <c r="B7092" s="35"/>
      <c r="C7092" s="34"/>
      <c r="D7092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2" s="34"/>
      <c r="F7092" s="34"/>
      <c r="G7092" s="36"/>
      <c r="H7092" s="149"/>
      <c r="I7092" s="36"/>
      <c r="J7092" s="36"/>
      <c r="K7092" s="34"/>
      <c r="L7092" s="34"/>
      <c r="M7092" s="34"/>
      <c r="N7092" s="34"/>
      <c r="O7092" s="34"/>
      <c r="P7092" s="37"/>
      <c r="Q7092" s="37">
        <f>Table13[[#This Row],[Unit Value]]*Table13[[#This Row],[Qty | PCount]]</f>
        <v>0</v>
      </c>
      <c r="R7092" s="34" t="str">
        <f>IF(Table13[[#This Row],[Unit Value]]&lt;=4999,"Low-Value Asset","High-Value Asset")</f>
        <v>Low-Value Asset</v>
      </c>
      <c r="S7092" s="34"/>
      <c r="T7092" s="34"/>
      <c r="U7092" s="16"/>
      <c r="V7092" s="16"/>
      <c r="W7092" s="81"/>
      <c r="X7092" s="34"/>
      <c r="Y7092" s="34"/>
      <c r="Z7092" s="34"/>
      <c r="AA7092" s="34"/>
      <c r="AB7092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3" spans="1:28" ht="12.6" x14ac:dyDescent="0.25">
      <c r="A7093" s="12"/>
      <c r="B7093" s="28"/>
      <c r="C7093" s="34"/>
      <c r="D7093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3" s="34"/>
      <c r="F7093" s="34"/>
      <c r="G7093" s="36"/>
      <c r="H7093" s="149"/>
      <c r="I7093" s="36"/>
      <c r="J7093" s="36"/>
      <c r="K7093" s="34"/>
      <c r="L7093" s="34"/>
      <c r="M7093" s="34"/>
      <c r="N7093" s="34"/>
      <c r="O7093" s="34"/>
      <c r="P7093" s="37"/>
      <c r="Q7093" s="37">
        <f>Table13[[#This Row],[Unit Value]]*Table13[[#This Row],[Qty | PCount]]</f>
        <v>0</v>
      </c>
      <c r="R7093" s="34" t="str">
        <f>IF(Table13[[#This Row],[Unit Value]]&lt;=4999,"Low-Value Asset","High-Value Asset")</f>
        <v>Low-Value Asset</v>
      </c>
      <c r="S7093" s="34"/>
      <c r="T7093" s="34"/>
      <c r="U7093" s="16"/>
      <c r="V7093" s="16"/>
      <c r="W7093" s="81"/>
      <c r="X7093" s="34"/>
      <c r="Y7093" s="34"/>
      <c r="Z7093" s="34"/>
      <c r="AA7093" s="34"/>
      <c r="AB7093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4" spans="1:28" ht="12.6" x14ac:dyDescent="0.25">
      <c r="A7094" s="12"/>
      <c r="B7094" s="35"/>
      <c r="C7094" s="34"/>
      <c r="D7094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4" s="34"/>
      <c r="F7094" s="34"/>
      <c r="G7094" s="36"/>
      <c r="H7094" s="149"/>
      <c r="I7094" s="36"/>
      <c r="J7094" s="36"/>
      <c r="K7094" s="34"/>
      <c r="L7094" s="34"/>
      <c r="M7094" s="34"/>
      <c r="N7094" s="34"/>
      <c r="O7094" s="34"/>
      <c r="P7094" s="37"/>
      <c r="Q7094" s="37">
        <f>Table13[[#This Row],[Unit Value]]*Table13[[#This Row],[Qty | PCount]]</f>
        <v>0</v>
      </c>
      <c r="R7094" s="34" t="str">
        <f>IF(Table13[[#This Row],[Unit Value]]&lt;=4999,"Low-Value Asset","High-Value Asset")</f>
        <v>Low-Value Asset</v>
      </c>
      <c r="S7094" s="34"/>
      <c r="T7094" s="34"/>
      <c r="U7094" s="16"/>
      <c r="V7094" s="16"/>
      <c r="W7094" s="81"/>
      <c r="X7094" s="34"/>
      <c r="Y7094" s="34"/>
      <c r="Z7094" s="34"/>
      <c r="AA7094" s="34"/>
      <c r="AB7094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5" spans="1:28" ht="12.6" x14ac:dyDescent="0.25">
      <c r="A7095" s="12"/>
      <c r="B7095" s="28"/>
      <c r="C7095" s="34"/>
      <c r="D7095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5" s="34"/>
      <c r="F7095" s="34"/>
      <c r="G7095" s="36"/>
      <c r="H7095" s="149"/>
      <c r="I7095" s="36"/>
      <c r="J7095" s="36"/>
      <c r="K7095" s="34"/>
      <c r="L7095" s="34"/>
      <c r="M7095" s="34"/>
      <c r="N7095" s="34"/>
      <c r="O7095" s="34"/>
      <c r="P7095" s="37"/>
      <c r="Q7095" s="37">
        <f>Table13[[#This Row],[Unit Value]]*Table13[[#This Row],[Qty | PCount]]</f>
        <v>0</v>
      </c>
      <c r="R7095" s="34" t="str">
        <f>IF(Table13[[#This Row],[Unit Value]]&lt;=4999,"Low-Value Asset","High-Value Asset")</f>
        <v>Low-Value Asset</v>
      </c>
      <c r="S7095" s="34"/>
      <c r="T7095" s="34"/>
      <c r="U7095" s="16"/>
      <c r="V7095" s="16"/>
      <c r="W7095" s="81"/>
      <c r="X7095" s="34"/>
      <c r="Y7095" s="34"/>
      <c r="Z7095" s="34"/>
      <c r="AA7095" s="34"/>
      <c r="AB7095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6" spans="1:28" ht="12.6" x14ac:dyDescent="0.25">
      <c r="A7096" s="12"/>
      <c r="B7096" s="35"/>
      <c r="C7096" s="34"/>
      <c r="D7096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6" s="34"/>
      <c r="F7096" s="34"/>
      <c r="G7096" s="36"/>
      <c r="H7096" s="149"/>
      <c r="I7096" s="36"/>
      <c r="J7096" s="36"/>
      <c r="K7096" s="34"/>
      <c r="L7096" s="34"/>
      <c r="M7096" s="34"/>
      <c r="N7096" s="34"/>
      <c r="O7096" s="34"/>
      <c r="P7096" s="37"/>
      <c r="Q7096" s="37">
        <f>Table13[[#This Row],[Unit Value]]*Table13[[#This Row],[Qty | PCount]]</f>
        <v>0</v>
      </c>
      <c r="R7096" s="34" t="str">
        <f>IF(Table13[[#This Row],[Unit Value]]&lt;=4999,"Low-Value Asset","High-Value Asset")</f>
        <v>Low-Value Asset</v>
      </c>
      <c r="S7096" s="34"/>
      <c r="T7096" s="34"/>
      <c r="U7096" s="16"/>
      <c r="V7096" s="16"/>
      <c r="W7096" s="81"/>
      <c r="X7096" s="34"/>
      <c r="Y7096" s="34"/>
      <c r="Z7096" s="34"/>
      <c r="AA7096" s="34"/>
      <c r="AB7096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7" spans="1:28" ht="12.6" x14ac:dyDescent="0.25">
      <c r="A7097" s="12"/>
      <c r="B7097" s="28"/>
      <c r="C7097" s="34"/>
      <c r="D7097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7" s="34"/>
      <c r="F7097" s="34"/>
      <c r="G7097" s="36"/>
      <c r="H7097" s="149"/>
      <c r="I7097" s="36"/>
      <c r="J7097" s="36"/>
      <c r="K7097" s="34"/>
      <c r="L7097" s="34"/>
      <c r="M7097" s="34"/>
      <c r="N7097" s="34"/>
      <c r="O7097" s="34"/>
      <c r="P7097" s="37"/>
      <c r="Q7097" s="37">
        <f>Table13[[#This Row],[Unit Value]]*Table13[[#This Row],[Qty | PCount]]</f>
        <v>0</v>
      </c>
      <c r="R7097" s="34" t="str">
        <f>IF(Table13[[#This Row],[Unit Value]]&lt;=4999,"Low-Value Asset","High-Value Asset")</f>
        <v>Low-Value Asset</v>
      </c>
      <c r="S7097" s="34"/>
      <c r="T7097" s="34"/>
      <c r="U7097" s="16"/>
      <c r="V7097" s="16"/>
      <c r="W7097" s="81"/>
      <c r="X7097" s="34"/>
      <c r="Y7097" s="34"/>
      <c r="Z7097" s="34"/>
      <c r="AA7097" s="34"/>
      <c r="AB7097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8" spans="1:28" ht="12.6" x14ac:dyDescent="0.25">
      <c r="A7098" s="12"/>
      <c r="B7098" s="35"/>
      <c r="C7098" s="34"/>
      <c r="D7098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8" s="34"/>
      <c r="F7098" s="34"/>
      <c r="G7098" s="36"/>
      <c r="H7098" s="149"/>
      <c r="I7098" s="36"/>
      <c r="J7098" s="36"/>
      <c r="K7098" s="34"/>
      <c r="L7098" s="34"/>
      <c r="M7098" s="34"/>
      <c r="N7098" s="34"/>
      <c r="O7098" s="34"/>
      <c r="P7098" s="37"/>
      <c r="Q7098" s="37">
        <f>Table13[[#This Row],[Unit Value]]*Table13[[#This Row],[Qty | PCount]]</f>
        <v>0</v>
      </c>
      <c r="R7098" s="34" t="str">
        <f>IF(Table13[[#This Row],[Unit Value]]&lt;=4999,"Low-Value Asset","High-Value Asset")</f>
        <v>Low-Value Asset</v>
      </c>
      <c r="S7098" s="34"/>
      <c r="T7098" s="34"/>
      <c r="U7098" s="16"/>
      <c r="V7098" s="16"/>
      <c r="W7098" s="81"/>
      <c r="X7098" s="34"/>
      <c r="Y7098" s="34"/>
      <c r="Z7098" s="34"/>
      <c r="AA7098" s="34"/>
      <c r="AB7098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099" spans="1:28" ht="12.6" x14ac:dyDescent="0.25">
      <c r="A7099" s="12"/>
      <c r="B7099" s="28"/>
      <c r="C7099" s="34"/>
      <c r="D7099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099" s="34"/>
      <c r="F7099" s="34"/>
      <c r="G7099" s="36"/>
      <c r="H7099" s="149"/>
      <c r="I7099" s="36"/>
      <c r="J7099" s="36"/>
      <c r="K7099" s="34"/>
      <c r="L7099" s="34"/>
      <c r="M7099" s="34"/>
      <c r="N7099" s="34"/>
      <c r="O7099" s="34"/>
      <c r="P7099" s="37"/>
      <c r="Q7099" s="37">
        <f>Table13[[#This Row],[Unit Value]]*Table13[[#This Row],[Qty | PCount]]</f>
        <v>0</v>
      </c>
      <c r="R7099" s="34" t="str">
        <f>IF(Table13[[#This Row],[Unit Value]]&lt;=4999,"Low-Value Asset","High-Value Asset")</f>
        <v>Low-Value Asset</v>
      </c>
      <c r="S7099" s="34"/>
      <c r="T7099" s="34"/>
      <c r="U7099" s="16"/>
      <c r="V7099" s="16"/>
      <c r="W7099" s="81"/>
      <c r="X7099" s="34"/>
      <c r="Y7099" s="34"/>
      <c r="Z7099" s="34"/>
      <c r="AA7099" s="34"/>
      <c r="AB7099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0" spans="1:28" ht="12.6" x14ac:dyDescent="0.25">
      <c r="A7100" s="12"/>
      <c r="B7100" s="35"/>
      <c r="C7100" s="34"/>
      <c r="D7100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0" s="34"/>
      <c r="F7100" s="34"/>
      <c r="G7100" s="36"/>
      <c r="H7100" s="149"/>
      <c r="I7100" s="36"/>
      <c r="J7100" s="36"/>
      <c r="K7100" s="34"/>
      <c r="L7100" s="34"/>
      <c r="M7100" s="34"/>
      <c r="N7100" s="34"/>
      <c r="O7100" s="34"/>
      <c r="P7100" s="37"/>
      <c r="Q7100" s="37">
        <f>Table13[[#This Row],[Unit Value]]*Table13[[#This Row],[Qty | PCount]]</f>
        <v>0</v>
      </c>
      <c r="R7100" s="34" t="str">
        <f>IF(Table13[[#This Row],[Unit Value]]&lt;=4999,"Low-Value Asset","High-Value Asset")</f>
        <v>Low-Value Asset</v>
      </c>
      <c r="S7100" s="34"/>
      <c r="T7100" s="34"/>
      <c r="U7100" s="16"/>
      <c r="V7100" s="16"/>
      <c r="W7100" s="81"/>
      <c r="X7100" s="34"/>
      <c r="Y7100" s="34"/>
      <c r="Z7100" s="34"/>
      <c r="AA7100" s="34"/>
      <c r="AB7100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1" spans="1:28" ht="12.6" x14ac:dyDescent="0.25">
      <c r="A7101" s="12"/>
      <c r="B7101" s="28"/>
      <c r="C7101" s="65"/>
      <c r="D7101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1" s="65"/>
      <c r="F7101" s="65"/>
      <c r="G7101" s="66"/>
      <c r="H7101" s="67"/>
      <c r="I7101" s="66"/>
      <c r="J7101" s="66"/>
      <c r="K7101" s="65"/>
      <c r="L7101" s="65"/>
      <c r="M7101" s="65"/>
      <c r="N7101" s="65"/>
      <c r="O7101" s="65"/>
      <c r="P7101" s="68"/>
      <c r="Q7101" s="68">
        <f>Table13[[#This Row],[Unit Value]]*Table13[[#This Row],[Qty | PCount]]</f>
        <v>0</v>
      </c>
      <c r="R7101" s="65" t="str">
        <f>IF(Table13[[#This Row],[Unit Value]]&lt;=4999,"Low-Value Asset","High-Value Asset")</f>
        <v>Low-Value Asset</v>
      </c>
      <c r="S7101" s="65"/>
      <c r="T7101" s="65"/>
      <c r="U7101" s="150"/>
      <c r="V7101" s="150"/>
      <c r="W7101" s="79"/>
      <c r="X7101" s="65"/>
      <c r="Y7101" s="65"/>
      <c r="Z7101" s="65"/>
      <c r="AA7101" s="65"/>
      <c r="AB7101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2" spans="1:28" ht="12.6" x14ac:dyDescent="0.25">
      <c r="A7102" s="12"/>
      <c r="B7102" s="35"/>
      <c r="C7102" s="65"/>
      <c r="D7102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2" s="65"/>
      <c r="F7102" s="65"/>
      <c r="G7102" s="66"/>
      <c r="H7102" s="67"/>
      <c r="I7102" s="66"/>
      <c r="J7102" s="66"/>
      <c r="K7102" s="65"/>
      <c r="L7102" s="65"/>
      <c r="M7102" s="65"/>
      <c r="N7102" s="65"/>
      <c r="O7102" s="65"/>
      <c r="P7102" s="68"/>
      <c r="Q7102" s="68">
        <f>Table13[[#This Row],[Unit Value]]*Table13[[#This Row],[Qty | PCount]]</f>
        <v>0</v>
      </c>
      <c r="R7102" s="65" t="str">
        <f>IF(Table13[[#This Row],[Unit Value]]&lt;=4999,"Low-Value Asset","High-Value Asset")</f>
        <v>Low-Value Asset</v>
      </c>
      <c r="S7102" s="65"/>
      <c r="T7102" s="65"/>
      <c r="U7102" s="150"/>
      <c r="V7102" s="150"/>
      <c r="W7102" s="79"/>
      <c r="X7102" s="65"/>
      <c r="Y7102" s="65"/>
      <c r="Z7102" s="65"/>
      <c r="AA7102" s="65"/>
      <c r="AB7102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3" spans="1:28" ht="12.6" x14ac:dyDescent="0.25">
      <c r="A7103" s="12"/>
      <c r="B7103" s="28"/>
      <c r="C7103" s="65"/>
      <c r="D7103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3" s="65"/>
      <c r="F7103" s="65"/>
      <c r="G7103" s="66"/>
      <c r="H7103" s="67"/>
      <c r="I7103" s="66"/>
      <c r="J7103" s="66"/>
      <c r="K7103" s="65"/>
      <c r="L7103" s="65"/>
      <c r="M7103" s="65"/>
      <c r="N7103" s="65"/>
      <c r="O7103" s="65"/>
      <c r="P7103" s="68"/>
      <c r="Q7103" s="68">
        <f>Table13[[#This Row],[Unit Value]]*Table13[[#This Row],[Qty | PCount]]</f>
        <v>0</v>
      </c>
      <c r="R7103" s="65" t="str">
        <f>IF(Table13[[#This Row],[Unit Value]]&lt;=4999,"Low-Value Asset","High-Value Asset")</f>
        <v>Low-Value Asset</v>
      </c>
      <c r="S7103" s="65"/>
      <c r="T7103" s="65"/>
      <c r="U7103" s="150"/>
      <c r="V7103" s="150"/>
      <c r="W7103" s="79"/>
      <c r="X7103" s="65"/>
      <c r="Y7103" s="65"/>
      <c r="Z7103" s="65"/>
      <c r="AA7103" s="65"/>
      <c r="AB7103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4" spans="1:28" ht="12.6" x14ac:dyDescent="0.25">
      <c r="A7104" s="12"/>
      <c r="B7104" s="35"/>
      <c r="C7104" s="65"/>
      <c r="D7104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4" s="65"/>
      <c r="F7104" s="65"/>
      <c r="G7104" s="66"/>
      <c r="H7104" s="67"/>
      <c r="I7104" s="66"/>
      <c r="J7104" s="66"/>
      <c r="K7104" s="65"/>
      <c r="L7104" s="65"/>
      <c r="M7104" s="65"/>
      <c r="N7104" s="65"/>
      <c r="O7104" s="65"/>
      <c r="P7104" s="68"/>
      <c r="Q7104" s="68">
        <f>Table13[[#This Row],[Unit Value]]*Table13[[#This Row],[Qty | PCount]]</f>
        <v>0</v>
      </c>
      <c r="R7104" s="65" t="str">
        <f>IF(Table13[[#This Row],[Unit Value]]&lt;=4999,"Low-Value Asset","High-Value Asset")</f>
        <v>Low-Value Asset</v>
      </c>
      <c r="S7104" s="65"/>
      <c r="T7104" s="65"/>
      <c r="U7104" s="150"/>
      <c r="V7104" s="150"/>
      <c r="W7104" s="79"/>
      <c r="X7104" s="65"/>
      <c r="Y7104" s="65"/>
      <c r="Z7104" s="65"/>
      <c r="AA7104" s="65"/>
      <c r="AB7104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5" spans="1:28" ht="12.6" x14ac:dyDescent="0.25">
      <c r="A7105" s="12"/>
      <c r="B7105" s="28"/>
      <c r="C7105" s="65"/>
      <c r="D7105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5" s="65"/>
      <c r="F7105" s="65"/>
      <c r="G7105" s="66"/>
      <c r="H7105" s="67"/>
      <c r="I7105" s="66"/>
      <c r="J7105" s="66"/>
      <c r="K7105" s="65"/>
      <c r="L7105" s="65"/>
      <c r="M7105" s="65"/>
      <c r="N7105" s="65"/>
      <c r="O7105" s="65"/>
      <c r="P7105" s="68"/>
      <c r="Q7105" s="68">
        <f>Table13[[#This Row],[Unit Value]]*Table13[[#This Row],[Qty | PCount]]</f>
        <v>0</v>
      </c>
      <c r="R7105" s="65" t="str">
        <f>IF(Table13[[#This Row],[Unit Value]]&lt;=4999,"Low-Value Asset","High-Value Asset")</f>
        <v>Low-Value Asset</v>
      </c>
      <c r="S7105" s="65"/>
      <c r="T7105" s="65"/>
      <c r="U7105" s="150"/>
      <c r="V7105" s="150"/>
      <c r="W7105" s="79"/>
      <c r="X7105" s="65"/>
      <c r="Y7105" s="65"/>
      <c r="Z7105" s="65"/>
      <c r="AA7105" s="65"/>
      <c r="AB7105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6" spans="1:28" ht="12.6" x14ac:dyDescent="0.25">
      <c r="A7106" s="12"/>
      <c r="B7106" s="35"/>
      <c r="C7106" s="65"/>
      <c r="D7106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6" s="65"/>
      <c r="F7106" s="65"/>
      <c r="G7106" s="66"/>
      <c r="H7106" s="67"/>
      <c r="I7106" s="66"/>
      <c r="J7106" s="66"/>
      <c r="K7106" s="65"/>
      <c r="L7106" s="65"/>
      <c r="M7106" s="65"/>
      <c r="N7106" s="65"/>
      <c r="O7106" s="65"/>
      <c r="P7106" s="68"/>
      <c r="Q7106" s="68">
        <f>Table13[[#This Row],[Unit Value]]*Table13[[#This Row],[Qty | PCount]]</f>
        <v>0</v>
      </c>
      <c r="R7106" s="65" t="str">
        <f>IF(Table13[[#This Row],[Unit Value]]&lt;=4999,"Low-Value Asset","High-Value Asset")</f>
        <v>Low-Value Asset</v>
      </c>
      <c r="S7106" s="65"/>
      <c r="T7106" s="65"/>
      <c r="U7106" s="150"/>
      <c r="V7106" s="150"/>
      <c r="W7106" s="79"/>
      <c r="X7106" s="65"/>
      <c r="Y7106" s="65"/>
      <c r="Z7106" s="65"/>
      <c r="AA7106" s="65"/>
      <c r="AB7106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7" spans="1:28" ht="12.6" x14ac:dyDescent="0.25">
      <c r="A7107" s="12"/>
      <c r="B7107" s="28"/>
      <c r="C7107" s="65"/>
      <c r="D710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7" s="65"/>
      <c r="F7107" s="65"/>
      <c r="G7107" s="66"/>
      <c r="H7107" s="67"/>
      <c r="I7107" s="66"/>
      <c r="J7107" s="66"/>
      <c r="K7107" s="65"/>
      <c r="L7107" s="65"/>
      <c r="M7107" s="65"/>
      <c r="N7107" s="65"/>
      <c r="O7107" s="65"/>
      <c r="P7107" s="68"/>
      <c r="Q7107" s="68">
        <f>Table13[[#This Row],[Unit Value]]*Table13[[#This Row],[Qty | PCount]]</f>
        <v>0</v>
      </c>
      <c r="R7107" s="65" t="str">
        <f>IF(Table13[[#This Row],[Unit Value]]&lt;=4999,"Low-Value Asset","High-Value Asset")</f>
        <v>Low-Value Asset</v>
      </c>
      <c r="S7107" s="65"/>
      <c r="T7107" s="65"/>
      <c r="U7107" s="150"/>
      <c r="V7107" s="150"/>
      <c r="W7107" s="79"/>
      <c r="X7107" s="65"/>
      <c r="Y7107" s="65"/>
      <c r="Z7107" s="65"/>
      <c r="AA7107" s="65"/>
      <c r="AB710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8" spans="1:28" ht="12.6" x14ac:dyDescent="0.25">
      <c r="A7108" s="12"/>
      <c r="B7108" s="35"/>
      <c r="C7108" s="65"/>
      <c r="D7108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8" s="65"/>
      <c r="F7108" s="65"/>
      <c r="G7108" s="66"/>
      <c r="H7108" s="67"/>
      <c r="I7108" s="66"/>
      <c r="J7108" s="66"/>
      <c r="K7108" s="65"/>
      <c r="L7108" s="65"/>
      <c r="M7108" s="65"/>
      <c r="N7108" s="65"/>
      <c r="O7108" s="65"/>
      <c r="P7108" s="68"/>
      <c r="Q7108" s="68">
        <f>Table13[[#This Row],[Unit Value]]*Table13[[#This Row],[Qty | PCount]]</f>
        <v>0</v>
      </c>
      <c r="R7108" s="65" t="str">
        <f>IF(Table13[[#This Row],[Unit Value]]&lt;=4999,"Low-Value Asset","High-Value Asset")</f>
        <v>Low-Value Asset</v>
      </c>
      <c r="S7108" s="65"/>
      <c r="T7108" s="65"/>
      <c r="U7108" s="150"/>
      <c r="V7108" s="150"/>
      <c r="W7108" s="79"/>
      <c r="X7108" s="65"/>
      <c r="Y7108" s="65"/>
      <c r="Z7108" s="65"/>
      <c r="AA7108" s="65"/>
      <c r="AB7108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09" spans="1:28" ht="12.6" x14ac:dyDescent="0.25">
      <c r="A7109" s="12"/>
      <c r="B7109" s="28"/>
      <c r="C7109" s="65"/>
      <c r="D710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09" s="65"/>
      <c r="F7109" s="65"/>
      <c r="G7109" s="66"/>
      <c r="H7109" s="67"/>
      <c r="I7109" s="66"/>
      <c r="J7109" s="66"/>
      <c r="K7109" s="65"/>
      <c r="L7109" s="65"/>
      <c r="M7109" s="65"/>
      <c r="N7109" s="65"/>
      <c r="O7109" s="65"/>
      <c r="P7109" s="68"/>
      <c r="Q7109" s="68">
        <f>Table13[[#This Row],[Unit Value]]*Table13[[#This Row],[Qty | PCount]]</f>
        <v>0</v>
      </c>
      <c r="R7109" s="65" t="str">
        <f>IF(Table13[[#This Row],[Unit Value]]&lt;=4999,"Low-Value Asset","High-Value Asset")</f>
        <v>Low-Value Asset</v>
      </c>
      <c r="S7109" s="65"/>
      <c r="T7109" s="65"/>
      <c r="U7109" s="150"/>
      <c r="V7109" s="150"/>
      <c r="W7109" s="79"/>
      <c r="X7109" s="65"/>
      <c r="Y7109" s="65"/>
      <c r="Z7109" s="65"/>
      <c r="AA7109" s="65"/>
      <c r="AB710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0" spans="1:28" ht="12.6" x14ac:dyDescent="0.25">
      <c r="A7110" s="12"/>
      <c r="B7110" s="35"/>
      <c r="C7110" s="34"/>
      <c r="D7110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0" s="34"/>
      <c r="F7110" s="34"/>
      <c r="G7110" s="36"/>
      <c r="H7110" s="149"/>
      <c r="I7110" s="36"/>
      <c r="J7110" s="36"/>
      <c r="K7110" s="34"/>
      <c r="L7110" s="34"/>
      <c r="M7110" s="34"/>
      <c r="N7110" s="34"/>
      <c r="O7110" s="34"/>
      <c r="P7110" s="37"/>
      <c r="Q7110" s="37">
        <f>Table13[[#This Row],[Unit Value]]*Table13[[#This Row],[Qty | PCount]]</f>
        <v>0</v>
      </c>
      <c r="R7110" s="34" t="str">
        <f>IF(Table13[[#This Row],[Unit Value]]&lt;=4999,"Low-Value Asset","High-Value Asset")</f>
        <v>Low-Value Asset</v>
      </c>
      <c r="S7110" s="34"/>
      <c r="T7110" s="34"/>
      <c r="U7110" s="16"/>
      <c r="V7110" s="16"/>
      <c r="W7110" s="81"/>
      <c r="X7110" s="34"/>
      <c r="Y7110" s="34"/>
      <c r="Z7110" s="34"/>
      <c r="AA7110" s="34"/>
      <c r="AB7110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1" spans="1:28" ht="12.6" x14ac:dyDescent="0.25">
      <c r="A7111" s="12"/>
      <c r="B7111" s="28"/>
      <c r="C7111" s="34"/>
      <c r="D7111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1" s="34"/>
      <c r="F7111" s="34"/>
      <c r="G7111" s="36"/>
      <c r="H7111" s="149"/>
      <c r="I7111" s="36"/>
      <c r="J7111" s="36"/>
      <c r="K7111" s="34"/>
      <c r="L7111" s="34"/>
      <c r="M7111" s="34"/>
      <c r="N7111" s="34"/>
      <c r="O7111" s="34"/>
      <c r="P7111" s="37"/>
      <c r="Q7111" s="37">
        <f>Table13[[#This Row],[Unit Value]]*Table13[[#This Row],[Qty | PCount]]</f>
        <v>0</v>
      </c>
      <c r="R7111" s="34" t="str">
        <f>IF(Table13[[#This Row],[Unit Value]]&lt;=4999,"Low-Value Asset","High-Value Asset")</f>
        <v>Low-Value Asset</v>
      </c>
      <c r="S7111" s="34"/>
      <c r="T7111" s="34"/>
      <c r="U7111" s="16"/>
      <c r="V7111" s="16"/>
      <c r="W7111" s="81"/>
      <c r="X7111" s="34"/>
      <c r="Y7111" s="34"/>
      <c r="Z7111" s="34"/>
      <c r="AA7111" s="34"/>
      <c r="AB7111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2" spans="1:28" ht="12.6" x14ac:dyDescent="0.25">
      <c r="A7112" s="12"/>
      <c r="B7112" s="35"/>
      <c r="C7112" s="34"/>
      <c r="D7112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2" s="34"/>
      <c r="F7112" s="34"/>
      <c r="G7112" s="36"/>
      <c r="H7112" s="149"/>
      <c r="I7112" s="36"/>
      <c r="J7112" s="36"/>
      <c r="K7112" s="34"/>
      <c r="L7112" s="34"/>
      <c r="M7112" s="34"/>
      <c r="N7112" s="34"/>
      <c r="O7112" s="34"/>
      <c r="P7112" s="37"/>
      <c r="Q7112" s="37">
        <f>Table13[[#This Row],[Unit Value]]*Table13[[#This Row],[Qty | PCount]]</f>
        <v>0</v>
      </c>
      <c r="R7112" s="34" t="str">
        <f>IF(Table13[[#This Row],[Unit Value]]&lt;=4999,"Low-Value Asset","High-Value Asset")</f>
        <v>Low-Value Asset</v>
      </c>
      <c r="S7112" s="34"/>
      <c r="T7112" s="34"/>
      <c r="U7112" s="16"/>
      <c r="V7112" s="16"/>
      <c r="W7112" s="81"/>
      <c r="X7112" s="34"/>
      <c r="Y7112" s="34"/>
      <c r="Z7112" s="34"/>
      <c r="AA7112" s="34"/>
      <c r="AB7112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3" spans="1:28" ht="12.6" x14ac:dyDescent="0.25">
      <c r="A7113" s="12"/>
      <c r="B7113" s="28"/>
      <c r="C7113" s="34"/>
      <c r="D7113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3" s="34"/>
      <c r="F7113" s="34"/>
      <c r="G7113" s="36"/>
      <c r="H7113" s="149"/>
      <c r="I7113" s="36"/>
      <c r="J7113" s="36"/>
      <c r="K7113" s="34"/>
      <c r="L7113" s="34"/>
      <c r="M7113" s="34"/>
      <c r="N7113" s="34"/>
      <c r="O7113" s="34"/>
      <c r="P7113" s="37"/>
      <c r="Q7113" s="37">
        <f>Table13[[#This Row],[Unit Value]]*Table13[[#This Row],[Qty | PCount]]</f>
        <v>0</v>
      </c>
      <c r="R7113" s="34" t="str">
        <f>IF(Table13[[#This Row],[Unit Value]]&lt;=4999,"Low-Value Asset","High-Value Asset")</f>
        <v>Low-Value Asset</v>
      </c>
      <c r="S7113" s="34"/>
      <c r="T7113" s="34"/>
      <c r="U7113" s="16"/>
      <c r="V7113" s="16"/>
      <c r="W7113" s="81"/>
      <c r="X7113" s="34"/>
      <c r="Y7113" s="34"/>
      <c r="Z7113" s="34"/>
      <c r="AA7113" s="34"/>
      <c r="AB7113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4" spans="1:28" ht="12.6" x14ac:dyDescent="0.25">
      <c r="A7114" s="12"/>
      <c r="B7114" s="35"/>
      <c r="C7114" s="34"/>
      <c r="D7114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4" s="34"/>
      <c r="F7114" s="34"/>
      <c r="G7114" s="36"/>
      <c r="H7114" s="149"/>
      <c r="I7114" s="36"/>
      <c r="J7114" s="36"/>
      <c r="K7114" s="34"/>
      <c r="L7114" s="34"/>
      <c r="M7114" s="34"/>
      <c r="N7114" s="34"/>
      <c r="O7114" s="34"/>
      <c r="P7114" s="37"/>
      <c r="Q7114" s="37">
        <f>Table13[[#This Row],[Unit Value]]*Table13[[#This Row],[Qty | PCount]]</f>
        <v>0</v>
      </c>
      <c r="R7114" s="34" t="str">
        <f>IF(Table13[[#This Row],[Unit Value]]&lt;=4999,"Low-Value Asset","High-Value Asset")</f>
        <v>Low-Value Asset</v>
      </c>
      <c r="S7114" s="34"/>
      <c r="T7114" s="34"/>
      <c r="U7114" s="16"/>
      <c r="V7114" s="16"/>
      <c r="W7114" s="81"/>
      <c r="X7114" s="34"/>
      <c r="Y7114" s="34"/>
      <c r="Z7114" s="34"/>
      <c r="AA7114" s="34"/>
      <c r="AB7114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5" spans="1:28" ht="12.6" x14ac:dyDescent="0.25">
      <c r="A7115" s="12"/>
      <c r="B7115" s="28"/>
      <c r="C7115" s="34"/>
      <c r="D7115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5" s="34"/>
      <c r="F7115" s="34"/>
      <c r="G7115" s="36"/>
      <c r="H7115" s="149"/>
      <c r="I7115" s="36"/>
      <c r="J7115" s="36"/>
      <c r="K7115" s="34"/>
      <c r="L7115" s="34"/>
      <c r="M7115" s="34"/>
      <c r="N7115" s="34"/>
      <c r="O7115" s="34"/>
      <c r="P7115" s="37"/>
      <c r="Q7115" s="37">
        <f>Table13[[#This Row],[Unit Value]]*Table13[[#This Row],[Qty | PCount]]</f>
        <v>0</v>
      </c>
      <c r="R7115" s="34" t="str">
        <f>IF(Table13[[#This Row],[Unit Value]]&lt;=4999,"Low-Value Asset","High-Value Asset")</f>
        <v>Low-Value Asset</v>
      </c>
      <c r="S7115" s="34"/>
      <c r="T7115" s="34"/>
      <c r="U7115" s="16"/>
      <c r="V7115" s="16"/>
      <c r="W7115" s="81"/>
      <c r="X7115" s="34"/>
      <c r="Y7115" s="34"/>
      <c r="Z7115" s="34"/>
      <c r="AA7115" s="34"/>
      <c r="AB7115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6" spans="1:28" ht="12.6" x14ac:dyDescent="0.25">
      <c r="A7116" s="12"/>
      <c r="B7116" s="35"/>
      <c r="C7116" s="34"/>
      <c r="D7116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6" s="34"/>
      <c r="F7116" s="34"/>
      <c r="G7116" s="36"/>
      <c r="H7116" s="149"/>
      <c r="I7116" s="36"/>
      <c r="J7116" s="36"/>
      <c r="K7116" s="34"/>
      <c r="L7116" s="34"/>
      <c r="M7116" s="34"/>
      <c r="N7116" s="34"/>
      <c r="O7116" s="34"/>
      <c r="P7116" s="37"/>
      <c r="Q7116" s="37">
        <f>Table13[[#This Row],[Unit Value]]*Table13[[#This Row],[Qty | PCount]]</f>
        <v>0</v>
      </c>
      <c r="R7116" s="34" t="str">
        <f>IF(Table13[[#This Row],[Unit Value]]&lt;=4999,"Low-Value Asset","High-Value Asset")</f>
        <v>Low-Value Asset</v>
      </c>
      <c r="S7116" s="34"/>
      <c r="T7116" s="34"/>
      <c r="U7116" s="16"/>
      <c r="V7116" s="16"/>
      <c r="W7116" s="81"/>
      <c r="X7116" s="34"/>
      <c r="Y7116" s="34"/>
      <c r="Z7116" s="34"/>
      <c r="AA7116" s="34"/>
      <c r="AB7116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7" spans="1:28" ht="12.6" x14ac:dyDescent="0.25">
      <c r="A7117" s="12"/>
      <c r="B7117" s="28"/>
      <c r="C7117" s="34"/>
      <c r="D7117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7" s="34"/>
      <c r="F7117" s="34"/>
      <c r="G7117" s="36"/>
      <c r="H7117" s="149"/>
      <c r="I7117" s="36"/>
      <c r="J7117" s="36"/>
      <c r="K7117" s="34"/>
      <c r="L7117" s="34"/>
      <c r="M7117" s="34"/>
      <c r="N7117" s="34"/>
      <c r="O7117" s="34"/>
      <c r="P7117" s="37"/>
      <c r="Q7117" s="37">
        <f>Table13[[#This Row],[Unit Value]]*Table13[[#This Row],[Qty | PCount]]</f>
        <v>0</v>
      </c>
      <c r="R7117" s="34" t="str">
        <f>IF(Table13[[#This Row],[Unit Value]]&lt;=4999,"Low-Value Asset","High-Value Asset")</f>
        <v>Low-Value Asset</v>
      </c>
      <c r="S7117" s="34"/>
      <c r="T7117" s="34"/>
      <c r="U7117" s="16"/>
      <c r="V7117" s="16"/>
      <c r="W7117" s="81"/>
      <c r="X7117" s="34"/>
      <c r="Y7117" s="34"/>
      <c r="Z7117" s="34"/>
      <c r="AA7117" s="34"/>
      <c r="AB7117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8" spans="1:28" ht="12.6" x14ac:dyDescent="0.25">
      <c r="A7118" s="12"/>
      <c r="B7118" s="35"/>
      <c r="C7118" s="34"/>
      <c r="D7118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8" s="34"/>
      <c r="F7118" s="34"/>
      <c r="G7118" s="36"/>
      <c r="H7118" s="149"/>
      <c r="I7118" s="36"/>
      <c r="J7118" s="36"/>
      <c r="K7118" s="34"/>
      <c r="L7118" s="34"/>
      <c r="M7118" s="34"/>
      <c r="N7118" s="34"/>
      <c r="O7118" s="34"/>
      <c r="P7118" s="37"/>
      <c r="Q7118" s="37">
        <f>Table13[[#This Row],[Unit Value]]*Table13[[#This Row],[Qty | PCount]]</f>
        <v>0</v>
      </c>
      <c r="R7118" s="34" t="str">
        <f>IF(Table13[[#This Row],[Unit Value]]&lt;=4999,"Low-Value Asset","High-Value Asset")</f>
        <v>Low-Value Asset</v>
      </c>
      <c r="S7118" s="34"/>
      <c r="T7118" s="34"/>
      <c r="U7118" s="16"/>
      <c r="V7118" s="16"/>
      <c r="W7118" s="81"/>
      <c r="X7118" s="34"/>
      <c r="Y7118" s="34"/>
      <c r="Z7118" s="34"/>
      <c r="AA7118" s="34"/>
      <c r="AB7118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19" spans="1:28" ht="12.6" x14ac:dyDescent="0.25">
      <c r="A7119" s="12"/>
      <c r="B7119" s="28"/>
      <c r="C7119" s="65"/>
      <c r="D711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19" s="65"/>
      <c r="F7119" s="65"/>
      <c r="G7119" s="66"/>
      <c r="H7119" s="67"/>
      <c r="I7119" s="66"/>
      <c r="J7119" s="66"/>
      <c r="K7119" s="65"/>
      <c r="L7119" s="65"/>
      <c r="M7119" s="65"/>
      <c r="N7119" s="65"/>
      <c r="O7119" s="65"/>
      <c r="P7119" s="68"/>
      <c r="Q7119" s="68">
        <f>Table13[[#This Row],[Unit Value]]*Table13[[#This Row],[Qty | PCount]]</f>
        <v>0</v>
      </c>
      <c r="R7119" s="65" t="str">
        <f>IF(Table13[[#This Row],[Unit Value]]&lt;=4999,"Low-Value Asset","High-Value Asset")</f>
        <v>Low-Value Asset</v>
      </c>
      <c r="S7119" s="65"/>
      <c r="T7119" s="65"/>
      <c r="U7119" s="150"/>
      <c r="V7119" s="150"/>
      <c r="W7119" s="79"/>
      <c r="X7119" s="65"/>
      <c r="Y7119" s="65"/>
      <c r="Z7119" s="65"/>
      <c r="AA7119" s="65"/>
      <c r="AB711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0" spans="1:28" ht="12.6" x14ac:dyDescent="0.25">
      <c r="A7120" s="12"/>
      <c r="B7120" s="35"/>
      <c r="C7120" s="65"/>
      <c r="D7120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0" s="65"/>
      <c r="F7120" s="65"/>
      <c r="G7120" s="66"/>
      <c r="H7120" s="67"/>
      <c r="I7120" s="66"/>
      <c r="J7120" s="66"/>
      <c r="K7120" s="65"/>
      <c r="L7120" s="65"/>
      <c r="M7120" s="65"/>
      <c r="N7120" s="65"/>
      <c r="O7120" s="65"/>
      <c r="P7120" s="68"/>
      <c r="Q7120" s="68">
        <f>Table13[[#This Row],[Unit Value]]*Table13[[#This Row],[Qty | PCount]]</f>
        <v>0</v>
      </c>
      <c r="R7120" s="65" t="str">
        <f>IF(Table13[[#This Row],[Unit Value]]&lt;=4999,"Low-Value Asset","High-Value Asset")</f>
        <v>Low-Value Asset</v>
      </c>
      <c r="S7120" s="65"/>
      <c r="T7120" s="65"/>
      <c r="U7120" s="150"/>
      <c r="V7120" s="150"/>
      <c r="W7120" s="79"/>
      <c r="X7120" s="65"/>
      <c r="Y7120" s="65"/>
      <c r="Z7120" s="65"/>
      <c r="AA7120" s="65"/>
      <c r="AB7120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1" spans="1:28" ht="12.6" x14ac:dyDescent="0.25">
      <c r="A7121" s="12"/>
      <c r="B7121" s="28"/>
      <c r="C7121" s="65"/>
      <c r="D7121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1" s="65"/>
      <c r="F7121" s="65"/>
      <c r="G7121" s="66"/>
      <c r="H7121" s="67"/>
      <c r="I7121" s="66"/>
      <c r="J7121" s="66"/>
      <c r="K7121" s="65"/>
      <c r="L7121" s="65"/>
      <c r="M7121" s="65"/>
      <c r="N7121" s="65"/>
      <c r="O7121" s="65"/>
      <c r="P7121" s="68"/>
      <c r="Q7121" s="68">
        <f>Table13[[#This Row],[Unit Value]]*Table13[[#This Row],[Qty | PCount]]</f>
        <v>0</v>
      </c>
      <c r="R7121" s="65" t="str">
        <f>IF(Table13[[#This Row],[Unit Value]]&lt;=4999,"Low-Value Asset","High-Value Asset")</f>
        <v>Low-Value Asset</v>
      </c>
      <c r="S7121" s="65"/>
      <c r="T7121" s="65"/>
      <c r="U7121" s="150"/>
      <c r="V7121" s="150"/>
      <c r="W7121" s="79"/>
      <c r="X7121" s="65"/>
      <c r="Y7121" s="65"/>
      <c r="Z7121" s="65"/>
      <c r="AA7121" s="65"/>
      <c r="AB7121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2" spans="1:28" ht="12.6" x14ac:dyDescent="0.25">
      <c r="A7122" s="12"/>
      <c r="B7122" s="35"/>
      <c r="C7122" s="65"/>
      <c r="D7122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2" s="65"/>
      <c r="F7122" s="65"/>
      <c r="G7122" s="66"/>
      <c r="H7122" s="67"/>
      <c r="I7122" s="66"/>
      <c r="J7122" s="66"/>
      <c r="K7122" s="65"/>
      <c r="L7122" s="65"/>
      <c r="M7122" s="65"/>
      <c r="N7122" s="65"/>
      <c r="O7122" s="65"/>
      <c r="P7122" s="68"/>
      <c r="Q7122" s="68">
        <f>Table13[[#This Row],[Unit Value]]*Table13[[#This Row],[Qty | PCount]]</f>
        <v>0</v>
      </c>
      <c r="R7122" s="65" t="str">
        <f>IF(Table13[[#This Row],[Unit Value]]&lt;=4999,"Low-Value Asset","High-Value Asset")</f>
        <v>Low-Value Asset</v>
      </c>
      <c r="S7122" s="65"/>
      <c r="T7122" s="65"/>
      <c r="U7122" s="150"/>
      <c r="V7122" s="150"/>
      <c r="W7122" s="79"/>
      <c r="X7122" s="65"/>
      <c r="Y7122" s="65"/>
      <c r="Z7122" s="65"/>
      <c r="AA7122" s="65"/>
      <c r="AB7122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3" spans="1:28" ht="12.6" x14ac:dyDescent="0.25">
      <c r="A7123" s="12"/>
      <c r="B7123" s="28"/>
      <c r="C7123" s="65"/>
      <c r="D7123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3" s="65"/>
      <c r="F7123" s="65"/>
      <c r="G7123" s="66"/>
      <c r="H7123" s="67"/>
      <c r="I7123" s="66"/>
      <c r="J7123" s="66"/>
      <c r="K7123" s="65"/>
      <c r="L7123" s="65"/>
      <c r="M7123" s="65"/>
      <c r="N7123" s="65"/>
      <c r="O7123" s="65"/>
      <c r="P7123" s="68"/>
      <c r="Q7123" s="68">
        <f>Table13[[#This Row],[Unit Value]]*Table13[[#This Row],[Qty | PCount]]</f>
        <v>0</v>
      </c>
      <c r="R7123" s="65" t="str">
        <f>IF(Table13[[#This Row],[Unit Value]]&lt;=4999,"Low-Value Asset","High-Value Asset")</f>
        <v>Low-Value Asset</v>
      </c>
      <c r="S7123" s="65"/>
      <c r="T7123" s="65"/>
      <c r="U7123" s="150"/>
      <c r="V7123" s="150"/>
      <c r="W7123" s="79"/>
      <c r="X7123" s="65"/>
      <c r="Y7123" s="65"/>
      <c r="Z7123" s="65"/>
      <c r="AA7123" s="65"/>
      <c r="AB7123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4" spans="1:28" ht="12.6" x14ac:dyDescent="0.25">
      <c r="A7124" s="12"/>
      <c r="B7124" s="35"/>
      <c r="C7124" s="65"/>
      <c r="D7124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4" s="65"/>
      <c r="F7124" s="65"/>
      <c r="G7124" s="66"/>
      <c r="H7124" s="67"/>
      <c r="I7124" s="66"/>
      <c r="J7124" s="66"/>
      <c r="K7124" s="65"/>
      <c r="L7124" s="65"/>
      <c r="M7124" s="65"/>
      <c r="N7124" s="65"/>
      <c r="O7124" s="65"/>
      <c r="P7124" s="68"/>
      <c r="Q7124" s="68">
        <f>Table13[[#This Row],[Unit Value]]*Table13[[#This Row],[Qty | PCount]]</f>
        <v>0</v>
      </c>
      <c r="R7124" s="65" t="str">
        <f>IF(Table13[[#This Row],[Unit Value]]&lt;=4999,"Low-Value Asset","High-Value Asset")</f>
        <v>Low-Value Asset</v>
      </c>
      <c r="S7124" s="65"/>
      <c r="T7124" s="65"/>
      <c r="U7124" s="150"/>
      <c r="V7124" s="150"/>
      <c r="W7124" s="79"/>
      <c r="X7124" s="65"/>
      <c r="Y7124" s="65"/>
      <c r="Z7124" s="65"/>
      <c r="AA7124" s="65"/>
      <c r="AB7124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5" spans="1:28" ht="12.6" x14ac:dyDescent="0.25">
      <c r="A7125" s="12"/>
      <c r="B7125" s="28"/>
      <c r="C7125" s="65"/>
      <c r="D7125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5" s="65"/>
      <c r="F7125" s="65"/>
      <c r="G7125" s="66"/>
      <c r="H7125" s="67"/>
      <c r="I7125" s="66"/>
      <c r="J7125" s="66"/>
      <c r="K7125" s="65"/>
      <c r="L7125" s="65"/>
      <c r="M7125" s="65"/>
      <c r="N7125" s="65"/>
      <c r="O7125" s="65"/>
      <c r="P7125" s="68"/>
      <c r="Q7125" s="68">
        <f>Table13[[#This Row],[Unit Value]]*Table13[[#This Row],[Qty | PCount]]</f>
        <v>0</v>
      </c>
      <c r="R7125" s="65" t="str">
        <f>IF(Table13[[#This Row],[Unit Value]]&lt;=4999,"Low-Value Asset","High-Value Asset")</f>
        <v>Low-Value Asset</v>
      </c>
      <c r="S7125" s="65"/>
      <c r="T7125" s="65"/>
      <c r="U7125" s="150"/>
      <c r="V7125" s="150"/>
      <c r="W7125" s="79"/>
      <c r="X7125" s="65"/>
      <c r="Y7125" s="65"/>
      <c r="Z7125" s="65"/>
      <c r="AA7125" s="65"/>
      <c r="AB7125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6" spans="1:28" ht="12.6" x14ac:dyDescent="0.25">
      <c r="A7126" s="12"/>
      <c r="B7126" s="35"/>
      <c r="C7126" s="65"/>
      <c r="D7126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6" s="65"/>
      <c r="F7126" s="65"/>
      <c r="G7126" s="66"/>
      <c r="H7126" s="67"/>
      <c r="I7126" s="66"/>
      <c r="J7126" s="66"/>
      <c r="K7126" s="65"/>
      <c r="L7126" s="65"/>
      <c r="M7126" s="65"/>
      <c r="N7126" s="65"/>
      <c r="O7126" s="65"/>
      <c r="P7126" s="68"/>
      <c r="Q7126" s="68">
        <f>Table13[[#This Row],[Unit Value]]*Table13[[#This Row],[Qty | PCount]]</f>
        <v>0</v>
      </c>
      <c r="R7126" s="65" t="str">
        <f>IF(Table13[[#This Row],[Unit Value]]&lt;=4999,"Low-Value Asset","High-Value Asset")</f>
        <v>Low-Value Asset</v>
      </c>
      <c r="S7126" s="65"/>
      <c r="T7126" s="65"/>
      <c r="U7126" s="150"/>
      <c r="V7126" s="150"/>
      <c r="W7126" s="79"/>
      <c r="X7126" s="65"/>
      <c r="Y7126" s="65"/>
      <c r="Z7126" s="65"/>
      <c r="AA7126" s="65"/>
      <c r="AB7126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7" spans="1:28" ht="12.6" x14ac:dyDescent="0.25">
      <c r="A7127" s="12"/>
      <c r="B7127" s="28"/>
      <c r="C7127" s="65"/>
      <c r="D712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7" s="65"/>
      <c r="F7127" s="65"/>
      <c r="G7127" s="66"/>
      <c r="H7127" s="67"/>
      <c r="I7127" s="66"/>
      <c r="J7127" s="66"/>
      <c r="K7127" s="65"/>
      <c r="L7127" s="65"/>
      <c r="M7127" s="65"/>
      <c r="N7127" s="65"/>
      <c r="O7127" s="65"/>
      <c r="P7127" s="68"/>
      <c r="Q7127" s="68">
        <f>Table13[[#This Row],[Unit Value]]*Table13[[#This Row],[Qty | PCount]]</f>
        <v>0</v>
      </c>
      <c r="R7127" s="65" t="str">
        <f>IF(Table13[[#This Row],[Unit Value]]&lt;=4999,"Low-Value Asset","High-Value Asset")</f>
        <v>Low-Value Asset</v>
      </c>
      <c r="S7127" s="65"/>
      <c r="T7127" s="65"/>
      <c r="U7127" s="150"/>
      <c r="V7127" s="150"/>
      <c r="W7127" s="79"/>
      <c r="X7127" s="65"/>
      <c r="Y7127" s="65"/>
      <c r="Z7127" s="65"/>
      <c r="AA7127" s="65"/>
      <c r="AB712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8" spans="1:28" ht="12.6" x14ac:dyDescent="0.25">
      <c r="A7128" s="12"/>
      <c r="B7128" s="35"/>
      <c r="C7128" s="34"/>
      <c r="D7128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8" s="34"/>
      <c r="F7128" s="34"/>
      <c r="G7128" s="36"/>
      <c r="H7128" s="149"/>
      <c r="I7128" s="36"/>
      <c r="J7128" s="36"/>
      <c r="K7128" s="34"/>
      <c r="L7128" s="34"/>
      <c r="M7128" s="34"/>
      <c r="N7128" s="34"/>
      <c r="O7128" s="34"/>
      <c r="P7128" s="37"/>
      <c r="Q7128" s="37">
        <f>Table13[[#This Row],[Unit Value]]*Table13[[#This Row],[Qty | PCount]]</f>
        <v>0</v>
      </c>
      <c r="R7128" s="34" t="str">
        <f>IF(Table13[[#This Row],[Unit Value]]&lt;=4999,"Low-Value Asset","High-Value Asset")</f>
        <v>Low-Value Asset</v>
      </c>
      <c r="S7128" s="34"/>
      <c r="T7128" s="34"/>
      <c r="U7128" s="16"/>
      <c r="V7128" s="16"/>
      <c r="W7128" s="81"/>
      <c r="X7128" s="34"/>
      <c r="Y7128" s="34"/>
      <c r="Z7128" s="34"/>
      <c r="AA7128" s="34"/>
      <c r="AB7128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29" spans="1:28" ht="12.6" x14ac:dyDescent="0.25">
      <c r="A7129" s="12"/>
      <c r="B7129" s="28"/>
      <c r="C7129" s="34"/>
      <c r="D7129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29" s="34"/>
      <c r="F7129" s="34"/>
      <c r="G7129" s="36"/>
      <c r="H7129" s="149"/>
      <c r="I7129" s="36"/>
      <c r="J7129" s="36"/>
      <c r="K7129" s="34"/>
      <c r="L7129" s="34"/>
      <c r="M7129" s="34"/>
      <c r="N7129" s="34"/>
      <c r="O7129" s="34"/>
      <c r="P7129" s="37"/>
      <c r="Q7129" s="37">
        <f>Table13[[#This Row],[Unit Value]]*Table13[[#This Row],[Qty | PCount]]</f>
        <v>0</v>
      </c>
      <c r="R7129" s="34" t="str">
        <f>IF(Table13[[#This Row],[Unit Value]]&lt;=4999,"Low-Value Asset","High-Value Asset")</f>
        <v>Low-Value Asset</v>
      </c>
      <c r="S7129" s="34"/>
      <c r="T7129" s="34"/>
      <c r="U7129" s="16"/>
      <c r="V7129" s="16"/>
      <c r="W7129" s="81"/>
      <c r="X7129" s="34"/>
      <c r="Y7129" s="34"/>
      <c r="Z7129" s="34"/>
      <c r="AA7129" s="34"/>
      <c r="AB7129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0" spans="1:28" ht="12.6" x14ac:dyDescent="0.25">
      <c r="A7130" s="12"/>
      <c r="B7130" s="35"/>
      <c r="C7130" s="34"/>
      <c r="D7130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0" s="34"/>
      <c r="F7130" s="34"/>
      <c r="G7130" s="36"/>
      <c r="H7130" s="149"/>
      <c r="I7130" s="36"/>
      <c r="J7130" s="36"/>
      <c r="K7130" s="34"/>
      <c r="L7130" s="34"/>
      <c r="M7130" s="34"/>
      <c r="N7130" s="34"/>
      <c r="O7130" s="34"/>
      <c r="P7130" s="37"/>
      <c r="Q7130" s="37">
        <f>Table13[[#This Row],[Unit Value]]*Table13[[#This Row],[Qty | PCount]]</f>
        <v>0</v>
      </c>
      <c r="R7130" s="34" t="str">
        <f>IF(Table13[[#This Row],[Unit Value]]&lt;=4999,"Low-Value Asset","High-Value Asset")</f>
        <v>Low-Value Asset</v>
      </c>
      <c r="S7130" s="34"/>
      <c r="T7130" s="34"/>
      <c r="U7130" s="16"/>
      <c r="V7130" s="16"/>
      <c r="W7130" s="81"/>
      <c r="X7130" s="34"/>
      <c r="Y7130" s="34"/>
      <c r="Z7130" s="34"/>
      <c r="AA7130" s="34"/>
      <c r="AB7130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1" spans="1:28" ht="12.6" x14ac:dyDescent="0.25">
      <c r="A7131" s="12"/>
      <c r="B7131" s="28"/>
      <c r="C7131" s="34"/>
      <c r="D7131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1" s="34"/>
      <c r="F7131" s="34"/>
      <c r="G7131" s="36"/>
      <c r="H7131" s="149"/>
      <c r="I7131" s="36"/>
      <c r="J7131" s="36"/>
      <c r="K7131" s="34"/>
      <c r="L7131" s="34"/>
      <c r="M7131" s="34"/>
      <c r="N7131" s="34"/>
      <c r="O7131" s="34"/>
      <c r="P7131" s="37"/>
      <c r="Q7131" s="37">
        <f>Table13[[#This Row],[Unit Value]]*Table13[[#This Row],[Qty | PCount]]</f>
        <v>0</v>
      </c>
      <c r="R7131" s="34" t="str">
        <f>IF(Table13[[#This Row],[Unit Value]]&lt;=4999,"Low-Value Asset","High-Value Asset")</f>
        <v>Low-Value Asset</v>
      </c>
      <c r="S7131" s="34"/>
      <c r="T7131" s="34"/>
      <c r="U7131" s="16"/>
      <c r="V7131" s="16"/>
      <c r="W7131" s="81"/>
      <c r="X7131" s="34"/>
      <c r="Y7131" s="34"/>
      <c r="Z7131" s="34"/>
      <c r="AA7131" s="34"/>
      <c r="AB7131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2" spans="1:28" ht="12.6" x14ac:dyDescent="0.25">
      <c r="A7132" s="12"/>
      <c r="B7132" s="35"/>
      <c r="C7132" s="34"/>
      <c r="D7132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2" s="34"/>
      <c r="F7132" s="34"/>
      <c r="G7132" s="36"/>
      <c r="H7132" s="149"/>
      <c r="I7132" s="36"/>
      <c r="J7132" s="36"/>
      <c r="K7132" s="34"/>
      <c r="L7132" s="34"/>
      <c r="M7132" s="34"/>
      <c r="N7132" s="34"/>
      <c r="O7132" s="34"/>
      <c r="P7132" s="37"/>
      <c r="Q7132" s="37">
        <f>Table13[[#This Row],[Unit Value]]*Table13[[#This Row],[Qty | PCount]]</f>
        <v>0</v>
      </c>
      <c r="R7132" s="34" t="str">
        <f>IF(Table13[[#This Row],[Unit Value]]&lt;=4999,"Low-Value Asset","High-Value Asset")</f>
        <v>Low-Value Asset</v>
      </c>
      <c r="S7132" s="34"/>
      <c r="T7132" s="34"/>
      <c r="U7132" s="16"/>
      <c r="V7132" s="16"/>
      <c r="W7132" s="81"/>
      <c r="X7132" s="34"/>
      <c r="Y7132" s="34"/>
      <c r="Z7132" s="34"/>
      <c r="AA7132" s="34"/>
      <c r="AB7132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3" spans="1:28" ht="12.6" x14ac:dyDescent="0.25">
      <c r="A7133" s="12"/>
      <c r="B7133" s="28"/>
      <c r="C7133" s="34"/>
      <c r="D7133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3" s="34"/>
      <c r="F7133" s="34"/>
      <c r="G7133" s="36"/>
      <c r="H7133" s="149"/>
      <c r="I7133" s="36"/>
      <c r="J7133" s="36"/>
      <c r="K7133" s="34"/>
      <c r="L7133" s="34"/>
      <c r="M7133" s="34"/>
      <c r="N7133" s="34"/>
      <c r="O7133" s="34"/>
      <c r="P7133" s="37"/>
      <c r="Q7133" s="37">
        <f>Table13[[#This Row],[Unit Value]]*Table13[[#This Row],[Qty | PCount]]</f>
        <v>0</v>
      </c>
      <c r="R7133" s="34" t="str">
        <f>IF(Table13[[#This Row],[Unit Value]]&lt;=4999,"Low-Value Asset","High-Value Asset")</f>
        <v>Low-Value Asset</v>
      </c>
      <c r="S7133" s="34"/>
      <c r="T7133" s="34"/>
      <c r="U7133" s="16"/>
      <c r="V7133" s="16"/>
      <c r="W7133" s="81"/>
      <c r="X7133" s="34"/>
      <c r="Y7133" s="34"/>
      <c r="Z7133" s="34"/>
      <c r="AA7133" s="34"/>
      <c r="AB7133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4" spans="1:28" ht="12.6" x14ac:dyDescent="0.25">
      <c r="A7134" s="12"/>
      <c r="B7134" s="35"/>
      <c r="C7134" s="34"/>
      <c r="D7134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4" s="34"/>
      <c r="F7134" s="34"/>
      <c r="G7134" s="36"/>
      <c r="H7134" s="149"/>
      <c r="I7134" s="36"/>
      <c r="J7134" s="36"/>
      <c r="K7134" s="34"/>
      <c r="L7134" s="34"/>
      <c r="M7134" s="34"/>
      <c r="N7134" s="34"/>
      <c r="O7134" s="34"/>
      <c r="P7134" s="37"/>
      <c r="Q7134" s="37">
        <f>Table13[[#This Row],[Unit Value]]*Table13[[#This Row],[Qty | PCount]]</f>
        <v>0</v>
      </c>
      <c r="R7134" s="34" t="str">
        <f>IF(Table13[[#This Row],[Unit Value]]&lt;=4999,"Low-Value Asset","High-Value Asset")</f>
        <v>Low-Value Asset</v>
      </c>
      <c r="S7134" s="34"/>
      <c r="T7134" s="34"/>
      <c r="U7134" s="16"/>
      <c r="V7134" s="16"/>
      <c r="W7134" s="81"/>
      <c r="X7134" s="34"/>
      <c r="Y7134" s="34"/>
      <c r="Z7134" s="34"/>
      <c r="AA7134" s="34"/>
      <c r="AB7134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5" spans="1:28" ht="12.6" x14ac:dyDescent="0.25">
      <c r="A7135" s="12"/>
      <c r="B7135" s="28"/>
      <c r="C7135" s="34"/>
      <c r="D7135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5" s="34"/>
      <c r="F7135" s="34"/>
      <c r="G7135" s="36"/>
      <c r="H7135" s="149"/>
      <c r="I7135" s="36"/>
      <c r="J7135" s="36"/>
      <c r="K7135" s="34"/>
      <c r="L7135" s="34"/>
      <c r="M7135" s="34"/>
      <c r="N7135" s="34"/>
      <c r="O7135" s="34"/>
      <c r="P7135" s="37"/>
      <c r="Q7135" s="37">
        <f>Table13[[#This Row],[Unit Value]]*Table13[[#This Row],[Qty | PCount]]</f>
        <v>0</v>
      </c>
      <c r="R7135" s="34" t="str">
        <f>IF(Table13[[#This Row],[Unit Value]]&lt;=4999,"Low-Value Asset","High-Value Asset")</f>
        <v>Low-Value Asset</v>
      </c>
      <c r="S7135" s="34"/>
      <c r="T7135" s="34"/>
      <c r="U7135" s="16"/>
      <c r="V7135" s="16"/>
      <c r="W7135" s="81"/>
      <c r="X7135" s="34"/>
      <c r="Y7135" s="34"/>
      <c r="Z7135" s="34"/>
      <c r="AA7135" s="34"/>
      <c r="AB7135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6" spans="1:28" ht="12.6" x14ac:dyDescent="0.25">
      <c r="A7136" s="12"/>
      <c r="B7136" s="35"/>
      <c r="C7136" s="34"/>
      <c r="D7136" s="34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6" s="34"/>
      <c r="F7136" s="34"/>
      <c r="G7136" s="36"/>
      <c r="H7136" s="149"/>
      <c r="I7136" s="36"/>
      <c r="J7136" s="36"/>
      <c r="K7136" s="34"/>
      <c r="L7136" s="34"/>
      <c r="M7136" s="34"/>
      <c r="N7136" s="34"/>
      <c r="O7136" s="34"/>
      <c r="P7136" s="37"/>
      <c r="Q7136" s="37">
        <f>Table13[[#This Row],[Unit Value]]*Table13[[#This Row],[Qty | PCount]]</f>
        <v>0</v>
      </c>
      <c r="R7136" s="34" t="str">
        <f>IF(Table13[[#This Row],[Unit Value]]&lt;=4999,"Low-Value Asset","High-Value Asset")</f>
        <v>Low-Value Asset</v>
      </c>
      <c r="S7136" s="34"/>
      <c r="T7136" s="34"/>
      <c r="U7136" s="16"/>
      <c r="V7136" s="16"/>
      <c r="W7136" s="81"/>
      <c r="X7136" s="34"/>
      <c r="Y7136" s="34"/>
      <c r="Z7136" s="34"/>
      <c r="AA7136" s="34"/>
      <c r="AB7136" s="34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7" spans="1:28" ht="12.6" x14ac:dyDescent="0.25">
      <c r="A7137" s="12"/>
      <c r="B7137" s="28"/>
      <c r="C7137" s="65"/>
      <c r="D713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7" s="65"/>
      <c r="F7137" s="65"/>
      <c r="G7137" s="66"/>
      <c r="H7137" s="67"/>
      <c r="I7137" s="66"/>
      <c r="J7137" s="66"/>
      <c r="K7137" s="65"/>
      <c r="L7137" s="65"/>
      <c r="M7137" s="65"/>
      <c r="N7137" s="65"/>
      <c r="O7137" s="65"/>
      <c r="P7137" s="68"/>
      <c r="Q7137" s="68">
        <f>Table13[[#This Row],[Unit Value]]*Table13[[#This Row],[Qty | PCount]]</f>
        <v>0</v>
      </c>
      <c r="R7137" s="65" t="str">
        <f>IF(Table13[[#This Row],[Unit Value]]&lt;=4999,"Low-Value Asset","High-Value Asset")</f>
        <v>Low-Value Asset</v>
      </c>
      <c r="S7137" s="65"/>
      <c r="T7137" s="65"/>
      <c r="U7137" s="150"/>
      <c r="V7137" s="150"/>
      <c r="W7137" s="79"/>
      <c r="X7137" s="65"/>
      <c r="Y7137" s="65"/>
      <c r="Z7137" s="65"/>
      <c r="AA7137" s="65"/>
      <c r="AB713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8" spans="1:28" ht="12.6" x14ac:dyDescent="0.25">
      <c r="A7138" s="12"/>
      <c r="B7138" s="35"/>
      <c r="C7138" s="65"/>
      <c r="D7138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8" s="65"/>
      <c r="F7138" s="65"/>
      <c r="G7138" s="66"/>
      <c r="H7138" s="67"/>
      <c r="I7138" s="66"/>
      <c r="J7138" s="66"/>
      <c r="K7138" s="65"/>
      <c r="L7138" s="65"/>
      <c r="M7138" s="65"/>
      <c r="N7138" s="65"/>
      <c r="O7138" s="65"/>
      <c r="P7138" s="68"/>
      <c r="Q7138" s="68">
        <f>Table13[[#This Row],[Unit Value]]*Table13[[#This Row],[Qty | PCount]]</f>
        <v>0</v>
      </c>
      <c r="R7138" s="65" t="str">
        <f>IF(Table13[[#This Row],[Unit Value]]&lt;=4999,"Low-Value Asset","High-Value Asset")</f>
        <v>Low-Value Asset</v>
      </c>
      <c r="S7138" s="65"/>
      <c r="T7138" s="65"/>
      <c r="U7138" s="150"/>
      <c r="V7138" s="150"/>
      <c r="W7138" s="79"/>
      <c r="X7138" s="65"/>
      <c r="Y7138" s="65"/>
      <c r="Z7138" s="65"/>
      <c r="AA7138" s="65"/>
      <c r="AB7138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39" spans="1:28" ht="12.6" x14ac:dyDescent="0.25">
      <c r="A7139" s="12"/>
      <c r="B7139" s="28"/>
      <c r="C7139" s="65"/>
      <c r="D713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39" s="65"/>
      <c r="F7139" s="65"/>
      <c r="G7139" s="66"/>
      <c r="H7139" s="67"/>
      <c r="I7139" s="66"/>
      <c r="J7139" s="66"/>
      <c r="K7139" s="65"/>
      <c r="L7139" s="65"/>
      <c r="M7139" s="65"/>
      <c r="N7139" s="65"/>
      <c r="O7139" s="65"/>
      <c r="P7139" s="68"/>
      <c r="Q7139" s="68">
        <f>Table13[[#This Row],[Unit Value]]*Table13[[#This Row],[Qty | PCount]]</f>
        <v>0</v>
      </c>
      <c r="R7139" s="65" t="str">
        <f>IF(Table13[[#This Row],[Unit Value]]&lt;=4999,"Low-Value Asset","High-Value Asset")</f>
        <v>Low-Value Asset</v>
      </c>
      <c r="S7139" s="65"/>
      <c r="T7139" s="65"/>
      <c r="U7139" s="150"/>
      <c r="V7139" s="150"/>
      <c r="W7139" s="79"/>
      <c r="X7139" s="65"/>
      <c r="Y7139" s="65"/>
      <c r="Z7139" s="65"/>
      <c r="AA7139" s="65"/>
      <c r="AB713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0" spans="1:28" ht="12.6" x14ac:dyDescent="0.25">
      <c r="A7140" s="12"/>
      <c r="B7140" s="35"/>
      <c r="C7140" s="65"/>
      <c r="D7140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0" s="65"/>
      <c r="F7140" s="65"/>
      <c r="G7140" s="66"/>
      <c r="H7140" s="67"/>
      <c r="I7140" s="66"/>
      <c r="J7140" s="66"/>
      <c r="K7140" s="65"/>
      <c r="L7140" s="65"/>
      <c r="M7140" s="65"/>
      <c r="N7140" s="65"/>
      <c r="O7140" s="65"/>
      <c r="P7140" s="68"/>
      <c r="Q7140" s="68">
        <f>Table13[[#This Row],[Unit Value]]*Table13[[#This Row],[Qty | PCount]]</f>
        <v>0</v>
      </c>
      <c r="R7140" s="65" t="str">
        <f>IF(Table13[[#This Row],[Unit Value]]&lt;=4999,"Low-Value Asset","High-Value Asset")</f>
        <v>Low-Value Asset</v>
      </c>
      <c r="S7140" s="65"/>
      <c r="T7140" s="65"/>
      <c r="U7140" s="150"/>
      <c r="V7140" s="150"/>
      <c r="W7140" s="79"/>
      <c r="X7140" s="65"/>
      <c r="Y7140" s="65"/>
      <c r="Z7140" s="65"/>
      <c r="AA7140" s="65"/>
      <c r="AB7140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1" spans="1:28" ht="12.6" x14ac:dyDescent="0.25">
      <c r="A7141" s="12"/>
      <c r="B7141" s="28"/>
      <c r="C7141" s="65"/>
      <c r="D7141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1" s="65"/>
      <c r="F7141" s="65"/>
      <c r="G7141" s="66"/>
      <c r="H7141" s="67"/>
      <c r="I7141" s="66"/>
      <c r="J7141" s="66"/>
      <c r="K7141" s="65"/>
      <c r="L7141" s="65"/>
      <c r="M7141" s="65"/>
      <c r="N7141" s="65"/>
      <c r="O7141" s="65"/>
      <c r="P7141" s="68"/>
      <c r="Q7141" s="68">
        <f>Table13[[#This Row],[Unit Value]]*Table13[[#This Row],[Qty | PCount]]</f>
        <v>0</v>
      </c>
      <c r="R7141" s="65" t="str">
        <f>IF(Table13[[#This Row],[Unit Value]]&lt;=4999,"Low-Value Asset","High-Value Asset")</f>
        <v>Low-Value Asset</v>
      </c>
      <c r="S7141" s="65"/>
      <c r="T7141" s="65"/>
      <c r="U7141" s="150"/>
      <c r="V7141" s="150"/>
      <c r="W7141" s="79"/>
      <c r="X7141" s="65"/>
      <c r="Y7141" s="65"/>
      <c r="Z7141" s="65"/>
      <c r="AA7141" s="65"/>
      <c r="AB7141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2" spans="1:28" ht="12.6" x14ac:dyDescent="0.25">
      <c r="A7142" s="12"/>
      <c r="B7142" s="35"/>
      <c r="C7142" s="65"/>
      <c r="D7142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2" s="65"/>
      <c r="F7142" s="65"/>
      <c r="G7142" s="66"/>
      <c r="H7142" s="67"/>
      <c r="I7142" s="66"/>
      <c r="J7142" s="66"/>
      <c r="K7142" s="65"/>
      <c r="L7142" s="65"/>
      <c r="M7142" s="65"/>
      <c r="N7142" s="65"/>
      <c r="O7142" s="65"/>
      <c r="P7142" s="68"/>
      <c r="Q7142" s="68">
        <f>Table13[[#This Row],[Unit Value]]*Table13[[#This Row],[Qty | PCount]]</f>
        <v>0</v>
      </c>
      <c r="R7142" s="65" t="str">
        <f>IF(Table13[[#This Row],[Unit Value]]&lt;=4999,"Low-Value Asset","High-Value Asset")</f>
        <v>Low-Value Asset</v>
      </c>
      <c r="S7142" s="65"/>
      <c r="T7142" s="65"/>
      <c r="U7142" s="150"/>
      <c r="V7142" s="150"/>
      <c r="W7142" s="79"/>
      <c r="X7142" s="65"/>
      <c r="Y7142" s="65"/>
      <c r="Z7142" s="65"/>
      <c r="AA7142" s="65"/>
      <c r="AB7142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3" spans="1:28" ht="12.6" x14ac:dyDescent="0.25">
      <c r="A7143" s="12"/>
      <c r="B7143" s="28"/>
      <c r="C7143" s="65"/>
      <c r="D7143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3" s="65"/>
      <c r="F7143" s="65"/>
      <c r="G7143" s="66"/>
      <c r="H7143" s="67"/>
      <c r="I7143" s="66"/>
      <c r="J7143" s="66"/>
      <c r="K7143" s="65"/>
      <c r="L7143" s="65"/>
      <c r="M7143" s="65"/>
      <c r="N7143" s="65"/>
      <c r="O7143" s="65"/>
      <c r="P7143" s="68"/>
      <c r="Q7143" s="68">
        <f>Table13[[#This Row],[Unit Value]]*Table13[[#This Row],[Qty | PCount]]</f>
        <v>0</v>
      </c>
      <c r="R7143" s="65" t="str">
        <f>IF(Table13[[#This Row],[Unit Value]]&lt;=4999,"Low-Value Asset","High-Value Asset")</f>
        <v>Low-Value Asset</v>
      </c>
      <c r="S7143" s="65"/>
      <c r="T7143" s="65"/>
      <c r="U7143" s="150"/>
      <c r="V7143" s="150"/>
      <c r="W7143" s="79"/>
      <c r="X7143" s="65"/>
      <c r="Y7143" s="65"/>
      <c r="Z7143" s="65"/>
      <c r="AA7143" s="65"/>
      <c r="AB7143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4" spans="1:28" ht="12.6" x14ac:dyDescent="0.25">
      <c r="A7144" s="12"/>
      <c r="B7144" s="35"/>
      <c r="C7144" s="65"/>
      <c r="D7144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4" s="65"/>
      <c r="F7144" s="65"/>
      <c r="G7144" s="66"/>
      <c r="H7144" s="67"/>
      <c r="I7144" s="66"/>
      <c r="J7144" s="66"/>
      <c r="K7144" s="65"/>
      <c r="L7144" s="65"/>
      <c r="M7144" s="65"/>
      <c r="N7144" s="65"/>
      <c r="O7144" s="65"/>
      <c r="P7144" s="68"/>
      <c r="Q7144" s="68">
        <f>Table13[[#This Row],[Unit Value]]*Table13[[#This Row],[Qty | PCount]]</f>
        <v>0</v>
      </c>
      <c r="R7144" s="65" t="str">
        <f>IF(Table13[[#This Row],[Unit Value]]&lt;=4999,"Low-Value Asset","High-Value Asset")</f>
        <v>Low-Value Asset</v>
      </c>
      <c r="S7144" s="65"/>
      <c r="T7144" s="65"/>
      <c r="U7144" s="150"/>
      <c r="V7144" s="150"/>
      <c r="W7144" s="79"/>
      <c r="X7144" s="65"/>
      <c r="Y7144" s="65"/>
      <c r="Z7144" s="65"/>
      <c r="AA7144" s="65"/>
      <c r="AB7144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5" spans="1:28" ht="12.6" x14ac:dyDescent="0.25">
      <c r="A7145" s="12"/>
      <c r="B7145" s="28"/>
      <c r="C7145" s="65"/>
      <c r="D7145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5" s="65"/>
      <c r="F7145" s="65"/>
      <c r="G7145" s="66"/>
      <c r="H7145" s="67"/>
      <c r="I7145" s="66"/>
      <c r="J7145" s="66"/>
      <c r="K7145" s="65"/>
      <c r="L7145" s="65"/>
      <c r="M7145" s="65"/>
      <c r="N7145" s="65"/>
      <c r="O7145" s="65"/>
      <c r="P7145" s="68"/>
      <c r="Q7145" s="68">
        <f>Table13[[#This Row],[Unit Value]]*Table13[[#This Row],[Qty | PCount]]</f>
        <v>0</v>
      </c>
      <c r="R7145" s="65" t="str">
        <f>IF(Table13[[#This Row],[Unit Value]]&lt;=4999,"Low-Value Asset","High-Value Asset")</f>
        <v>Low-Value Asset</v>
      </c>
      <c r="S7145" s="65"/>
      <c r="T7145" s="65"/>
      <c r="U7145" s="150"/>
      <c r="V7145" s="150"/>
      <c r="W7145" s="79"/>
      <c r="X7145" s="65"/>
      <c r="Y7145" s="65"/>
      <c r="Z7145" s="65"/>
      <c r="AA7145" s="65"/>
      <c r="AB7145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6" spans="1:28" ht="12.6" x14ac:dyDescent="0.25">
      <c r="A7146" s="12"/>
      <c r="B7146" s="35"/>
      <c r="C7146" s="65"/>
      <c r="D7146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6" s="65"/>
      <c r="F7146" s="65"/>
      <c r="G7146" s="66"/>
      <c r="H7146" s="67"/>
      <c r="I7146" s="66"/>
      <c r="J7146" s="66"/>
      <c r="K7146" s="65"/>
      <c r="L7146" s="65"/>
      <c r="M7146" s="65"/>
      <c r="N7146" s="27"/>
      <c r="O7146" s="65"/>
      <c r="P7146" s="68"/>
      <c r="Q7146" s="68">
        <f>Table13[[#This Row],[Unit Value]]*Table13[[#This Row],[Qty | PCount]]</f>
        <v>0</v>
      </c>
      <c r="R7146" s="65" t="str">
        <f>IF(Table13[[#This Row],[Unit Value]]&lt;=4999,"Low-Value Asset","High-Value Asset")</f>
        <v>Low-Value Asset</v>
      </c>
      <c r="S7146" s="65"/>
      <c r="T7146" s="65"/>
      <c r="U7146" s="150"/>
      <c r="V7146" s="150"/>
      <c r="W7146" s="79"/>
      <c r="X7146" s="65"/>
      <c r="Y7146" s="65"/>
      <c r="Z7146" s="65"/>
      <c r="AA7146" s="65"/>
      <c r="AB7146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7" spans="1:28" ht="12.6" x14ac:dyDescent="0.25">
      <c r="A7147" s="12"/>
      <c r="B7147" s="28"/>
      <c r="C7147" s="65"/>
      <c r="D7147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7" s="65"/>
      <c r="F7147" s="65"/>
      <c r="G7147" s="66"/>
      <c r="H7147" s="67"/>
      <c r="I7147" s="66"/>
      <c r="J7147" s="66"/>
      <c r="K7147" s="65"/>
      <c r="L7147" s="65"/>
      <c r="M7147" s="65"/>
      <c r="N7147" s="27"/>
      <c r="O7147" s="65"/>
      <c r="P7147" s="68"/>
      <c r="Q7147" s="68">
        <f>Table13[[#This Row],[Unit Value]]*Table13[[#This Row],[Qty | PCount]]</f>
        <v>0</v>
      </c>
      <c r="R7147" s="65" t="str">
        <f>IF(Table13[[#This Row],[Unit Value]]&lt;=4999,"Low-Value Asset","High-Value Asset")</f>
        <v>Low-Value Asset</v>
      </c>
      <c r="S7147" s="65"/>
      <c r="T7147" s="65"/>
      <c r="U7147" s="150"/>
      <c r="V7147" s="150"/>
      <c r="W7147" s="79"/>
      <c r="X7147" s="65"/>
      <c r="Y7147" s="65"/>
      <c r="Z7147" s="65"/>
      <c r="AA7147" s="65"/>
      <c r="AB7147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8" spans="1:28" ht="12.6" x14ac:dyDescent="0.25">
      <c r="A7148" s="12"/>
      <c r="B7148" s="35"/>
      <c r="C7148" s="65"/>
      <c r="D7148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8" s="65"/>
      <c r="F7148" s="65"/>
      <c r="G7148" s="66"/>
      <c r="H7148" s="67"/>
      <c r="I7148" s="66"/>
      <c r="J7148" s="66"/>
      <c r="K7148" s="65"/>
      <c r="L7148" s="65"/>
      <c r="M7148" s="65"/>
      <c r="N7148" s="27"/>
      <c r="O7148" s="65"/>
      <c r="P7148" s="68"/>
      <c r="Q7148" s="68">
        <f>Table13[[#This Row],[Unit Value]]*Table13[[#This Row],[Qty | PCount]]</f>
        <v>0</v>
      </c>
      <c r="R7148" s="65" t="str">
        <f>IF(Table13[[#This Row],[Unit Value]]&lt;=4999,"Low-Value Asset","High-Value Asset")</f>
        <v>Low-Value Asset</v>
      </c>
      <c r="S7148" s="65"/>
      <c r="T7148" s="65"/>
      <c r="U7148" s="150"/>
      <c r="V7148" s="150"/>
      <c r="W7148" s="79"/>
      <c r="X7148" s="7"/>
      <c r="Y7148" s="7"/>
      <c r="Z7148" s="7"/>
      <c r="AA7148" s="65"/>
      <c r="AB7148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49" spans="1:28" ht="12.6" x14ac:dyDescent="0.25">
      <c r="A7149" s="12"/>
      <c r="B7149" s="28"/>
      <c r="C7149" s="65"/>
      <c r="D7149" s="65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49" s="65"/>
      <c r="F7149" s="65"/>
      <c r="G7149" s="66"/>
      <c r="H7149" s="67"/>
      <c r="I7149" s="66"/>
      <c r="J7149" s="66"/>
      <c r="K7149" s="65"/>
      <c r="L7149" s="65"/>
      <c r="M7149" s="65"/>
      <c r="N7149" s="27"/>
      <c r="O7149" s="65"/>
      <c r="P7149" s="68"/>
      <c r="Q7149" s="68">
        <f>Table13[[#This Row],[Unit Value]]*Table13[[#This Row],[Qty | PCount]]</f>
        <v>0</v>
      </c>
      <c r="R7149" s="65" t="str">
        <f>IF(Table13[[#This Row],[Unit Value]]&lt;=4999,"Low-Value Asset","High-Value Asset")</f>
        <v>Low-Value Asset</v>
      </c>
      <c r="S7149" s="65"/>
      <c r="T7149" s="65"/>
      <c r="U7149" s="150"/>
      <c r="V7149" s="150"/>
      <c r="W7149" s="79"/>
      <c r="X7149" s="7"/>
      <c r="Y7149" s="7"/>
      <c r="Z7149" s="7"/>
      <c r="AA7149" s="65"/>
      <c r="AB7149" s="65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0" spans="1:28" ht="12.6" x14ac:dyDescent="0.25">
      <c r="A7150" s="12"/>
      <c r="B7150" s="28"/>
      <c r="C7150" s="27"/>
      <c r="D71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0" s="27"/>
      <c r="F7150" s="27"/>
      <c r="G7150" s="29"/>
      <c r="H7150" s="48"/>
      <c r="I7150" s="29"/>
      <c r="J7150" s="29"/>
      <c r="K7150" s="27"/>
      <c r="L7150" s="27"/>
      <c r="M7150" s="27"/>
      <c r="N7150" s="27"/>
      <c r="O7150" s="65"/>
      <c r="P7150" s="30"/>
      <c r="Q7150" s="30">
        <f>Table13[[#This Row],[Unit Value]]*Table13[[#This Row],[Qty | PCount]]</f>
        <v>0</v>
      </c>
      <c r="R7150" s="27" t="str">
        <f>IF(Table13[[#This Row],[Unit Value]]&lt;=4999,"Low-Value Asset","High-Value Asset")</f>
        <v>Low-Value Asset</v>
      </c>
      <c r="S7150" s="27"/>
      <c r="T7150" s="27"/>
      <c r="U7150" s="150"/>
      <c r="V7150" s="150"/>
      <c r="W7150" s="74"/>
      <c r="X7150" s="27"/>
      <c r="Y7150" s="27"/>
      <c r="Z7150" s="27"/>
      <c r="AA7150" s="65"/>
      <c r="AB71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1" spans="1:28" ht="12.6" x14ac:dyDescent="0.25">
      <c r="A7151" s="12"/>
      <c r="B7151" s="28"/>
      <c r="C7151" s="27"/>
      <c r="D71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1" s="27"/>
      <c r="F7151" s="27"/>
      <c r="G7151" s="29"/>
      <c r="H7151" s="48"/>
      <c r="I7151" s="29"/>
      <c r="J7151" s="29"/>
      <c r="K7151" s="27"/>
      <c r="L7151" s="27"/>
      <c r="M7151" s="27"/>
      <c r="N7151" s="27"/>
      <c r="O7151" s="65"/>
      <c r="P7151" s="30"/>
      <c r="Q7151" s="30">
        <f>Table13[[#This Row],[Unit Value]]*Table13[[#This Row],[Qty | PCount]]</f>
        <v>0</v>
      </c>
      <c r="R7151" s="27" t="str">
        <f>IF(Table13[[#This Row],[Unit Value]]&lt;=4999,"Low-Value Asset","High-Value Asset")</f>
        <v>Low-Value Asset</v>
      </c>
      <c r="S7151" s="27"/>
      <c r="T7151" s="27"/>
      <c r="U7151" s="150"/>
      <c r="V7151" s="150"/>
      <c r="W7151" s="74"/>
      <c r="X7151" s="27"/>
      <c r="Y7151" s="27"/>
      <c r="Z7151" s="27"/>
      <c r="AA7151" s="65"/>
      <c r="AB71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2" spans="1:28" ht="12.6" x14ac:dyDescent="0.25">
      <c r="A7152" s="12"/>
      <c r="B7152" s="28"/>
      <c r="C7152" s="27"/>
      <c r="D71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2" s="27"/>
      <c r="F7152" s="27"/>
      <c r="G7152" s="29"/>
      <c r="H7152" s="48"/>
      <c r="I7152" s="29"/>
      <c r="J7152" s="29"/>
      <c r="K7152" s="27"/>
      <c r="L7152" s="27"/>
      <c r="M7152" s="27"/>
      <c r="N7152" s="27"/>
      <c r="O7152" s="65"/>
      <c r="P7152" s="30"/>
      <c r="Q7152" s="30">
        <f>Table13[[#This Row],[Unit Value]]*Table13[[#This Row],[Qty | PCount]]</f>
        <v>0</v>
      </c>
      <c r="R7152" s="27" t="str">
        <f>IF(Table13[[#This Row],[Unit Value]]&lt;=4999,"Low-Value Asset","High-Value Asset")</f>
        <v>Low-Value Asset</v>
      </c>
      <c r="S7152" s="27"/>
      <c r="T7152" s="27"/>
      <c r="U7152" s="150"/>
      <c r="V7152" s="150"/>
      <c r="W7152" s="74"/>
      <c r="X7152" s="27"/>
      <c r="Y7152" s="27"/>
      <c r="Z7152" s="27"/>
      <c r="AA7152" s="65"/>
      <c r="AB71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3" spans="1:28" ht="12.6" x14ac:dyDescent="0.25">
      <c r="A7153" s="12"/>
      <c r="B7153" s="28"/>
      <c r="C7153" s="27"/>
      <c r="D71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3" s="27"/>
      <c r="F7153" s="27"/>
      <c r="G7153" s="29"/>
      <c r="H7153" s="48"/>
      <c r="I7153" s="29"/>
      <c r="J7153" s="29"/>
      <c r="K7153" s="27"/>
      <c r="L7153" s="27"/>
      <c r="M7153" s="27"/>
      <c r="N7153" s="27"/>
      <c r="O7153" s="65"/>
      <c r="P7153" s="30"/>
      <c r="Q7153" s="30">
        <f>Table13[[#This Row],[Unit Value]]*Table13[[#This Row],[Qty | PCount]]</f>
        <v>0</v>
      </c>
      <c r="R7153" s="27" t="str">
        <f>IF(Table13[[#This Row],[Unit Value]]&lt;=4999,"Low-Value Asset","High-Value Asset")</f>
        <v>Low-Value Asset</v>
      </c>
      <c r="S7153" s="27"/>
      <c r="T7153" s="27"/>
      <c r="U7153" s="150"/>
      <c r="V7153" s="150"/>
      <c r="W7153" s="74"/>
      <c r="X7153" s="27"/>
      <c r="Y7153" s="27"/>
      <c r="Z7153" s="27"/>
      <c r="AA7153" s="65"/>
      <c r="AB71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4" spans="1:28" ht="12.6" x14ac:dyDescent="0.25">
      <c r="A7154" s="12"/>
      <c r="B7154" s="28"/>
      <c r="C7154" s="27"/>
      <c r="D71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4" s="27"/>
      <c r="F7154" s="27"/>
      <c r="G7154" s="29"/>
      <c r="H7154" s="48"/>
      <c r="I7154" s="29"/>
      <c r="J7154" s="29"/>
      <c r="K7154" s="27"/>
      <c r="L7154" s="27"/>
      <c r="M7154" s="27"/>
      <c r="N7154" s="27"/>
      <c r="O7154" s="65"/>
      <c r="P7154" s="30"/>
      <c r="Q7154" s="30">
        <f>Table13[[#This Row],[Unit Value]]*Table13[[#This Row],[Qty | PCount]]</f>
        <v>0</v>
      </c>
      <c r="R7154" s="27" t="str">
        <f>IF(Table13[[#This Row],[Unit Value]]&lt;=4999,"Low-Value Asset","High-Value Asset")</f>
        <v>Low-Value Asset</v>
      </c>
      <c r="S7154" s="27"/>
      <c r="T7154" s="27"/>
      <c r="U7154" s="150"/>
      <c r="V7154" s="150"/>
      <c r="W7154" s="74"/>
      <c r="X7154" s="27"/>
      <c r="Y7154" s="27"/>
      <c r="Z7154" s="27"/>
      <c r="AA7154" s="65"/>
      <c r="AB71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5" spans="1:28" ht="12.6" x14ac:dyDescent="0.25">
      <c r="A7155" s="12"/>
      <c r="B7155" s="28"/>
      <c r="C7155" s="27"/>
      <c r="D71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5" s="27"/>
      <c r="F7155" s="27"/>
      <c r="G7155" s="29"/>
      <c r="H7155" s="48"/>
      <c r="I7155" s="29"/>
      <c r="J7155" s="29"/>
      <c r="K7155" s="27"/>
      <c r="L7155" s="27"/>
      <c r="M7155" s="27"/>
      <c r="N7155" s="27"/>
      <c r="O7155" s="65"/>
      <c r="P7155" s="30"/>
      <c r="Q7155" s="30">
        <f>Table13[[#This Row],[Unit Value]]*Table13[[#This Row],[Qty | PCount]]</f>
        <v>0</v>
      </c>
      <c r="R7155" s="27" t="str">
        <f>IF(Table13[[#This Row],[Unit Value]]&lt;=4999,"Low-Value Asset","High-Value Asset")</f>
        <v>Low-Value Asset</v>
      </c>
      <c r="S7155" s="27"/>
      <c r="T7155" s="27"/>
      <c r="U7155" s="150"/>
      <c r="V7155" s="150"/>
      <c r="W7155" s="74"/>
      <c r="X7155" s="27"/>
      <c r="Y7155" s="27"/>
      <c r="Z7155" s="27"/>
      <c r="AA7155" s="65"/>
      <c r="AB71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6" spans="1:28" ht="12.6" x14ac:dyDescent="0.25">
      <c r="A7156" s="12"/>
      <c r="B7156" s="28"/>
      <c r="C7156" s="27"/>
      <c r="D71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6" s="27"/>
      <c r="F7156" s="27"/>
      <c r="G7156" s="29"/>
      <c r="H7156" s="48"/>
      <c r="I7156" s="29"/>
      <c r="J7156" s="29"/>
      <c r="K7156" s="27"/>
      <c r="L7156" s="27"/>
      <c r="M7156" s="27"/>
      <c r="N7156" s="27"/>
      <c r="O7156" s="65"/>
      <c r="P7156" s="30"/>
      <c r="Q7156" s="30">
        <f>Table13[[#This Row],[Unit Value]]*Table13[[#This Row],[Qty | PCount]]</f>
        <v>0</v>
      </c>
      <c r="R7156" s="27" t="str">
        <f>IF(Table13[[#This Row],[Unit Value]]&lt;=4999,"Low-Value Asset","High-Value Asset")</f>
        <v>Low-Value Asset</v>
      </c>
      <c r="S7156" s="27"/>
      <c r="T7156" s="27"/>
      <c r="U7156" s="150"/>
      <c r="V7156" s="150"/>
      <c r="W7156" s="74"/>
      <c r="X7156" s="27"/>
      <c r="Y7156" s="27"/>
      <c r="Z7156" s="27"/>
      <c r="AA7156" s="65"/>
      <c r="AB71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7" spans="1:28" ht="12.6" x14ac:dyDescent="0.25">
      <c r="A7157" s="41"/>
      <c r="B7157" s="28"/>
      <c r="C7157" s="27"/>
      <c r="D71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7" s="27"/>
      <c r="F7157" s="27"/>
      <c r="G7157" s="29"/>
      <c r="H7157" s="48"/>
      <c r="I7157" s="29"/>
      <c r="J7157" s="29"/>
      <c r="K7157" s="27"/>
      <c r="L7157" s="27"/>
      <c r="M7157" s="27"/>
      <c r="N7157" s="27"/>
      <c r="O7157" s="27"/>
      <c r="P7157" s="30"/>
      <c r="Q7157" s="30">
        <f>Table13[[#This Row],[Unit Value]]*Table13[[#This Row],[Qty | PCount]]</f>
        <v>0</v>
      </c>
      <c r="R7157" s="27" t="str">
        <f>IF(Table13[[#This Row],[Unit Value]]&lt;=4999,"Low-Value Asset","High-Value Asset")</f>
        <v>Low-Value Asset</v>
      </c>
      <c r="S7157" s="27"/>
      <c r="T7157" s="27"/>
      <c r="U7157" s="27"/>
      <c r="V7157" s="27"/>
      <c r="W7157" s="74"/>
      <c r="X7157" s="27"/>
      <c r="Y7157" s="27"/>
      <c r="Z7157" s="27"/>
      <c r="AA7157" s="27"/>
      <c r="AB71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8" spans="1:28" ht="12.6" x14ac:dyDescent="0.25">
      <c r="A7158" s="41"/>
      <c r="B7158" s="28"/>
      <c r="C7158" s="27"/>
      <c r="D71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8" s="27"/>
      <c r="F7158" s="27"/>
      <c r="G7158" s="29"/>
      <c r="H7158" s="48"/>
      <c r="I7158" s="29"/>
      <c r="J7158" s="29"/>
      <c r="K7158" s="27"/>
      <c r="L7158" s="27"/>
      <c r="M7158" s="27"/>
      <c r="N7158" s="27"/>
      <c r="O7158" s="27"/>
      <c r="P7158" s="30"/>
      <c r="Q7158" s="30">
        <f>Table13[[#This Row],[Unit Value]]*Table13[[#This Row],[Qty | PCount]]</f>
        <v>0</v>
      </c>
      <c r="R7158" s="27" t="str">
        <f>IF(Table13[[#This Row],[Unit Value]]&lt;=4999,"Low-Value Asset","High-Value Asset")</f>
        <v>Low-Value Asset</v>
      </c>
      <c r="S7158" s="27"/>
      <c r="T7158" s="27"/>
      <c r="U7158" s="27"/>
      <c r="V7158" s="27"/>
      <c r="W7158" s="74"/>
      <c r="X7158" s="27"/>
      <c r="Y7158" s="27"/>
      <c r="Z7158" s="27"/>
      <c r="AA7158" s="27"/>
      <c r="AB71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59" spans="1:28" ht="12.6" x14ac:dyDescent="0.25">
      <c r="A7159" s="41"/>
      <c r="B7159" s="28"/>
      <c r="C7159" s="27"/>
      <c r="D71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59" s="27"/>
      <c r="F7159" s="27"/>
      <c r="G7159" s="29"/>
      <c r="H7159" s="48"/>
      <c r="I7159" s="29"/>
      <c r="J7159" s="29"/>
      <c r="K7159" s="27"/>
      <c r="L7159" s="27"/>
      <c r="M7159" s="27"/>
      <c r="N7159" s="27"/>
      <c r="O7159" s="27"/>
      <c r="P7159" s="30"/>
      <c r="Q7159" s="30">
        <f>Table13[[#This Row],[Unit Value]]*Table13[[#This Row],[Qty | PCount]]</f>
        <v>0</v>
      </c>
      <c r="R7159" s="27" t="str">
        <f>IF(Table13[[#This Row],[Unit Value]]&lt;=4999,"Low-Value Asset","High-Value Asset")</f>
        <v>Low-Value Asset</v>
      </c>
      <c r="S7159" s="27"/>
      <c r="T7159" s="27"/>
      <c r="U7159" s="27"/>
      <c r="V7159" s="27"/>
      <c r="W7159" s="74"/>
      <c r="X7159" s="27"/>
      <c r="Y7159" s="27"/>
      <c r="Z7159" s="27"/>
      <c r="AA7159" s="27"/>
      <c r="AB71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0" spans="1:28" ht="12.6" x14ac:dyDescent="0.25">
      <c r="A7160" s="41"/>
      <c r="B7160" s="28"/>
      <c r="C7160" s="27"/>
      <c r="D71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0" s="27"/>
      <c r="F7160" s="27"/>
      <c r="G7160" s="29"/>
      <c r="H7160" s="48"/>
      <c r="I7160" s="29"/>
      <c r="J7160" s="29"/>
      <c r="K7160" s="27"/>
      <c r="L7160" s="27"/>
      <c r="M7160" s="27"/>
      <c r="N7160" s="27"/>
      <c r="O7160" s="27"/>
      <c r="P7160" s="30"/>
      <c r="Q7160" s="30">
        <f>Table13[[#This Row],[Unit Value]]*Table13[[#This Row],[Qty | PCount]]</f>
        <v>0</v>
      </c>
      <c r="R7160" s="27" t="str">
        <f>IF(Table13[[#This Row],[Unit Value]]&lt;=4999,"Low-Value Asset","High-Value Asset")</f>
        <v>Low-Value Asset</v>
      </c>
      <c r="S7160" s="27"/>
      <c r="T7160" s="27"/>
      <c r="U7160" s="27"/>
      <c r="V7160" s="27"/>
      <c r="W7160" s="74"/>
      <c r="X7160" s="27"/>
      <c r="Y7160" s="27"/>
      <c r="Z7160" s="27"/>
      <c r="AA7160" s="27"/>
      <c r="AB71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1" spans="1:28" ht="12.6" x14ac:dyDescent="0.25">
      <c r="A7161" s="41"/>
      <c r="B7161" s="28"/>
      <c r="C7161" s="27"/>
      <c r="D71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1" s="27"/>
      <c r="F7161" s="27"/>
      <c r="G7161" s="29"/>
      <c r="H7161" s="48"/>
      <c r="I7161" s="29"/>
      <c r="J7161" s="29"/>
      <c r="K7161" s="27"/>
      <c r="L7161" s="27"/>
      <c r="M7161" s="27"/>
      <c r="N7161" s="27"/>
      <c r="O7161" s="27"/>
      <c r="P7161" s="30"/>
      <c r="Q7161" s="30">
        <f>Table13[[#This Row],[Unit Value]]*Table13[[#This Row],[Qty | PCount]]</f>
        <v>0</v>
      </c>
      <c r="R7161" s="27" t="str">
        <f>IF(Table13[[#This Row],[Unit Value]]&lt;=4999,"Low-Value Asset","High-Value Asset")</f>
        <v>Low-Value Asset</v>
      </c>
      <c r="S7161" s="27"/>
      <c r="T7161" s="27"/>
      <c r="U7161" s="27"/>
      <c r="V7161" s="27"/>
      <c r="W7161" s="74"/>
      <c r="X7161" s="27"/>
      <c r="Y7161" s="27"/>
      <c r="Z7161" s="27"/>
      <c r="AA7161" s="27"/>
      <c r="AB71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2" spans="1:28" ht="12.6" x14ac:dyDescent="0.25">
      <c r="A7162" s="41"/>
      <c r="B7162" s="28"/>
      <c r="C7162" s="27"/>
      <c r="D71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2" s="27"/>
      <c r="F7162" s="27"/>
      <c r="G7162" s="29"/>
      <c r="H7162" s="48"/>
      <c r="I7162" s="29"/>
      <c r="J7162" s="29"/>
      <c r="K7162" s="27"/>
      <c r="L7162" s="27"/>
      <c r="M7162" s="27"/>
      <c r="N7162" s="27"/>
      <c r="O7162" s="27"/>
      <c r="P7162" s="30"/>
      <c r="Q7162" s="30">
        <f>Table13[[#This Row],[Unit Value]]*Table13[[#This Row],[Qty | PCount]]</f>
        <v>0</v>
      </c>
      <c r="R7162" s="27" t="str">
        <f>IF(Table13[[#This Row],[Unit Value]]&lt;=4999,"Low-Value Asset","High-Value Asset")</f>
        <v>Low-Value Asset</v>
      </c>
      <c r="S7162" s="27"/>
      <c r="T7162" s="27"/>
      <c r="U7162" s="27"/>
      <c r="V7162" s="27"/>
      <c r="W7162" s="74"/>
      <c r="X7162" s="27"/>
      <c r="Y7162" s="27"/>
      <c r="Z7162" s="27"/>
      <c r="AA7162" s="27"/>
      <c r="AB71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3" spans="1:28" ht="12.6" x14ac:dyDescent="0.25">
      <c r="A7163" s="41"/>
      <c r="B7163" s="28"/>
      <c r="C7163" s="27"/>
      <c r="D71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3" s="27"/>
      <c r="F7163" s="27"/>
      <c r="G7163" s="29"/>
      <c r="H7163" s="48"/>
      <c r="I7163" s="29"/>
      <c r="J7163" s="29"/>
      <c r="K7163" s="27"/>
      <c r="L7163" s="27"/>
      <c r="M7163" s="27"/>
      <c r="N7163" s="27"/>
      <c r="O7163" s="27"/>
      <c r="P7163" s="30"/>
      <c r="Q7163" s="30">
        <f>Table13[[#This Row],[Unit Value]]*Table13[[#This Row],[Qty | PCount]]</f>
        <v>0</v>
      </c>
      <c r="R7163" s="27" t="str">
        <f>IF(Table13[[#This Row],[Unit Value]]&lt;=4999,"Low-Value Asset","High-Value Asset")</f>
        <v>Low-Value Asset</v>
      </c>
      <c r="S7163" s="27"/>
      <c r="T7163" s="27"/>
      <c r="U7163" s="27"/>
      <c r="V7163" s="27"/>
      <c r="W7163" s="74"/>
      <c r="X7163" s="27"/>
      <c r="Y7163" s="27"/>
      <c r="Z7163" s="27"/>
      <c r="AA7163" s="27"/>
      <c r="AB71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4" spans="1:28" ht="12.6" x14ac:dyDescent="0.25">
      <c r="A7164" s="41"/>
      <c r="B7164" s="28"/>
      <c r="C7164" s="27"/>
      <c r="D71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4" s="27"/>
      <c r="F7164" s="27"/>
      <c r="G7164" s="29"/>
      <c r="H7164" s="48"/>
      <c r="I7164" s="29"/>
      <c r="J7164" s="29"/>
      <c r="K7164" s="27"/>
      <c r="L7164" s="27"/>
      <c r="M7164" s="27"/>
      <c r="N7164" s="27"/>
      <c r="O7164" s="27"/>
      <c r="P7164" s="30"/>
      <c r="Q7164" s="30">
        <f>Table13[[#This Row],[Unit Value]]*Table13[[#This Row],[Qty | PCount]]</f>
        <v>0</v>
      </c>
      <c r="R7164" s="27" t="str">
        <f>IF(Table13[[#This Row],[Unit Value]]&lt;=4999,"Low-Value Asset","High-Value Asset")</f>
        <v>Low-Value Asset</v>
      </c>
      <c r="S7164" s="27"/>
      <c r="T7164" s="27"/>
      <c r="U7164" s="27"/>
      <c r="V7164" s="27"/>
      <c r="W7164" s="74"/>
      <c r="X7164" s="27"/>
      <c r="Y7164" s="27"/>
      <c r="Z7164" s="27"/>
      <c r="AA7164" s="27"/>
      <c r="AB71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5" spans="1:28" ht="12.6" x14ac:dyDescent="0.25">
      <c r="A7165" s="41"/>
      <c r="B7165" s="28"/>
      <c r="C7165" s="27"/>
      <c r="D71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5" s="27"/>
      <c r="F7165" s="27"/>
      <c r="G7165" s="29"/>
      <c r="H7165" s="48"/>
      <c r="I7165" s="29"/>
      <c r="J7165" s="29"/>
      <c r="K7165" s="27"/>
      <c r="L7165" s="27"/>
      <c r="M7165" s="27"/>
      <c r="N7165" s="27"/>
      <c r="O7165" s="27"/>
      <c r="P7165" s="30"/>
      <c r="Q7165" s="30">
        <f>Table13[[#This Row],[Unit Value]]*Table13[[#This Row],[Qty | PCount]]</f>
        <v>0</v>
      </c>
      <c r="R7165" s="27" t="str">
        <f>IF(Table13[[#This Row],[Unit Value]]&lt;=4999,"Low-Value Asset","High-Value Asset")</f>
        <v>Low-Value Asset</v>
      </c>
      <c r="S7165" s="27"/>
      <c r="T7165" s="27"/>
      <c r="U7165" s="27"/>
      <c r="V7165" s="27"/>
      <c r="W7165" s="74"/>
      <c r="X7165" s="27"/>
      <c r="Y7165" s="27"/>
      <c r="Z7165" s="27"/>
      <c r="AA7165" s="27"/>
      <c r="AB71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6" spans="1:28" ht="12.6" x14ac:dyDescent="0.25">
      <c r="A7166" s="41"/>
      <c r="B7166" s="28"/>
      <c r="C7166" s="27"/>
      <c r="D71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6" s="27"/>
      <c r="F7166" s="27"/>
      <c r="G7166" s="29"/>
      <c r="H7166" s="48"/>
      <c r="I7166" s="29"/>
      <c r="J7166" s="29"/>
      <c r="K7166" s="27"/>
      <c r="L7166" s="27"/>
      <c r="M7166" s="27"/>
      <c r="N7166" s="27"/>
      <c r="O7166" s="27"/>
      <c r="P7166" s="30"/>
      <c r="Q7166" s="30">
        <f>Table13[[#This Row],[Unit Value]]*Table13[[#This Row],[Qty | PCount]]</f>
        <v>0</v>
      </c>
      <c r="R7166" s="27" t="str">
        <f>IF(Table13[[#This Row],[Unit Value]]&lt;=4999,"Low-Value Asset","High-Value Asset")</f>
        <v>Low-Value Asset</v>
      </c>
      <c r="S7166" s="27"/>
      <c r="T7166" s="27"/>
      <c r="U7166" s="27"/>
      <c r="V7166" s="27"/>
      <c r="W7166" s="74"/>
      <c r="X7166" s="27"/>
      <c r="Y7166" s="27"/>
      <c r="Z7166" s="27"/>
      <c r="AA7166" s="27"/>
      <c r="AB71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7" spans="1:28" ht="12.6" x14ac:dyDescent="0.25">
      <c r="A7167" s="41"/>
      <c r="B7167" s="28"/>
      <c r="C7167" s="27"/>
      <c r="D71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7" s="27"/>
      <c r="F7167" s="27"/>
      <c r="G7167" s="29"/>
      <c r="H7167" s="48"/>
      <c r="I7167" s="29"/>
      <c r="J7167" s="29"/>
      <c r="K7167" s="27"/>
      <c r="L7167" s="27"/>
      <c r="M7167" s="27"/>
      <c r="N7167" s="27"/>
      <c r="O7167" s="27"/>
      <c r="P7167" s="30"/>
      <c r="Q7167" s="30">
        <f>Table13[[#This Row],[Unit Value]]*Table13[[#This Row],[Qty | PCount]]</f>
        <v>0</v>
      </c>
      <c r="R7167" s="27" t="str">
        <f>IF(Table13[[#This Row],[Unit Value]]&lt;=4999,"Low-Value Asset","High-Value Asset")</f>
        <v>Low-Value Asset</v>
      </c>
      <c r="S7167" s="27"/>
      <c r="T7167" s="27"/>
      <c r="U7167" s="27"/>
      <c r="V7167" s="27"/>
      <c r="W7167" s="74"/>
      <c r="X7167" s="27"/>
      <c r="Y7167" s="27"/>
      <c r="Z7167" s="27"/>
      <c r="AA7167" s="27"/>
      <c r="AB71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8" spans="1:28" ht="12.6" x14ac:dyDescent="0.25">
      <c r="A7168" s="41"/>
      <c r="B7168" s="28"/>
      <c r="C7168" s="27"/>
      <c r="D71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8" s="27"/>
      <c r="F7168" s="27"/>
      <c r="G7168" s="29"/>
      <c r="H7168" s="48"/>
      <c r="I7168" s="29"/>
      <c r="J7168" s="29"/>
      <c r="K7168" s="27"/>
      <c r="L7168" s="27"/>
      <c r="M7168" s="27"/>
      <c r="N7168" s="27"/>
      <c r="O7168" s="27"/>
      <c r="P7168" s="30"/>
      <c r="Q7168" s="30">
        <f>Table13[[#This Row],[Unit Value]]*Table13[[#This Row],[Qty | PCount]]</f>
        <v>0</v>
      </c>
      <c r="R7168" s="27" t="str">
        <f>IF(Table13[[#This Row],[Unit Value]]&lt;=4999,"Low-Value Asset","High-Value Asset")</f>
        <v>Low-Value Asset</v>
      </c>
      <c r="S7168" s="27"/>
      <c r="T7168" s="27"/>
      <c r="U7168" s="27"/>
      <c r="V7168" s="27"/>
      <c r="W7168" s="74"/>
      <c r="X7168" s="27"/>
      <c r="Y7168" s="27"/>
      <c r="Z7168" s="27"/>
      <c r="AA7168" s="27"/>
      <c r="AB71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69" spans="1:28" ht="12.6" x14ac:dyDescent="0.25">
      <c r="A7169" s="41"/>
      <c r="B7169" s="28"/>
      <c r="C7169" s="27"/>
      <c r="D71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69" s="27"/>
      <c r="F7169" s="27"/>
      <c r="G7169" s="29"/>
      <c r="H7169" s="48"/>
      <c r="I7169" s="29"/>
      <c r="J7169" s="29"/>
      <c r="K7169" s="27"/>
      <c r="L7169" s="27"/>
      <c r="M7169" s="27"/>
      <c r="N7169" s="27"/>
      <c r="O7169" s="27"/>
      <c r="P7169" s="30"/>
      <c r="Q7169" s="30">
        <f>Table13[[#This Row],[Unit Value]]*Table13[[#This Row],[Qty | PCount]]</f>
        <v>0</v>
      </c>
      <c r="R7169" s="27" t="str">
        <f>IF(Table13[[#This Row],[Unit Value]]&lt;=4999,"Low-Value Asset","High-Value Asset")</f>
        <v>Low-Value Asset</v>
      </c>
      <c r="S7169" s="27"/>
      <c r="T7169" s="27"/>
      <c r="U7169" s="27"/>
      <c r="V7169" s="27"/>
      <c r="W7169" s="74"/>
      <c r="X7169" s="27"/>
      <c r="Y7169" s="27"/>
      <c r="Z7169" s="27"/>
      <c r="AA7169" s="27"/>
      <c r="AB71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0" spans="1:28" ht="12.6" x14ac:dyDescent="0.25">
      <c r="A7170" s="41"/>
      <c r="B7170" s="28"/>
      <c r="C7170" s="27"/>
      <c r="D71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0" s="27"/>
      <c r="F7170" s="27"/>
      <c r="G7170" s="29"/>
      <c r="H7170" s="48"/>
      <c r="I7170" s="29"/>
      <c r="J7170" s="29"/>
      <c r="K7170" s="27"/>
      <c r="L7170" s="27"/>
      <c r="M7170" s="27"/>
      <c r="N7170" s="27"/>
      <c r="O7170" s="27"/>
      <c r="P7170" s="30"/>
      <c r="Q7170" s="30">
        <f>Table13[[#This Row],[Unit Value]]*Table13[[#This Row],[Qty | PCount]]</f>
        <v>0</v>
      </c>
      <c r="R7170" s="27" t="str">
        <f>IF(Table13[[#This Row],[Unit Value]]&lt;=4999,"Low-Value Asset","High-Value Asset")</f>
        <v>Low-Value Asset</v>
      </c>
      <c r="S7170" s="27"/>
      <c r="T7170" s="27"/>
      <c r="U7170" s="27"/>
      <c r="V7170" s="27"/>
      <c r="W7170" s="74"/>
      <c r="X7170" s="27"/>
      <c r="Y7170" s="27"/>
      <c r="Z7170" s="27"/>
      <c r="AA7170" s="27"/>
      <c r="AB71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1" spans="1:28" ht="12.6" x14ac:dyDescent="0.25">
      <c r="A7171" s="41"/>
      <c r="B7171" s="28"/>
      <c r="C7171" s="27"/>
      <c r="D71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1" s="27"/>
      <c r="F7171" s="27"/>
      <c r="G7171" s="29"/>
      <c r="H7171" s="48"/>
      <c r="I7171" s="29"/>
      <c r="J7171" s="29"/>
      <c r="K7171" s="27"/>
      <c r="L7171" s="27"/>
      <c r="M7171" s="27"/>
      <c r="N7171" s="27"/>
      <c r="O7171" s="27"/>
      <c r="P7171" s="30"/>
      <c r="Q7171" s="30">
        <f>Table13[[#This Row],[Unit Value]]*Table13[[#This Row],[Qty | PCount]]</f>
        <v>0</v>
      </c>
      <c r="R7171" s="27" t="str">
        <f>IF(Table13[[#This Row],[Unit Value]]&lt;=4999,"Low-Value Asset","High-Value Asset")</f>
        <v>Low-Value Asset</v>
      </c>
      <c r="S7171" s="27"/>
      <c r="T7171" s="27"/>
      <c r="U7171" s="27"/>
      <c r="V7171" s="27"/>
      <c r="W7171" s="74"/>
      <c r="X7171" s="27"/>
      <c r="Y7171" s="27"/>
      <c r="Z7171" s="27"/>
      <c r="AA7171" s="27"/>
      <c r="AB71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2" spans="1:28" ht="12.6" x14ac:dyDescent="0.25">
      <c r="A7172" s="41"/>
      <c r="B7172" s="28"/>
      <c r="C7172" s="27"/>
      <c r="D71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2" s="27"/>
      <c r="F7172" s="27"/>
      <c r="G7172" s="29"/>
      <c r="H7172" s="48"/>
      <c r="I7172" s="29"/>
      <c r="J7172" s="29"/>
      <c r="K7172" s="27"/>
      <c r="L7172" s="27"/>
      <c r="M7172" s="27"/>
      <c r="N7172" s="27"/>
      <c r="O7172" s="27"/>
      <c r="P7172" s="30"/>
      <c r="Q7172" s="30">
        <f>Table13[[#This Row],[Unit Value]]*Table13[[#This Row],[Qty | PCount]]</f>
        <v>0</v>
      </c>
      <c r="R7172" s="27" t="str">
        <f>IF(Table13[[#This Row],[Unit Value]]&lt;=4999,"Low-Value Asset","High-Value Asset")</f>
        <v>Low-Value Asset</v>
      </c>
      <c r="S7172" s="27"/>
      <c r="T7172" s="27"/>
      <c r="U7172" s="27"/>
      <c r="V7172" s="27"/>
      <c r="W7172" s="74"/>
      <c r="X7172" s="27"/>
      <c r="Y7172" s="27"/>
      <c r="Z7172" s="27"/>
      <c r="AA7172" s="27"/>
      <c r="AB71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3" spans="1:28" ht="12.6" x14ac:dyDescent="0.25">
      <c r="A7173" s="41"/>
      <c r="B7173" s="28"/>
      <c r="C7173" s="27"/>
      <c r="D71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3" s="27"/>
      <c r="F7173" s="27"/>
      <c r="G7173" s="29"/>
      <c r="H7173" s="48"/>
      <c r="I7173" s="29"/>
      <c r="J7173" s="29"/>
      <c r="K7173" s="27"/>
      <c r="L7173" s="27"/>
      <c r="M7173" s="27"/>
      <c r="N7173" s="27"/>
      <c r="O7173" s="27"/>
      <c r="P7173" s="30"/>
      <c r="Q7173" s="30">
        <f>Table13[[#This Row],[Unit Value]]*Table13[[#This Row],[Qty | PCount]]</f>
        <v>0</v>
      </c>
      <c r="R7173" s="27" t="str">
        <f>IF(Table13[[#This Row],[Unit Value]]&lt;=4999,"Low-Value Asset","High-Value Asset")</f>
        <v>Low-Value Asset</v>
      </c>
      <c r="S7173" s="27"/>
      <c r="T7173" s="27"/>
      <c r="U7173" s="27"/>
      <c r="V7173" s="27"/>
      <c r="W7173" s="74"/>
      <c r="X7173" s="27"/>
      <c r="Y7173" s="27"/>
      <c r="Z7173" s="27"/>
      <c r="AA7173" s="27"/>
      <c r="AB71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4" spans="1:28" ht="12.6" x14ac:dyDescent="0.25">
      <c r="A7174" s="41"/>
      <c r="B7174" s="28"/>
      <c r="C7174" s="27"/>
      <c r="D71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4" s="27"/>
      <c r="F7174" s="27"/>
      <c r="G7174" s="29"/>
      <c r="H7174" s="48"/>
      <c r="I7174" s="29"/>
      <c r="J7174" s="29"/>
      <c r="K7174" s="27"/>
      <c r="L7174" s="27"/>
      <c r="M7174" s="27"/>
      <c r="N7174" s="27"/>
      <c r="O7174" s="27"/>
      <c r="P7174" s="30"/>
      <c r="Q7174" s="30">
        <f>Table13[[#This Row],[Unit Value]]*Table13[[#This Row],[Qty | PCount]]</f>
        <v>0</v>
      </c>
      <c r="R7174" s="27" t="str">
        <f>IF(Table13[[#This Row],[Unit Value]]&lt;=4999,"Low-Value Asset","High-Value Asset")</f>
        <v>Low-Value Asset</v>
      </c>
      <c r="S7174" s="27"/>
      <c r="T7174" s="27"/>
      <c r="U7174" s="27"/>
      <c r="V7174" s="27"/>
      <c r="W7174" s="74"/>
      <c r="X7174" s="27"/>
      <c r="Y7174" s="27"/>
      <c r="Z7174" s="27"/>
      <c r="AA7174" s="27"/>
      <c r="AB71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5" spans="1:28" ht="12.6" x14ac:dyDescent="0.25">
      <c r="A7175" s="41"/>
      <c r="B7175" s="28"/>
      <c r="C7175" s="27"/>
      <c r="D71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5" s="27"/>
      <c r="F7175" s="27"/>
      <c r="G7175" s="29"/>
      <c r="H7175" s="48"/>
      <c r="I7175" s="29"/>
      <c r="J7175" s="29"/>
      <c r="K7175" s="27"/>
      <c r="L7175" s="27"/>
      <c r="M7175" s="27"/>
      <c r="N7175" s="27"/>
      <c r="O7175" s="27"/>
      <c r="P7175" s="30"/>
      <c r="Q7175" s="30">
        <f>Table13[[#This Row],[Unit Value]]*Table13[[#This Row],[Qty | PCount]]</f>
        <v>0</v>
      </c>
      <c r="R7175" s="27" t="str">
        <f>IF(Table13[[#This Row],[Unit Value]]&lt;=4999,"Low-Value Asset","High-Value Asset")</f>
        <v>Low-Value Asset</v>
      </c>
      <c r="S7175" s="27"/>
      <c r="T7175" s="27"/>
      <c r="U7175" s="27"/>
      <c r="V7175" s="27"/>
      <c r="W7175" s="74"/>
      <c r="X7175" s="27"/>
      <c r="Y7175" s="27"/>
      <c r="Z7175" s="27"/>
      <c r="AA7175" s="27"/>
      <c r="AB71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6" spans="1:28" ht="12.6" x14ac:dyDescent="0.25">
      <c r="A7176" s="41"/>
      <c r="B7176" s="28"/>
      <c r="C7176" s="27"/>
      <c r="D71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6" s="27"/>
      <c r="F7176" s="27"/>
      <c r="G7176" s="29"/>
      <c r="H7176" s="48"/>
      <c r="I7176" s="29"/>
      <c r="J7176" s="29"/>
      <c r="K7176" s="27"/>
      <c r="L7176" s="27"/>
      <c r="M7176" s="27"/>
      <c r="N7176" s="27"/>
      <c r="O7176" s="27"/>
      <c r="P7176" s="30"/>
      <c r="Q7176" s="30">
        <f>Table13[[#This Row],[Unit Value]]*Table13[[#This Row],[Qty | PCount]]</f>
        <v>0</v>
      </c>
      <c r="R7176" s="27" t="str">
        <f>IF(Table13[[#This Row],[Unit Value]]&lt;=4999,"Low-Value Asset","High-Value Asset")</f>
        <v>Low-Value Asset</v>
      </c>
      <c r="S7176" s="27"/>
      <c r="T7176" s="27"/>
      <c r="U7176" s="27"/>
      <c r="V7176" s="27"/>
      <c r="W7176" s="74"/>
      <c r="X7176" s="27"/>
      <c r="Y7176" s="27"/>
      <c r="Z7176" s="27"/>
      <c r="AA7176" s="27"/>
      <c r="AB71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7" spans="1:28" ht="12.6" x14ac:dyDescent="0.25">
      <c r="A7177" s="41"/>
      <c r="B7177" s="28"/>
      <c r="C7177" s="27"/>
      <c r="D71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7" s="27"/>
      <c r="F7177" s="27"/>
      <c r="G7177" s="29"/>
      <c r="H7177" s="48"/>
      <c r="I7177" s="29"/>
      <c r="J7177" s="29"/>
      <c r="K7177" s="27"/>
      <c r="L7177" s="27"/>
      <c r="M7177" s="27"/>
      <c r="N7177" s="27"/>
      <c r="O7177" s="27"/>
      <c r="P7177" s="30"/>
      <c r="Q7177" s="30">
        <f>Table13[[#This Row],[Unit Value]]*Table13[[#This Row],[Qty | PCount]]</f>
        <v>0</v>
      </c>
      <c r="R7177" s="27" t="str">
        <f>IF(Table13[[#This Row],[Unit Value]]&lt;=4999,"Low-Value Asset","High-Value Asset")</f>
        <v>Low-Value Asset</v>
      </c>
      <c r="S7177" s="27"/>
      <c r="T7177" s="27"/>
      <c r="U7177" s="27"/>
      <c r="V7177" s="27"/>
      <c r="W7177" s="74"/>
      <c r="X7177" s="27"/>
      <c r="Y7177" s="27"/>
      <c r="Z7177" s="27"/>
      <c r="AA7177" s="27"/>
      <c r="AB71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8" spans="1:28" ht="12.6" x14ac:dyDescent="0.25">
      <c r="A7178" s="41"/>
      <c r="B7178" s="28"/>
      <c r="C7178" s="27"/>
      <c r="D71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8" s="27"/>
      <c r="F7178" s="27"/>
      <c r="G7178" s="29"/>
      <c r="H7178" s="48"/>
      <c r="I7178" s="29"/>
      <c r="J7178" s="29"/>
      <c r="K7178" s="27"/>
      <c r="L7178" s="27"/>
      <c r="M7178" s="27"/>
      <c r="N7178" s="27"/>
      <c r="O7178" s="27"/>
      <c r="P7178" s="30"/>
      <c r="Q7178" s="30">
        <f>Table13[[#This Row],[Unit Value]]*Table13[[#This Row],[Qty | PCount]]</f>
        <v>0</v>
      </c>
      <c r="R7178" s="27" t="str">
        <f>IF(Table13[[#This Row],[Unit Value]]&lt;=4999,"Low-Value Asset","High-Value Asset")</f>
        <v>Low-Value Asset</v>
      </c>
      <c r="S7178" s="27"/>
      <c r="T7178" s="27"/>
      <c r="U7178" s="27"/>
      <c r="V7178" s="27"/>
      <c r="W7178" s="74"/>
      <c r="X7178" s="27"/>
      <c r="Y7178" s="27"/>
      <c r="Z7178" s="27"/>
      <c r="AA7178" s="27"/>
      <c r="AB71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79" spans="1:28" ht="12.6" x14ac:dyDescent="0.25">
      <c r="A7179" s="41"/>
      <c r="B7179" s="28"/>
      <c r="C7179" s="27"/>
      <c r="D71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79" s="27"/>
      <c r="F7179" s="27"/>
      <c r="G7179" s="29"/>
      <c r="H7179" s="48"/>
      <c r="I7179" s="29"/>
      <c r="J7179" s="29"/>
      <c r="K7179" s="27"/>
      <c r="L7179" s="27"/>
      <c r="M7179" s="27"/>
      <c r="N7179" s="27"/>
      <c r="O7179" s="27"/>
      <c r="P7179" s="30"/>
      <c r="Q7179" s="30">
        <f>Table13[[#This Row],[Unit Value]]*Table13[[#This Row],[Qty | PCount]]</f>
        <v>0</v>
      </c>
      <c r="R7179" s="27" t="str">
        <f>IF(Table13[[#This Row],[Unit Value]]&lt;=4999,"Low-Value Asset","High-Value Asset")</f>
        <v>Low-Value Asset</v>
      </c>
      <c r="S7179" s="27"/>
      <c r="T7179" s="27"/>
      <c r="U7179" s="27"/>
      <c r="V7179" s="27"/>
      <c r="W7179" s="74"/>
      <c r="X7179" s="27"/>
      <c r="Y7179" s="27"/>
      <c r="Z7179" s="27"/>
      <c r="AA7179" s="27"/>
      <c r="AB71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0" spans="1:28" ht="12.6" x14ac:dyDescent="0.25">
      <c r="A7180" s="41"/>
      <c r="B7180" s="28"/>
      <c r="C7180" s="27"/>
      <c r="D71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0" s="27"/>
      <c r="F7180" s="27"/>
      <c r="G7180" s="29"/>
      <c r="H7180" s="48"/>
      <c r="I7180" s="29"/>
      <c r="J7180" s="29"/>
      <c r="K7180" s="27"/>
      <c r="L7180" s="27"/>
      <c r="M7180" s="27"/>
      <c r="N7180" s="27"/>
      <c r="O7180" s="27"/>
      <c r="P7180" s="30"/>
      <c r="Q7180" s="30">
        <f>Table13[[#This Row],[Unit Value]]*Table13[[#This Row],[Qty | PCount]]</f>
        <v>0</v>
      </c>
      <c r="R7180" s="27" t="str">
        <f>IF(Table13[[#This Row],[Unit Value]]&lt;=4999,"Low-Value Asset","High-Value Asset")</f>
        <v>Low-Value Asset</v>
      </c>
      <c r="S7180" s="27"/>
      <c r="T7180" s="27"/>
      <c r="U7180" s="27"/>
      <c r="V7180" s="27"/>
      <c r="W7180" s="74"/>
      <c r="X7180" s="27"/>
      <c r="Y7180" s="27"/>
      <c r="Z7180" s="27"/>
      <c r="AA7180" s="27"/>
      <c r="AB71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1" spans="1:28" ht="12.6" x14ac:dyDescent="0.25">
      <c r="A7181" s="41"/>
      <c r="B7181" s="28"/>
      <c r="C7181" s="27"/>
      <c r="D71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1" s="27"/>
      <c r="F7181" s="27"/>
      <c r="G7181" s="29"/>
      <c r="H7181" s="48"/>
      <c r="I7181" s="29"/>
      <c r="J7181" s="29"/>
      <c r="K7181" s="27"/>
      <c r="L7181" s="27"/>
      <c r="M7181" s="27"/>
      <c r="N7181" s="27"/>
      <c r="O7181" s="27"/>
      <c r="P7181" s="30"/>
      <c r="Q7181" s="30">
        <f>Table13[[#This Row],[Unit Value]]*Table13[[#This Row],[Qty | PCount]]</f>
        <v>0</v>
      </c>
      <c r="R7181" s="27" t="str">
        <f>IF(Table13[[#This Row],[Unit Value]]&lt;=4999,"Low-Value Asset","High-Value Asset")</f>
        <v>Low-Value Asset</v>
      </c>
      <c r="S7181" s="27"/>
      <c r="T7181" s="27"/>
      <c r="U7181" s="27"/>
      <c r="V7181" s="27"/>
      <c r="W7181" s="74"/>
      <c r="X7181" s="27"/>
      <c r="Y7181" s="27"/>
      <c r="Z7181" s="27"/>
      <c r="AA7181" s="27"/>
      <c r="AB71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2" spans="1:28" ht="12.6" x14ac:dyDescent="0.25">
      <c r="A7182" s="41"/>
      <c r="B7182" s="28"/>
      <c r="C7182" s="27"/>
      <c r="D71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2" s="27"/>
      <c r="F7182" s="27"/>
      <c r="G7182" s="29"/>
      <c r="H7182" s="48"/>
      <c r="I7182" s="29"/>
      <c r="J7182" s="29"/>
      <c r="K7182" s="27"/>
      <c r="L7182" s="27"/>
      <c r="M7182" s="27"/>
      <c r="N7182" s="27"/>
      <c r="O7182" s="27"/>
      <c r="P7182" s="30"/>
      <c r="Q7182" s="30">
        <f>Table13[[#This Row],[Unit Value]]*Table13[[#This Row],[Qty | PCount]]</f>
        <v>0</v>
      </c>
      <c r="R7182" s="27" t="str">
        <f>IF(Table13[[#This Row],[Unit Value]]&lt;=4999,"Low-Value Asset","High-Value Asset")</f>
        <v>Low-Value Asset</v>
      </c>
      <c r="S7182" s="27"/>
      <c r="T7182" s="27"/>
      <c r="U7182" s="27"/>
      <c r="V7182" s="27"/>
      <c r="W7182" s="74"/>
      <c r="X7182" s="27"/>
      <c r="Y7182" s="27"/>
      <c r="Z7182" s="27"/>
      <c r="AA7182" s="27"/>
      <c r="AB71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3" spans="1:28" ht="12.6" x14ac:dyDescent="0.25">
      <c r="A7183" s="41"/>
      <c r="B7183" s="28"/>
      <c r="C7183" s="27"/>
      <c r="D71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3" s="27"/>
      <c r="F7183" s="27"/>
      <c r="G7183" s="29"/>
      <c r="H7183" s="48"/>
      <c r="I7183" s="29"/>
      <c r="J7183" s="29"/>
      <c r="K7183" s="27"/>
      <c r="L7183" s="27"/>
      <c r="M7183" s="27"/>
      <c r="N7183" s="27"/>
      <c r="O7183" s="27"/>
      <c r="P7183" s="30"/>
      <c r="Q7183" s="30">
        <f>Table13[[#This Row],[Unit Value]]*Table13[[#This Row],[Qty | PCount]]</f>
        <v>0</v>
      </c>
      <c r="R7183" s="27" t="str">
        <f>IF(Table13[[#This Row],[Unit Value]]&lt;=4999,"Low-Value Asset","High-Value Asset")</f>
        <v>Low-Value Asset</v>
      </c>
      <c r="S7183" s="27"/>
      <c r="T7183" s="27"/>
      <c r="U7183" s="27"/>
      <c r="V7183" s="27"/>
      <c r="W7183" s="74"/>
      <c r="X7183" s="27"/>
      <c r="Y7183" s="27"/>
      <c r="Z7183" s="27"/>
      <c r="AA7183" s="27"/>
      <c r="AB71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4" spans="1:28" ht="12.6" x14ac:dyDescent="0.25">
      <c r="A7184" s="41"/>
      <c r="B7184" s="28"/>
      <c r="C7184" s="27"/>
      <c r="D71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4" s="27"/>
      <c r="F7184" s="27"/>
      <c r="G7184" s="29"/>
      <c r="H7184" s="48"/>
      <c r="I7184" s="29"/>
      <c r="J7184" s="29"/>
      <c r="K7184" s="27"/>
      <c r="L7184" s="27"/>
      <c r="M7184" s="27"/>
      <c r="N7184" s="27"/>
      <c r="O7184" s="27"/>
      <c r="P7184" s="30"/>
      <c r="Q7184" s="30">
        <f>Table13[[#This Row],[Unit Value]]*Table13[[#This Row],[Qty | PCount]]</f>
        <v>0</v>
      </c>
      <c r="R7184" s="27" t="str">
        <f>IF(Table13[[#This Row],[Unit Value]]&lt;=4999,"Low-Value Asset","High-Value Asset")</f>
        <v>Low-Value Asset</v>
      </c>
      <c r="S7184" s="27"/>
      <c r="T7184" s="27"/>
      <c r="U7184" s="27"/>
      <c r="V7184" s="27"/>
      <c r="W7184" s="74"/>
      <c r="X7184" s="27"/>
      <c r="Y7184" s="27"/>
      <c r="Z7184" s="27"/>
      <c r="AA7184" s="27"/>
      <c r="AB71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5" spans="1:28" ht="12.6" x14ac:dyDescent="0.25">
      <c r="A7185" s="41"/>
      <c r="B7185" s="28"/>
      <c r="C7185" s="27"/>
      <c r="D71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5" s="27"/>
      <c r="F7185" s="27"/>
      <c r="G7185" s="29"/>
      <c r="H7185" s="48"/>
      <c r="I7185" s="29"/>
      <c r="J7185" s="29"/>
      <c r="K7185" s="27"/>
      <c r="L7185" s="27"/>
      <c r="M7185" s="27"/>
      <c r="N7185" s="27"/>
      <c r="O7185" s="27"/>
      <c r="P7185" s="30"/>
      <c r="Q7185" s="30">
        <f>Table13[[#This Row],[Unit Value]]*Table13[[#This Row],[Qty | PCount]]</f>
        <v>0</v>
      </c>
      <c r="R7185" s="27" t="str">
        <f>IF(Table13[[#This Row],[Unit Value]]&lt;=4999,"Low-Value Asset","High-Value Asset")</f>
        <v>Low-Value Asset</v>
      </c>
      <c r="S7185" s="27"/>
      <c r="T7185" s="27"/>
      <c r="U7185" s="27"/>
      <c r="V7185" s="27"/>
      <c r="W7185" s="74"/>
      <c r="X7185" s="27"/>
      <c r="Y7185" s="27"/>
      <c r="Z7185" s="27"/>
      <c r="AA7185" s="27"/>
      <c r="AB71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6" spans="1:28" ht="12.6" x14ac:dyDescent="0.25">
      <c r="A7186" s="41"/>
      <c r="B7186" s="28"/>
      <c r="C7186" s="27"/>
      <c r="D71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6" s="27"/>
      <c r="F7186" s="27"/>
      <c r="G7186" s="29"/>
      <c r="H7186" s="48"/>
      <c r="I7186" s="29"/>
      <c r="J7186" s="29"/>
      <c r="K7186" s="27"/>
      <c r="L7186" s="27"/>
      <c r="M7186" s="27"/>
      <c r="N7186" s="27"/>
      <c r="O7186" s="27"/>
      <c r="P7186" s="30"/>
      <c r="Q7186" s="30">
        <f>Table13[[#This Row],[Unit Value]]*Table13[[#This Row],[Qty | PCount]]</f>
        <v>0</v>
      </c>
      <c r="R7186" s="27" t="str">
        <f>IF(Table13[[#This Row],[Unit Value]]&lt;=4999,"Low-Value Asset","High-Value Asset")</f>
        <v>Low-Value Asset</v>
      </c>
      <c r="S7186" s="27"/>
      <c r="T7186" s="27"/>
      <c r="U7186" s="27"/>
      <c r="V7186" s="27"/>
      <c r="W7186" s="74"/>
      <c r="X7186" s="27"/>
      <c r="Y7186" s="27"/>
      <c r="Z7186" s="27"/>
      <c r="AA7186" s="27"/>
      <c r="AB71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7" spans="1:28" ht="12.6" x14ac:dyDescent="0.25">
      <c r="A7187" s="41"/>
      <c r="B7187" s="28"/>
      <c r="C7187" s="27"/>
      <c r="D71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7" s="27"/>
      <c r="F7187" s="27"/>
      <c r="G7187" s="29"/>
      <c r="H7187" s="48"/>
      <c r="I7187" s="29"/>
      <c r="J7187" s="29"/>
      <c r="K7187" s="27"/>
      <c r="L7187" s="27"/>
      <c r="M7187" s="27"/>
      <c r="N7187" s="27"/>
      <c r="O7187" s="27"/>
      <c r="P7187" s="30"/>
      <c r="Q7187" s="30">
        <f>Table13[[#This Row],[Unit Value]]*Table13[[#This Row],[Qty | PCount]]</f>
        <v>0</v>
      </c>
      <c r="R7187" s="27" t="str">
        <f>IF(Table13[[#This Row],[Unit Value]]&lt;=4999,"Low-Value Asset","High-Value Asset")</f>
        <v>Low-Value Asset</v>
      </c>
      <c r="S7187" s="27"/>
      <c r="T7187" s="27"/>
      <c r="U7187" s="27"/>
      <c r="V7187" s="27"/>
      <c r="W7187" s="74"/>
      <c r="X7187" s="27"/>
      <c r="Y7187" s="27"/>
      <c r="Z7187" s="27"/>
      <c r="AA7187" s="27"/>
      <c r="AB71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8" spans="1:28" ht="12.6" x14ac:dyDescent="0.25">
      <c r="A7188" s="41"/>
      <c r="B7188" s="28"/>
      <c r="C7188" s="27"/>
      <c r="D71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8" s="27"/>
      <c r="F7188" s="27"/>
      <c r="G7188" s="29"/>
      <c r="H7188" s="48"/>
      <c r="I7188" s="29"/>
      <c r="J7188" s="29"/>
      <c r="K7188" s="27"/>
      <c r="L7188" s="27"/>
      <c r="M7188" s="27"/>
      <c r="N7188" s="27"/>
      <c r="O7188" s="27"/>
      <c r="P7188" s="30"/>
      <c r="Q7188" s="30">
        <f>Table13[[#This Row],[Unit Value]]*Table13[[#This Row],[Qty | PCount]]</f>
        <v>0</v>
      </c>
      <c r="R7188" s="27" t="str">
        <f>IF(Table13[[#This Row],[Unit Value]]&lt;=4999,"Low-Value Asset","High-Value Asset")</f>
        <v>Low-Value Asset</v>
      </c>
      <c r="S7188" s="27"/>
      <c r="T7188" s="27"/>
      <c r="U7188" s="27"/>
      <c r="V7188" s="27"/>
      <c r="W7188" s="74"/>
      <c r="X7188" s="27"/>
      <c r="Y7188" s="27"/>
      <c r="Z7188" s="27"/>
      <c r="AA7188" s="27"/>
      <c r="AB71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89" spans="1:28" ht="12.6" x14ac:dyDescent="0.25">
      <c r="A7189" s="41"/>
      <c r="B7189" s="28"/>
      <c r="C7189" s="27"/>
      <c r="D71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89" s="27"/>
      <c r="F7189" s="27"/>
      <c r="G7189" s="29"/>
      <c r="H7189" s="48"/>
      <c r="I7189" s="29"/>
      <c r="J7189" s="29"/>
      <c r="K7189" s="27"/>
      <c r="L7189" s="27"/>
      <c r="M7189" s="27"/>
      <c r="N7189" s="27"/>
      <c r="O7189" s="27"/>
      <c r="P7189" s="30"/>
      <c r="Q7189" s="30">
        <f>Table13[[#This Row],[Unit Value]]*Table13[[#This Row],[Qty | PCount]]</f>
        <v>0</v>
      </c>
      <c r="R7189" s="27" t="str">
        <f>IF(Table13[[#This Row],[Unit Value]]&lt;=4999,"Low-Value Asset","High-Value Asset")</f>
        <v>Low-Value Asset</v>
      </c>
      <c r="S7189" s="27"/>
      <c r="T7189" s="27"/>
      <c r="U7189" s="27"/>
      <c r="V7189" s="27"/>
      <c r="W7189" s="74"/>
      <c r="X7189" s="27"/>
      <c r="Y7189" s="27"/>
      <c r="Z7189" s="27"/>
      <c r="AA7189" s="27"/>
      <c r="AB71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0" spans="1:28" ht="12.6" x14ac:dyDescent="0.25">
      <c r="A7190" s="41"/>
      <c r="B7190" s="28"/>
      <c r="C7190" s="27"/>
      <c r="D71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0" s="27"/>
      <c r="F7190" s="27"/>
      <c r="G7190" s="29"/>
      <c r="H7190" s="48"/>
      <c r="I7190" s="29"/>
      <c r="J7190" s="29"/>
      <c r="K7190" s="27"/>
      <c r="L7190" s="27"/>
      <c r="M7190" s="27"/>
      <c r="N7190" s="27"/>
      <c r="O7190" s="27"/>
      <c r="P7190" s="30"/>
      <c r="Q7190" s="30">
        <f>Table13[[#This Row],[Unit Value]]*Table13[[#This Row],[Qty | PCount]]</f>
        <v>0</v>
      </c>
      <c r="R7190" s="27" t="str">
        <f>IF(Table13[[#This Row],[Unit Value]]&lt;=4999,"Low-Value Asset","High-Value Asset")</f>
        <v>Low-Value Asset</v>
      </c>
      <c r="S7190" s="27"/>
      <c r="T7190" s="27"/>
      <c r="U7190" s="27"/>
      <c r="V7190" s="27"/>
      <c r="W7190" s="74"/>
      <c r="X7190" s="27"/>
      <c r="Y7190" s="27"/>
      <c r="Z7190" s="27"/>
      <c r="AA7190" s="27"/>
      <c r="AB71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1" spans="1:28" ht="12.6" x14ac:dyDescent="0.25">
      <c r="A7191" s="41"/>
      <c r="B7191" s="28"/>
      <c r="C7191" s="27"/>
      <c r="D71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1" s="27"/>
      <c r="F7191" s="27"/>
      <c r="G7191" s="29"/>
      <c r="H7191" s="48"/>
      <c r="I7191" s="29"/>
      <c r="J7191" s="29"/>
      <c r="K7191" s="27"/>
      <c r="L7191" s="27"/>
      <c r="M7191" s="27"/>
      <c r="N7191" s="27"/>
      <c r="O7191" s="27"/>
      <c r="P7191" s="30"/>
      <c r="Q7191" s="30">
        <f>Table13[[#This Row],[Unit Value]]*Table13[[#This Row],[Qty | PCount]]</f>
        <v>0</v>
      </c>
      <c r="R7191" s="27" t="str">
        <f>IF(Table13[[#This Row],[Unit Value]]&lt;=4999,"Low-Value Asset","High-Value Asset")</f>
        <v>Low-Value Asset</v>
      </c>
      <c r="S7191" s="27"/>
      <c r="T7191" s="27"/>
      <c r="U7191" s="27"/>
      <c r="V7191" s="27"/>
      <c r="W7191" s="74"/>
      <c r="X7191" s="27"/>
      <c r="Y7191" s="27"/>
      <c r="Z7191" s="27"/>
      <c r="AA7191" s="27"/>
      <c r="AB71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2" spans="1:28" ht="12.6" x14ac:dyDescent="0.25">
      <c r="A7192" s="41"/>
      <c r="B7192" s="28"/>
      <c r="C7192" s="27"/>
      <c r="D71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2" s="27"/>
      <c r="F7192" s="27"/>
      <c r="G7192" s="29"/>
      <c r="H7192" s="48"/>
      <c r="I7192" s="29"/>
      <c r="J7192" s="29"/>
      <c r="K7192" s="27"/>
      <c r="L7192" s="27"/>
      <c r="M7192" s="27"/>
      <c r="N7192" s="27"/>
      <c r="O7192" s="27"/>
      <c r="P7192" s="30"/>
      <c r="Q7192" s="30">
        <f>Table13[[#This Row],[Unit Value]]*Table13[[#This Row],[Qty | PCount]]</f>
        <v>0</v>
      </c>
      <c r="R7192" s="27" t="str">
        <f>IF(Table13[[#This Row],[Unit Value]]&lt;=4999,"Low-Value Asset","High-Value Asset")</f>
        <v>Low-Value Asset</v>
      </c>
      <c r="S7192" s="27"/>
      <c r="T7192" s="27"/>
      <c r="U7192" s="27"/>
      <c r="V7192" s="27"/>
      <c r="W7192" s="74"/>
      <c r="X7192" s="27"/>
      <c r="Y7192" s="27"/>
      <c r="Z7192" s="27"/>
      <c r="AA7192" s="27"/>
      <c r="AB71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3" spans="1:28" ht="12.6" x14ac:dyDescent="0.25">
      <c r="A7193" s="41"/>
      <c r="B7193" s="28"/>
      <c r="C7193" s="27"/>
      <c r="D71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3" s="27"/>
      <c r="F7193" s="27"/>
      <c r="G7193" s="29"/>
      <c r="H7193" s="48"/>
      <c r="I7193" s="29"/>
      <c r="J7193" s="29"/>
      <c r="K7193" s="27"/>
      <c r="L7193" s="27"/>
      <c r="M7193" s="27"/>
      <c r="N7193" s="27"/>
      <c r="O7193" s="27"/>
      <c r="P7193" s="30"/>
      <c r="Q7193" s="30">
        <f>Table13[[#This Row],[Unit Value]]*Table13[[#This Row],[Qty | PCount]]</f>
        <v>0</v>
      </c>
      <c r="R7193" s="27" t="str">
        <f>IF(Table13[[#This Row],[Unit Value]]&lt;=4999,"Low-Value Asset","High-Value Asset")</f>
        <v>Low-Value Asset</v>
      </c>
      <c r="S7193" s="27"/>
      <c r="T7193" s="27"/>
      <c r="U7193" s="27"/>
      <c r="V7193" s="27"/>
      <c r="W7193" s="74"/>
      <c r="X7193" s="27"/>
      <c r="Y7193" s="27"/>
      <c r="Z7193" s="27"/>
      <c r="AA7193" s="27"/>
      <c r="AB71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4" spans="1:28" ht="12.6" x14ac:dyDescent="0.25">
      <c r="A7194" s="41"/>
      <c r="B7194" s="28"/>
      <c r="C7194" s="27"/>
      <c r="D71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4" s="27"/>
      <c r="F7194" s="27"/>
      <c r="G7194" s="29"/>
      <c r="H7194" s="48"/>
      <c r="I7194" s="29"/>
      <c r="J7194" s="29"/>
      <c r="K7194" s="27"/>
      <c r="L7194" s="27"/>
      <c r="M7194" s="27"/>
      <c r="N7194" s="27"/>
      <c r="O7194" s="27"/>
      <c r="P7194" s="30"/>
      <c r="Q7194" s="30">
        <f>Table13[[#This Row],[Unit Value]]*Table13[[#This Row],[Qty | PCount]]</f>
        <v>0</v>
      </c>
      <c r="R7194" s="27" t="str">
        <f>IF(Table13[[#This Row],[Unit Value]]&lt;=4999,"Low-Value Asset","High-Value Asset")</f>
        <v>Low-Value Asset</v>
      </c>
      <c r="S7194" s="27"/>
      <c r="T7194" s="27"/>
      <c r="U7194" s="27"/>
      <c r="V7194" s="27"/>
      <c r="W7194" s="74"/>
      <c r="X7194" s="27"/>
      <c r="Y7194" s="27"/>
      <c r="Z7194" s="27"/>
      <c r="AA7194" s="27"/>
      <c r="AB71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5" spans="1:28" ht="12.6" x14ac:dyDescent="0.25">
      <c r="A7195" s="41"/>
      <c r="B7195" s="28"/>
      <c r="C7195" s="27"/>
      <c r="D71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5" s="27"/>
      <c r="F7195" s="27"/>
      <c r="G7195" s="29"/>
      <c r="H7195" s="48"/>
      <c r="I7195" s="29"/>
      <c r="J7195" s="29"/>
      <c r="K7195" s="27"/>
      <c r="L7195" s="27"/>
      <c r="M7195" s="27"/>
      <c r="N7195" s="27"/>
      <c r="O7195" s="27"/>
      <c r="P7195" s="30"/>
      <c r="Q7195" s="30">
        <f>Table13[[#This Row],[Unit Value]]*Table13[[#This Row],[Qty | PCount]]</f>
        <v>0</v>
      </c>
      <c r="R7195" s="27" t="str">
        <f>IF(Table13[[#This Row],[Unit Value]]&lt;=4999,"Low-Value Asset","High-Value Asset")</f>
        <v>Low-Value Asset</v>
      </c>
      <c r="S7195" s="27"/>
      <c r="T7195" s="27"/>
      <c r="U7195" s="27"/>
      <c r="V7195" s="27"/>
      <c r="W7195" s="74"/>
      <c r="X7195" s="27"/>
      <c r="Y7195" s="27"/>
      <c r="Z7195" s="27"/>
      <c r="AA7195" s="27"/>
      <c r="AB71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6" spans="1:28" ht="12.6" x14ac:dyDescent="0.25">
      <c r="A7196" s="41"/>
      <c r="B7196" s="28"/>
      <c r="C7196" s="27"/>
      <c r="D71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6" s="27"/>
      <c r="F7196" s="27"/>
      <c r="G7196" s="29"/>
      <c r="H7196" s="48"/>
      <c r="I7196" s="29"/>
      <c r="J7196" s="29"/>
      <c r="K7196" s="27"/>
      <c r="L7196" s="27"/>
      <c r="M7196" s="27"/>
      <c r="N7196" s="27"/>
      <c r="O7196" s="27"/>
      <c r="P7196" s="30"/>
      <c r="Q7196" s="30">
        <f>Table13[[#This Row],[Unit Value]]*Table13[[#This Row],[Qty | PCount]]</f>
        <v>0</v>
      </c>
      <c r="R7196" s="27" t="str">
        <f>IF(Table13[[#This Row],[Unit Value]]&lt;=4999,"Low-Value Asset","High-Value Asset")</f>
        <v>Low-Value Asset</v>
      </c>
      <c r="S7196" s="27"/>
      <c r="T7196" s="27"/>
      <c r="U7196" s="27"/>
      <c r="V7196" s="27"/>
      <c r="W7196" s="74"/>
      <c r="X7196" s="27"/>
      <c r="Y7196" s="27"/>
      <c r="Z7196" s="27"/>
      <c r="AA7196" s="27"/>
      <c r="AB71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7" spans="1:28" ht="12.6" x14ac:dyDescent="0.25">
      <c r="A7197" s="41"/>
      <c r="B7197" s="28"/>
      <c r="C7197" s="27"/>
      <c r="D71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7" s="27"/>
      <c r="F7197" s="27"/>
      <c r="G7197" s="29"/>
      <c r="H7197" s="48"/>
      <c r="I7197" s="29"/>
      <c r="J7197" s="29"/>
      <c r="K7197" s="27"/>
      <c r="L7197" s="27"/>
      <c r="M7197" s="27"/>
      <c r="N7197" s="27"/>
      <c r="O7197" s="27"/>
      <c r="P7197" s="30"/>
      <c r="Q7197" s="30">
        <f>Table13[[#This Row],[Unit Value]]*Table13[[#This Row],[Qty | PCount]]</f>
        <v>0</v>
      </c>
      <c r="R7197" s="27" t="str">
        <f>IF(Table13[[#This Row],[Unit Value]]&lt;=4999,"Low-Value Asset","High-Value Asset")</f>
        <v>Low-Value Asset</v>
      </c>
      <c r="S7197" s="27"/>
      <c r="T7197" s="27"/>
      <c r="U7197" s="27"/>
      <c r="V7197" s="27"/>
      <c r="W7197" s="74"/>
      <c r="X7197" s="27"/>
      <c r="Y7197" s="27"/>
      <c r="Z7197" s="27"/>
      <c r="AA7197" s="27"/>
      <c r="AB71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8" spans="1:28" ht="12.6" x14ac:dyDescent="0.25">
      <c r="A7198" s="41"/>
      <c r="B7198" s="28"/>
      <c r="C7198" s="27"/>
      <c r="D71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8" s="27"/>
      <c r="F7198" s="27"/>
      <c r="G7198" s="29"/>
      <c r="H7198" s="48"/>
      <c r="I7198" s="29"/>
      <c r="J7198" s="29"/>
      <c r="K7198" s="27"/>
      <c r="L7198" s="27"/>
      <c r="M7198" s="27"/>
      <c r="N7198" s="27"/>
      <c r="O7198" s="27"/>
      <c r="P7198" s="30"/>
      <c r="Q7198" s="30">
        <f>Table13[[#This Row],[Unit Value]]*Table13[[#This Row],[Qty | PCount]]</f>
        <v>0</v>
      </c>
      <c r="R7198" s="27" t="str">
        <f>IF(Table13[[#This Row],[Unit Value]]&lt;=4999,"Low-Value Asset","High-Value Asset")</f>
        <v>Low-Value Asset</v>
      </c>
      <c r="S7198" s="27"/>
      <c r="T7198" s="27"/>
      <c r="U7198" s="27"/>
      <c r="V7198" s="27"/>
      <c r="W7198" s="74"/>
      <c r="X7198" s="27"/>
      <c r="Y7198" s="27"/>
      <c r="Z7198" s="27"/>
      <c r="AA7198" s="27"/>
      <c r="AB71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199" spans="1:28" ht="12.6" x14ac:dyDescent="0.25">
      <c r="A7199" s="41"/>
      <c r="B7199" s="28"/>
      <c r="C7199" s="27"/>
      <c r="D71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199" s="27"/>
      <c r="F7199" s="27"/>
      <c r="G7199" s="29"/>
      <c r="H7199" s="48"/>
      <c r="I7199" s="29"/>
      <c r="J7199" s="29"/>
      <c r="K7199" s="27"/>
      <c r="L7199" s="27"/>
      <c r="M7199" s="27"/>
      <c r="N7199" s="27"/>
      <c r="O7199" s="27"/>
      <c r="P7199" s="30"/>
      <c r="Q7199" s="30">
        <f>Table13[[#This Row],[Unit Value]]*Table13[[#This Row],[Qty | PCount]]</f>
        <v>0</v>
      </c>
      <c r="R7199" s="27" t="str">
        <f>IF(Table13[[#This Row],[Unit Value]]&lt;=4999,"Low-Value Asset","High-Value Asset")</f>
        <v>Low-Value Asset</v>
      </c>
      <c r="S7199" s="27"/>
      <c r="T7199" s="27"/>
      <c r="U7199" s="27"/>
      <c r="V7199" s="27"/>
      <c r="W7199" s="74"/>
      <c r="X7199" s="27"/>
      <c r="Y7199" s="27"/>
      <c r="Z7199" s="27"/>
      <c r="AA7199" s="27"/>
      <c r="AB71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0" spans="1:28" ht="12.6" x14ac:dyDescent="0.25">
      <c r="A7200" s="41"/>
      <c r="B7200" s="28"/>
      <c r="C7200" s="27"/>
      <c r="D72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0" s="27"/>
      <c r="F7200" s="27"/>
      <c r="G7200" s="29"/>
      <c r="H7200" s="48"/>
      <c r="I7200" s="29"/>
      <c r="J7200" s="29"/>
      <c r="K7200" s="27"/>
      <c r="L7200" s="27"/>
      <c r="M7200" s="27"/>
      <c r="N7200" s="27"/>
      <c r="O7200" s="27"/>
      <c r="P7200" s="30"/>
      <c r="Q7200" s="30">
        <f>Table13[[#This Row],[Unit Value]]*Table13[[#This Row],[Qty | PCount]]</f>
        <v>0</v>
      </c>
      <c r="R7200" s="27" t="str">
        <f>IF(Table13[[#This Row],[Unit Value]]&lt;=4999,"Low-Value Asset","High-Value Asset")</f>
        <v>Low-Value Asset</v>
      </c>
      <c r="S7200" s="27"/>
      <c r="T7200" s="27"/>
      <c r="U7200" s="27"/>
      <c r="V7200" s="27"/>
      <c r="W7200" s="74"/>
      <c r="X7200" s="27"/>
      <c r="Y7200" s="27"/>
      <c r="Z7200" s="27"/>
      <c r="AA7200" s="27"/>
      <c r="AB72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1" spans="1:28" ht="12.6" x14ac:dyDescent="0.25">
      <c r="A7201" s="41"/>
      <c r="B7201" s="28"/>
      <c r="C7201" s="27"/>
      <c r="D72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1" s="27"/>
      <c r="F7201" s="27"/>
      <c r="G7201" s="29"/>
      <c r="H7201" s="48"/>
      <c r="I7201" s="29"/>
      <c r="J7201" s="29"/>
      <c r="K7201" s="27"/>
      <c r="L7201" s="27"/>
      <c r="M7201" s="27"/>
      <c r="N7201" s="27"/>
      <c r="O7201" s="27"/>
      <c r="P7201" s="30"/>
      <c r="Q7201" s="30">
        <f>Table13[[#This Row],[Unit Value]]*Table13[[#This Row],[Qty | PCount]]</f>
        <v>0</v>
      </c>
      <c r="R7201" s="27" t="str">
        <f>IF(Table13[[#This Row],[Unit Value]]&lt;=4999,"Low-Value Asset","High-Value Asset")</f>
        <v>Low-Value Asset</v>
      </c>
      <c r="S7201" s="27"/>
      <c r="T7201" s="27"/>
      <c r="U7201" s="27"/>
      <c r="V7201" s="27"/>
      <c r="W7201" s="74"/>
      <c r="X7201" s="27"/>
      <c r="Y7201" s="27"/>
      <c r="Z7201" s="27"/>
      <c r="AA7201" s="27"/>
      <c r="AB72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2" spans="1:28" ht="12.6" x14ac:dyDescent="0.25">
      <c r="A7202" s="41"/>
      <c r="B7202" s="28"/>
      <c r="C7202" s="27"/>
      <c r="D72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2" s="27"/>
      <c r="F7202" s="27"/>
      <c r="G7202" s="29"/>
      <c r="H7202" s="48"/>
      <c r="I7202" s="29"/>
      <c r="J7202" s="29"/>
      <c r="K7202" s="27"/>
      <c r="L7202" s="27"/>
      <c r="M7202" s="27"/>
      <c r="N7202" s="27"/>
      <c r="O7202" s="27"/>
      <c r="P7202" s="30"/>
      <c r="Q7202" s="30">
        <f>Table13[[#This Row],[Unit Value]]*Table13[[#This Row],[Qty | PCount]]</f>
        <v>0</v>
      </c>
      <c r="R7202" s="27" t="str">
        <f>IF(Table13[[#This Row],[Unit Value]]&lt;=4999,"Low-Value Asset","High-Value Asset")</f>
        <v>Low-Value Asset</v>
      </c>
      <c r="S7202" s="27"/>
      <c r="T7202" s="27"/>
      <c r="U7202" s="27"/>
      <c r="V7202" s="27"/>
      <c r="W7202" s="74"/>
      <c r="X7202" s="27"/>
      <c r="Y7202" s="27"/>
      <c r="Z7202" s="27"/>
      <c r="AA7202" s="27"/>
      <c r="AB72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3" spans="1:28" ht="12.6" x14ac:dyDescent="0.25">
      <c r="A7203" s="41"/>
      <c r="B7203" s="28"/>
      <c r="C7203" s="27"/>
      <c r="D72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3" s="27"/>
      <c r="F7203" s="27"/>
      <c r="G7203" s="29"/>
      <c r="H7203" s="48"/>
      <c r="I7203" s="29"/>
      <c r="J7203" s="29"/>
      <c r="K7203" s="27"/>
      <c r="L7203" s="27"/>
      <c r="M7203" s="27"/>
      <c r="N7203" s="27"/>
      <c r="O7203" s="27"/>
      <c r="P7203" s="30"/>
      <c r="Q7203" s="30">
        <f>Table13[[#This Row],[Unit Value]]*Table13[[#This Row],[Qty | PCount]]</f>
        <v>0</v>
      </c>
      <c r="R7203" s="27" t="str">
        <f>IF(Table13[[#This Row],[Unit Value]]&lt;=4999,"Low-Value Asset","High-Value Asset")</f>
        <v>Low-Value Asset</v>
      </c>
      <c r="S7203" s="27"/>
      <c r="T7203" s="27"/>
      <c r="U7203" s="27"/>
      <c r="V7203" s="27"/>
      <c r="W7203" s="74"/>
      <c r="X7203" s="27"/>
      <c r="Y7203" s="27"/>
      <c r="Z7203" s="27"/>
      <c r="AA7203" s="27"/>
      <c r="AB72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4" spans="1:28" ht="12.6" x14ac:dyDescent="0.25">
      <c r="A7204" s="41"/>
      <c r="B7204" s="28"/>
      <c r="C7204" s="27"/>
      <c r="D72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4" s="27"/>
      <c r="F7204" s="27"/>
      <c r="G7204" s="29"/>
      <c r="H7204" s="48"/>
      <c r="I7204" s="29"/>
      <c r="J7204" s="29"/>
      <c r="K7204" s="27"/>
      <c r="L7204" s="27"/>
      <c r="M7204" s="27"/>
      <c r="N7204" s="27"/>
      <c r="O7204" s="27"/>
      <c r="P7204" s="30"/>
      <c r="Q7204" s="30">
        <f>Table13[[#This Row],[Unit Value]]*Table13[[#This Row],[Qty | PCount]]</f>
        <v>0</v>
      </c>
      <c r="R7204" s="27" t="str">
        <f>IF(Table13[[#This Row],[Unit Value]]&lt;=4999,"Low-Value Asset","High-Value Asset")</f>
        <v>Low-Value Asset</v>
      </c>
      <c r="S7204" s="27"/>
      <c r="T7204" s="27"/>
      <c r="U7204" s="27"/>
      <c r="V7204" s="27"/>
      <c r="W7204" s="74"/>
      <c r="X7204" s="27"/>
      <c r="Y7204" s="27"/>
      <c r="Z7204" s="27"/>
      <c r="AA7204" s="27"/>
      <c r="AB72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5" spans="1:28" ht="12.6" x14ac:dyDescent="0.25">
      <c r="A7205" s="41"/>
      <c r="B7205" s="28"/>
      <c r="C7205" s="27"/>
      <c r="D72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5" s="27"/>
      <c r="F7205" s="27"/>
      <c r="G7205" s="29"/>
      <c r="H7205" s="48"/>
      <c r="I7205" s="29"/>
      <c r="J7205" s="29"/>
      <c r="K7205" s="27"/>
      <c r="L7205" s="27"/>
      <c r="M7205" s="27"/>
      <c r="N7205" s="27"/>
      <c r="O7205" s="27"/>
      <c r="P7205" s="30"/>
      <c r="Q7205" s="30">
        <f>Table13[[#This Row],[Unit Value]]*Table13[[#This Row],[Qty | PCount]]</f>
        <v>0</v>
      </c>
      <c r="R7205" s="27" t="str">
        <f>IF(Table13[[#This Row],[Unit Value]]&lt;=4999,"Low-Value Asset","High-Value Asset")</f>
        <v>Low-Value Asset</v>
      </c>
      <c r="S7205" s="27"/>
      <c r="T7205" s="27"/>
      <c r="U7205" s="27"/>
      <c r="V7205" s="27"/>
      <c r="W7205" s="74"/>
      <c r="X7205" s="27"/>
      <c r="Y7205" s="27"/>
      <c r="Z7205" s="27"/>
      <c r="AA7205" s="27"/>
      <c r="AB72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6" spans="1:28" ht="12.6" x14ac:dyDescent="0.25">
      <c r="A7206" s="41"/>
      <c r="B7206" s="28"/>
      <c r="C7206" s="27"/>
      <c r="D72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6" s="27"/>
      <c r="F7206" s="27"/>
      <c r="G7206" s="29"/>
      <c r="H7206" s="48"/>
      <c r="I7206" s="29"/>
      <c r="J7206" s="29"/>
      <c r="K7206" s="27"/>
      <c r="L7206" s="27"/>
      <c r="M7206" s="27"/>
      <c r="N7206" s="27"/>
      <c r="O7206" s="27"/>
      <c r="P7206" s="30"/>
      <c r="Q7206" s="30">
        <f>Table13[[#This Row],[Unit Value]]*Table13[[#This Row],[Qty | PCount]]</f>
        <v>0</v>
      </c>
      <c r="R7206" s="27" t="str">
        <f>IF(Table13[[#This Row],[Unit Value]]&lt;=4999,"Low-Value Asset","High-Value Asset")</f>
        <v>Low-Value Asset</v>
      </c>
      <c r="S7206" s="27"/>
      <c r="T7206" s="27"/>
      <c r="U7206" s="27"/>
      <c r="V7206" s="27"/>
      <c r="W7206" s="74"/>
      <c r="X7206" s="27"/>
      <c r="Y7206" s="27"/>
      <c r="Z7206" s="27"/>
      <c r="AA7206" s="27"/>
      <c r="AB72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7" spans="1:28" ht="12.6" x14ac:dyDescent="0.25">
      <c r="A7207" s="41"/>
      <c r="B7207" s="28"/>
      <c r="C7207" s="27"/>
      <c r="D72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7" s="27"/>
      <c r="F7207" s="27"/>
      <c r="G7207" s="29"/>
      <c r="H7207" s="48"/>
      <c r="I7207" s="29"/>
      <c r="J7207" s="29"/>
      <c r="K7207" s="27"/>
      <c r="L7207" s="27"/>
      <c r="M7207" s="27"/>
      <c r="N7207" s="27"/>
      <c r="O7207" s="27"/>
      <c r="P7207" s="30"/>
      <c r="Q7207" s="30">
        <f>Table13[[#This Row],[Unit Value]]*Table13[[#This Row],[Qty | PCount]]</f>
        <v>0</v>
      </c>
      <c r="R7207" s="27" t="str">
        <f>IF(Table13[[#This Row],[Unit Value]]&lt;=4999,"Low-Value Asset","High-Value Asset")</f>
        <v>Low-Value Asset</v>
      </c>
      <c r="S7207" s="27"/>
      <c r="T7207" s="27"/>
      <c r="U7207" s="27"/>
      <c r="V7207" s="27"/>
      <c r="W7207" s="74"/>
      <c r="X7207" s="27"/>
      <c r="Y7207" s="27"/>
      <c r="Z7207" s="27"/>
      <c r="AA7207" s="27"/>
      <c r="AB72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8" spans="1:28" ht="12.6" x14ac:dyDescent="0.25">
      <c r="A7208" s="41"/>
      <c r="B7208" s="28"/>
      <c r="C7208" s="27"/>
      <c r="D72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8" s="27"/>
      <c r="F7208" s="27"/>
      <c r="G7208" s="29"/>
      <c r="H7208" s="48"/>
      <c r="I7208" s="29"/>
      <c r="J7208" s="29"/>
      <c r="K7208" s="27"/>
      <c r="L7208" s="27"/>
      <c r="M7208" s="27"/>
      <c r="N7208" s="27"/>
      <c r="O7208" s="27"/>
      <c r="P7208" s="30"/>
      <c r="Q7208" s="30">
        <f>Table13[[#This Row],[Unit Value]]*Table13[[#This Row],[Qty | PCount]]</f>
        <v>0</v>
      </c>
      <c r="R7208" s="27" t="str">
        <f>IF(Table13[[#This Row],[Unit Value]]&lt;=4999,"Low-Value Asset","High-Value Asset")</f>
        <v>Low-Value Asset</v>
      </c>
      <c r="S7208" s="27"/>
      <c r="T7208" s="27"/>
      <c r="U7208" s="27"/>
      <c r="V7208" s="27"/>
      <c r="W7208" s="74"/>
      <c r="X7208" s="27"/>
      <c r="Y7208" s="27"/>
      <c r="Z7208" s="27"/>
      <c r="AA7208" s="27"/>
      <c r="AB72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09" spans="1:28" ht="12.6" x14ac:dyDescent="0.25">
      <c r="A7209" s="41"/>
      <c r="B7209" s="28"/>
      <c r="C7209" s="27"/>
      <c r="D72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09" s="27"/>
      <c r="F7209" s="27"/>
      <c r="G7209" s="29"/>
      <c r="H7209" s="48"/>
      <c r="I7209" s="29"/>
      <c r="J7209" s="29"/>
      <c r="K7209" s="27"/>
      <c r="L7209" s="27"/>
      <c r="M7209" s="27"/>
      <c r="N7209" s="27"/>
      <c r="O7209" s="27"/>
      <c r="P7209" s="30"/>
      <c r="Q7209" s="30">
        <f>Table13[[#This Row],[Unit Value]]*Table13[[#This Row],[Qty | PCount]]</f>
        <v>0</v>
      </c>
      <c r="R7209" s="27" t="str">
        <f>IF(Table13[[#This Row],[Unit Value]]&lt;=4999,"Low-Value Asset","High-Value Asset")</f>
        <v>Low-Value Asset</v>
      </c>
      <c r="S7209" s="27"/>
      <c r="T7209" s="27"/>
      <c r="U7209" s="27"/>
      <c r="V7209" s="27"/>
      <c r="W7209" s="74"/>
      <c r="X7209" s="27"/>
      <c r="Y7209" s="27"/>
      <c r="Z7209" s="27"/>
      <c r="AA7209" s="27"/>
      <c r="AB72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0" spans="1:28" ht="12.6" x14ac:dyDescent="0.25">
      <c r="A7210" s="41"/>
      <c r="B7210" s="28"/>
      <c r="C7210" s="27"/>
      <c r="D72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0" s="27"/>
      <c r="F7210" s="27"/>
      <c r="G7210" s="29"/>
      <c r="H7210" s="48"/>
      <c r="I7210" s="29"/>
      <c r="J7210" s="29"/>
      <c r="K7210" s="27"/>
      <c r="L7210" s="27"/>
      <c r="M7210" s="27"/>
      <c r="N7210" s="27"/>
      <c r="O7210" s="27"/>
      <c r="P7210" s="30"/>
      <c r="Q7210" s="30">
        <f>Table13[[#This Row],[Unit Value]]*Table13[[#This Row],[Qty | PCount]]</f>
        <v>0</v>
      </c>
      <c r="R7210" s="27" t="str">
        <f>IF(Table13[[#This Row],[Unit Value]]&lt;=4999,"Low-Value Asset","High-Value Asset")</f>
        <v>Low-Value Asset</v>
      </c>
      <c r="S7210" s="27"/>
      <c r="T7210" s="27"/>
      <c r="U7210" s="27"/>
      <c r="V7210" s="27"/>
      <c r="W7210" s="74"/>
      <c r="X7210" s="27"/>
      <c r="Y7210" s="27"/>
      <c r="Z7210" s="27"/>
      <c r="AA7210" s="27"/>
      <c r="AB72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1" spans="1:28" ht="12.6" x14ac:dyDescent="0.25">
      <c r="A7211" s="41"/>
      <c r="B7211" s="28"/>
      <c r="C7211" s="27"/>
      <c r="D72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1" s="27"/>
      <c r="F7211" s="27"/>
      <c r="G7211" s="29"/>
      <c r="H7211" s="48"/>
      <c r="I7211" s="29"/>
      <c r="J7211" s="29"/>
      <c r="K7211" s="27"/>
      <c r="L7211" s="27"/>
      <c r="M7211" s="27"/>
      <c r="N7211" s="27"/>
      <c r="O7211" s="27"/>
      <c r="P7211" s="30"/>
      <c r="Q7211" s="30">
        <f>Table13[[#This Row],[Unit Value]]*Table13[[#This Row],[Qty | PCount]]</f>
        <v>0</v>
      </c>
      <c r="R7211" s="27" t="str">
        <f>IF(Table13[[#This Row],[Unit Value]]&lt;=4999,"Low-Value Asset","High-Value Asset")</f>
        <v>Low-Value Asset</v>
      </c>
      <c r="S7211" s="27"/>
      <c r="T7211" s="27"/>
      <c r="U7211" s="27"/>
      <c r="V7211" s="27"/>
      <c r="W7211" s="74"/>
      <c r="X7211" s="27"/>
      <c r="Y7211" s="27"/>
      <c r="Z7211" s="27"/>
      <c r="AA7211" s="27"/>
      <c r="AB72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2" spans="1:28" ht="12.6" x14ac:dyDescent="0.25">
      <c r="A7212" s="41"/>
      <c r="B7212" s="28"/>
      <c r="C7212" s="27"/>
      <c r="D72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2" s="27"/>
      <c r="F7212" s="27"/>
      <c r="G7212" s="29"/>
      <c r="H7212" s="48"/>
      <c r="I7212" s="29"/>
      <c r="J7212" s="29"/>
      <c r="K7212" s="27"/>
      <c r="L7212" s="27"/>
      <c r="M7212" s="27"/>
      <c r="N7212" s="27"/>
      <c r="O7212" s="27"/>
      <c r="P7212" s="30"/>
      <c r="Q7212" s="30">
        <f>Table13[[#This Row],[Unit Value]]*Table13[[#This Row],[Qty | PCount]]</f>
        <v>0</v>
      </c>
      <c r="R7212" s="27" t="str">
        <f>IF(Table13[[#This Row],[Unit Value]]&lt;=4999,"Low-Value Asset","High-Value Asset")</f>
        <v>Low-Value Asset</v>
      </c>
      <c r="S7212" s="27"/>
      <c r="T7212" s="27"/>
      <c r="U7212" s="27"/>
      <c r="V7212" s="27"/>
      <c r="W7212" s="74"/>
      <c r="X7212" s="27"/>
      <c r="Y7212" s="27"/>
      <c r="Z7212" s="27"/>
      <c r="AA7212" s="27"/>
      <c r="AB72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3" spans="1:28" ht="12.6" x14ac:dyDescent="0.25">
      <c r="A7213" s="41"/>
      <c r="B7213" s="28"/>
      <c r="C7213" s="27"/>
      <c r="D72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3" s="27"/>
      <c r="F7213" s="27"/>
      <c r="G7213" s="29"/>
      <c r="H7213" s="48"/>
      <c r="I7213" s="29"/>
      <c r="J7213" s="29"/>
      <c r="K7213" s="27"/>
      <c r="L7213" s="27"/>
      <c r="M7213" s="27"/>
      <c r="N7213" s="27"/>
      <c r="O7213" s="27"/>
      <c r="P7213" s="30"/>
      <c r="Q7213" s="30">
        <f>Table13[[#This Row],[Unit Value]]*Table13[[#This Row],[Qty | PCount]]</f>
        <v>0</v>
      </c>
      <c r="R7213" s="27" t="str">
        <f>IF(Table13[[#This Row],[Unit Value]]&lt;=4999,"Low-Value Asset","High-Value Asset")</f>
        <v>Low-Value Asset</v>
      </c>
      <c r="S7213" s="27"/>
      <c r="T7213" s="27"/>
      <c r="U7213" s="27"/>
      <c r="V7213" s="27"/>
      <c r="W7213" s="74"/>
      <c r="X7213" s="27"/>
      <c r="Y7213" s="27"/>
      <c r="Z7213" s="27"/>
      <c r="AA7213" s="27"/>
      <c r="AB72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4" spans="1:28" ht="12.6" x14ac:dyDescent="0.25">
      <c r="A7214" s="41"/>
      <c r="B7214" s="28"/>
      <c r="C7214" s="27"/>
      <c r="D72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4" s="27"/>
      <c r="F7214" s="27"/>
      <c r="G7214" s="29"/>
      <c r="H7214" s="48"/>
      <c r="I7214" s="29"/>
      <c r="J7214" s="29"/>
      <c r="K7214" s="27"/>
      <c r="L7214" s="27"/>
      <c r="M7214" s="27"/>
      <c r="N7214" s="27"/>
      <c r="O7214" s="27"/>
      <c r="P7214" s="30"/>
      <c r="Q7214" s="30">
        <f>Table13[[#This Row],[Unit Value]]*Table13[[#This Row],[Qty | PCount]]</f>
        <v>0</v>
      </c>
      <c r="R7214" s="27" t="str">
        <f>IF(Table13[[#This Row],[Unit Value]]&lt;=4999,"Low-Value Asset","High-Value Asset")</f>
        <v>Low-Value Asset</v>
      </c>
      <c r="S7214" s="27"/>
      <c r="T7214" s="27"/>
      <c r="U7214" s="27"/>
      <c r="V7214" s="27"/>
      <c r="W7214" s="74"/>
      <c r="X7214" s="27"/>
      <c r="Y7214" s="27"/>
      <c r="Z7214" s="27"/>
      <c r="AA7214" s="27"/>
      <c r="AB72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5" spans="1:28" ht="12.6" x14ac:dyDescent="0.25">
      <c r="A7215" s="41"/>
      <c r="B7215" s="28"/>
      <c r="C7215" s="27"/>
      <c r="D72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5" s="27"/>
      <c r="F7215" s="27"/>
      <c r="G7215" s="29"/>
      <c r="H7215" s="48"/>
      <c r="I7215" s="29"/>
      <c r="J7215" s="29"/>
      <c r="K7215" s="27"/>
      <c r="L7215" s="27"/>
      <c r="M7215" s="27"/>
      <c r="N7215" s="27"/>
      <c r="O7215" s="27"/>
      <c r="P7215" s="30"/>
      <c r="Q7215" s="30">
        <f>Table13[[#This Row],[Unit Value]]*Table13[[#This Row],[Qty | PCount]]</f>
        <v>0</v>
      </c>
      <c r="R7215" s="27" t="str">
        <f>IF(Table13[[#This Row],[Unit Value]]&lt;=4999,"Low-Value Asset","High-Value Asset")</f>
        <v>Low-Value Asset</v>
      </c>
      <c r="S7215" s="27"/>
      <c r="T7215" s="27"/>
      <c r="U7215" s="27"/>
      <c r="V7215" s="27"/>
      <c r="W7215" s="74"/>
      <c r="X7215" s="27"/>
      <c r="Y7215" s="27"/>
      <c r="Z7215" s="27"/>
      <c r="AA7215" s="27"/>
      <c r="AB72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6" spans="1:28" ht="12.6" x14ac:dyDescent="0.25">
      <c r="A7216" s="41"/>
      <c r="B7216" s="28"/>
      <c r="C7216" s="27"/>
      <c r="D72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6" s="27"/>
      <c r="F7216" s="27"/>
      <c r="G7216" s="29"/>
      <c r="H7216" s="48"/>
      <c r="I7216" s="29"/>
      <c r="J7216" s="29"/>
      <c r="K7216" s="27"/>
      <c r="L7216" s="27"/>
      <c r="M7216" s="27"/>
      <c r="N7216" s="27"/>
      <c r="O7216" s="27"/>
      <c r="P7216" s="30"/>
      <c r="Q7216" s="30">
        <f>Table13[[#This Row],[Unit Value]]*Table13[[#This Row],[Qty | PCount]]</f>
        <v>0</v>
      </c>
      <c r="R7216" s="27" t="str">
        <f>IF(Table13[[#This Row],[Unit Value]]&lt;=4999,"Low-Value Asset","High-Value Asset")</f>
        <v>Low-Value Asset</v>
      </c>
      <c r="S7216" s="27"/>
      <c r="T7216" s="27"/>
      <c r="U7216" s="27"/>
      <c r="V7216" s="27"/>
      <c r="W7216" s="74"/>
      <c r="X7216" s="27"/>
      <c r="Y7216" s="27"/>
      <c r="Z7216" s="27"/>
      <c r="AA7216" s="27"/>
      <c r="AB72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7" spans="1:28" ht="12.6" x14ac:dyDescent="0.25">
      <c r="A7217" s="41"/>
      <c r="B7217" s="28"/>
      <c r="C7217" s="27"/>
      <c r="D72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7" s="27"/>
      <c r="F7217" s="27"/>
      <c r="G7217" s="29"/>
      <c r="H7217" s="48"/>
      <c r="I7217" s="29"/>
      <c r="J7217" s="29"/>
      <c r="K7217" s="27"/>
      <c r="L7217" s="27"/>
      <c r="M7217" s="27"/>
      <c r="N7217" s="27"/>
      <c r="O7217" s="27"/>
      <c r="P7217" s="30"/>
      <c r="Q7217" s="30">
        <f>Table13[[#This Row],[Unit Value]]*Table13[[#This Row],[Qty | PCount]]</f>
        <v>0</v>
      </c>
      <c r="R7217" s="27" t="str">
        <f>IF(Table13[[#This Row],[Unit Value]]&lt;=4999,"Low-Value Asset","High-Value Asset")</f>
        <v>Low-Value Asset</v>
      </c>
      <c r="S7217" s="27"/>
      <c r="T7217" s="27"/>
      <c r="U7217" s="27"/>
      <c r="V7217" s="27"/>
      <c r="W7217" s="74"/>
      <c r="X7217" s="27"/>
      <c r="Y7217" s="27"/>
      <c r="Z7217" s="27"/>
      <c r="AA7217" s="27"/>
      <c r="AB72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8" spans="1:28" ht="12.6" x14ac:dyDescent="0.25">
      <c r="A7218" s="41"/>
      <c r="B7218" s="28"/>
      <c r="C7218" s="27"/>
      <c r="D72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8" s="27"/>
      <c r="F7218" s="27"/>
      <c r="G7218" s="29"/>
      <c r="H7218" s="48"/>
      <c r="I7218" s="29"/>
      <c r="J7218" s="29"/>
      <c r="K7218" s="27"/>
      <c r="L7218" s="27"/>
      <c r="M7218" s="27"/>
      <c r="N7218" s="27"/>
      <c r="O7218" s="27"/>
      <c r="P7218" s="30"/>
      <c r="Q7218" s="30">
        <f>Table13[[#This Row],[Unit Value]]*Table13[[#This Row],[Qty | PCount]]</f>
        <v>0</v>
      </c>
      <c r="R7218" s="27" t="str">
        <f>IF(Table13[[#This Row],[Unit Value]]&lt;=4999,"Low-Value Asset","High-Value Asset")</f>
        <v>Low-Value Asset</v>
      </c>
      <c r="S7218" s="27"/>
      <c r="T7218" s="27"/>
      <c r="U7218" s="27"/>
      <c r="V7218" s="27"/>
      <c r="W7218" s="74"/>
      <c r="X7218" s="27"/>
      <c r="Y7218" s="27"/>
      <c r="Z7218" s="27"/>
      <c r="AA7218" s="27"/>
      <c r="AB72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19" spans="1:28" ht="12.6" x14ac:dyDescent="0.25">
      <c r="A7219" s="41"/>
      <c r="B7219" s="28"/>
      <c r="C7219" s="27"/>
      <c r="D72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19" s="27"/>
      <c r="F7219" s="27"/>
      <c r="G7219" s="29"/>
      <c r="H7219" s="48"/>
      <c r="I7219" s="29"/>
      <c r="J7219" s="29"/>
      <c r="K7219" s="27"/>
      <c r="L7219" s="27"/>
      <c r="M7219" s="27"/>
      <c r="N7219" s="27"/>
      <c r="O7219" s="27"/>
      <c r="P7219" s="30"/>
      <c r="Q7219" s="30">
        <f>Table13[[#This Row],[Unit Value]]*Table13[[#This Row],[Qty | PCount]]</f>
        <v>0</v>
      </c>
      <c r="R7219" s="27" t="str">
        <f>IF(Table13[[#This Row],[Unit Value]]&lt;=4999,"Low-Value Asset","High-Value Asset")</f>
        <v>Low-Value Asset</v>
      </c>
      <c r="S7219" s="27"/>
      <c r="T7219" s="27"/>
      <c r="U7219" s="27"/>
      <c r="V7219" s="27"/>
      <c r="W7219" s="74"/>
      <c r="X7219" s="27"/>
      <c r="Y7219" s="27"/>
      <c r="Z7219" s="27"/>
      <c r="AA7219" s="27"/>
      <c r="AB72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0" spans="1:28" ht="12.6" x14ac:dyDescent="0.25">
      <c r="A7220" s="41"/>
      <c r="B7220" s="28"/>
      <c r="C7220" s="27"/>
      <c r="D72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0" s="27"/>
      <c r="F7220" s="27"/>
      <c r="G7220" s="29"/>
      <c r="H7220" s="48"/>
      <c r="I7220" s="29"/>
      <c r="J7220" s="29"/>
      <c r="K7220" s="27"/>
      <c r="L7220" s="27"/>
      <c r="M7220" s="27"/>
      <c r="N7220" s="27"/>
      <c r="O7220" s="27"/>
      <c r="P7220" s="30"/>
      <c r="Q7220" s="30">
        <f>Table13[[#This Row],[Unit Value]]*Table13[[#This Row],[Qty | PCount]]</f>
        <v>0</v>
      </c>
      <c r="R7220" s="27" t="str">
        <f>IF(Table13[[#This Row],[Unit Value]]&lt;=4999,"Low-Value Asset","High-Value Asset")</f>
        <v>Low-Value Asset</v>
      </c>
      <c r="S7220" s="27"/>
      <c r="T7220" s="27"/>
      <c r="U7220" s="27"/>
      <c r="V7220" s="27"/>
      <c r="W7220" s="74"/>
      <c r="X7220" s="27"/>
      <c r="Y7220" s="27"/>
      <c r="Z7220" s="27"/>
      <c r="AA7220" s="27"/>
      <c r="AB72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1" spans="1:28" ht="12.6" x14ac:dyDescent="0.25">
      <c r="A7221" s="41"/>
      <c r="B7221" s="28"/>
      <c r="C7221" s="27"/>
      <c r="D72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1" s="27"/>
      <c r="F7221" s="27"/>
      <c r="G7221" s="29"/>
      <c r="H7221" s="48"/>
      <c r="I7221" s="29"/>
      <c r="J7221" s="29"/>
      <c r="K7221" s="27"/>
      <c r="L7221" s="27"/>
      <c r="M7221" s="27"/>
      <c r="N7221" s="27"/>
      <c r="O7221" s="27"/>
      <c r="P7221" s="30"/>
      <c r="Q7221" s="30">
        <f>Table13[[#This Row],[Unit Value]]*Table13[[#This Row],[Qty | PCount]]</f>
        <v>0</v>
      </c>
      <c r="R7221" s="27" t="str">
        <f>IF(Table13[[#This Row],[Unit Value]]&lt;=4999,"Low-Value Asset","High-Value Asset")</f>
        <v>Low-Value Asset</v>
      </c>
      <c r="S7221" s="27"/>
      <c r="T7221" s="27"/>
      <c r="U7221" s="27"/>
      <c r="V7221" s="27"/>
      <c r="W7221" s="74"/>
      <c r="X7221" s="27"/>
      <c r="Y7221" s="27"/>
      <c r="Z7221" s="27"/>
      <c r="AA7221" s="27"/>
      <c r="AB72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2" spans="1:28" ht="12.6" x14ac:dyDescent="0.25">
      <c r="A7222" s="41"/>
      <c r="B7222" s="28"/>
      <c r="C7222" s="27"/>
      <c r="D72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2" s="27"/>
      <c r="F7222" s="27"/>
      <c r="G7222" s="29"/>
      <c r="H7222" s="48"/>
      <c r="I7222" s="29"/>
      <c r="J7222" s="29"/>
      <c r="K7222" s="27"/>
      <c r="L7222" s="27"/>
      <c r="M7222" s="27"/>
      <c r="N7222" s="27"/>
      <c r="O7222" s="27"/>
      <c r="P7222" s="30"/>
      <c r="Q7222" s="30">
        <f>Table13[[#This Row],[Unit Value]]*Table13[[#This Row],[Qty | PCount]]</f>
        <v>0</v>
      </c>
      <c r="R7222" s="27" t="str">
        <f>IF(Table13[[#This Row],[Unit Value]]&lt;=4999,"Low-Value Asset","High-Value Asset")</f>
        <v>Low-Value Asset</v>
      </c>
      <c r="S7222" s="27"/>
      <c r="T7222" s="27"/>
      <c r="U7222" s="27"/>
      <c r="V7222" s="27"/>
      <c r="W7222" s="74"/>
      <c r="X7222" s="27"/>
      <c r="Y7222" s="27"/>
      <c r="Z7222" s="27"/>
      <c r="AA7222" s="27"/>
      <c r="AB72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3" spans="1:28" ht="12.6" x14ac:dyDescent="0.25">
      <c r="A7223" s="41"/>
      <c r="B7223" s="28"/>
      <c r="C7223" s="27"/>
      <c r="D72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3" s="27"/>
      <c r="F7223" s="27"/>
      <c r="G7223" s="29"/>
      <c r="H7223" s="48"/>
      <c r="I7223" s="29"/>
      <c r="J7223" s="29"/>
      <c r="K7223" s="27"/>
      <c r="L7223" s="27"/>
      <c r="M7223" s="27"/>
      <c r="N7223" s="27"/>
      <c r="O7223" s="27"/>
      <c r="P7223" s="30"/>
      <c r="Q7223" s="30">
        <f>Table13[[#This Row],[Unit Value]]*Table13[[#This Row],[Qty | PCount]]</f>
        <v>0</v>
      </c>
      <c r="R7223" s="27" t="str">
        <f>IF(Table13[[#This Row],[Unit Value]]&lt;=4999,"Low-Value Asset","High-Value Asset")</f>
        <v>Low-Value Asset</v>
      </c>
      <c r="S7223" s="27"/>
      <c r="T7223" s="27"/>
      <c r="U7223" s="27"/>
      <c r="V7223" s="27"/>
      <c r="W7223" s="74"/>
      <c r="X7223" s="27"/>
      <c r="Y7223" s="27"/>
      <c r="Z7223" s="27"/>
      <c r="AA7223" s="27"/>
      <c r="AB72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4" spans="1:28" ht="12.6" x14ac:dyDescent="0.25">
      <c r="A7224" s="41"/>
      <c r="B7224" s="28"/>
      <c r="C7224" s="27"/>
      <c r="D72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4" s="27"/>
      <c r="F7224" s="27"/>
      <c r="G7224" s="29"/>
      <c r="H7224" s="48"/>
      <c r="I7224" s="29"/>
      <c r="J7224" s="29"/>
      <c r="K7224" s="27"/>
      <c r="L7224" s="27"/>
      <c r="M7224" s="27"/>
      <c r="N7224" s="27"/>
      <c r="O7224" s="27"/>
      <c r="P7224" s="30"/>
      <c r="Q7224" s="30">
        <f>Table13[[#This Row],[Unit Value]]*Table13[[#This Row],[Qty | PCount]]</f>
        <v>0</v>
      </c>
      <c r="R7224" s="27" t="str">
        <f>IF(Table13[[#This Row],[Unit Value]]&lt;=4999,"Low-Value Asset","High-Value Asset")</f>
        <v>Low-Value Asset</v>
      </c>
      <c r="S7224" s="27"/>
      <c r="T7224" s="27"/>
      <c r="U7224" s="27"/>
      <c r="V7224" s="27"/>
      <c r="W7224" s="74"/>
      <c r="X7224" s="27"/>
      <c r="Y7224" s="27"/>
      <c r="Z7224" s="27"/>
      <c r="AA7224" s="27"/>
      <c r="AB72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5" spans="1:28" ht="12.6" x14ac:dyDescent="0.25">
      <c r="A7225" s="41"/>
      <c r="B7225" s="28"/>
      <c r="C7225" s="27"/>
      <c r="D72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5" s="27"/>
      <c r="F7225" s="27"/>
      <c r="G7225" s="29"/>
      <c r="H7225" s="48"/>
      <c r="I7225" s="29"/>
      <c r="J7225" s="29"/>
      <c r="K7225" s="27"/>
      <c r="L7225" s="27"/>
      <c r="M7225" s="27"/>
      <c r="N7225" s="27"/>
      <c r="O7225" s="27"/>
      <c r="P7225" s="30"/>
      <c r="Q7225" s="30">
        <f>Table13[[#This Row],[Unit Value]]*Table13[[#This Row],[Qty | PCount]]</f>
        <v>0</v>
      </c>
      <c r="R7225" s="27" t="str">
        <f>IF(Table13[[#This Row],[Unit Value]]&lt;=4999,"Low-Value Asset","High-Value Asset")</f>
        <v>Low-Value Asset</v>
      </c>
      <c r="S7225" s="27"/>
      <c r="T7225" s="27"/>
      <c r="U7225" s="27"/>
      <c r="V7225" s="27"/>
      <c r="W7225" s="74"/>
      <c r="X7225" s="27"/>
      <c r="Y7225" s="27"/>
      <c r="Z7225" s="27"/>
      <c r="AA7225" s="27"/>
      <c r="AB72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6" spans="1:28" ht="12.6" x14ac:dyDescent="0.25">
      <c r="A7226" s="41"/>
      <c r="B7226" s="28"/>
      <c r="C7226" s="27"/>
      <c r="D72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6" s="27"/>
      <c r="F7226" s="27"/>
      <c r="G7226" s="29"/>
      <c r="H7226" s="48"/>
      <c r="I7226" s="29"/>
      <c r="J7226" s="29"/>
      <c r="K7226" s="27"/>
      <c r="L7226" s="27"/>
      <c r="M7226" s="27"/>
      <c r="N7226" s="27"/>
      <c r="O7226" s="27"/>
      <c r="P7226" s="30"/>
      <c r="Q7226" s="30">
        <f>Table13[[#This Row],[Unit Value]]*Table13[[#This Row],[Qty | PCount]]</f>
        <v>0</v>
      </c>
      <c r="R7226" s="27" t="str">
        <f>IF(Table13[[#This Row],[Unit Value]]&lt;=4999,"Low-Value Asset","High-Value Asset")</f>
        <v>Low-Value Asset</v>
      </c>
      <c r="S7226" s="27"/>
      <c r="T7226" s="27"/>
      <c r="U7226" s="27"/>
      <c r="V7226" s="27"/>
      <c r="W7226" s="74"/>
      <c r="X7226" s="27"/>
      <c r="Y7226" s="27"/>
      <c r="Z7226" s="27"/>
      <c r="AA7226" s="27"/>
      <c r="AB72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7" spans="1:28" ht="12.6" x14ac:dyDescent="0.25">
      <c r="A7227" s="41"/>
      <c r="B7227" s="28"/>
      <c r="C7227" s="27"/>
      <c r="D72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7" s="27"/>
      <c r="F7227" s="27"/>
      <c r="G7227" s="29"/>
      <c r="H7227" s="48"/>
      <c r="I7227" s="29"/>
      <c r="J7227" s="29"/>
      <c r="K7227" s="27"/>
      <c r="L7227" s="27"/>
      <c r="M7227" s="27"/>
      <c r="N7227" s="27"/>
      <c r="O7227" s="27"/>
      <c r="P7227" s="30"/>
      <c r="Q7227" s="30">
        <f>Table13[[#This Row],[Unit Value]]*Table13[[#This Row],[Qty | PCount]]</f>
        <v>0</v>
      </c>
      <c r="R7227" s="27" t="str">
        <f>IF(Table13[[#This Row],[Unit Value]]&lt;=4999,"Low-Value Asset","High-Value Asset")</f>
        <v>Low-Value Asset</v>
      </c>
      <c r="S7227" s="27"/>
      <c r="T7227" s="27"/>
      <c r="U7227" s="27"/>
      <c r="V7227" s="27"/>
      <c r="W7227" s="74"/>
      <c r="X7227" s="27"/>
      <c r="Y7227" s="27"/>
      <c r="Z7227" s="27"/>
      <c r="AA7227" s="27"/>
      <c r="AB72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8" spans="1:28" ht="12.6" x14ac:dyDescent="0.25">
      <c r="A7228" s="41"/>
      <c r="B7228" s="28"/>
      <c r="C7228" s="27"/>
      <c r="D72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8" s="27"/>
      <c r="F7228" s="27"/>
      <c r="G7228" s="29"/>
      <c r="H7228" s="48"/>
      <c r="I7228" s="29"/>
      <c r="J7228" s="29"/>
      <c r="K7228" s="27"/>
      <c r="L7228" s="27"/>
      <c r="M7228" s="27"/>
      <c r="N7228" s="27"/>
      <c r="O7228" s="27"/>
      <c r="P7228" s="30"/>
      <c r="Q7228" s="30">
        <f>Table13[[#This Row],[Unit Value]]*Table13[[#This Row],[Qty | PCount]]</f>
        <v>0</v>
      </c>
      <c r="R7228" s="27" t="str">
        <f>IF(Table13[[#This Row],[Unit Value]]&lt;=4999,"Low-Value Asset","High-Value Asset")</f>
        <v>Low-Value Asset</v>
      </c>
      <c r="S7228" s="27"/>
      <c r="T7228" s="27"/>
      <c r="U7228" s="27"/>
      <c r="V7228" s="27"/>
      <c r="W7228" s="74"/>
      <c r="X7228" s="27"/>
      <c r="Y7228" s="27"/>
      <c r="Z7228" s="27"/>
      <c r="AA7228" s="27"/>
      <c r="AB72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29" spans="1:28" ht="12.6" x14ac:dyDescent="0.25">
      <c r="A7229" s="41"/>
      <c r="B7229" s="28"/>
      <c r="C7229" s="27"/>
      <c r="D72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29" s="27"/>
      <c r="F7229" s="27"/>
      <c r="G7229" s="29"/>
      <c r="H7229" s="48"/>
      <c r="I7229" s="29"/>
      <c r="J7229" s="29"/>
      <c r="K7229" s="27"/>
      <c r="L7229" s="27"/>
      <c r="M7229" s="27"/>
      <c r="N7229" s="27"/>
      <c r="O7229" s="27"/>
      <c r="P7229" s="30"/>
      <c r="Q7229" s="30">
        <f>Table13[[#This Row],[Unit Value]]*Table13[[#This Row],[Qty | PCount]]</f>
        <v>0</v>
      </c>
      <c r="R7229" s="27" t="str">
        <f>IF(Table13[[#This Row],[Unit Value]]&lt;=4999,"Low-Value Asset","High-Value Asset")</f>
        <v>Low-Value Asset</v>
      </c>
      <c r="S7229" s="27"/>
      <c r="T7229" s="27"/>
      <c r="U7229" s="27"/>
      <c r="V7229" s="27"/>
      <c r="W7229" s="74"/>
      <c r="X7229" s="27"/>
      <c r="Y7229" s="27"/>
      <c r="Z7229" s="27"/>
      <c r="AA7229" s="27"/>
      <c r="AB72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0" spans="1:28" ht="12.6" x14ac:dyDescent="0.25">
      <c r="A7230" s="41"/>
      <c r="B7230" s="28"/>
      <c r="C7230" s="27"/>
      <c r="D72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0" s="27"/>
      <c r="F7230" s="27"/>
      <c r="G7230" s="29"/>
      <c r="H7230" s="48"/>
      <c r="I7230" s="29"/>
      <c r="J7230" s="29"/>
      <c r="K7230" s="27"/>
      <c r="L7230" s="27"/>
      <c r="M7230" s="27"/>
      <c r="N7230" s="27"/>
      <c r="O7230" s="27"/>
      <c r="P7230" s="30"/>
      <c r="Q7230" s="30">
        <f>Table13[[#This Row],[Unit Value]]*Table13[[#This Row],[Qty | PCount]]</f>
        <v>0</v>
      </c>
      <c r="R7230" s="27" t="str">
        <f>IF(Table13[[#This Row],[Unit Value]]&lt;=4999,"Low-Value Asset","High-Value Asset")</f>
        <v>Low-Value Asset</v>
      </c>
      <c r="S7230" s="27"/>
      <c r="T7230" s="27"/>
      <c r="U7230" s="27"/>
      <c r="V7230" s="27"/>
      <c r="W7230" s="74"/>
      <c r="X7230" s="27"/>
      <c r="Y7230" s="27"/>
      <c r="Z7230" s="27"/>
      <c r="AA7230" s="27"/>
      <c r="AB72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1" spans="1:28" ht="12.6" x14ac:dyDescent="0.25">
      <c r="A7231" s="41"/>
      <c r="B7231" s="28"/>
      <c r="C7231" s="27"/>
      <c r="D72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1" s="27"/>
      <c r="F7231" s="27"/>
      <c r="G7231" s="29"/>
      <c r="H7231" s="48"/>
      <c r="I7231" s="29"/>
      <c r="J7231" s="29"/>
      <c r="K7231" s="27"/>
      <c r="L7231" s="27"/>
      <c r="M7231" s="27"/>
      <c r="N7231" s="27"/>
      <c r="O7231" s="27"/>
      <c r="P7231" s="30"/>
      <c r="Q7231" s="30">
        <f>Table13[[#This Row],[Unit Value]]*Table13[[#This Row],[Qty | PCount]]</f>
        <v>0</v>
      </c>
      <c r="R7231" s="27" t="str">
        <f>IF(Table13[[#This Row],[Unit Value]]&lt;=4999,"Low-Value Asset","High-Value Asset")</f>
        <v>Low-Value Asset</v>
      </c>
      <c r="S7231" s="27"/>
      <c r="T7231" s="27"/>
      <c r="U7231" s="27"/>
      <c r="V7231" s="27"/>
      <c r="W7231" s="74"/>
      <c r="X7231" s="27"/>
      <c r="Y7231" s="27"/>
      <c r="Z7231" s="27"/>
      <c r="AA7231" s="27"/>
      <c r="AB72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2" spans="1:28" ht="12.6" x14ac:dyDescent="0.25">
      <c r="A7232" s="41"/>
      <c r="B7232" s="28"/>
      <c r="C7232" s="27"/>
      <c r="D72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2" s="27"/>
      <c r="F7232" s="27"/>
      <c r="G7232" s="29"/>
      <c r="H7232" s="48"/>
      <c r="I7232" s="29"/>
      <c r="J7232" s="29"/>
      <c r="K7232" s="27"/>
      <c r="L7232" s="27"/>
      <c r="M7232" s="27"/>
      <c r="N7232" s="27"/>
      <c r="O7232" s="27"/>
      <c r="P7232" s="30"/>
      <c r="Q7232" s="30">
        <f>Table13[[#This Row],[Unit Value]]*Table13[[#This Row],[Qty | PCount]]</f>
        <v>0</v>
      </c>
      <c r="R7232" s="27" t="str">
        <f>IF(Table13[[#This Row],[Unit Value]]&lt;=4999,"Low-Value Asset","High-Value Asset")</f>
        <v>Low-Value Asset</v>
      </c>
      <c r="S7232" s="27"/>
      <c r="T7232" s="27"/>
      <c r="U7232" s="27"/>
      <c r="V7232" s="27"/>
      <c r="W7232" s="74"/>
      <c r="X7232" s="27"/>
      <c r="Y7232" s="27"/>
      <c r="Z7232" s="27"/>
      <c r="AA7232" s="27"/>
      <c r="AB72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3" spans="1:28" ht="12.6" x14ac:dyDescent="0.25">
      <c r="A7233" s="41"/>
      <c r="B7233" s="28"/>
      <c r="C7233" s="27"/>
      <c r="D72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3" s="27"/>
      <c r="F7233" s="27"/>
      <c r="G7233" s="29"/>
      <c r="H7233" s="48"/>
      <c r="I7233" s="29"/>
      <c r="J7233" s="29"/>
      <c r="K7233" s="27"/>
      <c r="L7233" s="27"/>
      <c r="M7233" s="27"/>
      <c r="N7233" s="27"/>
      <c r="O7233" s="27"/>
      <c r="P7233" s="30"/>
      <c r="Q7233" s="30">
        <f>Table13[[#This Row],[Unit Value]]*Table13[[#This Row],[Qty | PCount]]</f>
        <v>0</v>
      </c>
      <c r="R7233" s="27" t="str">
        <f>IF(Table13[[#This Row],[Unit Value]]&lt;=4999,"Low-Value Asset","High-Value Asset")</f>
        <v>Low-Value Asset</v>
      </c>
      <c r="S7233" s="27"/>
      <c r="T7233" s="27"/>
      <c r="U7233" s="27"/>
      <c r="V7233" s="27"/>
      <c r="W7233" s="74"/>
      <c r="X7233" s="27"/>
      <c r="Y7233" s="27"/>
      <c r="Z7233" s="27"/>
      <c r="AA7233" s="27"/>
      <c r="AB72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4" spans="1:28" ht="12.6" x14ac:dyDescent="0.25">
      <c r="A7234" s="41"/>
      <c r="B7234" s="28"/>
      <c r="C7234" s="27"/>
      <c r="D72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4" s="27"/>
      <c r="F7234" s="27"/>
      <c r="G7234" s="29"/>
      <c r="H7234" s="48"/>
      <c r="I7234" s="29"/>
      <c r="J7234" s="29"/>
      <c r="K7234" s="27"/>
      <c r="L7234" s="27"/>
      <c r="M7234" s="27"/>
      <c r="N7234" s="27"/>
      <c r="O7234" s="27"/>
      <c r="P7234" s="30"/>
      <c r="Q7234" s="30">
        <f>Table13[[#This Row],[Unit Value]]*Table13[[#This Row],[Qty | PCount]]</f>
        <v>0</v>
      </c>
      <c r="R7234" s="27" t="str">
        <f>IF(Table13[[#This Row],[Unit Value]]&lt;=4999,"Low-Value Asset","High-Value Asset")</f>
        <v>Low-Value Asset</v>
      </c>
      <c r="S7234" s="27"/>
      <c r="T7234" s="27"/>
      <c r="U7234" s="27"/>
      <c r="V7234" s="27"/>
      <c r="W7234" s="74"/>
      <c r="X7234" s="27"/>
      <c r="Y7234" s="27"/>
      <c r="Z7234" s="27"/>
      <c r="AA7234" s="27"/>
      <c r="AB72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5" spans="1:28" ht="12.6" x14ac:dyDescent="0.25">
      <c r="A7235" s="41"/>
      <c r="B7235" s="28"/>
      <c r="C7235" s="27"/>
      <c r="D72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5" s="27"/>
      <c r="F7235" s="27"/>
      <c r="G7235" s="29"/>
      <c r="H7235" s="48"/>
      <c r="I7235" s="29"/>
      <c r="J7235" s="29"/>
      <c r="K7235" s="27"/>
      <c r="L7235" s="27"/>
      <c r="M7235" s="27"/>
      <c r="N7235" s="27"/>
      <c r="O7235" s="27"/>
      <c r="P7235" s="30"/>
      <c r="Q7235" s="30">
        <f>Table13[[#This Row],[Unit Value]]*Table13[[#This Row],[Qty | PCount]]</f>
        <v>0</v>
      </c>
      <c r="R7235" s="27" t="str">
        <f>IF(Table13[[#This Row],[Unit Value]]&lt;=4999,"Low-Value Asset","High-Value Asset")</f>
        <v>Low-Value Asset</v>
      </c>
      <c r="S7235" s="27"/>
      <c r="T7235" s="27"/>
      <c r="U7235" s="27"/>
      <c r="V7235" s="27"/>
      <c r="W7235" s="74"/>
      <c r="X7235" s="27"/>
      <c r="Y7235" s="27"/>
      <c r="Z7235" s="27"/>
      <c r="AA7235" s="27"/>
      <c r="AB72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6" spans="1:28" ht="12.6" x14ac:dyDescent="0.25">
      <c r="A7236" s="41"/>
      <c r="B7236" s="28"/>
      <c r="C7236" s="27"/>
      <c r="D72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6" s="27"/>
      <c r="F7236" s="27"/>
      <c r="G7236" s="29"/>
      <c r="H7236" s="48"/>
      <c r="I7236" s="29"/>
      <c r="J7236" s="29"/>
      <c r="K7236" s="27"/>
      <c r="L7236" s="27"/>
      <c r="M7236" s="27"/>
      <c r="N7236" s="27"/>
      <c r="O7236" s="27"/>
      <c r="P7236" s="30"/>
      <c r="Q7236" s="30">
        <f>Table13[[#This Row],[Unit Value]]*Table13[[#This Row],[Qty | PCount]]</f>
        <v>0</v>
      </c>
      <c r="R7236" s="27" t="str">
        <f>IF(Table13[[#This Row],[Unit Value]]&lt;=4999,"Low-Value Asset","High-Value Asset")</f>
        <v>Low-Value Asset</v>
      </c>
      <c r="S7236" s="27"/>
      <c r="T7236" s="27"/>
      <c r="U7236" s="27"/>
      <c r="V7236" s="27"/>
      <c r="W7236" s="74"/>
      <c r="X7236" s="27"/>
      <c r="Y7236" s="27"/>
      <c r="Z7236" s="27"/>
      <c r="AA7236" s="27"/>
      <c r="AB72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7" spans="1:28" ht="12.6" x14ac:dyDescent="0.25">
      <c r="A7237" s="41"/>
      <c r="B7237" s="28"/>
      <c r="C7237" s="27"/>
      <c r="D72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7" s="27"/>
      <c r="F7237" s="27"/>
      <c r="G7237" s="29"/>
      <c r="H7237" s="48"/>
      <c r="I7237" s="29"/>
      <c r="J7237" s="29"/>
      <c r="K7237" s="27"/>
      <c r="L7237" s="27"/>
      <c r="M7237" s="27"/>
      <c r="N7237" s="27"/>
      <c r="O7237" s="27"/>
      <c r="P7237" s="30"/>
      <c r="Q7237" s="30">
        <f>Table13[[#This Row],[Unit Value]]*Table13[[#This Row],[Qty | PCount]]</f>
        <v>0</v>
      </c>
      <c r="R7237" s="27" t="str">
        <f>IF(Table13[[#This Row],[Unit Value]]&lt;=4999,"Low-Value Asset","High-Value Asset")</f>
        <v>Low-Value Asset</v>
      </c>
      <c r="S7237" s="27"/>
      <c r="T7237" s="27"/>
      <c r="U7237" s="27"/>
      <c r="V7237" s="27"/>
      <c r="W7237" s="74"/>
      <c r="X7237" s="27"/>
      <c r="Y7237" s="27"/>
      <c r="Z7237" s="27"/>
      <c r="AA7237" s="27"/>
      <c r="AB72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8" spans="1:28" ht="12.6" x14ac:dyDescent="0.25">
      <c r="A7238" s="41"/>
      <c r="B7238" s="28"/>
      <c r="C7238" s="27"/>
      <c r="D72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8" s="27"/>
      <c r="F7238" s="27"/>
      <c r="G7238" s="29"/>
      <c r="H7238" s="48"/>
      <c r="I7238" s="29"/>
      <c r="J7238" s="29"/>
      <c r="K7238" s="27"/>
      <c r="L7238" s="27"/>
      <c r="M7238" s="27"/>
      <c r="N7238" s="27"/>
      <c r="O7238" s="27"/>
      <c r="P7238" s="30"/>
      <c r="Q7238" s="30">
        <f>Table13[[#This Row],[Unit Value]]*Table13[[#This Row],[Qty | PCount]]</f>
        <v>0</v>
      </c>
      <c r="R7238" s="27" t="str">
        <f>IF(Table13[[#This Row],[Unit Value]]&lt;=4999,"Low-Value Asset","High-Value Asset")</f>
        <v>Low-Value Asset</v>
      </c>
      <c r="S7238" s="27"/>
      <c r="T7238" s="27"/>
      <c r="U7238" s="27"/>
      <c r="V7238" s="27"/>
      <c r="W7238" s="74"/>
      <c r="X7238" s="27"/>
      <c r="Y7238" s="27"/>
      <c r="Z7238" s="27"/>
      <c r="AA7238" s="27"/>
      <c r="AB72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39" spans="1:28" ht="12.6" x14ac:dyDescent="0.25">
      <c r="A7239" s="41"/>
      <c r="B7239" s="28"/>
      <c r="C7239" s="27"/>
      <c r="D72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39" s="27"/>
      <c r="F7239" s="27"/>
      <c r="G7239" s="29"/>
      <c r="H7239" s="48"/>
      <c r="I7239" s="29"/>
      <c r="J7239" s="29"/>
      <c r="K7239" s="27"/>
      <c r="L7239" s="27"/>
      <c r="M7239" s="27"/>
      <c r="N7239" s="27"/>
      <c r="O7239" s="27"/>
      <c r="P7239" s="30"/>
      <c r="Q7239" s="30">
        <f>Table13[[#This Row],[Unit Value]]*Table13[[#This Row],[Qty | PCount]]</f>
        <v>0</v>
      </c>
      <c r="R7239" s="27" t="str">
        <f>IF(Table13[[#This Row],[Unit Value]]&lt;=4999,"Low-Value Asset","High-Value Asset")</f>
        <v>Low-Value Asset</v>
      </c>
      <c r="S7239" s="27"/>
      <c r="T7239" s="27"/>
      <c r="U7239" s="27"/>
      <c r="V7239" s="27"/>
      <c r="W7239" s="74"/>
      <c r="X7239" s="27"/>
      <c r="Y7239" s="27"/>
      <c r="Z7239" s="27"/>
      <c r="AA7239" s="27"/>
      <c r="AB72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0" spans="1:28" ht="12.6" x14ac:dyDescent="0.25">
      <c r="A7240" s="41"/>
      <c r="B7240" s="28"/>
      <c r="C7240" s="27"/>
      <c r="D72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0" s="27"/>
      <c r="F7240" s="27"/>
      <c r="G7240" s="29"/>
      <c r="H7240" s="48"/>
      <c r="I7240" s="29"/>
      <c r="J7240" s="29"/>
      <c r="K7240" s="27"/>
      <c r="L7240" s="27"/>
      <c r="M7240" s="27"/>
      <c r="N7240" s="27"/>
      <c r="O7240" s="27"/>
      <c r="P7240" s="30"/>
      <c r="Q7240" s="30">
        <f>Table13[[#This Row],[Unit Value]]*Table13[[#This Row],[Qty | PCount]]</f>
        <v>0</v>
      </c>
      <c r="R7240" s="27" t="str">
        <f>IF(Table13[[#This Row],[Unit Value]]&lt;=4999,"Low-Value Asset","High-Value Asset")</f>
        <v>Low-Value Asset</v>
      </c>
      <c r="S7240" s="27"/>
      <c r="T7240" s="27"/>
      <c r="U7240" s="27"/>
      <c r="V7240" s="27"/>
      <c r="W7240" s="74"/>
      <c r="X7240" s="27"/>
      <c r="Y7240" s="27"/>
      <c r="Z7240" s="27"/>
      <c r="AA7240" s="27"/>
      <c r="AB72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1" spans="1:28" ht="12.6" x14ac:dyDescent="0.25">
      <c r="A7241" s="41"/>
      <c r="B7241" s="28"/>
      <c r="C7241" s="27"/>
      <c r="D72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1" s="27"/>
      <c r="F7241" s="27"/>
      <c r="G7241" s="29"/>
      <c r="H7241" s="48"/>
      <c r="I7241" s="29"/>
      <c r="J7241" s="29"/>
      <c r="K7241" s="27"/>
      <c r="L7241" s="27"/>
      <c r="M7241" s="27"/>
      <c r="N7241" s="27"/>
      <c r="O7241" s="27"/>
      <c r="P7241" s="30"/>
      <c r="Q7241" s="30">
        <f>Table13[[#This Row],[Unit Value]]*Table13[[#This Row],[Qty | PCount]]</f>
        <v>0</v>
      </c>
      <c r="R7241" s="27" t="str">
        <f>IF(Table13[[#This Row],[Unit Value]]&lt;=4999,"Low-Value Asset","High-Value Asset")</f>
        <v>Low-Value Asset</v>
      </c>
      <c r="S7241" s="27"/>
      <c r="T7241" s="27"/>
      <c r="U7241" s="27"/>
      <c r="V7241" s="27"/>
      <c r="W7241" s="74"/>
      <c r="X7241" s="27"/>
      <c r="Y7241" s="27"/>
      <c r="Z7241" s="27"/>
      <c r="AA7241" s="27"/>
      <c r="AB72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2" spans="1:28" ht="12.6" x14ac:dyDescent="0.25">
      <c r="A7242" s="41"/>
      <c r="B7242" s="28"/>
      <c r="C7242" s="27"/>
      <c r="D72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2" s="27"/>
      <c r="F7242" s="27"/>
      <c r="G7242" s="29"/>
      <c r="H7242" s="48"/>
      <c r="I7242" s="29"/>
      <c r="J7242" s="29"/>
      <c r="K7242" s="27"/>
      <c r="L7242" s="27"/>
      <c r="M7242" s="27"/>
      <c r="N7242" s="27"/>
      <c r="O7242" s="27"/>
      <c r="P7242" s="30"/>
      <c r="Q7242" s="30">
        <f>Table13[[#This Row],[Unit Value]]*Table13[[#This Row],[Qty | PCount]]</f>
        <v>0</v>
      </c>
      <c r="R7242" s="27" t="str">
        <f>IF(Table13[[#This Row],[Unit Value]]&lt;=4999,"Low-Value Asset","High-Value Asset")</f>
        <v>Low-Value Asset</v>
      </c>
      <c r="S7242" s="27"/>
      <c r="T7242" s="27"/>
      <c r="U7242" s="27"/>
      <c r="V7242" s="27"/>
      <c r="W7242" s="74"/>
      <c r="X7242" s="27"/>
      <c r="Y7242" s="27"/>
      <c r="Z7242" s="27"/>
      <c r="AA7242" s="27"/>
      <c r="AB72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3" spans="1:28" ht="12.6" x14ac:dyDescent="0.25">
      <c r="A7243" s="41"/>
      <c r="B7243" s="28"/>
      <c r="C7243" s="27"/>
      <c r="D72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3" s="27"/>
      <c r="F7243" s="27"/>
      <c r="G7243" s="29"/>
      <c r="H7243" s="48"/>
      <c r="I7243" s="29"/>
      <c r="J7243" s="29"/>
      <c r="K7243" s="27"/>
      <c r="L7243" s="27"/>
      <c r="M7243" s="27"/>
      <c r="N7243" s="27"/>
      <c r="O7243" s="27"/>
      <c r="P7243" s="30"/>
      <c r="Q7243" s="30">
        <f>Table13[[#This Row],[Unit Value]]*Table13[[#This Row],[Qty | PCount]]</f>
        <v>0</v>
      </c>
      <c r="R7243" s="27" t="str">
        <f>IF(Table13[[#This Row],[Unit Value]]&lt;=4999,"Low-Value Asset","High-Value Asset")</f>
        <v>Low-Value Asset</v>
      </c>
      <c r="S7243" s="27"/>
      <c r="T7243" s="27"/>
      <c r="U7243" s="27"/>
      <c r="V7243" s="27"/>
      <c r="W7243" s="74"/>
      <c r="X7243" s="27"/>
      <c r="Y7243" s="27"/>
      <c r="Z7243" s="27"/>
      <c r="AA7243" s="27"/>
      <c r="AB72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4" spans="1:28" ht="12.6" x14ac:dyDescent="0.25">
      <c r="A7244" s="41"/>
      <c r="B7244" s="28"/>
      <c r="C7244" s="27"/>
      <c r="D72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4" s="27"/>
      <c r="F7244" s="27"/>
      <c r="G7244" s="29"/>
      <c r="H7244" s="48"/>
      <c r="I7244" s="29"/>
      <c r="J7244" s="29"/>
      <c r="K7244" s="27"/>
      <c r="L7244" s="27"/>
      <c r="M7244" s="27"/>
      <c r="N7244" s="27"/>
      <c r="O7244" s="27"/>
      <c r="P7244" s="30"/>
      <c r="Q7244" s="30">
        <f>Table13[[#This Row],[Unit Value]]*Table13[[#This Row],[Qty | PCount]]</f>
        <v>0</v>
      </c>
      <c r="R7244" s="27" t="str">
        <f>IF(Table13[[#This Row],[Unit Value]]&lt;=4999,"Low-Value Asset","High-Value Asset")</f>
        <v>Low-Value Asset</v>
      </c>
      <c r="S7244" s="27"/>
      <c r="T7244" s="27"/>
      <c r="U7244" s="27"/>
      <c r="V7244" s="27"/>
      <c r="W7244" s="74"/>
      <c r="X7244" s="27"/>
      <c r="Y7244" s="27"/>
      <c r="Z7244" s="27"/>
      <c r="AA7244" s="27"/>
      <c r="AB72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5" spans="1:28" ht="12.6" x14ac:dyDescent="0.25">
      <c r="A7245" s="41"/>
      <c r="B7245" s="28"/>
      <c r="C7245" s="27"/>
      <c r="D72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5" s="27"/>
      <c r="F7245" s="27"/>
      <c r="G7245" s="29"/>
      <c r="H7245" s="48"/>
      <c r="I7245" s="29"/>
      <c r="J7245" s="29"/>
      <c r="K7245" s="27"/>
      <c r="L7245" s="27"/>
      <c r="M7245" s="27"/>
      <c r="N7245" s="27"/>
      <c r="O7245" s="27"/>
      <c r="P7245" s="30"/>
      <c r="Q7245" s="30">
        <f>Table13[[#This Row],[Unit Value]]*Table13[[#This Row],[Qty | PCount]]</f>
        <v>0</v>
      </c>
      <c r="R7245" s="27" t="str">
        <f>IF(Table13[[#This Row],[Unit Value]]&lt;=4999,"Low-Value Asset","High-Value Asset")</f>
        <v>Low-Value Asset</v>
      </c>
      <c r="S7245" s="27"/>
      <c r="T7245" s="27"/>
      <c r="U7245" s="27"/>
      <c r="V7245" s="27"/>
      <c r="W7245" s="74"/>
      <c r="X7245" s="27"/>
      <c r="Y7245" s="27"/>
      <c r="Z7245" s="27"/>
      <c r="AA7245" s="27"/>
      <c r="AB72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6" spans="1:28" ht="12.6" x14ac:dyDescent="0.25">
      <c r="A7246" s="41"/>
      <c r="B7246" s="28"/>
      <c r="C7246" s="27"/>
      <c r="D72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6" s="27"/>
      <c r="F7246" s="27"/>
      <c r="G7246" s="29"/>
      <c r="H7246" s="48"/>
      <c r="I7246" s="29"/>
      <c r="J7246" s="29"/>
      <c r="K7246" s="27"/>
      <c r="L7246" s="27"/>
      <c r="M7246" s="27"/>
      <c r="N7246" s="27"/>
      <c r="O7246" s="27"/>
      <c r="P7246" s="30"/>
      <c r="Q7246" s="30">
        <f>Table13[[#This Row],[Unit Value]]*Table13[[#This Row],[Qty | PCount]]</f>
        <v>0</v>
      </c>
      <c r="R7246" s="27" t="str">
        <f>IF(Table13[[#This Row],[Unit Value]]&lt;=4999,"Low-Value Asset","High-Value Asset")</f>
        <v>Low-Value Asset</v>
      </c>
      <c r="S7246" s="27"/>
      <c r="T7246" s="27"/>
      <c r="U7246" s="27"/>
      <c r="V7246" s="27"/>
      <c r="W7246" s="74"/>
      <c r="X7246" s="27"/>
      <c r="Y7246" s="27"/>
      <c r="Z7246" s="27"/>
      <c r="AA7246" s="27"/>
      <c r="AB72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7" spans="1:28" ht="12.6" x14ac:dyDescent="0.25">
      <c r="A7247" s="41"/>
      <c r="B7247" s="28"/>
      <c r="C7247" s="27"/>
      <c r="D72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7" s="27"/>
      <c r="F7247" s="27"/>
      <c r="G7247" s="29"/>
      <c r="H7247" s="48"/>
      <c r="I7247" s="29"/>
      <c r="J7247" s="29"/>
      <c r="K7247" s="27"/>
      <c r="L7247" s="27"/>
      <c r="M7247" s="27"/>
      <c r="N7247" s="27"/>
      <c r="O7247" s="27"/>
      <c r="P7247" s="30"/>
      <c r="Q7247" s="30">
        <f>Table13[[#This Row],[Unit Value]]*Table13[[#This Row],[Qty | PCount]]</f>
        <v>0</v>
      </c>
      <c r="R7247" s="27" t="str">
        <f>IF(Table13[[#This Row],[Unit Value]]&lt;=4999,"Low-Value Asset","High-Value Asset")</f>
        <v>Low-Value Asset</v>
      </c>
      <c r="S7247" s="27"/>
      <c r="T7247" s="27"/>
      <c r="U7247" s="27"/>
      <c r="V7247" s="27"/>
      <c r="W7247" s="74"/>
      <c r="X7247" s="27"/>
      <c r="Y7247" s="27"/>
      <c r="Z7247" s="27"/>
      <c r="AA7247" s="27"/>
      <c r="AB72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8" spans="1:28" ht="12.6" x14ac:dyDescent="0.25">
      <c r="A7248" s="41"/>
      <c r="B7248" s="28"/>
      <c r="C7248" s="27"/>
      <c r="D72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8" s="27"/>
      <c r="F7248" s="27"/>
      <c r="G7248" s="29"/>
      <c r="H7248" s="48"/>
      <c r="I7248" s="29"/>
      <c r="J7248" s="29"/>
      <c r="K7248" s="27"/>
      <c r="L7248" s="27"/>
      <c r="M7248" s="27"/>
      <c r="N7248" s="27"/>
      <c r="O7248" s="27"/>
      <c r="P7248" s="30"/>
      <c r="Q7248" s="30">
        <f>Table13[[#This Row],[Unit Value]]*Table13[[#This Row],[Qty | PCount]]</f>
        <v>0</v>
      </c>
      <c r="R7248" s="27" t="str">
        <f>IF(Table13[[#This Row],[Unit Value]]&lt;=4999,"Low-Value Asset","High-Value Asset")</f>
        <v>Low-Value Asset</v>
      </c>
      <c r="S7248" s="27"/>
      <c r="T7248" s="27"/>
      <c r="U7248" s="27"/>
      <c r="V7248" s="27"/>
      <c r="W7248" s="74"/>
      <c r="X7248" s="27"/>
      <c r="Y7248" s="27"/>
      <c r="Z7248" s="27"/>
      <c r="AA7248" s="27"/>
      <c r="AB72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49" spans="1:28" ht="12.6" x14ac:dyDescent="0.25">
      <c r="A7249" s="41"/>
      <c r="B7249" s="28"/>
      <c r="C7249" s="27"/>
      <c r="D72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49" s="27"/>
      <c r="F7249" s="27"/>
      <c r="G7249" s="29"/>
      <c r="H7249" s="48"/>
      <c r="I7249" s="29"/>
      <c r="J7249" s="29"/>
      <c r="K7249" s="27"/>
      <c r="L7249" s="27"/>
      <c r="M7249" s="27"/>
      <c r="N7249" s="27"/>
      <c r="O7249" s="27"/>
      <c r="P7249" s="30"/>
      <c r="Q7249" s="30">
        <f>Table13[[#This Row],[Unit Value]]*Table13[[#This Row],[Qty | PCount]]</f>
        <v>0</v>
      </c>
      <c r="R7249" s="27" t="str">
        <f>IF(Table13[[#This Row],[Unit Value]]&lt;=4999,"Low-Value Asset","High-Value Asset")</f>
        <v>Low-Value Asset</v>
      </c>
      <c r="S7249" s="27"/>
      <c r="T7249" s="27"/>
      <c r="U7249" s="27"/>
      <c r="V7249" s="27"/>
      <c r="W7249" s="74"/>
      <c r="X7249" s="27"/>
      <c r="Y7249" s="27"/>
      <c r="Z7249" s="27"/>
      <c r="AA7249" s="27"/>
      <c r="AB72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0" spans="1:28" ht="12.6" x14ac:dyDescent="0.25">
      <c r="A7250" s="41"/>
      <c r="B7250" s="28"/>
      <c r="C7250" s="27"/>
      <c r="D72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0" s="27"/>
      <c r="F7250" s="27"/>
      <c r="G7250" s="29"/>
      <c r="H7250" s="48"/>
      <c r="I7250" s="29"/>
      <c r="J7250" s="29"/>
      <c r="K7250" s="27"/>
      <c r="L7250" s="27"/>
      <c r="M7250" s="27"/>
      <c r="N7250" s="27"/>
      <c r="O7250" s="27"/>
      <c r="P7250" s="30"/>
      <c r="Q7250" s="30">
        <f>Table13[[#This Row],[Unit Value]]*Table13[[#This Row],[Qty | PCount]]</f>
        <v>0</v>
      </c>
      <c r="R7250" s="27" t="str">
        <f>IF(Table13[[#This Row],[Unit Value]]&lt;=4999,"Low-Value Asset","High-Value Asset")</f>
        <v>Low-Value Asset</v>
      </c>
      <c r="S7250" s="27"/>
      <c r="T7250" s="27"/>
      <c r="U7250" s="27"/>
      <c r="V7250" s="27"/>
      <c r="W7250" s="74"/>
      <c r="X7250" s="27"/>
      <c r="Y7250" s="27"/>
      <c r="Z7250" s="27"/>
      <c r="AA7250" s="27"/>
      <c r="AB72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1" spans="1:28" ht="12.6" x14ac:dyDescent="0.25">
      <c r="A7251" s="41"/>
      <c r="B7251" s="28"/>
      <c r="C7251" s="27"/>
      <c r="D72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1" s="27"/>
      <c r="F7251" s="27"/>
      <c r="G7251" s="29"/>
      <c r="H7251" s="48"/>
      <c r="I7251" s="29"/>
      <c r="J7251" s="29"/>
      <c r="K7251" s="27"/>
      <c r="L7251" s="27"/>
      <c r="M7251" s="27"/>
      <c r="N7251" s="27"/>
      <c r="O7251" s="27"/>
      <c r="P7251" s="30"/>
      <c r="Q7251" s="30">
        <f>Table13[[#This Row],[Unit Value]]*Table13[[#This Row],[Qty | PCount]]</f>
        <v>0</v>
      </c>
      <c r="R7251" s="27" t="str">
        <f>IF(Table13[[#This Row],[Unit Value]]&lt;=4999,"Low-Value Asset","High-Value Asset")</f>
        <v>Low-Value Asset</v>
      </c>
      <c r="S7251" s="27"/>
      <c r="T7251" s="27"/>
      <c r="U7251" s="27"/>
      <c r="V7251" s="27"/>
      <c r="W7251" s="74"/>
      <c r="X7251" s="27"/>
      <c r="Y7251" s="27"/>
      <c r="Z7251" s="27"/>
      <c r="AA7251" s="27"/>
      <c r="AB72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2" spans="1:28" ht="12.6" x14ac:dyDescent="0.25">
      <c r="A7252" s="41"/>
      <c r="B7252" s="28"/>
      <c r="C7252" s="27"/>
      <c r="D72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2" s="27"/>
      <c r="F7252" s="27"/>
      <c r="G7252" s="29"/>
      <c r="H7252" s="48"/>
      <c r="I7252" s="29"/>
      <c r="J7252" s="29"/>
      <c r="K7252" s="27"/>
      <c r="L7252" s="27"/>
      <c r="M7252" s="27"/>
      <c r="N7252" s="27"/>
      <c r="O7252" s="27"/>
      <c r="P7252" s="30"/>
      <c r="Q7252" s="30">
        <f>Table13[[#This Row],[Unit Value]]*Table13[[#This Row],[Qty | PCount]]</f>
        <v>0</v>
      </c>
      <c r="R7252" s="27" t="str">
        <f>IF(Table13[[#This Row],[Unit Value]]&lt;=4999,"Low-Value Asset","High-Value Asset")</f>
        <v>Low-Value Asset</v>
      </c>
      <c r="S7252" s="27"/>
      <c r="T7252" s="27"/>
      <c r="U7252" s="27"/>
      <c r="V7252" s="27"/>
      <c r="W7252" s="74"/>
      <c r="X7252" s="27"/>
      <c r="Y7252" s="27"/>
      <c r="Z7252" s="27"/>
      <c r="AA7252" s="27"/>
      <c r="AB72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3" spans="1:28" ht="12.6" x14ac:dyDescent="0.25">
      <c r="A7253" s="41"/>
      <c r="B7253" s="28"/>
      <c r="C7253" s="27"/>
      <c r="D72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3" s="27"/>
      <c r="F7253" s="27"/>
      <c r="G7253" s="29"/>
      <c r="H7253" s="48"/>
      <c r="I7253" s="29"/>
      <c r="J7253" s="29"/>
      <c r="K7253" s="27"/>
      <c r="L7253" s="27"/>
      <c r="M7253" s="27"/>
      <c r="N7253" s="27"/>
      <c r="O7253" s="27"/>
      <c r="P7253" s="30"/>
      <c r="Q7253" s="30">
        <f>Table13[[#This Row],[Unit Value]]*Table13[[#This Row],[Qty | PCount]]</f>
        <v>0</v>
      </c>
      <c r="R7253" s="27" t="str">
        <f>IF(Table13[[#This Row],[Unit Value]]&lt;=4999,"Low-Value Asset","High-Value Asset")</f>
        <v>Low-Value Asset</v>
      </c>
      <c r="S7253" s="27"/>
      <c r="T7253" s="27"/>
      <c r="U7253" s="27"/>
      <c r="V7253" s="27"/>
      <c r="W7253" s="74"/>
      <c r="X7253" s="27"/>
      <c r="Y7253" s="27"/>
      <c r="Z7253" s="27"/>
      <c r="AA7253" s="27"/>
      <c r="AB72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4" spans="1:28" ht="12.6" x14ac:dyDescent="0.25">
      <c r="A7254" s="41"/>
      <c r="B7254" s="28"/>
      <c r="C7254" s="27"/>
      <c r="D72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4" s="27"/>
      <c r="F7254" s="27"/>
      <c r="G7254" s="29"/>
      <c r="H7254" s="48"/>
      <c r="I7254" s="29"/>
      <c r="J7254" s="29"/>
      <c r="K7254" s="27"/>
      <c r="L7254" s="27"/>
      <c r="M7254" s="27"/>
      <c r="N7254" s="27"/>
      <c r="O7254" s="27"/>
      <c r="P7254" s="30"/>
      <c r="Q7254" s="30">
        <f>Table13[[#This Row],[Unit Value]]*Table13[[#This Row],[Qty | PCount]]</f>
        <v>0</v>
      </c>
      <c r="R7254" s="27" t="str">
        <f>IF(Table13[[#This Row],[Unit Value]]&lt;=4999,"Low-Value Asset","High-Value Asset")</f>
        <v>Low-Value Asset</v>
      </c>
      <c r="S7254" s="27"/>
      <c r="T7254" s="27"/>
      <c r="U7254" s="27"/>
      <c r="V7254" s="27"/>
      <c r="W7254" s="74"/>
      <c r="X7254" s="27"/>
      <c r="Y7254" s="27"/>
      <c r="Z7254" s="27"/>
      <c r="AA7254" s="27"/>
      <c r="AB72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5" spans="1:28" ht="12.6" x14ac:dyDescent="0.25">
      <c r="A7255" s="41"/>
      <c r="B7255" s="28"/>
      <c r="C7255" s="27"/>
      <c r="D72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5" s="27"/>
      <c r="F7255" s="27"/>
      <c r="G7255" s="29"/>
      <c r="H7255" s="48"/>
      <c r="I7255" s="29"/>
      <c r="J7255" s="29"/>
      <c r="K7255" s="27"/>
      <c r="L7255" s="27"/>
      <c r="M7255" s="27"/>
      <c r="N7255" s="27"/>
      <c r="O7255" s="27"/>
      <c r="P7255" s="30"/>
      <c r="Q7255" s="30">
        <f>Table13[[#This Row],[Unit Value]]*Table13[[#This Row],[Qty | PCount]]</f>
        <v>0</v>
      </c>
      <c r="R7255" s="27" t="str">
        <f>IF(Table13[[#This Row],[Unit Value]]&lt;=4999,"Low-Value Asset","High-Value Asset")</f>
        <v>Low-Value Asset</v>
      </c>
      <c r="S7255" s="27"/>
      <c r="T7255" s="27"/>
      <c r="U7255" s="27"/>
      <c r="V7255" s="27"/>
      <c r="W7255" s="74"/>
      <c r="X7255" s="27"/>
      <c r="Y7255" s="27"/>
      <c r="Z7255" s="27"/>
      <c r="AA7255" s="27"/>
      <c r="AB72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6" spans="1:28" ht="12.6" x14ac:dyDescent="0.25">
      <c r="A7256" s="41"/>
      <c r="B7256" s="28"/>
      <c r="C7256" s="27"/>
      <c r="D72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6" s="27"/>
      <c r="F7256" s="27"/>
      <c r="G7256" s="29"/>
      <c r="H7256" s="48"/>
      <c r="I7256" s="29"/>
      <c r="J7256" s="29"/>
      <c r="K7256" s="27"/>
      <c r="L7256" s="27"/>
      <c r="M7256" s="27"/>
      <c r="N7256" s="27"/>
      <c r="O7256" s="27"/>
      <c r="P7256" s="30"/>
      <c r="Q7256" s="30">
        <f>Table13[[#This Row],[Unit Value]]*Table13[[#This Row],[Qty | PCount]]</f>
        <v>0</v>
      </c>
      <c r="R7256" s="27" t="str">
        <f>IF(Table13[[#This Row],[Unit Value]]&lt;=4999,"Low-Value Asset","High-Value Asset")</f>
        <v>Low-Value Asset</v>
      </c>
      <c r="S7256" s="27"/>
      <c r="T7256" s="27"/>
      <c r="U7256" s="27"/>
      <c r="V7256" s="27"/>
      <c r="W7256" s="74"/>
      <c r="X7256" s="27"/>
      <c r="Y7256" s="27"/>
      <c r="Z7256" s="27"/>
      <c r="AA7256" s="27"/>
      <c r="AB72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7" spans="1:28" ht="12.6" x14ac:dyDescent="0.25">
      <c r="A7257" s="41"/>
      <c r="B7257" s="28"/>
      <c r="C7257" s="27"/>
      <c r="D72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7" s="27"/>
      <c r="F7257" s="27"/>
      <c r="G7257" s="29"/>
      <c r="H7257" s="48"/>
      <c r="I7257" s="29"/>
      <c r="J7257" s="29"/>
      <c r="K7257" s="27"/>
      <c r="L7257" s="27"/>
      <c r="M7257" s="27"/>
      <c r="N7257" s="27"/>
      <c r="O7257" s="27"/>
      <c r="P7257" s="30"/>
      <c r="Q7257" s="30">
        <f>Table13[[#This Row],[Unit Value]]*Table13[[#This Row],[Qty | PCount]]</f>
        <v>0</v>
      </c>
      <c r="R7257" s="27" t="str">
        <f>IF(Table13[[#This Row],[Unit Value]]&lt;=4999,"Low-Value Asset","High-Value Asset")</f>
        <v>Low-Value Asset</v>
      </c>
      <c r="S7257" s="27"/>
      <c r="T7257" s="27"/>
      <c r="U7257" s="27"/>
      <c r="V7257" s="27"/>
      <c r="W7257" s="74"/>
      <c r="X7257" s="27"/>
      <c r="Y7257" s="27"/>
      <c r="Z7257" s="27"/>
      <c r="AA7257" s="27"/>
      <c r="AB72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8" spans="1:28" ht="12.6" x14ac:dyDescent="0.25">
      <c r="A7258" s="41"/>
      <c r="B7258" s="28"/>
      <c r="C7258" s="27"/>
      <c r="D72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8" s="27"/>
      <c r="F7258" s="27"/>
      <c r="G7258" s="29"/>
      <c r="H7258" s="48"/>
      <c r="I7258" s="29"/>
      <c r="J7258" s="29"/>
      <c r="K7258" s="27"/>
      <c r="L7258" s="27"/>
      <c r="M7258" s="27"/>
      <c r="N7258" s="27"/>
      <c r="O7258" s="27"/>
      <c r="P7258" s="30"/>
      <c r="Q7258" s="30">
        <f>Table13[[#This Row],[Unit Value]]*Table13[[#This Row],[Qty | PCount]]</f>
        <v>0</v>
      </c>
      <c r="R7258" s="27" t="str">
        <f>IF(Table13[[#This Row],[Unit Value]]&lt;=4999,"Low-Value Asset","High-Value Asset")</f>
        <v>Low-Value Asset</v>
      </c>
      <c r="S7258" s="27"/>
      <c r="T7258" s="27"/>
      <c r="U7258" s="27"/>
      <c r="V7258" s="27"/>
      <c r="W7258" s="74"/>
      <c r="X7258" s="27"/>
      <c r="Y7258" s="27"/>
      <c r="Z7258" s="27"/>
      <c r="AA7258" s="27"/>
      <c r="AB72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59" spans="1:28" ht="12.6" x14ac:dyDescent="0.25">
      <c r="A7259" s="41"/>
      <c r="B7259" s="28"/>
      <c r="C7259" s="27"/>
      <c r="D72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59" s="27"/>
      <c r="F7259" s="27"/>
      <c r="G7259" s="29"/>
      <c r="H7259" s="48"/>
      <c r="I7259" s="29"/>
      <c r="J7259" s="29"/>
      <c r="K7259" s="27"/>
      <c r="L7259" s="27"/>
      <c r="M7259" s="27"/>
      <c r="N7259" s="27"/>
      <c r="O7259" s="27"/>
      <c r="P7259" s="30"/>
      <c r="Q7259" s="30">
        <f>Table13[[#This Row],[Unit Value]]*Table13[[#This Row],[Qty | PCount]]</f>
        <v>0</v>
      </c>
      <c r="R7259" s="27" t="str">
        <f>IF(Table13[[#This Row],[Unit Value]]&lt;=4999,"Low-Value Asset","High-Value Asset")</f>
        <v>Low-Value Asset</v>
      </c>
      <c r="S7259" s="27"/>
      <c r="T7259" s="27"/>
      <c r="U7259" s="27"/>
      <c r="V7259" s="27"/>
      <c r="W7259" s="74"/>
      <c r="X7259" s="27"/>
      <c r="Y7259" s="27"/>
      <c r="Z7259" s="27"/>
      <c r="AA7259" s="27"/>
      <c r="AB72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0" spans="1:28" ht="12.6" x14ac:dyDescent="0.25">
      <c r="A7260" s="41"/>
      <c r="B7260" s="28"/>
      <c r="C7260" s="27"/>
      <c r="D72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0" s="27"/>
      <c r="F7260" s="27"/>
      <c r="G7260" s="29"/>
      <c r="H7260" s="48"/>
      <c r="I7260" s="29"/>
      <c r="J7260" s="29"/>
      <c r="K7260" s="27"/>
      <c r="L7260" s="27"/>
      <c r="M7260" s="27"/>
      <c r="N7260" s="27"/>
      <c r="O7260" s="27"/>
      <c r="P7260" s="30"/>
      <c r="Q7260" s="30">
        <f>Table13[[#This Row],[Unit Value]]*Table13[[#This Row],[Qty | PCount]]</f>
        <v>0</v>
      </c>
      <c r="R7260" s="27" t="str">
        <f>IF(Table13[[#This Row],[Unit Value]]&lt;=4999,"Low-Value Asset","High-Value Asset")</f>
        <v>Low-Value Asset</v>
      </c>
      <c r="S7260" s="27"/>
      <c r="T7260" s="27"/>
      <c r="U7260" s="27"/>
      <c r="V7260" s="27"/>
      <c r="W7260" s="74"/>
      <c r="X7260" s="27"/>
      <c r="Y7260" s="27"/>
      <c r="Z7260" s="27"/>
      <c r="AA7260" s="27"/>
      <c r="AB72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1" spans="1:28" ht="12.6" x14ac:dyDescent="0.25">
      <c r="A7261" s="41"/>
      <c r="B7261" s="28"/>
      <c r="C7261" s="27"/>
      <c r="D72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1" s="27"/>
      <c r="F7261" s="27"/>
      <c r="G7261" s="29"/>
      <c r="H7261" s="48"/>
      <c r="I7261" s="29"/>
      <c r="J7261" s="29"/>
      <c r="K7261" s="27"/>
      <c r="L7261" s="27"/>
      <c r="M7261" s="27"/>
      <c r="N7261" s="27"/>
      <c r="O7261" s="27"/>
      <c r="P7261" s="30"/>
      <c r="Q7261" s="30">
        <f>Table13[[#This Row],[Unit Value]]*Table13[[#This Row],[Qty | PCount]]</f>
        <v>0</v>
      </c>
      <c r="R7261" s="27" t="str">
        <f>IF(Table13[[#This Row],[Unit Value]]&lt;=4999,"Low-Value Asset","High-Value Asset")</f>
        <v>Low-Value Asset</v>
      </c>
      <c r="S7261" s="27"/>
      <c r="T7261" s="27"/>
      <c r="U7261" s="27"/>
      <c r="V7261" s="27"/>
      <c r="W7261" s="74"/>
      <c r="X7261" s="27"/>
      <c r="Y7261" s="27"/>
      <c r="Z7261" s="27"/>
      <c r="AA7261" s="27"/>
      <c r="AB72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2" spans="1:28" ht="12.6" x14ac:dyDescent="0.25">
      <c r="A7262" s="41"/>
      <c r="B7262" s="28"/>
      <c r="C7262" s="27"/>
      <c r="D72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2" s="27"/>
      <c r="F7262" s="27"/>
      <c r="G7262" s="29"/>
      <c r="H7262" s="48"/>
      <c r="I7262" s="29"/>
      <c r="J7262" s="29"/>
      <c r="K7262" s="27"/>
      <c r="L7262" s="27"/>
      <c r="M7262" s="27"/>
      <c r="N7262" s="27"/>
      <c r="O7262" s="27"/>
      <c r="P7262" s="30"/>
      <c r="Q7262" s="30">
        <f>Table13[[#This Row],[Unit Value]]*Table13[[#This Row],[Qty | PCount]]</f>
        <v>0</v>
      </c>
      <c r="R7262" s="27" t="str">
        <f>IF(Table13[[#This Row],[Unit Value]]&lt;=4999,"Low-Value Asset","High-Value Asset")</f>
        <v>Low-Value Asset</v>
      </c>
      <c r="S7262" s="27"/>
      <c r="T7262" s="27"/>
      <c r="U7262" s="27"/>
      <c r="V7262" s="27"/>
      <c r="W7262" s="74"/>
      <c r="X7262" s="27"/>
      <c r="Y7262" s="27"/>
      <c r="Z7262" s="27"/>
      <c r="AA7262" s="27"/>
      <c r="AB72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3" spans="1:28" ht="12.6" x14ac:dyDescent="0.25">
      <c r="A7263" s="41"/>
      <c r="B7263" s="28"/>
      <c r="C7263" s="27"/>
      <c r="D72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3" s="27"/>
      <c r="F7263" s="27"/>
      <c r="G7263" s="29"/>
      <c r="H7263" s="48"/>
      <c r="I7263" s="29"/>
      <c r="J7263" s="29"/>
      <c r="K7263" s="27"/>
      <c r="L7263" s="27"/>
      <c r="M7263" s="27"/>
      <c r="N7263" s="27"/>
      <c r="O7263" s="27"/>
      <c r="P7263" s="30"/>
      <c r="Q7263" s="30">
        <f>Table13[[#This Row],[Unit Value]]*Table13[[#This Row],[Qty | PCount]]</f>
        <v>0</v>
      </c>
      <c r="R7263" s="27" t="str">
        <f>IF(Table13[[#This Row],[Unit Value]]&lt;=4999,"Low-Value Asset","High-Value Asset")</f>
        <v>Low-Value Asset</v>
      </c>
      <c r="S7263" s="27"/>
      <c r="T7263" s="27"/>
      <c r="U7263" s="27"/>
      <c r="V7263" s="27"/>
      <c r="W7263" s="74"/>
      <c r="X7263" s="27"/>
      <c r="Y7263" s="27"/>
      <c r="Z7263" s="27"/>
      <c r="AA7263" s="27"/>
      <c r="AB72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4" spans="1:28" ht="12.6" x14ac:dyDescent="0.25">
      <c r="A7264" s="41"/>
      <c r="B7264" s="28"/>
      <c r="C7264" s="27"/>
      <c r="D72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4" s="27"/>
      <c r="F7264" s="27"/>
      <c r="G7264" s="29"/>
      <c r="H7264" s="48"/>
      <c r="I7264" s="29"/>
      <c r="J7264" s="29"/>
      <c r="K7264" s="27"/>
      <c r="L7264" s="27"/>
      <c r="M7264" s="27"/>
      <c r="N7264" s="27"/>
      <c r="O7264" s="27"/>
      <c r="P7264" s="30"/>
      <c r="Q7264" s="30">
        <f>Table13[[#This Row],[Unit Value]]*Table13[[#This Row],[Qty | PCount]]</f>
        <v>0</v>
      </c>
      <c r="R7264" s="27" t="str">
        <f>IF(Table13[[#This Row],[Unit Value]]&lt;=4999,"Low-Value Asset","High-Value Asset")</f>
        <v>Low-Value Asset</v>
      </c>
      <c r="S7264" s="27"/>
      <c r="T7264" s="27"/>
      <c r="U7264" s="27"/>
      <c r="V7264" s="27"/>
      <c r="W7264" s="74"/>
      <c r="X7264" s="27"/>
      <c r="Y7264" s="27"/>
      <c r="Z7264" s="27"/>
      <c r="AA7264" s="27"/>
      <c r="AB72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5" spans="1:28" ht="12.6" x14ac:dyDescent="0.25">
      <c r="A7265" s="41"/>
      <c r="B7265" s="28"/>
      <c r="C7265" s="27"/>
      <c r="D72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5" s="27"/>
      <c r="F7265" s="27"/>
      <c r="G7265" s="29"/>
      <c r="H7265" s="48"/>
      <c r="I7265" s="29"/>
      <c r="J7265" s="29"/>
      <c r="K7265" s="27"/>
      <c r="L7265" s="27"/>
      <c r="M7265" s="27"/>
      <c r="N7265" s="27"/>
      <c r="O7265" s="27"/>
      <c r="P7265" s="30"/>
      <c r="Q7265" s="30">
        <f>Table13[[#This Row],[Unit Value]]*Table13[[#This Row],[Qty | PCount]]</f>
        <v>0</v>
      </c>
      <c r="R7265" s="27" t="str">
        <f>IF(Table13[[#This Row],[Unit Value]]&lt;=4999,"Low-Value Asset","High-Value Asset")</f>
        <v>Low-Value Asset</v>
      </c>
      <c r="S7265" s="27"/>
      <c r="T7265" s="27"/>
      <c r="U7265" s="27"/>
      <c r="V7265" s="27"/>
      <c r="W7265" s="74"/>
      <c r="X7265" s="27"/>
      <c r="Y7265" s="27"/>
      <c r="Z7265" s="27"/>
      <c r="AA7265" s="27"/>
      <c r="AB72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6" spans="1:28" ht="12.6" x14ac:dyDescent="0.25">
      <c r="A7266" s="41"/>
      <c r="B7266" s="28"/>
      <c r="C7266" s="27"/>
      <c r="D72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6" s="27"/>
      <c r="F7266" s="27"/>
      <c r="G7266" s="29"/>
      <c r="H7266" s="48"/>
      <c r="I7266" s="29"/>
      <c r="J7266" s="29"/>
      <c r="K7266" s="27"/>
      <c r="L7266" s="27"/>
      <c r="M7266" s="27"/>
      <c r="N7266" s="27"/>
      <c r="O7266" s="27"/>
      <c r="P7266" s="30"/>
      <c r="Q7266" s="30">
        <f>Table13[[#This Row],[Unit Value]]*Table13[[#This Row],[Qty | PCount]]</f>
        <v>0</v>
      </c>
      <c r="R7266" s="27" t="str">
        <f>IF(Table13[[#This Row],[Unit Value]]&lt;=4999,"Low-Value Asset","High-Value Asset")</f>
        <v>Low-Value Asset</v>
      </c>
      <c r="S7266" s="27"/>
      <c r="T7266" s="27"/>
      <c r="U7266" s="27"/>
      <c r="V7266" s="27"/>
      <c r="W7266" s="74"/>
      <c r="X7266" s="27"/>
      <c r="Y7266" s="27"/>
      <c r="Z7266" s="27"/>
      <c r="AA7266" s="27"/>
      <c r="AB72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7" spans="1:28" ht="12.6" x14ac:dyDescent="0.25">
      <c r="A7267" s="41"/>
      <c r="B7267" s="28"/>
      <c r="C7267" s="27"/>
      <c r="D72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7" s="27"/>
      <c r="F7267" s="27"/>
      <c r="G7267" s="29"/>
      <c r="H7267" s="48"/>
      <c r="I7267" s="29"/>
      <c r="J7267" s="29"/>
      <c r="K7267" s="27"/>
      <c r="L7267" s="27"/>
      <c r="M7267" s="27"/>
      <c r="N7267" s="27"/>
      <c r="O7267" s="27"/>
      <c r="P7267" s="30"/>
      <c r="Q7267" s="30">
        <f>Table13[[#This Row],[Unit Value]]*Table13[[#This Row],[Qty | PCount]]</f>
        <v>0</v>
      </c>
      <c r="R7267" s="27" t="str">
        <f>IF(Table13[[#This Row],[Unit Value]]&lt;=4999,"Low-Value Asset","High-Value Asset")</f>
        <v>Low-Value Asset</v>
      </c>
      <c r="S7267" s="27"/>
      <c r="T7267" s="27"/>
      <c r="U7267" s="27"/>
      <c r="V7267" s="27"/>
      <c r="W7267" s="74"/>
      <c r="X7267" s="27"/>
      <c r="Y7267" s="27"/>
      <c r="Z7267" s="27"/>
      <c r="AA7267" s="27"/>
      <c r="AB72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8" spans="1:28" ht="12.6" x14ac:dyDescent="0.25">
      <c r="A7268" s="41"/>
      <c r="B7268" s="28"/>
      <c r="C7268" s="27"/>
      <c r="D72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8" s="27"/>
      <c r="F7268" s="27"/>
      <c r="G7268" s="29"/>
      <c r="H7268" s="48"/>
      <c r="I7268" s="29"/>
      <c r="J7268" s="29"/>
      <c r="K7268" s="27"/>
      <c r="L7268" s="27"/>
      <c r="M7268" s="27"/>
      <c r="N7268" s="27"/>
      <c r="O7268" s="27"/>
      <c r="P7268" s="30"/>
      <c r="Q7268" s="30">
        <f>Table13[[#This Row],[Unit Value]]*Table13[[#This Row],[Qty | PCount]]</f>
        <v>0</v>
      </c>
      <c r="R7268" s="27" t="str">
        <f>IF(Table13[[#This Row],[Unit Value]]&lt;=4999,"Low-Value Asset","High-Value Asset")</f>
        <v>Low-Value Asset</v>
      </c>
      <c r="S7268" s="27"/>
      <c r="T7268" s="27"/>
      <c r="U7268" s="27"/>
      <c r="V7268" s="27"/>
      <c r="W7268" s="74"/>
      <c r="X7268" s="27"/>
      <c r="Y7268" s="27"/>
      <c r="Z7268" s="27"/>
      <c r="AA7268" s="27"/>
      <c r="AB72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69" spans="1:28" ht="12.6" x14ac:dyDescent="0.25">
      <c r="A7269" s="41"/>
      <c r="B7269" s="28"/>
      <c r="C7269" s="27"/>
      <c r="D72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69" s="27"/>
      <c r="F7269" s="27"/>
      <c r="G7269" s="29"/>
      <c r="H7269" s="48"/>
      <c r="I7269" s="29"/>
      <c r="J7269" s="29"/>
      <c r="K7269" s="27"/>
      <c r="L7269" s="27"/>
      <c r="M7269" s="27"/>
      <c r="N7269" s="27"/>
      <c r="O7269" s="27"/>
      <c r="P7269" s="30"/>
      <c r="Q7269" s="30">
        <f>Table13[[#This Row],[Unit Value]]*Table13[[#This Row],[Qty | PCount]]</f>
        <v>0</v>
      </c>
      <c r="R7269" s="27" t="str">
        <f>IF(Table13[[#This Row],[Unit Value]]&lt;=4999,"Low-Value Asset","High-Value Asset")</f>
        <v>Low-Value Asset</v>
      </c>
      <c r="S7269" s="27"/>
      <c r="T7269" s="27"/>
      <c r="U7269" s="27"/>
      <c r="V7269" s="27"/>
      <c r="W7269" s="74"/>
      <c r="X7269" s="27"/>
      <c r="Y7269" s="27"/>
      <c r="Z7269" s="27"/>
      <c r="AA7269" s="27"/>
      <c r="AB72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0" spans="1:28" ht="12.6" x14ac:dyDescent="0.25">
      <c r="A7270" s="41"/>
      <c r="B7270" s="28"/>
      <c r="C7270" s="27"/>
      <c r="D72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0" s="27"/>
      <c r="F7270" s="27"/>
      <c r="G7270" s="29"/>
      <c r="H7270" s="48"/>
      <c r="I7270" s="29"/>
      <c r="J7270" s="29"/>
      <c r="K7270" s="27"/>
      <c r="L7270" s="27"/>
      <c r="M7270" s="27"/>
      <c r="N7270" s="27"/>
      <c r="O7270" s="27"/>
      <c r="P7270" s="30"/>
      <c r="Q7270" s="30">
        <f>Table13[[#This Row],[Unit Value]]*Table13[[#This Row],[Qty | PCount]]</f>
        <v>0</v>
      </c>
      <c r="R7270" s="27" t="str">
        <f>IF(Table13[[#This Row],[Unit Value]]&lt;=4999,"Low-Value Asset","High-Value Asset")</f>
        <v>Low-Value Asset</v>
      </c>
      <c r="S7270" s="27"/>
      <c r="T7270" s="27"/>
      <c r="U7270" s="27"/>
      <c r="V7270" s="27"/>
      <c r="W7270" s="74"/>
      <c r="X7270" s="27"/>
      <c r="Y7270" s="27"/>
      <c r="Z7270" s="27"/>
      <c r="AA7270" s="27"/>
      <c r="AB72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1" spans="1:28" ht="12.6" x14ac:dyDescent="0.25">
      <c r="A7271" s="41"/>
      <c r="B7271" s="28"/>
      <c r="C7271" s="27"/>
      <c r="D72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1" s="27"/>
      <c r="F7271" s="27"/>
      <c r="G7271" s="29"/>
      <c r="H7271" s="48"/>
      <c r="I7271" s="29"/>
      <c r="J7271" s="29"/>
      <c r="K7271" s="27"/>
      <c r="L7271" s="27"/>
      <c r="M7271" s="27"/>
      <c r="N7271" s="27"/>
      <c r="O7271" s="27"/>
      <c r="P7271" s="30"/>
      <c r="Q7271" s="30">
        <f>Table13[[#This Row],[Unit Value]]*Table13[[#This Row],[Qty | PCount]]</f>
        <v>0</v>
      </c>
      <c r="R7271" s="27" t="str">
        <f>IF(Table13[[#This Row],[Unit Value]]&lt;=4999,"Low-Value Asset","High-Value Asset")</f>
        <v>Low-Value Asset</v>
      </c>
      <c r="S7271" s="27"/>
      <c r="T7271" s="27"/>
      <c r="U7271" s="27"/>
      <c r="V7271" s="27"/>
      <c r="W7271" s="74"/>
      <c r="X7271" s="27"/>
      <c r="Y7271" s="27"/>
      <c r="Z7271" s="27"/>
      <c r="AA7271" s="27"/>
      <c r="AB72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2" spans="1:28" ht="12.6" x14ac:dyDescent="0.25">
      <c r="A7272" s="41"/>
      <c r="B7272" s="28"/>
      <c r="C7272" s="27"/>
      <c r="D72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2" s="27"/>
      <c r="F7272" s="27"/>
      <c r="G7272" s="29"/>
      <c r="H7272" s="48"/>
      <c r="I7272" s="29"/>
      <c r="J7272" s="29"/>
      <c r="K7272" s="27"/>
      <c r="L7272" s="27"/>
      <c r="M7272" s="27"/>
      <c r="N7272" s="27"/>
      <c r="O7272" s="27"/>
      <c r="P7272" s="30"/>
      <c r="Q7272" s="30">
        <f>Table13[[#This Row],[Unit Value]]*Table13[[#This Row],[Qty | PCount]]</f>
        <v>0</v>
      </c>
      <c r="R7272" s="27" t="str">
        <f>IF(Table13[[#This Row],[Unit Value]]&lt;=4999,"Low-Value Asset","High-Value Asset")</f>
        <v>Low-Value Asset</v>
      </c>
      <c r="S7272" s="27"/>
      <c r="T7272" s="27"/>
      <c r="U7272" s="27"/>
      <c r="V7272" s="27"/>
      <c r="W7272" s="74"/>
      <c r="X7272" s="27"/>
      <c r="Y7272" s="27"/>
      <c r="Z7272" s="27"/>
      <c r="AA7272" s="27"/>
      <c r="AB72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3" spans="1:28" ht="12.6" x14ac:dyDescent="0.25">
      <c r="A7273" s="41"/>
      <c r="B7273" s="28"/>
      <c r="C7273" s="27"/>
      <c r="D72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3" s="27"/>
      <c r="F7273" s="27"/>
      <c r="G7273" s="29"/>
      <c r="H7273" s="48"/>
      <c r="I7273" s="29"/>
      <c r="J7273" s="29"/>
      <c r="K7273" s="27"/>
      <c r="L7273" s="27"/>
      <c r="M7273" s="27"/>
      <c r="N7273" s="27"/>
      <c r="O7273" s="27"/>
      <c r="P7273" s="30"/>
      <c r="Q7273" s="30">
        <f>Table13[[#This Row],[Unit Value]]*Table13[[#This Row],[Qty | PCount]]</f>
        <v>0</v>
      </c>
      <c r="R7273" s="27" t="str">
        <f>IF(Table13[[#This Row],[Unit Value]]&lt;=4999,"Low-Value Asset","High-Value Asset")</f>
        <v>Low-Value Asset</v>
      </c>
      <c r="S7273" s="27"/>
      <c r="T7273" s="27"/>
      <c r="U7273" s="27"/>
      <c r="V7273" s="27"/>
      <c r="W7273" s="74"/>
      <c r="X7273" s="27"/>
      <c r="Y7273" s="27"/>
      <c r="Z7273" s="27"/>
      <c r="AA7273" s="27"/>
      <c r="AB72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4" spans="1:28" ht="12.6" x14ac:dyDescent="0.25">
      <c r="A7274" s="41"/>
      <c r="B7274" s="28"/>
      <c r="C7274" s="27"/>
      <c r="D72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4" s="27"/>
      <c r="F7274" s="27"/>
      <c r="G7274" s="29"/>
      <c r="H7274" s="48"/>
      <c r="I7274" s="29"/>
      <c r="J7274" s="29"/>
      <c r="K7274" s="27"/>
      <c r="L7274" s="27"/>
      <c r="M7274" s="27"/>
      <c r="N7274" s="27"/>
      <c r="O7274" s="27"/>
      <c r="P7274" s="30"/>
      <c r="Q7274" s="30">
        <f>Table13[[#This Row],[Unit Value]]*Table13[[#This Row],[Qty | PCount]]</f>
        <v>0</v>
      </c>
      <c r="R7274" s="27" t="str">
        <f>IF(Table13[[#This Row],[Unit Value]]&lt;=4999,"Low-Value Asset","High-Value Asset")</f>
        <v>Low-Value Asset</v>
      </c>
      <c r="S7274" s="27"/>
      <c r="T7274" s="27"/>
      <c r="U7274" s="27"/>
      <c r="V7274" s="27"/>
      <c r="W7274" s="74"/>
      <c r="X7274" s="27"/>
      <c r="Y7274" s="27"/>
      <c r="Z7274" s="27"/>
      <c r="AA7274" s="27"/>
      <c r="AB72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5" spans="1:28" ht="12.6" x14ac:dyDescent="0.25">
      <c r="A7275" s="41"/>
      <c r="B7275" s="28"/>
      <c r="C7275" s="27"/>
      <c r="D72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5" s="27"/>
      <c r="F7275" s="27"/>
      <c r="G7275" s="29"/>
      <c r="H7275" s="48"/>
      <c r="I7275" s="29"/>
      <c r="J7275" s="29"/>
      <c r="K7275" s="27"/>
      <c r="L7275" s="27"/>
      <c r="M7275" s="27"/>
      <c r="N7275" s="27"/>
      <c r="O7275" s="27"/>
      <c r="P7275" s="30"/>
      <c r="Q7275" s="30">
        <f>Table13[[#This Row],[Unit Value]]*Table13[[#This Row],[Qty | PCount]]</f>
        <v>0</v>
      </c>
      <c r="R7275" s="27" t="str">
        <f>IF(Table13[[#This Row],[Unit Value]]&lt;=4999,"Low-Value Asset","High-Value Asset")</f>
        <v>Low-Value Asset</v>
      </c>
      <c r="S7275" s="27"/>
      <c r="T7275" s="27"/>
      <c r="U7275" s="27"/>
      <c r="V7275" s="27"/>
      <c r="W7275" s="74"/>
      <c r="X7275" s="27"/>
      <c r="Y7275" s="27"/>
      <c r="Z7275" s="27"/>
      <c r="AA7275" s="27"/>
      <c r="AB72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6" spans="1:28" ht="12.6" x14ac:dyDescent="0.25">
      <c r="A7276" s="41"/>
      <c r="B7276" s="28"/>
      <c r="C7276" s="27"/>
      <c r="D72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6" s="27"/>
      <c r="F7276" s="27"/>
      <c r="G7276" s="29"/>
      <c r="H7276" s="48"/>
      <c r="I7276" s="29"/>
      <c r="J7276" s="29"/>
      <c r="K7276" s="27"/>
      <c r="L7276" s="27"/>
      <c r="M7276" s="27"/>
      <c r="N7276" s="27"/>
      <c r="O7276" s="27"/>
      <c r="P7276" s="30"/>
      <c r="Q7276" s="30">
        <f>Table13[[#This Row],[Unit Value]]*Table13[[#This Row],[Qty | PCount]]</f>
        <v>0</v>
      </c>
      <c r="R7276" s="27" t="str">
        <f>IF(Table13[[#This Row],[Unit Value]]&lt;=4999,"Low-Value Asset","High-Value Asset")</f>
        <v>Low-Value Asset</v>
      </c>
      <c r="S7276" s="27"/>
      <c r="T7276" s="27"/>
      <c r="U7276" s="27"/>
      <c r="V7276" s="27"/>
      <c r="W7276" s="74"/>
      <c r="X7276" s="27"/>
      <c r="Y7276" s="27"/>
      <c r="Z7276" s="27"/>
      <c r="AA7276" s="27"/>
      <c r="AB72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7" spans="1:28" ht="12.6" x14ac:dyDescent="0.25">
      <c r="A7277" s="41"/>
      <c r="B7277" s="28"/>
      <c r="C7277" s="27"/>
      <c r="D72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7" s="27"/>
      <c r="F7277" s="27"/>
      <c r="G7277" s="29"/>
      <c r="H7277" s="48"/>
      <c r="I7277" s="29"/>
      <c r="J7277" s="29"/>
      <c r="K7277" s="27"/>
      <c r="L7277" s="27"/>
      <c r="M7277" s="27"/>
      <c r="N7277" s="27"/>
      <c r="O7277" s="27"/>
      <c r="P7277" s="30"/>
      <c r="Q7277" s="30">
        <f>Table13[[#This Row],[Unit Value]]*Table13[[#This Row],[Qty | PCount]]</f>
        <v>0</v>
      </c>
      <c r="R7277" s="27" t="str">
        <f>IF(Table13[[#This Row],[Unit Value]]&lt;=4999,"Low-Value Asset","High-Value Asset")</f>
        <v>Low-Value Asset</v>
      </c>
      <c r="S7277" s="27"/>
      <c r="T7277" s="27"/>
      <c r="U7277" s="27"/>
      <c r="V7277" s="27"/>
      <c r="W7277" s="74"/>
      <c r="X7277" s="27"/>
      <c r="Y7277" s="27"/>
      <c r="Z7277" s="27"/>
      <c r="AA7277" s="27"/>
      <c r="AB72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8" spans="1:28" ht="12.6" x14ac:dyDescent="0.25">
      <c r="A7278" s="41"/>
      <c r="B7278" s="28"/>
      <c r="C7278" s="27"/>
      <c r="D72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8" s="27"/>
      <c r="F7278" s="27"/>
      <c r="G7278" s="29"/>
      <c r="H7278" s="48"/>
      <c r="I7278" s="29"/>
      <c r="J7278" s="29"/>
      <c r="K7278" s="27"/>
      <c r="L7278" s="27"/>
      <c r="M7278" s="27"/>
      <c r="N7278" s="27"/>
      <c r="O7278" s="27"/>
      <c r="P7278" s="30"/>
      <c r="Q7278" s="30">
        <f>Table13[[#This Row],[Unit Value]]*Table13[[#This Row],[Qty | PCount]]</f>
        <v>0</v>
      </c>
      <c r="R7278" s="27" t="str">
        <f>IF(Table13[[#This Row],[Unit Value]]&lt;=4999,"Low-Value Asset","High-Value Asset")</f>
        <v>Low-Value Asset</v>
      </c>
      <c r="S7278" s="27"/>
      <c r="T7278" s="27"/>
      <c r="U7278" s="27"/>
      <c r="V7278" s="27"/>
      <c r="W7278" s="74"/>
      <c r="X7278" s="27"/>
      <c r="Y7278" s="27"/>
      <c r="Z7278" s="27"/>
      <c r="AA7278" s="27"/>
      <c r="AB72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79" spans="1:28" ht="12.6" x14ac:dyDescent="0.25">
      <c r="A7279" s="41"/>
      <c r="B7279" s="28"/>
      <c r="C7279" s="27"/>
      <c r="D72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79" s="27"/>
      <c r="F7279" s="27"/>
      <c r="G7279" s="29"/>
      <c r="H7279" s="48"/>
      <c r="I7279" s="29"/>
      <c r="J7279" s="29"/>
      <c r="K7279" s="27"/>
      <c r="L7279" s="27"/>
      <c r="M7279" s="27"/>
      <c r="N7279" s="27"/>
      <c r="O7279" s="27"/>
      <c r="P7279" s="30"/>
      <c r="Q7279" s="30">
        <f>Table13[[#This Row],[Unit Value]]*Table13[[#This Row],[Qty | PCount]]</f>
        <v>0</v>
      </c>
      <c r="R7279" s="27" t="str">
        <f>IF(Table13[[#This Row],[Unit Value]]&lt;=4999,"Low-Value Asset","High-Value Asset")</f>
        <v>Low-Value Asset</v>
      </c>
      <c r="S7279" s="27"/>
      <c r="T7279" s="27"/>
      <c r="U7279" s="27"/>
      <c r="V7279" s="27"/>
      <c r="W7279" s="74"/>
      <c r="X7279" s="27"/>
      <c r="Y7279" s="27"/>
      <c r="Z7279" s="27"/>
      <c r="AA7279" s="27"/>
      <c r="AB72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0" spans="1:28" ht="12.6" x14ac:dyDescent="0.25">
      <c r="A7280" s="41"/>
      <c r="B7280" s="28"/>
      <c r="C7280" s="27"/>
      <c r="D72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0" s="27"/>
      <c r="F7280" s="27"/>
      <c r="G7280" s="29"/>
      <c r="H7280" s="48"/>
      <c r="I7280" s="29"/>
      <c r="J7280" s="29"/>
      <c r="K7280" s="27"/>
      <c r="L7280" s="27"/>
      <c r="M7280" s="27"/>
      <c r="N7280" s="27"/>
      <c r="O7280" s="27"/>
      <c r="P7280" s="30"/>
      <c r="Q7280" s="30">
        <f>Table13[[#This Row],[Unit Value]]*Table13[[#This Row],[Qty | PCount]]</f>
        <v>0</v>
      </c>
      <c r="R7280" s="27" t="str">
        <f>IF(Table13[[#This Row],[Unit Value]]&lt;=4999,"Low-Value Asset","High-Value Asset")</f>
        <v>Low-Value Asset</v>
      </c>
      <c r="S7280" s="27"/>
      <c r="T7280" s="27"/>
      <c r="U7280" s="27"/>
      <c r="V7280" s="27"/>
      <c r="W7280" s="74"/>
      <c r="X7280" s="27"/>
      <c r="Y7280" s="27"/>
      <c r="Z7280" s="27"/>
      <c r="AA7280" s="27"/>
      <c r="AB72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1" spans="1:28" ht="12.6" x14ac:dyDescent="0.25">
      <c r="A7281" s="41"/>
      <c r="B7281" s="28"/>
      <c r="C7281" s="27"/>
      <c r="D72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1" s="27"/>
      <c r="F7281" s="27"/>
      <c r="G7281" s="29"/>
      <c r="H7281" s="48"/>
      <c r="I7281" s="29"/>
      <c r="J7281" s="29"/>
      <c r="K7281" s="27"/>
      <c r="L7281" s="27"/>
      <c r="M7281" s="27"/>
      <c r="N7281" s="27"/>
      <c r="O7281" s="27"/>
      <c r="P7281" s="30"/>
      <c r="Q7281" s="30">
        <f>Table13[[#This Row],[Unit Value]]*Table13[[#This Row],[Qty | PCount]]</f>
        <v>0</v>
      </c>
      <c r="R7281" s="27" t="str">
        <f>IF(Table13[[#This Row],[Unit Value]]&lt;=4999,"Low-Value Asset","High-Value Asset")</f>
        <v>Low-Value Asset</v>
      </c>
      <c r="S7281" s="27"/>
      <c r="T7281" s="27"/>
      <c r="U7281" s="27"/>
      <c r="V7281" s="27"/>
      <c r="W7281" s="74"/>
      <c r="X7281" s="27"/>
      <c r="Y7281" s="27"/>
      <c r="Z7281" s="27"/>
      <c r="AA7281" s="27"/>
      <c r="AB72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2" spans="1:28" ht="12.6" x14ac:dyDescent="0.25">
      <c r="A7282" s="41"/>
      <c r="B7282" s="28"/>
      <c r="C7282" s="27"/>
      <c r="D72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2" s="27"/>
      <c r="F7282" s="27"/>
      <c r="G7282" s="29"/>
      <c r="H7282" s="48"/>
      <c r="I7282" s="29"/>
      <c r="J7282" s="29"/>
      <c r="K7282" s="27"/>
      <c r="L7282" s="27"/>
      <c r="M7282" s="27"/>
      <c r="N7282" s="27"/>
      <c r="O7282" s="27"/>
      <c r="P7282" s="30"/>
      <c r="Q7282" s="30">
        <f>Table13[[#This Row],[Unit Value]]*Table13[[#This Row],[Qty | PCount]]</f>
        <v>0</v>
      </c>
      <c r="R7282" s="27" t="str">
        <f>IF(Table13[[#This Row],[Unit Value]]&lt;=4999,"Low-Value Asset","High-Value Asset")</f>
        <v>Low-Value Asset</v>
      </c>
      <c r="S7282" s="27"/>
      <c r="T7282" s="27"/>
      <c r="U7282" s="27"/>
      <c r="V7282" s="27"/>
      <c r="W7282" s="74"/>
      <c r="X7282" s="27"/>
      <c r="Y7282" s="27"/>
      <c r="Z7282" s="27"/>
      <c r="AA7282" s="27"/>
      <c r="AB72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3" spans="1:28" ht="12.6" x14ac:dyDescent="0.25">
      <c r="A7283" s="41"/>
      <c r="B7283" s="28"/>
      <c r="C7283" s="27"/>
      <c r="D72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3" s="27"/>
      <c r="F7283" s="27"/>
      <c r="G7283" s="29"/>
      <c r="H7283" s="48"/>
      <c r="I7283" s="29"/>
      <c r="J7283" s="29"/>
      <c r="K7283" s="27"/>
      <c r="L7283" s="27"/>
      <c r="M7283" s="27"/>
      <c r="N7283" s="27"/>
      <c r="O7283" s="27"/>
      <c r="P7283" s="30"/>
      <c r="Q7283" s="30">
        <f>Table13[[#This Row],[Unit Value]]*Table13[[#This Row],[Qty | PCount]]</f>
        <v>0</v>
      </c>
      <c r="R7283" s="27" t="str">
        <f>IF(Table13[[#This Row],[Unit Value]]&lt;=4999,"Low-Value Asset","High-Value Asset")</f>
        <v>Low-Value Asset</v>
      </c>
      <c r="S7283" s="27"/>
      <c r="T7283" s="27"/>
      <c r="U7283" s="27"/>
      <c r="V7283" s="27"/>
      <c r="W7283" s="74"/>
      <c r="X7283" s="27"/>
      <c r="Y7283" s="27"/>
      <c r="Z7283" s="27"/>
      <c r="AA7283" s="27"/>
      <c r="AB72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4" spans="1:28" ht="12.6" x14ac:dyDescent="0.25">
      <c r="A7284" s="41"/>
      <c r="B7284" s="28"/>
      <c r="C7284" s="27"/>
      <c r="D72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4" s="27"/>
      <c r="F7284" s="27"/>
      <c r="G7284" s="29"/>
      <c r="H7284" s="48"/>
      <c r="I7284" s="29"/>
      <c r="J7284" s="29"/>
      <c r="K7284" s="27"/>
      <c r="L7284" s="27"/>
      <c r="M7284" s="27"/>
      <c r="N7284" s="27"/>
      <c r="O7284" s="27"/>
      <c r="P7284" s="30"/>
      <c r="Q7284" s="30">
        <f>Table13[[#This Row],[Unit Value]]*Table13[[#This Row],[Qty | PCount]]</f>
        <v>0</v>
      </c>
      <c r="R7284" s="27" t="str">
        <f>IF(Table13[[#This Row],[Unit Value]]&lt;=4999,"Low-Value Asset","High-Value Asset")</f>
        <v>Low-Value Asset</v>
      </c>
      <c r="S7284" s="27"/>
      <c r="T7284" s="27"/>
      <c r="U7284" s="27"/>
      <c r="V7284" s="27"/>
      <c r="W7284" s="74"/>
      <c r="X7284" s="27"/>
      <c r="Y7284" s="27"/>
      <c r="Z7284" s="27"/>
      <c r="AA7284" s="27"/>
      <c r="AB72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5" spans="1:28" ht="12.6" x14ac:dyDescent="0.25">
      <c r="A7285" s="41"/>
      <c r="B7285" s="28"/>
      <c r="C7285" s="27"/>
      <c r="D72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5" s="27"/>
      <c r="F7285" s="27"/>
      <c r="G7285" s="29"/>
      <c r="H7285" s="48"/>
      <c r="I7285" s="29"/>
      <c r="J7285" s="29"/>
      <c r="K7285" s="27"/>
      <c r="L7285" s="27"/>
      <c r="M7285" s="27"/>
      <c r="N7285" s="27"/>
      <c r="O7285" s="27"/>
      <c r="P7285" s="30"/>
      <c r="Q7285" s="30">
        <f>Table13[[#This Row],[Unit Value]]*Table13[[#This Row],[Qty | PCount]]</f>
        <v>0</v>
      </c>
      <c r="R7285" s="27" t="str">
        <f>IF(Table13[[#This Row],[Unit Value]]&lt;=4999,"Low-Value Asset","High-Value Asset")</f>
        <v>Low-Value Asset</v>
      </c>
      <c r="S7285" s="27"/>
      <c r="T7285" s="27"/>
      <c r="U7285" s="27"/>
      <c r="V7285" s="27"/>
      <c r="W7285" s="74"/>
      <c r="X7285" s="27"/>
      <c r="Y7285" s="27"/>
      <c r="Z7285" s="27"/>
      <c r="AA7285" s="27"/>
      <c r="AB72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6" spans="1:28" ht="12.6" x14ac:dyDescent="0.25">
      <c r="A7286" s="41"/>
      <c r="B7286" s="28"/>
      <c r="C7286" s="27"/>
      <c r="D72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6" s="27"/>
      <c r="F7286" s="27"/>
      <c r="G7286" s="29"/>
      <c r="H7286" s="48"/>
      <c r="I7286" s="29"/>
      <c r="J7286" s="29"/>
      <c r="K7286" s="27"/>
      <c r="L7286" s="27"/>
      <c r="M7286" s="27"/>
      <c r="N7286" s="27"/>
      <c r="O7286" s="27"/>
      <c r="P7286" s="30"/>
      <c r="Q7286" s="30">
        <f>Table13[[#This Row],[Unit Value]]*Table13[[#This Row],[Qty | PCount]]</f>
        <v>0</v>
      </c>
      <c r="R7286" s="27" t="str">
        <f>IF(Table13[[#This Row],[Unit Value]]&lt;=4999,"Low-Value Asset","High-Value Asset")</f>
        <v>Low-Value Asset</v>
      </c>
      <c r="S7286" s="27"/>
      <c r="T7286" s="27"/>
      <c r="U7286" s="27"/>
      <c r="V7286" s="27"/>
      <c r="W7286" s="74"/>
      <c r="X7286" s="27"/>
      <c r="Y7286" s="27"/>
      <c r="Z7286" s="27"/>
      <c r="AA7286" s="27"/>
      <c r="AB72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7" spans="1:28" ht="12.6" x14ac:dyDescent="0.25">
      <c r="A7287" s="41"/>
      <c r="B7287" s="28"/>
      <c r="C7287" s="27"/>
      <c r="D72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7" s="27"/>
      <c r="F7287" s="27"/>
      <c r="G7287" s="29"/>
      <c r="H7287" s="48"/>
      <c r="I7287" s="29"/>
      <c r="J7287" s="29"/>
      <c r="K7287" s="27"/>
      <c r="L7287" s="27"/>
      <c r="M7287" s="27"/>
      <c r="N7287" s="27"/>
      <c r="O7287" s="27"/>
      <c r="P7287" s="30"/>
      <c r="Q7287" s="30">
        <f>Table13[[#This Row],[Unit Value]]*Table13[[#This Row],[Qty | PCount]]</f>
        <v>0</v>
      </c>
      <c r="R7287" s="27" t="str">
        <f>IF(Table13[[#This Row],[Unit Value]]&lt;=4999,"Low-Value Asset","High-Value Asset")</f>
        <v>Low-Value Asset</v>
      </c>
      <c r="S7287" s="27"/>
      <c r="T7287" s="27"/>
      <c r="U7287" s="27"/>
      <c r="V7287" s="27"/>
      <c r="W7287" s="74"/>
      <c r="X7287" s="27"/>
      <c r="Y7287" s="27"/>
      <c r="Z7287" s="27"/>
      <c r="AA7287" s="27"/>
      <c r="AB72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8" spans="1:28" ht="12.6" x14ac:dyDescent="0.25">
      <c r="A7288" s="41"/>
      <c r="B7288" s="28"/>
      <c r="C7288" s="27"/>
      <c r="D72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8" s="27"/>
      <c r="F7288" s="27"/>
      <c r="G7288" s="29"/>
      <c r="H7288" s="48"/>
      <c r="I7288" s="29"/>
      <c r="J7288" s="29"/>
      <c r="K7288" s="27"/>
      <c r="L7288" s="27"/>
      <c r="M7288" s="27"/>
      <c r="N7288" s="27"/>
      <c r="O7288" s="27"/>
      <c r="P7288" s="30"/>
      <c r="Q7288" s="30">
        <f>Table13[[#This Row],[Unit Value]]*Table13[[#This Row],[Qty | PCount]]</f>
        <v>0</v>
      </c>
      <c r="R7288" s="27" t="str">
        <f>IF(Table13[[#This Row],[Unit Value]]&lt;=4999,"Low-Value Asset","High-Value Asset")</f>
        <v>Low-Value Asset</v>
      </c>
      <c r="S7288" s="27"/>
      <c r="T7288" s="27"/>
      <c r="U7288" s="27"/>
      <c r="V7288" s="27"/>
      <c r="W7288" s="74"/>
      <c r="X7288" s="27"/>
      <c r="Y7288" s="27"/>
      <c r="Z7288" s="27"/>
      <c r="AA7288" s="27"/>
      <c r="AB72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89" spans="1:28" ht="12.6" x14ac:dyDescent="0.25">
      <c r="A7289" s="41"/>
      <c r="B7289" s="28"/>
      <c r="C7289" s="27"/>
      <c r="D72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89" s="27"/>
      <c r="F7289" s="27"/>
      <c r="G7289" s="29"/>
      <c r="H7289" s="48"/>
      <c r="I7289" s="29"/>
      <c r="J7289" s="29"/>
      <c r="K7289" s="27"/>
      <c r="L7289" s="27"/>
      <c r="M7289" s="27"/>
      <c r="N7289" s="27"/>
      <c r="O7289" s="27"/>
      <c r="P7289" s="30"/>
      <c r="Q7289" s="30">
        <f>Table13[[#This Row],[Unit Value]]*Table13[[#This Row],[Qty | PCount]]</f>
        <v>0</v>
      </c>
      <c r="R7289" s="27" t="str">
        <f>IF(Table13[[#This Row],[Unit Value]]&lt;=4999,"Low-Value Asset","High-Value Asset")</f>
        <v>Low-Value Asset</v>
      </c>
      <c r="S7289" s="27"/>
      <c r="T7289" s="27"/>
      <c r="U7289" s="27"/>
      <c r="V7289" s="27"/>
      <c r="W7289" s="74"/>
      <c r="X7289" s="27"/>
      <c r="Y7289" s="27"/>
      <c r="Z7289" s="27"/>
      <c r="AA7289" s="27"/>
      <c r="AB72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0" spans="1:28" ht="12.6" x14ac:dyDescent="0.25">
      <c r="A7290" s="41"/>
      <c r="B7290" s="28"/>
      <c r="C7290" s="27"/>
      <c r="D72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0" s="27"/>
      <c r="F7290" s="27"/>
      <c r="G7290" s="29"/>
      <c r="H7290" s="48"/>
      <c r="I7290" s="29"/>
      <c r="J7290" s="29"/>
      <c r="K7290" s="27"/>
      <c r="L7290" s="27"/>
      <c r="M7290" s="27"/>
      <c r="N7290" s="27"/>
      <c r="O7290" s="27"/>
      <c r="P7290" s="30"/>
      <c r="Q7290" s="30">
        <f>Table13[[#This Row],[Unit Value]]*Table13[[#This Row],[Qty | PCount]]</f>
        <v>0</v>
      </c>
      <c r="R7290" s="27" t="str">
        <f>IF(Table13[[#This Row],[Unit Value]]&lt;=4999,"Low-Value Asset","High-Value Asset")</f>
        <v>Low-Value Asset</v>
      </c>
      <c r="S7290" s="27"/>
      <c r="T7290" s="27"/>
      <c r="U7290" s="27"/>
      <c r="V7290" s="27"/>
      <c r="W7290" s="74"/>
      <c r="X7290" s="27"/>
      <c r="Y7290" s="27"/>
      <c r="Z7290" s="27"/>
      <c r="AA7290" s="27"/>
      <c r="AB72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1" spans="1:28" ht="12.6" x14ac:dyDescent="0.25">
      <c r="A7291" s="41"/>
      <c r="B7291" s="28"/>
      <c r="C7291" s="27"/>
      <c r="D72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1" s="27"/>
      <c r="F7291" s="27"/>
      <c r="G7291" s="29"/>
      <c r="H7291" s="48"/>
      <c r="I7291" s="29"/>
      <c r="J7291" s="29"/>
      <c r="K7291" s="27"/>
      <c r="L7291" s="27"/>
      <c r="M7291" s="27"/>
      <c r="N7291" s="27"/>
      <c r="O7291" s="27"/>
      <c r="P7291" s="30"/>
      <c r="Q7291" s="30">
        <f>Table13[[#This Row],[Unit Value]]*Table13[[#This Row],[Qty | PCount]]</f>
        <v>0</v>
      </c>
      <c r="R7291" s="27" t="str">
        <f>IF(Table13[[#This Row],[Unit Value]]&lt;=4999,"Low-Value Asset","High-Value Asset")</f>
        <v>Low-Value Asset</v>
      </c>
      <c r="S7291" s="27"/>
      <c r="T7291" s="27"/>
      <c r="U7291" s="27"/>
      <c r="V7291" s="27"/>
      <c r="W7291" s="74"/>
      <c r="X7291" s="27"/>
      <c r="Y7291" s="27"/>
      <c r="Z7291" s="27"/>
      <c r="AA7291" s="27"/>
      <c r="AB72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2" spans="1:28" ht="12.6" x14ac:dyDescent="0.25">
      <c r="A7292" s="41"/>
      <c r="B7292" s="28"/>
      <c r="C7292" s="27"/>
      <c r="D72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2" s="27"/>
      <c r="F7292" s="27"/>
      <c r="G7292" s="29"/>
      <c r="H7292" s="48"/>
      <c r="I7292" s="29"/>
      <c r="J7292" s="29"/>
      <c r="K7292" s="27"/>
      <c r="L7292" s="27"/>
      <c r="M7292" s="27"/>
      <c r="N7292" s="27"/>
      <c r="O7292" s="27"/>
      <c r="P7292" s="30"/>
      <c r="Q7292" s="30">
        <f>Table13[[#This Row],[Unit Value]]*Table13[[#This Row],[Qty | PCount]]</f>
        <v>0</v>
      </c>
      <c r="R7292" s="27" t="str">
        <f>IF(Table13[[#This Row],[Unit Value]]&lt;=4999,"Low-Value Asset","High-Value Asset")</f>
        <v>Low-Value Asset</v>
      </c>
      <c r="S7292" s="27"/>
      <c r="T7292" s="27"/>
      <c r="U7292" s="27"/>
      <c r="V7292" s="27"/>
      <c r="W7292" s="74"/>
      <c r="X7292" s="27"/>
      <c r="Y7292" s="27"/>
      <c r="Z7292" s="27"/>
      <c r="AA7292" s="27"/>
      <c r="AB72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3" spans="1:28" ht="12.6" x14ac:dyDescent="0.25">
      <c r="A7293" s="41"/>
      <c r="B7293" s="28"/>
      <c r="C7293" s="27"/>
      <c r="D72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3" s="27"/>
      <c r="F7293" s="27"/>
      <c r="G7293" s="29"/>
      <c r="H7293" s="48"/>
      <c r="I7293" s="29"/>
      <c r="J7293" s="29"/>
      <c r="K7293" s="27"/>
      <c r="L7293" s="27"/>
      <c r="M7293" s="27"/>
      <c r="N7293" s="27"/>
      <c r="O7293" s="27"/>
      <c r="P7293" s="30"/>
      <c r="Q7293" s="30">
        <f>Table13[[#This Row],[Unit Value]]*Table13[[#This Row],[Qty | PCount]]</f>
        <v>0</v>
      </c>
      <c r="R7293" s="27" t="str">
        <f>IF(Table13[[#This Row],[Unit Value]]&lt;=4999,"Low-Value Asset","High-Value Asset")</f>
        <v>Low-Value Asset</v>
      </c>
      <c r="S7293" s="27"/>
      <c r="T7293" s="27"/>
      <c r="U7293" s="27"/>
      <c r="V7293" s="27"/>
      <c r="W7293" s="74"/>
      <c r="X7293" s="27"/>
      <c r="Y7293" s="27"/>
      <c r="Z7293" s="27"/>
      <c r="AA7293" s="27"/>
      <c r="AB72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4" spans="1:28" ht="12.6" x14ac:dyDescent="0.25">
      <c r="A7294" s="41"/>
      <c r="B7294" s="28"/>
      <c r="C7294" s="27"/>
      <c r="D72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4" s="27"/>
      <c r="F7294" s="27"/>
      <c r="G7294" s="29"/>
      <c r="H7294" s="48"/>
      <c r="I7294" s="29"/>
      <c r="J7294" s="29"/>
      <c r="K7294" s="27"/>
      <c r="L7294" s="27"/>
      <c r="M7294" s="27"/>
      <c r="N7294" s="27"/>
      <c r="O7294" s="27"/>
      <c r="P7294" s="30"/>
      <c r="Q7294" s="30">
        <f>Table13[[#This Row],[Unit Value]]*Table13[[#This Row],[Qty | PCount]]</f>
        <v>0</v>
      </c>
      <c r="R7294" s="27" t="str">
        <f>IF(Table13[[#This Row],[Unit Value]]&lt;=4999,"Low-Value Asset","High-Value Asset")</f>
        <v>Low-Value Asset</v>
      </c>
      <c r="S7294" s="27"/>
      <c r="T7294" s="27"/>
      <c r="U7294" s="27"/>
      <c r="V7294" s="27"/>
      <c r="W7294" s="74"/>
      <c r="X7294" s="27"/>
      <c r="Y7294" s="27"/>
      <c r="Z7294" s="27"/>
      <c r="AA7294" s="27"/>
      <c r="AB72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5" spans="1:28" ht="12.6" x14ac:dyDescent="0.25">
      <c r="A7295" s="41"/>
      <c r="B7295" s="28"/>
      <c r="C7295" s="27"/>
      <c r="D72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5" s="27"/>
      <c r="F7295" s="27"/>
      <c r="G7295" s="29"/>
      <c r="H7295" s="48"/>
      <c r="I7295" s="29"/>
      <c r="J7295" s="29"/>
      <c r="K7295" s="27"/>
      <c r="L7295" s="27"/>
      <c r="M7295" s="27"/>
      <c r="N7295" s="27"/>
      <c r="O7295" s="27"/>
      <c r="P7295" s="30"/>
      <c r="Q7295" s="30">
        <f>Table13[[#This Row],[Unit Value]]*Table13[[#This Row],[Qty | PCount]]</f>
        <v>0</v>
      </c>
      <c r="R7295" s="27" t="str">
        <f>IF(Table13[[#This Row],[Unit Value]]&lt;=4999,"Low-Value Asset","High-Value Asset")</f>
        <v>Low-Value Asset</v>
      </c>
      <c r="S7295" s="27"/>
      <c r="T7295" s="27"/>
      <c r="U7295" s="27"/>
      <c r="V7295" s="27"/>
      <c r="W7295" s="74"/>
      <c r="X7295" s="27"/>
      <c r="Y7295" s="27"/>
      <c r="Z7295" s="27"/>
      <c r="AA7295" s="27"/>
      <c r="AB72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6" spans="1:28" ht="12.6" x14ac:dyDescent="0.25">
      <c r="A7296" s="41"/>
      <c r="B7296" s="28"/>
      <c r="C7296" s="27"/>
      <c r="D72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6" s="27"/>
      <c r="F7296" s="27"/>
      <c r="G7296" s="29"/>
      <c r="H7296" s="48"/>
      <c r="I7296" s="29"/>
      <c r="J7296" s="29"/>
      <c r="K7296" s="27"/>
      <c r="L7296" s="27"/>
      <c r="M7296" s="27"/>
      <c r="N7296" s="27"/>
      <c r="O7296" s="27"/>
      <c r="P7296" s="30"/>
      <c r="Q7296" s="30">
        <f>Table13[[#This Row],[Unit Value]]*Table13[[#This Row],[Qty | PCount]]</f>
        <v>0</v>
      </c>
      <c r="R7296" s="27" t="str">
        <f>IF(Table13[[#This Row],[Unit Value]]&lt;=4999,"Low-Value Asset","High-Value Asset")</f>
        <v>Low-Value Asset</v>
      </c>
      <c r="S7296" s="27"/>
      <c r="T7296" s="27"/>
      <c r="U7296" s="27"/>
      <c r="V7296" s="27"/>
      <c r="W7296" s="74"/>
      <c r="X7296" s="27"/>
      <c r="Y7296" s="27"/>
      <c r="Z7296" s="27"/>
      <c r="AA7296" s="27"/>
      <c r="AB72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7" spans="1:28" ht="12.6" x14ac:dyDescent="0.25">
      <c r="A7297" s="41"/>
      <c r="B7297" s="28"/>
      <c r="C7297" s="27"/>
      <c r="D72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7" s="27"/>
      <c r="F7297" s="27"/>
      <c r="G7297" s="29"/>
      <c r="H7297" s="48"/>
      <c r="I7297" s="29"/>
      <c r="J7297" s="29"/>
      <c r="K7297" s="27"/>
      <c r="L7297" s="27"/>
      <c r="M7297" s="27"/>
      <c r="N7297" s="27"/>
      <c r="O7297" s="27"/>
      <c r="P7297" s="30"/>
      <c r="Q7297" s="30">
        <f>Table13[[#This Row],[Unit Value]]*Table13[[#This Row],[Qty | PCount]]</f>
        <v>0</v>
      </c>
      <c r="R7297" s="27" t="str">
        <f>IF(Table13[[#This Row],[Unit Value]]&lt;=4999,"Low-Value Asset","High-Value Asset")</f>
        <v>Low-Value Asset</v>
      </c>
      <c r="S7297" s="27"/>
      <c r="T7297" s="27"/>
      <c r="U7297" s="27"/>
      <c r="V7297" s="27"/>
      <c r="W7297" s="74"/>
      <c r="X7297" s="27"/>
      <c r="Y7297" s="27"/>
      <c r="Z7297" s="27"/>
      <c r="AA7297" s="27"/>
      <c r="AB72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8" spans="1:28" ht="12.6" x14ac:dyDescent="0.25">
      <c r="A7298" s="41"/>
      <c r="B7298" s="28"/>
      <c r="C7298" s="27"/>
      <c r="D72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8" s="27"/>
      <c r="F7298" s="27"/>
      <c r="G7298" s="29"/>
      <c r="H7298" s="48"/>
      <c r="I7298" s="29"/>
      <c r="J7298" s="29"/>
      <c r="K7298" s="27"/>
      <c r="L7298" s="27"/>
      <c r="M7298" s="27"/>
      <c r="N7298" s="27"/>
      <c r="O7298" s="27"/>
      <c r="P7298" s="30"/>
      <c r="Q7298" s="30">
        <f>Table13[[#This Row],[Unit Value]]*Table13[[#This Row],[Qty | PCount]]</f>
        <v>0</v>
      </c>
      <c r="R7298" s="27" t="str">
        <f>IF(Table13[[#This Row],[Unit Value]]&lt;=4999,"Low-Value Asset","High-Value Asset")</f>
        <v>Low-Value Asset</v>
      </c>
      <c r="S7298" s="27"/>
      <c r="T7298" s="27"/>
      <c r="U7298" s="27"/>
      <c r="V7298" s="27"/>
      <c r="W7298" s="74"/>
      <c r="X7298" s="27"/>
      <c r="Y7298" s="27"/>
      <c r="Z7298" s="27"/>
      <c r="AA7298" s="27"/>
      <c r="AB72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299" spans="1:28" ht="12.6" x14ac:dyDescent="0.25">
      <c r="A7299" s="41"/>
      <c r="B7299" s="28"/>
      <c r="C7299" s="27"/>
      <c r="D72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299" s="27"/>
      <c r="F7299" s="27"/>
      <c r="G7299" s="29"/>
      <c r="H7299" s="48"/>
      <c r="I7299" s="29"/>
      <c r="J7299" s="29"/>
      <c r="K7299" s="27"/>
      <c r="L7299" s="27"/>
      <c r="M7299" s="27"/>
      <c r="N7299" s="27"/>
      <c r="O7299" s="27"/>
      <c r="P7299" s="30"/>
      <c r="Q7299" s="30">
        <f>Table13[[#This Row],[Unit Value]]*Table13[[#This Row],[Qty | PCount]]</f>
        <v>0</v>
      </c>
      <c r="R7299" s="27" t="str">
        <f>IF(Table13[[#This Row],[Unit Value]]&lt;=4999,"Low-Value Asset","High-Value Asset")</f>
        <v>Low-Value Asset</v>
      </c>
      <c r="S7299" s="27"/>
      <c r="T7299" s="27"/>
      <c r="U7299" s="27"/>
      <c r="V7299" s="27"/>
      <c r="W7299" s="74"/>
      <c r="X7299" s="27"/>
      <c r="Y7299" s="27"/>
      <c r="Z7299" s="27"/>
      <c r="AA7299" s="27"/>
      <c r="AB72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0" spans="1:28" ht="12.6" x14ac:dyDescent="0.25">
      <c r="A7300" s="41"/>
      <c r="B7300" s="28"/>
      <c r="C7300" s="27"/>
      <c r="D73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0" s="27"/>
      <c r="F7300" s="27"/>
      <c r="G7300" s="29"/>
      <c r="H7300" s="48"/>
      <c r="I7300" s="29"/>
      <c r="J7300" s="29"/>
      <c r="K7300" s="27"/>
      <c r="L7300" s="27"/>
      <c r="M7300" s="27"/>
      <c r="N7300" s="27"/>
      <c r="O7300" s="27"/>
      <c r="P7300" s="30"/>
      <c r="Q7300" s="30">
        <f>Table13[[#This Row],[Unit Value]]*Table13[[#This Row],[Qty | PCount]]</f>
        <v>0</v>
      </c>
      <c r="R7300" s="27" t="str">
        <f>IF(Table13[[#This Row],[Unit Value]]&lt;=4999,"Low-Value Asset","High-Value Asset")</f>
        <v>Low-Value Asset</v>
      </c>
      <c r="S7300" s="27"/>
      <c r="T7300" s="27"/>
      <c r="U7300" s="27"/>
      <c r="V7300" s="27"/>
      <c r="W7300" s="74"/>
      <c r="X7300" s="27"/>
      <c r="Y7300" s="27"/>
      <c r="Z7300" s="27"/>
      <c r="AA7300" s="27"/>
      <c r="AB73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1" spans="1:28" ht="12.6" x14ac:dyDescent="0.25">
      <c r="A7301" s="41"/>
      <c r="B7301" s="28"/>
      <c r="C7301" s="27"/>
      <c r="D73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1" s="27"/>
      <c r="F7301" s="27"/>
      <c r="G7301" s="29"/>
      <c r="H7301" s="48"/>
      <c r="I7301" s="29"/>
      <c r="J7301" s="29"/>
      <c r="K7301" s="27"/>
      <c r="L7301" s="27"/>
      <c r="M7301" s="27"/>
      <c r="N7301" s="27"/>
      <c r="O7301" s="27"/>
      <c r="P7301" s="30"/>
      <c r="Q7301" s="30">
        <f>Table13[[#This Row],[Unit Value]]*Table13[[#This Row],[Qty | PCount]]</f>
        <v>0</v>
      </c>
      <c r="R7301" s="27" t="str">
        <f>IF(Table13[[#This Row],[Unit Value]]&lt;=4999,"Low-Value Asset","High-Value Asset")</f>
        <v>Low-Value Asset</v>
      </c>
      <c r="S7301" s="27"/>
      <c r="T7301" s="27"/>
      <c r="U7301" s="27"/>
      <c r="V7301" s="27"/>
      <c r="W7301" s="74"/>
      <c r="X7301" s="27"/>
      <c r="Y7301" s="27"/>
      <c r="Z7301" s="27"/>
      <c r="AA7301" s="27"/>
      <c r="AB73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2" spans="1:28" ht="12.6" x14ac:dyDescent="0.25">
      <c r="A7302" s="41"/>
      <c r="B7302" s="28"/>
      <c r="C7302" s="27"/>
      <c r="D730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2" s="27"/>
      <c r="F7302" s="27"/>
      <c r="G7302" s="29"/>
      <c r="H7302" s="48"/>
      <c r="I7302" s="29"/>
      <c r="J7302" s="29"/>
      <c r="K7302" s="27"/>
      <c r="L7302" s="27"/>
      <c r="M7302" s="27"/>
      <c r="N7302" s="27"/>
      <c r="O7302" s="27"/>
      <c r="P7302" s="30"/>
      <c r="Q7302" s="30">
        <f>Table13[[#This Row],[Unit Value]]*Table13[[#This Row],[Qty | PCount]]</f>
        <v>0</v>
      </c>
      <c r="R7302" s="27" t="str">
        <f>IF(Table13[[#This Row],[Unit Value]]&lt;=4999,"Low-Value Asset","High-Value Asset")</f>
        <v>Low-Value Asset</v>
      </c>
      <c r="S7302" s="27"/>
      <c r="T7302" s="27"/>
      <c r="U7302" s="27"/>
      <c r="V7302" s="27"/>
      <c r="W7302" s="74"/>
      <c r="X7302" s="27"/>
      <c r="Y7302" s="27"/>
      <c r="Z7302" s="27"/>
      <c r="AA7302" s="27"/>
      <c r="AB730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3" spans="1:28" ht="12.6" x14ac:dyDescent="0.25">
      <c r="A7303" s="41"/>
      <c r="B7303" s="28"/>
      <c r="C7303" s="27"/>
      <c r="D730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3" s="27"/>
      <c r="F7303" s="27"/>
      <c r="G7303" s="29"/>
      <c r="H7303" s="48"/>
      <c r="I7303" s="29"/>
      <c r="J7303" s="29"/>
      <c r="K7303" s="27"/>
      <c r="L7303" s="27"/>
      <c r="M7303" s="27"/>
      <c r="N7303" s="27"/>
      <c r="O7303" s="27"/>
      <c r="P7303" s="30"/>
      <c r="Q7303" s="30">
        <f>Table13[[#This Row],[Unit Value]]*Table13[[#This Row],[Qty | PCount]]</f>
        <v>0</v>
      </c>
      <c r="R7303" s="27" t="str">
        <f>IF(Table13[[#This Row],[Unit Value]]&lt;=4999,"Low-Value Asset","High-Value Asset")</f>
        <v>Low-Value Asset</v>
      </c>
      <c r="S7303" s="27"/>
      <c r="T7303" s="27"/>
      <c r="U7303" s="27"/>
      <c r="V7303" s="27"/>
      <c r="W7303" s="74"/>
      <c r="X7303" s="27"/>
      <c r="Y7303" s="27"/>
      <c r="Z7303" s="27"/>
      <c r="AA7303" s="27"/>
      <c r="AB730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4" spans="1:28" ht="12.6" x14ac:dyDescent="0.25">
      <c r="A7304" s="41"/>
      <c r="B7304" s="28"/>
      <c r="C7304" s="27"/>
      <c r="D730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4" s="27"/>
      <c r="F7304" s="27"/>
      <c r="G7304" s="29"/>
      <c r="H7304" s="48"/>
      <c r="I7304" s="29"/>
      <c r="J7304" s="29"/>
      <c r="K7304" s="27"/>
      <c r="L7304" s="27"/>
      <c r="M7304" s="27"/>
      <c r="N7304" s="27"/>
      <c r="O7304" s="27"/>
      <c r="P7304" s="30"/>
      <c r="Q7304" s="30">
        <f>Table13[[#This Row],[Unit Value]]*Table13[[#This Row],[Qty | PCount]]</f>
        <v>0</v>
      </c>
      <c r="R7304" s="27" t="str">
        <f>IF(Table13[[#This Row],[Unit Value]]&lt;=4999,"Low-Value Asset","High-Value Asset")</f>
        <v>Low-Value Asset</v>
      </c>
      <c r="S7304" s="27"/>
      <c r="T7304" s="27"/>
      <c r="U7304" s="27"/>
      <c r="V7304" s="27"/>
      <c r="W7304" s="74"/>
      <c r="X7304" s="27"/>
      <c r="Y7304" s="27"/>
      <c r="Z7304" s="27"/>
      <c r="AA7304" s="27"/>
      <c r="AB730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5" spans="1:28" ht="12.6" x14ac:dyDescent="0.25">
      <c r="A7305" s="41"/>
      <c r="B7305" s="28"/>
      <c r="C7305" s="27"/>
      <c r="D730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5" s="27"/>
      <c r="F7305" s="27"/>
      <c r="G7305" s="29"/>
      <c r="H7305" s="48"/>
      <c r="I7305" s="29"/>
      <c r="J7305" s="29"/>
      <c r="K7305" s="27"/>
      <c r="L7305" s="27"/>
      <c r="M7305" s="27"/>
      <c r="N7305" s="27"/>
      <c r="O7305" s="27"/>
      <c r="P7305" s="30"/>
      <c r="Q7305" s="30">
        <f>Table13[[#This Row],[Unit Value]]*Table13[[#This Row],[Qty | PCount]]</f>
        <v>0</v>
      </c>
      <c r="R7305" s="27" t="str">
        <f>IF(Table13[[#This Row],[Unit Value]]&lt;=4999,"Low-Value Asset","High-Value Asset")</f>
        <v>Low-Value Asset</v>
      </c>
      <c r="S7305" s="27"/>
      <c r="T7305" s="27"/>
      <c r="U7305" s="27"/>
      <c r="V7305" s="27"/>
      <c r="W7305" s="74"/>
      <c r="X7305" s="27"/>
      <c r="Y7305" s="27"/>
      <c r="Z7305" s="27"/>
      <c r="AA7305" s="27"/>
      <c r="AB730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6" spans="1:28" ht="12.6" x14ac:dyDescent="0.25">
      <c r="A7306" s="41"/>
      <c r="B7306" s="28"/>
      <c r="C7306" s="27"/>
      <c r="D730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6" s="27"/>
      <c r="F7306" s="27"/>
      <c r="G7306" s="29"/>
      <c r="H7306" s="48"/>
      <c r="I7306" s="29"/>
      <c r="J7306" s="29"/>
      <c r="K7306" s="27"/>
      <c r="L7306" s="27"/>
      <c r="M7306" s="27"/>
      <c r="N7306" s="27"/>
      <c r="O7306" s="27"/>
      <c r="P7306" s="30"/>
      <c r="Q7306" s="30">
        <f>Table13[[#This Row],[Unit Value]]*Table13[[#This Row],[Qty | PCount]]</f>
        <v>0</v>
      </c>
      <c r="R7306" s="27" t="str">
        <f>IF(Table13[[#This Row],[Unit Value]]&lt;=4999,"Low-Value Asset","High-Value Asset")</f>
        <v>Low-Value Asset</v>
      </c>
      <c r="S7306" s="27"/>
      <c r="T7306" s="27"/>
      <c r="U7306" s="27"/>
      <c r="V7306" s="27"/>
      <c r="W7306" s="74"/>
      <c r="X7306" s="27"/>
      <c r="Y7306" s="27"/>
      <c r="Z7306" s="27"/>
      <c r="AA7306" s="27"/>
      <c r="AB730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7" spans="1:28" ht="12.6" x14ac:dyDescent="0.25">
      <c r="A7307" s="41"/>
      <c r="B7307" s="28"/>
      <c r="C7307" s="27"/>
      <c r="D730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7" s="27"/>
      <c r="F7307" s="27"/>
      <c r="G7307" s="29"/>
      <c r="H7307" s="48"/>
      <c r="I7307" s="29"/>
      <c r="J7307" s="29"/>
      <c r="K7307" s="27"/>
      <c r="L7307" s="27"/>
      <c r="M7307" s="27"/>
      <c r="N7307" s="27"/>
      <c r="O7307" s="27"/>
      <c r="P7307" s="30"/>
      <c r="Q7307" s="30">
        <f>Table13[[#This Row],[Unit Value]]*Table13[[#This Row],[Qty | PCount]]</f>
        <v>0</v>
      </c>
      <c r="R7307" s="27" t="str">
        <f>IF(Table13[[#This Row],[Unit Value]]&lt;=4999,"Low-Value Asset","High-Value Asset")</f>
        <v>Low-Value Asset</v>
      </c>
      <c r="S7307" s="27"/>
      <c r="T7307" s="27"/>
      <c r="U7307" s="27"/>
      <c r="V7307" s="27"/>
      <c r="W7307" s="74"/>
      <c r="X7307" s="27"/>
      <c r="Y7307" s="27"/>
      <c r="Z7307" s="27"/>
      <c r="AA7307" s="27"/>
      <c r="AB730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8" spans="1:28" ht="12.6" x14ac:dyDescent="0.25">
      <c r="A7308" s="41"/>
      <c r="B7308" s="28"/>
      <c r="C7308" s="27"/>
      <c r="D730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8" s="27"/>
      <c r="F7308" s="27"/>
      <c r="G7308" s="29"/>
      <c r="H7308" s="48"/>
      <c r="I7308" s="29"/>
      <c r="J7308" s="29"/>
      <c r="K7308" s="27"/>
      <c r="L7308" s="27"/>
      <c r="M7308" s="27"/>
      <c r="N7308" s="27"/>
      <c r="O7308" s="27"/>
      <c r="P7308" s="30"/>
      <c r="Q7308" s="30">
        <f>Table13[[#This Row],[Unit Value]]*Table13[[#This Row],[Qty | PCount]]</f>
        <v>0</v>
      </c>
      <c r="R7308" s="27" t="str">
        <f>IF(Table13[[#This Row],[Unit Value]]&lt;=4999,"Low-Value Asset","High-Value Asset")</f>
        <v>Low-Value Asset</v>
      </c>
      <c r="S7308" s="27"/>
      <c r="T7308" s="27"/>
      <c r="U7308" s="27"/>
      <c r="V7308" s="27"/>
      <c r="W7308" s="74"/>
      <c r="X7308" s="27"/>
      <c r="Y7308" s="27"/>
      <c r="Z7308" s="27"/>
      <c r="AA7308" s="27"/>
      <c r="AB730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09" spans="1:28" ht="12.6" x14ac:dyDescent="0.25">
      <c r="A7309" s="41"/>
      <c r="B7309" s="28"/>
      <c r="C7309" s="27"/>
      <c r="D730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09" s="27"/>
      <c r="F7309" s="27"/>
      <c r="G7309" s="29"/>
      <c r="H7309" s="48"/>
      <c r="I7309" s="29"/>
      <c r="J7309" s="29"/>
      <c r="K7309" s="27"/>
      <c r="L7309" s="27"/>
      <c r="M7309" s="27"/>
      <c r="N7309" s="27"/>
      <c r="O7309" s="27"/>
      <c r="P7309" s="30"/>
      <c r="Q7309" s="30">
        <f>Table13[[#This Row],[Unit Value]]*Table13[[#This Row],[Qty | PCount]]</f>
        <v>0</v>
      </c>
      <c r="R7309" s="27" t="str">
        <f>IF(Table13[[#This Row],[Unit Value]]&lt;=4999,"Low-Value Asset","High-Value Asset")</f>
        <v>Low-Value Asset</v>
      </c>
      <c r="S7309" s="27"/>
      <c r="T7309" s="27"/>
      <c r="U7309" s="27"/>
      <c r="V7309" s="27"/>
      <c r="W7309" s="74"/>
      <c r="X7309" s="27"/>
      <c r="Y7309" s="27"/>
      <c r="Z7309" s="27"/>
      <c r="AA7309" s="27"/>
      <c r="AB730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0" spans="1:28" ht="12.6" x14ac:dyDescent="0.25">
      <c r="A7310" s="41"/>
      <c r="B7310" s="28"/>
      <c r="C7310" s="27"/>
      <c r="D731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0" s="27"/>
      <c r="F7310" s="27"/>
      <c r="G7310" s="29"/>
      <c r="H7310" s="48"/>
      <c r="I7310" s="29"/>
      <c r="J7310" s="29"/>
      <c r="K7310" s="27"/>
      <c r="L7310" s="27"/>
      <c r="M7310" s="27"/>
      <c r="N7310" s="27"/>
      <c r="O7310" s="27"/>
      <c r="P7310" s="30"/>
      <c r="Q7310" s="30">
        <f>Table13[[#This Row],[Unit Value]]*Table13[[#This Row],[Qty | PCount]]</f>
        <v>0</v>
      </c>
      <c r="R7310" s="27" t="str">
        <f>IF(Table13[[#This Row],[Unit Value]]&lt;=4999,"Low-Value Asset","High-Value Asset")</f>
        <v>Low-Value Asset</v>
      </c>
      <c r="S7310" s="27"/>
      <c r="T7310" s="27"/>
      <c r="U7310" s="27"/>
      <c r="V7310" s="27"/>
      <c r="W7310" s="74"/>
      <c r="X7310" s="27"/>
      <c r="Y7310" s="27"/>
      <c r="Z7310" s="27"/>
      <c r="AA7310" s="27"/>
      <c r="AB731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1" spans="1:28" ht="12.6" x14ac:dyDescent="0.25">
      <c r="A7311" s="41"/>
      <c r="B7311" s="28"/>
      <c r="C7311" s="27"/>
      <c r="D731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1" s="27"/>
      <c r="F7311" s="27"/>
      <c r="G7311" s="29"/>
      <c r="H7311" s="48"/>
      <c r="I7311" s="29"/>
      <c r="J7311" s="29"/>
      <c r="K7311" s="27"/>
      <c r="L7311" s="27"/>
      <c r="M7311" s="27"/>
      <c r="N7311" s="27"/>
      <c r="O7311" s="27"/>
      <c r="P7311" s="30"/>
      <c r="Q7311" s="30">
        <f>Table13[[#This Row],[Unit Value]]*Table13[[#This Row],[Qty | PCount]]</f>
        <v>0</v>
      </c>
      <c r="R7311" s="27" t="str">
        <f>IF(Table13[[#This Row],[Unit Value]]&lt;=4999,"Low-Value Asset","High-Value Asset")</f>
        <v>Low-Value Asset</v>
      </c>
      <c r="S7311" s="27"/>
      <c r="T7311" s="27"/>
      <c r="U7311" s="27"/>
      <c r="V7311" s="27"/>
      <c r="W7311" s="74"/>
      <c r="X7311" s="27"/>
      <c r="Y7311" s="27"/>
      <c r="Z7311" s="27"/>
      <c r="AA7311" s="27"/>
      <c r="AB731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2" spans="1:28" ht="12.6" x14ac:dyDescent="0.25">
      <c r="A7312" s="41"/>
      <c r="B7312" s="28"/>
      <c r="C7312" s="27"/>
      <c r="D731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2" s="27"/>
      <c r="F7312" s="27"/>
      <c r="G7312" s="29"/>
      <c r="H7312" s="48"/>
      <c r="I7312" s="29"/>
      <c r="J7312" s="29"/>
      <c r="K7312" s="27"/>
      <c r="L7312" s="27"/>
      <c r="M7312" s="27"/>
      <c r="N7312" s="27"/>
      <c r="O7312" s="27"/>
      <c r="P7312" s="30"/>
      <c r="Q7312" s="30">
        <f>Table13[[#This Row],[Unit Value]]*Table13[[#This Row],[Qty | PCount]]</f>
        <v>0</v>
      </c>
      <c r="R7312" s="27" t="str">
        <f>IF(Table13[[#This Row],[Unit Value]]&lt;=4999,"Low-Value Asset","High-Value Asset")</f>
        <v>Low-Value Asset</v>
      </c>
      <c r="S7312" s="27"/>
      <c r="T7312" s="27"/>
      <c r="U7312" s="27"/>
      <c r="V7312" s="27"/>
      <c r="W7312" s="74"/>
      <c r="X7312" s="27"/>
      <c r="Y7312" s="27"/>
      <c r="Z7312" s="27"/>
      <c r="AA7312" s="27"/>
      <c r="AB731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3" spans="1:28" ht="12.6" x14ac:dyDescent="0.25">
      <c r="A7313" s="41"/>
      <c r="B7313" s="28"/>
      <c r="C7313" s="27"/>
      <c r="D731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3" s="27"/>
      <c r="F7313" s="27"/>
      <c r="G7313" s="29"/>
      <c r="H7313" s="48"/>
      <c r="I7313" s="29"/>
      <c r="J7313" s="29"/>
      <c r="K7313" s="27"/>
      <c r="L7313" s="27"/>
      <c r="M7313" s="27"/>
      <c r="N7313" s="27"/>
      <c r="O7313" s="27"/>
      <c r="P7313" s="30"/>
      <c r="Q7313" s="30">
        <f>Table13[[#This Row],[Unit Value]]*Table13[[#This Row],[Qty | PCount]]</f>
        <v>0</v>
      </c>
      <c r="R7313" s="27" t="str">
        <f>IF(Table13[[#This Row],[Unit Value]]&lt;=4999,"Low-Value Asset","High-Value Asset")</f>
        <v>Low-Value Asset</v>
      </c>
      <c r="S7313" s="27"/>
      <c r="T7313" s="27"/>
      <c r="U7313" s="27"/>
      <c r="V7313" s="27"/>
      <c r="W7313" s="74"/>
      <c r="X7313" s="27"/>
      <c r="Y7313" s="27"/>
      <c r="Z7313" s="27"/>
      <c r="AA7313" s="27"/>
      <c r="AB731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4" spans="1:28" ht="12.6" x14ac:dyDescent="0.25">
      <c r="A7314" s="41"/>
      <c r="B7314" s="28"/>
      <c r="C7314" s="27"/>
      <c r="D731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4" s="27"/>
      <c r="F7314" s="27"/>
      <c r="G7314" s="29"/>
      <c r="H7314" s="48"/>
      <c r="I7314" s="29"/>
      <c r="J7314" s="29"/>
      <c r="K7314" s="27"/>
      <c r="L7314" s="27"/>
      <c r="M7314" s="27"/>
      <c r="N7314" s="27"/>
      <c r="O7314" s="27"/>
      <c r="P7314" s="30"/>
      <c r="Q7314" s="30">
        <f>Table13[[#This Row],[Unit Value]]*Table13[[#This Row],[Qty | PCount]]</f>
        <v>0</v>
      </c>
      <c r="R7314" s="27" t="str">
        <f>IF(Table13[[#This Row],[Unit Value]]&lt;=4999,"Low-Value Asset","High-Value Asset")</f>
        <v>Low-Value Asset</v>
      </c>
      <c r="S7314" s="27"/>
      <c r="T7314" s="27"/>
      <c r="U7314" s="27"/>
      <c r="V7314" s="27"/>
      <c r="W7314" s="74"/>
      <c r="X7314" s="27"/>
      <c r="Y7314" s="27"/>
      <c r="Z7314" s="27"/>
      <c r="AA7314" s="27"/>
      <c r="AB731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5" spans="1:28" ht="12.6" x14ac:dyDescent="0.25">
      <c r="A7315" s="41"/>
      <c r="B7315" s="28"/>
      <c r="C7315" s="27"/>
      <c r="D731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5" s="27"/>
      <c r="F7315" s="27"/>
      <c r="G7315" s="29"/>
      <c r="H7315" s="48"/>
      <c r="I7315" s="29"/>
      <c r="J7315" s="29"/>
      <c r="K7315" s="27"/>
      <c r="L7315" s="27"/>
      <c r="M7315" s="27"/>
      <c r="N7315" s="27"/>
      <c r="O7315" s="27"/>
      <c r="P7315" s="30"/>
      <c r="Q7315" s="30">
        <f>Table13[[#This Row],[Unit Value]]*Table13[[#This Row],[Qty | PCount]]</f>
        <v>0</v>
      </c>
      <c r="R7315" s="27" t="str">
        <f>IF(Table13[[#This Row],[Unit Value]]&lt;=4999,"Low-Value Asset","High-Value Asset")</f>
        <v>Low-Value Asset</v>
      </c>
      <c r="S7315" s="27"/>
      <c r="T7315" s="27"/>
      <c r="U7315" s="27"/>
      <c r="V7315" s="27"/>
      <c r="W7315" s="74"/>
      <c r="X7315" s="27"/>
      <c r="Y7315" s="27"/>
      <c r="Z7315" s="27"/>
      <c r="AA7315" s="27"/>
      <c r="AB731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6" spans="1:28" ht="12.6" x14ac:dyDescent="0.25">
      <c r="A7316" s="41"/>
      <c r="B7316" s="28"/>
      <c r="C7316" s="27"/>
      <c r="D731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6" s="27"/>
      <c r="F7316" s="27"/>
      <c r="G7316" s="29"/>
      <c r="H7316" s="48"/>
      <c r="I7316" s="29"/>
      <c r="J7316" s="29"/>
      <c r="K7316" s="27"/>
      <c r="L7316" s="27"/>
      <c r="M7316" s="27"/>
      <c r="N7316" s="27"/>
      <c r="O7316" s="27"/>
      <c r="P7316" s="30"/>
      <c r="Q7316" s="30">
        <f>Table13[[#This Row],[Unit Value]]*Table13[[#This Row],[Qty | PCount]]</f>
        <v>0</v>
      </c>
      <c r="R7316" s="27" t="str">
        <f>IF(Table13[[#This Row],[Unit Value]]&lt;=4999,"Low-Value Asset","High-Value Asset")</f>
        <v>Low-Value Asset</v>
      </c>
      <c r="S7316" s="27"/>
      <c r="T7316" s="27"/>
      <c r="U7316" s="27"/>
      <c r="V7316" s="27"/>
      <c r="W7316" s="74"/>
      <c r="X7316" s="27"/>
      <c r="Y7316" s="27"/>
      <c r="Z7316" s="27"/>
      <c r="AA7316" s="27"/>
      <c r="AB731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7" spans="1:28" ht="12.6" x14ac:dyDescent="0.25">
      <c r="A7317" s="41"/>
      <c r="B7317" s="28"/>
      <c r="C7317" s="27"/>
      <c r="D731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7" s="27"/>
      <c r="F7317" s="27"/>
      <c r="G7317" s="29"/>
      <c r="H7317" s="48"/>
      <c r="I7317" s="29"/>
      <c r="J7317" s="29"/>
      <c r="K7317" s="27"/>
      <c r="L7317" s="27"/>
      <c r="M7317" s="27"/>
      <c r="N7317" s="27"/>
      <c r="O7317" s="27"/>
      <c r="P7317" s="30"/>
      <c r="Q7317" s="30">
        <f>Table13[[#This Row],[Unit Value]]*Table13[[#This Row],[Qty | PCount]]</f>
        <v>0</v>
      </c>
      <c r="R7317" s="27" t="str">
        <f>IF(Table13[[#This Row],[Unit Value]]&lt;=4999,"Low-Value Asset","High-Value Asset")</f>
        <v>Low-Value Asset</v>
      </c>
      <c r="S7317" s="27"/>
      <c r="T7317" s="27"/>
      <c r="U7317" s="27"/>
      <c r="V7317" s="27"/>
      <c r="W7317" s="74"/>
      <c r="X7317" s="27"/>
      <c r="Y7317" s="27"/>
      <c r="Z7317" s="27"/>
      <c r="AA7317" s="27"/>
      <c r="AB731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8" spans="1:28" ht="12.6" x14ac:dyDescent="0.25">
      <c r="A7318" s="41"/>
      <c r="B7318" s="28"/>
      <c r="C7318" s="27"/>
      <c r="D731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8" s="27"/>
      <c r="F7318" s="27"/>
      <c r="G7318" s="29"/>
      <c r="H7318" s="48"/>
      <c r="I7318" s="29"/>
      <c r="J7318" s="29"/>
      <c r="K7318" s="27"/>
      <c r="L7318" s="27"/>
      <c r="M7318" s="27"/>
      <c r="N7318" s="27"/>
      <c r="O7318" s="27"/>
      <c r="P7318" s="30"/>
      <c r="Q7318" s="30">
        <f>Table13[[#This Row],[Unit Value]]*Table13[[#This Row],[Qty | PCount]]</f>
        <v>0</v>
      </c>
      <c r="R7318" s="27" t="str">
        <f>IF(Table13[[#This Row],[Unit Value]]&lt;=4999,"Low-Value Asset","High-Value Asset")</f>
        <v>Low-Value Asset</v>
      </c>
      <c r="S7318" s="27"/>
      <c r="T7318" s="27"/>
      <c r="U7318" s="27"/>
      <c r="V7318" s="27"/>
      <c r="W7318" s="74"/>
      <c r="X7318" s="27"/>
      <c r="Y7318" s="27"/>
      <c r="Z7318" s="27"/>
      <c r="AA7318" s="27"/>
      <c r="AB731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19" spans="1:28" ht="12.6" x14ac:dyDescent="0.25">
      <c r="A7319" s="41"/>
      <c r="B7319" s="28"/>
      <c r="C7319" s="27"/>
      <c r="D731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19" s="27"/>
      <c r="F7319" s="27"/>
      <c r="G7319" s="29"/>
      <c r="H7319" s="48"/>
      <c r="I7319" s="29"/>
      <c r="J7319" s="29"/>
      <c r="K7319" s="27"/>
      <c r="L7319" s="27"/>
      <c r="M7319" s="27"/>
      <c r="N7319" s="27"/>
      <c r="O7319" s="27"/>
      <c r="P7319" s="30"/>
      <c r="Q7319" s="30">
        <f>Table13[[#This Row],[Unit Value]]*Table13[[#This Row],[Qty | PCount]]</f>
        <v>0</v>
      </c>
      <c r="R7319" s="27" t="str">
        <f>IF(Table13[[#This Row],[Unit Value]]&lt;=4999,"Low-Value Asset","High-Value Asset")</f>
        <v>Low-Value Asset</v>
      </c>
      <c r="S7319" s="27"/>
      <c r="T7319" s="27"/>
      <c r="U7319" s="27"/>
      <c r="V7319" s="27"/>
      <c r="W7319" s="74"/>
      <c r="X7319" s="27"/>
      <c r="Y7319" s="27"/>
      <c r="Z7319" s="27"/>
      <c r="AA7319" s="27"/>
      <c r="AB731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0" spans="1:28" ht="12.6" x14ac:dyDescent="0.25">
      <c r="A7320" s="41"/>
      <c r="B7320" s="28"/>
      <c r="C7320" s="27"/>
      <c r="D732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0" s="27"/>
      <c r="F7320" s="27"/>
      <c r="G7320" s="29"/>
      <c r="H7320" s="48"/>
      <c r="I7320" s="29"/>
      <c r="J7320" s="29"/>
      <c r="K7320" s="27"/>
      <c r="L7320" s="27"/>
      <c r="M7320" s="27"/>
      <c r="N7320" s="27"/>
      <c r="O7320" s="27"/>
      <c r="P7320" s="30"/>
      <c r="Q7320" s="30">
        <f>Table13[[#This Row],[Unit Value]]*Table13[[#This Row],[Qty | PCount]]</f>
        <v>0</v>
      </c>
      <c r="R7320" s="27" t="str">
        <f>IF(Table13[[#This Row],[Unit Value]]&lt;=4999,"Low-Value Asset","High-Value Asset")</f>
        <v>Low-Value Asset</v>
      </c>
      <c r="S7320" s="27"/>
      <c r="T7320" s="27"/>
      <c r="U7320" s="27"/>
      <c r="V7320" s="27"/>
      <c r="W7320" s="74"/>
      <c r="X7320" s="27"/>
      <c r="Y7320" s="27"/>
      <c r="Z7320" s="27"/>
      <c r="AA7320" s="27"/>
      <c r="AB732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1" spans="1:28" ht="12.6" x14ac:dyDescent="0.25">
      <c r="A7321" s="41"/>
      <c r="B7321" s="28"/>
      <c r="C7321" s="27"/>
      <c r="D732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1" s="27"/>
      <c r="F7321" s="27"/>
      <c r="G7321" s="29"/>
      <c r="H7321" s="48"/>
      <c r="I7321" s="29"/>
      <c r="J7321" s="29"/>
      <c r="K7321" s="27"/>
      <c r="L7321" s="27"/>
      <c r="M7321" s="27"/>
      <c r="N7321" s="27"/>
      <c r="O7321" s="27"/>
      <c r="P7321" s="30"/>
      <c r="Q7321" s="30">
        <f>Table13[[#This Row],[Unit Value]]*Table13[[#This Row],[Qty | PCount]]</f>
        <v>0</v>
      </c>
      <c r="R7321" s="27" t="str">
        <f>IF(Table13[[#This Row],[Unit Value]]&lt;=4999,"Low-Value Asset","High-Value Asset")</f>
        <v>Low-Value Asset</v>
      </c>
      <c r="S7321" s="27"/>
      <c r="T7321" s="27"/>
      <c r="U7321" s="27"/>
      <c r="V7321" s="27"/>
      <c r="W7321" s="74"/>
      <c r="X7321" s="27"/>
      <c r="Y7321" s="27"/>
      <c r="Z7321" s="27"/>
      <c r="AA7321" s="27"/>
      <c r="AB732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2" spans="1:28" ht="12.6" x14ac:dyDescent="0.25">
      <c r="A7322" s="41"/>
      <c r="B7322" s="28"/>
      <c r="C7322" s="27"/>
      <c r="D732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2" s="27"/>
      <c r="F7322" s="27"/>
      <c r="G7322" s="29"/>
      <c r="H7322" s="48"/>
      <c r="I7322" s="29"/>
      <c r="J7322" s="29"/>
      <c r="K7322" s="27"/>
      <c r="L7322" s="27"/>
      <c r="M7322" s="27"/>
      <c r="N7322" s="27"/>
      <c r="O7322" s="27"/>
      <c r="P7322" s="30"/>
      <c r="Q7322" s="30">
        <f>Table13[[#This Row],[Unit Value]]*Table13[[#This Row],[Qty | PCount]]</f>
        <v>0</v>
      </c>
      <c r="R7322" s="27" t="str">
        <f>IF(Table13[[#This Row],[Unit Value]]&lt;=4999,"Low-Value Asset","High-Value Asset")</f>
        <v>Low-Value Asset</v>
      </c>
      <c r="S7322" s="27"/>
      <c r="T7322" s="27"/>
      <c r="U7322" s="27"/>
      <c r="V7322" s="27"/>
      <c r="W7322" s="74"/>
      <c r="X7322" s="27"/>
      <c r="Y7322" s="27"/>
      <c r="Z7322" s="27"/>
      <c r="AA7322" s="27"/>
      <c r="AB732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3" spans="1:28" ht="12.6" x14ac:dyDescent="0.25">
      <c r="A7323" s="41"/>
      <c r="B7323" s="28"/>
      <c r="C7323" s="27"/>
      <c r="D732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3" s="27"/>
      <c r="F7323" s="27"/>
      <c r="G7323" s="29"/>
      <c r="H7323" s="48"/>
      <c r="I7323" s="29"/>
      <c r="J7323" s="29"/>
      <c r="K7323" s="27"/>
      <c r="L7323" s="27"/>
      <c r="M7323" s="27"/>
      <c r="N7323" s="27"/>
      <c r="O7323" s="27"/>
      <c r="P7323" s="30"/>
      <c r="Q7323" s="30">
        <f>Table13[[#This Row],[Unit Value]]*Table13[[#This Row],[Qty | PCount]]</f>
        <v>0</v>
      </c>
      <c r="R7323" s="27" t="str">
        <f>IF(Table13[[#This Row],[Unit Value]]&lt;=4999,"Low-Value Asset","High-Value Asset")</f>
        <v>Low-Value Asset</v>
      </c>
      <c r="S7323" s="27"/>
      <c r="T7323" s="27"/>
      <c r="U7323" s="27"/>
      <c r="V7323" s="27"/>
      <c r="W7323" s="74"/>
      <c r="X7323" s="27"/>
      <c r="Y7323" s="27"/>
      <c r="Z7323" s="27"/>
      <c r="AA7323" s="27"/>
      <c r="AB732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4" spans="1:28" ht="12.6" x14ac:dyDescent="0.25">
      <c r="A7324" s="41"/>
      <c r="B7324" s="28"/>
      <c r="C7324" s="27"/>
      <c r="D732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4" s="27"/>
      <c r="F7324" s="27"/>
      <c r="G7324" s="29"/>
      <c r="H7324" s="48"/>
      <c r="I7324" s="29"/>
      <c r="J7324" s="29"/>
      <c r="K7324" s="27"/>
      <c r="L7324" s="27"/>
      <c r="M7324" s="27"/>
      <c r="N7324" s="27"/>
      <c r="O7324" s="27"/>
      <c r="P7324" s="30"/>
      <c r="Q7324" s="30">
        <f>Table13[[#This Row],[Unit Value]]*Table13[[#This Row],[Qty | PCount]]</f>
        <v>0</v>
      </c>
      <c r="R7324" s="27" t="str">
        <f>IF(Table13[[#This Row],[Unit Value]]&lt;=4999,"Low-Value Asset","High-Value Asset")</f>
        <v>Low-Value Asset</v>
      </c>
      <c r="S7324" s="27"/>
      <c r="T7324" s="27"/>
      <c r="U7324" s="27"/>
      <c r="V7324" s="27"/>
      <c r="W7324" s="74"/>
      <c r="X7324" s="27"/>
      <c r="Y7324" s="27"/>
      <c r="Z7324" s="27"/>
      <c r="AA7324" s="27"/>
      <c r="AB732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5" spans="1:28" ht="12.6" x14ac:dyDescent="0.25">
      <c r="A7325" s="41"/>
      <c r="B7325" s="28"/>
      <c r="C7325" s="27"/>
      <c r="D732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5" s="27"/>
      <c r="F7325" s="27"/>
      <c r="G7325" s="29"/>
      <c r="H7325" s="48"/>
      <c r="I7325" s="29"/>
      <c r="J7325" s="29"/>
      <c r="K7325" s="27"/>
      <c r="L7325" s="27"/>
      <c r="M7325" s="27"/>
      <c r="N7325" s="27"/>
      <c r="O7325" s="27"/>
      <c r="P7325" s="30"/>
      <c r="Q7325" s="30">
        <f>Table13[[#This Row],[Unit Value]]*Table13[[#This Row],[Qty | PCount]]</f>
        <v>0</v>
      </c>
      <c r="R7325" s="27" t="str">
        <f>IF(Table13[[#This Row],[Unit Value]]&lt;=4999,"Low-Value Asset","High-Value Asset")</f>
        <v>Low-Value Asset</v>
      </c>
      <c r="S7325" s="27"/>
      <c r="T7325" s="27"/>
      <c r="U7325" s="27"/>
      <c r="V7325" s="27"/>
      <c r="W7325" s="74"/>
      <c r="X7325" s="27"/>
      <c r="Y7325" s="27"/>
      <c r="Z7325" s="27"/>
      <c r="AA7325" s="27"/>
      <c r="AB732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6" spans="1:28" ht="12.6" x14ac:dyDescent="0.25">
      <c r="A7326" s="41"/>
      <c r="B7326" s="28"/>
      <c r="C7326" s="27"/>
      <c r="D732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6" s="27"/>
      <c r="F7326" s="27"/>
      <c r="G7326" s="29"/>
      <c r="H7326" s="48"/>
      <c r="I7326" s="29"/>
      <c r="J7326" s="29"/>
      <c r="K7326" s="27"/>
      <c r="L7326" s="27"/>
      <c r="M7326" s="27"/>
      <c r="N7326" s="27"/>
      <c r="O7326" s="27"/>
      <c r="P7326" s="30"/>
      <c r="Q7326" s="30">
        <f>Table13[[#This Row],[Unit Value]]*Table13[[#This Row],[Qty | PCount]]</f>
        <v>0</v>
      </c>
      <c r="R7326" s="27" t="str">
        <f>IF(Table13[[#This Row],[Unit Value]]&lt;=4999,"Low-Value Asset","High-Value Asset")</f>
        <v>Low-Value Asset</v>
      </c>
      <c r="S7326" s="27"/>
      <c r="T7326" s="27"/>
      <c r="U7326" s="27"/>
      <c r="V7326" s="27"/>
      <c r="W7326" s="74"/>
      <c r="X7326" s="27"/>
      <c r="Y7326" s="27"/>
      <c r="Z7326" s="27"/>
      <c r="AA7326" s="27"/>
      <c r="AB732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7" spans="1:28" ht="12.6" x14ac:dyDescent="0.25">
      <c r="A7327" s="41"/>
      <c r="B7327" s="28"/>
      <c r="C7327" s="27"/>
      <c r="D732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7" s="27"/>
      <c r="F7327" s="27"/>
      <c r="G7327" s="29"/>
      <c r="H7327" s="48"/>
      <c r="I7327" s="29"/>
      <c r="J7327" s="29"/>
      <c r="K7327" s="27"/>
      <c r="L7327" s="27"/>
      <c r="M7327" s="27"/>
      <c r="N7327" s="27"/>
      <c r="O7327" s="27"/>
      <c r="P7327" s="30"/>
      <c r="Q7327" s="30">
        <f>Table13[[#This Row],[Unit Value]]*Table13[[#This Row],[Qty | PCount]]</f>
        <v>0</v>
      </c>
      <c r="R7327" s="27" t="str">
        <f>IF(Table13[[#This Row],[Unit Value]]&lt;=4999,"Low-Value Asset","High-Value Asset")</f>
        <v>Low-Value Asset</v>
      </c>
      <c r="S7327" s="27"/>
      <c r="T7327" s="27"/>
      <c r="U7327" s="27"/>
      <c r="V7327" s="27"/>
      <c r="W7327" s="74"/>
      <c r="X7327" s="27"/>
      <c r="Y7327" s="27"/>
      <c r="Z7327" s="27"/>
      <c r="AA7327" s="27"/>
      <c r="AB732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8" spans="1:28" ht="12.6" x14ac:dyDescent="0.25">
      <c r="A7328" s="41"/>
      <c r="B7328" s="28"/>
      <c r="C7328" s="27"/>
      <c r="D732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8" s="27"/>
      <c r="F7328" s="27"/>
      <c r="G7328" s="29"/>
      <c r="H7328" s="48"/>
      <c r="I7328" s="29"/>
      <c r="J7328" s="29"/>
      <c r="K7328" s="27"/>
      <c r="L7328" s="27"/>
      <c r="M7328" s="27"/>
      <c r="N7328" s="27"/>
      <c r="O7328" s="27"/>
      <c r="P7328" s="30"/>
      <c r="Q7328" s="30">
        <f>Table13[[#This Row],[Unit Value]]*Table13[[#This Row],[Qty | PCount]]</f>
        <v>0</v>
      </c>
      <c r="R7328" s="27" t="str">
        <f>IF(Table13[[#This Row],[Unit Value]]&lt;=4999,"Low-Value Asset","High-Value Asset")</f>
        <v>Low-Value Asset</v>
      </c>
      <c r="S7328" s="27"/>
      <c r="T7328" s="27"/>
      <c r="U7328" s="27"/>
      <c r="V7328" s="27"/>
      <c r="W7328" s="74"/>
      <c r="X7328" s="27"/>
      <c r="Y7328" s="27"/>
      <c r="Z7328" s="27"/>
      <c r="AA7328" s="27"/>
      <c r="AB732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29" spans="1:28" ht="12.6" x14ac:dyDescent="0.25">
      <c r="A7329" s="41"/>
      <c r="B7329" s="28"/>
      <c r="C7329" s="27"/>
      <c r="D732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29" s="27"/>
      <c r="F7329" s="27"/>
      <c r="G7329" s="29"/>
      <c r="H7329" s="48"/>
      <c r="I7329" s="29"/>
      <c r="J7329" s="29"/>
      <c r="K7329" s="27"/>
      <c r="L7329" s="27"/>
      <c r="M7329" s="27"/>
      <c r="N7329" s="27"/>
      <c r="O7329" s="27"/>
      <c r="P7329" s="30"/>
      <c r="Q7329" s="30">
        <f>Table13[[#This Row],[Unit Value]]*Table13[[#This Row],[Qty | PCount]]</f>
        <v>0</v>
      </c>
      <c r="R7329" s="27" t="str">
        <f>IF(Table13[[#This Row],[Unit Value]]&lt;=4999,"Low-Value Asset","High-Value Asset")</f>
        <v>Low-Value Asset</v>
      </c>
      <c r="S7329" s="27"/>
      <c r="T7329" s="27"/>
      <c r="U7329" s="27"/>
      <c r="V7329" s="27"/>
      <c r="W7329" s="74"/>
      <c r="X7329" s="27"/>
      <c r="Y7329" s="27"/>
      <c r="Z7329" s="27"/>
      <c r="AA7329" s="27"/>
      <c r="AB732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0" spans="1:28" ht="12.6" x14ac:dyDescent="0.25">
      <c r="A7330" s="41"/>
      <c r="B7330" s="28"/>
      <c r="C7330" s="27"/>
      <c r="D733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0" s="27"/>
      <c r="F7330" s="27"/>
      <c r="G7330" s="29"/>
      <c r="H7330" s="48"/>
      <c r="I7330" s="29"/>
      <c r="J7330" s="29"/>
      <c r="K7330" s="27"/>
      <c r="L7330" s="27"/>
      <c r="M7330" s="27"/>
      <c r="N7330" s="27"/>
      <c r="O7330" s="27"/>
      <c r="P7330" s="30"/>
      <c r="Q7330" s="30">
        <f>Table13[[#This Row],[Unit Value]]*Table13[[#This Row],[Qty | PCount]]</f>
        <v>0</v>
      </c>
      <c r="R7330" s="27" t="str">
        <f>IF(Table13[[#This Row],[Unit Value]]&lt;=4999,"Low-Value Asset","High-Value Asset")</f>
        <v>Low-Value Asset</v>
      </c>
      <c r="S7330" s="27"/>
      <c r="T7330" s="27"/>
      <c r="U7330" s="27"/>
      <c r="V7330" s="27"/>
      <c r="W7330" s="74"/>
      <c r="X7330" s="27"/>
      <c r="Y7330" s="27"/>
      <c r="Z7330" s="27"/>
      <c r="AA7330" s="27"/>
      <c r="AB733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1" spans="1:28" ht="12.6" x14ac:dyDescent="0.25">
      <c r="A7331" s="41"/>
      <c r="B7331" s="28"/>
      <c r="C7331" s="27"/>
      <c r="D733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1" s="27"/>
      <c r="F7331" s="27"/>
      <c r="G7331" s="29"/>
      <c r="H7331" s="48"/>
      <c r="I7331" s="29"/>
      <c r="J7331" s="29"/>
      <c r="K7331" s="27"/>
      <c r="L7331" s="27"/>
      <c r="M7331" s="27"/>
      <c r="N7331" s="27"/>
      <c r="O7331" s="27"/>
      <c r="P7331" s="30"/>
      <c r="Q7331" s="30">
        <f>Table13[[#This Row],[Unit Value]]*Table13[[#This Row],[Qty | PCount]]</f>
        <v>0</v>
      </c>
      <c r="R7331" s="27" t="str">
        <f>IF(Table13[[#This Row],[Unit Value]]&lt;=4999,"Low-Value Asset","High-Value Asset")</f>
        <v>Low-Value Asset</v>
      </c>
      <c r="S7331" s="27"/>
      <c r="T7331" s="27"/>
      <c r="U7331" s="27"/>
      <c r="V7331" s="27"/>
      <c r="W7331" s="74"/>
      <c r="X7331" s="27"/>
      <c r="Y7331" s="27"/>
      <c r="Z7331" s="27"/>
      <c r="AA7331" s="27"/>
      <c r="AB733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2" spans="1:28" ht="12.6" x14ac:dyDescent="0.25">
      <c r="A7332" s="41"/>
      <c r="B7332" s="28"/>
      <c r="C7332" s="27"/>
      <c r="D733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2" s="27"/>
      <c r="F7332" s="27"/>
      <c r="G7332" s="29"/>
      <c r="H7332" s="48"/>
      <c r="I7332" s="29"/>
      <c r="J7332" s="29"/>
      <c r="K7332" s="27"/>
      <c r="L7332" s="27"/>
      <c r="M7332" s="27"/>
      <c r="N7332" s="27"/>
      <c r="O7332" s="27"/>
      <c r="P7332" s="30"/>
      <c r="Q7332" s="30">
        <f>Table13[[#This Row],[Unit Value]]*Table13[[#This Row],[Qty | PCount]]</f>
        <v>0</v>
      </c>
      <c r="R7332" s="27" t="str">
        <f>IF(Table13[[#This Row],[Unit Value]]&lt;=4999,"Low-Value Asset","High-Value Asset")</f>
        <v>Low-Value Asset</v>
      </c>
      <c r="S7332" s="27"/>
      <c r="T7332" s="27"/>
      <c r="U7332" s="27"/>
      <c r="V7332" s="27"/>
      <c r="W7332" s="74"/>
      <c r="X7332" s="27"/>
      <c r="Y7332" s="27"/>
      <c r="Z7332" s="27"/>
      <c r="AA7332" s="27"/>
      <c r="AB733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3" spans="1:28" ht="12.6" x14ac:dyDescent="0.25">
      <c r="A7333" s="41"/>
      <c r="B7333" s="28"/>
      <c r="C7333" s="27"/>
      <c r="D733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3" s="27"/>
      <c r="F7333" s="27"/>
      <c r="G7333" s="29"/>
      <c r="H7333" s="48"/>
      <c r="I7333" s="29"/>
      <c r="J7333" s="29"/>
      <c r="K7333" s="27"/>
      <c r="L7333" s="27"/>
      <c r="M7333" s="27"/>
      <c r="N7333" s="27"/>
      <c r="O7333" s="27"/>
      <c r="P7333" s="30"/>
      <c r="Q7333" s="30">
        <f>Table13[[#This Row],[Unit Value]]*Table13[[#This Row],[Qty | PCount]]</f>
        <v>0</v>
      </c>
      <c r="R7333" s="27" t="str">
        <f>IF(Table13[[#This Row],[Unit Value]]&lt;=4999,"Low-Value Asset","High-Value Asset")</f>
        <v>Low-Value Asset</v>
      </c>
      <c r="S7333" s="27"/>
      <c r="T7333" s="27"/>
      <c r="U7333" s="27"/>
      <c r="V7333" s="27"/>
      <c r="W7333" s="74"/>
      <c r="X7333" s="27"/>
      <c r="Y7333" s="27"/>
      <c r="Z7333" s="27"/>
      <c r="AA7333" s="27"/>
      <c r="AB733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4" spans="1:28" ht="12.6" x14ac:dyDescent="0.25">
      <c r="A7334" s="41"/>
      <c r="B7334" s="28"/>
      <c r="C7334" s="27"/>
      <c r="D733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4" s="27"/>
      <c r="F7334" s="27"/>
      <c r="G7334" s="29"/>
      <c r="H7334" s="48"/>
      <c r="I7334" s="29"/>
      <c r="J7334" s="29"/>
      <c r="K7334" s="27"/>
      <c r="L7334" s="27"/>
      <c r="M7334" s="27"/>
      <c r="N7334" s="27"/>
      <c r="O7334" s="27"/>
      <c r="P7334" s="30"/>
      <c r="Q7334" s="30">
        <f>Table13[[#This Row],[Unit Value]]*Table13[[#This Row],[Qty | PCount]]</f>
        <v>0</v>
      </c>
      <c r="R7334" s="27" t="str">
        <f>IF(Table13[[#This Row],[Unit Value]]&lt;=4999,"Low-Value Asset","High-Value Asset")</f>
        <v>Low-Value Asset</v>
      </c>
      <c r="S7334" s="27"/>
      <c r="T7334" s="27"/>
      <c r="U7334" s="27"/>
      <c r="V7334" s="27"/>
      <c r="W7334" s="74"/>
      <c r="X7334" s="27"/>
      <c r="Y7334" s="27"/>
      <c r="Z7334" s="27"/>
      <c r="AA7334" s="27"/>
      <c r="AB733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5" spans="1:28" ht="12.6" x14ac:dyDescent="0.25">
      <c r="A7335" s="41"/>
      <c r="B7335" s="28"/>
      <c r="C7335" s="27"/>
      <c r="D733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5" s="27"/>
      <c r="F7335" s="27"/>
      <c r="G7335" s="29"/>
      <c r="H7335" s="48"/>
      <c r="I7335" s="29"/>
      <c r="J7335" s="29"/>
      <c r="K7335" s="27"/>
      <c r="L7335" s="27"/>
      <c r="M7335" s="27"/>
      <c r="N7335" s="27"/>
      <c r="O7335" s="27"/>
      <c r="P7335" s="30"/>
      <c r="Q7335" s="30">
        <f>Table13[[#This Row],[Unit Value]]*Table13[[#This Row],[Qty | PCount]]</f>
        <v>0</v>
      </c>
      <c r="R7335" s="27" t="str">
        <f>IF(Table13[[#This Row],[Unit Value]]&lt;=4999,"Low-Value Asset","High-Value Asset")</f>
        <v>Low-Value Asset</v>
      </c>
      <c r="S7335" s="27"/>
      <c r="T7335" s="27"/>
      <c r="U7335" s="27"/>
      <c r="V7335" s="27"/>
      <c r="W7335" s="74"/>
      <c r="X7335" s="27"/>
      <c r="Y7335" s="27"/>
      <c r="Z7335" s="27"/>
      <c r="AA7335" s="27"/>
      <c r="AB733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6" spans="1:28" ht="12.6" x14ac:dyDescent="0.25">
      <c r="A7336" s="41"/>
      <c r="B7336" s="28"/>
      <c r="C7336" s="27"/>
      <c r="D733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6" s="27"/>
      <c r="F7336" s="27"/>
      <c r="G7336" s="29"/>
      <c r="H7336" s="48"/>
      <c r="I7336" s="29"/>
      <c r="J7336" s="29"/>
      <c r="K7336" s="27"/>
      <c r="L7336" s="27"/>
      <c r="M7336" s="27"/>
      <c r="N7336" s="27"/>
      <c r="O7336" s="27"/>
      <c r="P7336" s="30"/>
      <c r="Q7336" s="30">
        <f>Table13[[#This Row],[Unit Value]]*Table13[[#This Row],[Qty | PCount]]</f>
        <v>0</v>
      </c>
      <c r="R7336" s="27" t="str">
        <f>IF(Table13[[#This Row],[Unit Value]]&lt;=4999,"Low-Value Asset","High-Value Asset")</f>
        <v>Low-Value Asset</v>
      </c>
      <c r="S7336" s="27"/>
      <c r="T7336" s="27"/>
      <c r="U7336" s="27"/>
      <c r="V7336" s="27"/>
      <c r="W7336" s="74"/>
      <c r="X7336" s="27"/>
      <c r="Y7336" s="27"/>
      <c r="Z7336" s="27"/>
      <c r="AA7336" s="27"/>
      <c r="AB733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7" spans="1:28" ht="12.6" x14ac:dyDescent="0.25">
      <c r="A7337" s="41"/>
      <c r="B7337" s="28"/>
      <c r="C7337" s="27"/>
      <c r="D733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7" s="27"/>
      <c r="F7337" s="27"/>
      <c r="G7337" s="29"/>
      <c r="H7337" s="48"/>
      <c r="I7337" s="29"/>
      <c r="J7337" s="29"/>
      <c r="K7337" s="27"/>
      <c r="L7337" s="27"/>
      <c r="M7337" s="27"/>
      <c r="N7337" s="27"/>
      <c r="O7337" s="27"/>
      <c r="P7337" s="30"/>
      <c r="Q7337" s="30">
        <f>Table13[[#This Row],[Unit Value]]*Table13[[#This Row],[Qty | PCount]]</f>
        <v>0</v>
      </c>
      <c r="R7337" s="27" t="str">
        <f>IF(Table13[[#This Row],[Unit Value]]&lt;=4999,"Low-Value Asset","High-Value Asset")</f>
        <v>Low-Value Asset</v>
      </c>
      <c r="S7337" s="27"/>
      <c r="T7337" s="27"/>
      <c r="U7337" s="27"/>
      <c r="V7337" s="27"/>
      <c r="W7337" s="74"/>
      <c r="X7337" s="27"/>
      <c r="Y7337" s="27"/>
      <c r="Z7337" s="27"/>
      <c r="AA7337" s="27"/>
      <c r="AB733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8" spans="1:28" ht="12.6" x14ac:dyDescent="0.25">
      <c r="A7338" s="41"/>
      <c r="B7338" s="28"/>
      <c r="C7338" s="27"/>
      <c r="D733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8" s="27"/>
      <c r="F7338" s="27"/>
      <c r="G7338" s="29"/>
      <c r="H7338" s="48"/>
      <c r="I7338" s="29"/>
      <c r="J7338" s="29"/>
      <c r="K7338" s="27"/>
      <c r="L7338" s="27"/>
      <c r="M7338" s="27"/>
      <c r="N7338" s="27"/>
      <c r="O7338" s="27"/>
      <c r="P7338" s="30"/>
      <c r="Q7338" s="30">
        <f>Table13[[#This Row],[Unit Value]]*Table13[[#This Row],[Qty | PCount]]</f>
        <v>0</v>
      </c>
      <c r="R7338" s="27" t="str">
        <f>IF(Table13[[#This Row],[Unit Value]]&lt;=4999,"Low-Value Asset","High-Value Asset")</f>
        <v>Low-Value Asset</v>
      </c>
      <c r="S7338" s="27"/>
      <c r="T7338" s="27"/>
      <c r="U7338" s="27"/>
      <c r="V7338" s="27"/>
      <c r="W7338" s="74"/>
      <c r="X7338" s="27"/>
      <c r="Y7338" s="27"/>
      <c r="Z7338" s="27"/>
      <c r="AA7338" s="27"/>
      <c r="AB733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39" spans="1:28" ht="12.6" x14ac:dyDescent="0.25">
      <c r="A7339" s="41"/>
      <c r="B7339" s="28"/>
      <c r="C7339" s="27"/>
      <c r="D733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39" s="27"/>
      <c r="F7339" s="27"/>
      <c r="G7339" s="29"/>
      <c r="H7339" s="48"/>
      <c r="I7339" s="29"/>
      <c r="J7339" s="29"/>
      <c r="K7339" s="27"/>
      <c r="L7339" s="27"/>
      <c r="M7339" s="27"/>
      <c r="N7339" s="27"/>
      <c r="O7339" s="27"/>
      <c r="P7339" s="30"/>
      <c r="Q7339" s="30">
        <f>Table13[[#This Row],[Unit Value]]*Table13[[#This Row],[Qty | PCount]]</f>
        <v>0</v>
      </c>
      <c r="R7339" s="27" t="str">
        <f>IF(Table13[[#This Row],[Unit Value]]&lt;=4999,"Low-Value Asset","High-Value Asset")</f>
        <v>Low-Value Asset</v>
      </c>
      <c r="S7339" s="27"/>
      <c r="T7339" s="27"/>
      <c r="U7339" s="27"/>
      <c r="V7339" s="27"/>
      <c r="W7339" s="74"/>
      <c r="X7339" s="27"/>
      <c r="Y7339" s="27"/>
      <c r="Z7339" s="27"/>
      <c r="AA7339" s="27"/>
      <c r="AB733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0" spans="1:28" ht="12.6" x14ac:dyDescent="0.25">
      <c r="A7340" s="41"/>
      <c r="B7340" s="28"/>
      <c r="C7340" s="27"/>
      <c r="D734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0" s="27"/>
      <c r="F7340" s="27"/>
      <c r="G7340" s="29"/>
      <c r="H7340" s="48"/>
      <c r="I7340" s="29"/>
      <c r="J7340" s="29"/>
      <c r="K7340" s="27"/>
      <c r="L7340" s="27"/>
      <c r="M7340" s="27"/>
      <c r="N7340" s="27"/>
      <c r="O7340" s="27"/>
      <c r="P7340" s="30"/>
      <c r="Q7340" s="30">
        <f>Table13[[#This Row],[Unit Value]]*Table13[[#This Row],[Qty | PCount]]</f>
        <v>0</v>
      </c>
      <c r="R7340" s="27" t="str">
        <f>IF(Table13[[#This Row],[Unit Value]]&lt;=4999,"Low-Value Asset","High-Value Asset")</f>
        <v>Low-Value Asset</v>
      </c>
      <c r="S7340" s="27"/>
      <c r="T7340" s="27"/>
      <c r="U7340" s="27"/>
      <c r="V7340" s="27"/>
      <c r="W7340" s="74"/>
      <c r="X7340" s="27"/>
      <c r="Y7340" s="27"/>
      <c r="Z7340" s="27"/>
      <c r="AA7340" s="27"/>
      <c r="AB734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1" spans="1:28" ht="12.6" x14ac:dyDescent="0.25">
      <c r="A7341" s="41"/>
      <c r="B7341" s="28"/>
      <c r="C7341" s="27"/>
      <c r="D734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1" s="27"/>
      <c r="F7341" s="27"/>
      <c r="G7341" s="29"/>
      <c r="H7341" s="48"/>
      <c r="I7341" s="29"/>
      <c r="J7341" s="29"/>
      <c r="K7341" s="27"/>
      <c r="L7341" s="27"/>
      <c r="M7341" s="27"/>
      <c r="N7341" s="27"/>
      <c r="O7341" s="27"/>
      <c r="P7341" s="30"/>
      <c r="Q7341" s="30">
        <f>Table13[[#This Row],[Unit Value]]*Table13[[#This Row],[Qty | PCount]]</f>
        <v>0</v>
      </c>
      <c r="R7341" s="27" t="str">
        <f>IF(Table13[[#This Row],[Unit Value]]&lt;=4999,"Low-Value Asset","High-Value Asset")</f>
        <v>Low-Value Asset</v>
      </c>
      <c r="S7341" s="27"/>
      <c r="T7341" s="27"/>
      <c r="U7341" s="27"/>
      <c r="V7341" s="27"/>
      <c r="W7341" s="74"/>
      <c r="X7341" s="27"/>
      <c r="Y7341" s="27"/>
      <c r="Z7341" s="27"/>
      <c r="AA7341" s="27"/>
      <c r="AB734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2" spans="1:28" ht="12.6" x14ac:dyDescent="0.25">
      <c r="A7342" s="41"/>
      <c r="B7342" s="28"/>
      <c r="C7342" s="27"/>
      <c r="D734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2" s="27"/>
      <c r="F7342" s="27"/>
      <c r="G7342" s="29"/>
      <c r="H7342" s="48"/>
      <c r="I7342" s="29"/>
      <c r="J7342" s="29"/>
      <c r="K7342" s="27"/>
      <c r="L7342" s="27"/>
      <c r="M7342" s="27"/>
      <c r="N7342" s="27"/>
      <c r="O7342" s="27"/>
      <c r="P7342" s="30"/>
      <c r="Q7342" s="30">
        <f>Table13[[#This Row],[Unit Value]]*Table13[[#This Row],[Qty | PCount]]</f>
        <v>0</v>
      </c>
      <c r="R7342" s="27" t="str">
        <f>IF(Table13[[#This Row],[Unit Value]]&lt;=4999,"Low-Value Asset","High-Value Asset")</f>
        <v>Low-Value Asset</v>
      </c>
      <c r="S7342" s="27"/>
      <c r="T7342" s="27"/>
      <c r="U7342" s="27"/>
      <c r="V7342" s="27"/>
      <c r="W7342" s="74"/>
      <c r="X7342" s="27"/>
      <c r="Y7342" s="27"/>
      <c r="Z7342" s="27"/>
      <c r="AA7342" s="27"/>
      <c r="AB734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3" spans="1:28" ht="12.6" x14ac:dyDescent="0.25">
      <c r="A7343" s="41"/>
      <c r="B7343" s="28"/>
      <c r="C7343" s="27"/>
      <c r="D734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3" s="27"/>
      <c r="F7343" s="27"/>
      <c r="G7343" s="29"/>
      <c r="H7343" s="48"/>
      <c r="I7343" s="29"/>
      <c r="J7343" s="29"/>
      <c r="K7343" s="27"/>
      <c r="L7343" s="27"/>
      <c r="M7343" s="27"/>
      <c r="N7343" s="27"/>
      <c r="O7343" s="27"/>
      <c r="P7343" s="30"/>
      <c r="Q7343" s="30">
        <f>Table13[[#This Row],[Unit Value]]*Table13[[#This Row],[Qty | PCount]]</f>
        <v>0</v>
      </c>
      <c r="R7343" s="27" t="str">
        <f>IF(Table13[[#This Row],[Unit Value]]&lt;=4999,"Low-Value Asset","High-Value Asset")</f>
        <v>Low-Value Asset</v>
      </c>
      <c r="S7343" s="27"/>
      <c r="T7343" s="27"/>
      <c r="U7343" s="27"/>
      <c r="V7343" s="27"/>
      <c r="W7343" s="74"/>
      <c r="X7343" s="27"/>
      <c r="Y7343" s="27"/>
      <c r="Z7343" s="27"/>
      <c r="AA7343" s="27"/>
      <c r="AB734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4" spans="1:28" ht="12.6" x14ac:dyDescent="0.25">
      <c r="A7344" s="41"/>
      <c r="B7344" s="28"/>
      <c r="C7344" s="27"/>
      <c r="D734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4" s="27"/>
      <c r="F7344" s="27"/>
      <c r="G7344" s="29"/>
      <c r="H7344" s="48"/>
      <c r="I7344" s="29"/>
      <c r="J7344" s="29"/>
      <c r="K7344" s="27"/>
      <c r="L7344" s="27"/>
      <c r="M7344" s="27"/>
      <c r="N7344" s="27"/>
      <c r="O7344" s="27"/>
      <c r="P7344" s="30"/>
      <c r="Q7344" s="30">
        <f>Table13[[#This Row],[Unit Value]]*Table13[[#This Row],[Qty | PCount]]</f>
        <v>0</v>
      </c>
      <c r="R7344" s="27" t="str">
        <f>IF(Table13[[#This Row],[Unit Value]]&lt;=4999,"Low-Value Asset","High-Value Asset")</f>
        <v>Low-Value Asset</v>
      </c>
      <c r="S7344" s="27"/>
      <c r="T7344" s="27"/>
      <c r="U7344" s="27"/>
      <c r="V7344" s="27"/>
      <c r="W7344" s="74"/>
      <c r="X7344" s="27"/>
      <c r="Y7344" s="27"/>
      <c r="Z7344" s="27"/>
      <c r="AA7344" s="27"/>
      <c r="AB734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5" spans="1:28" ht="12.6" x14ac:dyDescent="0.25">
      <c r="A7345" s="41"/>
      <c r="B7345" s="28"/>
      <c r="C7345" s="27"/>
      <c r="D734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5" s="27"/>
      <c r="F7345" s="27"/>
      <c r="G7345" s="29"/>
      <c r="H7345" s="48"/>
      <c r="I7345" s="29"/>
      <c r="J7345" s="29"/>
      <c r="K7345" s="27"/>
      <c r="L7345" s="27"/>
      <c r="M7345" s="27"/>
      <c r="N7345" s="27"/>
      <c r="O7345" s="27"/>
      <c r="P7345" s="30"/>
      <c r="Q7345" s="30">
        <f>Table13[[#This Row],[Unit Value]]*Table13[[#This Row],[Qty | PCount]]</f>
        <v>0</v>
      </c>
      <c r="R7345" s="27" t="str">
        <f>IF(Table13[[#This Row],[Unit Value]]&lt;=4999,"Low-Value Asset","High-Value Asset")</f>
        <v>Low-Value Asset</v>
      </c>
      <c r="S7345" s="27"/>
      <c r="T7345" s="27"/>
      <c r="U7345" s="27"/>
      <c r="V7345" s="27"/>
      <c r="W7345" s="74"/>
      <c r="X7345" s="27"/>
      <c r="Y7345" s="27"/>
      <c r="Z7345" s="27"/>
      <c r="AA7345" s="27"/>
      <c r="AB734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6" spans="1:28" ht="12.6" x14ac:dyDescent="0.25">
      <c r="A7346" s="41"/>
      <c r="B7346" s="28"/>
      <c r="C7346" s="27"/>
      <c r="D734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6" s="27"/>
      <c r="F7346" s="27"/>
      <c r="G7346" s="29"/>
      <c r="H7346" s="48"/>
      <c r="I7346" s="29"/>
      <c r="J7346" s="29"/>
      <c r="K7346" s="27"/>
      <c r="L7346" s="27"/>
      <c r="M7346" s="27"/>
      <c r="N7346" s="27"/>
      <c r="O7346" s="27"/>
      <c r="P7346" s="30"/>
      <c r="Q7346" s="30">
        <f>Table13[[#This Row],[Unit Value]]*Table13[[#This Row],[Qty | PCount]]</f>
        <v>0</v>
      </c>
      <c r="R7346" s="27" t="str">
        <f>IF(Table13[[#This Row],[Unit Value]]&lt;=4999,"Low-Value Asset","High-Value Asset")</f>
        <v>Low-Value Asset</v>
      </c>
      <c r="S7346" s="27"/>
      <c r="T7346" s="27"/>
      <c r="U7346" s="27"/>
      <c r="V7346" s="27"/>
      <c r="W7346" s="74"/>
      <c r="X7346" s="27"/>
      <c r="Y7346" s="27"/>
      <c r="Z7346" s="27"/>
      <c r="AA7346" s="27"/>
      <c r="AB734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7" spans="1:28" ht="12.6" x14ac:dyDescent="0.25">
      <c r="A7347" s="41"/>
      <c r="B7347" s="28"/>
      <c r="C7347" s="27"/>
      <c r="D734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7" s="27"/>
      <c r="F7347" s="27"/>
      <c r="G7347" s="29"/>
      <c r="H7347" s="48"/>
      <c r="I7347" s="29"/>
      <c r="J7347" s="29"/>
      <c r="K7347" s="27"/>
      <c r="L7347" s="27"/>
      <c r="M7347" s="27"/>
      <c r="N7347" s="27"/>
      <c r="O7347" s="27"/>
      <c r="P7347" s="30"/>
      <c r="Q7347" s="30">
        <f>Table13[[#This Row],[Unit Value]]*Table13[[#This Row],[Qty | PCount]]</f>
        <v>0</v>
      </c>
      <c r="R7347" s="27" t="str">
        <f>IF(Table13[[#This Row],[Unit Value]]&lt;=4999,"Low-Value Asset","High-Value Asset")</f>
        <v>Low-Value Asset</v>
      </c>
      <c r="S7347" s="27"/>
      <c r="T7347" s="27"/>
      <c r="U7347" s="27"/>
      <c r="V7347" s="27"/>
      <c r="W7347" s="74"/>
      <c r="X7347" s="27"/>
      <c r="Y7347" s="27"/>
      <c r="Z7347" s="27"/>
      <c r="AA7347" s="27"/>
      <c r="AB734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8" spans="1:28" ht="12.6" x14ac:dyDescent="0.25">
      <c r="A7348" s="41"/>
      <c r="B7348" s="28"/>
      <c r="C7348" s="27"/>
      <c r="D734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8" s="27"/>
      <c r="F7348" s="27"/>
      <c r="G7348" s="29"/>
      <c r="H7348" s="48"/>
      <c r="I7348" s="29"/>
      <c r="J7348" s="29"/>
      <c r="K7348" s="27"/>
      <c r="L7348" s="27"/>
      <c r="M7348" s="27"/>
      <c r="N7348" s="27"/>
      <c r="O7348" s="27"/>
      <c r="P7348" s="30"/>
      <c r="Q7348" s="30">
        <f>Table13[[#This Row],[Unit Value]]*Table13[[#This Row],[Qty | PCount]]</f>
        <v>0</v>
      </c>
      <c r="R7348" s="27" t="str">
        <f>IF(Table13[[#This Row],[Unit Value]]&lt;=4999,"Low-Value Asset","High-Value Asset")</f>
        <v>Low-Value Asset</v>
      </c>
      <c r="S7348" s="27"/>
      <c r="T7348" s="27"/>
      <c r="U7348" s="27"/>
      <c r="V7348" s="27"/>
      <c r="W7348" s="74"/>
      <c r="X7348" s="27"/>
      <c r="Y7348" s="27"/>
      <c r="Z7348" s="27"/>
      <c r="AA7348" s="27"/>
      <c r="AB734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49" spans="1:28" ht="12.6" x14ac:dyDescent="0.25">
      <c r="A7349" s="41"/>
      <c r="B7349" s="28"/>
      <c r="C7349" s="27"/>
      <c r="D734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49" s="27"/>
      <c r="F7349" s="27"/>
      <c r="G7349" s="29"/>
      <c r="H7349" s="48"/>
      <c r="I7349" s="29"/>
      <c r="J7349" s="29"/>
      <c r="K7349" s="27"/>
      <c r="L7349" s="27"/>
      <c r="M7349" s="27"/>
      <c r="N7349" s="27"/>
      <c r="O7349" s="27"/>
      <c r="P7349" s="30"/>
      <c r="Q7349" s="30">
        <f>Table13[[#This Row],[Unit Value]]*Table13[[#This Row],[Qty | PCount]]</f>
        <v>0</v>
      </c>
      <c r="R7349" s="27" t="str">
        <f>IF(Table13[[#This Row],[Unit Value]]&lt;=4999,"Low-Value Asset","High-Value Asset")</f>
        <v>Low-Value Asset</v>
      </c>
      <c r="S7349" s="27"/>
      <c r="T7349" s="27"/>
      <c r="U7349" s="27"/>
      <c r="V7349" s="27"/>
      <c r="W7349" s="74"/>
      <c r="X7349" s="27"/>
      <c r="Y7349" s="27"/>
      <c r="Z7349" s="27"/>
      <c r="AA7349" s="27"/>
      <c r="AB734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0" spans="1:28" ht="12.6" x14ac:dyDescent="0.25">
      <c r="A7350" s="41"/>
      <c r="B7350" s="28"/>
      <c r="C7350" s="27"/>
      <c r="D735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0" s="27"/>
      <c r="F7350" s="27"/>
      <c r="G7350" s="29"/>
      <c r="H7350" s="48"/>
      <c r="I7350" s="29"/>
      <c r="J7350" s="29"/>
      <c r="K7350" s="27"/>
      <c r="L7350" s="27"/>
      <c r="M7350" s="27"/>
      <c r="N7350" s="27"/>
      <c r="O7350" s="27"/>
      <c r="P7350" s="30"/>
      <c r="Q7350" s="30">
        <f>Table13[[#This Row],[Unit Value]]*Table13[[#This Row],[Qty | PCount]]</f>
        <v>0</v>
      </c>
      <c r="R7350" s="27" t="str">
        <f>IF(Table13[[#This Row],[Unit Value]]&lt;=4999,"Low-Value Asset","High-Value Asset")</f>
        <v>Low-Value Asset</v>
      </c>
      <c r="S7350" s="27"/>
      <c r="T7350" s="27"/>
      <c r="U7350" s="27"/>
      <c r="V7350" s="27"/>
      <c r="W7350" s="74"/>
      <c r="X7350" s="27"/>
      <c r="Y7350" s="27"/>
      <c r="Z7350" s="27"/>
      <c r="AA7350" s="27"/>
      <c r="AB735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1" spans="1:28" ht="12.6" x14ac:dyDescent="0.25">
      <c r="A7351" s="41"/>
      <c r="B7351" s="28"/>
      <c r="C7351" s="27"/>
      <c r="D735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1" s="27"/>
      <c r="F7351" s="27"/>
      <c r="G7351" s="29"/>
      <c r="H7351" s="48"/>
      <c r="I7351" s="29"/>
      <c r="J7351" s="29"/>
      <c r="K7351" s="27"/>
      <c r="L7351" s="27"/>
      <c r="M7351" s="27"/>
      <c r="N7351" s="27"/>
      <c r="O7351" s="27"/>
      <c r="P7351" s="30"/>
      <c r="Q7351" s="30">
        <f>Table13[[#This Row],[Unit Value]]*Table13[[#This Row],[Qty | PCount]]</f>
        <v>0</v>
      </c>
      <c r="R7351" s="27" t="str">
        <f>IF(Table13[[#This Row],[Unit Value]]&lt;=4999,"Low-Value Asset","High-Value Asset")</f>
        <v>Low-Value Asset</v>
      </c>
      <c r="S7351" s="27"/>
      <c r="T7351" s="27"/>
      <c r="U7351" s="27"/>
      <c r="V7351" s="27"/>
      <c r="W7351" s="74"/>
      <c r="X7351" s="27"/>
      <c r="Y7351" s="27"/>
      <c r="Z7351" s="27"/>
      <c r="AA7351" s="27"/>
      <c r="AB735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2" spans="1:28" ht="12.6" x14ac:dyDescent="0.25">
      <c r="A7352" s="41"/>
      <c r="B7352" s="28"/>
      <c r="C7352" s="27"/>
      <c r="D735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2" s="27"/>
      <c r="F7352" s="27"/>
      <c r="G7352" s="29"/>
      <c r="H7352" s="48"/>
      <c r="I7352" s="29"/>
      <c r="J7352" s="29"/>
      <c r="K7352" s="27"/>
      <c r="L7352" s="27"/>
      <c r="M7352" s="27"/>
      <c r="N7352" s="27"/>
      <c r="O7352" s="27"/>
      <c r="P7352" s="30"/>
      <c r="Q7352" s="30">
        <f>Table13[[#This Row],[Unit Value]]*Table13[[#This Row],[Qty | PCount]]</f>
        <v>0</v>
      </c>
      <c r="R7352" s="27" t="str">
        <f>IF(Table13[[#This Row],[Unit Value]]&lt;=4999,"Low-Value Asset","High-Value Asset")</f>
        <v>Low-Value Asset</v>
      </c>
      <c r="S7352" s="27"/>
      <c r="T7352" s="27"/>
      <c r="U7352" s="27"/>
      <c r="V7352" s="27"/>
      <c r="W7352" s="74"/>
      <c r="X7352" s="27"/>
      <c r="Y7352" s="27"/>
      <c r="Z7352" s="27"/>
      <c r="AA7352" s="27"/>
      <c r="AB735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3" spans="1:28" ht="12.6" x14ac:dyDescent="0.25">
      <c r="A7353" s="41"/>
      <c r="B7353" s="28"/>
      <c r="C7353" s="27"/>
      <c r="D735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3" s="27"/>
      <c r="F7353" s="27"/>
      <c r="G7353" s="29"/>
      <c r="H7353" s="48"/>
      <c r="I7353" s="29"/>
      <c r="J7353" s="29"/>
      <c r="K7353" s="27"/>
      <c r="L7353" s="27"/>
      <c r="M7353" s="27"/>
      <c r="N7353" s="27"/>
      <c r="O7353" s="27"/>
      <c r="P7353" s="30"/>
      <c r="Q7353" s="30">
        <f>Table13[[#This Row],[Unit Value]]*Table13[[#This Row],[Qty | PCount]]</f>
        <v>0</v>
      </c>
      <c r="R7353" s="27" t="str">
        <f>IF(Table13[[#This Row],[Unit Value]]&lt;=4999,"Low-Value Asset","High-Value Asset")</f>
        <v>Low-Value Asset</v>
      </c>
      <c r="S7353" s="27"/>
      <c r="T7353" s="27"/>
      <c r="U7353" s="27"/>
      <c r="V7353" s="27"/>
      <c r="W7353" s="74"/>
      <c r="X7353" s="27"/>
      <c r="Y7353" s="27"/>
      <c r="Z7353" s="27"/>
      <c r="AA7353" s="27"/>
      <c r="AB735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4" spans="1:28" ht="12.6" x14ac:dyDescent="0.25">
      <c r="A7354" s="41"/>
      <c r="B7354" s="28"/>
      <c r="C7354" s="27"/>
      <c r="D735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4" s="27"/>
      <c r="F7354" s="27"/>
      <c r="G7354" s="29"/>
      <c r="H7354" s="48"/>
      <c r="I7354" s="29"/>
      <c r="J7354" s="29"/>
      <c r="K7354" s="27"/>
      <c r="L7354" s="27"/>
      <c r="M7354" s="27"/>
      <c r="N7354" s="27"/>
      <c r="O7354" s="27"/>
      <c r="P7354" s="30"/>
      <c r="Q7354" s="30">
        <f>Table13[[#This Row],[Unit Value]]*Table13[[#This Row],[Qty | PCount]]</f>
        <v>0</v>
      </c>
      <c r="R7354" s="27" t="str">
        <f>IF(Table13[[#This Row],[Unit Value]]&lt;=4999,"Low-Value Asset","High-Value Asset")</f>
        <v>Low-Value Asset</v>
      </c>
      <c r="S7354" s="27"/>
      <c r="T7354" s="27"/>
      <c r="U7354" s="27"/>
      <c r="V7354" s="27"/>
      <c r="W7354" s="74"/>
      <c r="X7354" s="27"/>
      <c r="Y7354" s="27"/>
      <c r="Z7354" s="27"/>
      <c r="AA7354" s="27"/>
      <c r="AB735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5" spans="1:28" ht="12.6" x14ac:dyDescent="0.25">
      <c r="A7355" s="41"/>
      <c r="B7355" s="28"/>
      <c r="C7355" s="27"/>
      <c r="D735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5" s="27"/>
      <c r="F7355" s="27"/>
      <c r="G7355" s="29"/>
      <c r="H7355" s="48"/>
      <c r="I7355" s="29"/>
      <c r="J7355" s="29"/>
      <c r="K7355" s="27"/>
      <c r="L7355" s="27"/>
      <c r="M7355" s="27"/>
      <c r="N7355" s="27"/>
      <c r="O7355" s="27"/>
      <c r="P7355" s="30"/>
      <c r="Q7355" s="30">
        <f>Table13[[#This Row],[Unit Value]]*Table13[[#This Row],[Qty | PCount]]</f>
        <v>0</v>
      </c>
      <c r="R7355" s="27" t="str">
        <f>IF(Table13[[#This Row],[Unit Value]]&lt;=4999,"Low-Value Asset","High-Value Asset")</f>
        <v>Low-Value Asset</v>
      </c>
      <c r="S7355" s="27"/>
      <c r="T7355" s="27"/>
      <c r="U7355" s="27"/>
      <c r="V7355" s="27"/>
      <c r="W7355" s="74"/>
      <c r="X7355" s="27"/>
      <c r="Y7355" s="27"/>
      <c r="Z7355" s="27"/>
      <c r="AA7355" s="27"/>
      <c r="AB735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6" spans="1:28" ht="12.6" x14ac:dyDescent="0.25">
      <c r="A7356" s="41"/>
      <c r="B7356" s="28"/>
      <c r="C7356" s="27"/>
      <c r="D735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6" s="27"/>
      <c r="F7356" s="27"/>
      <c r="G7356" s="29"/>
      <c r="H7356" s="48"/>
      <c r="I7356" s="29"/>
      <c r="J7356" s="29"/>
      <c r="K7356" s="27"/>
      <c r="L7356" s="27"/>
      <c r="M7356" s="27"/>
      <c r="N7356" s="27"/>
      <c r="O7356" s="27"/>
      <c r="P7356" s="30"/>
      <c r="Q7356" s="30">
        <f>Table13[[#This Row],[Unit Value]]*Table13[[#This Row],[Qty | PCount]]</f>
        <v>0</v>
      </c>
      <c r="R7356" s="27" t="str">
        <f>IF(Table13[[#This Row],[Unit Value]]&lt;=4999,"Low-Value Asset","High-Value Asset")</f>
        <v>Low-Value Asset</v>
      </c>
      <c r="S7356" s="27"/>
      <c r="T7356" s="27"/>
      <c r="U7356" s="27"/>
      <c r="V7356" s="27"/>
      <c r="W7356" s="74"/>
      <c r="X7356" s="27"/>
      <c r="Y7356" s="27"/>
      <c r="Z7356" s="27"/>
      <c r="AA7356" s="27"/>
      <c r="AB735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7" spans="1:28" ht="12.6" x14ac:dyDescent="0.25">
      <c r="A7357" s="41"/>
      <c r="B7357" s="28"/>
      <c r="C7357" s="27"/>
      <c r="D735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7" s="27"/>
      <c r="F7357" s="27"/>
      <c r="G7357" s="29"/>
      <c r="H7357" s="48"/>
      <c r="I7357" s="29"/>
      <c r="J7357" s="29"/>
      <c r="K7357" s="27"/>
      <c r="L7357" s="27"/>
      <c r="M7357" s="27"/>
      <c r="N7357" s="27"/>
      <c r="O7357" s="27"/>
      <c r="P7357" s="30"/>
      <c r="Q7357" s="30">
        <f>Table13[[#This Row],[Unit Value]]*Table13[[#This Row],[Qty | PCount]]</f>
        <v>0</v>
      </c>
      <c r="R7357" s="27" t="str">
        <f>IF(Table13[[#This Row],[Unit Value]]&lt;=4999,"Low-Value Asset","High-Value Asset")</f>
        <v>Low-Value Asset</v>
      </c>
      <c r="S7357" s="27"/>
      <c r="T7357" s="27"/>
      <c r="U7357" s="27"/>
      <c r="V7357" s="27"/>
      <c r="W7357" s="74"/>
      <c r="X7357" s="27"/>
      <c r="Y7357" s="27"/>
      <c r="Z7357" s="27"/>
      <c r="AA7357" s="27"/>
      <c r="AB735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8" spans="1:28" ht="12.6" x14ac:dyDescent="0.25">
      <c r="A7358" s="41"/>
      <c r="B7358" s="28"/>
      <c r="C7358" s="27"/>
      <c r="D735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8" s="27"/>
      <c r="F7358" s="27"/>
      <c r="G7358" s="29"/>
      <c r="H7358" s="48"/>
      <c r="I7358" s="29"/>
      <c r="J7358" s="29"/>
      <c r="K7358" s="27"/>
      <c r="L7358" s="27"/>
      <c r="M7358" s="27"/>
      <c r="N7358" s="27"/>
      <c r="O7358" s="27"/>
      <c r="P7358" s="30"/>
      <c r="Q7358" s="30">
        <f>Table13[[#This Row],[Unit Value]]*Table13[[#This Row],[Qty | PCount]]</f>
        <v>0</v>
      </c>
      <c r="R7358" s="27" t="str">
        <f>IF(Table13[[#This Row],[Unit Value]]&lt;=4999,"Low-Value Asset","High-Value Asset")</f>
        <v>Low-Value Asset</v>
      </c>
      <c r="S7358" s="27"/>
      <c r="T7358" s="27"/>
      <c r="U7358" s="27"/>
      <c r="V7358" s="27"/>
      <c r="W7358" s="74"/>
      <c r="X7358" s="27"/>
      <c r="Y7358" s="27"/>
      <c r="Z7358" s="27"/>
      <c r="AA7358" s="27"/>
      <c r="AB735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59" spans="1:28" ht="12.6" x14ac:dyDescent="0.25">
      <c r="A7359" s="41"/>
      <c r="B7359" s="28"/>
      <c r="C7359" s="27"/>
      <c r="D735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59" s="27"/>
      <c r="F7359" s="27"/>
      <c r="G7359" s="29"/>
      <c r="H7359" s="48"/>
      <c r="I7359" s="29"/>
      <c r="J7359" s="29"/>
      <c r="K7359" s="27"/>
      <c r="L7359" s="27"/>
      <c r="M7359" s="27"/>
      <c r="N7359" s="27"/>
      <c r="O7359" s="27"/>
      <c r="P7359" s="30"/>
      <c r="Q7359" s="30">
        <f>Table13[[#This Row],[Unit Value]]*Table13[[#This Row],[Qty | PCount]]</f>
        <v>0</v>
      </c>
      <c r="R7359" s="27" t="str">
        <f>IF(Table13[[#This Row],[Unit Value]]&lt;=4999,"Low-Value Asset","High-Value Asset")</f>
        <v>Low-Value Asset</v>
      </c>
      <c r="S7359" s="27"/>
      <c r="T7359" s="27"/>
      <c r="U7359" s="27"/>
      <c r="V7359" s="27"/>
      <c r="W7359" s="74"/>
      <c r="X7359" s="27"/>
      <c r="Y7359" s="27"/>
      <c r="Z7359" s="27"/>
      <c r="AA7359" s="27"/>
      <c r="AB735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0" spans="1:28" ht="12.6" x14ac:dyDescent="0.25">
      <c r="A7360" s="41"/>
      <c r="B7360" s="28"/>
      <c r="C7360" s="27"/>
      <c r="D736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0" s="27"/>
      <c r="F7360" s="27"/>
      <c r="G7360" s="29"/>
      <c r="H7360" s="48"/>
      <c r="I7360" s="29"/>
      <c r="J7360" s="29"/>
      <c r="K7360" s="27"/>
      <c r="L7360" s="27"/>
      <c r="M7360" s="27"/>
      <c r="N7360" s="27"/>
      <c r="O7360" s="27"/>
      <c r="P7360" s="30"/>
      <c r="Q7360" s="30">
        <f>Table13[[#This Row],[Unit Value]]*Table13[[#This Row],[Qty | PCount]]</f>
        <v>0</v>
      </c>
      <c r="R7360" s="27" t="str">
        <f>IF(Table13[[#This Row],[Unit Value]]&lt;=4999,"Low-Value Asset","High-Value Asset")</f>
        <v>Low-Value Asset</v>
      </c>
      <c r="S7360" s="27"/>
      <c r="T7360" s="27"/>
      <c r="U7360" s="27"/>
      <c r="V7360" s="27"/>
      <c r="W7360" s="74"/>
      <c r="X7360" s="27"/>
      <c r="Y7360" s="27"/>
      <c r="Z7360" s="27"/>
      <c r="AA7360" s="27"/>
      <c r="AB736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1" spans="1:28" ht="12.6" x14ac:dyDescent="0.25">
      <c r="A7361" s="41"/>
      <c r="B7361" s="28"/>
      <c r="C7361" s="27"/>
      <c r="D736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1" s="27"/>
      <c r="F7361" s="27"/>
      <c r="G7361" s="29"/>
      <c r="H7361" s="48"/>
      <c r="I7361" s="29"/>
      <c r="J7361" s="29"/>
      <c r="K7361" s="27"/>
      <c r="L7361" s="27"/>
      <c r="M7361" s="27"/>
      <c r="N7361" s="27"/>
      <c r="O7361" s="27"/>
      <c r="P7361" s="30"/>
      <c r="Q7361" s="30">
        <f>Table13[[#This Row],[Unit Value]]*Table13[[#This Row],[Qty | PCount]]</f>
        <v>0</v>
      </c>
      <c r="R7361" s="27" t="str">
        <f>IF(Table13[[#This Row],[Unit Value]]&lt;=4999,"Low-Value Asset","High-Value Asset")</f>
        <v>Low-Value Asset</v>
      </c>
      <c r="S7361" s="27"/>
      <c r="T7361" s="27"/>
      <c r="U7361" s="27"/>
      <c r="V7361" s="27"/>
      <c r="W7361" s="74"/>
      <c r="X7361" s="27"/>
      <c r="Y7361" s="27"/>
      <c r="Z7361" s="27"/>
      <c r="AA7361" s="27"/>
      <c r="AB736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2" spans="1:28" ht="12.6" x14ac:dyDescent="0.25">
      <c r="A7362" s="41"/>
      <c r="B7362" s="28"/>
      <c r="C7362" s="27"/>
      <c r="D736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2" s="27"/>
      <c r="F7362" s="27"/>
      <c r="G7362" s="29"/>
      <c r="H7362" s="48"/>
      <c r="I7362" s="29"/>
      <c r="J7362" s="29"/>
      <c r="K7362" s="27"/>
      <c r="L7362" s="27"/>
      <c r="M7362" s="27"/>
      <c r="N7362" s="27"/>
      <c r="O7362" s="27"/>
      <c r="P7362" s="30"/>
      <c r="Q7362" s="30">
        <f>Table13[[#This Row],[Unit Value]]*Table13[[#This Row],[Qty | PCount]]</f>
        <v>0</v>
      </c>
      <c r="R7362" s="27" t="str">
        <f>IF(Table13[[#This Row],[Unit Value]]&lt;=4999,"Low-Value Asset","High-Value Asset")</f>
        <v>Low-Value Asset</v>
      </c>
      <c r="S7362" s="27"/>
      <c r="T7362" s="27"/>
      <c r="U7362" s="27"/>
      <c r="V7362" s="27"/>
      <c r="W7362" s="74"/>
      <c r="X7362" s="27"/>
      <c r="Y7362" s="27"/>
      <c r="Z7362" s="27"/>
      <c r="AA7362" s="27"/>
      <c r="AB736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3" spans="1:28" ht="12.6" x14ac:dyDescent="0.25">
      <c r="A7363" s="41"/>
      <c r="B7363" s="28"/>
      <c r="C7363" s="27"/>
      <c r="D736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3" s="27"/>
      <c r="F7363" s="27"/>
      <c r="G7363" s="29"/>
      <c r="H7363" s="48"/>
      <c r="I7363" s="29"/>
      <c r="J7363" s="29"/>
      <c r="K7363" s="27"/>
      <c r="L7363" s="27"/>
      <c r="M7363" s="27"/>
      <c r="N7363" s="27"/>
      <c r="O7363" s="27"/>
      <c r="P7363" s="30"/>
      <c r="Q7363" s="30">
        <f>Table13[[#This Row],[Unit Value]]*Table13[[#This Row],[Qty | PCount]]</f>
        <v>0</v>
      </c>
      <c r="R7363" s="27" t="str">
        <f>IF(Table13[[#This Row],[Unit Value]]&lt;=4999,"Low-Value Asset","High-Value Asset")</f>
        <v>Low-Value Asset</v>
      </c>
      <c r="S7363" s="27"/>
      <c r="T7363" s="27"/>
      <c r="U7363" s="27"/>
      <c r="V7363" s="27"/>
      <c r="W7363" s="74"/>
      <c r="X7363" s="27"/>
      <c r="Y7363" s="27"/>
      <c r="Z7363" s="27"/>
      <c r="AA7363" s="27"/>
      <c r="AB736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4" spans="1:28" ht="12.6" x14ac:dyDescent="0.25">
      <c r="A7364" s="41"/>
      <c r="B7364" s="28"/>
      <c r="C7364" s="27"/>
      <c r="D736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4" s="27"/>
      <c r="F7364" s="27"/>
      <c r="G7364" s="29"/>
      <c r="H7364" s="48"/>
      <c r="I7364" s="29"/>
      <c r="J7364" s="29"/>
      <c r="K7364" s="27"/>
      <c r="L7364" s="27"/>
      <c r="M7364" s="27"/>
      <c r="N7364" s="27"/>
      <c r="O7364" s="27"/>
      <c r="P7364" s="30"/>
      <c r="Q7364" s="30">
        <f>Table13[[#This Row],[Unit Value]]*Table13[[#This Row],[Qty | PCount]]</f>
        <v>0</v>
      </c>
      <c r="R7364" s="27" t="str">
        <f>IF(Table13[[#This Row],[Unit Value]]&lt;=4999,"Low-Value Asset","High-Value Asset")</f>
        <v>Low-Value Asset</v>
      </c>
      <c r="S7364" s="27"/>
      <c r="T7364" s="27"/>
      <c r="U7364" s="27"/>
      <c r="V7364" s="27"/>
      <c r="W7364" s="74"/>
      <c r="X7364" s="27"/>
      <c r="Y7364" s="27"/>
      <c r="Z7364" s="27"/>
      <c r="AA7364" s="27"/>
      <c r="AB736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5" spans="1:28" ht="12.6" x14ac:dyDescent="0.25">
      <c r="A7365" s="41"/>
      <c r="B7365" s="28"/>
      <c r="C7365" s="27"/>
      <c r="D736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5" s="27"/>
      <c r="F7365" s="27"/>
      <c r="G7365" s="29"/>
      <c r="H7365" s="48"/>
      <c r="I7365" s="29"/>
      <c r="J7365" s="29"/>
      <c r="K7365" s="27"/>
      <c r="L7365" s="27"/>
      <c r="M7365" s="27"/>
      <c r="N7365" s="27"/>
      <c r="O7365" s="27"/>
      <c r="P7365" s="30"/>
      <c r="Q7365" s="30">
        <f>Table13[[#This Row],[Unit Value]]*Table13[[#This Row],[Qty | PCount]]</f>
        <v>0</v>
      </c>
      <c r="R7365" s="27" t="str">
        <f>IF(Table13[[#This Row],[Unit Value]]&lt;=4999,"Low-Value Asset","High-Value Asset")</f>
        <v>Low-Value Asset</v>
      </c>
      <c r="S7365" s="27"/>
      <c r="T7365" s="27"/>
      <c r="U7365" s="27"/>
      <c r="V7365" s="27"/>
      <c r="W7365" s="74"/>
      <c r="X7365" s="27"/>
      <c r="Y7365" s="27"/>
      <c r="Z7365" s="27"/>
      <c r="AA7365" s="27"/>
      <c r="AB736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6" spans="1:28" ht="12.6" x14ac:dyDescent="0.25">
      <c r="A7366" s="41"/>
      <c r="B7366" s="28"/>
      <c r="C7366" s="27"/>
      <c r="D736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6" s="27"/>
      <c r="F7366" s="27"/>
      <c r="G7366" s="29"/>
      <c r="H7366" s="48"/>
      <c r="I7366" s="29"/>
      <c r="J7366" s="29"/>
      <c r="K7366" s="27"/>
      <c r="L7366" s="27"/>
      <c r="M7366" s="27"/>
      <c r="N7366" s="27"/>
      <c r="O7366" s="27"/>
      <c r="P7366" s="30"/>
      <c r="Q7366" s="30">
        <f>Table13[[#This Row],[Unit Value]]*Table13[[#This Row],[Qty | PCount]]</f>
        <v>0</v>
      </c>
      <c r="R7366" s="27" t="str">
        <f>IF(Table13[[#This Row],[Unit Value]]&lt;=4999,"Low-Value Asset","High-Value Asset")</f>
        <v>Low-Value Asset</v>
      </c>
      <c r="S7366" s="27"/>
      <c r="T7366" s="27"/>
      <c r="U7366" s="27"/>
      <c r="V7366" s="27"/>
      <c r="W7366" s="74"/>
      <c r="X7366" s="27"/>
      <c r="Y7366" s="27"/>
      <c r="Z7366" s="27"/>
      <c r="AA7366" s="27"/>
      <c r="AB736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7" spans="1:28" ht="12.6" x14ac:dyDescent="0.25">
      <c r="A7367" s="41"/>
      <c r="B7367" s="28"/>
      <c r="C7367" s="27"/>
      <c r="D736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7" s="27"/>
      <c r="F7367" s="27"/>
      <c r="G7367" s="29"/>
      <c r="H7367" s="48"/>
      <c r="I7367" s="29"/>
      <c r="J7367" s="29"/>
      <c r="K7367" s="27"/>
      <c r="L7367" s="27"/>
      <c r="M7367" s="27"/>
      <c r="N7367" s="27"/>
      <c r="O7367" s="27"/>
      <c r="P7367" s="30"/>
      <c r="Q7367" s="30">
        <f>Table13[[#This Row],[Unit Value]]*Table13[[#This Row],[Qty | PCount]]</f>
        <v>0</v>
      </c>
      <c r="R7367" s="27" t="str">
        <f>IF(Table13[[#This Row],[Unit Value]]&lt;=4999,"Low-Value Asset","High-Value Asset")</f>
        <v>Low-Value Asset</v>
      </c>
      <c r="S7367" s="27"/>
      <c r="T7367" s="27"/>
      <c r="U7367" s="27"/>
      <c r="V7367" s="27"/>
      <c r="W7367" s="74"/>
      <c r="X7367" s="27"/>
      <c r="Y7367" s="27"/>
      <c r="Z7367" s="27"/>
      <c r="AA7367" s="27"/>
      <c r="AB736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8" spans="1:28" ht="12.6" x14ac:dyDescent="0.25">
      <c r="A7368" s="41"/>
      <c r="B7368" s="28"/>
      <c r="C7368" s="27"/>
      <c r="D736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8" s="27"/>
      <c r="F7368" s="27"/>
      <c r="G7368" s="29"/>
      <c r="H7368" s="48"/>
      <c r="I7368" s="29"/>
      <c r="J7368" s="29"/>
      <c r="K7368" s="27"/>
      <c r="L7368" s="27"/>
      <c r="M7368" s="27"/>
      <c r="N7368" s="27"/>
      <c r="O7368" s="27"/>
      <c r="P7368" s="30"/>
      <c r="Q7368" s="30">
        <f>Table13[[#This Row],[Unit Value]]*Table13[[#This Row],[Qty | PCount]]</f>
        <v>0</v>
      </c>
      <c r="R7368" s="27" t="str">
        <f>IF(Table13[[#This Row],[Unit Value]]&lt;=4999,"Low-Value Asset","High-Value Asset")</f>
        <v>Low-Value Asset</v>
      </c>
      <c r="S7368" s="27"/>
      <c r="T7368" s="27"/>
      <c r="U7368" s="27"/>
      <c r="V7368" s="27"/>
      <c r="W7368" s="74"/>
      <c r="X7368" s="27"/>
      <c r="Y7368" s="27"/>
      <c r="Z7368" s="27"/>
      <c r="AA7368" s="27"/>
      <c r="AB736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69" spans="1:28" ht="12.6" x14ac:dyDescent="0.25">
      <c r="A7369" s="41"/>
      <c r="B7369" s="28"/>
      <c r="C7369" s="27"/>
      <c r="D736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69" s="27"/>
      <c r="F7369" s="27"/>
      <c r="G7369" s="29"/>
      <c r="H7369" s="48"/>
      <c r="I7369" s="29"/>
      <c r="J7369" s="29"/>
      <c r="K7369" s="27"/>
      <c r="L7369" s="27"/>
      <c r="M7369" s="27"/>
      <c r="N7369" s="27"/>
      <c r="O7369" s="27"/>
      <c r="P7369" s="30"/>
      <c r="Q7369" s="30">
        <f>Table13[[#This Row],[Unit Value]]*Table13[[#This Row],[Qty | PCount]]</f>
        <v>0</v>
      </c>
      <c r="R7369" s="27" t="str">
        <f>IF(Table13[[#This Row],[Unit Value]]&lt;=4999,"Low-Value Asset","High-Value Asset")</f>
        <v>Low-Value Asset</v>
      </c>
      <c r="S7369" s="27"/>
      <c r="T7369" s="27"/>
      <c r="U7369" s="27"/>
      <c r="V7369" s="27"/>
      <c r="W7369" s="74"/>
      <c r="X7369" s="27"/>
      <c r="Y7369" s="27"/>
      <c r="Z7369" s="27"/>
      <c r="AA7369" s="27"/>
      <c r="AB736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0" spans="1:28" ht="12.6" x14ac:dyDescent="0.25">
      <c r="A7370" s="41"/>
      <c r="B7370" s="28"/>
      <c r="C7370" s="27"/>
      <c r="D737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0" s="27"/>
      <c r="F7370" s="27"/>
      <c r="G7370" s="29"/>
      <c r="H7370" s="48"/>
      <c r="I7370" s="29"/>
      <c r="J7370" s="29"/>
      <c r="K7370" s="27"/>
      <c r="L7370" s="27"/>
      <c r="M7370" s="27"/>
      <c r="N7370" s="27"/>
      <c r="O7370" s="27"/>
      <c r="P7370" s="30"/>
      <c r="Q7370" s="30">
        <f>Table13[[#This Row],[Unit Value]]*Table13[[#This Row],[Qty | PCount]]</f>
        <v>0</v>
      </c>
      <c r="R7370" s="27" t="str">
        <f>IF(Table13[[#This Row],[Unit Value]]&lt;=4999,"Low-Value Asset","High-Value Asset")</f>
        <v>Low-Value Asset</v>
      </c>
      <c r="S7370" s="27"/>
      <c r="T7370" s="27"/>
      <c r="U7370" s="27"/>
      <c r="V7370" s="27"/>
      <c r="W7370" s="74"/>
      <c r="X7370" s="27"/>
      <c r="Y7370" s="27"/>
      <c r="Z7370" s="27"/>
      <c r="AA7370" s="27"/>
      <c r="AB737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1" spans="1:28" ht="12.6" x14ac:dyDescent="0.25">
      <c r="A7371" s="41"/>
      <c r="B7371" s="28"/>
      <c r="C7371" s="27"/>
      <c r="D737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1" s="27"/>
      <c r="F7371" s="27"/>
      <c r="G7371" s="29"/>
      <c r="H7371" s="48"/>
      <c r="I7371" s="29"/>
      <c r="J7371" s="29"/>
      <c r="K7371" s="27"/>
      <c r="L7371" s="27"/>
      <c r="M7371" s="27"/>
      <c r="N7371" s="27"/>
      <c r="O7371" s="27"/>
      <c r="P7371" s="30"/>
      <c r="Q7371" s="30">
        <f>Table13[[#This Row],[Unit Value]]*Table13[[#This Row],[Qty | PCount]]</f>
        <v>0</v>
      </c>
      <c r="R7371" s="27" t="str">
        <f>IF(Table13[[#This Row],[Unit Value]]&lt;=4999,"Low-Value Asset","High-Value Asset")</f>
        <v>Low-Value Asset</v>
      </c>
      <c r="S7371" s="27"/>
      <c r="T7371" s="27"/>
      <c r="U7371" s="27"/>
      <c r="V7371" s="27"/>
      <c r="W7371" s="74"/>
      <c r="X7371" s="27"/>
      <c r="Y7371" s="27"/>
      <c r="Z7371" s="27"/>
      <c r="AA7371" s="27"/>
      <c r="AB737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2" spans="1:28" ht="12.6" x14ac:dyDescent="0.25">
      <c r="A7372" s="41"/>
      <c r="B7372" s="28"/>
      <c r="C7372" s="27"/>
      <c r="D737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2" s="27"/>
      <c r="F7372" s="27"/>
      <c r="G7372" s="29"/>
      <c r="H7372" s="48"/>
      <c r="I7372" s="29"/>
      <c r="J7372" s="29"/>
      <c r="K7372" s="27"/>
      <c r="L7372" s="27"/>
      <c r="M7372" s="27"/>
      <c r="N7372" s="27"/>
      <c r="O7372" s="27"/>
      <c r="P7372" s="30"/>
      <c r="Q7372" s="30">
        <f>Table13[[#This Row],[Unit Value]]*Table13[[#This Row],[Qty | PCount]]</f>
        <v>0</v>
      </c>
      <c r="R7372" s="27" t="str">
        <f>IF(Table13[[#This Row],[Unit Value]]&lt;=4999,"Low-Value Asset","High-Value Asset")</f>
        <v>Low-Value Asset</v>
      </c>
      <c r="S7372" s="27"/>
      <c r="T7372" s="27"/>
      <c r="U7372" s="27"/>
      <c r="V7372" s="27"/>
      <c r="W7372" s="74"/>
      <c r="X7372" s="27"/>
      <c r="Y7372" s="27"/>
      <c r="Z7372" s="27"/>
      <c r="AA7372" s="27"/>
      <c r="AB737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3" spans="1:28" ht="12.6" x14ac:dyDescent="0.25">
      <c r="A7373" s="41"/>
      <c r="B7373" s="28"/>
      <c r="C7373" s="27"/>
      <c r="D737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3" s="27"/>
      <c r="F7373" s="27"/>
      <c r="G7373" s="29"/>
      <c r="H7373" s="48"/>
      <c r="I7373" s="29"/>
      <c r="J7373" s="29"/>
      <c r="K7373" s="27"/>
      <c r="L7373" s="27"/>
      <c r="M7373" s="27"/>
      <c r="N7373" s="27"/>
      <c r="O7373" s="27"/>
      <c r="P7373" s="30"/>
      <c r="Q7373" s="30">
        <f>Table13[[#This Row],[Unit Value]]*Table13[[#This Row],[Qty | PCount]]</f>
        <v>0</v>
      </c>
      <c r="R7373" s="27" t="str">
        <f>IF(Table13[[#This Row],[Unit Value]]&lt;=4999,"Low-Value Asset","High-Value Asset")</f>
        <v>Low-Value Asset</v>
      </c>
      <c r="S7373" s="27"/>
      <c r="T7373" s="27"/>
      <c r="U7373" s="27"/>
      <c r="V7373" s="27"/>
      <c r="W7373" s="74"/>
      <c r="X7373" s="27"/>
      <c r="Y7373" s="27"/>
      <c r="Z7373" s="27"/>
      <c r="AA7373" s="27"/>
      <c r="AB737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4" spans="1:28" ht="12.6" x14ac:dyDescent="0.25">
      <c r="A7374" s="41"/>
      <c r="B7374" s="28"/>
      <c r="C7374" s="27"/>
      <c r="D737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4" s="27"/>
      <c r="F7374" s="27"/>
      <c r="G7374" s="29"/>
      <c r="H7374" s="48"/>
      <c r="I7374" s="29"/>
      <c r="J7374" s="29"/>
      <c r="K7374" s="27"/>
      <c r="L7374" s="27"/>
      <c r="M7374" s="27"/>
      <c r="N7374" s="27"/>
      <c r="O7374" s="27"/>
      <c r="P7374" s="30"/>
      <c r="Q7374" s="30">
        <f>Table13[[#This Row],[Unit Value]]*Table13[[#This Row],[Qty | PCount]]</f>
        <v>0</v>
      </c>
      <c r="R7374" s="27" t="str">
        <f>IF(Table13[[#This Row],[Unit Value]]&lt;=4999,"Low-Value Asset","High-Value Asset")</f>
        <v>Low-Value Asset</v>
      </c>
      <c r="S7374" s="27"/>
      <c r="T7374" s="27"/>
      <c r="U7374" s="27"/>
      <c r="V7374" s="27"/>
      <c r="W7374" s="74"/>
      <c r="X7374" s="27"/>
      <c r="Y7374" s="27"/>
      <c r="Z7374" s="27"/>
      <c r="AA7374" s="27"/>
      <c r="AB737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5" spans="1:28" ht="12.6" x14ac:dyDescent="0.25">
      <c r="A7375" s="41"/>
      <c r="B7375" s="28"/>
      <c r="C7375" s="27"/>
      <c r="D737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5" s="27"/>
      <c r="F7375" s="27"/>
      <c r="G7375" s="29"/>
      <c r="H7375" s="48"/>
      <c r="I7375" s="29"/>
      <c r="J7375" s="29"/>
      <c r="K7375" s="27"/>
      <c r="L7375" s="27"/>
      <c r="M7375" s="27"/>
      <c r="N7375" s="27"/>
      <c r="O7375" s="27"/>
      <c r="P7375" s="30"/>
      <c r="Q7375" s="30">
        <f>Table13[[#This Row],[Unit Value]]*Table13[[#This Row],[Qty | PCount]]</f>
        <v>0</v>
      </c>
      <c r="R7375" s="27" t="str">
        <f>IF(Table13[[#This Row],[Unit Value]]&lt;=4999,"Low-Value Asset","High-Value Asset")</f>
        <v>Low-Value Asset</v>
      </c>
      <c r="S7375" s="27"/>
      <c r="T7375" s="27"/>
      <c r="U7375" s="27"/>
      <c r="V7375" s="27"/>
      <c r="W7375" s="74"/>
      <c r="X7375" s="27"/>
      <c r="Y7375" s="27"/>
      <c r="Z7375" s="27"/>
      <c r="AA7375" s="27"/>
      <c r="AB737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6" spans="1:28" ht="12.6" x14ac:dyDescent="0.25">
      <c r="A7376" s="41"/>
      <c r="B7376" s="28"/>
      <c r="C7376" s="27"/>
      <c r="D737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6" s="27"/>
      <c r="F7376" s="27"/>
      <c r="G7376" s="29"/>
      <c r="H7376" s="48"/>
      <c r="I7376" s="29"/>
      <c r="J7376" s="29"/>
      <c r="K7376" s="27"/>
      <c r="L7376" s="27"/>
      <c r="M7376" s="27"/>
      <c r="N7376" s="27"/>
      <c r="O7376" s="27"/>
      <c r="P7376" s="30"/>
      <c r="Q7376" s="30">
        <f>Table13[[#This Row],[Unit Value]]*Table13[[#This Row],[Qty | PCount]]</f>
        <v>0</v>
      </c>
      <c r="R7376" s="27" t="str">
        <f>IF(Table13[[#This Row],[Unit Value]]&lt;=4999,"Low-Value Asset","High-Value Asset")</f>
        <v>Low-Value Asset</v>
      </c>
      <c r="S7376" s="27"/>
      <c r="T7376" s="27"/>
      <c r="U7376" s="27"/>
      <c r="V7376" s="27"/>
      <c r="W7376" s="74"/>
      <c r="X7376" s="27"/>
      <c r="Y7376" s="27"/>
      <c r="Z7376" s="27"/>
      <c r="AA7376" s="27"/>
      <c r="AB737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7" spans="1:28" ht="12.6" x14ac:dyDescent="0.25">
      <c r="A7377" s="41"/>
      <c r="B7377" s="28"/>
      <c r="C7377" s="27"/>
      <c r="D737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7" s="27"/>
      <c r="F7377" s="27"/>
      <c r="G7377" s="29"/>
      <c r="H7377" s="48"/>
      <c r="I7377" s="29"/>
      <c r="J7377" s="29"/>
      <c r="K7377" s="27"/>
      <c r="L7377" s="27"/>
      <c r="M7377" s="27"/>
      <c r="N7377" s="27"/>
      <c r="O7377" s="27"/>
      <c r="P7377" s="30"/>
      <c r="Q7377" s="30">
        <f>Table13[[#This Row],[Unit Value]]*Table13[[#This Row],[Qty | PCount]]</f>
        <v>0</v>
      </c>
      <c r="R7377" s="27" t="str">
        <f>IF(Table13[[#This Row],[Unit Value]]&lt;=4999,"Low-Value Asset","High-Value Asset")</f>
        <v>Low-Value Asset</v>
      </c>
      <c r="S7377" s="27"/>
      <c r="T7377" s="27"/>
      <c r="U7377" s="27"/>
      <c r="V7377" s="27"/>
      <c r="W7377" s="74"/>
      <c r="X7377" s="27"/>
      <c r="Y7377" s="27"/>
      <c r="Z7377" s="27"/>
      <c r="AA7377" s="27"/>
      <c r="AB737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8" spans="1:28" ht="12.6" x14ac:dyDescent="0.25">
      <c r="A7378" s="41"/>
      <c r="B7378" s="28"/>
      <c r="C7378" s="27"/>
      <c r="D737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8" s="27"/>
      <c r="F7378" s="27"/>
      <c r="G7378" s="29"/>
      <c r="H7378" s="48"/>
      <c r="I7378" s="29"/>
      <c r="J7378" s="29"/>
      <c r="K7378" s="27"/>
      <c r="L7378" s="27"/>
      <c r="M7378" s="27"/>
      <c r="N7378" s="27"/>
      <c r="O7378" s="27"/>
      <c r="P7378" s="30"/>
      <c r="Q7378" s="30">
        <f>Table13[[#This Row],[Unit Value]]*Table13[[#This Row],[Qty | PCount]]</f>
        <v>0</v>
      </c>
      <c r="R7378" s="27" t="str">
        <f>IF(Table13[[#This Row],[Unit Value]]&lt;=4999,"Low-Value Asset","High-Value Asset")</f>
        <v>Low-Value Asset</v>
      </c>
      <c r="S7378" s="27"/>
      <c r="T7378" s="27"/>
      <c r="U7378" s="27"/>
      <c r="V7378" s="27"/>
      <c r="W7378" s="74"/>
      <c r="X7378" s="27"/>
      <c r="Y7378" s="27"/>
      <c r="Z7378" s="27"/>
      <c r="AA7378" s="27"/>
      <c r="AB737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79" spans="1:28" ht="12.6" x14ac:dyDescent="0.25">
      <c r="A7379" s="41"/>
      <c r="B7379" s="28"/>
      <c r="C7379" s="27"/>
      <c r="D737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79" s="27"/>
      <c r="F7379" s="27"/>
      <c r="G7379" s="29"/>
      <c r="H7379" s="48"/>
      <c r="I7379" s="29"/>
      <c r="J7379" s="29"/>
      <c r="K7379" s="27"/>
      <c r="L7379" s="27"/>
      <c r="M7379" s="27"/>
      <c r="N7379" s="27"/>
      <c r="O7379" s="27"/>
      <c r="P7379" s="30"/>
      <c r="Q7379" s="30">
        <f>Table13[[#This Row],[Unit Value]]*Table13[[#This Row],[Qty | PCount]]</f>
        <v>0</v>
      </c>
      <c r="R7379" s="27" t="str">
        <f>IF(Table13[[#This Row],[Unit Value]]&lt;=4999,"Low-Value Asset","High-Value Asset")</f>
        <v>Low-Value Asset</v>
      </c>
      <c r="S7379" s="27"/>
      <c r="T7379" s="27"/>
      <c r="U7379" s="27"/>
      <c r="V7379" s="27"/>
      <c r="W7379" s="74"/>
      <c r="X7379" s="27"/>
      <c r="Y7379" s="27"/>
      <c r="Z7379" s="27"/>
      <c r="AA7379" s="27"/>
      <c r="AB737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0" spans="1:28" ht="12.6" x14ac:dyDescent="0.25">
      <c r="A7380" s="41"/>
      <c r="B7380" s="28"/>
      <c r="C7380" s="27"/>
      <c r="D738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0" s="27"/>
      <c r="F7380" s="27"/>
      <c r="G7380" s="29"/>
      <c r="H7380" s="48"/>
      <c r="I7380" s="29"/>
      <c r="J7380" s="29"/>
      <c r="K7380" s="27"/>
      <c r="L7380" s="27"/>
      <c r="M7380" s="27"/>
      <c r="N7380" s="27"/>
      <c r="O7380" s="27"/>
      <c r="P7380" s="30"/>
      <c r="Q7380" s="30">
        <f>Table13[[#This Row],[Unit Value]]*Table13[[#This Row],[Qty | PCount]]</f>
        <v>0</v>
      </c>
      <c r="R7380" s="27" t="str">
        <f>IF(Table13[[#This Row],[Unit Value]]&lt;=4999,"Low-Value Asset","High-Value Asset")</f>
        <v>Low-Value Asset</v>
      </c>
      <c r="S7380" s="27"/>
      <c r="T7380" s="27"/>
      <c r="U7380" s="27"/>
      <c r="V7380" s="27"/>
      <c r="W7380" s="74"/>
      <c r="X7380" s="27"/>
      <c r="Y7380" s="27"/>
      <c r="Z7380" s="27"/>
      <c r="AA7380" s="27"/>
      <c r="AB738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1" spans="1:28" ht="12.6" x14ac:dyDescent="0.25">
      <c r="A7381" s="41"/>
      <c r="B7381" s="28"/>
      <c r="C7381" s="27"/>
      <c r="D738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1" s="27"/>
      <c r="F7381" s="27"/>
      <c r="G7381" s="29"/>
      <c r="H7381" s="48"/>
      <c r="I7381" s="29"/>
      <c r="J7381" s="29"/>
      <c r="K7381" s="27"/>
      <c r="L7381" s="27"/>
      <c r="M7381" s="27"/>
      <c r="N7381" s="27"/>
      <c r="O7381" s="27"/>
      <c r="P7381" s="30"/>
      <c r="Q7381" s="30">
        <f>Table13[[#This Row],[Unit Value]]*Table13[[#This Row],[Qty | PCount]]</f>
        <v>0</v>
      </c>
      <c r="R7381" s="27" t="str">
        <f>IF(Table13[[#This Row],[Unit Value]]&lt;=4999,"Low-Value Asset","High-Value Asset")</f>
        <v>Low-Value Asset</v>
      </c>
      <c r="S7381" s="27"/>
      <c r="T7381" s="27"/>
      <c r="U7381" s="27"/>
      <c r="V7381" s="27"/>
      <c r="W7381" s="74"/>
      <c r="X7381" s="27"/>
      <c r="Y7381" s="27"/>
      <c r="Z7381" s="27"/>
      <c r="AA7381" s="27"/>
      <c r="AB738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2" spans="1:28" ht="12.6" x14ac:dyDescent="0.25">
      <c r="A7382" s="41"/>
      <c r="B7382" s="28"/>
      <c r="C7382" s="27"/>
      <c r="D738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2" s="27"/>
      <c r="F7382" s="27"/>
      <c r="G7382" s="29"/>
      <c r="H7382" s="48"/>
      <c r="I7382" s="29"/>
      <c r="J7382" s="29"/>
      <c r="K7382" s="27"/>
      <c r="L7382" s="27"/>
      <c r="M7382" s="27"/>
      <c r="N7382" s="27"/>
      <c r="O7382" s="27"/>
      <c r="P7382" s="30"/>
      <c r="Q7382" s="30">
        <f>Table13[[#This Row],[Unit Value]]*Table13[[#This Row],[Qty | PCount]]</f>
        <v>0</v>
      </c>
      <c r="R7382" s="27" t="str">
        <f>IF(Table13[[#This Row],[Unit Value]]&lt;=4999,"Low-Value Asset","High-Value Asset")</f>
        <v>Low-Value Asset</v>
      </c>
      <c r="S7382" s="27"/>
      <c r="T7382" s="27"/>
      <c r="U7382" s="27"/>
      <c r="V7382" s="27"/>
      <c r="W7382" s="74"/>
      <c r="X7382" s="27"/>
      <c r="Y7382" s="27"/>
      <c r="Z7382" s="27"/>
      <c r="AA7382" s="27"/>
      <c r="AB738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3" spans="1:28" ht="12.6" x14ac:dyDescent="0.25">
      <c r="A7383" s="41"/>
      <c r="B7383" s="28"/>
      <c r="C7383" s="27"/>
      <c r="D738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3" s="27"/>
      <c r="F7383" s="27"/>
      <c r="G7383" s="29"/>
      <c r="H7383" s="48"/>
      <c r="I7383" s="29"/>
      <c r="J7383" s="29"/>
      <c r="K7383" s="27"/>
      <c r="L7383" s="27"/>
      <c r="M7383" s="27"/>
      <c r="N7383" s="27"/>
      <c r="O7383" s="27"/>
      <c r="P7383" s="30"/>
      <c r="Q7383" s="30">
        <f>Table13[[#This Row],[Unit Value]]*Table13[[#This Row],[Qty | PCount]]</f>
        <v>0</v>
      </c>
      <c r="R7383" s="27" t="str">
        <f>IF(Table13[[#This Row],[Unit Value]]&lt;=4999,"Low-Value Asset","High-Value Asset")</f>
        <v>Low-Value Asset</v>
      </c>
      <c r="S7383" s="27"/>
      <c r="T7383" s="27"/>
      <c r="U7383" s="27"/>
      <c r="V7383" s="27"/>
      <c r="W7383" s="74"/>
      <c r="X7383" s="27"/>
      <c r="Y7383" s="27"/>
      <c r="Z7383" s="27"/>
      <c r="AA7383" s="27"/>
      <c r="AB738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4" spans="1:28" ht="12.6" x14ac:dyDescent="0.25">
      <c r="A7384" s="41"/>
      <c r="B7384" s="28"/>
      <c r="C7384" s="27"/>
      <c r="D738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4" s="27"/>
      <c r="F7384" s="27"/>
      <c r="G7384" s="29"/>
      <c r="H7384" s="48"/>
      <c r="I7384" s="29"/>
      <c r="J7384" s="29"/>
      <c r="K7384" s="27"/>
      <c r="L7384" s="27"/>
      <c r="M7384" s="27"/>
      <c r="N7384" s="27"/>
      <c r="O7384" s="27"/>
      <c r="P7384" s="30"/>
      <c r="Q7384" s="30">
        <f>Table13[[#This Row],[Unit Value]]*Table13[[#This Row],[Qty | PCount]]</f>
        <v>0</v>
      </c>
      <c r="R7384" s="27" t="str">
        <f>IF(Table13[[#This Row],[Unit Value]]&lt;=4999,"Low-Value Asset","High-Value Asset")</f>
        <v>Low-Value Asset</v>
      </c>
      <c r="S7384" s="27"/>
      <c r="T7384" s="27"/>
      <c r="U7384" s="27"/>
      <c r="V7384" s="27"/>
      <c r="W7384" s="74"/>
      <c r="X7384" s="27"/>
      <c r="Y7384" s="27"/>
      <c r="Z7384" s="27"/>
      <c r="AA7384" s="27"/>
      <c r="AB738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5" spans="1:28" ht="12.6" x14ac:dyDescent="0.25">
      <c r="A7385" s="41"/>
      <c r="B7385" s="28"/>
      <c r="C7385" s="27"/>
      <c r="D738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5" s="27"/>
      <c r="F7385" s="27"/>
      <c r="G7385" s="29"/>
      <c r="H7385" s="48"/>
      <c r="I7385" s="29"/>
      <c r="J7385" s="29"/>
      <c r="K7385" s="27"/>
      <c r="L7385" s="27"/>
      <c r="M7385" s="27"/>
      <c r="N7385" s="27"/>
      <c r="O7385" s="27"/>
      <c r="P7385" s="30"/>
      <c r="Q7385" s="30">
        <f>Table13[[#This Row],[Unit Value]]*Table13[[#This Row],[Qty | PCount]]</f>
        <v>0</v>
      </c>
      <c r="R7385" s="27" t="str">
        <f>IF(Table13[[#This Row],[Unit Value]]&lt;=4999,"Low-Value Asset","High-Value Asset")</f>
        <v>Low-Value Asset</v>
      </c>
      <c r="S7385" s="27"/>
      <c r="T7385" s="27"/>
      <c r="U7385" s="27"/>
      <c r="V7385" s="27"/>
      <c r="W7385" s="74"/>
      <c r="X7385" s="27"/>
      <c r="Y7385" s="27"/>
      <c r="Z7385" s="27"/>
      <c r="AA7385" s="27"/>
      <c r="AB738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6" spans="1:28" ht="12.6" x14ac:dyDescent="0.25">
      <c r="A7386" s="41"/>
      <c r="B7386" s="28"/>
      <c r="C7386" s="27"/>
      <c r="D738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6" s="27"/>
      <c r="F7386" s="27"/>
      <c r="G7386" s="29"/>
      <c r="H7386" s="48"/>
      <c r="I7386" s="29"/>
      <c r="J7386" s="29"/>
      <c r="K7386" s="27"/>
      <c r="L7386" s="27"/>
      <c r="M7386" s="27"/>
      <c r="N7386" s="27"/>
      <c r="O7386" s="27"/>
      <c r="P7386" s="30"/>
      <c r="Q7386" s="30">
        <f>Table13[[#This Row],[Unit Value]]*Table13[[#This Row],[Qty | PCount]]</f>
        <v>0</v>
      </c>
      <c r="R7386" s="27" t="str">
        <f>IF(Table13[[#This Row],[Unit Value]]&lt;=4999,"Low-Value Asset","High-Value Asset")</f>
        <v>Low-Value Asset</v>
      </c>
      <c r="S7386" s="27"/>
      <c r="T7386" s="27"/>
      <c r="U7386" s="27"/>
      <c r="V7386" s="27"/>
      <c r="W7386" s="74"/>
      <c r="X7386" s="27"/>
      <c r="Y7386" s="27"/>
      <c r="Z7386" s="27"/>
      <c r="AA7386" s="27"/>
      <c r="AB738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7" spans="1:28" ht="12.6" x14ac:dyDescent="0.25">
      <c r="A7387" s="41"/>
      <c r="B7387" s="28"/>
      <c r="C7387" s="27"/>
      <c r="D738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7" s="27"/>
      <c r="F7387" s="27"/>
      <c r="G7387" s="29"/>
      <c r="H7387" s="48"/>
      <c r="I7387" s="29"/>
      <c r="J7387" s="29"/>
      <c r="K7387" s="27"/>
      <c r="L7387" s="27"/>
      <c r="M7387" s="27"/>
      <c r="N7387" s="27"/>
      <c r="O7387" s="27"/>
      <c r="P7387" s="30"/>
      <c r="Q7387" s="30">
        <f>Table13[[#This Row],[Unit Value]]*Table13[[#This Row],[Qty | PCount]]</f>
        <v>0</v>
      </c>
      <c r="R7387" s="27" t="str">
        <f>IF(Table13[[#This Row],[Unit Value]]&lt;=4999,"Low-Value Asset","High-Value Asset")</f>
        <v>Low-Value Asset</v>
      </c>
      <c r="S7387" s="27"/>
      <c r="T7387" s="27"/>
      <c r="U7387" s="27"/>
      <c r="V7387" s="27"/>
      <c r="W7387" s="74"/>
      <c r="X7387" s="27"/>
      <c r="Y7387" s="27"/>
      <c r="Z7387" s="27"/>
      <c r="AA7387" s="27"/>
      <c r="AB738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8" spans="1:28" ht="12.6" x14ac:dyDescent="0.25">
      <c r="A7388" s="41"/>
      <c r="B7388" s="28"/>
      <c r="C7388" s="27"/>
      <c r="D738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8" s="27"/>
      <c r="F7388" s="27"/>
      <c r="G7388" s="29"/>
      <c r="H7388" s="48"/>
      <c r="I7388" s="29"/>
      <c r="J7388" s="29"/>
      <c r="K7388" s="27"/>
      <c r="L7388" s="27"/>
      <c r="M7388" s="27"/>
      <c r="N7388" s="27"/>
      <c r="O7388" s="27"/>
      <c r="P7388" s="30"/>
      <c r="Q7388" s="30">
        <f>Table13[[#This Row],[Unit Value]]*Table13[[#This Row],[Qty | PCount]]</f>
        <v>0</v>
      </c>
      <c r="R7388" s="27" t="str">
        <f>IF(Table13[[#This Row],[Unit Value]]&lt;=4999,"Low-Value Asset","High-Value Asset")</f>
        <v>Low-Value Asset</v>
      </c>
      <c r="S7388" s="27"/>
      <c r="T7388" s="27"/>
      <c r="U7388" s="27"/>
      <c r="V7388" s="27"/>
      <c r="W7388" s="74"/>
      <c r="X7388" s="27"/>
      <c r="Y7388" s="27"/>
      <c r="Z7388" s="27"/>
      <c r="AA7388" s="27"/>
      <c r="AB738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89" spans="1:28" ht="12.6" x14ac:dyDescent="0.25">
      <c r="A7389" s="41"/>
      <c r="B7389" s="28"/>
      <c r="C7389" s="27"/>
      <c r="D738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89" s="27"/>
      <c r="F7389" s="27"/>
      <c r="G7389" s="29"/>
      <c r="H7389" s="48"/>
      <c r="I7389" s="29"/>
      <c r="J7389" s="29"/>
      <c r="K7389" s="27"/>
      <c r="L7389" s="27"/>
      <c r="M7389" s="27"/>
      <c r="N7389" s="27"/>
      <c r="O7389" s="27"/>
      <c r="P7389" s="30"/>
      <c r="Q7389" s="30">
        <f>Table13[[#This Row],[Unit Value]]*Table13[[#This Row],[Qty | PCount]]</f>
        <v>0</v>
      </c>
      <c r="R7389" s="27" t="str">
        <f>IF(Table13[[#This Row],[Unit Value]]&lt;=4999,"Low-Value Asset","High-Value Asset")</f>
        <v>Low-Value Asset</v>
      </c>
      <c r="S7389" s="27"/>
      <c r="T7389" s="27"/>
      <c r="U7389" s="27"/>
      <c r="V7389" s="27"/>
      <c r="W7389" s="74"/>
      <c r="X7389" s="27"/>
      <c r="Y7389" s="27"/>
      <c r="Z7389" s="27"/>
      <c r="AA7389" s="27"/>
      <c r="AB738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0" spans="1:28" ht="12.6" x14ac:dyDescent="0.25">
      <c r="A7390" s="41"/>
      <c r="B7390" s="28"/>
      <c r="C7390" s="27"/>
      <c r="D739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0" s="27"/>
      <c r="F7390" s="27"/>
      <c r="G7390" s="29"/>
      <c r="H7390" s="48"/>
      <c r="I7390" s="29"/>
      <c r="J7390" s="29"/>
      <c r="K7390" s="27"/>
      <c r="L7390" s="27"/>
      <c r="M7390" s="27"/>
      <c r="N7390" s="27"/>
      <c r="O7390" s="27"/>
      <c r="P7390" s="30"/>
      <c r="Q7390" s="30">
        <f>Table13[[#This Row],[Unit Value]]*Table13[[#This Row],[Qty | PCount]]</f>
        <v>0</v>
      </c>
      <c r="R7390" s="27" t="str">
        <f>IF(Table13[[#This Row],[Unit Value]]&lt;=4999,"Low-Value Asset","High-Value Asset")</f>
        <v>Low-Value Asset</v>
      </c>
      <c r="S7390" s="27"/>
      <c r="T7390" s="27"/>
      <c r="U7390" s="27"/>
      <c r="V7390" s="27"/>
      <c r="W7390" s="74"/>
      <c r="X7390" s="27"/>
      <c r="Y7390" s="27"/>
      <c r="Z7390" s="27"/>
      <c r="AA7390" s="27"/>
      <c r="AB739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1" spans="1:28" ht="12.6" x14ac:dyDescent="0.25">
      <c r="A7391" s="41"/>
      <c r="B7391" s="28"/>
      <c r="C7391" s="27"/>
      <c r="D739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1" s="27"/>
      <c r="F7391" s="27"/>
      <c r="G7391" s="29"/>
      <c r="H7391" s="48"/>
      <c r="I7391" s="29"/>
      <c r="J7391" s="29"/>
      <c r="K7391" s="27"/>
      <c r="L7391" s="27"/>
      <c r="M7391" s="27"/>
      <c r="N7391" s="27"/>
      <c r="O7391" s="27"/>
      <c r="P7391" s="30"/>
      <c r="Q7391" s="30">
        <f>Table13[[#This Row],[Unit Value]]*Table13[[#This Row],[Qty | PCount]]</f>
        <v>0</v>
      </c>
      <c r="R7391" s="27" t="str">
        <f>IF(Table13[[#This Row],[Unit Value]]&lt;=4999,"Low-Value Asset","High-Value Asset")</f>
        <v>Low-Value Asset</v>
      </c>
      <c r="S7391" s="27"/>
      <c r="T7391" s="27"/>
      <c r="U7391" s="27"/>
      <c r="V7391" s="27"/>
      <c r="W7391" s="74"/>
      <c r="X7391" s="27"/>
      <c r="Y7391" s="27"/>
      <c r="Z7391" s="27"/>
      <c r="AA7391" s="27"/>
      <c r="AB739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2" spans="1:28" ht="12.6" x14ac:dyDescent="0.25">
      <c r="A7392" s="41"/>
      <c r="B7392" s="28"/>
      <c r="C7392" s="27"/>
      <c r="D7392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2" s="27"/>
      <c r="F7392" s="27"/>
      <c r="G7392" s="29"/>
      <c r="H7392" s="48"/>
      <c r="I7392" s="29"/>
      <c r="J7392" s="29"/>
      <c r="K7392" s="27"/>
      <c r="L7392" s="27"/>
      <c r="M7392" s="27"/>
      <c r="N7392" s="27"/>
      <c r="O7392" s="27"/>
      <c r="P7392" s="30"/>
      <c r="Q7392" s="30">
        <f>Table13[[#This Row],[Unit Value]]*Table13[[#This Row],[Qty | PCount]]</f>
        <v>0</v>
      </c>
      <c r="R7392" s="27" t="str">
        <f>IF(Table13[[#This Row],[Unit Value]]&lt;=4999,"Low-Value Asset","High-Value Asset")</f>
        <v>Low-Value Asset</v>
      </c>
      <c r="S7392" s="27"/>
      <c r="T7392" s="27"/>
      <c r="U7392" s="27"/>
      <c r="V7392" s="27"/>
      <c r="W7392" s="74"/>
      <c r="X7392" s="27"/>
      <c r="Y7392" s="27"/>
      <c r="Z7392" s="27"/>
      <c r="AA7392" s="27"/>
      <c r="AB7392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3" spans="1:28" ht="12.6" x14ac:dyDescent="0.25">
      <c r="A7393" s="41"/>
      <c r="B7393" s="28"/>
      <c r="C7393" s="27"/>
      <c r="D7393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3" s="27"/>
      <c r="F7393" s="27"/>
      <c r="G7393" s="29"/>
      <c r="H7393" s="48"/>
      <c r="I7393" s="29"/>
      <c r="J7393" s="29"/>
      <c r="K7393" s="27"/>
      <c r="L7393" s="27"/>
      <c r="M7393" s="27"/>
      <c r="N7393" s="27"/>
      <c r="O7393" s="27"/>
      <c r="P7393" s="30"/>
      <c r="Q7393" s="30">
        <f>Table13[[#This Row],[Unit Value]]*Table13[[#This Row],[Qty | PCount]]</f>
        <v>0</v>
      </c>
      <c r="R7393" s="27" t="str">
        <f>IF(Table13[[#This Row],[Unit Value]]&lt;=4999,"Low-Value Asset","High-Value Asset")</f>
        <v>Low-Value Asset</v>
      </c>
      <c r="S7393" s="27"/>
      <c r="T7393" s="27"/>
      <c r="U7393" s="27"/>
      <c r="V7393" s="27"/>
      <c r="W7393" s="74"/>
      <c r="X7393" s="27"/>
      <c r="Y7393" s="27"/>
      <c r="Z7393" s="27"/>
      <c r="AA7393" s="27"/>
      <c r="AB7393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4" spans="1:28" ht="12.6" x14ac:dyDescent="0.25">
      <c r="A7394" s="41"/>
      <c r="B7394" s="28"/>
      <c r="C7394" s="27"/>
      <c r="D7394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4" s="27"/>
      <c r="F7394" s="27"/>
      <c r="G7394" s="29"/>
      <c r="H7394" s="48"/>
      <c r="I7394" s="29"/>
      <c r="J7394" s="29"/>
      <c r="K7394" s="27"/>
      <c r="L7394" s="27"/>
      <c r="M7394" s="27"/>
      <c r="N7394" s="27"/>
      <c r="O7394" s="27"/>
      <c r="P7394" s="30"/>
      <c r="Q7394" s="30">
        <f>Table13[[#This Row],[Unit Value]]*Table13[[#This Row],[Qty | PCount]]</f>
        <v>0</v>
      </c>
      <c r="R7394" s="27" t="str">
        <f>IF(Table13[[#This Row],[Unit Value]]&lt;=4999,"Low-Value Asset","High-Value Asset")</f>
        <v>Low-Value Asset</v>
      </c>
      <c r="S7394" s="27"/>
      <c r="T7394" s="27"/>
      <c r="U7394" s="27"/>
      <c r="V7394" s="27"/>
      <c r="W7394" s="74"/>
      <c r="X7394" s="27"/>
      <c r="Y7394" s="27"/>
      <c r="Z7394" s="27"/>
      <c r="AA7394" s="27"/>
      <c r="AB7394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5" spans="1:28" ht="12.6" x14ac:dyDescent="0.25">
      <c r="A7395" s="41"/>
      <c r="B7395" s="28"/>
      <c r="C7395" s="27"/>
      <c r="D7395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5" s="27"/>
      <c r="F7395" s="27"/>
      <c r="G7395" s="29"/>
      <c r="H7395" s="48"/>
      <c r="I7395" s="29"/>
      <c r="J7395" s="29"/>
      <c r="K7395" s="27"/>
      <c r="L7395" s="27"/>
      <c r="M7395" s="27"/>
      <c r="N7395" s="27"/>
      <c r="O7395" s="27"/>
      <c r="P7395" s="30"/>
      <c r="Q7395" s="30">
        <f>Table13[[#This Row],[Unit Value]]*Table13[[#This Row],[Qty | PCount]]</f>
        <v>0</v>
      </c>
      <c r="R7395" s="27" t="str">
        <f>IF(Table13[[#This Row],[Unit Value]]&lt;=4999,"Low-Value Asset","High-Value Asset")</f>
        <v>Low-Value Asset</v>
      </c>
      <c r="S7395" s="27"/>
      <c r="T7395" s="27"/>
      <c r="U7395" s="27"/>
      <c r="V7395" s="27"/>
      <c r="W7395" s="74"/>
      <c r="X7395" s="27"/>
      <c r="Y7395" s="27"/>
      <c r="Z7395" s="27"/>
      <c r="AA7395" s="27"/>
      <c r="AB7395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6" spans="1:28" ht="12.6" x14ac:dyDescent="0.25">
      <c r="A7396" s="41"/>
      <c r="B7396" s="28"/>
      <c r="C7396" s="27"/>
      <c r="D7396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6" s="27"/>
      <c r="F7396" s="27"/>
      <c r="G7396" s="29"/>
      <c r="H7396" s="48"/>
      <c r="I7396" s="29"/>
      <c r="J7396" s="29"/>
      <c r="K7396" s="27"/>
      <c r="L7396" s="27"/>
      <c r="M7396" s="27"/>
      <c r="N7396" s="27"/>
      <c r="O7396" s="27"/>
      <c r="P7396" s="30"/>
      <c r="Q7396" s="30">
        <f>Table13[[#This Row],[Unit Value]]*Table13[[#This Row],[Qty | PCount]]</f>
        <v>0</v>
      </c>
      <c r="R7396" s="27" t="str">
        <f>IF(Table13[[#This Row],[Unit Value]]&lt;=4999,"Low-Value Asset","High-Value Asset")</f>
        <v>Low-Value Asset</v>
      </c>
      <c r="S7396" s="27"/>
      <c r="T7396" s="27"/>
      <c r="U7396" s="27"/>
      <c r="V7396" s="27"/>
      <c r="W7396" s="74"/>
      <c r="X7396" s="27"/>
      <c r="Y7396" s="27"/>
      <c r="Z7396" s="27"/>
      <c r="AA7396" s="27"/>
      <c r="AB7396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7" spans="1:28" ht="12.6" x14ac:dyDescent="0.25">
      <c r="A7397" s="41"/>
      <c r="B7397" s="28"/>
      <c r="C7397" s="27"/>
      <c r="D7397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7" s="27"/>
      <c r="F7397" s="27"/>
      <c r="G7397" s="29"/>
      <c r="H7397" s="48"/>
      <c r="I7397" s="29"/>
      <c r="J7397" s="29"/>
      <c r="K7397" s="27"/>
      <c r="L7397" s="27"/>
      <c r="M7397" s="27"/>
      <c r="N7397" s="27"/>
      <c r="O7397" s="27"/>
      <c r="P7397" s="30"/>
      <c r="Q7397" s="30">
        <f>Table13[[#This Row],[Unit Value]]*Table13[[#This Row],[Qty | PCount]]</f>
        <v>0</v>
      </c>
      <c r="R7397" s="27" t="str">
        <f>IF(Table13[[#This Row],[Unit Value]]&lt;=4999,"Low-Value Asset","High-Value Asset")</f>
        <v>Low-Value Asset</v>
      </c>
      <c r="S7397" s="27"/>
      <c r="T7397" s="27"/>
      <c r="U7397" s="27"/>
      <c r="V7397" s="27"/>
      <c r="W7397" s="74"/>
      <c r="X7397" s="27"/>
      <c r="Y7397" s="27"/>
      <c r="Z7397" s="27"/>
      <c r="AA7397" s="27"/>
      <c r="AB7397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8" spans="1:28" ht="12.6" x14ac:dyDescent="0.25">
      <c r="A7398" s="41"/>
      <c r="B7398" s="28"/>
      <c r="C7398" s="27"/>
      <c r="D7398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8" s="27"/>
      <c r="F7398" s="27"/>
      <c r="G7398" s="29"/>
      <c r="H7398" s="48"/>
      <c r="I7398" s="29"/>
      <c r="J7398" s="29"/>
      <c r="K7398" s="27"/>
      <c r="L7398" s="27"/>
      <c r="M7398" s="27"/>
      <c r="N7398" s="27"/>
      <c r="O7398" s="27"/>
      <c r="P7398" s="30"/>
      <c r="Q7398" s="30">
        <f>Table13[[#This Row],[Unit Value]]*Table13[[#This Row],[Qty | PCount]]</f>
        <v>0</v>
      </c>
      <c r="R7398" s="27" t="str">
        <f>IF(Table13[[#This Row],[Unit Value]]&lt;=4999,"Low-Value Asset","High-Value Asset")</f>
        <v>Low-Value Asset</v>
      </c>
      <c r="S7398" s="27"/>
      <c r="T7398" s="27"/>
      <c r="U7398" s="27"/>
      <c r="V7398" s="27"/>
      <c r="W7398" s="74"/>
      <c r="X7398" s="27"/>
      <c r="Y7398" s="27"/>
      <c r="Z7398" s="27"/>
      <c r="AA7398" s="27"/>
      <c r="AB7398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399" spans="1:28" ht="12.6" x14ac:dyDescent="0.25">
      <c r="A7399" s="41"/>
      <c r="B7399" s="28"/>
      <c r="C7399" s="27"/>
      <c r="D7399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399" s="27"/>
      <c r="F7399" s="27"/>
      <c r="G7399" s="29"/>
      <c r="H7399" s="48"/>
      <c r="I7399" s="29"/>
      <c r="J7399" s="29"/>
      <c r="K7399" s="27"/>
      <c r="L7399" s="27"/>
      <c r="M7399" s="27"/>
      <c r="N7399" s="27"/>
      <c r="O7399" s="27"/>
      <c r="P7399" s="30"/>
      <c r="Q7399" s="30">
        <f>Table13[[#This Row],[Unit Value]]*Table13[[#This Row],[Qty | PCount]]</f>
        <v>0</v>
      </c>
      <c r="R7399" s="27" t="str">
        <f>IF(Table13[[#This Row],[Unit Value]]&lt;=4999,"Low-Value Asset","High-Value Asset")</f>
        <v>Low-Value Asset</v>
      </c>
      <c r="S7399" s="27"/>
      <c r="T7399" s="27"/>
      <c r="U7399" s="27"/>
      <c r="V7399" s="27"/>
      <c r="W7399" s="74"/>
      <c r="X7399" s="27"/>
      <c r="Y7399" s="27"/>
      <c r="Z7399" s="27"/>
      <c r="AA7399" s="27"/>
      <c r="AB7399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00" spans="1:28" ht="12.6" x14ac:dyDescent="0.25">
      <c r="A7400" s="41"/>
      <c r="B7400" s="28"/>
      <c r="C7400" s="27"/>
      <c r="D7400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400" s="27"/>
      <c r="F7400" s="27"/>
      <c r="G7400" s="29"/>
      <c r="H7400" s="48"/>
      <c r="I7400" s="29"/>
      <c r="J7400" s="29"/>
      <c r="K7400" s="27"/>
      <c r="L7400" s="27"/>
      <c r="M7400" s="27"/>
      <c r="N7400" s="27"/>
      <c r="O7400" s="27"/>
      <c r="P7400" s="30"/>
      <c r="Q7400" s="30">
        <f>Table13[[#This Row],[Unit Value]]*Table13[[#This Row],[Qty | PCount]]</f>
        <v>0</v>
      </c>
      <c r="R7400" s="27" t="str">
        <f>IF(Table13[[#This Row],[Unit Value]]&lt;=4999,"Low-Value Asset","High-Value Asset")</f>
        <v>Low-Value Asset</v>
      </c>
      <c r="S7400" s="27"/>
      <c r="T7400" s="27"/>
      <c r="U7400" s="27"/>
      <c r="V7400" s="27"/>
      <c r="W7400" s="74"/>
      <c r="X7400" s="27"/>
      <c r="Y7400" s="27"/>
      <c r="Z7400" s="27"/>
      <c r="AA7400" s="27"/>
      <c r="AB7400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  <row r="7401" spans="1:28" ht="12.6" x14ac:dyDescent="0.25">
      <c r="A7401" s="41"/>
      <c r="B7401" s="28"/>
      <c r="C7401" s="27"/>
      <c r="D7401" s="27" t="e">
        <f>CONCATENATE(TEXT(Table13[[#This Row],[Date of Acquisition]],"yyyy")," - ", VLOOKUP(Table13[[#This Row],[Article]],'Data Validation'!$A$2:$B$16,2,FALSE)," - ",TEXT(Table13[[#This Row],[Series Number]],"0000")," - ",TEXT(VLOOKUP(Table13[[#This Row],[Location]],'Data Validation'!$A$20:$B$48,2,FALSE),"00"))</f>
        <v>#N/A</v>
      </c>
      <c r="E7401" s="27"/>
      <c r="F7401" s="27"/>
      <c r="G7401" s="29"/>
      <c r="H7401" s="48"/>
      <c r="I7401" s="29"/>
      <c r="J7401" s="29"/>
      <c r="K7401" s="27"/>
      <c r="L7401" s="27"/>
      <c r="M7401" s="27"/>
      <c r="N7401" s="27"/>
      <c r="O7401" s="27"/>
      <c r="P7401" s="30"/>
      <c r="Q7401" s="30">
        <f>Table13[[#This Row],[Unit Value]]*Table13[[#This Row],[Qty | PCount]]</f>
        <v>0</v>
      </c>
      <c r="R7401" s="27" t="str">
        <f>IF(Table13[[#This Row],[Unit Value]]&lt;=4999,"Low-Value Asset","High-Value Asset")</f>
        <v>Low-Value Asset</v>
      </c>
      <c r="S7401" s="27"/>
      <c r="T7401" s="27"/>
      <c r="U7401" s="27"/>
      <c r="V7401" s="27"/>
      <c r="W7401" s="74"/>
      <c r="X7401" s="27"/>
      <c r="Y7401" s="27"/>
      <c r="Z7401" s="27"/>
      <c r="AA7401" s="27"/>
      <c r="AB7401" s="27" t="str">
        <f>CONCATENATE(Table13[[#This Row],[Title]]," - ",IF(Table13[[#This Row],[Supplier]]="n|a","",CONCATENATE("Supplier: ",Table13[[#This Row],[Supplier]]," - ")),IF(Table13[[#This Row],[Subject]]="n|a","",CONCATENATE("Subject: ",Table13[[#This Row],[Subject]]," - ")),IF(Table13[[#This Row],[Quarter]]="n|a","",CONCATENATE("Quarter: ",Table13[[#This Row],[Quarter]]," - ")),IF(Table13[[#This Row],[Grade Level]]="n|a","",CONCATENATE("Grade Level: ",Table13[[#This Row],[Grade Level]]," - ")),IF(Table13[[#This Row],[Delivery Receipt Number]]="n|a","",CONCATENATE("DR No: ",Table13[[#This Row],[Delivery Receipt Number]]," - ")),IF(Table13[[#This Row],[Contract Number]]="n|a","",CONCATENATE("CN: ",Table13[[#This Row],[Contract Number]]," - ")),IF(Table13[[#This Row],[PTR Number]]="n|a","",CONCATENATE("PTR No: ",Table13[[#This Row],[PTR Number]]," - ")),IF(Table13[[#This Row],[Origin]]="n|a","",CONCATENATE("Origin: ",Table13[[#This Row],[Origin]])))</f>
        <v xml:space="preserve"> - Supplier:  - Subject:  - Quarter:  - Grade Level:  - DR No:  - CN:  - PTR No:  - Origin: </v>
      </c>
    </row>
  </sheetData>
  <phoneticPr fontId="6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4C4BFB-575F-4940-978E-E29BE005BA31}">
          <x14:formula1>
            <xm:f>'Data Validation'!$A$2:$A$16</xm:f>
          </x14:formula1>
          <xm:sqref>C2:C2735</xm:sqref>
        </x14:dataValidation>
        <x14:dataValidation type="list" allowBlank="1" showInputMessage="1" showErrorMessage="1" xr:uid="{5C803929-032D-45AF-939A-F227F57C952C}">
          <x14:formula1>
            <xm:f>'Data Validation'!$A$20:$A$47</xm:f>
          </x14:formula1>
          <xm:sqref>X2:X2735 X3474:X3475 X3492:X3493 X3510:X3511 X3528:X3529 X3546:X3547 X3564:X3565 X3582:X3583 X5082:X5093</xm:sqref>
        </x14:dataValidation>
        <x14:dataValidation type="list" allowBlank="1" showInputMessage="1" showErrorMessage="1" xr:uid="{009D743A-41FE-490D-B9C8-ACEECF149D20}">
          <x14:formula1>
            <xm:f>'Data Validation'!$A$50:$A$66</xm:f>
          </x14:formula1>
          <xm:sqref>I2:I6085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7DCA-79C5-4283-AC33-61C4C608AEDB}">
  <sheetPr codeName="Sheet1"/>
  <dimension ref="A1:AC1870"/>
  <sheetViews>
    <sheetView zoomScaleNormal="100" workbookViewId="0">
      <selection activeCell="Y18" sqref="Y18"/>
    </sheetView>
  </sheetViews>
  <sheetFormatPr defaultColWidth="8.77734375" defaultRowHeight="15" x14ac:dyDescent="0.35"/>
  <cols>
    <col min="1" max="1" width="20" style="1" bestFit="1" customWidth="1"/>
    <col min="2" max="2" width="16.44140625" style="11" bestFit="1" customWidth="1"/>
    <col min="3" max="3" width="24.77734375" style="1" bestFit="1" customWidth="1"/>
    <col min="4" max="4" width="25.44140625" style="1" bestFit="1" customWidth="1"/>
    <col min="5" max="5" width="29.77734375" style="1" bestFit="1" customWidth="1"/>
    <col min="6" max="6" width="36.44140625" style="2" bestFit="1" customWidth="1"/>
    <col min="7" max="7" width="34.88671875" style="2" bestFit="1" customWidth="1"/>
    <col min="8" max="8" width="134.109375" style="2" bestFit="1" customWidth="1"/>
    <col min="9" max="9" width="15.88671875" style="2" bestFit="1" customWidth="1"/>
    <col min="10" max="10" width="9.21875" style="2" bestFit="1" customWidth="1"/>
    <col min="11" max="11" width="13.77734375" style="2" bestFit="1" customWidth="1"/>
    <col min="12" max="12" width="27" style="2" bestFit="1" customWidth="1"/>
    <col min="13" max="13" width="110.77734375" style="1" bestFit="1" customWidth="1"/>
    <col min="14" max="14" width="17.77734375" style="1" bestFit="1" customWidth="1"/>
    <col min="15" max="15" width="13.44140625" style="1" bestFit="1" customWidth="1"/>
    <col min="16" max="16" width="13.44140625" style="1" customWidth="1"/>
    <col min="17" max="17" width="17.21875" style="1" bestFit="1" customWidth="1"/>
    <col min="18" max="18" width="14.77734375" style="1" bestFit="1" customWidth="1"/>
    <col min="19" max="19" width="15.77734375" style="1" bestFit="1" customWidth="1"/>
    <col min="20" max="20" width="11.88671875" style="1" bestFit="1" customWidth="1"/>
    <col min="21" max="21" width="13.44140625" style="1" bestFit="1" customWidth="1"/>
    <col min="22" max="22" width="20.109375" style="11" bestFit="1" customWidth="1"/>
    <col min="23" max="23" width="42.33203125" style="1" bestFit="1" customWidth="1"/>
    <col min="24" max="24" width="32.109375" style="1" bestFit="1" customWidth="1"/>
    <col min="25" max="25" width="28.21875" style="1" bestFit="1" customWidth="1"/>
    <col min="26" max="26" width="16.88671875" style="1" bestFit="1" customWidth="1"/>
    <col min="27" max="27" width="200.6640625" style="1" bestFit="1" customWidth="1"/>
    <col min="28" max="28" width="16.44140625" style="1" bestFit="1" customWidth="1"/>
    <col min="29" max="29" width="18.21875" style="1" bestFit="1" customWidth="1"/>
    <col min="30" max="16384" width="8.77734375" style="1"/>
  </cols>
  <sheetData>
    <row r="1" spans="1:29" s="12" customFormat="1" ht="12.6" x14ac:dyDescent="0.3">
      <c r="A1" s="12" t="s">
        <v>139</v>
      </c>
      <c r="B1" s="12" t="s">
        <v>1</v>
      </c>
      <c r="C1" s="12" t="s">
        <v>2</v>
      </c>
      <c r="D1" s="12" t="s">
        <v>3</v>
      </c>
      <c r="E1" s="12" t="s">
        <v>81</v>
      </c>
      <c r="F1" s="12" t="s">
        <v>4</v>
      </c>
      <c r="G1" s="12" t="s">
        <v>5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6</v>
      </c>
      <c r="O1" s="12" t="s">
        <v>7</v>
      </c>
      <c r="P1" s="12" t="s">
        <v>113</v>
      </c>
      <c r="Q1" s="12" t="s">
        <v>8</v>
      </c>
      <c r="R1" s="12" t="s">
        <v>76</v>
      </c>
      <c r="S1" s="12" t="s">
        <v>77</v>
      </c>
      <c r="T1" s="12" t="s">
        <v>9</v>
      </c>
      <c r="U1" s="12" t="s">
        <v>10</v>
      </c>
      <c r="V1" s="12" t="s">
        <v>11</v>
      </c>
      <c r="W1" s="12" t="s">
        <v>12</v>
      </c>
      <c r="X1" s="12" t="s">
        <v>13</v>
      </c>
      <c r="Y1" s="12" t="s">
        <v>157</v>
      </c>
      <c r="Z1" s="12" t="s">
        <v>14</v>
      </c>
      <c r="AA1" s="12" t="s">
        <v>21</v>
      </c>
      <c r="AB1" s="12" t="s">
        <v>156</v>
      </c>
      <c r="AC1" s="12" t="s">
        <v>377</v>
      </c>
    </row>
    <row r="2" spans="1:29" ht="12.6" x14ac:dyDescent="0.25">
      <c r="A2" s="27"/>
      <c r="B2" s="28"/>
      <c r="C2" s="27"/>
      <c r="D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" s="27"/>
      <c r="F2" s="27"/>
      <c r="G2" s="29"/>
      <c r="H2" s="29"/>
      <c r="I2" s="27"/>
      <c r="J2" s="27"/>
      <c r="K2" s="27"/>
      <c r="L2" s="27"/>
      <c r="M2" s="27"/>
      <c r="N2" s="27"/>
      <c r="O2" s="30"/>
      <c r="P2" s="30">
        <f>Table1[[#This Row],[Unit Value]]*Table1[[#This Row],[Qty | PCount]]</f>
        <v>0</v>
      </c>
      <c r="Q2" s="27" t="str">
        <f>IF(Table1[[#This Row],[Unit Value]]&lt;=4999,"Low-Value Asset","High-Value Asset")</f>
        <v>Low-Value Asset</v>
      </c>
      <c r="R2" s="27"/>
      <c r="S2" s="27"/>
      <c r="T2" s="27"/>
      <c r="U2" s="27"/>
      <c r="V2" s="74"/>
      <c r="W2" s="27"/>
      <c r="X2" s="27"/>
      <c r="Y2" s="27"/>
      <c r="Z2" s="27"/>
      <c r="AA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" s="27"/>
      <c r="AC2" s="83"/>
    </row>
    <row r="3" spans="1:29" ht="12.6" x14ac:dyDescent="0.25">
      <c r="A3" s="27"/>
      <c r="B3" s="28"/>
      <c r="C3" s="27"/>
      <c r="D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" s="27"/>
      <c r="F3" s="27"/>
      <c r="G3" s="29"/>
      <c r="H3" s="29"/>
      <c r="I3" s="27"/>
      <c r="J3" s="27"/>
      <c r="K3" s="27"/>
      <c r="L3" s="27"/>
      <c r="M3" s="27"/>
      <c r="N3" s="27"/>
      <c r="O3" s="30"/>
      <c r="P3" s="30">
        <f>Table1[[#This Row],[Unit Value]]*Table1[[#This Row],[Qty | PCount]]</f>
        <v>0</v>
      </c>
      <c r="Q3" s="27" t="str">
        <f>IF(Table1[[#This Row],[Unit Value]]&lt;=4999,"Low-Value Asset","High-Value Asset")</f>
        <v>Low-Value Asset</v>
      </c>
      <c r="R3" s="27"/>
      <c r="S3" s="27"/>
      <c r="T3" s="27"/>
      <c r="U3" s="27"/>
      <c r="V3" s="74"/>
      <c r="W3" s="27"/>
      <c r="X3" s="27"/>
      <c r="Y3" s="27"/>
      <c r="Z3" s="27"/>
      <c r="AA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" s="27"/>
      <c r="AC3" s="83"/>
    </row>
    <row r="4" spans="1:29" ht="12.6" x14ac:dyDescent="0.25">
      <c r="A4" s="27"/>
      <c r="B4" s="28"/>
      <c r="C4" s="27"/>
      <c r="D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" s="27"/>
      <c r="F4" s="27"/>
      <c r="G4" s="29"/>
      <c r="H4" s="29"/>
      <c r="I4" s="27"/>
      <c r="J4" s="27"/>
      <c r="K4" s="27"/>
      <c r="L4" s="27"/>
      <c r="M4" s="27"/>
      <c r="N4" s="27"/>
      <c r="O4" s="30"/>
      <c r="P4" s="30">
        <f>Table1[[#This Row],[Unit Value]]*Table1[[#This Row],[Qty | PCount]]</f>
        <v>0</v>
      </c>
      <c r="Q4" s="27" t="str">
        <f>IF(Table1[[#This Row],[Unit Value]]&lt;=4999,"Low-Value Asset","High-Value Asset")</f>
        <v>Low-Value Asset</v>
      </c>
      <c r="R4" s="27"/>
      <c r="S4" s="27"/>
      <c r="T4" s="27"/>
      <c r="U4" s="27"/>
      <c r="V4" s="74"/>
      <c r="W4" s="27"/>
      <c r="X4" s="27"/>
      <c r="Y4" s="27"/>
      <c r="Z4" s="27"/>
      <c r="AA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" s="27"/>
      <c r="AC4" s="83"/>
    </row>
    <row r="5" spans="1:29" ht="12.6" x14ac:dyDescent="0.25">
      <c r="A5" s="27"/>
      <c r="B5" s="28"/>
      <c r="C5" s="27"/>
      <c r="D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" s="27"/>
      <c r="F5" s="27"/>
      <c r="G5" s="29"/>
      <c r="H5" s="29"/>
      <c r="I5" s="27"/>
      <c r="J5" s="27"/>
      <c r="K5" s="27"/>
      <c r="L5" s="27"/>
      <c r="M5" s="27"/>
      <c r="N5" s="27"/>
      <c r="O5" s="30"/>
      <c r="P5" s="30">
        <f>Table1[[#This Row],[Unit Value]]*Table1[[#This Row],[Qty | PCount]]</f>
        <v>0</v>
      </c>
      <c r="Q5" s="27" t="str">
        <f>IF(Table1[[#This Row],[Unit Value]]&lt;=4999,"Low-Value Asset","High-Value Asset")</f>
        <v>Low-Value Asset</v>
      </c>
      <c r="R5" s="27"/>
      <c r="S5" s="27"/>
      <c r="T5" s="27"/>
      <c r="U5" s="27"/>
      <c r="V5" s="74"/>
      <c r="W5" s="27"/>
      <c r="X5" s="27"/>
      <c r="Y5" s="27"/>
      <c r="Z5" s="27"/>
      <c r="AA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" s="27"/>
      <c r="AC5" s="83"/>
    </row>
    <row r="6" spans="1:29" ht="12.6" x14ac:dyDescent="0.25">
      <c r="A6" s="27"/>
      <c r="B6" s="28"/>
      <c r="C6" s="27"/>
      <c r="D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" s="27"/>
      <c r="F6" s="27"/>
      <c r="G6" s="29"/>
      <c r="H6" s="29"/>
      <c r="I6" s="27"/>
      <c r="J6" s="27"/>
      <c r="K6" s="27"/>
      <c r="L6" s="27"/>
      <c r="M6" s="27"/>
      <c r="N6" s="27"/>
      <c r="O6" s="30"/>
      <c r="P6" s="30">
        <f>Table1[[#This Row],[Unit Value]]*Table1[[#This Row],[Qty | PCount]]</f>
        <v>0</v>
      </c>
      <c r="Q6" s="27" t="str">
        <f>IF(Table1[[#This Row],[Unit Value]]&lt;=4999,"Low-Value Asset","High-Value Asset")</f>
        <v>Low-Value Asset</v>
      </c>
      <c r="R6" s="27"/>
      <c r="S6" s="27"/>
      <c r="T6" s="27"/>
      <c r="U6" s="27"/>
      <c r="V6" s="74"/>
      <c r="W6" s="27"/>
      <c r="X6" s="27"/>
      <c r="Y6" s="27"/>
      <c r="Z6" s="27"/>
      <c r="AA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" s="27"/>
      <c r="AC6" s="83"/>
    </row>
    <row r="7" spans="1:29" ht="12.6" x14ac:dyDescent="0.25">
      <c r="A7" s="27"/>
      <c r="B7" s="28"/>
      <c r="C7" s="27"/>
      <c r="D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" s="27"/>
      <c r="F7" s="27"/>
      <c r="G7" s="29"/>
      <c r="H7" s="29"/>
      <c r="I7" s="27"/>
      <c r="J7" s="27"/>
      <c r="K7" s="27"/>
      <c r="L7" s="27"/>
      <c r="M7" s="27"/>
      <c r="N7" s="27"/>
      <c r="O7" s="30"/>
      <c r="P7" s="30">
        <f>Table1[[#This Row],[Unit Value]]*Table1[[#This Row],[Qty | PCount]]</f>
        <v>0</v>
      </c>
      <c r="Q7" s="27" t="str">
        <f>IF(Table1[[#This Row],[Unit Value]]&lt;=4999,"Low-Value Asset","High-Value Asset")</f>
        <v>Low-Value Asset</v>
      </c>
      <c r="R7" s="27"/>
      <c r="S7" s="27"/>
      <c r="T7" s="27"/>
      <c r="U7" s="27"/>
      <c r="V7" s="74"/>
      <c r="W7" s="27"/>
      <c r="X7" s="27"/>
      <c r="Y7" s="27"/>
      <c r="Z7" s="27"/>
      <c r="AA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" s="27"/>
      <c r="AC7" s="83"/>
    </row>
    <row r="8" spans="1:29" ht="12.6" x14ac:dyDescent="0.25">
      <c r="A8" s="27"/>
      <c r="B8" s="28"/>
      <c r="C8" s="27"/>
      <c r="D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" s="27"/>
      <c r="F8" s="27"/>
      <c r="G8" s="29"/>
      <c r="H8" s="29"/>
      <c r="I8" s="27"/>
      <c r="J8" s="27"/>
      <c r="K8" s="27"/>
      <c r="L8" s="27"/>
      <c r="M8" s="27"/>
      <c r="N8" s="27"/>
      <c r="O8" s="30"/>
      <c r="P8" s="30">
        <f>Table1[[#This Row],[Unit Value]]*Table1[[#This Row],[Qty | PCount]]</f>
        <v>0</v>
      </c>
      <c r="Q8" s="27" t="str">
        <f>IF(Table1[[#This Row],[Unit Value]]&lt;=4999,"Low-Value Asset","High-Value Asset")</f>
        <v>Low-Value Asset</v>
      </c>
      <c r="R8" s="27"/>
      <c r="S8" s="27"/>
      <c r="T8" s="27"/>
      <c r="U8" s="27"/>
      <c r="V8" s="74"/>
      <c r="W8" s="27"/>
      <c r="X8" s="27"/>
      <c r="Y8" s="27"/>
      <c r="Z8" s="27"/>
      <c r="AA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" s="27"/>
      <c r="AC8" s="83"/>
    </row>
    <row r="9" spans="1:29" ht="12.6" x14ac:dyDescent="0.25">
      <c r="A9" s="27"/>
      <c r="B9" s="28"/>
      <c r="C9" s="27"/>
      <c r="D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" s="27"/>
      <c r="F9" s="27"/>
      <c r="G9" s="29"/>
      <c r="H9" s="29"/>
      <c r="I9" s="27"/>
      <c r="J9" s="27"/>
      <c r="K9" s="27"/>
      <c r="L9" s="27"/>
      <c r="M9" s="27"/>
      <c r="N9" s="27"/>
      <c r="O9" s="30"/>
      <c r="P9" s="30">
        <f>Table1[[#This Row],[Unit Value]]*Table1[[#This Row],[Qty | PCount]]</f>
        <v>0</v>
      </c>
      <c r="Q9" s="27" t="str">
        <f>IF(Table1[[#This Row],[Unit Value]]&lt;=4999,"Low-Value Asset","High-Value Asset")</f>
        <v>Low-Value Asset</v>
      </c>
      <c r="R9" s="27"/>
      <c r="S9" s="27"/>
      <c r="T9" s="27"/>
      <c r="U9" s="27"/>
      <c r="V9" s="74"/>
      <c r="W9" s="27"/>
      <c r="X9" s="27"/>
      <c r="Y9" s="27"/>
      <c r="Z9" s="27"/>
      <c r="AA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" s="27"/>
      <c r="AC9" s="83"/>
    </row>
    <row r="10" spans="1:29" ht="12.6" x14ac:dyDescent="0.25">
      <c r="A10" s="27"/>
      <c r="B10" s="28"/>
      <c r="C10" s="27"/>
      <c r="D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" s="27"/>
      <c r="F10" s="27"/>
      <c r="G10" s="29"/>
      <c r="H10" s="29"/>
      <c r="I10" s="27"/>
      <c r="J10" s="27"/>
      <c r="K10" s="27"/>
      <c r="L10" s="27"/>
      <c r="M10" s="27"/>
      <c r="N10" s="27"/>
      <c r="O10" s="30"/>
      <c r="P10" s="30">
        <f>Table1[[#This Row],[Unit Value]]*Table1[[#This Row],[Qty | PCount]]</f>
        <v>0</v>
      </c>
      <c r="Q10" s="27" t="str">
        <f>IF(Table1[[#This Row],[Unit Value]]&lt;=4999,"Low-Value Asset","High-Value Asset")</f>
        <v>Low-Value Asset</v>
      </c>
      <c r="R10" s="27"/>
      <c r="S10" s="27"/>
      <c r="T10" s="27"/>
      <c r="U10" s="27"/>
      <c r="V10" s="74"/>
      <c r="W10" s="27"/>
      <c r="X10" s="27"/>
      <c r="Y10" s="27"/>
      <c r="Z10" s="27"/>
      <c r="AA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" s="27"/>
      <c r="AC10" s="83"/>
    </row>
    <row r="11" spans="1:29" ht="12.6" x14ac:dyDescent="0.25">
      <c r="A11" s="27"/>
      <c r="B11" s="28"/>
      <c r="C11" s="27"/>
      <c r="D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" s="27"/>
      <c r="F11" s="27"/>
      <c r="G11" s="29"/>
      <c r="H11" s="29"/>
      <c r="I11" s="27"/>
      <c r="J11" s="27"/>
      <c r="K11" s="27"/>
      <c r="L11" s="27"/>
      <c r="M11" s="27"/>
      <c r="N11" s="27"/>
      <c r="O11" s="30"/>
      <c r="P11" s="30">
        <f>Table1[[#This Row],[Unit Value]]*Table1[[#This Row],[Qty | PCount]]</f>
        <v>0</v>
      </c>
      <c r="Q11" s="27" t="str">
        <f>IF(Table1[[#This Row],[Unit Value]]&lt;=4999,"Low-Value Asset","High-Value Asset")</f>
        <v>Low-Value Asset</v>
      </c>
      <c r="R11" s="27"/>
      <c r="S11" s="27"/>
      <c r="T11" s="27"/>
      <c r="U11" s="27"/>
      <c r="V11" s="74"/>
      <c r="W11" s="27"/>
      <c r="X11" s="27"/>
      <c r="Y11" s="27"/>
      <c r="Z11" s="27"/>
      <c r="AA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" s="27"/>
      <c r="AC11" s="83"/>
    </row>
    <row r="12" spans="1:29" ht="12.6" x14ac:dyDescent="0.25">
      <c r="A12" s="27"/>
      <c r="B12" s="28"/>
      <c r="C12" s="27"/>
      <c r="D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" s="27"/>
      <c r="F12" s="27"/>
      <c r="G12" s="29"/>
      <c r="H12" s="29"/>
      <c r="I12" s="27"/>
      <c r="J12" s="27"/>
      <c r="K12" s="27"/>
      <c r="L12" s="27"/>
      <c r="M12" s="27"/>
      <c r="N12" s="27"/>
      <c r="O12" s="30"/>
      <c r="P12" s="30">
        <f>Table1[[#This Row],[Unit Value]]*Table1[[#This Row],[Qty | PCount]]</f>
        <v>0</v>
      </c>
      <c r="Q12" s="27" t="str">
        <f>IF(Table1[[#This Row],[Unit Value]]&lt;=4999,"Low-Value Asset","High-Value Asset")</f>
        <v>Low-Value Asset</v>
      </c>
      <c r="R12" s="27"/>
      <c r="S12" s="27"/>
      <c r="T12" s="27"/>
      <c r="U12" s="27"/>
      <c r="V12" s="74"/>
      <c r="W12" s="27"/>
      <c r="X12" s="27"/>
      <c r="Y12" s="27"/>
      <c r="Z12" s="27"/>
      <c r="AA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" s="27"/>
      <c r="AC12" s="83"/>
    </row>
    <row r="13" spans="1:29" ht="12.6" x14ac:dyDescent="0.25">
      <c r="A13" s="27"/>
      <c r="B13" s="28"/>
      <c r="C13" s="27"/>
      <c r="D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" s="27"/>
      <c r="F13" s="27"/>
      <c r="G13" s="29"/>
      <c r="H13" s="29"/>
      <c r="I13" s="27"/>
      <c r="J13" s="27"/>
      <c r="K13" s="27"/>
      <c r="L13" s="27"/>
      <c r="M13" s="27"/>
      <c r="N13" s="27"/>
      <c r="O13" s="30"/>
      <c r="P13" s="30">
        <f>Table1[[#This Row],[Unit Value]]*Table1[[#This Row],[Qty | PCount]]</f>
        <v>0</v>
      </c>
      <c r="Q13" s="27" t="str">
        <f>IF(Table1[[#This Row],[Unit Value]]&lt;=4999,"Low-Value Asset","High-Value Asset")</f>
        <v>Low-Value Asset</v>
      </c>
      <c r="R13" s="27"/>
      <c r="S13" s="27"/>
      <c r="T13" s="27"/>
      <c r="U13" s="27"/>
      <c r="V13" s="74"/>
      <c r="W13" s="27"/>
      <c r="X13" s="27"/>
      <c r="Y13" s="27"/>
      <c r="Z13" s="27"/>
      <c r="AA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" s="27"/>
      <c r="AC13" s="83"/>
    </row>
    <row r="14" spans="1:29" ht="12.6" x14ac:dyDescent="0.25">
      <c r="A14" s="27"/>
      <c r="B14" s="28"/>
      <c r="C14" s="27"/>
      <c r="D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" s="27"/>
      <c r="F14" s="27"/>
      <c r="G14" s="29"/>
      <c r="H14" s="29"/>
      <c r="I14" s="27"/>
      <c r="J14" s="27"/>
      <c r="K14" s="27"/>
      <c r="L14" s="27"/>
      <c r="M14" s="27"/>
      <c r="N14" s="27"/>
      <c r="O14" s="30"/>
      <c r="P14" s="30">
        <f>Table1[[#This Row],[Unit Value]]*Table1[[#This Row],[Qty | PCount]]</f>
        <v>0</v>
      </c>
      <c r="Q14" s="27" t="str">
        <f>IF(Table1[[#This Row],[Unit Value]]&lt;=4999,"Low-Value Asset","High-Value Asset")</f>
        <v>Low-Value Asset</v>
      </c>
      <c r="R14" s="27"/>
      <c r="S14" s="27"/>
      <c r="T14" s="27"/>
      <c r="U14" s="27"/>
      <c r="V14" s="74"/>
      <c r="W14" s="27"/>
      <c r="X14" s="27"/>
      <c r="Y14" s="27"/>
      <c r="Z14" s="27"/>
      <c r="AA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" s="27"/>
      <c r="AC14" s="83"/>
    </row>
    <row r="15" spans="1:29" ht="12.6" x14ac:dyDescent="0.25">
      <c r="A15" s="27"/>
      <c r="B15" s="28"/>
      <c r="C15" s="27"/>
      <c r="D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" s="27"/>
      <c r="F15" s="27"/>
      <c r="G15" s="29"/>
      <c r="H15" s="29"/>
      <c r="I15" s="27"/>
      <c r="J15" s="27"/>
      <c r="K15" s="27"/>
      <c r="L15" s="27"/>
      <c r="M15" s="27"/>
      <c r="N15" s="27"/>
      <c r="O15" s="30"/>
      <c r="P15" s="30">
        <f>Table1[[#This Row],[Unit Value]]*Table1[[#This Row],[Qty | PCount]]</f>
        <v>0</v>
      </c>
      <c r="Q15" s="27" t="str">
        <f>IF(Table1[[#This Row],[Unit Value]]&lt;=4999,"Low-Value Asset","High-Value Asset")</f>
        <v>Low-Value Asset</v>
      </c>
      <c r="R15" s="27"/>
      <c r="S15" s="27"/>
      <c r="T15" s="27"/>
      <c r="U15" s="27"/>
      <c r="V15" s="74"/>
      <c r="W15" s="27"/>
      <c r="X15" s="27"/>
      <c r="Y15" s="27"/>
      <c r="Z15" s="27"/>
      <c r="AA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" s="27"/>
      <c r="AC15" s="83"/>
    </row>
    <row r="16" spans="1:29" ht="12.6" x14ac:dyDescent="0.25">
      <c r="A16" s="27"/>
      <c r="B16" s="28"/>
      <c r="C16" s="27"/>
      <c r="D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" s="27"/>
      <c r="F16" s="27"/>
      <c r="G16" s="29"/>
      <c r="H16" s="29"/>
      <c r="I16" s="27"/>
      <c r="J16" s="27"/>
      <c r="K16" s="27"/>
      <c r="L16" s="27"/>
      <c r="M16" s="27"/>
      <c r="N16" s="27"/>
      <c r="O16" s="30"/>
      <c r="P16" s="30">
        <f>Table1[[#This Row],[Unit Value]]*Table1[[#This Row],[Qty | PCount]]</f>
        <v>0</v>
      </c>
      <c r="Q16" s="27" t="str">
        <f>IF(Table1[[#This Row],[Unit Value]]&lt;=4999,"Low-Value Asset","High-Value Asset")</f>
        <v>Low-Value Asset</v>
      </c>
      <c r="R16" s="27"/>
      <c r="S16" s="27"/>
      <c r="T16" s="27"/>
      <c r="U16" s="27"/>
      <c r="V16" s="74"/>
      <c r="W16" s="27"/>
      <c r="X16" s="27"/>
      <c r="Y16" s="27"/>
      <c r="Z16" s="27"/>
      <c r="AA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" s="27"/>
      <c r="AC16" s="83"/>
    </row>
    <row r="17" spans="1:29" ht="12.6" x14ac:dyDescent="0.25">
      <c r="A17" s="27"/>
      <c r="B17" s="28"/>
      <c r="C17" s="27"/>
      <c r="D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" s="27"/>
      <c r="F17" s="27"/>
      <c r="G17" s="29"/>
      <c r="H17" s="29"/>
      <c r="I17" s="27"/>
      <c r="J17" s="27"/>
      <c r="K17" s="27"/>
      <c r="L17" s="27"/>
      <c r="M17" s="27"/>
      <c r="N17" s="27"/>
      <c r="O17" s="30"/>
      <c r="P17" s="30">
        <f>Table1[[#This Row],[Unit Value]]*Table1[[#This Row],[Qty | PCount]]</f>
        <v>0</v>
      </c>
      <c r="Q17" s="27" t="str">
        <f>IF(Table1[[#This Row],[Unit Value]]&lt;=4999,"Low-Value Asset","High-Value Asset")</f>
        <v>Low-Value Asset</v>
      </c>
      <c r="R17" s="27"/>
      <c r="S17" s="27"/>
      <c r="T17" s="27"/>
      <c r="U17" s="27"/>
      <c r="V17" s="74"/>
      <c r="W17" s="27"/>
      <c r="X17" s="27"/>
      <c r="Y17" s="27"/>
      <c r="Z17" s="27"/>
      <c r="AA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" s="27"/>
      <c r="AC17" s="83"/>
    </row>
    <row r="18" spans="1:29" ht="12.6" x14ac:dyDescent="0.25">
      <c r="A18" s="27"/>
      <c r="B18" s="28"/>
      <c r="C18" s="27"/>
      <c r="D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" s="27"/>
      <c r="F18" s="27"/>
      <c r="G18" s="29"/>
      <c r="H18" s="33"/>
      <c r="I18" s="27"/>
      <c r="J18" s="27"/>
      <c r="K18" s="27"/>
      <c r="L18" s="27"/>
      <c r="M18" s="27"/>
      <c r="N18" s="27"/>
      <c r="O18" s="30"/>
      <c r="P18" s="30">
        <f>Table1[[#This Row],[Unit Value]]*Table1[[#This Row],[Qty | PCount]]</f>
        <v>0</v>
      </c>
      <c r="Q18" s="27" t="str">
        <f>IF(Table1[[#This Row],[Unit Value]]&lt;=4999,"Low-Value Asset","High-Value Asset")</f>
        <v>Low-Value Asset</v>
      </c>
      <c r="R18" s="27"/>
      <c r="S18" s="27"/>
      <c r="T18" s="27"/>
      <c r="U18" s="27"/>
      <c r="V18" s="74"/>
      <c r="W18" s="27"/>
      <c r="X18" s="27"/>
      <c r="Y18" s="27"/>
      <c r="Z18" s="27"/>
      <c r="AA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" s="27"/>
      <c r="AC18" s="83"/>
    </row>
    <row r="19" spans="1:29" ht="12.6" x14ac:dyDescent="0.25">
      <c r="A19" s="27"/>
      <c r="B19" s="28"/>
      <c r="C19" s="27"/>
      <c r="D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" s="27"/>
      <c r="F19" s="27"/>
      <c r="G19" s="29"/>
      <c r="H19" s="29"/>
      <c r="I19" s="27"/>
      <c r="J19" s="27"/>
      <c r="K19" s="27"/>
      <c r="L19" s="27"/>
      <c r="M19" s="27"/>
      <c r="N19" s="27"/>
      <c r="O19" s="30"/>
      <c r="P19" s="30">
        <f>Table1[[#This Row],[Unit Value]]*Table1[[#This Row],[Qty | PCount]]</f>
        <v>0</v>
      </c>
      <c r="Q19" s="27" t="str">
        <f>IF(Table1[[#This Row],[Unit Value]]&lt;=4999,"Low-Value Asset","High-Value Asset")</f>
        <v>Low-Value Asset</v>
      </c>
      <c r="R19" s="27"/>
      <c r="S19" s="27"/>
      <c r="T19" s="27"/>
      <c r="U19" s="27"/>
      <c r="V19" s="74"/>
      <c r="W19" s="27"/>
      <c r="X19" s="27"/>
      <c r="Y19" s="27"/>
      <c r="Z19" s="27"/>
      <c r="AA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" s="27"/>
      <c r="AC19" s="83"/>
    </row>
    <row r="20" spans="1:29" ht="12.6" x14ac:dyDescent="0.25">
      <c r="A20" s="27"/>
      <c r="B20" s="28"/>
      <c r="C20" s="27"/>
      <c r="D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" s="27"/>
      <c r="F20" s="27"/>
      <c r="G20" s="29"/>
      <c r="H20" s="29"/>
      <c r="I20" s="27"/>
      <c r="J20" s="27"/>
      <c r="K20" s="27"/>
      <c r="L20" s="27"/>
      <c r="M20" s="27"/>
      <c r="N20" s="27"/>
      <c r="O20" s="30"/>
      <c r="P20" s="30">
        <f>Table1[[#This Row],[Unit Value]]*Table1[[#This Row],[Qty | PCount]]</f>
        <v>0</v>
      </c>
      <c r="Q20" s="27" t="str">
        <f>IF(Table1[[#This Row],[Unit Value]]&lt;=4999,"Low-Value Asset","High-Value Asset")</f>
        <v>Low-Value Asset</v>
      </c>
      <c r="R20" s="27"/>
      <c r="S20" s="27"/>
      <c r="T20" s="27"/>
      <c r="U20" s="27"/>
      <c r="V20" s="74"/>
      <c r="W20" s="27"/>
      <c r="X20" s="27"/>
      <c r="Y20" s="27"/>
      <c r="Z20" s="27"/>
      <c r="AA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" s="27"/>
      <c r="AC20" s="83"/>
    </row>
    <row r="21" spans="1:29" ht="12.6" x14ac:dyDescent="0.25">
      <c r="A21" s="27"/>
      <c r="B21" s="28"/>
      <c r="C21" s="27"/>
      <c r="D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" s="27"/>
      <c r="F21" s="27"/>
      <c r="G21" s="29"/>
      <c r="H21" s="29"/>
      <c r="I21" s="27"/>
      <c r="J21" s="27"/>
      <c r="K21" s="27"/>
      <c r="L21" s="27"/>
      <c r="M21" s="27"/>
      <c r="N21" s="27"/>
      <c r="O21" s="30"/>
      <c r="P21" s="30">
        <f>Table1[[#This Row],[Unit Value]]*Table1[[#This Row],[Qty | PCount]]</f>
        <v>0</v>
      </c>
      <c r="Q21" s="27" t="str">
        <f>IF(Table1[[#This Row],[Unit Value]]&lt;=4999,"Low-Value Asset","High-Value Asset")</f>
        <v>Low-Value Asset</v>
      </c>
      <c r="R21" s="27"/>
      <c r="S21" s="27"/>
      <c r="T21" s="27"/>
      <c r="U21" s="27"/>
      <c r="V21" s="74"/>
      <c r="W21" s="27"/>
      <c r="X21" s="27"/>
      <c r="Y21" s="27"/>
      <c r="Z21" s="27"/>
      <c r="AA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" s="27"/>
      <c r="AC21" s="83"/>
    </row>
    <row r="22" spans="1:29" ht="12.6" x14ac:dyDescent="0.25">
      <c r="A22" s="27"/>
      <c r="B22" s="28"/>
      <c r="C22" s="27"/>
      <c r="D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" s="27"/>
      <c r="F22" s="27"/>
      <c r="G22" s="29"/>
      <c r="H22" s="29"/>
      <c r="I22" s="27"/>
      <c r="J22" s="27"/>
      <c r="K22" s="27"/>
      <c r="L22" s="27"/>
      <c r="M22" s="27"/>
      <c r="N22" s="27"/>
      <c r="O22" s="30"/>
      <c r="P22" s="30">
        <f>Table1[[#This Row],[Unit Value]]*Table1[[#This Row],[Qty | PCount]]</f>
        <v>0</v>
      </c>
      <c r="Q22" s="27" t="str">
        <f>IF(Table1[[#This Row],[Unit Value]]&lt;=4999,"Low-Value Asset","High-Value Asset")</f>
        <v>Low-Value Asset</v>
      </c>
      <c r="R22" s="27"/>
      <c r="S22" s="27"/>
      <c r="T22" s="27"/>
      <c r="U22" s="27"/>
      <c r="V22" s="74"/>
      <c r="W22" s="27"/>
      <c r="X22" s="27"/>
      <c r="Y22" s="27"/>
      <c r="Z22" s="27"/>
      <c r="AA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" s="27"/>
      <c r="AC22" s="83"/>
    </row>
    <row r="23" spans="1:29" ht="12.6" x14ac:dyDescent="0.25">
      <c r="A23" s="27"/>
      <c r="B23" s="28"/>
      <c r="C23" s="27"/>
      <c r="D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" s="27"/>
      <c r="F23" s="27"/>
      <c r="G23" s="29"/>
      <c r="H23" s="29"/>
      <c r="I23" s="27"/>
      <c r="J23" s="27"/>
      <c r="K23" s="27"/>
      <c r="L23" s="27"/>
      <c r="M23" s="27"/>
      <c r="N23" s="27"/>
      <c r="O23" s="30"/>
      <c r="P23" s="30">
        <f>Table1[[#This Row],[Unit Value]]*Table1[[#This Row],[Qty | PCount]]</f>
        <v>0</v>
      </c>
      <c r="Q23" s="27" t="str">
        <f>IF(Table1[[#This Row],[Unit Value]]&lt;=4999,"Low-Value Asset","High-Value Asset")</f>
        <v>Low-Value Asset</v>
      </c>
      <c r="R23" s="27"/>
      <c r="S23" s="27"/>
      <c r="T23" s="27"/>
      <c r="U23" s="27"/>
      <c r="V23" s="74"/>
      <c r="W23" s="27"/>
      <c r="X23" s="27"/>
      <c r="Y23" s="27"/>
      <c r="Z23" s="27"/>
      <c r="AA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" s="27"/>
      <c r="AC23" s="83"/>
    </row>
    <row r="24" spans="1:29" ht="12.6" x14ac:dyDescent="0.25">
      <c r="A24" s="27"/>
      <c r="B24" s="28"/>
      <c r="C24" s="27"/>
      <c r="D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" s="27"/>
      <c r="F24" s="27"/>
      <c r="G24" s="29"/>
      <c r="H24" s="33"/>
      <c r="I24" s="27"/>
      <c r="J24" s="27"/>
      <c r="K24" s="27"/>
      <c r="L24" s="27"/>
      <c r="M24" s="27"/>
      <c r="N24" s="27"/>
      <c r="O24" s="30"/>
      <c r="P24" s="30">
        <f>Table1[[#This Row],[Unit Value]]*Table1[[#This Row],[Qty | PCount]]</f>
        <v>0</v>
      </c>
      <c r="Q24" s="27" t="str">
        <f>IF(Table1[[#This Row],[Unit Value]]&lt;=4999,"Low-Value Asset","High-Value Asset")</f>
        <v>Low-Value Asset</v>
      </c>
      <c r="R24" s="27"/>
      <c r="S24" s="27"/>
      <c r="T24" s="27"/>
      <c r="U24" s="27"/>
      <c r="V24" s="74"/>
      <c r="W24" s="27"/>
      <c r="X24" s="27"/>
      <c r="Y24" s="27"/>
      <c r="Z24" s="27"/>
      <c r="AA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" s="27"/>
      <c r="AC24" s="83"/>
    </row>
    <row r="25" spans="1:29" ht="12.6" x14ac:dyDescent="0.25">
      <c r="A25" s="27"/>
      <c r="B25" s="28"/>
      <c r="C25" s="27"/>
      <c r="D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" s="27"/>
      <c r="F25" s="27"/>
      <c r="G25" s="29"/>
      <c r="H25" s="33"/>
      <c r="I25" s="27"/>
      <c r="J25" s="27"/>
      <c r="K25" s="27"/>
      <c r="L25" s="27"/>
      <c r="M25" s="27"/>
      <c r="N25" s="27"/>
      <c r="O25" s="30"/>
      <c r="P25" s="30">
        <f>Table1[[#This Row],[Unit Value]]*Table1[[#This Row],[Qty | PCount]]</f>
        <v>0</v>
      </c>
      <c r="Q25" s="27" t="str">
        <f>IF(Table1[[#This Row],[Unit Value]]&lt;=4999,"Low-Value Asset","High-Value Asset")</f>
        <v>Low-Value Asset</v>
      </c>
      <c r="R25" s="27"/>
      <c r="S25" s="27"/>
      <c r="T25" s="27"/>
      <c r="U25" s="27"/>
      <c r="V25" s="74"/>
      <c r="W25" s="27"/>
      <c r="X25" s="27"/>
      <c r="Y25" s="27"/>
      <c r="Z25" s="27"/>
      <c r="AA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" s="27"/>
      <c r="AC25" s="83"/>
    </row>
    <row r="26" spans="1:29" ht="12.6" x14ac:dyDescent="0.25">
      <c r="A26" s="27"/>
      <c r="B26" s="28"/>
      <c r="C26" s="27"/>
      <c r="D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" s="27"/>
      <c r="F26" s="27"/>
      <c r="G26" s="29"/>
      <c r="H26" s="29"/>
      <c r="I26" s="27"/>
      <c r="J26" s="27"/>
      <c r="K26" s="27"/>
      <c r="L26" s="27"/>
      <c r="M26" s="27"/>
      <c r="N26" s="27"/>
      <c r="O26" s="30"/>
      <c r="P26" s="30">
        <f>Table1[[#This Row],[Unit Value]]*Table1[[#This Row],[Qty | PCount]]</f>
        <v>0</v>
      </c>
      <c r="Q26" s="27" t="str">
        <f>IF(Table1[[#This Row],[Unit Value]]&lt;=4999,"Low-Value Asset","High-Value Asset")</f>
        <v>Low-Value Asset</v>
      </c>
      <c r="R26" s="27"/>
      <c r="S26" s="27"/>
      <c r="T26" s="27"/>
      <c r="U26" s="27"/>
      <c r="V26" s="74"/>
      <c r="W26" s="27"/>
      <c r="X26" s="27"/>
      <c r="Y26" s="27"/>
      <c r="Z26" s="27"/>
      <c r="AA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" s="27"/>
      <c r="AC26" s="83"/>
    </row>
    <row r="27" spans="1:29" ht="12.6" x14ac:dyDescent="0.25">
      <c r="A27" s="27"/>
      <c r="B27" s="28"/>
      <c r="C27" s="27"/>
      <c r="D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" s="27"/>
      <c r="F27" s="27"/>
      <c r="G27" s="29"/>
      <c r="H27" s="29"/>
      <c r="I27" s="27"/>
      <c r="J27" s="27"/>
      <c r="K27" s="27"/>
      <c r="L27" s="27"/>
      <c r="M27" s="27"/>
      <c r="N27" s="27"/>
      <c r="O27" s="30"/>
      <c r="P27" s="30">
        <f>Table1[[#This Row],[Unit Value]]*Table1[[#This Row],[Qty | PCount]]</f>
        <v>0</v>
      </c>
      <c r="Q27" s="27" t="str">
        <f>IF(Table1[[#This Row],[Unit Value]]&lt;=4999,"Low-Value Asset","High-Value Asset")</f>
        <v>Low-Value Asset</v>
      </c>
      <c r="R27" s="27"/>
      <c r="S27" s="27"/>
      <c r="T27" s="27"/>
      <c r="U27" s="27"/>
      <c r="V27" s="74"/>
      <c r="W27" s="27"/>
      <c r="X27" s="27"/>
      <c r="Y27" s="27"/>
      <c r="Z27" s="27"/>
      <c r="AA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" s="27"/>
      <c r="AC27" s="83"/>
    </row>
    <row r="28" spans="1:29" ht="12.6" x14ac:dyDescent="0.25">
      <c r="A28" s="27"/>
      <c r="B28" s="28"/>
      <c r="C28" s="27"/>
      <c r="D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" s="27"/>
      <c r="F28" s="27"/>
      <c r="G28" s="29"/>
      <c r="H28" s="29"/>
      <c r="I28" s="27"/>
      <c r="J28" s="27"/>
      <c r="K28" s="27"/>
      <c r="L28" s="27"/>
      <c r="M28" s="27"/>
      <c r="N28" s="27"/>
      <c r="O28" s="30"/>
      <c r="P28" s="30">
        <f>Table1[[#This Row],[Unit Value]]*Table1[[#This Row],[Qty | PCount]]</f>
        <v>0</v>
      </c>
      <c r="Q28" s="27" t="str">
        <f>IF(Table1[[#This Row],[Unit Value]]&lt;=4999,"Low-Value Asset","High-Value Asset")</f>
        <v>Low-Value Asset</v>
      </c>
      <c r="R28" s="27"/>
      <c r="S28" s="27"/>
      <c r="T28" s="27"/>
      <c r="U28" s="27"/>
      <c r="V28" s="74"/>
      <c r="W28" s="27"/>
      <c r="X28" s="27"/>
      <c r="Y28" s="27"/>
      <c r="Z28" s="27"/>
      <c r="AA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" s="27"/>
      <c r="AC28" s="83"/>
    </row>
    <row r="29" spans="1:29" ht="12.6" x14ac:dyDescent="0.25">
      <c r="A29" s="27"/>
      <c r="B29" s="28"/>
      <c r="C29" s="27"/>
      <c r="D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" s="27"/>
      <c r="F29" s="27"/>
      <c r="G29" s="29"/>
      <c r="H29" s="29"/>
      <c r="I29" s="27"/>
      <c r="J29" s="27"/>
      <c r="K29" s="27"/>
      <c r="L29" s="27"/>
      <c r="M29" s="27"/>
      <c r="N29" s="27"/>
      <c r="O29" s="30"/>
      <c r="P29" s="30">
        <f>Table1[[#This Row],[Unit Value]]*Table1[[#This Row],[Qty | PCount]]</f>
        <v>0</v>
      </c>
      <c r="Q29" s="27" t="str">
        <f>IF(Table1[[#This Row],[Unit Value]]&lt;=4999,"Low-Value Asset","High-Value Asset")</f>
        <v>Low-Value Asset</v>
      </c>
      <c r="R29" s="27"/>
      <c r="S29" s="27"/>
      <c r="T29" s="27"/>
      <c r="U29" s="27"/>
      <c r="V29" s="74"/>
      <c r="W29" s="27"/>
      <c r="X29" s="27"/>
      <c r="Y29" s="27"/>
      <c r="Z29" s="27"/>
      <c r="AA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" s="27"/>
      <c r="AC29" s="83"/>
    </row>
    <row r="30" spans="1:29" ht="12.6" x14ac:dyDescent="0.25">
      <c r="A30" s="27"/>
      <c r="B30" s="28"/>
      <c r="C30" s="27"/>
      <c r="D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" s="27"/>
      <c r="F30" s="27"/>
      <c r="G30" s="29"/>
      <c r="H30" s="29"/>
      <c r="I30" s="27"/>
      <c r="J30" s="27"/>
      <c r="K30" s="27"/>
      <c r="L30" s="27"/>
      <c r="M30" s="27"/>
      <c r="N30" s="27"/>
      <c r="O30" s="30"/>
      <c r="P30" s="30">
        <f>Table1[[#This Row],[Unit Value]]*Table1[[#This Row],[Qty | PCount]]</f>
        <v>0</v>
      </c>
      <c r="Q30" s="27" t="str">
        <f>IF(Table1[[#This Row],[Unit Value]]&lt;=4999,"Low-Value Asset","High-Value Asset")</f>
        <v>Low-Value Asset</v>
      </c>
      <c r="R30" s="27"/>
      <c r="S30" s="27"/>
      <c r="T30" s="27"/>
      <c r="U30" s="27"/>
      <c r="V30" s="74"/>
      <c r="W30" s="27"/>
      <c r="X30" s="27"/>
      <c r="Y30" s="27"/>
      <c r="Z30" s="27"/>
      <c r="AA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" s="27"/>
      <c r="AC30" s="83"/>
    </row>
    <row r="31" spans="1:29" ht="12.6" x14ac:dyDescent="0.25">
      <c r="A31" s="27"/>
      <c r="B31" s="28"/>
      <c r="C31" s="27"/>
      <c r="D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" s="27"/>
      <c r="F31" s="27"/>
      <c r="G31" s="29"/>
      <c r="H31" s="29"/>
      <c r="I31" s="27"/>
      <c r="J31" s="27"/>
      <c r="K31" s="27"/>
      <c r="L31" s="27"/>
      <c r="M31" s="27"/>
      <c r="N31" s="27"/>
      <c r="O31" s="30"/>
      <c r="P31" s="30">
        <f>Table1[[#This Row],[Unit Value]]*Table1[[#This Row],[Qty | PCount]]</f>
        <v>0</v>
      </c>
      <c r="Q31" s="27" t="str">
        <f>IF(Table1[[#This Row],[Unit Value]]&lt;=4999,"Low-Value Asset","High-Value Asset")</f>
        <v>Low-Value Asset</v>
      </c>
      <c r="R31" s="27"/>
      <c r="S31" s="27"/>
      <c r="T31" s="27"/>
      <c r="U31" s="27"/>
      <c r="V31" s="74"/>
      <c r="W31" s="27"/>
      <c r="X31" s="27"/>
      <c r="Y31" s="27"/>
      <c r="Z31" s="27"/>
      <c r="AA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" s="27"/>
      <c r="AC31" s="83"/>
    </row>
    <row r="32" spans="1:29" ht="12.6" x14ac:dyDescent="0.25">
      <c r="A32" s="27"/>
      <c r="B32" s="28"/>
      <c r="C32" s="27"/>
      <c r="D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" s="27"/>
      <c r="F32" s="27"/>
      <c r="G32" s="29"/>
      <c r="H32" s="29"/>
      <c r="I32" s="27"/>
      <c r="J32" s="27"/>
      <c r="K32" s="27"/>
      <c r="L32" s="27"/>
      <c r="M32" s="27"/>
      <c r="N32" s="27"/>
      <c r="O32" s="30"/>
      <c r="P32" s="30">
        <f>Table1[[#This Row],[Unit Value]]*Table1[[#This Row],[Qty | PCount]]</f>
        <v>0</v>
      </c>
      <c r="Q32" s="27" t="str">
        <f>IF(Table1[[#This Row],[Unit Value]]&lt;=4999,"Low-Value Asset","High-Value Asset")</f>
        <v>Low-Value Asset</v>
      </c>
      <c r="R32" s="27"/>
      <c r="S32" s="27"/>
      <c r="T32" s="27"/>
      <c r="U32" s="27"/>
      <c r="V32" s="74"/>
      <c r="W32" s="27"/>
      <c r="X32" s="27"/>
      <c r="Y32" s="27"/>
      <c r="Z32" s="27"/>
      <c r="AA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" s="27"/>
      <c r="AC32" s="83"/>
    </row>
    <row r="33" spans="1:29" ht="12.6" x14ac:dyDescent="0.25">
      <c r="A33" s="27"/>
      <c r="B33" s="28"/>
      <c r="C33" s="27"/>
      <c r="D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" s="27"/>
      <c r="F33" s="27"/>
      <c r="G33" s="29"/>
      <c r="H33" s="29"/>
      <c r="I33" s="27"/>
      <c r="J33" s="27"/>
      <c r="K33" s="27"/>
      <c r="L33" s="27"/>
      <c r="M33" s="27"/>
      <c r="N33" s="27"/>
      <c r="O33" s="30"/>
      <c r="P33" s="30">
        <f>Table1[[#This Row],[Unit Value]]*Table1[[#This Row],[Qty | PCount]]</f>
        <v>0</v>
      </c>
      <c r="Q33" s="27" t="str">
        <f>IF(Table1[[#This Row],[Unit Value]]&lt;=4999,"Low-Value Asset","High-Value Asset")</f>
        <v>Low-Value Asset</v>
      </c>
      <c r="R33" s="27"/>
      <c r="S33" s="27"/>
      <c r="T33" s="27"/>
      <c r="U33" s="27"/>
      <c r="V33" s="74"/>
      <c r="W33" s="27"/>
      <c r="X33" s="27"/>
      <c r="Y33" s="27"/>
      <c r="Z33" s="27"/>
      <c r="AA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" s="27"/>
      <c r="AC33" s="83"/>
    </row>
    <row r="34" spans="1:29" ht="12.6" x14ac:dyDescent="0.25">
      <c r="A34" s="27"/>
      <c r="B34" s="28"/>
      <c r="C34" s="27"/>
      <c r="D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" s="27"/>
      <c r="F34" s="27"/>
      <c r="G34" s="29"/>
      <c r="H34" s="29"/>
      <c r="I34" s="27"/>
      <c r="J34" s="27"/>
      <c r="K34" s="27"/>
      <c r="L34" s="27"/>
      <c r="M34" s="27"/>
      <c r="N34" s="27"/>
      <c r="O34" s="30"/>
      <c r="P34" s="30">
        <f>Table1[[#This Row],[Unit Value]]*Table1[[#This Row],[Qty | PCount]]</f>
        <v>0</v>
      </c>
      <c r="Q34" s="27" t="str">
        <f>IF(Table1[[#This Row],[Unit Value]]&lt;=4999,"Low-Value Asset","High-Value Asset")</f>
        <v>Low-Value Asset</v>
      </c>
      <c r="R34" s="27"/>
      <c r="S34" s="27"/>
      <c r="T34" s="27"/>
      <c r="U34" s="27"/>
      <c r="V34" s="74"/>
      <c r="W34" s="27"/>
      <c r="X34" s="27"/>
      <c r="Y34" s="27"/>
      <c r="Z34" s="27"/>
      <c r="AA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" s="27"/>
      <c r="AC34" s="83"/>
    </row>
    <row r="35" spans="1:29" ht="12.6" x14ac:dyDescent="0.25">
      <c r="A35" s="27"/>
      <c r="B35" s="28"/>
      <c r="C35" s="27"/>
      <c r="D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" s="27"/>
      <c r="F35" s="27"/>
      <c r="G35" s="29"/>
      <c r="H35" s="29"/>
      <c r="I35" s="27"/>
      <c r="J35" s="27"/>
      <c r="K35" s="27"/>
      <c r="L35" s="27"/>
      <c r="M35" s="27"/>
      <c r="N35" s="27"/>
      <c r="O35" s="30"/>
      <c r="P35" s="30">
        <f>Table1[[#This Row],[Unit Value]]*Table1[[#This Row],[Qty | PCount]]</f>
        <v>0</v>
      </c>
      <c r="Q35" s="27" t="str">
        <f>IF(Table1[[#This Row],[Unit Value]]&lt;=4999,"Low-Value Asset","High-Value Asset")</f>
        <v>Low-Value Asset</v>
      </c>
      <c r="R35" s="27"/>
      <c r="S35" s="27"/>
      <c r="T35" s="27"/>
      <c r="U35" s="27"/>
      <c r="V35" s="74"/>
      <c r="W35" s="27"/>
      <c r="X35" s="27"/>
      <c r="Y35" s="27"/>
      <c r="Z35" s="27"/>
      <c r="AA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" s="27"/>
      <c r="AC35" s="83"/>
    </row>
    <row r="36" spans="1:29" ht="12.6" x14ac:dyDescent="0.25">
      <c r="A36" s="27"/>
      <c r="B36" s="28"/>
      <c r="C36" s="27"/>
      <c r="D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" s="27"/>
      <c r="F36" s="27"/>
      <c r="G36" s="29"/>
      <c r="H36" s="29"/>
      <c r="I36" s="27"/>
      <c r="J36" s="27"/>
      <c r="K36" s="27"/>
      <c r="L36" s="27"/>
      <c r="M36" s="27"/>
      <c r="N36" s="27"/>
      <c r="O36" s="30"/>
      <c r="P36" s="30">
        <f>Table1[[#This Row],[Unit Value]]*Table1[[#This Row],[Qty | PCount]]</f>
        <v>0</v>
      </c>
      <c r="Q36" s="27" t="str">
        <f>IF(Table1[[#This Row],[Unit Value]]&lt;=4999,"Low-Value Asset","High-Value Asset")</f>
        <v>Low-Value Asset</v>
      </c>
      <c r="R36" s="27"/>
      <c r="S36" s="27"/>
      <c r="T36" s="27"/>
      <c r="U36" s="27"/>
      <c r="V36" s="74"/>
      <c r="W36" s="27"/>
      <c r="X36" s="27"/>
      <c r="Y36" s="27"/>
      <c r="Z36" s="27"/>
      <c r="AA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" s="27"/>
      <c r="AC36" s="83"/>
    </row>
    <row r="37" spans="1:29" ht="12.6" x14ac:dyDescent="0.25">
      <c r="A37" s="27"/>
      <c r="B37" s="28"/>
      <c r="C37" s="27"/>
      <c r="D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" s="27"/>
      <c r="F37" s="27"/>
      <c r="G37" s="29"/>
      <c r="H37" s="29"/>
      <c r="I37" s="27"/>
      <c r="J37" s="27"/>
      <c r="K37" s="27"/>
      <c r="L37" s="27"/>
      <c r="M37" s="27"/>
      <c r="N37" s="27"/>
      <c r="O37" s="30"/>
      <c r="P37" s="30">
        <f>Table1[[#This Row],[Unit Value]]*Table1[[#This Row],[Qty | PCount]]</f>
        <v>0</v>
      </c>
      <c r="Q37" s="27" t="str">
        <f>IF(Table1[[#This Row],[Unit Value]]&lt;=4999,"Low-Value Asset","High-Value Asset")</f>
        <v>Low-Value Asset</v>
      </c>
      <c r="R37" s="27"/>
      <c r="S37" s="27"/>
      <c r="T37" s="27"/>
      <c r="U37" s="27"/>
      <c r="V37" s="74"/>
      <c r="W37" s="27"/>
      <c r="X37" s="27"/>
      <c r="Y37" s="27"/>
      <c r="Z37" s="27"/>
      <c r="AA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" s="27"/>
      <c r="AC37" s="83"/>
    </row>
    <row r="38" spans="1:29" ht="12.6" x14ac:dyDescent="0.25">
      <c r="A38" s="27"/>
      <c r="B38" s="28"/>
      <c r="C38" s="27"/>
      <c r="D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" s="27"/>
      <c r="F38" s="27"/>
      <c r="G38" s="29"/>
      <c r="H38" s="29"/>
      <c r="I38" s="27"/>
      <c r="J38" s="27"/>
      <c r="K38" s="27"/>
      <c r="L38" s="27"/>
      <c r="M38" s="27"/>
      <c r="N38" s="27"/>
      <c r="O38" s="30"/>
      <c r="P38" s="30">
        <f>Table1[[#This Row],[Unit Value]]*Table1[[#This Row],[Qty | PCount]]</f>
        <v>0</v>
      </c>
      <c r="Q38" s="27" t="str">
        <f>IF(Table1[[#This Row],[Unit Value]]&lt;=4999,"Low-Value Asset","High-Value Asset")</f>
        <v>Low-Value Asset</v>
      </c>
      <c r="R38" s="27"/>
      <c r="S38" s="27"/>
      <c r="T38" s="27"/>
      <c r="U38" s="27"/>
      <c r="V38" s="74"/>
      <c r="W38" s="27"/>
      <c r="X38" s="27"/>
      <c r="Y38" s="27"/>
      <c r="Z38" s="27"/>
      <c r="AA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" s="27"/>
      <c r="AC38" s="83"/>
    </row>
    <row r="39" spans="1:29" ht="12.6" x14ac:dyDescent="0.25">
      <c r="A39" s="27"/>
      <c r="B39" s="28"/>
      <c r="C39" s="27"/>
      <c r="D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" s="27"/>
      <c r="F39" s="27"/>
      <c r="G39" s="29"/>
      <c r="H39" s="29"/>
      <c r="I39" s="27"/>
      <c r="J39" s="27"/>
      <c r="K39" s="27"/>
      <c r="L39" s="27"/>
      <c r="M39" s="27"/>
      <c r="N39" s="27"/>
      <c r="O39" s="30"/>
      <c r="P39" s="30">
        <f>Table1[[#This Row],[Unit Value]]*Table1[[#This Row],[Qty | PCount]]</f>
        <v>0</v>
      </c>
      <c r="Q39" s="27" t="str">
        <f>IF(Table1[[#This Row],[Unit Value]]&lt;=4999,"Low-Value Asset","High-Value Asset")</f>
        <v>Low-Value Asset</v>
      </c>
      <c r="R39" s="27"/>
      <c r="S39" s="27"/>
      <c r="T39" s="27"/>
      <c r="U39" s="27"/>
      <c r="V39" s="74"/>
      <c r="W39" s="27"/>
      <c r="X39" s="27"/>
      <c r="Y39" s="27"/>
      <c r="Z39" s="27"/>
      <c r="AA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" s="27"/>
      <c r="AC39" s="83"/>
    </row>
    <row r="40" spans="1:29" ht="12.6" x14ac:dyDescent="0.25">
      <c r="A40" s="27"/>
      <c r="B40" s="28"/>
      <c r="C40" s="27"/>
      <c r="D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" s="27"/>
      <c r="F40" s="27"/>
      <c r="G40" s="29"/>
      <c r="H40" s="29"/>
      <c r="I40" s="27"/>
      <c r="J40" s="27"/>
      <c r="K40" s="27"/>
      <c r="L40" s="27"/>
      <c r="M40" s="27"/>
      <c r="N40" s="27"/>
      <c r="O40" s="30"/>
      <c r="P40" s="30">
        <f>Table1[[#This Row],[Unit Value]]*Table1[[#This Row],[Qty | PCount]]</f>
        <v>0</v>
      </c>
      <c r="Q40" s="27" t="str">
        <f>IF(Table1[[#This Row],[Unit Value]]&lt;=4999,"Low-Value Asset","High-Value Asset")</f>
        <v>Low-Value Asset</v>
      </c>
      <c r="R40" s="27"/>
      <c r="S40" s="27"/>
      <c r="T40" s="27"/>
      <c r="U40" s="27"/>
      <c r="V40" s="74"/>
      <c r="W40" s="27"/>
      <c r="X40" s="27"/>
      <c r="Y40" s="27"/>
      <c r="Z40" s="27"/>
      <c r="AA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" s="27"/>
      <c r="AC40" s="83"/>
    </row>
    <row r="41" spans="1:29" ht="12.6" x14ac:dyDescent="0.25">
      <c r="A41" s="27"/>
      <c r="B41" s="28"/>
      <c r="C41" s="27"/>
      <c r="D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" s="27"/>
      <c r="F41" s="27"/>
      <c r="G41" s="29"/>
      <c r="H41" s="29"/>
      <c r="I41" s="27"/>
      <c r="J41" s="27"/>
      <c r="K41" s="27"/>
      <c r="L41" s="27"/>
      <c r="M41" s="27"/>
      <c r="N41" s="27"/>
      <c r="O41" s="30"/>
      <c r="P41" s="30">
        <f>Table1[[#This Row],[Unit Value]]*Table1[[#This Row],[Qty | PCount]]</f>
        <v>0</v>
      </c>
      <c r="Q41" s="27" t="str">
        <f>IF(Table1[[#This Row],[Unit Value]]&lt;=4999,"Low-Value Asset","High-Value Asset")</f>
        <v>Low-Value Asset</v>
      </c>
      <c r="R41" s="27"/>
      <c r="S41" s="27"/>
      <c r="T41" s="27"/>
      <c r="U41" s="27"/>
      <c r="V41" s="74"/>
      <c r="W41" s="27"/>
      <c r="X41" s="27"/>
      <c r="Y41" s="27"/>
      <c r="Z41" s="27"/>
      <c r="AA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" s="27"/>
      <c r="AC41" s="83"/>
    </row>
    <row r="42" spans="1:29" ht="12.6" x14ac:dyDescent="0.25">
      <c r="A42" s="27"/>
      <c r="B42" s="28"/>
      <c r="C42" s="27"/>
      <c r="D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" s="27"/>
      <c r="F42" s="27"/>
      <c r="G42" s="29"/>
      <c r="H42" s="29"/>
      <c r="I42" s="27"/>
      <c r="J42" s="27"/>
      <c r="K42" s="27"/>
      <c r="L42" s="27"/>
      <c r="M42" s="27"/>
      <c r="N42" s="27"/>
      <c r="O42" s="30"/>
      <c r="P42" s="30">
        <f>Table1[[#This Row],[Unit Value]]*Table1[[#This Row],[Qty | PCount]]</f>
        <v>0</v>
      </c>
      <c r="Q42" s="27" t="str">
        <f>IF(Table1[[#This Row],[Unit Value]]&lt;=4999,"Low-Value Asset","High-Value Asset")</f>
        <v>Low-Value Asset</v>
      </c>
      <c r="R42" s="27"/>
      <c r="S42" s="27"/>
      <c r="T42" s="27"/>
      <c r="U42" s="27"/>
      <c r="V42" s="74"/>
      <c r="W42" s="27"/>
      <c r="X42" s="27"/>
      <c r="Y42" s="27"/>
      <c r="Z42" s="27"/>
      <c r="AA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" s="27"/>
      <c r="AC42" s="83"/>
    </row>
    <row r="43" spans="1:29" ht="12.6" x14ac:dyDescent="0.25">
      <c r="A43" s="27"/>
      <c r="B43" s="28"/>
      <c r="C43" s="27"/>
      <c r="D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" s="27"/>
      <c r="F43" s="27"/>
      <c r="G43" s="29"/>
      <c r="H43" s="29"/>
      <c r="I43" s="27"/>
      <c r="J43" s="27"/>
      <c r="K43" s="27"/>
      <c r="L43" s="27"/>
      <c r="M43" s="27"/>
      <c r="N43" s="27"/>
      <c r="O43" s="30"/>
      <c r="P43" s="30">
        <f>Table1[[#This Row],[Unit Value]]*Table1[[#This Row],[Qty | PCount]]</f>
        <v>0</v>
      </c>
      <c r="Q43" s="27" t="str">
        <f>IF(Table1[[#This Row],[Unit Value]]&lt;=4999,"Low-Value Asset","High-Value Asset")</f>
        <v>Low-Value Asset</v>
      </c>
      <c r="R43" s="27"/>
      <c r="S43" s="27"/>
      <c r="T43" s="27"/>
      <c r="U43" s="27"/>
      <c r="V43" s="74"/>
      <c r="W43" s="27"/>
      <c r="X43" s="27"/>
      <c r="Y43" s="27"/>
      <c r="Z43" s="27"/>
      <c r="AA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" s="27"/>
      <c r="AC43" s="83"/>
    </row>
    <row r="44" spans="1:29" ht="12.6" x14ac:dyDescent="0.25">
      <c r="A44" s="27"/>
      <c r="B44" s="28"/>
      <c r="C44" s="27"/>
      <c r="D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" s="27"/>
      <c r="F44" s="27"/>
      <c r="G44" s="27"/>
      <c r="H44" s="29"/>
      <c r="I44" s="27"/>
      <c r="J44" s="27"/>
      <c r="K44" s="29"/>
      <c r="L44" s="27"/>
      <c r="M44" s="27"/>
      <c r="N44" s="27"/>
      <c r="O44" s="30"/>
      <c r="P44" s="30">
        <f>Table1[[#This Row],[Unit Value]]*Table1[[#This Row],[Qty | PCount]]</f>
        <v>0</v>
      </c>
      <c r="Q44" s="27" t="str">
        <f>IF(Table1[[#This Row],[Unit Value]]&lt;=4999,"Low-Value Asset","High-Value Asset")</f>
        <v>Low-Value Asset</v>
      </c>
      <c r="R44" s="27"/>
      <c r="S44" s="27"/>
      <c r="T44" s="27"/>
      <c r="U44" s="27"/>
      <c r="V44" s="74"/>
      <c r="W44" s="27"/>
      <c r="X44" s="27"/>
      <c r="Y44" s="27"/>
      <c r="Z44" s="27"/>
      <c r="AA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" s="27"/>
      <c r="AC44" s="83"/>
    </row>
    <row r="45" spans="1:29" ht="12.6" x14ac:dyDescent="0.25">
      <c r="A45" s="27"/>
      <c r="B45" s="28"/>
      <c r="C45" s="27"/>
      <c r="D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" s="27"/>
      <c r="F45" s="27"/>
      <c r="G45" s="29"/>
      <c r="H45" s="29"/>
      <c r="I45" s="27"/>
      <c r="J45" s="27"/>
      <c r="K45" s="27"/>
      <c r="L45" s="27"/>
      <c r="M45" s="27"/>
      <c r="N45" s="27"/>
      <c r="O45" s="30"/>
      <c r="P45" s="30">
        <f>Table1[[#This Row],[Unit Value]]*Table1[[#This Row],[Qty | PCount]]</f>
        <v>0</v>
      </c>
      <c r="Q45" s="27" t="str">
        <f>IF(Table1[[#This Row],[Unit Value]]&lt;=4999,"Low-Value Asset","High-Value Asset")</f>
        <v>Low-Value Asset</v>
      </c>
      <c r="R45" s="27"/>
      <c r="S45" s="27"/>
      <c r="T45" s="27"/>
      <c r="U45" s="27"/>
      <c r="V45" s="74"/>
      <c r="W45" s="27"/>
      <c r="X45" s="27"/>
      <c r="Y45" s="27"/>
      <c r="Z45" s="27"/>
      <c r="AA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" s="27"/>
      <c r="AC45" s="83"/>
    </row>
    <row r="46" spans="1:29" ht="12.6" x14ac:dyDescent="0.25">
      <c r="A46" s="27"/>
      <c r="B46" s="28"/>
      <c r="C46" s="27"/>
      <c r="D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30"/>
      <c r="P46" s="30">
        <f>Table1[[#This Row],[Unit Value]]*Table1[[#This Row],[Qty | PCount]]</f>
        <v>0</v>
      </c>
      <c r="Q46" s="27" t="str">
        <f>IF(Table1[[#This Row],[Unit Value]]&lt;=4999,"Low-Value Asset","High-Value Asset")</f>
        <v>Low-Value Asset</v>
      </c>
      <c r="R46" s="27"/>
      <c r="S46" s="27"/>
      <c r="T46" s="27"/>
      <c r="U46" s="27"/>
      <c r="V46" s="74"/>
      <c r="W46" s="27"/>
      <c r="X46" s="27"/>
      <c r="Y46" s="27"/>
      <c r="Z46" s="27"/>
      <c r="AA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" s="27"/>
      <c r="AC46" s="83"/>
    </row>
    <row r="47" spans="1:29" ht="12.6" x14ac:dyDescent="0.25">
      <c r="A47" s="27"/>
      <c r="B47" s="28"/>
      <c r="C47" s="27"/>
      <c r="D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" s="27"/>
      <c r="F47" s="27"/>
      <c r="G47" s="29"/>
      <c r="H47" s="29"/>
      <c r="I47" s="27"/>
      <c r="J47" s="27"/>
      <c r="K47" s="27"/>
      <c r="L47" s="27"/>
      <c r="M47" s="27"/>
      <c r="N47" s="27"/>
      <c r="O47" s="30"/>
      <c r="P47" s="30">
        <f>Table1[[#This Row],[Unit Value]]*Table1[[#This Row],[Qty | PCount]]</f>
        <v>0</v>
      </c>
      <c r="Q47" s="27" t="str">
        <f>IF(Table1[[#This Row],[Unit Value]]&lt;=4999,"Low-Value Asset","High-Value Asset")</f>
        <v>Low-Value Asset</v>
      </c>
      <c r="R47" s="27"/>
      <c r="S47" s="27"/>
      <c r="T47" s="27"/>
      <c r="U47" s="27"/>
      <c r="V47" s="74"/>
      <c r="W47" s="27"/>
      <c r="X47" s="27"/>
      <c r="Y47" s="27"/>
      <c r="Z47" s="27"/>
      <c r="AA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" s="27"/>
      <c r="AC47" s="83"/>
    </row>
    <row r="48" spans="1:29" ht="12.6" x14ac:dyDescent="0.25">
      <c r="A48" s="27"/>
      <c r="B48" s="28"/>
      <c r="C48" s="27"/>
      <c r="D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" s="27"/>
      <c r="F48" s="27"/>
      <c r="G48" s="29"/>
      <c r="H48" s="29"/>
      <c r="I48" s="27"/>
      <c r="J48" s="27"/>
      <c r="K48" s="27"/>
      <c r="L48" s="27"/>
      <c r="M48" s="27"/>
      <c r="N48" s="27"/>
      <c r="O48" s="30"/>
      <c r="P48" s="30">
        <f>Table1[[#This Row],[Unit Value]]*Table1[[#This Row],[Qty | PCount]]</f>
        <v>0</v>
      </c>
      <c r="Q48" s="27" t="str">
        <f>IF(Table1[[#This Row],[Unit Value]]&lt;=4999,"Low-Value Asset","High-Value Asset")</f>
        <v>Low-Value Asset</v>
      </c>
      <c r="R48" s="27"/>
      <c r="S48" s="27"/>
      <c r="T48" s="27"/>
      <c r="U48" s="27"/>
      <c r="V48" s="74"/>
      <c r="W48" s="27"/>
      <c r="X48" s="27"/>
      <c r="Y48" s="27"/>
      <c r="Z48" s="27"/>
      <c r="AA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" s="27"/>
      <c r="AC48" s="83"/>
    </row>
    <row r="49" spans="1:29" ht="12.6" x14ac:dyDescent="0.25">
      <c r="A49" s="27"/>
      <c r="B49" s="28"/>
      <c r="C49" s="27"/>
      <c r="D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" s="27"/>
      <c r="F49" s="27"/>
      <c r="G49" s="29"/>
      <c r="H49" s="29"/>
      <c r="I49" s="27"/>
      <c r="J49" s="27"/>
      <c r="K49" s="27"/>
      <c r="L49" s="27"/>
      <c r="M49" s="27"/>
      <c r="N49" s="27"/>
      <c r="O49" s="30"/>
      <c r="P49" s="30">
        <f>Table1[[#This Row],[Unit Value]]*Table1[[#This Row],[Qty | PCount]]</f>
        <v>0</v>
      </c>
      <c r="Q49" s="27" t="str">
        <f>IF(Table1[[#This Row],[Unit Value]]&lt;=4999,"Low-Value Asset","High-Value Asset")</f>
        <v>Low-Value Asset</v>
      </c>
      <c r="R49" s="27"/>
      <c r="S49" s="27"/>
      <c r="T49" s="27"/>
      <c r="U49" s="27"/>
      <c r="V49" s="74"/>
      <c r="W49" s="27"/>
      <c r="X49" s="27"/>
      <c r="Y49" s="27"/>
      <c r="Z49" s="27"/>
      <c r="AA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" s="27"/>
      <c r="AC49" s="83"/>
    </row>
    <row r="50" spans="1:29" ht="12.6" x14ac:dyDescent="0.25">
      <c r="A50" s="27"/>
      <c r="B50" s="28"/>
      <c r="C50" s="27"/>
      <c r="D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" s="27"/>
      <c r="F50" s="27"/>
      <c r="G50" s="29"/>
      <c r="H50" s="29"/>
      <c r="I50" s="27"/>
      <c r="J50" s="27"/>
      <c r="K50" s="27"/>
      <c r="L50" s="27"/>
      <c r="M50" s="27"/>
      <c r="N50" s="27"/>
      <c r="O50" s="30"/>
      <c r="P50" s="30">
        <f>Table1[[#This Row],[Unit Value]]*Table1[[#This Row],[Qty | PCount]]</f>
        <v>0</v>
      </c>
      <c r="Q50" s="27" t="str">
        <f>IF(Table1[[#This Row],[Unit Value]]&lt;=4999,"Low-Value Asset","High-Value Asset")</f>
        <v>Low-Value Asset</v>
      </c>
      <c r="R50" s="27"/>
      <c r="S50" s="27"/>
      <c r="T50" s="27"/>
      <c r="U50" s="27"/>
      <c r="V50" s="74"/>
      <c r="W50" s="27"/>
      <c r="X50" s="27"/>
      <c r="Y50" s="27"/>
      <c r="Z50" s="27"/>
      <c r="AA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" s="27"/>
      <c r="AC50" s="83"/>
    </row>
    <row r="51" spans="1:29" ht="12.6" x14ac:dyDescent="0.25">
      <c r="A51" s="27"/>
      <c r="B51" s="28"/>
      <c r="C51" s="27"/>
      <c r="D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" s="27"/>
      <c r="F51" s="27"/>
      <c r="G51" s="29"/>
      <c r="H51" s="29"/>
      <c r="I51" s="27"/>
      <c r="J51" s="27"/>
      <c r="K51" s="27"/>
      <c r="L51" s="27"/>
      <c r="M51" s="27"/>
      <c r="N51" s="27"/>
      <c r="O51" s="30"/>
      <c r="P51" s="30">
        <f>Table1[[#This Row],[Unit Value]]*Table1[[#This Row],[Qty | PCount]]</f>
        <v>0</v>
      </c>
      <c r="Q51" s="27" t="str">
        <f>IF(Table1[[#This Row],[Unit Value]]&lt;=4999,"Low-Value Asset","High-Value Asset")</f>
        <v>Low-Value Asset</v>
      </c>
      <c r="R51" s="27"/>
      <c r="S51" s="27"/>
      <c r="T51" s="27"/>
      <c r="U51" s="27"/>
      <c r="V51" s="74"/>
      <c r="W51" s="27"/>
      <c r="X51" s="27"/>
      <c r="Y51" s="27"/>
      <c r="Z51" s="27"/>
      <c r="AA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" s="27"/>
      <c r="AC51" s="83"/>
    </row>
    <row r="52" spans="1:29" ht="12.6" x14ac:dyDescent="0.25">
      <c r="A52" s="27"/>
      <c r="B52" s="28"/>
      <c r="C52" s="27"/>
      <c r="D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" s="27"/>
      <c r="F52" s="27"/>
      <c r="G52" s="29"/>
      <c r="H52" s="29"/>
      <c r="I52" s="27"/>
      <c r="J52" s="27"/>
      <c r="K52" s="27"/>
      <c r="L52" s="27"/>
      <c r="M52" s="27"/>
      <c r="N52" s="27"/>
      <c r="O52" s="30"/>
      <c r="P52" s="30">
        <f>Table1[[#This Row],[Unit Value]]*Table1[[#This Row],[Qty | PCount]]</f>
        <v>0</v>
      </c>
      <c r="Q52" s="27" t="str">
        <f>IF(Table1[[#This Row],[Unit Value]]&lt;=4999,"Low-Value Asset","High-Value Asset")</f>
        <v>Low-Value Asset</v>
      </c>
      <c r="R52" s="27"/>
      <c r="S52" s="27"/>
      <c r="T52" s="27"/>
      <c r="U52" s="27"/>
      <c r="V52" s="74"/>
      <c r="W52" s="27"/>
      <c r="X52" s="27"/>
      <c r="Y52" s="27"/>
      <c r="Z52" s="27"/>
      <c r="AA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" s="27"/>
      <c r="AC52" s="83"/>
    </row>
    <row r="53" spans="1:29" ht="12.6" x14ac:dyDescent="0.25">
      <c r="A53" s="34"/>
      <c r="B53" s="35"/>
      <c r="C53" s="34"/>
      <c r="D53" s="34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" s="34"/>
      <c r="F53" s="34"/>
      <c r="G53" s="36"/>
      <c r="H53" s="36"/>
      <c r="I53" s="34"/>
      <c r="J53" s="34"/>
      <c r="K53" s="34"/>
      <c r="L53" s="34"/>
      <c r="M53" s="34"/>
      <c r="N53" s="34"/>
      <c r="O53" s="37"/>
      <c r="P53" s="37">
        <f>Table1[[#This Row],[Unit Value]]*Table1[[#This Row],[Qty | PCount]]</f>
        <v>0</v>
      </c>
      <c r="Q53" s="34" t="str">
        <f>IF(Table1[[#This Row],[Unit Value]]&lt;=4999,"Low-Value Asset","High-Value Asset")</f>
        <v>Low-Value Asset</v>
      </c>
      <c r="R53" s="34"/>
      <c r="S53" s="34"/>
      <c r="T53" s="34"/>
      <c r="U53" s="34"/>
      <c r="V53" s="81"/>
      <c r="W53" s="27"/>
      <c r="X53" s="34"/>
      <c r="Y53" s="34"/>
      <c r="Z53" s="27"/>
      <c r="AA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" s="27"/>
      <c r="AC53" s="83"/>
    </row>
    <row r="54" spans="1:29" ht="12.6" x14ac:dyDescent="0.25">
      <c r="A54" s="27"/>
      <c r="B54" s="28"/>
      <c r="C54" s="27"/>
      <c r="D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" s="27"/>
      <c r="F54" s="27"/>
      <c r="G54" s="29"/>
      <c r="H54" s="29"/>
      <c r="I54" s="27"/>
      <c r="J54" s="27"/>
      <c r="K54" s="27"/>
      <c r="L54" s="27"/>
      <c r="M54" s="27"/>
      <c r="N54" s="27"/>
      <c r="O54" s="30"/>
      <c r="P54" s="30">
        <f>Table1[[#This Row],[Unit Value]]*Table1[[#This Row],[Qty | PCount]]</f>
        <v>0</v>
      </c>
      <c r="Q54" s="27" t="str">
        <f>IF(Table1[[#This Row],[Unit Value]]&lt;=4999,"Low-Value Asset","High-Value Asset")</f>
        <v>Low-Value Asset</v>
      </c>
      <c r="R54" s="27"/>
      <c r="S54" s="27"/>
      <c r="T54" s="27"/>
      <c r="U54" s="27"/>
      <c r="V54" s="74"/>
      <c r="W54" s="27"/>
      <c r="X54" s="27"/>
      <c r="Y54" s="27"/>
      <c r="Z54" s="27"/>
      <c r="AA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" s="27"/>
      <c r="AC54" s="83"/>
    </row>
    <row r="55" spans="1:29" ht="12.6" x14ac:dyDescent="0.25">
      <c r="A55" s="27"/>
      <c r="B55" s="28"/>
      <c r="C55" s="27"/>
      <c r="D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" s="27"/>
      <c r="F55" s="27"/>
      <c r="G55" s="29"/>
      <c r="H55" s="29"/>
      <c r="I55" s="27"/>
      <c r="J55" s="27"/>
      <c r="K55" s="27"/>
      <c r="L55" s="27"/>
      <c r="M55" s="27"/>
      <c r="N55" s="27"/>
      <c r="O55" s="30"/>
      <c r="P55" s="30">
        <f>Table1[[#This Row],[Unit Value]]*Table1[[#This Row],[Qty | PCount]]</f>
        <v>0</v>
      </c>
      <c r="Q55" s="27" t="str">
        <f>IF(Table1[[#This Row],[Unit Value]]&lt;=4999,"Low-Value Asset","High-Value Asset")</f>
        <v>Low-Value Asset</v>
      </c>
      <c r="R55" s="27"/>
      <c r="S55" s="27"/>
      <c r="T55" s="27"/>
      <c r="U55" s="27"/>
      <c r="V55" s="74"/>
      <c r="W55" s="27"/>
      <c r="X55" s="27"/>
      <c r="Y55" s="27"/>
      <c r="Z55" s="27"/>
      <c r="AA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" s="27"/>
      <c r="AC55" s="83"/>
    </row>
    <row r="56" spans="1:29" ht="12.6" x14ac:dyDescent="0.25">
      <c r="A56" s="27"/>
      <c r="B56" s="28"/>
      <c r="C56" s="27"/>
      <c r="D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" s="27"/>
      <c r="F56" s="27"/>
      <c r="G56" s="29"/>
      <c r="H56" s="29"/>
      <c r="I56" s="27"/>
      <c r="J56" s="27"/>
      <c r="K56" s="27"/>
      <c r="L56" s="27"/>
      <c r="M56" s="27"/>
      <c r="N56" s="27"/>
      <c r="O56" s="30"/>
      <c r="P56" s="30">
        <f>Table1[[#This Row],[Unit Value]]*Table1[[#This Row],[Qty | PCount]]</f>
        <v>0</v>
      </c>
      <c r="Q56" s="27" t="str">
        <f>IF(Table1[[#This Row],[Unit Value]]&lt;=4999,"Low-Value Asset","High-Value Asset")</f>
        <v>Low-Value Asset</v>
      </c>
      <c r="R56" s="27"/>
      <c r="S56" s="27"/>
      <c r="T56" s="27"/>
      <c r="U56" s="27"/>
      <c r="V56" s="74"/>
      <c r="W56" s="27"/>
      <c r="X56" s="27"/>
      <c r="Y56" s="27"/>
      <c r="Z56" s="27"/>
      <c r="AA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" s="27"/>
      <c r="AC56" s="83"/>
    </row>
    <row r="57" spans="1:29" ht="12.6" x14ac:dyDescent="0.25">
      <c r="A57" s="27"/>
      <c r="B57" s="28"/>
      <c r="C57" s="27"/>
      <c r="D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" s="27"/>
      <c r="F57" s="27"/>
      <c r="G57" s="29"/>
      <c r="H57" s="29"/>
      <c r="I57" s="27"/>
      <c r="J57" s="27"/>
      <c r="K57" s="27"/>
      <c r="L57" s="27"/>
      <c r="M57" s="27"/>
      <c r="N57" s="27"/>
      <c r="O57" s="30"/>
      <c r="P57" s="30">
        <f>Table1[[#This Row],[Unit Value]]*Table1[[#This Row],[Qty | PCount]]</f>
        <v>0</v>
      </c>
      <c r="Q57" s="27" t="str">
        <f>IF(Table1[[#This Row],[Unit Value]]&lt;=4999,"Low-Value Asset","High-Value Asset")</f>
        <v>Low-Value Asset</v>
      </c>
      <c r="R57" s="27"/>
      <c r="S57" s="27"/>
      <c r="T57" s="27"/>
      <c r="U57" s="27"/>
      <c r="V57" s="74"/>
      <c r="W57" s="27"/>
      <c r="X57" s="27"/>
      <c r="Y57" s="27"/>
      <c r="Z57" s="27"/>
      <c r="AA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" s="27"/>
      <c r="AC57" s="83"/>
    </row>
    <row r="58" spans="1:29" ht="12.6" x14ac:dyDescent="0.25">
      <c r="A58" s="27"/>
      <c r="B58" s="28"/>
      <c r="C58" s="27"/>
      <c r="D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" s="27"/>
      <c r="F58" s="27"/>
      <c r="G58" s="29"/>
      <c r="H58" s="29"/>
      <c r="I58" s="27"/>
      <c r="J58" s="27"/>
      <c r="K58" s="27"/>
      <c r="L58" s="27"/>
      <c r="M58" s="27"/>
      <c r="N58" s="27"/>
      <c r="O58" s="30"/>
      <c r="P58" s="30">
        <f>Table1[[#This Row],[Unit Value]]*Table1[[#This Row],[Qty | PCount]]</f>
        <v>0</v>
      </c>
      <c r="Q58" s="27" t="str">
        <f>IF(Table1[[#This Row],[Unit Value]]&lt;=4999,"Low-Value Asset","High-Value Asset")</f>
        <v>Low-Value Asset</v>
      </c>
      <c r="R58" s="27"/>
      <c r="S58" s="27"/>
      <c r="T58" s="27"/>
      <c r="U58" s="27"/>
      <c r="V58" s="74"/>
      <c r="W58" s="27"/>
      <c r="X58" s="27"/>
      <c r="Y58" s="27"/>
      <c r="Z58" s="27"/>
      <c r="AA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" s="27"/>
      <c r="AC58" s="83"/>
    </row>
    <row r="59" spans="1:29" ht="12.6" x14ac:dyDescent="0.25">
      <c r="A59" s="27"/>
      <c r="B59" s="28"/>
      <c r="C59" s="27"/>
      <c r="D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" s="27"/>
      <c r="F59" s="27"/>
      <c r="G59" s="29"/>
      <c r="H59" s="29"/>
      <c r="I59" s="27"/>
      <c r="J59" s="27"/>
      <c r="K59" s="27"/>
      <c r="L59" s="27"/>
      <c r="M59" s="27"/>
      <c r="N59" s="27"/>
      <c r="O59" s="30"/>
      <c r="P59" s="30">
        <f>Table1[[#This Row],[Unit Value]]*Table1[[#This Row],[Qty | PCount]]</f>
        <v>0</v>
      </c>
      <c r="Q59" s="27" t="str">
        <f>IF(Table1[[#This Row],[Unit Value]]&lt;=4999,"Low-Value Asset","High-Value Asset")</f>
        <v>Low-Value Asset</v>
      </c>
      <c r="R59" s="27"/>
      <c r="S59" s="27"/>
      <c r="T59" s="27"/>
      <c r="U59" s="27"/>
      <c r="V59" s="74"/>
      <c r="W59" s="27"/>
      <c r="X59" s="27"/>
      <c r="Y59" s="27"/>
      <c r="Z59" s="27"/>
      <c r="AA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" s="27"/>
      <c r="AC59" s="83"/>
    </row>
    <row r="60" spans="1:29" ht="12.6" x14ac:dyDescent="0.25">
      <c r="A60" s="27"/>
      <c r="B60" s="28"/>
      <c r="C60" s="27"/>
      <c r="D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" s="27"/>
      <c r="F60" s="27"/>
      <c r="G60" s="29"/>
      <c r="H60" s="29"/>
      <c r="I60" s="27"/>
      <c r="J60" s="27"/>
      <c r="K60" s="27"/>
      <c r="L60" s="27"/>
      <c r="M60" s="27"/>
      <c r="N60" s="27"/>
      <c r="O60" s="30"/>
      <c r="P60" s="30">
        <f>Table1[[#This Row],[Unit Value]]*Table1[[#This Row],[Qty | PCount]]</f>
        <v>0</v>
      </c>
      <c r="Q60" s="27" t="str">
        <f>IF(Table1[[#This Row],[Unit Value]]&lt;=4999,"Low-Value Asset","High-Value Asset")</f>
        <v>Low-Value Asset</v>
      </c>
      <c r="R60" s="27"/>
      <c r="S60" s="27"/>
      <c r="T60" s="27"/>
      <c r="U60" s="27"/>
      <c r="V60" s="74"/>
      <c r="W60" s="27"/>
      <c r="X60" s="27"/>
      <c r="Y60" s="27"/>
      <c r="Z60" s="27"/>
      <c r="AA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" s="27"/>
      <c r="AC60" s="83"/>
    </row>
    <row r="61" spans="1:29" ht="12.6" x14ac:dyDescent="0.25">
      <c r="A61" s="27"/>
      <c r="B61" s="28"/>
      <c r="C61" s="27"/>
      <c r="D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" s="27"/>
      <c r="F61" s="27"/>
      <c r="G61" s="29"/>
      <c r="H61" s="29"/>
      <c r="I61" s="27"/>
      <c r="J61" s="27"/>
      <c r="K61" s="27"/>
      <c r="L61" s="27"/>
      <c r="M61" s="27"/>
      <c r="N61" s="27"/>
      <c r="O61" s="30"/>
      <c r="P61" s="30">
        <f>Table1[[#This Row],[Unit Value]]*Table1[[#This Row],[Qty | PCount]]</f>
        <v>0</v>
      </c>
      <c r="Q61" s="27" t="str">
        <f>IF(Table1[[#This Row],[Unit Value]]&lt;=4999,"Low-Value Asset","High-Value Asset")</f>
        <v>Low-Value Asset</v>
      </c>
      <c r="R61" s="27"/>
      <c r="S61" s="27"/>
      <c r="T61" s="27"/>
      <c r="U61" s="27"/>
      <c r="V61" s="74"/>
      <c r="W61" s="27"/>
      <c r="X61" s="27"/>
      <c r="Y61" s="27"/>
      <c r="Z61" s="27"/>
      <c r="AA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" s="27"/>
      <c r="AC61" s="83"/>
    </row>
    <row r="62" spans="1:29" ht="12.6" x14ac:dyDescent="0.25">
      <c r="A62" s="27"/>
      <c r="B62" s="28"/>
      <c r="C62" s="27"/>
      <c r="D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" s="27"/>
      <c r="F62" s="27"/>
      <c r="G62" s="29"/>
      <c r="H62" s="29"/>
      <c r="I62" s="27"/>
      <c r="J62" s="27"/>
      <c r="K62" s="27"/>
      <c r="L62" s="27"/>
      <c r="M62" s="27"/>
      <c r="N62" s="27"/>
      <c r="O62" s="30"/>
      <c r="P62" s="30">
        <f>Table1[[#This Row],[Unit Value]]*Table1[[#This Row],[Qty | PCount]]</f>
        <v>0</v>
      </c>
      <c r="Q62" s="27" t="str">
        <f>IF(Table1[[#This Row],[Unit Value]]&lt;=4999,"Low-Value Asset","High-Value Asset")</f>
        <v>Low-Value Asset</v>
      </c>
      <c r="R62" s="27"/>
      <c r="S62" s="27"/>
      <c r="T62" s="27"/>
      <c r="U62" s="27"/>
      <c r="V62" s="74"/>
      <c r="W62" s="27"/>
      <c r="X62" s="27"/>
      <c r="Y62" s="27"/>
      <c r="Z62" s="27"/>
      <c r="AA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" s="27"/>
      <c r="AC62" s="83"/>
    </row>
    <row r="63" spans="1:29" ht="12.6" x14ac:dyDescent="0.25">
      <c r="A63" s="27"/>
      <c r="B63" s="28"/>
      <c r="C63" s="27"/>
      <c r="D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" s="27"/>
      <c r="F63" s="27"/>
      <c r="G63" s="29"/>
      <c r="H63" s="29"/>
      <c r="I63" s="27"/>
      <c r="J63" s="27"/>
      <c r="K63" s="27"/>
      <c r="L63" s="27"/>
      <c r="M63" s="27"/>
      <c r="N63" s="27"/>
      <c r="O63" s="30"/>
      <c r="P63" s="30">
        <f>Table1[[#This Row],[Unit Value]]*Table1[[#This Row],[Qty | PCount]]</f>
        <v>0</v>
      </c>
      <c r="Q63" s="27" t="str">
        <f>IF(Table1[[#This Row],[Unit Value]]&lt;=4999,"Low-Value Asset","High-Value Asset")</f>
        <v>Low-Value Asset</v>
      </c>
      <c r="R63" s="27"/>
      <c r="S63" s="27"/>
      <c r="T63" s="27"/>
      <c r="U63" s="27"/>
      <c r="V63" s="74"/>
      <c r="W63" s="27"/>
      <c r="X63" s="27"/>
      <c r="Y63" s="27"/>
      <c r="Z63" s="27"/>
      <c r="AA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" s="27"/>
      <c r="AC63" s="83"/>
    </row>
    <row r="64" spans="1:29" ht="12.6" x14ac:dyDescent="0.25">
      <c r="A64" s="27"/>
      <c r="B64" s="28"/>
      <c r="C64" s="27"/>
      <c r="D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" s="27"/>
      <c r="F64" s="27"/>
      <c r="G64" s="29"/>
      <c r="H64" s="29"/>
      <c r="I64" s="27"/>
      <c r="J64" s="27"/>
      <c r="K64" s="27"/>
      <c r="L64" s="27"/>
      <c r="M64" s="27"/>
      <c r="N64" s="27"/>
      <c r="O64" s="30"/>
      <c r="P64" s="30">
        <f>Table1[[#This Row],[Unit Value]]*Table1[[#This Row],[Qty | PCount]]</f>
        <v>0</v>
      </c>
      <c r="Q64" s="27" t="str">
        <f>IF(Table1[[#This Row],[Unit Value]]&lt;=4999,"Low-Value Asset","High-Value Asset")</f>
        <v>Low-Value Asset</v>
      </c>
      <c r="R64" s="27"/>
      <c r="S64" s="27"/>
      <c r="T64" s="27"/>
      <c r="U64" s="27"/>
      <c r="V64" s="74"/>
      <c r="W64" s="27"/>
      <c r="X64" s="27"/>
      <c r="Y64" s="27"/>
      <c r="Z64" s="27"/>
      <c r="AA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" s="27"/>
      <c r="AC64" s="83"/>
    </row>
    <row r="65" spans="1:29" ht="12.6" x14ac:dyDescent="0.25">
      <c r="A65" s="27"/>
      <c r="B65" s="28"/>
      <c r="C65" s="27"/>
      <c r="D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" s="27"/>
      <c r="F65" s="27"/>
      <c r="G65" s="29"/>
      <c r="H65" s="29"/>
      <c r="I65" s="27"/>
      <c r="J65" s="27"/>
      <c r="K65" s="27"/>
      <c r="L65" s="27"/>
      <c r="M65" s="27"/>
      <c r="N65" s="27"/>
      <c r="O65" s="30"/>
      <c r="P65" s="30">
        <f>Table1[[#This Row],[Unit Value]]*Table1[[#This Row],[Qty | PCount]]</f>
        <v>0</v>
      </c>
      <c r="Q65" s="27" t="str">
        <f>IF(Table1[[#This Row],[Unit Value]]&lt;=4999,"Low-Value Asset","High-Value Asset")</f>
        <v>Low-Value Asset</v>
      </c>
      <c r="R65" s="27"/>
      <c r="S65" s="27"/>
      <c r="T65" s="27"/>
      <c r="U65" s="27"/>
      <c r="V65" s="74"/>
      <c r="W65" s="27"/>
      <c r="X65" s="27"/>
      <c r="Y65" s="27"/>
      <c r="Z65" s="27"/>
      <c r="AA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" s="27"/>
      <c r="AC65" s="83"/>
    </row>
    <row r="66" spans="1:29" ht="12.6" x14ac:dyDescent="0.25">
      <c r="A66" s="27"/>
      <c r="B66" s="28"/>
      <c r="C66" s="27"/>
      <c r="D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" s="27"/>
      <c r="F66" s="27"/>
      <c r="G66" s="29"/>
      <c r="H66" s="29"/>
      <c r="I66" s="27"/>
      <c r="J66" s="27"/>
      <c r="K66" s="27"/>
      <c r="L66" s="27"/>
      <c r="M66" s="27"/>
      <c r="N66" s="27"/>
      <c r="O66" s="30"/>
      <c r="P66" s="30">
        <f>Table1[[#This Row],[Unit Value]]*Table1[[#This Row],[Qty | PCount]]</f>
        <v>0</v>
      </c>
      <c r="Q66" s="27" t="str">
        <f>IF(Table1[[#This Row],[Unit Value]]&lt;=4999,"Low-Value Asset","High-Value Asset")</f>
        <v>Low-Value Asset</v>
      </c>
      <c r="R66" s="27"/>
      <c r="S66" s="27"/>
      <c r="T66" s="27"/>
      <c r="U66" s="27"/>
      <c r="V66" s="74"/>
      <c r="W66" s="27"/>
      <c r="X66" s="27"/>
      <c r="Y66" s="27"/>
      <c r="Z66" s="27"/>
      <c r="AA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" s="27"/>
      <c r="AC66" s="83"/>
    </row>
    <row r="67" spans="1:29" ht="12.6" x14ac:dyDescent="0.25">
      <c r="A67" s="27"/>
      <c r="B67" s="28"/>
      <c r="C67" s="27"/>
      <c r="D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" s="27"/>
      <c r="F67" s="27"/>
      <c r="G67" s="29"/>
      <c r="H67" s="27"/>
      <c r="I67" s="27"/>
      <c r="J67" s="27"/>
      <c r="K67" s="27"/>
      <c r="L67" s="27"/>
      <c r="M67" s="27"/>
      <c r="N67" s="27"/>
      <c r="O67" s="30"/>
      <c r="P67" s="30">
        <f>Table1[[#This Row],[Unit Value]]*Table1[[#This Row],[Qty | PCount]]</f>
        <v>0</v>
      </c>
      <c r="Q67" s="27" t="str">
        <f>IF(Table1[[#This Row],[Unit Value]]&lt;=4999,"Low-Value Asset","High-Value Asset")</f>
        <v>Low-Value Asset</v>
      </c>
      <c r="R67" s="27"/>
      <c r="S67" s="27"/>
      <c r="T67" s="27"/>
      <c r="U67" s="27"/>
      <c r="V67" s="74"/>
      <c r="W67" s="27"/>
      <c r="X67" s="27"/>
      <c r="Y67" s="27"/>
      <c r="Z67" s="27"/>
      <c r="AA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" s="27"/>
      <c r="AC67" s="83"/>
    </row>
    <row r="68" spans="1:29" ht="12.6" x14ac:dyDescent="0.25">
      <c r="A68" s="27"/>
      <c r="B68" s="28"/>
      <c r="C68" s="27"/>
      <c r="D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" s="27"/>
      <c r="F68" s="27"/>
      <c r="G68" s="29"/>
      <c r="H68" s="29"/>
      <c r="I68" s="27"/>
      <c r="J68" s="27"/>
      <c r="K68" s="27"/>
      <c r="L68" s="27"/>
      <c r="M68" s="27"/>
      <c r="N68" s="27"/>
      <c r="O68" s="30"/>
      <c r="P68" s="30">
        <f>Table1[[#This Row],[Unit Value]]*Table1[[#This Row],[Qty | PCount]]</f>
        <v>0</v>
      </c>
      <c r="Q68" s="27" t="str">
        <f>IF(Table1[[#This Row],[Unit Value]]&lt;=4999,"Low-Value Asset","High-Value Asset")</f>
        <v>Low-Value Asset</v>
      </c>
      <c r="R68" s="27"/>
      <c r="S68" s="27"/>
      <c r="T68" s="27"/>
      <c r="U68" s="27"/>
      <c r="V68" s="74"/>
      <c r="W68" s="27"/>
      <c r="X68" s="27"/>
      <c r="Y68" s="27"/>
      <c r="Z68" s="27"/>
      <c r="AA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" s="27"/>
      <c r="AC68" s="83"/>
    </row>
    <row r="69" spans="1:29" ht="12.6" x14ac:dyDescent="0.25">
      <c r="A69" s="27"/>
      <c r="B69" s="28"/>
      <c r="C69" s="27"/>
      <c r="D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" s="27"/>
      <c r="F69" s="27"/>
      <c r="G69" s="29"/>
      <c r="H69" s="29"/>
      <c r="I69" s="27"/>
      <c r="J69" s="27"/>
      <c r="K69" s="27"/>
      <c r="L69" s="27"/>
      <c r="M69" s="27"/>
      <c r="N69" s="27"/>
      <c r="O69" s="30"/>
      <c r="P69" s="30">
        <f>Table1[[#This Row],[Unit Value]]*Table1[[#This Row],[Qty | PCount]]</f>
        <v>0</v>
      </c>
      <c r="Q69" s="27" t="str">
        <f>IF(Table1[[#This Row],[Unit Value]]&lt;=4999,"Low-Value Asset","High-Value Asset")</f>
        <v>Low-Value Asset</v>
      </c>
      <c r="R69" s="27"/>
      <c r="S69" s="27"/>
      <c r="T69" s="27"/>
      <c r="U69" s="27"/>
      <c r="V69" s="74"/>
      <c r="W69" s="27"/>
      <c r="X69" s="27"/>
      <c r="Y69" s="27"/>
      <c r="Z69" s="27"/>
      <c r="AA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" s="27"/>
      <c r="AC69" s="83"/>
    </row>
    <row r="70" spans="1:29" ht="12.6" x14ac:dyDescent="0.25">
      <c r="A70" s="27"/>
      <c r="B70" s="28"/>
      <c r="C70" s="27"/>
      <c r="D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" s="27"/>
      <c r="F70" s="27"/>
      <c r="G70" s="29"/>
      <c r="H70" s="29"/>
      <c r="I70" s="27"/>
      <c r="J70" s="27"/>
      <c r="K70" s="27"/>
      <c r="L70" s="27"/>
      <c r="M70" s="27"/>
      <c r="N70" s="27"/>
      <c r="O70" s="30"/>
      <c r="P70" s="30">
        <f>Table1[[#This Row],[Unit Value]]*Table1[[#This Row],[Qty | PCount]]</f>
        <v>0</v>
      </c>
      <c r="Q70" s="27" t="str">
        <f>IF(Table1[[#This Row],[Unit Value]]&lt;=4999,"Low-Value Asset","High-Value Asset")</f>
        <v>Low-Value Asset</v>
      </c>
      <c r="R70" s="27"/>
      <c r="S70" s="27"/>
      <c r="T70" s="27"/>
      <c r="U70" s="27"/>
      <c r="V70" s="74"/>
      <c r="W70" s="27"/>
      <c r="X70" s="27"/>
      <c r="Y70" s="27"/>
      <c r="Z70" s="27"/>
      <c r="AA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" s="27"/>
      <c r="AC70" s="83"/>
    </row>
    <row r="71" spans="1:29" ht="12.6" x14ac:dyDescent="0.25">
      <c r="A71" s="27"/>
      <c r="B71" s="28"/>
      <c r="C71" s="27"/>
      <c r="D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" s="27"/>
      <c r="F71" s="27"/>
      <c r="G71" s="29"/>
      <c r="H71" s="29"/>
      <c r="I71" s="29"/>
      <c r="J71" s="29"/>
      <c r="K71" s="29"/>
      <c r="L71" s="27"/>
      <c r="M71" s="27"/>
      <c r="N71" s="27"/>
      <c r="O71" s="30"/>
      <c r="P71" s="30">
        <f>Table1[[#This Row],[Unit Value]]*Table1[[#This Row],[Qty | PCount]]</f>
        <v>0</v>
      </c>
      <c r="Q71" s="27" t="str">
        <f>IF(Table1[[#This Row],[Unit Value]]&lt;=4999,"Low-Value Asset","High-Value Asset")</f>
        <v>Low-Value Asset</v>
      </c>
      <c r="R71" s="27"/>
      <c r="S71" s="27"/>
      <c r="T71" s="27"/>
      <c r="U71" s="27"/>
      <c r="V71" s="74"/>
      <c r="W71" s="27"/>
      <c r="X71" s="27"/>
      <c r="Y71" s="27"/>
      <c r="Z71" s="27"/>
      <c r="AA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" s="27"/>
      <c r="AC71" s="83"/>
    </row>
    <row r="72" spans="1:29" ht="12.6" x14ac:dyDescent="0.25">
      <c r="A72" s="27"/>
      <c r="B72" s="28"/>
      <c r="C72" s="27"/>
      <c r="D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" s="27"/>
      <c r="F72" s="27"/>
      <c r="G72" s="29"/>
      <c r="H72" s="29"/>
      <c r="I72" s="27"/>
      <c r="J72" s="27"/>
      <c r="K72" s="27"/>
      <c r="L72" s="27"/>
      <c r="M72" s="27"/>
      <c r="N72" s="27"/>
      <c r="O72" s="30"/>
      <c r="P72" s="30">
        <f>Table1[[#This Row],[Unit Value]]*Table1[[#This Row],[Qty | PCount]]</f>
        <v>0</v>
      </c>
      <c r="Q72" s="27" t="str">
        <f>IF(Table1[[#This Row],[Unit Value]]&lt;=4999,"Low-Value Asset","High-Value Asset")</f>
        <v>Low-Value Asset</v>
      </c>
      <c r="R72" s="27"/>
      <c r="S72" s="27"/>
      <c r="T72" s="27"/>
      <c r="U72" s="27"/>
      <c r="V72" s="74"/>
      <c r="W72" s="27"/>
      <c r="X72" s="27"/>
      <c r="Y72" s="27"/>
      <c r="Z72" s="27"/>
      <c r="AA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" s="27"/>
      <c r="AC72" s="83"/>
    </row>
    <row r="73" spans="1:29" ht="12.6" x14ac:dyDescent="0.25">
      <c r="A73" s="27"/>
      <c r="B73" s="28"/>
      <c r="C73" s="27"/>
      <c r="D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" s="27"/>
      <c r="F73" s="27"/>
      <c r="G73" s="29"/>
      <c r="H73" s="29"/>
      <c r="I73" s="27"/>
      <c r="J73" s="27"/>
      <c r="K73" s="27"/>
      <c r="L73" s="27"/>
      <c r="M73" s="27"/>
      <c r="N73" s="27"/>
      <c r="O73" s="30"/>
      <c r="P73" s="30">
        <f>Table1[[#This Row],[Unit Value]]*Table1[[#This Row],[Qty | PCount]]</f>
        <v>0</v>
      </c>
      <c r="Q73" s="27" t="str">
        <f>IF(Table1[[#This Row],[Unit Value]]&lt;=4999,"Low-Value Asset","High-Value Asset")</f>
        <v>Low-Value Asset</v>
      </c>
      <c r="R73" s="27"/>
      <c r="S73" s="27"/>
      <c r="T73" s="27"/>
      <c r="U73" s="27"/>
      <c r="V73" s="74"/>
      <c r="W73" s="27"/>
      <c r="X73" s="27"/>
      <c r="Y73" s="27"/>
      <c r="Z73" s="27"/>
      <c r="AA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" s="27"/>
      <c r="AC73" s="83"/>
    </row>
    <row r="74" spans="1:29" ht="12.6" x14ac:dyDescent="0.25">
      <c r="A74" s="27"/>
      <c r="B74" s="28"/>
      <c r="C74" s="27"/>
      <c r="D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" s="27"/>
      <c r="F74" s="27"/>
      <c r="G74" s="29"/>
      <c r="H74" s="29"/>
      <c r="I74" s="27"/>
      <c r="J74" s="27"/>
      <c r="K74" s="27"/>
      <c r="L74" s="27"/>
      <c r="M74" s="27"/>
      <c r="N74" s="27"/>
      <c r="O74" s="30"/>
      <c r="P74" s="30">
        <f>Table1[[#This Row],[Unit Value]]*Table1[[#This Row],[Qty | PCount]]</f>
        <v>0</v>
      </c>
      <c r="Q74" s="27" t="str">
        <f>IF(Table1[[#This Row],[Unit Value]]&lt;=4999,"Low-Value Asset","High-Value Asset")</f>
        <v>Low-Value Asset</v>
      </c>
      <c r="R74" s="27"/>
      <c r="S74" s="27"/>
      <c r="T74" s="27"/>
      <c r="U74" s="27"/>
      <c r="V74" s="74"/>
      <c r="W74" s="27"/>
      <c r="X74" s="27"/>
      <c r="Y74" s="27"/>
      <c r="Z74" s="27"/>
      <c r="AA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" s="27"/>
      <c r="AC74" s="83"/>
    </row>
    <row r="75" spans="1:29" ht="12.6" x14ac:dyDescent="0.25">
      <c r="A75" s="27"/>
      <c r="B75" s="28"/>
      <c r="C75" s="27"/>
      <c r="D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" s="27"/>
      <c r="F75" s="27"/>
      <c r="G75" s="29"/>
      <c r="H75" s="29"/>
      <c r="I75" s="27"/>
      <c r="J75" s="27"/>
      <c r="K75" s="27"/>
      <c r="L75" s="27"/>
      <c r="M75" s="27"/>
      <c r="N75" s="27"/>
      <c r="O75" s="30"/>
      <c r="P75" s="30">
        <f>Table1[[#This Row],[Unit Value]]*Table1[[#This Row],[Qty | PCount]]</f>
        <v>0</v>
      </c>
      <c r="Q75" s="27" t="str">
        <f>IF(Table1[[#This Row],[Unit Value]]&lt;=4999,"Low-Value Asset","High-Value Asset")</f>
        <v>Low-Value Asset</v>
      </c>
      <c r="R75" s="27"/>
      <c r="S75" s="27"/>
      <c r="T75" s="27"/>
      <c r="U75" s="27"/>
      <c r="V75" s="74"/>
      <c r="W75" s="27"/>
      <c r="X75" s="27"/>
      <c r="Y75" s="27"/>
      <c r="Z75" s="27"/>
      <c r="AA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" s="27"/>
      <c r="AC75" s="83"/>
    </row>
    <row r="76" spans="1:29" ht="12.6" x14ac:dyDescent="0.25">
      <c r="A76" s="27"/>
      <c r="B76" s="28"/>
      <c r="C76" s="27"/>
      <c r="D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" s="27"/>
      <c r="F76" s="27"/>
      <c r="G76" s="29"/>
      <c r="H76" s="29"/>
      <c r="I76" s="27"/>
      <c r="J76" s="27"/>
      <c r="K76" s="27"/>
      <c r="L76" s="27"/>
      <c r="M76" s="27"/>
      <c r="N76" s="27"/>
      <c r="O76" s="30"/>
      <c r="P76" s="30">
        <f>Table1[[#This Row],[Unit Value]]*Table1[[#This Row],[Qty | PCount]]</f>
        <v>0</v>
      </c>
      <c r="Q76" s="27" t="str">
        <f>IF(Table1[[#This Row],[Unit Value]]&lt;=4999,"Low-Value Asset","High-Value Asset")</f>
        <v>Low-Value Asset</v>
      </c>
      <c r="R76" s="27"/>
      <c r="S76" s="27"/>
      <c r="T76" s="27"/>
      <c r="U76" s="27"/>
      <c r="V76" s="74"/>
      <c r="W76" s="27"/>
      <c r="X76" s="27"/>
      <c r="Y76" s="27"/>
      <c r="Z76" s="27"/>
      <c r="AA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" s="27"/>
      <c r="AC76" s="83"/>
    </row>
    <row r="77" spans="1:29" ht="12.6" x14ac:dyDescent="0.25">
      <c r="A77" s="27"/>
      <c r="B77" s="28"/>
      <c r="C77" s="27"/>
      <c r="D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" s="27"/>
      <c r="F77" s="27"/>
      <c r="G77" s="29"/>
      <c r="H77" s="29"/>
      <c r="I77" s="27"/>
      <c r="J77" s="27"/>
      <c r="K77" s="27"/>
      <c r="L77" s="27"/>
      <c r="M77" s="27"/>
      <c r="N77" s="27"/>
      <c r="O77" s="30"/>
      <c r="P77" s="30">
        <f>Table1[[#This Row],[Unit Value]]*Table1[[#This Row],[Qty | PCount]]</f>
        <v>0</v>
      </c>
      <c r="Q77" s="27" t="str">
        <f>IF(Table1[[#This Row],[Unit Value]]&lt;=4999,"Low-Value Asset","High-Value Asset")</f>
        <v>Low-Value Asset</v>
      </c>
      <c r="R77" s="27"/>
      <c r="S77" s="27"/>
      <c r="T77" s="27"/>
      <c r="U77" s="27"/>
      <c r="V77" s="74"/>
      <c r="W77" s="27"/>
      <c r="X77" s="27"/>
      <c r="Y77" s="27"/>
      <c r="Z77" s="27"/>
      <c r="AA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" s="27"/>
      <c r="AC77" s="83"/>
    </row>
    <row r="78" spans="1:29" ht="12.6" x14ac:dyDescent="0.25">
      <c r="A78" s="27"/>
      <c r="B78" s="28"/>
      <c r="C78" s="27"/>
      <c r="D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" s="27"/>
      <c r="F78" s="27"/>
      <c r="G78" s="29"/>
      <c r="H78" s="29"/>
      <c r="I78" s="27"/>
      <c r="J78" s="27"/>
      <c r="K78" s="27"/>
      <c r="L78" s="27"/>
      <c r="M78" s="27"/>
      <c r="N78" s="27"/>
      <c r="O78" s="30"/>
      <c r="P78" s="30">
        <f>Table1[[#This Row],[Unit Value]]*Table1[[#This Row],[Qty | PCount]]</f>
        <v>0</v>
      </c>
      <c r="Q78" s="27" t="str">
        <f>IF(Table1[[#This Row],[Unit Value]]&lt;=4999,"Low-Value Asset","High-Value Asset")</f>
        <v>Low-Value Asset</v>
      </c>
      <c r="R78" s="27"/>
      <c r="S78" s="27"/>
      <c r="T78" s="27"/>
      <c r="U78" s="27"/>
      <c r="V78" s="74"/>
      <c r="W78" s="27"/>
      <c r="X78" s="27"/>
      <c r="Y78" s="27"/>
      <c r="Z78" s="27"/>
      <c r="AA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" s="27"/>
      <c r="AC78" s="83"/>
    </row>
    <row r="79" spans="1:29" ht="12.6" x14ac:dyDescent="0.25">
      <c r="A79" s="27"/>
      <c r="B79" s="28"/>
      <c r="C79" s="27"/>
      <c r="D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" s="27"/>
      <c r="F79" s="27"/>
      <c r="G79" s="29"/>
      <c r="H79" s="29"/>
      <c r="I79" s="27"/>
      <c r="J79" s="27"/>
      <c r="K79" s="27"/>
      <c r="L79" s="27"/>
      <c r="M79" s="27"/>
      <c r="N79" s="27"/>
      <c r="O79" s="30"/>
      <c r="P79" s="30">
        <f>Table1[[#This Row],[Unit Value]]*Table1[[#This Row],[Qty | PCount]]</f>
        <v>0</v>
      </c>
      <c r="Q79" s="27" t="str">
        <f>IF(Table1[[#This Row],[Unit Value]]&lt;=4999,"Low-Value Asset","High-Value Asset")</f>
        <v>Low-Value Asset</v>
      </c>
      <c r="R79" s="27"/>
      <c r="S79" s="27"/>
      <c r="T79" s="27"/>
      <c r="U79" s="27"/>
      <c r="V79" s="74"/>
      <c r="W79" s="27"/>
      <c r="X79" s="27"/>
      <c r="Y79" s="27"/>
      <c r="Z79" s="27"/>
      <c r="AA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" s="27"/>
      <c r="AC79" s="83"/>
    </row>
    <row r="80" spans="1:29" ht="12.6" x14ac:dyDescent="0.25">
      <c r="A80" s="27"/>
      <c r="B80" s="28"/>
      <c r="C80" s="27"/>
      <c r="D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" s="27"/>
      <c r="F80" s="27"/>
      <c r="G80" s="29"/>
      <c r="H80" s="29"/>
      <c r="I80" s="27"/>
      <c r="J80" s="27"/>
      <c r="K80" s="27"/>
      <c r="L80" s="27"/>
      <c r="M80" s="27"/>
      <c r="N80" s="27"/>
      <c r="O80" s="30"/>
      <c r="P80" s="30">
        <f>Table1[[#This Row],[Unit Value]]*Table1[[#This Row],[Qty | PCount]]</f>
        <v>0</v>
      </c>
      <c r="Q80" s="27" t="str">
        <f>IF(Table1[[#This Row],[Unit Value]]&lt;=4999,"Low-Value Asset","High-Value Asset")</f>
        <v>Low-Value Asset</v>
      </c>
      <c r="R80" s="27"/>
      <c r="S80" s="27"/>
      <c r="T80" s="27"/>
      <c r="U80" s="27"/>
      <c r="V80" s="74"/>
      <c r="W80" s="27"/>
      <c r="X80" s="27"/>
      <c r="Y80" s="27"/>
      <c r="Z80" s="27"/>
      <c r="AA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" s="27"/>
      <c r="AC80" s="83"/>
    </row>
    <row r="81" spans="1:29" ht="12.6" x14ac:dyDescent="0.25">
      <c r="A81" s="27"/>
      <c r="B81" s="28"/>
      <c r="C81" s="27"/>
      <c r="D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" s="27"/>
      <c r="F81" s="27"/>
      <c r="G81" s="29"/>
      <c r="H81" s="29"/>
      <c r="I81" s="27"/>
      <c r="J81" s="27"/>
      <c r="K81" s="27"/>
      <c r="L81" s="27"/>
      <c r="M81" s="27"/>
      <c r="N81" s="27"/>
      <c r="O81" s="30"/>
      <c r="P81" s="30">
        <f>Table1[[#This Row],[Unit Value]]*Table1[[#This Row],[Qty | PCount]]</f>
        <v>0</v>
      </c>
      <c r="Q81" s="27" t="str">
        <f>IF(Table1[[#This Row],[Unit Value]]&lt;=4999,"Low-Value Asset","High-Value Asset")</f>
        <v>Low-Value Asset</v>
      </c>
      <c r="R81" s="27"/>
      <c r="S81" s="27"/>
      <c r="T81" s="27"/>
      <c r="U81" s="27"/>
      <c r="V81" s="74"/>
      <c r="W81" s="27"/>
      <c r="X81" s="27"/>
      <c r="Y81" s="27"/>
      <c r="Z81" s="27"/>
      <c r="AA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" s="27"/>
      <c r="AC81" s="83"/>
    </row>
    <row r="82" spans="1:29" ht="12.6" x14ac:dyDescent="0.25">
      <c r="A82" s="27"/>
      <c r="B82" s="28"/>
      <c r="C82" s="27"/>
      <c r="D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" s="27"/>
      <c r="F82" s="27"/>
      <c r="G82" s="29"/>
      <c r="H82" s="29"/>
      <c r="I82" s="27"/>
      <c r="J82" s="27"/>
      <c r="K82" s="27"/>
      <c r="L82" s="27"/>
      <c r="M82" s="27"/>
      <c r="N82" s="27"/>
      <c r="O82" s="30"/>
      <c r="P82" s="30">
        <f>Table1[[#This Row],[Unit Value]]*Table1[[#This Row],[Qty | PCount]]</f>
        <v>0</v>
      </c>
      <c r="Q82" s="27" t="str">
        <f>IF(Table1[[#This Row],[Unit Value]]&lt;=4999,"Low-Value Asset","High-Value Asset")</f>
        <v>Low-Value Asset</v>
      </c>
      <c r="R82" s="27"/>
      <c r="S82" s="27"/>
      <c r="T82" s="27"/>
      <c r="U82" s="27"/>
      <c r="V82" s="74"/>
      <c r="W82" s="27"/>
      <c r="X82" s="27"/>
      <c r="Y82" s="27"/>
      <c r="Z82" s="27"/>
      <c r="AA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" s="27"/>
      <c r="AC82" s="83"/>
    </row>
    <row r="83" spans="1:29" ht="12.6" x14ac:dyDescent="0.25">
      <c r="A83" s="27"/>
      <c r="B83" s="28"/>
      <c r="C83" s="27"/>
      <c r="D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" s="27"/>
      <c r="F83" s="27"/>
      <c r="G83" s="29"/>
      <c r="H83" s="29"/>
      <c r="I83" s="27"/>
      <c r="J83" s="27"/>
      <c r="K83" s="27"/>
      <c r="L83" s="27"/>
      <c r="M83" s="27"/>
      <c r="N83" s="27"/>
      <c r="O83" s="30"/>
      <c r="P83" s="30">
        <f>Table1[[#This Row],[Unit Value]]*Table1[[#This Row],[Qty | PCount]]</f>
        <v>0</v>
      </c>
      <c r="Q83" s="27" t="str">
        <f>IF(Table1[[#This Row],[Unit Value]]&lt;=4999,"Low-Value Asset","High-Value Asset")</f>
        <v>Low-Value Asset</v>
      </c>
      <c r="R83" s="27"/>
      <c r="S83" s="27"/>
      <c r="T83" s="27"/>
      <c r="U83" s="27"/>
      <c r="V83" s="74"/>
      <c r="W83" s="27"/>
      <c r="X83" s="27"/>
      <c r="Y83" s="27"/>
      <c r="Z83" s="27"/>
      <c r="AA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" s="27"/>
      <c r="AC83" s="83"/>
    </row>
    <row r="84" spans="1:29" ht="12.6" x14ac:dyDescent="0.25">
      <c r="A84" s="27"/>
      <c r="B84" s="28"/>
      <c r="C84" s="27"/>
      <c r="D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" s="27"/>
      <c r="F84" s="27"/>
      <c r="G84" s="29"/>
      <c r="H84" s="29"/>
      <c r="I84" s="27"/>
      <c r="J84" s="27"/>
      <c r="K84" s="27"/>
      <c r="L84" s="27"/>
      <c r="M84" s="27"/>
      <c r="N84" s="27"/>
      <c r="O84" s="30"/>
      <c r="P84" s="30">
        <f>Table1[[#This Row],[Unit Value]]*Table1[[#This Row],[Qty | PCount]]</f>
        <v>0</v>
      </c>
      <c r="Q84" s="27" t="str">
        <f>IF(Table1[[#This Row],[Unit Value]]&lt;=4999,"Low-Value Asset","High-Value Asset")</f>
        <v>Low-Value Asset</v>
      </c>
      <c r="R84" s="27"/>
      <c r="S84" s="27"/>
      <c r="T84" s="27"/>
      <c r="U84" s="27"/>
      <c r="V84" s="74"/>
      <c r="W84" s="27"/>
      <c r="X84" s="27"/>
      <c r="Y84" s="27"/>
      <c r="Z84" s="27"/>
      <c r="AA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" s="27"/>
      <c r="AC84" s="83"/>
    </row>
    <row r="85" spans="1:29" ht="12.6" x14ac:dyDescent="0.25">
      <c r="A85" s="27"/>
      <c r="B85" s="28"/>
      <c r="C85" s="27"/>
      <c r="D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" s="27"/>
      <c r="F85" s="27"/>
      <c r="G85" s="29"/>
      <c r="H85" s="29"/>
      <c r="I85" s="27"/>
      <c r="J85" s="27"/>
      <c r="K85" s="27"/>
      <c r="L85" s="27"/>
      <c r="M85" s="27"/>
      <c r="N85" s="27"/>
      <c r="O85" s="30"/>
      <c r="P85" s="30">
        <f>Table1[[#This Row],[Unit Value]]*Table1[[#This Row],[Qty | PCount]]</f>
        <v>0</v>
      </c>
      <c r="Q85" s="27" t="str">
        <f>IF(Table1[[#This Row],[Unit Value]]&lt;=4999,"Low-Value Asset","High-Value Asset")</f>
        <v>Low-Value Asset</v>
      </c>
      <c r="R85" s="27"/>
      <c r="S85" s="27"/>
      <c r="T85" s="27"/>
      <c r="U85" s="27"/>
      <c r="V85" s="74"/>
      <c r="W85" s="27"/>
      <c r="X85" s="27"/>
      <c r="Y85" s="27"/>
      <c r="Z85" s="27"/>
      <c r="AA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" s="27"/>
      <c r="AC85" s="83"/>
    </row>
    <row r="86" spans="1:29" ht="12.6" x14ac:dyDescent="0.25">
      <c r="A86" s="27"/>
      <c r="B86" s="28"/>
      <c r="C86" s="27"/>
      <c r="D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" s="27"/>
      <c r="F86" s="27"/>
      <c r="G86" s="29"/>
      <c r="H86" s="29"/>
      <c r="I86" s="27"/>
      <c r="J86" s="27"/>
      <c r="K86" s="27"/>
      <c r="L86" s="27"/>
      <c r="M86" s="27"/>
      <c r="N86" s="27"/>
      <c r="O86" s="30"/>
      <c r="P86" s="30">
        <f>Table1[[#This Row],[Unit Value]]*Table1[[#This Row],[Qty | PCount]]</f>
        <v>0</v>
      </c>
      <c r="Q86" s="27" t="str">
        <f>IF(Table1[[#This Row],[Unit Value]]&lt;=4999,"Low-Value Asset","High-Value Asset")</f>
        <v>Low-Value Asset</v>
      </c>
      <c r="R86" s="27"/>
      <c r="S86" s="27"/>
      <c r="T86" s="27"/>
      <c r="U86" s="27"/>
      <c r="V86" s="74"/>
      <c r="W86" s="27"/>
      <c r="X86" s="27"/>
      <c r="Y86" s="27"/>
      <c r="Z86" s="27"/>
      <c r="AA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" s="27"/>
      <c r="AC86" s="83"/>
    </row>
    <row r="87" spans="1:29" ht="12.6" x14ac:dyDescent="0.25">
      <c r="A87" s="27"/>
      <c r="B87" s="28"/>
      <c r="C87" s="27"/>
      <c r="D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" s="27"/>
      <c r="F87" s="27"/>
      <c r="G87" s="29"/>
      <c r="H87" s="29"/>
      <c r="I87" s="27"/>
      <c r="J87" s="27"/>
      <c r="K87" s="27"/>
      <c r="L87" s="27"/>
      <c r="M87" s="27"/>
      <c r="N87" s="27"/>
      <c r="O87" s="30"/>
      <c r="P87" s="30">
        <f>Table1[[#This Row],[Unit Value]]*Table1[[#This Row],[Qty | PCount]]</f>
        <v>0</v>
      </c>
      <c r="Q87" s="27" t="str">
        <f>IF(Table1[[#This Row],[Unit Value]]&lt;=4999,"Low-Value Asset","High-Value Asset")</f>
        <v>Low-Value Asset</v>
      </c>
      <c r="R87" s="27"/>
      <c r="S87" s="27"/>
      <c r="T87" s="27"/>
      <c r="U87" s="27"/>
      <c r="V87" s="74"/>
      <c r="W87" s="27"/>
      <c r="X87" s="27"/>
      <c r="Y87" s="27"/>
      <c r="Z87" s="27"/>
      <c r="AA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" s="27"/>
      <c r="AC87" s="83"/>
    </row>
    <row r="88" spans="1:29" ht="12.6" x14ac:dyDescent="0.25">
      <c r="A88" s="27"/>
      <c r="B88" s="28"/>
      <c r="C88" s="27"/>
      <c r="D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" s="27"/>
      <c r="F88" s="27"/>
      <c r="G88" s="29"/>
      <c r="H88" s="29"/>
      <c r="I88" s="27"/>
      <c r="J88" s="27"/>
      <c r="K88" s="27"/>
      <c r="L88" s="27"/>
      <c r="M88" s="27"/>
      <c r="N88" s="27"/>
      <c r="O88" s="30"/>
      <c r="P88" s="30">
        <f>Table1[[#This Row],[Unit Value]]*Table1[[#This Row],[Qty | PCount]]</f>
        <v>0</v>
      </c>
      <c r="Q88" s="27" t="str">
        <f>IF(Table1[[#This Row],[Unit Value]]&lt;=4999,"Low-Value Asset","High-Value Asset")</f>
        <v>Low-Value Asset</v>
      </c>
      <c r="R88" s="27"/>
      <c r="S88" s="27"/>
      <c r="T88" s="27"/>
      <c r="U88" s="27"/>
      <c r="V88" s="74"/>
      <c r="W88" s="27"/>
      <c r="X88" s="27"/>
      <c r="Y88" s="27"/>
      <c r="Z88" s="27"/>
      <c r="AA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" s="27"/>
      <c r="AC88" s="83"/>
    </row>
    <row r="89" spans="1:29" ht="12.6" x14ac:dyDescent="0.25">
      <c r="A89" s="27"/>
      <c r="B89" s="28"/>
      <c r="C89" s="27"/>
      <c r="D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" s="27"/>
      <c r="F89" s="27"/>
      <c r="G89" s="29"/>
      <c r="H89" s="29"/>
      <c r="I89" s="27"/>
      <c r="J89" s="27"/>
      <c r="K89" s="27"/>
      <c r="L89" s="27"/>
      <c r="M89" s="27"/>
      <c r="N89" s="27"/>
      <c r="O89" s="30"/>
      <c r="P89" s="30">
        <f>Table1[[#This Row],[Unit Value]]*Table1[[#This Row],[Qty | PCount]]</f>
        <v>0</v>
      </c>
      <c r="Q89" s="27" t="str">
        <f>IF(Table1[[#This Row],[Unit Value]]&lt;=4999,"Low-Value Asset","High-Value Asset")</f>
        <v>Low-Value Asset</v>
      </c>
      <c r="R89" s="27"/>
      <c r="S89" s="27"/>
      <c r="T89" s="27"/>
      <c r="U89" s="27"/>
      <c r="V89" s="74"/>
      <c r="W89" s="27"/>
      <c r="X89" s="27"/>
      <c r="Y89" s="27"/>
      <c r="Z89" s="27"/>
      <c r="AA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" s="27"/>
      <c r="AC89" s="83"/>
    </row>
    <row r="90" spans="1:29" ht="12.6" x14ac:dyDescent="0.25">
      <c r="A90" s="27"/>
      <c r="B90" s="28"/>
      <c r="C90" s="27"/>
      <c r="D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" s="27"/>
      <c r="F90" s="27"/>
      <c r="G90" s="29"/>
      <c r="H90" s="29"/>
      <c r="I90" s="27"/>
      <c r="J90" s="27"/>
      <c r="K90" s="27"/>
      <c r="L90" s="27"/>
      <c r="M90" s="27"/>
      <c r="N90" s="27"/>
      <c r="O90" s="30"/>
      <c r="P90" s="30">
        <f>Table1[[#This Row],[Unit Value]]*Table1[[#This Row],[Qty | PCount]]</f>
        <v>0</v>
      </c>
      <c r="Q90" s="27" t="str">
        <f>IF(Table1[[#This Row],[Unit Value]]&lt;=4999,"Low-Value Asset","High-Value Asset")</f>
        <v>Low-Value Asset</v>
      </c>
      <c r="R90" s="27"/>
      <c r="S90" s="27"/>
      <c r="T90" s="27"/>
      <c r="U90" s="27"/>
      <c r="V90" s="74"/>
      <c r="W90" s="27"/>
      <c r="X90" s="27"/>
      <c r="Y90" s="27"/>
      <c r="Z90" s="27"/>
      <c r="AA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" s="27"/>
      <c r="AC90" s="83"/>
    </row>
    <row r="91" spans="1:29" ht="12.6" x14ac:dyDescent="0.25">
      <c r="A91" s="27"/>
      <c r="B91" s="28"/>
      <c r="C91" s="27"/>
      <c r="D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" s="27"/>
      <c r="F91" s="27"/>
      <c r="G91" s="29"/>
      <c r="H91" s="29"/>
      <c r="I91" s="27"/>
      <c r="J91" s="27"/>
      <c r="K91" s="27"/>
      <c r="L91" s="27"/>
      <c r="M91" s="27"/>
      <c r="N91" s="27"/>
      <c r="O91" s="30"/>
      <c r="P91" s="30">
        <f>Table1[[#This Row],[Unit Value]]*Table1[[#This Row],[Qty | PCount]]</f>
        <v>0</v>
      </c>
      <c r="Q91" s="27" t="str">
        <f>IF(Table1[[#This Row],[Unit Value]]&lt;=4999,"Low-Value Asset","High-Value Asset")</f>
        <v>Low-Value Asset</v>
      </c>
      <c r="R91" s="27"/>
      <c r="S91" s="27"/>
      <c r="T91" s="27"/>
      <c r="U91" s="27"/>
      <c r="V91" s="74"/>
      <c r="W91" s="27"/>
      <c r="X91" s="27"/>
      <c r="Y91" s="27"/>
      <c r="Z91" s="27"/>
      <c r="AA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" s="27"/>
      <c r="AC91" s="83"/>
    </row>
    <row r="92" spans="1:29" ht="12.6" x14ac:dyDescent="0.25">
      <c r="A92" s="27"/>
      <c r="B92" s="28"/>
      <c r="C92" s="27"/>
      <c r="D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" s="27"/>
      <c r="F92" s="27"/>
      <c r="G92" s="29"/>
      <c r="H92" s="29"/>
      <c r="I92" s="27"/>
      <c r="J92" s="27"/>
      <c r="K92" s="27"/>
      <c r="L92" s="27"/>
      <c r="M92" s="27"/>
      <c r="N92" s="27"/>
      <c r="O92" s="30"/>
      <c r="P92" s="30">
        <f>Table1[[#This Row],[Unit Value]]*Table1[[#This Row],[Qty | PCount]]</f>
        <v>0</v>
      </c>
      <c r="Q92" s="27" t="str">
        <f>IF(Table1[[#This Row],[Unit Value]]&lt;=4999,"Low-Value Asset","High-Value Asset")</f>
        <v>Low-Value Asset</v>
      </c>
      <c r="R92" s="27"/>
      <c r="S92" s="27"/>
      <c r="T92" s="27"/>
      <c r="U92" s="27"/>
      <c r="V92" s="74"/>
      <c r="W92" s="27"/>
      <c r="X92" s="27"/>
      <c r="Y92" s="27"/>
      <c r="Z92" s="27"/>
      <c r="AA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" s="27"/>
      <c r="AC92" s="83"/>
    </row>
    <row r="93" spans="1:29" ht="12.6" x14ac:dyDescent="0.25">
      <c r="A93" s="27"/>
      <c r="B93" s="28"/>
      <c r="C93" s="27"/>
      <c r="D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" s="27"/>
      <c r="F93" s="27"/>
      <c r="G93" s="29"/>
      <c r="H93" s="29"/>
      <c r="I93" s="27"/>
      <c r="J93" s="27"/>
      <c r="K93" s="27"/>
      <c r="L93" s="27"/>
      <c r="M93" s="27"/>
      <c r="N93" s="27"/>
      <c r="O93" s="30"/>
      <c r="P93" s="30">
        <f>Table1[[#This Row],[Unit Value]]*Table1[[#This Row],[Qty | PCount]]</f>
        <v>0</v>
      </c>
      <c r="Q93" s="27" t="str">
        <f>IF(Table1[[#This Row],[Unit Value]]&lt;=4999,"Low-Value Asset","High-Value Asset")</f>
        <v>Low-Value Asset</v>
      </c>
      <c r="R93" s="27"/>
      <c r="S93" s="27"/>
      <c r="T93" s="27"/>
      <c r="U93" s="27"/>
      <c r="V93" s="74"/>
      <c r="W93" s="27"/>
      <c r="X93" s="27"/>
      <c r="Y93" s="27"/>
      <c r="Z93" s="27"/>
      <c r="AA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" s="27"/>
      <c r="AC93" s="83"/>
    </row>
    <row r="94" spans="1:29" ht="12.6" x14ac:dyDescent="0.25">
      <c r="A94" s="27"/>
      <c r="B94" s="28"/>
      <c r="C94" s="27"/>
      <c r="D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" s="27"/>
      <c r="F94" s="27"/>
      <c r="G94" s="29"/>
      <c r="H94" s="29"/>
      <c r="I94" s="27"/>
      <c r="J94" s="27"/>
      <c r="K94" s="27"/>
      <c r="L94" s="27"/>
      <c r="M94" s="27"/>
      <c r="N94" s="27"/>
      <c r="O94" s="30"/>
      <c r="P94" s="30">
        <f>Table1[[#This Row],[Unit Value]]*Table1[[#This Row],[Qty | PCount]]</f>
        <v>0</v>
      </c>
      <c r="Q94" s="27" t="str">
        <f>IF(Table1[[#This Row],[Unit Value]]&lt;=4999,"Low-Value Asset","High-Value Asset")</f>
        <v>Low-Value Asset</v>
      </c>
      <c r="R94" s="27"/>
      <c r="S94" s="27"/>
      <c r="T94" s="27"/>
      <c r="U94" s="27"/>
      <c r="V94" s="74"/>
      <c r="W94" s="27"/>
      <c r="X94" s="27"/>
      <c r="Y94" s="27"/>
      <c r="Z94" s="27"/>
      <c r="AA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" s="27"/>
      <c r="AC94" s="83"/>
    </row>
    <row r="95" spans="1:29" ht="12.6" x14ac:dyDescent="0.25">
      <c r="A95" s="27"/>
      <c r="B95" s="28"/>
      <c r="C95" s="27"/>
      <c r="D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" s="27"/>
      <c r="F95" s="27"/>
      <c r="G95" s="29"/>
      <c r="H95" s="29"/>
      <c r="I95" s="27"/>
      <c r="J95" s="27"/>
      <c r="K95" s="27"/>
      <c r="L95" s="27"/>
      <c r="M95" s="27"/>
      <c r="N95" s="27"/>
      <c r="O95" s="30"/>
      <c r="P95" s="30">
        <f>Table1[[#This Row],[Unit Value]]*Table1[[#This Row],[Qty | PCount]]</f>
        <v>0</v>
      </c>
      <c r="Q95" s="27" t="str">
        <f>IF(Table1[[#This Row],[Unit Value]]&lt;=4999,"Low-Value Asset","High-Value Asset")</f>
        <v>Low-Value Asset</v>
      </c>
      <c r="R95" s="27"/>
      <c r="S95" s="27"/>
      <c r="T95" s="27"/>
      <c r="U95" s="27"/>
      <c r="V95" s="74"/>
      <c r="W95" s="27"/>
      <c r="X95" s="27"/>
      <c r="Y95" s="27"/>
      <c r="Z95" s="27"/>
      <c r="AA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" s="27"/>
      <c r="AC95" s="83"/>
    </row>
    <row r="96" spans="1:29" ht="12.6" x14ac:dyDescent="0.25">
      <c r="A96" s="27"/>
      <c r="B96" s="28"/>
      <c r="C96" s="27"/>
      <c r="D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" s="27"/>
      <c r="F96" s="27"/>
      <c r="G96" s="29"/>
      <c r="H96" s="29"/>
      <c r="I96" s="27"/>
      <c r="J96" s="27"/>
      <c r="K96" s="27"/>
      <c r="L96" s="27"/>
      <c r="M96" s="27"/>
      <c r="N96" s="27"/>
      <c r="O96" s="30"/>
      <c r="P96" s="30">
        <f>Table1[[#This Row],[Unit Value]]*Table1[[#This Row],[Qty | PCount]]</f>
        <v>0</v>
      </c>
      <c r="Q96" s="27" t="str">
        <f>IF(Table1[[#This Row],[Unit Value]]&lt;=4999,"Low-Value Asset","High-Value Asset")</f>
        <v>Low-Value Asset</v>
      </c>
      <c r="R96" s="27"/>
      <c r="S96" s="27"/>
      <c r="T96" s="27"/>
      <c r="U96" s="27"/>
      <c r="V96" s="74"/>
      <c r="W96" s="27"/>
      <c r="X96" s="27"/>
      <c r="Y96" s="27"/>
      <c r="Z96" s="27"/>
      <c r="AA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" s="27"/>
      <c r="AC96" s="83"/>
    </row>
    <row r="97" spans="1:29" ht="12.6" x14ac:dyDescent="0.25">
      <c r="A97" s="27"/>
      <c r="B97" s="28"/>
      <c r="C97" s="27"/>
      <c r="D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" s="27"/>
      <c r="F97" s="27"/>
      <c r="G97" s="29"/>
      <c r="H97" s="29"/>
      <c r="I97" s="27"/>
      <c r="J97" s="27"/>
      <c r="K97" s="27"/>
      <c r="L97" s="27"/>
      <c r="M97" s="27"/>
      <c r="N97" s="27"/>
      <c r="O97" s="30"/>
      <c r="P97" s="30">
        <f>Table1[[#This Row],[Unit Value]]*Table1[[#This Row],[Qty | PCount]]</f>
        <v>0</v>
      </c>
      <c r="Q97" s="27" t="str">
        <f>IF(Table1[[#This Row],[Unit Value]]&lt;=4999,"Low-Value Asset","High-Value Asset")</f>
        <v>Low-Value Asset</v>
      </c>
      <c r="R97" s="27"/>
      <c r="S97" s="27"/>
      <c r="T97" s="27"/>
      <c r="U97" s="27"/>
      <c r="V97" s="74"/>
      <c r="W97" s="27"/>
      <c r="X97" s="27"/>
      <c r="Y97" s="27"/>
      <c r="Z97" s="27"/>
      <c r="AA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" s="27"/>
      <c r="AC97" s="83"/>
    </row>
    <row r="98" spans="1:29" ht="12.6" x14ac:dyDescent="0.25">
      <c r="A98" s="27"/>
      <c r="B98" s="28"/>
      <c r="C98" s="27"/>
      <c r="D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" s="27"/>
      <c r="F98" s="27"/>
      <c r="G98" s="29"/>
      <c r="H98" s="29"/>
      <c r="I98" s="27"/>
      <c r="J98" s="27"/>
      <c r="K98" s="27"/>
      <c r="L98" s="27"/>
      <c r="M98" s="27"/>
      <c r="N98" s="27"/>
      <c r="O98" s="30"/>
      <c r="P98" s="30">
        <f>Table1[[#This Row],[Unit Value]]*Table1[[#This Row],[Qty | PCount]]</f>
        <v>0</v>
      </c>
      <c r="Q98" s="27" t="str">
        <f>IF(Table1[[#This Row],[Unit Value]]&lt;=4999,"Low-Value Asset","High-Value Asset")</f>
        <v>Low-Value Asset</v>
      </c>
      <c r="R98" s="27"/>
      <c r="S98" s="27"/>
      <c r="T98" s="27"/>
      <c r="U98" s="27"/>
      <c r="V98" s="74"/>
      <c r="W98" s="27"/>
      <c r="X98" s="27"/>
      <c r="Y98" s="27"/>
      <c r="Z98" s="27"/>
      <c r="AA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" s="27"/>
      <c r="AC98" s="83"/>
    </row>
    <row r="99" spans="1:29" ht="12.6" x14ac:dyDescent="0.25">
      <c r="A99" s="27"/>
      <c r="B99" s="28"/>
      <c r="C99" s="27"/>
      <c r="D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" s="27"/>
      <c r="F99" s="27"/>
      <c r="G99" s="29"/>
      <c r="H99" s="29"/>
      <c r="I99" s="27"/>
      <c r="J99" s="27"/>
      <c r="K99" s="27"/>
      <c r="L99" s="27"/>
      <c r="M99" s="27"/>
      <c r="N99" s="27"/>
      <c r="O99" s="30"/>
      <c r="P99" s="30">
        <f>Table1[[#This Row],[Unit Value]]*Table1[[#This Row],[Qty | PCount]]</f>
        <v>0</v>
      </c>
      <c r="Q99" s="27" t="str">
        <f>IF(Table1[[#This Row],[Unit Value]]&lt;=4999,"Low-Value Asset","High-Value Asset")</f>
        <v>Low-Value Asset</v>
      </c>
      <c r="R99" s="27"/>
      <c r="S99" s="27"/>
      <c r="T99" s="27"/>
      <c r="U99" s="27"/>
      <c r="V99" s="74"/>
      <c r="W99" s="27"/>
      <c r="X99" s="27"/>
      <c r="Y99" s="27"/>
      <c r="Z99" s="27"/>
      <c r="AA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" s="27"/>
      <c r="AC99" s="83"/>
    </row>
    <row r="100" spans="1:29" ht="12.6" x14ac:dyDescent="0.25">
      <c r="A100" s="27"/>
      <c r="B100" s="28"/>
      <c r="C100" s="27"/>
      <c r="D1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" s="27"/>
      <c r="F100" s="27"/>
      <c r="G100" s="29"/>
      <c r="H100" s="29"/>
      <c r="I100" s="27"/>
      <c r="J100" s="27"/>
      <c r="K100" s="27"/>
      <c r="L100" s="27"/>
      <c r="M100" s="27"/>
      <c r="N100" s="27"/>
      <c r="O100" s="30"/>
      <c r="P100" s="30">
        <f>Table1[[#This Row],[Unit Value]]*Table1[[#This Row],[Qty | PCount]]</f>
        <v>0</v>
      </c>
      <c r="Q100" s="27" t="str">
        <f>IF(Table1[[#This Row],[Unit Value]]&lt;=4999,"Low-Value Asset","High-Value Asset")</f>
        <v>Low-Value Asset</v>
      </c>
      <c r="R100" s="27"/>
      <c r="S100" s="27"/>
      <c r="T100" s="27"/>
      <c r="U100" s="27"/>
      <c r="V100" s="74"/>
      <c r="W100" s="27"/>
      <c r="X100" s="27"/>
      <c r="Y100" s="27"/>
      <c r="Z100" s="27"/>
      <c r="AA1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" s="27"/>
      <c r="AC100" s="83"/>
    </row>
    <row r="101" spans="1:29" ht="12.6" x14ac:dyDescent="0.25">
      <c r="A101" s="27"/>
      <c r="B101" s="28"/>
      <c r="C101" s="27"/>
      <c r="D1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" s="27"/>
      <c r="F101" s="27"/>
      <c r="G101" s="29"/>
      <c r="H101" s="29"/>
      <c r="I101" s="27"/>
      <c r="J101" s="27"/>
      <c r="K101" s="27"/>
      <c r="L101" s="27"/>
      <c r="M101" s="27"/>
      <c r="N101" s="27"/>
      <c r="O101" s="30"/>
      <c r="P101" s="30">
        <f>Table1[[#This Row],[Unit Value]]*Table1[[#This Row],[Qty | PCount]]</f>
        <v>0</v>
      </c>
      <c r="Q101" s="27" t="str">
        <f>IF(Table1[[#This Row],[Unit Value]]&lt;=4999,"Low-Value Asset","High-Value Asset")</f>
        <v>Low-Value Asset</v>
      </c>
      <c r="R101" s="27"/>
      <c r="S101" s="27"/>
      <c r="T101" s="27"/>
      <c r="U101" s="27"/>
      <c r="V101" s="74"/>
      <c r="W101" s="27"/>
      <c r="X101" s="27"/>
      <c r="Y101" s="27"/>
      <c r="Z101" s="27"/>
      <c r="AA1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" s="27"/>
      <c r="AC101" s="83"/>
    </row>
    <row r="102" spans="1:29" ht="12.6" x14ac:dyDescent="0.25">
      <c r="A102" s="27"/>
      <c r="B102" s="28"/>
      <c r="C102" s="27"/>
      <c r="D1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" s="27"/>
      <c r="F102" s="27"/>
      <c r="G102" s="29"/>
      <c r="H102" s="29"/>
      <c r="I102" s="27"/>
      <c r="J102" s="27"/>
      <c r="K102" s="27"/>
      <c r="L102" s="27"/>
      <c r="M102" s="27"/>
      <c r="N102" s="27"/>
      <c r="O102" s="30"/>
      <c r="P102" s="30">
        <f>Table1[[#This Row],[Unit Value]]*Table1[[#This Row],[Qty | PCount]]</f>
        <v>0</v>
      </c>
      <c r="Q102" s="27" t="str">
        <f>IF(Table1[[#This Row],[Unit Value]]&lt;=4999,"Low-Value Asset","High-Value Asset")</f>
        <v>Low-Value Asset</v>
      </c>
      <c r="R102" s="27"/>
      <c r="S102" s="27"/>
      <c r="T102" s="27"/>
      <c r="U102" s="27"/>
      <c r="V102" s="74"/>
      <c r="W102" s="27"/>
      <c r="X102" s="27"/>
      <c r="Y102" s="27"/>
      <c r="Z102" s="27"/>
      <c r="AA1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" s="27"/>
      <c r="AC102" s="83"/>
    </row>
    <row r="103" spans="1:29" ht="12.6" x14ac:dyDescent="0.25">
      <c r="A103" s="27"/>
      <c r="B103" s="28"/>
      <c r="C103" s="27"/>
      <c r="D1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" s="27"/>
      <c r="F103" s="27"/>
      <c r="G103" s="29"/>
      <c r="H103" s="29"/>
      <c r="I103" s="27"/>
      <c r="J103" s="27"/>
      <c r="K103" s="27"/>
      <c r="L103" s="27"/>
      <c r="M103" s="27"/>
      <c r="N103" s="27"/>
      <c r="O103" s="30"/>
      <c r="P103" s="30">
        <f>Table1[[#This Row],[Unit Value]]*Table1[[#This Row],[Qty | PCount]]</f>
        <v>0</v>
      </c>
      <c r="Q103" s="27" t="str">
        <f>IF(Table1[[#This Row],[Unit Value]]&lt;=4999,"Low-Value Asset","High-Value Asset")</f>
        <v>Low-Value Asset</v>
      </c>
      <c r="R103" s="27"/>
      <c r="S103" s="27"/>
      <c r="T103" s="27"/>
      <c r="U103" s="27"/>
      <c r="V103" s="74"/>
      <c r="W103" s="27"/>
      <c r="X103" s="27"/>
      <c r="Y103" s="27"/>
      <c r="Z103" s="27"/>
      <c r="AA1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" s="27"/>
      <c r="AC103" s="83"/>
    </row>
    <row r="105" spans="1:29" ht="12.6" x14ac:dyDescent="0.25">
      <c r="A105" s="27"/>
      <c r="B105" s="28"/>
      <c r="C105" s="27"/>
      <c r="D1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" s="27"/>
      <c r="F105" s="27"/>
      <c r="G105" s="29"/>
      <c r="H105" s="29"/>
      <c r="I105" s="27"/>
      <c r="J105" s="27"/>
      <c r="K105" s="27"/>
      <c r="L105" s="27"/>
      <c r="M105" s="27"/>
      <c r="N105" s="27"/>
      <c r="O105" s="30"/>
      <c r="P105" s="30">
        <f>Table1[[#This Row],[Unit Value]]*Table1[[#This Row],[Qty | PCount]]</f>
        <v>0</v>
      </c>
      <c r="Q105" s="27" t="str">
        <f>IF(Table1[[#This Row],[Unit Value]]&lt;=4999,"Low-Value Asset","High-Value Asset")</f>
        <v>Low-Value Asset</v>
      </c>
      <c r="R105" s="27"/>
      <c r="S105" s="27"/>
      <c r="T105" s="27"/>
      <c r="U105" s="27"/>
      <c r="V105" s="74"/>
      <c r="W105" s="27"/>
      <c r="X105" s="27"/>
      <c r="Y105" s="27"/>
      <c r="Z105" s="27"/>
      <c r="AA1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" s="27"/>
      <c r="AC105" s="83"/>
    </row>
    <row r="106" spans="1:29" ht="12.6" x14ac:dyDescent="0.25">
      <c r="A106" s="27"/>
      <c r="B106" s="28"/>
      <c r="C106" s="27"/>
      <c r="D1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" s="27"/>
      <c r="F106" s="27"/>
      <c r="G106" s="29"/>
      <c r="H106" s="29"/>
      <c r="I106" s="27"/>
      <c r="J106" s="27"/>
      <c r="K106" s="27"/>
      <c r="L106" s="27"/>
      <c r="M106" s="27"/>
      <c r="N106" s="27"/>
      <c r="O106" s="30"/>
      <c r="P106" s="30">
        <f>Table1[[#This Row],[Unit Value]]*Table1[[#This Row],[Qty | PCount]]</f>
        <v>0</v>
      </c>
      <c r="Q106" s="27" t="str">
        <f>IF(Table1[[#This Row],[Unit Value]]&lt;=4999,"Low-Value Asset","High-Value Asset")</f>
        <v>Low-Value Asset</v>
      </c>
      <c r="R106" s="27"/>
      <c r="S106" s="27"/>
      <c r="T106" s="27"/>
      <c r="U106" s="27"/>
      <c r="V106" s="74"/>
      <c r="W106" s="27"/>
      <c r="X106" s="27"/>
      <c r="Y106" s="27"/>
      <c r="Z106" s="27"/>
      <c r="AA1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" s="27"/>
      <c r="AC106" s="83"/>
    </row>
    <row r="107" spans="1:29" ht="12.6" x14ac:dyDescent="0.25">
      <c r="A107" s="27"/>
      <c r="B107" s="28"/>
      <c r="C107" s="27"/>
      <c r="D1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" s="27"/>
      <c r="F107" s="27"/>
      <c r="G107" s="29"/>
      <c r="H107" s="29"/>
      <c r="I107" s="27"/>
      <c r="J107" s="27"/>
      <c r="K107" s="27"/>
      <c r="L107" s="27"/>
      <c r="M107" s="27"/>
      <c r="N107" s="27"/>
      <c r="O107" s="30"/>
      <c r="P107" s="30">
        <f>Table1[[#This Row],[Unit Value]]*Table1[[#This Row],[Qty | PCount]]</f>
        <v>0</v>
      </c>
      <c r="Q107" s="27" t="str">
        <f>IF(Table1[[#This Row],[Unit Value]]&lt;=4999,"Low-Value Asset","High-Value Asset")</f>
        <v>Low-Value Asset</v>
      </c>
      <c r="R107" s="27"/>
      <c r="S107" s="27"/>
      <c r="T107" s="27"/>
      <c r="U107" s="27"/>
      <c r="V107" s="74"/>
      <c r="W107" s="27"/>
      <c r="X107" s="27"/>
      <c r="Y107" s="27"/>
      <c r="Z107" s="27"/>
      <c r="AA1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" s="27"/>
      <c r="AC107" s="83"/>
    </row>
    <row r="108" spans="1:29" ht="12.6" x14ac:dyDescent="0.25">
      <c r="A108" s="27"/>
      <c r="B108" s="28"/>
      <c r="C108" s="27"/>
      <c r="D1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" s="27"/>
      <c r="F108" s="27"/>
      <c r="G108" s="29"/>
      <c r="H108" s="29"/>
      <c r="I108" s="27"/>
      <c r="J108" s="27"/>
      <c r="K108" s="27"/>
      <c r="L108" s="27"/>
      <c r="M108" s="27"/>
      <c r="N108" s="27"/>
      <c r="O108" s="30"/>
      <c r="P108" s="30">
        <f>Table1[[#This Row],[Unit Value]]*Table1[[#This Row],[Qty | PCount]]</f>
        <v>0</v>
      </c>
      <c r="Q108" s="27" t="str">
        <f>IF(Table1[[#This Row],[Unit Value]]&lt;=4999,"Low-Value Asset","High-Value Asset")</f>
        <v>Low-Value Asset</v>
      </c>
      <c r="R108" s="27"/>
      <c r="S108" s="27"/>
      <c r="T108" s="27"/>
      <c r="U108" s="27"/>
      <c r="V108" s="74"/>
      <c r="W108" s="27"/>
      <c r="X108" s="27"/>
      <c r="Y108" s="27"/>
      <c r="Z108" s="27"/>
      <c r="AA1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" s="27"/>
      <c r="AC108" s="83"/>
    </row>
    <row r="109" spans="1:29" ht="12.6" x14ac:dyDescent="0.25">
      <c r="A109" s="27"/>
      <c r="B109" s="28"/>
      <c r="C109" s="27"/>
      <c r="D1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" s="27"/>
      <c r="F109" s="27"/>
      <c r="G109" s="29"/>
      <c r="H109" s="29"/>
      <c r="I109" s="27"/>
      <c r="J109" s="27"/>
      <c r="K109" s="27"/>
      <c r="L109" s="27"/>
      <c r="M109" s="27"/>
      <c r="N109" s="27"/>
      <c r="O109" s="30"/>
      <c r="P109" s="30">
        <f>Table1[[#This Row],[Unit Value]]*Table1[[#This Row],[Qty | PCount]]</f>
        <v>0</v>
      </c>
      <c r="Q109" s="27" t="str">
        <f>IF(Table1[[#This Row],[Unit Value]]&lt;=4999,"Low-Value Asset","High-Value Asset")</f>
        <v>Low-Value Asset</v>
      </c>
      <c r="R109" s="27"/>
      <c r="S109" s="27"/>
      <c r="T109" s="27"/>
      <c r="U109" s="27"/>
      <c r="V109" s="74"/>
      <c r="W109" s="27"/>
      <c r="X109" s="27"/>
      <c r="Y109" s="27"/>
      <c r="Z109" s="27"/>
      <c r="AA1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" s="27"/>
      <c r="AC109" s="83"/>
    </row>
    <row r="110" spans="1:29" ht="12.6" x14ac:dyDescent="0.25">
      <c r="A110" s="27"/>
      <c r="B110" s="28"/>
      <c r="C110" s="27"/>
      <c r="D1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" s="27"/>
      <c r="F110" s="27"/>
      <c r="G110" s="29"/>
      <c r="H110" s="29"/>
      <c r="I110" s="27"/>
      <c r="J110" s="27"/>
      <c r="K110" s="27"/>
      <c r="L110" s="27"/>
      <c r="M110" s="27"/>
      <c r="N110" s="27"/>
      <c r="O110" s="30"/>
      <c r="P110" s="30">
        <f>Table1[[#This Row],[Unit Value]]*Table1[[#This Row],[Qty | PCount]]</f>
        <v>0</v>
      </c>
      <c r="Q110" s="27" t="str">
        <f>IF(Table1[[#This Row],[Unit Value]]&lt;=4999,"Low-Value Asset","High-Value Asset")</f>
        <v>Low-Value Asset</v>
      </c>
      <c r="R110" s="27"/>
      <c r="S110" s="27"/>
      <c r="T110" s="27"/>
      <c r="U110" s="27"/>
      <c r="V110" s="74"/>
      <c r="W110" s="27"/>
      <c r="X110" s="27"/>
      <c r="Y110" s="27"/>
      <c r="Z110" s="27"/>
      <c r="AA1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" s="27"/>
      <c r="AC110" s="83"/>
    </row>
    <row r="111" spans="1:29" ht="12.6" x14ac:dyDescent="0.25">
      <c r="A111" s="27"/>
      <c r="B111" s="28"/>
      <c r="C111" s="27"/>
      <c r="D1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" s="27"/>
      <c r="F111" s="27"/>
      <c r="G111" s="29"/>
      <c r="H111" s="29"/>
      <c r="I111" s="27"/>
      <c r="J111" s="27"/>
      <c r="K111" s="27"/>
      <c r="L111" s="27"/>
      <c r="M111" s="27"/>
      <c r="N111" s="27"/>
      <c r="O111" s="30"/>
      <c r="P111" s="30">
        <f>Table1[[#This Row],[Unit Value]]*Table1[[#This Row],[Qty | PCount]]</f>
        <v>0</v>
      </c>
      <c r="Q111" s="27" t="str">
        <f>IF(Table1[[#This Row],[Unit Value]]&lt;=4999,"Low-Value Asset","High-Value Asset")</f>
        <v>Low-Value Asset</v>
      </c>
      <c r="R111" s="27"/>
      <c r="S111" s="27"/>
      <c r="T111" s="27"/>
      <c r="U111" s="27"/>
      <c r="V111" s="74"/>
      <c r="W111" s="27"/>
      <c r="X111" s="27"/>
      <c r="Y111" s="27"/>
      <c r="Z111" s="27"/>
      <c r="AA1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" s="27"/>
      <c r="AC111" s="83"/>
    </row>
    <row r="112" spans="1:29" ht="12.6" x14ac:dyDescent="0.25">
      <c r="A112" s="27"/>
      <c r="B112" s="28"/>
      <c r="C112" s="27"/>
      <c r="D1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" s="27"/>
      <c r="F112" s="27"/>
      <c r="G112" s="29"/>
      <c r="H112" s="29"/>
      <c r="I112" s="27"/>
      <c r="J112" s="27"/>
      <c r="K112" s="27"/>
      <c r="L112" s="27"/>
      <c r="M112" s="27"/>
      <c r="N112" s="27"/>
      <c r="O112" s="30"/>
      <c r="P112" s="30">
        <f>Table1[[#This Row],[Unit Value]]*Table1[[#This Row],[Qty | PCount]]</f>
        <v>0</v>
      </c>
      <c r="Q112" s="27" t="str">
        <f>IF(Table1[[#This Row],[Unit Value]]&lt;=4999,"Low-Value Asset","High-Value Asset")</f>
        <v>Low-Value Asset</v>
      </c>
      <c r="R112" s="27"/>
      <c r="S112" s="27"/>
      <c r="T112" s="27"/>
      <c r="U112" s="27"/>
      <c r="V112" s="74"/>
      <c r="W112" s="27"/>
      <c r="X112" s="27"/>
      <c r="Y112" s="27"/>
      <c r="Z112" s="27"/>
      <c r="AA1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" s="27"/>
      <c r="AC112" s="83"/>
    </row>
    <row r="113" spans="1:29" ht="12.6" x14ac:dyDescent="0.25">
      <c r="A113" s="27"/>
      <c r="B113" s="28"/>
      <c r="C113" s="27"/>
      <c r="D1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" s="27"/>
      <c r="F113" s="27"/>
      <c r="G113" s="29"/>
      <c r="H113" s="29"/>
      <c r="I113" s="27"/>
      <c r="J113" s="27"/>
      <c r="K113" s="27"/>
      <c r="L113" s="27"/>
      <c r="M113" s="27"/>
      <c r="N113" s="27"/>
      <c r="O113" s="30"/>
      <c r="P113" s="30">
        <f>Table1[[#This Row],[Unit Value]]*Table1[[#This Row],[Qty | PCount]]</f>
        <v>0</v>
      </c>
      <c r="Q113" s="27" t="str">
        <f>IF(Table1[[#This Row],[Unit Value]]&lt;=4999,"Low-Value Asset","High-Value Asset")</f>
        <v>Low-Value Asset</v>
      </c>
      <c r="R113" s="27"/>
      <c r="S113" s="27"/>
      <c r="T113" s="27"/>
      <c r="U113" s="27"/>
      <c r="V113" s="74"/>
      <c r="W113" s="27"/>
      <c r="X113" s="27"/>
      <c r="Y113" s="27"/>
      <c r="Z113" s="27"/>
      <c r="AA1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" s="27"/>
      <c r="AC113" s="83"/>
    </row>
    <row r="114" spans="1:29" ht="12.6" x14ac:dyDescent="0.25">
      <c r="A114" s="27"/>
      <c r="B114" s="28"/>
      <c r="C114" s="27"/>
      <c r="D1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" s="27"/>
      <c r="F114" s="27"/>
      <c r="G114" s="29"/>
      <c r="H114" s="29"/>
      <c r="I114" s="27"/>
      <c r="J114" s="27"/>
      <c r="K114" s="27"/>
      <c r="L114" s="27"/>
      <c r="M114" s="27"/>
      <c r="N114" s="27"/>
      <c r="O114" s="30"/>
      <c r="P114" s="30">
        <f>Table1[[#This Row],[Unit Value]]*Table1[[#This Row],[Qty | PCount]]</f>
        <v>0</v>
      </c>
      <c r="Q114" s="27" t="str">
        <f>IF(Table1[[#This Row],[Unit Value]]&lt;=4999,"Low-Value Asset","High-Value Asset")</f>
        <v>Low-Value Asset</v>
      </c>
      <c r="R114" s="27"/>
      <c r="S114" s="27"/>
      <c r="T114" s="27"/>
      <c r="U114" s="27"/>
      <c r="V114" s="74"/>
      <c r="W114" s="27"/>
      <c r="X114" s="27"/>
      <c r="Y114" s="27"/>
      <c r="Z114" s="27"/>
      <c r="AA1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" s="27"/>
      <c r="AC114" s="83"/>
    </row>
    <row r="115" spans="1:29" ht="12.6" x14ac:dyDescent="0.25">
      <c r="A115" s="27"/>
      <c r="B115" s="28"/>
      <c r="C115" s="27"/>
      <c r="D1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" s="27"/>
      <c r="F115" s="27"/>
      <c r="G115" s="29"/>
      <c r="H115" s="29"/>
      <c r="I115" s="27"/>
      <c r="J115" s="27"/>
      <c r="K115" s="27"/>
      <c r="L115" s="27"/>
      <c r="M115" s="27"/>
      <c r="N115" s="27"/>
      <c r="O115" s="30"/>
      <c r="P115" s="30">
        <f>Table1[[#This Row],[Unit Value]]*Table1[[#This Row],[Qty | PCount]]</f>
        <v>0</v>
      </c>
      <c r="Q115" s="27" t="str">
        <f>IF(Table1[[#This Row],[Unit Value]]&lt;=4999,"Low-Value Asset","High-Value Asset")</f>
        <v>Low-Value Asset</v>
      </c>
      <c r="R115" s="27"/>
      <c r="S115" s="27"/>
      <c r="T115" s="27"/>
      <c r="U115" s="27"/>
      <c r="V115" s="74"/>
      <c r="W115" s="27"/>
      <c r="X115" s="27"/>
      <c r="Y115" s="27"/>
      <c r="Z115" s="27"/>
      <c r="AA1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" s="27"/>
      <c r="AC115" s="83"/>
    </row>
    <row r="116" spans="1:29" ht="12.6" x14ac:dyDescent="0.25">
      <c r="A116" s="27"/>
      <c r="B116" s="28"/>
      <c r="C116" s="27"/>
      <c r="D1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" s="27"/>
      <c r="F116" s="27"/>
      <c r="G116" s="29"/>
      <c r="H116" s="29"/>
      <c r="I116" s="27"/>
      <c r="J116" s="27"/>
      <c r="K116" s="27"/>
      <c r="L116" s="27"/>
      <c r="M116" s="27"/>
      <c r="N116" s="27"/>
      <c r="O116" s="30"/>
      <c r="P116" s="30">
        <f>Table1[[#This Row],[Unit Value]]*Table1[[#This Row],[Qty | PCount]]</f>
        <v>0</v>
      </c>
      <c r="Q116" s="27" t="str">
        <f>IF(Table1[[#This Row],[Unit Value]]&lt;=4999,"Low-Value Asset","High-Value Asset")</f>
        <v>Low-Value Asset</v>
      </c>
      <c r="R116" s="27"/>
      <c r="S116" s="27"/>
      <c r="T116" s="27"/>
      <c r="U116" s="27"/>
      <c r="V116" s="74"/>
      <c r="W116" s="27"/>
      <c r="X116" s="27"/>
      <c r="Y116" s="27"/>
      <c r="Z116" s="27"/>
      <c r="AA1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" s="27"/>
      <c r="AC116" s="83"/>
    </row>
    <row r="117" spans="1:29" ht="12.6" x14ac:dyDescent="0.25">
      <c r="A117" s="27"/>
      <c r="B117" s="28"/>
      <c r="C117" s="27"/>
      <c r="D1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" s="27"/>
      <c r="F117" s="27"/>
      <c r="G117" s="29"/>
      <c r="H117" s="29"/>
      <c r="I117" s="27"/>
      <c r="J117" s="27"/>
      <c r="K117" s="27"/>
      <c r="L117" s="27"/>
      <c r="M117" s="27"/>
      <c r="N117" s="27"/>
      <c r="O117" s="30"/>
      <c r="P117" s="30">
        <f>Table1[[#This Row],[Unit Value]]*Table1[[#This Row],[Qty | PCount]]</f>
        <v>0</v>
      </c>
      <c r="Q117" s="27" t="str">
        <f>IF(Table1[[#This Row],[Unit Value]]&lt;=4999,"Low-Value Asset","High-Value Asset")</f>
        <v>Low-Value Asset</v>
      </c>
      <c r="R117" s="27"/>
      <c r="S117" s="27"/>
      <c r="T117" s="27"/>
      <c r="U117" s="27"/>
      <c r="V117" s="74"/>
      <c r="W117" s="27"/>
      <c r="X117" s="27"/>
      <c r="Y117" s="27"/>
      <c r="Z117" s="27"/>
      <c r="AA1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" s="27"/>
      <c r="AC117" s="83"/>
    </row>
    <row r="118" spans="1:29" ht="12.6" x14ac:dyDescent="0.25">
      <c r="A118" s="27"/>
      <c r="B118" s="28"/>
      <c r="C118" s="27"/>
      <c r="D1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" s="27"/>
      <c r="F118" s="27"/>
      <c r="G118" s="29"/>
      <c r="H118" s="29"/>
      <c r="I118" s="27"/>
      <c r="J118" s="27"/>
      <c r="K118" s="27"/>
      <c r="L118" s="27"/>
      <c r="M118" s="27"/>
      <c r="N118" s="27"/>
      <c r="O118" s="30"/>
      <c r="P118" s="30">
        <f>Table1[[#This Row],[Unit Value]]*Table1[[#This Row],[Qty | PCount]]</f>
        <v>0</v>
      </c>
      <c r="Q118" s="27" t="str">
        <f>IF(Table1[[#This Row],[Unit Value]]&lt;=4999,"Low-Value Asset","High-Value Asset")</f>
        <v>Low-Value Asset</v>
      </c>
      <c r="R118" s="27"/>
      <c r="S118" s="27"/>
      <c r="T118" s="27"/>
      <c r="U118" s="27"/>
      <c r="V118" s="74"/>
      <c r="W118" s="27"/>
      <c r="X118" s="27"/>
      <c r="Y118" s="27"/>
      <c r="Z118" s="27"/>
      <c r="AA1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" s="27"/>
      <c r="AC118" s="83"/>
    </row>
    <row r="119" spans="1:29" ht="12.6" x14ac:dyDescent="0.25">
      <c r="A119" s="27"/>
      <c r="B119" s="28"/>
      <c r="C119" s="27"/>
      <c r="D1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" s="27"/>
      <c r="F119" s="27"/>
      <c r="G119" s="29"/>
      <c r="H119" s="29"/>
      <c r="I119" s="27"/>
      <c r="J119" s="27"/>
      <c r="K119" s="27"/>
      <c r="L119" s="27"/>
      <c r="M119" s="27"/>
      <c r="N119" s="27"/>
      <c r="O119" s="30"/>
      <c r="P119" s="30">
        <f>Table1[[#This Row],[Unit Value]]*Table1[[#This Row],[Qty | PCount]]</f>
        <v>0</v>
      </c>
      <c r="Q119" s="27" t="str">
        <f>IF(Table1[[#This Row],[Unit Value]]&lt;=4999,"Low-Value Asset","High-Value Asset")</f>
        <v>Low-Value Asset</v>
      </c>
      <c r="R119" s="27"/>
      <c r="S119" s="27"/>
      <c r="T119" s="27"/>
      <c r="U119" s="27"/>
      <c r="V119" s="74"/>
      <c r="W119" s="27"/>
      <c r="X119" s="27"/>
      <c r="Y119" s="27"/>
      <c r="Z119" s="27"/>
      <c r="AA1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" s="27"/>
      <c r="AC119" s="83"/>
    </row>
    <row r="120" spans="1:29" ht="12.6" x14ac:dyDescent="0.25">
      <c r="A120" s="27"/>
      <c r="B120" s="28"/>
      <c r="C120" s="27"/>
      <c r="D1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" s="27"/>
      <c r="F120" s="27"/>
      <c r="G120" s="29"/>
      <c r="H120" s="29"/>
      <c r="I120" s="27"/>
      <c r="J120" s="27"/>
      <c r="K120" s="27"/>
      <c r="L120" s="27"/>
      <c r="M120" s="27"/>
      <c r="N120" s="27"/>
      <c r="O120" s="30"/>
      <c r="P120" s="30">
        <f>Table1[[#This Row],[Unit Value]]*Table1[[#This Row],[Qty | PCount]]</f>
        <v>0</v>
      </c>
      <c r="Q120" s="27" t="str">
        <f>IF(Table1[[#This Row],[Unit Value]]&lt;=4999,"Low-Value Asset","High-Value Asset")</f>
        <v>Low-Value Asset</v>
      </c>
      <c r="R120" s="27"/>
      <c r="S120" s="27"/>
      <c r="T120" s="27"/>
      <c r="U120" s="27"/>
      <c r="V120" s="74"/>
      <c r="W120" s="27"/>
      <c r="X120" s="27"/>
      <c r="Y120" s="27"/>
      <c r="Z120" s="27"/>
      <c r="AA1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" s="27"/>
      <c r="AC120" s="83"/>
    </row>
    <row r="121" spans="1:29" ht="12.6" x14ac:dyDescent="0.25">
      <c r="A121" s="27"/>
      <c r="B121" s="28"/>
      <c r="C121" s="27"/>
      <c r="D1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" s="27"/>
      <c r="F121" s="27"/>
      <c r="G121" s="29"/>
      <c r="H121" s="29"/>
      <c r="I121" s="27"/>
      <c r="J121" s="27"/>
      <c r="K121" s="27"/>
      <c r="L121" s="27"/>
      <c r="M121" s="27"/>
      <c r="N121" s="27"/>
      <c r="O121" s="30"/>
      <c r="P121" s="30">
        <f>Table1[[#This Row],[Unit Value]]*Table1[[#This Row],[Qty | PCount]]</f>
        <v>0</v>
      </c>
      <c r="Q121" s="27" t="str">
        <f>IF(Table1[[#This Row],[Unit Value]]&lt;=4999,"Low-Value Asset","High-Value Asset")</f>
        <v>Low-Value Asset</v>
      </c>
      <c r="R121" s="27"/>
      <c r="S121" s="27"/>
      <c r="T121" s="27"/>
      <c r="U121" s="27"/>
      <c r="V121" s="74"/>
      <c r="W121" s="27"/>
      <c r="X121" s="27"/>
      <c r="Y121" s="27"/>
      <c r="Z121" s="27"/>
      <c r="AA1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" s="27"/>
      <c r="AC121" s="83"/>
    </row>
    <row r="122" spans="1:29" ht="12.6" x14ac:dyDescent="0.25">
      <c r="A122" s="27"/>
      <c r="B122" s="28"/>
      <c r="C122" s="27"/>
      <c r="D1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" s="27"/>
      <c r="F122" s="27"/>
      <c r="G122" s="29"/>
      <c r="H122" s="29"/>
      <c r="I122" s="27"/>
      <c r="J122" s="27"/>
      <c r="K122" s="27"/>
      <c r="L122" s="27"/>
      <c r="M122" s="27"/>
      <c r="N122" s="27"/>
      <c r="O122" s="30"/>
      <c r="P122" s="30">
        <f>Table1[[#This Row],[Unit Value]]*Table1[[#This Row],[Qty | PCount]]</f>
        <v>0</v>
      </c>
      <c r="Q122" s="27" t="str">
        <f>IF(Table1[[#This Row],[Unit Value]]&lt;=4999,"Low-Value Asset","High-Value Asset")</f>
        <v>Low-Value Asset</v>
      </c>
      <c r="R122" s="27"/>
      <c r="S122" s="27"/>
      <c r="T122" s="27"/>
      <c r="U122" s="27"/>
      <c r="V122" s="74"/>
      <c r="W122" s="27"/>
      <c r="X122" s="27"/>
      <c r="Y122" s="27"/>
      <c r="Z122" s="27"/>
      <c r="AA1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" s="27"/>
      <c r="AC122" s="83"/>
    </row>
    <row r="123" spans="1:29" ht="12.6" x14ac:dyDescent="0.25">
      <c r="A123" s="27"/>
      <c r="B123" s="28"/>
      <c r="C123" s="27"/>
      <c r="D1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" s="27"/>
      <c r="F123" s="27"/>
      <c r="G123" s="29"/>
      <c r="H123" s="29"/>
      <c r="I123" s="27"/>
      <c r="J123" s="27"/>
      <c r="K123" s="27"/>
      <c r="L123" s="27"/>
      <c r="M123" s="27"/>
      <c r="N123" s="27"/>
      <c r="O123" s="30"/>
      <c r="P123" s="30">
        <f>Table1[[#This Row],[Unit Value]]*Table1[[#This Row],[Qty | PCount]]</f>
        <v>0</v>
      </c>
      <c r="Q123" s="27" t="str">
        <f>IF(Table1[[#This Row],[Unit Value]]&lt;=4999,"Low-Value Asset","High-Value Asset")</f>
        <v>Low-Value Asset</v>
      </c>
      <c r="R123" s="27"/>
      <c r="S123" s="27"/>
      <c r="T123" s="27"/>
      <c r="U123" s="27"/>
      <c r="V123" s="74"/>
      <c r="W123" s="27"/>
      <c r="X123" s="27"/>
      <c r="Y123" s="27"/>
      <c r="Z123" s="27"/>
      <c r="AA1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" s="27"/>
      <c r="AC123" s="83"/>
    </row>
    <row r="124" spans="1:29" ht="12.6" x14ac:dyDescent="0.25">
      <c r="A124" s="27"/>
      <c r="B124" s="28"/>
      <c r="C124" s="27"/>
      <c r="D1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" s="27"/>
      <c r="F124" s="27"/>
      <c r="G124" s="29"/>
      <c r="H124" s="29"/>
      <c r="I124" s="27"/>
      <c r="J124" s="27"/>
      <c r="K124" s="27"/>
      <c r="L124" s="27"/>
      <c r="M124" s="27"/>
      <c r="N124" s="27"/>
      <c r="O124" s="30"/>
      <c r="P124" s="30">
        <f>Table1[[#This Row],[Unit Value]]*Table1[[#This Row],[Qty | PCount]]</f>
        <v>0</v>
      </c>
      <c r="Q124" s="27" t="str">
        <f>IF(Table1[[#This Row],[Unit Value]]&lt;=4999,"Low-Value Asset","High-Value Asset")</f>
        <v>Low-Value Asset</v>
      </c>
      <c r="R124" s="27"/>
      <c r="S124" s="27"/>
      <c r="T124" s="27"/>
      <c r="U124" s="27"/>
      <c r="V124" s="74"/>
      <c r="W124" s="27"/>
      <c r="X124" s="27"/>
      <c r="Y124" s="27"/>
      <c r="Z124" s="27"/>
      <c r="AA1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" s="27"/>
      <c r="AC124" s="83"/>
    </row>
    <row r="125" spans="1:29" ht="12.6" x14ac:dyDescent="0.25">
      <c r="A125" s="27"/>
      <c r="B125" s="28"/>
      <c r="C125" s="27"/>
      <c r="D1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" s="27"/>
      <c r="F125" s="27"/>
      <c r="G125" s="29"/>
      <c r="H125" s="29"/>
      <c r="I125" s="27"/>
      <c r="J125" s="27"/>
      <c r="K125" s="27"/>
      <c r="L125" s="27"/>
      <c r="M125" s="27"/>
      <c r="N125" s="27"/>
      <c r="O125" s="30"/>
      <c r="P125" s="30">
        <f>Table1[[#This Row],[Unit Value]]*Table1[[#This Row],[Qty | PCount]]</f>
        <v>0</v>
      </c>
      <c r="Q125" s="27" t="str">
        <f>IF(Table1[[#This Row],[Unit Value]]&lt;=4999,"Low-Value Asset","High-Value Asset")</f>
        <v>Low-Value Asset</v>
      </c>
      <c r="R125" s="27"/>
      <c r="S125" s="27"/>
      <c r="T125" s="27"/>
      <c r="U125" s="27"/>
      <c r="V125" s="74"/>
      <c r="W125" s="27"/>
      <c r="X125" s="27"/>
      <c r="Y125" s="27"/>
      <c r="Z125" s="27"/>
      <c r="AA1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" s="27"/>
      <c r="AC125" s="83"/>
    </row>
    <row r="126" spans="1:29" ht="12.6" x14ac:dyDescent="0.25">
      <c r="A126" s="27"/>
      <c r="B126" s="28"/>
      <c r="C126" s="27"/>
      <c r="D1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" s="27"/>
      <c r="F126" s="27"/>
      <c r="G126" s="29"/>
      <c r="H126" s="29"/>
      <c r="I126" s="27"/>
      <c r="J126" s="27"/>
      <c r="K126" s="27"/>
      <c r="L126" s="27"/>
      <c r="M126" s="27"/>
      <c r="N126" s="27"/>
      <c r="O126" s="30"/>
      <c r="P126" s="30">
        <f>Table1[[#This Row],[Unit Value]]*Table1[[#This Row],[Qty | PCount]]</f>
        <v>0</v>
      </c>
      <c r="Q126" s="27" t="str">
        <f>IF(Table1[[#This Row],[Unit Value]]&lt;=4999,"Low-Value Asset","High-Value Asset")</f>
        <v>Low-Value Asset</v>
      </c>
      <c r="R126" s="27"/>
      <c r="S126" s="27"/>
      <c r="T126" s="27"/>
      <c r="U126" s="27"/>
      <c r="V126" s="74"/>
      <c r="W126" s="27"/>
      <c r="X126" s="27"/>
      <c r="Y126" s="27"/>
      <c r="Z126" s="27"/>
      <c r="AA1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" s="27"/>
      <c r="AC126" s="83"/>
    </row>
    <row r="127" spans="1:29" ht="12.6" x14ac:dyDescent="0.25">
      <c r="A127" s="27"/>
      <c r="B127" s="28"/>
      <c r="C127" s="27"/>
      <c r="D1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" s="27"/>
      <c r="F127" s="27"/>
      <c r="G127" s="29"/>
      <c r="H127" s="29"/>
      <c r="I127" s="27"/>
      <c r="J127" s="27"/>
      <c r="K127" s="27"/>
      <c r="L127" s="27"/>
      <c r="M127" s="27"/>
      <c r="N127" s="27"/>
      <c r="O127" s="30"/>
      <c r="P127" s="30">
        <f>Table1[[#This Row],[Unit Value]]*Table1[[#This Row],[Qty | PCount]]</f>
        <v>0</v>
      </c>
      <c r="Q127" s="27" t="str">
        <f>IF(Table1[[#This Row],[Unit Value]]&lt;=4999,"Low-Value Asset","High-Value Asset")</f>
        <v>Low-Value Asset</v>
      </c>
      <c r="R127" s="27"/>
      <c r="S127" s="27"/>
      <c r="T127" s="27"/>
      <c r="U127" s="27"/>
      <c r="V127" s="74"/>
      <c r="W127" s="27"/>
      <c r="X127" s="27"/>
      <c r="Y127" s="27"/>
      <c r="Z127" s="27"/>
      <c r="AA1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" s="27"/>
      <c r="AC127" s="83"/>
    </row>
    <row r="128" spans="1:29" ht="12.6" x14ac:dyDescent="0.25">
      <c r="A128" s="27"/>
      <c r="B128" s="28"/>
      <c r="C128" s="27"/>
      <c r="D1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" s="27"/>
      <c r="F128" s="27"/>
      <c r="G128" s="29"/>
      <c r="H128" s="29"/>
      <c r="I128" s="27"/>
      <c r="J128" s="27"/>
      <c r="K128" s="27"/>
      <c r="L128" s="27"/>
      <c r="M128" s="27"/>
      <c r="N128" s="27"/>
      <c r="O128" s="30"/>
      <c r="P128" s="30">
        <f>Table1[[#This Row],[Unit Value]]*Table1[[#This Row],[Qty | PCount]]</f>
        <v>0</v>
      </c>
      <c r="Q128" s="27" t="str">
        <f>IF(Table1[[#This Row],[Unit Value]]&lt;=4999,"Low-Value Asset","High-Value Asset")</f>
        <v>Low-Value Asset</v>
      </c>
      <c r="R128" s="27"/>
      <c r="S128" s="27"/>
      <c r="T128" s="27"/>
      <c r="U128" s="27"/>
      <c r="V128" s="74"/>
      <c r="W128" s="27"/>
      <c r="X128" s="27"/>
      <c r="Y128" s="27"/>
      <c r="Z128" s="27"/>
      <c r="AA1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" s="27"/>
      <c r="AC128" s="83"/>
    </row>
    <row r="129" spans="1:29" ht="12.6" x14ac:dyDescent="0.25">
      <c r="A129" s="27"/>
      <c r="B129" s="28"/>
      <c r="C129" s="27"/>
      <c r="D1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" s="27"/>
      <c r="F129" s="27"/>
      <c r="G129" s="29"/>
      <c r="H129" s="29"/>
      <c r="I129" s="27"/>
      <c r="J129" s="27"/>
      <c r="K129" s="27"/>
      <c r="L129" s="27"/>
      <c r="M129" s="27"/>
      <c r="N129" s="27"/>
      <c r="O129" s="30"/>
      <c r="P129" s="30">
        <f>Table1[[#This Row],[Unit Value]]*Table1[[#This Row],[Qty | PCount]]</f>
        <v>0</v>
      </c>
      <c r="Q129" s="27" t="str">
        <f>IF(Table1[[#This Row],[Unit Value]]&lt;=4999,"Low-Value Asset","High-Value Asset")</f>
        <v>Low-Value Asset</v>
      </c>
      <c r="R129" s="27"/>
      <c r="S129" s="27"/>
      <c r="T129" s="27"/>
      <c r="U129" s="27"/>
      <c r="V129" s="74"/>
      <c r="W129" s="27"/>
      <c r="X129" s="27"/>
      <c r="Y129" s="27"/>
      <c r="Z129" s="27"/>
      <c r="AA1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" s="27"/>
      <c r="AC129" s="83"/>
    </row>
    <row r="130" spans="1:29" ht="12.6" x14ac:dyDescent="0.25">
      <c r="A130" s="27"/>
      <c r="B130" s="28"/>
      <c r="C130" s="27"/>
      <c r="D1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" s="27"/>
      <c r="F130" s="27"/>
      <c r="G130" s="29"/>
      <c r="H130" s="29"/>
      <c r="I130" s="27"/>
      <c r="J130" s="27"/>
      <c r="K130" s="27"/>
      <c r="L130" s="27"/>
      <c r="M130" s="27"/>
      <c r="N130" s="27"/>
      <c r="O130" s="30"/>
      <c r="P130" s="30">
        <f>Table1[[#This Row],[Unit Value]]*Table1[[#This Row],[Qty | PCount]]</f>
        <v>0</v>
      </c>
      <c r="Q130" s="27" t="str">
        <f>IF(Table1[[#This Row],[Unit Value]]&lt;=4999,"Low-Value Asset","High-Value Asset")</f>
        <v>Low-Value Asset</v>
      </c>
      <c r="R130" s="27"/>
      <c r="S130" s="27"/>
      <c r="T130" s="27"/>
      <c r="U130" s="27"/>
      <c r="V130" s="74"/>
      <c r="W130" s="27"/>
      <c r="X130" s="27"/>
      <c r="Y130" s="27"/>
      <c r="Z130" s="27"/>
      <c r="AA1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" s="27"/>
      <c r="AC130" s="83"/>
    </row>
    <row r="131" spans="1:29" ht="12.6" x14ac:dyDescent="0.25">
      <c r="A131" s="27"/>
      <c r="B131" s="28"/>
      <c r="C131" s="27"/>
      <c r="D1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" s="27"/>
      <c r="F131" s="27"/>
      <c r="G131" s="29"/>
      <c r="H131" s="29"/>
      <c r="I131" s="27"/>
      <c r="J131" s="27"/>
      <c r="K131" s="27"/>
      <c r="L131" s="27"/>
      <c r="M131" s="27"/>
      <c r="N131" s="27"/>
      <c r="O131" s="30"/>
      <c r="P131" s="30">
        <f>Table1[[#This Row],[Unit Value]]*Table1[[#This Row],[Qty | PCount]]</f>
        <v>0</v>
      </c>
      <c r="Q131" s="27" t="str">
        <f>IF(Table1[[#This Row],[Unit Value]]&lt;=4999,"Low-Value Asset","High-Value Asset")</f>
        <v>Low-Value Asset</v>
      </c>
      <c r="R131" s="27"/>
      <c r="S131" s="27"/>
      <c r="T131" s="27"/>
      <c r="U131" s="27"/>
      <c r="V131" s="74"/>
      <c r="W131" s="27"/>
      <c r="X131" s="27"/>
      <c r="Y131" s="27"/>
      <c r="Z131" s="27"/>
      <c r="AA1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" s="27"/>
      <c r="AC131" s="83"/>
    </row>
    <row r="132" spans="1:29" ht="12.6" x14ac:dyDescent="0.25">
      <c r="A132" s="27"/>
      <c r="B132" s="28"/>
      <c r="C132" s="27"/>
      <c r="D1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" s="27"/>
      <c r="F132" s="27"/>
      <c r="G132" s="29"/>
      <c r="H132" s="29"/>
      <c r="I132" s="27"/>
      <c r="J132" s="27"/>
      <c r="K132" s="27"/>
      <c r="L132" s="27"/>
      <c r="M132" s="27"/>
      <c r="N132" s="27"/>
      <c r="O132" s="30"/>
      <c r="P132" s="30">
        <f>Table1[[#This Row],[Unit Value]]*Table1[[#This Row],[Qty | PCount]]</f>
        <v>0</v>
      </c>
      <c r="Q132" s="27" t="str">
        <f>IF(Table1[[#This Row],[Unit Value]]&lt;=4999,"Low-Value Asset","High-Value Asset")</f>
        <v>Low-Value Asset</v>
      </c>
      <c r="R132" s="27"/>
      <c r="S132" s="27"/>
      <c r="T132" s="27"/>
      <c r="U132" s="27"/>
      <c r="V132" s="74"/>
      <c r="W132" s="27"/>
      <c r="X132" s="27"/>
      <c r="Y132" s="27"/>
      <c r="Z132" s="27"/>
      <c r="AA1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" s="27"/>
      <c r="AC132" s="83"/>
    </row>
    <row r="133" spans="1:29" ht="12.6" x14ac:dyDescent="0.25">
      <c r="A133" s="27"/>
      <c r="B133" s="28"/>
      <c r="C133" s="27"/>
      <c r="D1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" s="27"/>
      <c r="F133" s="27"/>
      <c r="G133" s="29"/>
      <c r="H133" s="29"/>
      <c r="I133" s="27"/>
      <c r="J133" s="27"/>
      <c r="K133" s="27"/>
      <c r="L133" s="27"/>
      <c r="M133" s="27"/>
      <c r="N133" s="27"/>
      <c r="O133" s="30"/>
      <c r="P133" s="30">
        <f>Table1[[#This Row],[Unit Value]]*Table1[[#This Row],[Qty | PCount]]</f>
        <v>0</v>
      </c>
      <c r="Q133" s="27" t="str">
        <f>IF(Table1[[#This Row],[Unit Value]]&lt;=4999,"Low-Value Asset","High-Value Asset")</f>
        <v>Low-Value Asset</v>
      </c>
      <c r="R133" s="27"/>
      <c r="S133" s="27"/>
      <c r="T133" s="27"/>
      <c r="U133" s="27"/>
      <c r="V133" s="74"/>
      <c r="W133" s="27"/>
      <c r="X133" s="27"/>
      <c r="Y133" s="27"/>
      <c r="Z133" s="27"/>
      <c r="AA1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" s="27"/>
      <c r="AC133" s="83"/>
    </row>
    <row r="134" spans="1:29" ht="12.6" x14ac:dyDescent="0.25">
      <c r="A134" s="27"/>
      <c r="B134" s="28"/>
      <c r="C134" s="27"/>
      <c r="D1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" s="27"/>
      <c r="F134" s="27"/>
      <c r="G134" s="29"/>
      <c r="H134" s="29"/>
      <c r="I134" s="27"/>
      <c r="J134" s="27"/>
      <c r="K134" s="27"/>
      <c r="L134" s="27"/>
      <c r="M134" s="27"/>
      <c r="N134" s="27"/>
      <c r="O134" s="30"/>
      <c r="P134" s="30">
        <f>Table1[[#This Row],[Unit Value]]*Table1[[#This Row],[Qty | PCount]]</f>
        <v>0</v>
      </c>
      <c r="Q134" s="27" t="str">
        <f>IF(Table1[[#This Row],[Unit Value]]&lt;=4999,"Low-Value Asset","High-Value Asset")</f>
        <v>Low-Value Asset</v>
      </c>
      <c r="R134" s="27"/>
      <c r="S134" s="27"/>
      <c r="T134" s="27"/>
      <c r="U134" s="27"/>
      <c r="V134" s="74"/>
      <c r="W134" s="27"/>
      <c r="X134" s="27"/>
      <c r="Y134" s="27"/>
      <c r="Z134" s="27"/>
      <c r="AA1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" s="27"/>
      <c r="AC134" s="83"/>
    </row>
    <row r="135" spans="1:29" ht="12.6" x14ac:dyDescent="0.25">
      <c r="A135" s="27"/>
      <c r="B135" s="28"/>
      <c r="C135" s="27"/>
      <c r="D1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" s="27"/>
      <c r="F135" s="27"/>
      <c r="G135" s="29"/>
      <c r="H135" s="29"/>
      <c r="I135" s="27"/>
      <c r="J135" s="27"/>
      <c r="K135" s="27"/>
      <c r="L135" s="27"/>
      <c r="M135" s="27"/>
      <c r="N135" s="27"/>
      <c r="O135" s="30"/>
      <c r="P135" s="30">
        <f>Table1[[#This Row],[Unit Value]]*Table1[[#This Row],[Qty | PCount]]</f>
        <v>0</v>
      </c>
      <c r="Q135" s="27" t="str">
        <f>IF(Table1[[#This Row],[Unit Value]]&lt;=4999,"Low-Value Asset","High-Value Asset")</f>
        <v>Low-Value Asset</v>
      </c>
      <c r="R135" s="27"/>
      <c r="S135" s="27"/>
      <c r="T135" s="27"/>
      <c r="U135" s="27"/>
      <c r="V135" s="74"/>
      <c r="W135" s="27"/>
      <c r="X135" s="27"/>
      <c r="Y135" s="27"/>
      <c r="Z135" s="27"/>
      <c r="AA1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" s="27"/>
      <c r="AC135" s="83"/>
    </row>
    <row r="136" spans="1:29" ht="12.6" x14ac:dyDescent="0.25">
      <c r="A136" s="27"/>
      <c r="B136" s="28"/>
      <c r="C136" s="27"/>
      <c r="D1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" s="27"/>
      <c r="F136" s="27"/>
      <c r="G136" s="29"/>
      <c r="H136" s="29"/>
      <c r="I136" s="27"/>
      <c r="J136" s="27"/>
      <c r="K136" s="27"/>
      <c r="L136" s="27"/>
      <c r="M136" s="27"/>
      <c r="N136" s="27"/>
      <c r="O136" s="30"/>
      <c r="P136" s="30">
        <f>Table1[[#This Row],[Unit Value]]*Table1[[#This Row],[Qty | PCount]]</f>
        <v>0</v>
      </c>
      <c r="Q136" s="27" t="str">
        <f>IF(Table1[[#This Row],[Unit Value]]&lt;=4999,"Low-Value Asset","High-Value Asset")</f>
        <v>Low-Value Asset</v>
      </c>
      <c r="R136" s="27"/>
      <c r="S136" s="27"/>
      <c r="T136" s="27"/>
      <c r="U136" s="27"/>
      <c r="V136" s="74"/>
      <c r="W136" s="27"/>
      <c r="X136" s="27"/>
      <c r="Y136" s="27"/>
      <c r="Z136" s="27"/>
      <c r="AA1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" s="27"/>
      <c r="AC136" s="83"/>
    </row>
    <row r="137" spans="1:29" ht="12.6" x14ac:dyDescent="0.25">
      <c r="A137" s="27"/>
      <c r="B137" s="28"/>
      <c r="C137" s="27"/>
      <c r="D1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" s="27"/>
      <c r="F137" s="27"/>
      <c r="G137" s="29"/>
      <c r="H137" s="33"/>
      <c r="I137" s="27"/>
      <c r="J137" s="27"/>
      <c r="K137" s="27"/>
      <c r="L137" s="27"/>
      <c r="M137" s="27"/>
      <c r="N137" s="27"/>
      <c r="O137" s="30"/>
      <c r="P137" s="30">
        <f>Table1[[#This Row],[Unit Value]]*Table1[[#This Row],[Qty | PCount]]</f>
        <v>0</v>
      </c>
      <c r="Q137" s="27" t="str">
        <f>IF(Table1[[#This Row],[Unit Value]]&lt;=4999,"Low-Value Asset","High-Value Asset")</f>
        <v>Low-Value Asset</v>
      </c>
      <c r="R137" s="27"/>
      <c r="S137" s="27"/>
      <c r="T137" s="27"/>
      <c r="U137" s="27"/>
      <c r="V137" s="74"/>
      <c r="W137" s="27"/>
      <c r="X137" s="27"/>
      <c r="Y137" s="27"/>
      <c r="Z137" s="27"/>
      <c r="AA1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" s="27"/>
      <c r="AC137" s="83"/>
    </row>
    <row r="138" spans="1:29" ht="12.6" x14ac:dyDescent="0.25">
      <c r="A138" s="27"/>
      <c r="B138" s="28"/>
      <c r="C138" s="27"/>
      <c r="D1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" s="27"/>
      <c r="F138" s="27"/>
      <c r="G138" s="29"/>
      <c r="H138" s="29"/>
      <c r="I138" s="27"/>
      <c r="J138" s="27"/>
      <c r="K138" s="27"/>
      <c r="L138" s="27"/>
      <c r="M138" s="27"/>
      <c r="N138" s="27"/>
      <c r="O138" s="30"/>
      <c r="P138" s="30">
        <f>Table1[[#This Row],[Unit Value]]*Table1[[#This Row],[Qty | PCount]]</f>
        <v>0</v>
      </c>
      <c r="Q138" s="27" t="str">
        <f>IF(Table1[[#This Row],[Unit Value]]&lt;=4999,"Low-Value Asset","High-Value Asset")</f>
        <v>Low-Value Asset</v>
      </c>
      <c r="R138" s="27"/>
      <c r="S138" s="27"/>
      <c r="T138" s="27"/>
      <c r="U138" s="27"/>
      <c r="V138" s="74"/>
      <c r="W138" s="27"/>
      <c r="X138" s="27"/>
      <c r="Y138" s="27"/>
      <c r="Z138" s="27"/>
      <c r="AA1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" s="27"/>
      <c r="AC138" s="83"/>
    </row>
    <row r="139" spans="1:29" ht="12.6" x14ac:dyDescent="0.25">
      <c r="A139" s="27"/>
      <c r="B139" s="28"/>
      <c r="C139" s="27"/>
      <c r="D1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" s="27"/>
      <c r="F139" s="27"/>
      <c r="G139" s="29"/>
      <c r="H139" s="29"/>
      <c r="I139" s="27"/>
      <c r="J139" s="27"/>
      <c r="K139" s="27"/>
      <c r="L139" s="27"/>
      <c r="M139" s="27"/>
      <c r="N139" s="27"/>
      <c r="O139" s="30"/>
      <c r="P139" s="30">
        <f>Table1[[#This Row],[Unit Value]]*Table1[[#This Row],[Qty | PCount]]</f>
        <v>0</v>
      </c>
      <c r="Q139" s="27" t="str">
        <f>IF(Table1[[#This Row],[Unit Value]]&lt;=4999,"Low-Value Asset","High-Value Asset")</f>
        <v>Low-Value Asset</v>
      </c>
      <c r="R139" s="27"/>
      <c r="S139" s="27"/>
      <c r="T139" s="27"/>
      <c r="U139" s="27"/>
      <c r="V139" s="74"/>
      <c r="W139" s="27"/>
      <c r="X139" s="27"/>
      <c r="Y139" s="27"/>
      <c r="Z139" s="27"/>
      <c r="AA1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" s="27"/>
      <c r="AC139" s="83"/>
    </row>
    <row r="140" spans="1:29" ht="12.6" x14ac:dyDescent="0.25">
      <c r="A140" s="27"/>
      <c r="B140" s="28"/>
      <c r="C140" s="27"/>
      <c r="D1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" s="27"/>
      <c r="F140" s="27"/>
      <c r="G140" s="27"/>
      <c r="H140" s="29"/>
      <c r="I140" s="27"/>
      <c r="J140" s="27"/>
      <c r="K140" s="29"/>
      <c r="L140" s="27"/>
      <c r="M140" s="27"/>
      <c r="N140" s="27"/>
      <c r="O140" s="30"/>
      <c r="P140" s="30">
        <f>Table1[[#This Row],[Unit Value]]*Table1[[#This Row],[Qty | PCount]]</f>
        <v>0</v>
      </c>
      <c r="Q140" s="27" t="str">
        <f>IF(Table1[[#This Row],[Unit Value]]&lt;=4999,"Low-Value Asset","High-Value Asset")</f>
        <v>Low-Value Asset</v>
      </c>
      <c r="R140" s="27"/>
      <c r="S140" s="27"/>
      <c r="T140" s="27"/>
      <c r="U140" s="27"/>
      <c r="V140" s="74"/>
      <c r="W140" s="27"/>
      <c r="X140" s="27"/>
      <c r="Y140" s="27"/>
      <c r="Z140" s="27"/>
      <c r="AA1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" s="27"/>
      <c r="AC140" s="83"/>
    </row>
    <row r="141" spans="1:29" ht="12.6" x14ac:dyDescent="0.25">
      <c r="A141" s="27"/>
      <c r="B141" s="28"/>
      <c r="C141" s="27"/>
      <c r="D1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" s="27"/>
      <c r="F141" s="27"/>
      <c r="G141" s="29"/>
      <c r="H141" s="29"/>
      <c r="I141" s="27"/>
      <c r="J141" s="27"/>
      <c r="K141" s="27"/>
      <c r="L141" s="27"/>
      <c r="M141" s="27"/>
      <c r="N141" s="27"/>
      <c r="O141" s="30"/>
      <c r="P141" s="30">
        <f>Table1[[#This Row],[Unit Value]]*Table1[[#This Row],[Qty | PCount]]</f>
        <v>0</v>
      </c>
      <c r="Q141" s="27" t="str">
        <f>IF(Table1[[#This Row],[Unit Value]]&lt;=4999,"Low-Value Asset","High-Value Asset")</f>
        <v>Low-Value Asset</v>
      </c>
      <c r="R141" s="27"/>
      <c r="S141" s="27"/>
      <c r="T141" s="27"/>
      <c r="U141" s="27"/>
      <c r="V141" s="74"/>
      <c r="W141" s="27"/>
      <c r="X141" s="27"/>
      <c r="Y141" s="27"/>
      <c r="Z141" s="27"/>
      <c r="AA1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" s="27"/>
      <c r="AC141" s="83"/>
    </row>
    <row r="142" spans="1:29" ht="12.6" x14ac:dyDescent="0.25">
      <c r="A142" s="27" t="s">
        <v>140</v>
      </c>
      <c r="B142" s="28">
        <v>1</v>
      </c>
      <c r="C142" s="27"/>
      <c r="D1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" s="27"/>
      <c r="F142" s="27"/>
      <c r="G142" s="29"/>
      <c r="H142" s="27"/>
      <c r="I142" s="27"/>
      <c r="J142" s="27"/>
      <c r="K142" s="27"/>
      <c r="L142" s="27"/>
      <c r="M142" s="27"/>
      <c r="N142" s="27"/>
      <c r="O142" s="30"/>
      <c r="P142" s="30">
        <f>Table1[[#This Row],[Unit Value]]*Table1[[#This Row],[Qty | PCount]]</f>
        <v>0</v>
      </c>
      <c r="Q142" s="27" t="str">
        <f>IF(Table1[[#This Row],[Unit Value]]&lt;=4999,"Low-Value Asset","High-Value Asset")</f>
        <v>Low-Value Asset</v>
      </c>
      <c r="R142" s="27"/>
      <c r="S142" s="27"/>
      <c r="T142" s="27"/>
      <c r="U142" s="27"/>
      <c r="V142" s="74"/>
      <c r="W142" s="27"/>
      <c r="X142" s="27"/>
      <c r="Y142" s="27"/>
      <c r="Z142" s="27"/>
      <c r="AA1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" s="27"/>
      <c r="AC142" s="83"/>
    </row>
    <row r="143" spans="1:29" ht="12.6" x14ac:dyDescent="0.25">
      <c r="A143" s="27"/>
      <c r="B143" s="28"/>
      <c r="C143" s="27"/>
      <c r="D1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30"/>
      <c r="P143" s="30">
        <f>Table1[[#This Row],[Unit Value]]*Table1[[#This Row],[Qty | PCount]]</f>
        <v>0</v>
      </c>
      <c r="Q143" s="27" t="str">
        <f>IF(Table1[[#This Row],[Unit Value]]&lt;=4999,"Low-Value Asset","High-Value Asset")</f>
        <v>Low-Value Asset</v>
      </c>
      <c r="R143" s="27"/>
      <c r="S143" s="27"/>
      <c r="T143" s="27"/>
      <c r="U143" s="27"/>
      <c r="V143" s="74"/>
      <c r="W143" s="27"/>
      <c r="X143" s="27"/>
      <c r="Y143" s="27"/>
      <c r="Z143" s="27"/>
      <c r="AA1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" s="27"/>
      <c r="AC143" s="83"/>
    </row>
    <row r="144" spans="1:29" ht="12.6" x14ac:dyDescent="0.25">
      <c r="A144" s="27" t="s">
        <v>384</v>
      </c>
      <c r="B144" s="28">
        <v>1</v>
      </c>
      <c r="C144" s="27"/>
      <c r="D1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" s="27"/>
      <c r="F144" s="27"/>
      <c r="G144" s="29"/>
      <c r="H144" s="29"/>
      <c r="I144" s="27"/>
      <c r="J144" s="27"/>
      <c r="K144" s="27"/>
      <c r="L144" s="27"/>
      <c r="M144" s="27"/>
      <c r="N144" s="27"/>
      <c r="O144" s="30"/>
      <c r="P144" s="30">
        <f>Table1[[#This Row],[Unit Value]]*Table1[[#This Row],[Qty | PCount]]</f>
        <v>0</v>
      </c>
      <c r="Q144" s="27" t="str">
        <f>IF(Table1[[#This Row],[Unit Value]]&lt;=4999,"Low-Value Asset","High-Value Asset")</f>
        <v>Low-Value Asset</v>
      </c>
      <c r="R144" s="27"/>
      <c r="S144" s="27"/>
      <c r="T144" s="27"/>
      <c r="U144" s="27"/>
      <c r="V144" s="74"/>
      <c r="W144" s="27"/>
      <c r="X144" s="27"/>
      <c r="Y144" s="27"/>
      <c r="Z144" s="27"/>
      <c r="AA1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" s="27"/>
      <c r="AC144" s="83">
        <v>45362</v>
      </c>
    </row>
    <row r="145" spans="1:29" ht="12.6" x14ac:dyDescent="0.25">
      <c r="A145" s="27" t="s">
        <v>384</v>
      </c>
      <c r="B145" s="28">
        <v>2</v>
      </c>
      <c r="C145" s="27"/>
      <c r="D1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" s="27"/>
      <c r="F145" s="27"/>
      <c r="G145" s="29"/>
      <c r="H145" s="29"/>
      <c r="I145" s="27"/>
      <c r="J145" s="27"/>
      <c r="K145" s="27"/>
      <c r="L145" s="27"/>
      <c r="M145" s="27"/>
      <c r="N145" s="27"/>
      <c r="O145" s="30"/>
      <c r="P145" s="30">
        <f>Table1[[#This Row],[Unit Value]]*Table1[[#This Row],[Qty | PCount]]</f>
        <v>0</v>
      </c>
      <c r="Q145" s="27" t="str">
        <f>IF(Table1[[#This Row],[Unit Value]]&lt;=4999,"Low-Value Asset","High-Value Asset")</f>
        <v>Low-Value Asset</v>
      </c>
      <c r="R145" s="27"/>
      <c r="S145" s="27"/>
      <c r="T145" s="27"/>
      <c r="U145" s="27"/>
      <c r="V145" s="74"/>
      <c r="W145" s="27"/>
      <c r="X145" s="27"/>
      <c r="Y145" s="27"/>
      <c r="Z145" s="27"/>
      <c r="AA1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" s="27"/>
      <c r="AC145" s="83">
        <v>45362</v>
      </c>
    </row>
    <row r="146" spans="1:29" ht="12.6" x14ac:dyDescent="0.25">
      <c r="A146" s="27" t="s">
        <v>385</v>
      </c>
      <c r="B146" s="28">
        <v>3</v>
      </c>
      <c r="C146" s="27"/>
      <c r="D1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" s="27"/>
      <c r="F146" s="27"/>
      <c r="G146" s="29"/>
      <c r="H146" s="29"/>
      <c r="I146" s="27"/>
      <c r="J146" s="27"/>
      <c r="K146" s="27"/>
      <c r="L146" s="27"/>
      <c r="M146" s="27"/>
      <c r="N146" s="27"/>
      <c r="O146" s="30"/>
      <c r="P146" s="30">
        <f>Table1[[#This Row],[Unit Value]]*Table1[[#This Row],[Qty | PCount]]</f>
        <v>0</v>
      </c>
      <c r="Q146" s="27" t="str">
        <f>IF(Table1[[#This Row],[Unit Value]]&lt;=4999,"Low-Value Asset","High-Value Asset")</f>
        <v>Low-Value Asset</v>
      </c>
      <c r="R146" s="27"/>
      <c r="S146" s="27"/>
      <c r="T146" s="27"/>
      <c r="U146" s="27"/>
      <c r="V146" s="74"/>
      <c r="W146" s="27"/>
      <c r="X146" s="27"/>
      <c r="Y146" s="27"/>
      <c r="Z146" s="27"/>
      <c r="AA1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" s="27"/>
      <c r="AC146" s="83">
        <v>45362</v>
      </c>
    </row>
    <row r="147" spans="1:29" ht="12.6" x14ac:dyDescent="0.25">
      <c r="A147" s="27" t="s">
        <v>385</v>
      </c>
      <c r="B147" s="28">
        <v>4</v>
      </c>
      <c r="C147" s="27"/>
      <c r="D1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" s="27"/>
      <c r="F147" s="27"/>
      <c r="G147" s="29"/>
      <c r="H147" s="29"/>
      <c r="I147" s="27"/>
      <c r="J147" s="27"/>
      <c r="K147" s="27"/>
      <c r="L147" s="27"/>
      <c r="M147" s="27"/>
      <c r="N147" s="27"/>
      <c r="O147" s="30"/>
      <c r="P147" s="30">
        <f>Table1[[#This Row],[Unit Value]]*Table1[[#This Row],[Qty | PCount]]</f>
        <v>0</v>
      </c>
      <c r="Q147" s="27" t="str">
        <f>IF(Table1[[#This Row],[Unit Value]]&lt;=4999,"Low-Value Asset","High-Value Asset")</f>
        <v>Low-Value Asset</v>
      </c>
      <c r="R147" s="27"/>
      <c r="S147" s="27"/>
      <c r="T147" s="27"/>
      <c r="U147" s="27"/>
      <c r="V147" s="74"/>
      <c r="W147" s="27"/>
      <c r="X147" s="27"/>
      <c r="Y147" s="27"/>
      <c r="Z147" s="27"/>
      <c r="AA1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" s="27"/>
      <c r="AC147" s="83">
        <v>45362</v>
      </c>
    </row>
    <row r="148" spans="1:29" ht="12.6" x14ac:dyDescent="0.25">
      <c r="A148" s="27" t="s">
        <v>386</v>
      </c>
      <c r="B148" s="28">
        <v>5</v>
      </c>
      <c r="C148" s="27"/>
      <c r="D1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" s="27"/>
      <c r="F148" s="27"/>
      <c r="G148" s="29"/>
      <c r="H148" s="29"/>
      <c r="I148" s="27"/>
      <c r="J148" s="27"/>
      <c r="K148" s="27"/>
      <c r="L148" s="27"/>
      <c r="M148" s="27"/>
      <c r="N148" s="27"/>
      <c r="O148" s="30"/>
      <c r="P148" s="30">
        <f>Table1[[#This Row],[Unit Value]]*Table1[[#This Row],[Qty | PCount]]</f>
        <v>0</v>
      </c>
      <c r="Q148" s="27" t="str">
        <f>IF(Table1[[#This Row],[Unit Value]]&lt;=4999,"Low-Value Asset","High-Value Asset")</f>
        <v>Low-Value Asset</v>
      </c>
      <c r="R148" s="27"/>
      <c r="S148" s="27"/>
      <c r="T148" s="27"/>
      <c r="U148" s="27"/>
      <c r="V148" s="74"/>
      <c r="W148" s="27"/>
      <c r="X148" s="27"/>
      <c r="Y148" s="27"/>
      <c r="Z148" s="27"/>
      <c r="AA1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" s="27"/>
      <c r="AC148" s="83">
        <v>45362</v>
      </c>
    </row>
    <row r="149" spans="1:29" ht="12.6" x14ac:dyDescent="0.25">
      <c r="A149" s="27" t="s">
        <v>386</v>
      </c>
      <c r="B149" s="28">
        <v>6</v>
      </c>
      <c r="C149" s="27"/>
      <c r="D1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" s="27"/>
      <c r="F149" s="27"/>
      <c r="G149" s="29"/>
      <c r="H149" s="29"/>
      <c r="I149" s="27"/>
      <c r="J149" s="27"/>
      <c r="K149" s="27"/>
      <c r="L149" s="27"/>
      <c r="M149" s="27"/>
      <c r="N149" s="27"/>
      <c r="O149" s="30"/>
      <c r="P149" s="30">
        <f>Table1[[#This Row],[Unit Value]]*Table1[[#This Row],[Qty | PCount]]</f>
        <v>0</v>
      </c>
      <c r="Q149" s="27" t="str">
        <f>IF(Table1[[#This Row],[Unit Value]]&lt;=4999,"Low-Value Asset","High-Value Asset")</f>
        <v>Low-Value Asset</v>
      </c>
      <c r="R149" s="27"/>
      <c r="S149" s="27"/>
      <c r="T149" s="27"/>
      <c r="U149" s="27"/>
      <c r="V149" s="74"/>
      <c r="W149" s="27"/>
      <c r="X149" s="27"/>
      <c r="Y149" s="27"/>
      <c r="Z149" s="27"/>
      <c r="AA1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" s="27"/>
      <c r="AC149" s="83">
        <v>45362</v>
      </c>
    </row>
    <row r="150" spans="1:29" ht="12.6" x14ac:dyDescent="0.25">
      <c r="A150" s="27" t="s">
        <v>141</v>
      </c>
      <c r="B150" s="28">
        <v>3</v>
      </c>
      <c r="C150" s="27"/>
      <c r="D1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" s="27"/>
      <c r="F150" s="27"/>
      <c r="G150" s="29"/>
      <c r="H150" s="29"/>
      <c r="I150" s="27"/>
      <c r="J150" s="27"/>
      <c r="K150" s="27"/>
      <c r="L150" s="27"/>
      <c r="M150" s="27"/>
      <c r="N150" s="27"/>
      <c r="O150" s="30"/>
      <c r="P150" s="30">
        <f>Table1[[#This Row],[Unit Value]]*Table1[[#This Row],[Qty | PCount]]</f>
        <v>0</v>
      </c>
      <c r="Q150" s="27" t="str">
        <f>IF(Table1[[#This Row],[Unit Value]]&lt;=4999,"Low-Value Asset","High-Value Asset")</f>
        <v>Low-Value Asset</v>
      </c>
      <c r="R150" s="27"/>
      <c r="S150" s="27"/>
      <c r="T150" s="27"/>
      <c r="U150" s="27"/>
      <c r="V150" s="74"/>
      <c r="W150" s="27"/>
      <c r="X150" s="27"/>
      <c r="Y150" s="27"/>
      <c r="Z150" s="27"/>
      <c r="AA1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" s="27" t="s">
        <v>155</v>
      </c>
      <c r="AC150" s="83"/>
    </row>
    <row r="151" spans="1:29" ht="12.6" x14ac:dyDescent="0.25">
      <c r="A151" s="27" t="s">
        <v>142</v>
      </c>
      <c r="B151" s="28">
        <v>4</v>
      </c>
      <c r="C151" s="27"/>
      <c r="D1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" s="27"/>
      <c r="F151" s="27"/>
      <c r="G151" s="29"/>
      <c r="H151" s="29"/>
      <c r="I151" s="27"/>
      <c r="J151" s="27"/>
      <c r="K151" s="27"/>
      <c r="L151" s="27"/>
      <c r="M151" s="27"/>
      <c r="N151" s="27"/>
      <c r="O151" s="30"/>
      <c r="P151" s="30">
        <f>Table1[[#This Row],[Unit Value]]*Table1[[#This Row],[Qty | PCount]]</f>
        <v>0</v>
      </c>
      <c r="Q151" s="27" t="str">
        <f>IF(Table1[[#This Row],[Unit Value]]&lt;=4999,"Low-Value Asset","High-Value Asset")</f>
        <v>Low-Value Asset</v>
      </c>
      <c r="R151" s="27"/>
      <c r="S151" s="27"/>
      <c r="T151" s="27"/>
      <c r="U151" s="27"/>
      <c r="V151" s="74"/>
      <c r="W151" s="27"/>
      <c r="X151" s="27"/>
      <c r="Y151" s="27"/>
      <c r="Z151" s="27"/>
      <c r="AA1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" s="27" t="s">
        <v>155</v>
      </c>
      <c r="AC151" s="83"/>
    </row>
    <row r="152" spans="1:29" ht="12.6" x14ac:dyDescent="0.25">
      <c r="A152" s="27" t="s">
        <v>143</v>
      </c>
      <c r="B152" s="28">
        <v>5</v>
      </c>
      <c r="C152" s="27"/>
      <c r="D1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" s="27"/>
      <c r="F152" s="27"/>
      <c r="G152" s="29"/>
      <c r="H152" s="29"/>
      <c r="I152" s="27"/>
      <c r="J152" s="27"/>
      <c r="K152" s="27"/>
      <c r="L152" s="27"/>
      <c r="M152" s="27"/>
      <c r="N152" s="27"/>
      <c r="O152" s="30"/>
      <c r="P152" s="30">
        <f>Table1[[#This Row],[Unit Value]]*Table1[[#This Row],[Qty | PCount]]</f>
        <v>0</v>
      </c>
      <c r="Q152" s="27" t="str">
        <f>IF(Table1[[#This Row],[Unit Value]]&lt;=4999,"Low-Value Asset","High-Value Asset")</f>
        <v>Low-Value Asset</v>
      </c>
      <c r="R152" s="27"/>
      <c r="S152" s="27"/>
      <c r="T152" s="27"/>
      <c r="U152" s="27"/>
      <c r="V152" s="74"/>
      <c r="W152" s="27"/>
      <c r="X152" s="27"/>
      <c r="Y152" s="27"/>
      <c r="Z152" s="27"/>
      <c r="AA1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" s="27" t="s">
        <v>155</v>
      </c>
      <c r="AC152" s="83"/>
    </row>
    <row r="153" spans="1:29" ht="12.6" x14ac:dyDescent="0.25">
      <c r="A153" s="27" t="s">
        <v>144</v>
      </c>
      <c r="B153" s="28">
        <v>6</v>
      </c>
      <c r="C153" s="27"/>
      <c r="D1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" s="27"/>
      <c r="F153" s="27"/>
      <c r="G153" s="29"/>
      <c r="H153" s="29"/>
      <c r="I153" s="27"/>
      <c r="J153" s="27"/>
      <c r="K153" s="27"/>
      <c r="L153" s="27"/>
      <c r="M153" s="27"/>
      <c r="N153" s="27"/>
      <c r="O153" s="30"/>
      <c r="P153" s="30">
        <f>Table1[[#This Row],[Unit Value]]*Table1[[#This Row],[Qty | PCount]]</f>
        <v>0</v>
      </c>
      <c r="Q153" s="27" t="str">
        <f>IF(Table1[[#This Row],[Unit Value]]&lt;=4999,"Low-Value Asset","High-Value Asset")</f>
        <v>Low-Value Asset</v>
      </c>
      <c r="R153" s="27"/>
      <c r="S153" s="27"/>
      <c r="T153" s="27"/>
      <c r="U153" s="27"/>
      <c r="V153" s="74"/>
      <c r="W153" s="27"/>
      <c r="X153" s="27"/>
      <c r="Y153" s="27"/>
      <c r="Z153" s="27"/>
      <c r="AA1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" s="27" t="s">
        <v>155</v>
      </c>
      <c r="AC153" s="83"/>
    </row>
    <row r="154" spans="1:29" ht="12.6" x14ac:dyDescent="0.25">
      <c r="A154" s="27" t="s">
        <v>145</v>
      </c>
      <c r="B154" s="28">
        <v>7</v>
      </c>
      <c r="C154" s="27"/>
      <c r="D1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" s="27"/>
      <c r="F154" s="27"/>
      <c r="G154" s="29"/>
      <c r="H154" s="29"/>
      <c r="I154" s="27"/>
      <c r="J154" s="27"/>
      <c r="K154" s="27"/>
      <c r="L154" s="27"/>
      <c r="M154" s="27"/>
      <c r="N154" s="27"/>
      <c r="O154" s="30"/>
      <c r="P154" s="30">
        <f>Table1[[#This Row],[Unit Value]]*Table1[[#This Row],[Qty | PCount]]</f>
        <v>0</v>
      </c>
      <c r="Q154" s="27" t="str">
        <f>IF(Table1[[#This Row],[Unit Value]]&lt;=4999,"Low-Value Asset","High-Value Asset")</f>
        <v>Low-Value Asset</v>
      </c>
      <c r="R154" s="27"/>
      <c r="S154" s="27"/>
      <c r="T154" s="27"/>
      <c r="U154" s="27"/>
      <c r="V154" s="74"/>
      <c r="W154" s="27"/>
      <c r="X154" s="27"/>
      <c r="Y154" s="27"/>
      <c r="Z154" s="27"/>
      <c r="AA1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" s="27" t="s">
        <v>155</v>
      </c>
      <c r="AC154" s="83"/>
    </row>
    <row r="155" spans="1:29" ht="12.6" x14ac:dyDescent="0.25">
      <c r="A155" s="27" t="s">
        <v>146</v>
      </c>
      <c r="B155" s="28">
        <v>8</v>
      </c>
      <c r="C155" s="27"/>
      <c r="D1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" s="27"/>
      <c r="F155" s="27"/>
      <c r="G155" s="29"/>
      <c r="H155" s="29"/>
      <c r="I155" s="27"/>
      <c r="J155" s="27"/>
      <c r="K155" s="27"/>
      <c r="L155" s="27"/>
      <c r="M155" s="27"/>
      <c r="N155" s="27"/>
      <c r="O155" s="30"/>
      <c r="P155" s="30">
        <f>Table1[[#This Row],[Unit Value]]*Table1[[#This Row],[Qty | PCount]]</f>
        <v>0</v>
      </c>
      <c r="Q155" s="27" t="str">
        <f>IF(Table1[[#This Row],[Unit Value]]&lt;=4999,"Low-Value Asset","High-Value Asset")</f>
        <v>Low-Value Asset</v>
      </c>
      <c r="R155" s="27"/>
      <c r="S155" s="27"/>
      <c r="T155" s="27"/>
      <c r="U155" s="27"/>
      <c r="V155" s="74"/>
      <c r="W155" s="27"/>
      <c r="X155" s="27"/>
      <c r="Y155" s="27"/>
      <c r="Z155" s="27"/>
      <c r="AA1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" s="27" t="s">
        <v>155</v>
      </c>
      <c r="AC155" s="83"/>
    </row>
    <row r="156" spans="1:29" ht="12.6" x14ac:dyDescent="0.25">
      <c r="A156" s="27" t="s">
        <v>147</v>
      </c>
      <c r="B156" s="28">
        <v>9</v>
      </c>
      <c r="C156" s="27"/>
      <c r="D1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" s="27"/>
      <c r="F156" s="27"/>
      <c r="G156" s="29"/>
      <c r="H156" s="29"/>
      <c r="I156" s="27"/>
      <c r="J156" s="27"/>
      <c r="K156" s="27"/>
      <c r="L156" s="27"/>
      <c r="M156" s="27"/>
      <c r="N156" s="27"/>
      <c r="O156" s="30"/>
      <c r="P156" s="30">
        <f>Table1[[#This Row],[Unit Value]]*Table1[[#This Row],[Qty | PCount]]</f>
        <v>0</v>
      </c>
      <c r="Q156" s="27" t="str">
        <f>IF(Table1[[#This Row],[Unit Value]]&lt;=4999,"Low-Value Asset","High-Value Asset")</f>
        <v>Low-Value Asset</v>
      </c>
      <c r="R156" s="27"/>
      <c r="S156" s="27"/>
      <c r="T156" s="27"/>
      <c r="U156" s="27"/>
      <c r="V156" s="74"/>
      <c r="W156" s="27"/>
      <c r="X156" s="27"/>
      <c r="Y156" s="27"/>
      <c r="Z156" s="27"/>
      <c r="AA1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" s="27" t="s">
        <v>155</v>
      </c>
      <c r="AC156" s="83"/>
    </row>
    <row r="157" spans="1:29" ht="12.6" x14ac:dyDescent="0.25">
      <c r="A157" s="27" t="s">
        <v>637</v>
      </c>
      <c r="B157" s="28">
        <v>31</v>
      </c>
      <c r="C157" s="27"/>
      <c r="D1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" s="27"/>
      <c r="F157" s="27"/>
      <c r="G157" s="29"/>
      <c r="H157" s="29"/>
      <c r="I157" s="27"/>
      <c r="J157" s="27"/>
      <c r="K157" s="27"/>
      <c r="L157" s="27"/>
      <c r="M157" s="27"/>
      <c r="N157" s="27"/>
      <c r="O157" s="30"/>
      <c r="P157" s="30">
        <f>Table1[[#This Row],[Unit Value]]*Table1[[#This Row],[Qty | PCount]]</f>
        <v>0</v>
      </c>
      <c r="Q157" s="27" t="str">
        <f>IF(Table1[[#This Row],[Unit Value]]&lt;=4999,"Low-Value Asset","High-Value Asset")</f>
        <v>Low-Value Asset</v>
      </c>
      <c r="R157" s="27"/>
      <c r="S157" s="27"/>
      <c r="T157" s="27"/>
      <c r="U157" s="27"/>
      <c r="V157" s="74"/>
      <c r="W157" s="27"/>
      <c r="X157" s="27"/>
      <c r="Y157" s="27"/>
      <c r="Z157" s="27"/>
      <c r="AA1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" s="27" t="s">
        <v>155</v>
      </c>
      <c r="AC157" s="83"/>
    </row>
    <row r="158" spans="1:29" ht="12.6" x14ac:dyDescent="0.25">
      <c r="A158" s="27" t="s">
        <v>148</v>
      </c>
      <c r="B158" s="28">
        <v>11</v>
      </c>
      <c r="C158" s="27"/>
      <c r="D1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" s="27"/>
      <c r="F158" s="27"/>
      <c r="G158" s="29"/>
      <c r="H158" s="29"/>
      <c r="I158" s="27"/>
      <c r="J158" s="27"/>
      <c r="K158" s="27"/>
      <c r="L158" s="27"/>
      <c r="M158" s="27"/>
      <c r="N158" s="27"/>
      <c r="O158" s="30"/>
      <c r="P158" s="30">
        <f>Table1[[#This Row],[Unit Value]]*Table1[[#This Row],[Qty | PCount]]</f>
        <v>0</v>
      </c>
      <c r="Q158" s="27" t="str">
        <f>IF(Table1[[#This Row],[Unit Value]]&lt;=4999,"Low-Value Asset","High-Value Asset")</f>
        <v>Low-Value Asset</v>
      </c>
      <c r="R158" s="27"/>
      <c r="S158" s="27"/>
      <c r="T158" s="27"/>
      <c r="U158" s="27"/>
      <c r="V158" s="74"/>
      <c r="W158" s="27"/>
      <c r="X158" s="27"/>
      <c r="Y158" s="27"/>
      <c r="Z158" s="27"/>
      <c r="AA1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" s="27" t="s">
        <v>155</v>
      </c>
      <c r="AC158" s="83"/>
    </row>
    <row r="159" spans="1:29" ht="12.6" x14ac:dyDescent="0.25">
      <c r="A159" s="27" t="s">
        <v>149</v>
      </c>
      <c r="B159" s="28">
        <v>12</v>
      </c>
      <c r="C159" s="27"/>
      <c r="D1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" s="27"/>
      <c r="F159" s="27"/>
      <c r="G159" s="29"/>
      <c r="H159" s="29"/>
      <c r="I159" s="27"/>
      <c r="J159" s="27"/>
      <c r="K159" s="27"/>
      <c r="L159" s="27"/>
      <c r="M159" s="27"/>
      <c r="N159" s="27"/>
      <c r="O159" s="30"/>
      <c r="P159" s="30">
        <f>Table1[[#This Row],[Unit Value]]*Table1[[#This Row],[Qty | PCount]]</f>
        <v>0</v>
      </c>
      <c r="Q159" s="27" t="str">
        <f>IF(Table1[[#This Row],[Unit Value]]&lt;=4999,"Low-Value Asset","High-Value Asset")</f>
        <v>Low-Value Asset</v>
      </c>
      <c r="R159" s="27"/>
      <c r="S159" s="27"/>
      <c r="T159" s="27"/>
      <c r="U159" s="27"/>
      <c r="V159" s="74"/>
      <c r="W159" s="27"/>
      <c r="X159" s="27"/>
      <c r="Y159" s="27"/>
      <c r="Z159" s="27"/>
      <c r="AA1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" s="27" t="s">
        <v>155</v>
      </c>
      <c r="AC159" s="83"/>
    </row>
    <row r="160" spans="1:29" ht="12.6" x14ac:dyDescent="0.25">
      <c r="A160" s="27" t="s">
        <v>369</v>
      </c>
      <c r="B160" s="28">
        <v>2</v>
      </c>
      <c r="C160" s="27"/>
      <c r="D1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" s="27"/>
      <c r="F160" s="27"/>
      <c r="G160" s="29"/>
      <c r="H160" s="29"/>
      <c r="I160" s="27"/>
      <c r="J160" s="27"/>
      <c r="K160" s="27"/>
      <c r="L160" s="27"/>
      <c r="M160" s="27"/>
      <c r="N160" s="27"/>
      <c r="O160" s="30"/>
      <c r="P160" s="30">
        <f>Table1[[#This Row],[Unit Value]]*Table1[[#This Row],[Qty | PCount]]</f>
        <v>0</v>
      </c>
      <c r="Q160" s="27" t="str">
        <f>IF(Table1[[#This Row],[Unit Value]]&lt;=4999,"Low-Value Asset","High-Value Asset")</f>
        <v>Low-Value Asset</v>
      </c>
      <c r="R160" s="27"/>
      <c r="S160" s="27"/>
      <c r="T160" s="27"/>
      <c r="U160" s="27"/>
      <c r="V160" s="74"/>
      <c r="W160" s="27"/>
      <c r="X160" s="27"/>
      <c r="Y160" s="27"/>
      <c r="Z160" s="27"/>
      <c r="AA1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" s="27"/>
      <c r="AC160" s="83"/>
    </row>
    <row r="161" spans="1:29" ht="12.6" x14ac:dyDescent="0.25">
      <c r="A161" s="27"/>
      <c r="B161" s="28"/>
      <c r="C161" s="27"/>
      <c r="D1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" s="27"/>
      <c r="F161" s="27"/>
      <c r="G161" s="29"/>
      <c r="H161" s="33"/>
      <c r="I161" s="27"/>
      <c r="J161" s="27"/>
      <c r="K161" s="27"/>
      <c r="L161" s="27"/>
      <c r="M161" s="27"/>
      <c r="N161" s="27"/>
      <c r="O161" s="30"/>
      <c r="P161" s="30">
        <f>Table1[[#This Row],[Unit Value]]*Table1[[#This Row],[Qty | PCount]]</f>
        <v>0</v>
      </c>
      <c r="Q161" s="27" t="str">
        <f>IF(Table1[[#This Row],[Unit Value]]&lt;=4999,"Low-Value Asset","High-Value Asset")</f>
        <v>Low-Value Asset</v>
      </c>
      <c r="R161" s="27"/>
      <c r="S161" s="27"/>
      <c r="T161" s="27"/>
      <c r="U161" s="27"/>
      <c r="V161" s="74"/>
      <c r="W161" s="27"/>
      <c r="X161" s="27"/>
      <c r="Y161" s="27"/>
      <c r="Z161" s="27"/>
      <c r="AA1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" s="27"/>
      <c r="AC161" s="83"/>
    </row>
    <row r="162" spans="1:29" ht="12.6" x14ac:dyDescent="0.25">
      <c r="A162" s="27" t="s">
        <v>150</v>
      </c>
      <c r="B162" s="28">
        <v>13</v>
      </c>
      <c r="C162" s="27"/>
      <c r="D1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" s="27"/>
      <c r="F162" s="27"/>
      <c r="G162" s="29"/>
      <c r="H162" s="29"/>
      <c r="I162" s="27"/>
      <c r="J162" s="27"/>
      <c r="K162" s="27"/>
      <c r="L162" s="27"/>
      <c r="M162" s="27"/>
      <c r="N162" s="27"/>
      <c r="O162" s="30"/>
      <c r="P162" s="30">
        <f>Table1[[#This Row],[Unit Value]]*Table1[[#This Row],[Qty | PCount]]</f>
        <v>0</v>
      </c>
      <c r="Q162" s="27" t="str">
        <f>IF(Table1[[#This Row],[Unit Value]]&lt;=4999,"Low-Value Asset","High-Value Asset")</f>
        <v>Low-Value Asset</v>
      </c>
      <c r="R162" s="27"/>
      <c r="S162" s="27"/>
      <c r="T162" s="27"/>
      <c r="U162" s="27"/>
      <c r="V162" s="74"/>
      <c r="W162" s="27"/>
      <c r="X162" s="27"/>
      <c r="Y162" s="27"/>
      <c r="Z162" s="27"/>
      <c r="AA1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" s="27"/>
      <c r="AC162" s="83"/>
    </row>
    <row r="163" spans="1:29" ht="12.6" x14ac:dyDescent="0.25">
      <c r="A163" s="27" t="s">
        <v>151</v>
      </c>
      <c r="B163" s="28">
        <v>14</v>
      </c>
      <c r="C163" s="27"/>
      <c r="D1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" s="27"/>
      <c r="F163" s="27"/>
      <c r="G163" s="29"/>
      <c r="H163" s="29"/>
      <c r="I163" s="27"/>
      <c r="J163" s="27"/>
      <c r="K163" s="27"/>
      <c r="L163" s="27"/>
      <c r="M163" s="27"/>
      <c r="N163" s="27"/>
      <c r="O163" s="30"/>
      <c r="P163" s="30">
        <f>Table1[[#This Row],[Unit Value]]*Table1[[#This Row],[Qty | PCount]]</f>
        <v>0</v>
      </c>
      <c r="Q163" s="27" t="str">
        <f>IF(Table1[[#This Row],[Unit Value]]&lt;=4999,"Low-Value Asset","High-Value Asset")</f>
        <v>Low-Value Asset</v>
      </c>
      <c r="R163" s="27"/>
      <c r="S163" s="27"/>
      <c r="T163" s="27"/>
      <c r="U163" s="27"/>
      <c r="V163" s="74"/>
      <c r="W163" s="27"/>
      <c r="X163" s="27"/>
      <c r="Y163" s="27"/>
      <c r="Z163" s="27"/>
      <c r="AA1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" s="27"/>
      <c r="AC163" s="83"/>
    </row>
    <row r="164" spans="1:29" ht="12.6" x14ac:dyDescent="0.25">
      <c r="A164" s="27" t="s">
        <v>152</v>
      </c>
      <c r="B164" s="28">
        <v>15</v>
      </c>
      <c r="C164" s="27"/>
      <c r="D1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" s="27"/>
      <c r="F164" s="27"/>
      <c r="G164" s="29"/>
      <c r="H164" s="29"/>
      <c r="I164" s="27"/>
      <c r="J164" s="27"/>
      <c r="K164" s="27"/>
      <c r="L164" s="27"/>
      <c r="M164" s="27"/>
      <c r="N164" s="27"/>
      <c r="O164" s="30"/>
      <c r="P164" s="30">
        <f>Table1[[#This Row],[Unit Value]]*Table1[[#This Row],[Qty | PCount]]</f>
        <v>0</v>
      </c>
      <c r="Q164" s="27" t="str">
        <f>IF(Table1[[#This Row],[Unit Value]]&lt;=4999,"Low-Value Asset","High-Value Asset")</f>
        <v>Low-Value Asset</v>
      </c>
      <c r="R164" s="27"/>
      <c r="S164" s="27"/>
      <c r="T164" s="27"/>
      <c r="U164" s="27"/>
      <c r="V164" s="74"/>
      <c r="W164" s="27"/>
      <c r="X164" s="27"/>
      <c r="Y164" s="27"/>
      <c r="Z164" s="27"/>
      <c r="AA1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" s="27"/>
      <c r="AC164" s="83"/>
    </row>
    <row r="165" spans="1:29" ht="12.6" x14ac:dyDescent="0.25">
      <c r="A165" s="27" t="s">
        <v>383</v>
      </c>
      <c r="B165" s="28">
        <v>12</v>
      </c>
      <c r="C165" s="27"/>
      <c r="D1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" s="27"/>
      <c r="F165" s="27"/>
      <c r="G165" s="29"/>
      <c r="H165" s="29"/>
      <c r="I165" s="27"/>
      <c r="J165" s="27"/>
      <c r="K165" s="27"/>
      <c r="L165" s="27"/>
      <c r="M165" s="27"/>
      <c r="N165" s="27"/>
      <c r="O165" s="30"/>
      <c r="P165" s="30">
        <f>Table1[[#This Row],[Unit Value]]*Table1[[#This Row],[Qty | PCount]]</f>
        <v>0</v>
      </c>
      <c r="Q165" s="27" t="str">
        <f>IF(Table1[[#This Row],[Unit Value]]&lt;=4999,"Low-Value Asset","High-Value Asset")</f>
        <v>Low-Value Asset</v>
      </c>
      <c r="R165" s="27"/>
      <c r="S165" s="27"/>
      <c r="T165" s="27"/>
      <c r="U165" s="27"/>
      <c r="V165" s="74"/>
      <c r="W165" s="27"/>
      <c r="X165" s="27"/>
      <c r="Y165" s="27"/>
      <c r="Z165" s="27"/>
      <c r="AA1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" s="27"/>
      <c r="AC165" s="83">
        <v>45356</v>
      </c>
    </row>
    <row r="166" spans="1:29" ht="12.6" x14ac:dyDescent="0.25">
      <c r="A166" s="27" t="s">
        <v>412</v>
      </c>
      <c r="B166" s="28">
        <v>34</v>
      </c>
      <c r="C166" s="27"/>
      <c r="D1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" s="27"/>
      <c r="F166" s="27"/>
      <c r="G166" s="29"/>
      <c r="H166" s="29"/>
      <c r="I166" s="27"/>
      <c r="J166" s="27"/>
      <c r="K166" s="27"/>
      <c r="L166" s="27"/>
      <c r="M166" s="27"/>
      <c r="N166" s="27"/>
      <c r="O166" s="30"/>
      <c r="P166" s="30">
        <f>Table1[[#This Row],[Unit Value]]*Table1[[#This Row],[Qty | PCount]]</f>
        <v>0</v>
      </c>
      <c r="Q166" s="27" t="str">
        <f>IF(Table1[[#This Row],[Unit Value]]&lt;=4999,"Low-Value Asset","High-Value Asset")</f>
        <v>Low-Value Asset</v>
      </c>
      <c r="R166" s="27"/>
      <c r="S166" s="27"/>
      <c r="T166" s="27"/>
      <c r="U166" s="27"/>
      <c r="V166" s="74"/>
      <c r="W166" s="27"/>
      <c r="X166" s="27"/>
      <c r="Y166" s="27"/>
      <c r="Z166" s="27"/>
      <c r="AA1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" s="27"/>
      <c r="AC166" s="83">
        <v>45356</v>
      </c>
    </row>
    <row r="167" spans="1:29" ht="12.6" x14ac:dyDescent="0.25">
      <c r="A167" s="27" t="s">
        <v>153</v>
      </c>
      <c r="B167" s="28">
        <v>16</v>
      </c>
      <c r="C167" s="27"/>
      <c r="D1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" s="27"/>
      <c r="F167" s="27"/>
      <c r="G167" s="29"/>
      <c r="H167" s="29"/>
      <c r="I167" s="27"/>
      <c r="J167" s="27"/>
      <c r="K167" s="27"/>
      <c r="L167" s="27"/>
      <c r="M167" s="27"/>
      <c r="N167" s="27"/>
      <c r="O167" s="30"/>
      <c r="P167" s="30">
        <f>Table1[[#This Row],[Unit Value]]*Table1[[#This Row],[Qty | PCount]]</f>
        <v>0</v>
      </c>
      <c r="Q167" s="27" t="str">
        <f>IF(Table1[[#This Row],[Unit Value]]&lt;=4999,"Low-Value Asset","High-Value Asset")</f>
        <v>Low-Value Asset</v>
      </c>
      <c r="R167" s="27"/>
      <c r="S167" s="27"/>
      <c r="T167" s="27"/>
      <c r="U167" s="27"/>
      <c r="V167" s="74"/>
      <c r="W167" s="27"/>
      <c r="X167" s="27"/>
      <c r="Y167" s="27"/>
      <c r="Z167" s="27"/>
      <c r="AA1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" s="27"/>
      <c r="AC167" s="83"/>
    </row>
    <row r="168" spans="1:29" ht="12.6" x14ac:dyDescent="0.25">
      <c r="A168" s="27"/>
      <c r="B168" s="28"/>
      <c r="C168" s="27"/>
      <c r="D1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" s="27"/>
      <c r="F168" s="27"/>
      <c r="G168" s="29"/>
      <c r="H168" s="29"/>
      <c r="I168" s="27"/>
      <c r="J168" s="27"/>
      <c r="K168" s="27"/>
      <c r="L168" s="27"/>
      <c r="M168" s="27"/>
      <c r="N168" s="27"/>
      <c r="O168" s="30"/>
      <c r="P168" s="30">
        <f>Table1[[#This Row],[Unit Value]]*Table1[[#This Row],[Qty | PCount]]</f>
        <v>0</v>
      </c>
      <c r="Q168" s="27" t="str">
        <f>IF(Table1[[#This Row],[Unit Value]]&lt;=4999,"Low-Value Asset","High-Value Asset")</f>
        <v>Low-Value Asset</v>
      </c>
      <c r="R168" s="27"/>
      <c r="S168" s="27"/>
      <c r="T168" s="27"/>
      <c r="U168" s="27"/>
      <c r="V168" s="74"/>
      <c r="W168" s="27"/>
      <c r="X168" s="27"/>
      <c r="Y168" s="27"/>
      <c r="Z168" s="27"/>
      <c r="AA1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" s="27"/>
      <c r="AC168" s="83"/>
    </row>
    <row r="169" spans="1:29" ht="12.6" x14ac:dyDescent="0.25">
      <c r="A169" s="27"/>
      <c r="B169" s="28"/>
      <c r="C169" s="27"/>
      <c r="D1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30"/>
      <c r="P169" s="30">
        <f>Table1[[#This Row],[Unit Value]]*Table1[[#This Row],[Qty | PCount]]</f>
        <v>0</v>
      </c>
      <c r="Q169" s="27" t="str">
        <f>IF(Table1[[#This Row],[Unit Value]]&lt;=4999,"Low-Value Asset","High-Value Asset")</f>
        <v>Low-Value Asset</v>
      </c>
      <c r="R169" s="27"/>
      <c r="S169" s="27"/>
      <c r="T169" s="27"/>
      <c r="U169" s="27"/>
      <c r="V169" s="74"/>
      <c r="W169" s="27"/>
      <c r="X169" s="27"/>
      <c r="Y169" s="27"/>
      <c r="Z169" s="27"/>
      <c r="AA1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" s="27"/>
      <c r="AC169" s="83"/>
    </row>
    <row r="170" spans="1:29" ht="12.6" x14ac:dyDescent="0.25">
      <c r="A170" s="27"/>
      <c r="B170" s="28"/>
      <c r="C170" s="27"/>
      <c r="D1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" s="27"/>
      <c r="F170" s="27"/>
      <c r="G170" s="29"/>
      <c r="H170" s="29"/>
      <c r="I170" s="27"/>
      <c r="J170" s="27"/>
      <c r="K170" s="27"/>
      <c r="L170" s="27"/>
      <c r="M170" s="27"/>
      <c r="N170" s="27"/>
      <c r="O170" s="30"/>
      <c r="P170" s="30">
        <f>Table1[[#This Row],[Unit Value]]*Table1[[#This Row],[Qty | PCount]]</f>
        <v>0</v>
      </c>
      <c r="Q170" s="27" t="str">
        <f>IF(Table1[[#This Row],[Unit Value]]&lt;=4999,"Low-Value Asset","High-Value Asset")</f>
        <v>Low-Value Asset</v>
      </c>
      <c r="R170" s="27"/>
      <c r="S170" s="27"/>
      <c r="T170" s="27"/>
      <c r="U170" s="27"/>
      <c r="V170" s="74"/>
      <c r="W170" s="27"/>
      <c r="X170" s="27"/>
      <c r="Y170" s="27"/>
      <c r="Z170" s="27"/>
      <c r="AA1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0" s="27"/>
      <c r="AC170" s="83"/>
    </row>
    <row r="171" spans="1:29" ht="12.6" x14ac:dyDescent="0.25">
      <c r="A171" s="27"/>
      <c r="B171" s="28"/>
      <c r="C171" s="27"/>
      <c r="D1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" s="27"/>
      <c r="F171" s="27"/>
      <c r="G171" s="29"/>
      <c r="H171" s="29"/>
      <c r="I171" s="27"/>
      <c r="J171" s="27"/>
      <c r="K171" s="27"/>
      <c r="L171" s="27"/>
      <c r="M171" s="27"/>
      <c r="N171" s="27"/>
      <c r="O171" s="30"/>
      <c r="P171" s="30">
        <f>Table1[[#This Row],[Unit Value]]*Table1[[#This Row],[Qty | PCount]]</f>
        <v>0</v>
      </c>
      <c r="Q171" s="27" t="str">
        <f>IF(Table1[[#This Row],[Unit Value]]&lt;=4999,"Low-Value Asset","High-Value Asset")</f>
        <v>Low-Value Asset</v>
      </c>
      <c r="R171" s="27"/>
      <c r="S171" s="27"/>
      <c r="T171" s="27"/>
      <c r="U171" s="27"/>
      <c r="V171" s="74"/>
      <c r="W171" s="27"/>
      <c r="X171" s="27"/>
      <c r="Y171" s="27"/>
      <c r="Z171" s="27"/>
      <c r="AA1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1" s="27"/>
      <c r="AC171" s="83"/>
    </row>
    <row r="172" spans="1:29" ht="12.6" x14ac:dyDescent="0.25">
      <c r="A172" s="27"/>
      <c r="B172" s="28"/>
      <c r="C172" s="27"/>
      <c r="D1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" s="27"/>
      <c r="F172" s="27"/>
      <c r="G172" s="29"/>
      <c r="H172" s="29"/>
      <c r="I172" s="27"/>
      <c r="J172" s="27"/>
      <c r="K172" s="27"/>
      <c r="L172" s="27"/>
      <c r="M172" s="27"/>
      <c r="N172" s="27"/>
      <c r="O172" s="30"/>
      <c r="P172" s="30">
        <f>Table1[[#This Row],[Unit Value]]*Table1[[#This Row],[Qty | PCount]]</f>
        <v>0</v>
      </c>
      <c r="Q172" s="27" t="str">
        <f>IF(Table1[[#This Row],[Unit Value]]&lt;=4999,"Low-Value Asset","High-Value Asset")</f>
        <v>Low-Value Asset</v>
      </c>
      <c r="R172" s="27"/>
      <c r="S172" s="27"/>
      <c r="T172" s="27"/>
      <c r="U172" s="27"/>
      <c r="V172" s="74"/>
      <c r="W172" s="27"/>
      <c r="X172" s="27"/>
      <c r="Y172" s="27"/>
      <c r="Z172" s="27"/>
      <c r="AA1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2" s="27"/>
      <c r="AC172" s="83"/>
    </row>
    <row r="173" spans="1:29" ht="12.6" x14ac:dyDescent="0.25">
      <c r="A173" s="27"/>
      <c r="B173" s="28"/>
      <c r="C173" s="27"/>
      <c r="D1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" s="27"/>
      <c r="F173" s="27"/>
      <c r="G173" s="29"/>
      <c r="H173" s="29"/>
      <c r="I173" s="27"/>
      <c r="J173" s="27"/>
      <c r="K173" s="27"/>
      <c r="L173" s="27"/>
      <c r="M173" s="27"/>
      <c r="N173" s="27"/>
      <c r="O173" s="30"/>
      <c r="P173" s="30">
        <f>Table1[[#This Row],[Unit Value]]*Table1[[#This Row],[Qty | PCount]]</f>
        <v>0</v>
      </c>
      <c r="Q173" s="27" t="str">
        <f>IF(Table1[[#This Row],[Unit Value]]&lt;=4999,"Low-Value Asset","High-Value Asset")</f>
        <v>Low-Value Asset</v>
      </c>
      <c r="R173" s="27"/>
      <c r="S173" s="27"/>
      <c r="T173" s="27"/>
      <c r="U173" s="27"/>
      <c r="V173" s="74"/>
      <c r="W173" s="27"/>
      <c r="X173" s="27"/>
      <c r="Y173" s="27"/>
      <c r="Z173" s="27"/>
      <c r="AA1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3" s="27"/>
      <c r="AC173" s="83"/>
    </row>
    <row r="174" spans="1:29" ht="12.6" x14ac:dyDescent="0.25">
      <c r="A174" s="27"/>
      <c r="B174" s="28"/>
      <c r="C174" s="27"/>
      <c r="D1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" s="27"/>
      <c r="F174" s="27"/>
      <c r="G174" s="29"/>
      <c r="H174" s="29"/>
      <c r="I174" s="27"/>
      <c r="J174" s="27"/>
      <c r="K174" s="27"/>
      <c r="L174" s="27"/>
      <c r="M174" s="27"/>
      <c r="N174" s="27"/>
      <c r="O174" s="30"/>
      <c r="P174" s="30">
        <f>Table1[[#This Row],[Unit Value]]*Table1[[#This Row],[Qty | PCount]]</f>
        <v>0</v>
      </c>
      <c r="Q174" s="27" t="str">
        <f>IF(Table1[[#This Row],[Unit Value]]&lt;=4999,"Low-Value Asset","High-Value Asset")</f>
        <v>Low-Value Asset</v>
      </c>
      <c r="R174" s="27"/>
      <c r="S174" s="27"/>
      <c r="T174" s="27"/>
      <c r="U174" s="27"/>
      <c r="V174" s="74"/>
      <c r="W174" s="27"/>
      <c r="X174" s="27"/>
      <c r="Y174" s="27"/>
      <c r="Z174" s="27"/>
      <c r="AA1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4" s="27"/>
      <c r="AC174" s="83"/>
    </row>
    <row r="175" spans="1:29" ht="12.6" x14ac:dyDescent="0.25">
      <c r="A175" s="27"/>
      <c r="B175" s="28"/>
      <c r="C175" s="27"/>
      <c r="D1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" s="27"/>
      <c r="F175" s="27"/>
      <c r="G175" s="29"/>
      <c r="H175" s="29"/>
      <c r="I175" s="27"/>
      <c r="J175" s="27"/>
      <c r="K175" s="27"/>
      <c r="L175" s="27"/>
      <c r="M175" s="27"/>
      <c r="N175" s="27"/>
      <c r="O175" s="30"/>
      <c r="P175" s="30">
        <f>Table1[[#This Row],[Unit Value]]*Table1[[#This Row],[Qty | PCount]]</f>
        <v>0</v>
      </c>
      <c r="Q175" s="27" t="str">
        <f>IF(Table1[[#This Row],[Unit Value]]&lt;=4999,"Low-Value Asset","High-Value Asset")</f>
        <v>Low-Value Asset</v>
      </c>
      <c r="R175" s="27"/>
      <c r="S175" s="27"/>
      <c r="T175" s="27"/>
      <c r="U175" s="27"/>
      <c r="V175" s="74"/>
      <c r="W175" s="27"/>
      <c r="X175" s="27"/>
      <c r="Y175" s="27"/>
      <c r="Z175" s="27"/>
      <c r="AA1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5" s="27"/>
      <c r="AC175" s="83"/>
    </row>
    <row r="176" spans="1:29" ht="12.6" x14ac:dyDescent="0.25">
      <c r="A176" s="27"/>
      <c r="B176" s="28"/>
      <c r="C176" s="27"/>
      <c r="D1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" s="27"/>
      <c r="F176" s="27"/>
      <c r="G176" s="29"/>
      <c r="H176" s="29"/>
      <c r="I176" s="27"/>
      <c r="J176" s="27"/>
      <c r="K176" s="27"/>
      <c r="L176" s="27"/>
      <c r="M176" s="27"/>
      <c r="N176" s="27"/>
      <c r="O176" s="30"/>
      <c r="P176" s="30">
        <f>Table1[[#This Row],[Unit Value]]*Table1[[#This Row],[Qty | PCount]]</f>
        <v>0</v>
      </c>
      <c r="Q176" s="27" t="str">
        <f>IF(Table1[[#This Row],[Unit Value]]&lt;=4999,"Low-Value Asset","High-Value Asset")</f>
        <v>Low-Value Asset</v>
      </c>
      <c r="R176" s="27"/>
      <c r="S176" s="27"/>
      <c r="T176" s="27"/>
      <c r="U176" s="27"/>
      <c r="V176" s="74"/>
      <c r="W176" s="27"/>
      <c r="X176" s="27"/>
      <c r="Y176" s="27"/>
      <c r="Z176" s="27"/>
      <c r="AA1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6" s="27"/>
      <c r="AC176" s="83"/>
    </row>
    <row r="177" spans="1:29" ht="12.6" x14ac:dyDescent="0.25">
      <c r="A177" s="27"/>
      <c r="B177" s="28"/>
      <c r="C177" s="27"/>
      <c r="D1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" s="27"/>
      <c r="F177" s="27"/>
      <c r="G177" s="29"/>
      <c r="H177" s="29"/>
      <c r="I177" s="27"/>
      <c r="J177" s="27"/>
      <c r="K177" s="27"/>
      <c r="L177" s="27"/>
      <c r="M177" s="27"/>
      <c r="N177" s="27"/>
      <c r="O177" s="30"/>
      <c r="P177" s="30">
        <f>Table1[[#This Row],[Unit Value]]*Table1[[#This Row],[Qty | PCount]]</f>
        <v>0</v>
      </c>
      <c r="Q177" s="27" t="str">
        <f>IF(Table1[[#This Row],[Unit Value]]&lt;=4999,"Low-Value Asset","High-Value Asset")</f>
        <v>Low-Value Asset</v>
      </c>
      <c r="R177" s="27"/>
      <c r="S177" s="27"/>
      <c r="T177" s="27"/>
      <c r="U177" s="27"/>
      <c r="V177" s="74"/>
      <c r="W177" s="27"/>
      <c r="X177" s="27"/>
      <c r="Y177" s="27"/>
      <c r="Z177" s="27"/>
      <c r="AA1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7" s="27"/>
      <c r="AC177" s="83"/>
    </row>
    <row r="178" spans="1:29" ht="12.6" x14ac:dyDescent="0.25">
      <c r="A178" s="27"/>
      <c r="B178" s="28"/>
      <c r="C178" s="27"/>
      <c r="D1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" s="27"/>
      <c r="F178" s="27"/>
      <c r="G178" s="29"/>
      <c r="H178" s="29"/>
      <c r="I178" s="27"/>
      <c r="J178" s="27"/>
      <c r="K178" s="27"/>
      <c r="L178" s="27"/>
      <c r="M178" s="27"/>
      <c r="N178" s="27"/>
      <c r="O178" s="30"/>
      <c r="P178" s="30">
        <f>Table1[[#This Row],[Unit Value]]*Table1[[#This Row],[Qty | PCount]]</f>
        <v>0</v>
      </c>
      <c r="Q178" s="27" t="str">
        <f>IF(Table1[[#This Row],[Unit Value]]&lt;=4999,"Low-Value Asset","High-Value Asset")</f>
        <v>Low-Value Asset</v>
      </c>
      <c r="R178" s="27"/>
      <c r="S178" s="27"/>
      <c r="T178" s="27"/>
      <c r="U178" s="27"/>
      <c r="V178" s="74"/>
      <c r="W178" s="27"/>
      <c r="X178" s="27"/>
      <c r="Y178" s="27"/>
      <c r="Z178" s="27"/>
      <c r="AA1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8" s="27"/>
      <c r="AC178" s="83"/>
    </row>
    <row r="179" spans="1:29" ht="12.6" x14ac:dyDescent="0.25">
      <c r="A179" s="27"/>
      <c r="B179" s="28"/>
      <c r="C179" s="27"/>
      <c r="D1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" s="27"/>
      <c r="F179" s="27"/>
      <c r="G179" s="29"/>
      <c r="H179" s="29"/>
      <c r="I179" s="27"/>
      <c r="J179" s="27"/>
      <c r="K179" s="27"/>
      <c r="L179" s="27"/>
      <c r="M179" s="27"/>
      <c r="N179" s="27"/>
      <c r="O179" s="30"/>
      <c r="P179" s="30">
        <f>Table1[[#This Row],[Unit Value]]*Table1[[#This Row],[Qty | PCount]]</f>
        <v>0</v>
      </c>
      <c r="Q179" s="27" t="str">
        <f>IF(Table1[[#This Row],[Unit Value]]&lt;=4999,"Low-Value Asset","High-Value Asset")</f>
        <v>Low-Value Asset</v>
      </c>
      <c r="R179" s="27"/>
      <c r="S179" s="27"/>
      <c r="T179" s="27"/>
      <c r="U179" s="27"/>
      <c r="V179" s="74"/>
      <c r="W179" s="27"/>
      <c r="X179" s="27"/>
      <c r="Y179" s="27"/>
      <c r="Z179" s="27"/>
      <c r="AA1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9" s="27"/>
      <c r="AC179" s="83"/>
    </row>
    <row r="180" spans="1:29" ht="12.6" x14ac:dyDescent="0.25">
      <c r="A180" s="27"/>
      <c r="B180" s="28"/>
      <c r="C180" s="27"/>
      <c r="D1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" s="27"/>
      <c r="F180" s="27"/>
      <c r="G180" s="29"/>
      <c r="H180" s="29"/>
      <c r="I180" s="27"/>
      <c r="J180" s="27"/>
      <c r="K180" s="27"/>
      <c r="L180" s="27"/>
      <c r="M180" s="27"/>
      <c r="N180" s="27"/>
      <c r="O180" s="30"/>
      <c r="P180" s="30">
        <f>Table1[[#This Row],[Unit Value]]*Table1[[#This Row],[Qty | PCount]]</f>
        <v>0</v>
      </c>
      <c r="Q180" s="27" t="str">
        <f>IF(Table1[[#This Row],[Unit Value]]&lt;=4999,"Low-Value Asset","High-Value Asset")</f>
        <v>Low-Value Asset</v>
      </c>
      <c r="R180" s="27"/>
      <c r="S180" s="27"/>
      <c r="T180" s="27"/>
      <c r="U180" s="27"/>
      <c r="V180" s="74"/>
      <c r="W180" s="27"/>
      <c r="X180" s="27"/>
      <c r="Y180" s="27"/>
      <c r="Z180" s="27"/>
      <c r="AA1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0" s="27"/>
      <c r="AC180" s="83"/>
    </row>
    <row r="181" spans="1:29" ht="12.6" x14ac:dyDescent="0.25">
      <c r="A181" s="27"/>
      <c r="B181" s="28"/>
      <c r="C181" s="27"/>
      <c r="D1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" s="27"/>
      <c r="F181" s="27"/>
      <c r="G181" s="29"/>
      <c r="H181" s="29"/>
      <c r="I181" s="27"/>
      <c r="J181" s="27"/>
      <c r="K181" s="27"/>
      <c r="L181" s="27"/>
      <c r="M181" s="27"/>
      <c r="N181" s="27"/>
      <c r="O181" s="30"/>
      <c r="P181" s="30">
        <f>Table1[[#This Row],[Unit Value]]*Table1[[#This Row],[Qty | PCount]]</f>
        <v>0</v>
      </c>
      <c r="Q181" s="27" t="str">
        <f>IF(Table1[[#This Row],[Unit Value]]&lt;=4999,"Low-Value Asset","High-Value Asset")</f>
        <v>Low-Value Asset</v>
      </c>
      <c r="R181" s="27"/>
      <c r="S181" s="27"/>
      <c r="T181" s="27"/>
      <c r="U181" s="27"/>
      <c r="V181" s="74"/>
      <c r="W181" s="27"/>
      <c r="X181" s="27"/>
      <c r="Y181" s="27"/>
      <c r="Z181" s="27"/>
      <c r="AA1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1" s="27"/>
      <c r="AC181" s="83"/>
    </row>
    <row r="182" spans="1:29" ht="12.6" x14ac:dyDescent="0.25">
      <c r="A182" s="27"/>
      <c r="B182" s="28"/>
      <c r="C182" s="27"/>
      <c r="D1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" s="27"/>
      <c r="F182" s="27"/>
      <c r="G182" s="29"/>
      <c r="H182" s="29"/>
      <c r="I182" s="27"/>
      <c r="J182" s="27"/>
      <c r="K182" s="27"/>
      <c r="L182" s="27"/>
      <c r="M182" s="27"/>
      <c r="N182" s="27"/>
      <c r="O182" s="30"/>
      <c r="P182" s="30">
        <f>Table1[[#This Row],[Unit Value]]*Table1[[#This Row],[Qty | PCount]]</f>
        <v>0</v>
      </c>
      <c r="Q182" s="27" t="str">
        <f>IF(Table1[[#This Row],[Unit Value]]&lt;=4999,"Low-Value Asset","High-Value Asset")</f>
        <v>Low-Value Asset</v>
      </c>
      <c r="R182" s="27"/>
      <c r="S182" s="27"/>
      <c r="T182" s="27"/>
      <c r="U182" s="27"/>
      <c r="V182" s="74"/>
      <c r="W182" s="27"/>
      <c r="X182" s="27"/>
      <c r="Y182" s="27"/>
      <c r="Z182" s="27"/>
      <c r="AA1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2" s="27"/>
      <c r="AC182" s="83"/>
    </row>
    <row r="183" spans="1:29" ht="12.6" x14ac:dyDescent="0.25">
      <c r="A183" s="27"/>
      <c r="B183" s="28"/>
      <c r="C183" s="27"/>
      <c r="D1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" s="27"/>
      <c r="F183" s="27"/>
      <c r="G183" s="29"/>
      <c r="H183" s="29"/>
      <c r="I183" s="27"/>
      <c r="J183" s="27"/>
      <c r="K183" s="27"/>
      <c r="L183" s="27"/>
      <c r="M183" s="27"/>
      <c r="N183" s="27"/>
      <c r="O183" s="30"/>
      <c r="P183" s="30">
        <f>Table1[[#This Row],[Unit Value]]*Table1[[#This Row],[Qty | PCount]]</f>
        <v>0</v>
      </c>
      <c r="Q183" s="27" t="str">
        <f>IF(Table1[[#This Row],[Unit Value]]&lt;=4999,"Low-Value Asset","High-Value Asset")</f>
        <v>Low-Value Asset</v>
      </c>
      <c r="R183" s="27"/>
      <c r="S183" s="27"/>
      <c r="T183" s="27"/>
      <c r="U183" s="27"/>
      <c r="V183" s="74"/>
      <c r="W183" s="27"/>
      <c r="X183" s="27"/>
      <c r="Y183" s="27"/>
      <c r="Z183" s="27"/>
      <c r="AA1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3" s="27"/>
      <c r="AC183" s="83"/>
    </row>
    <row r="184" spans="1:29" ht="63" x14ac:dyDescent="0.25">
      <c r="A184" s="27" t="s">
        <v>184</v>
      </c>
      <c r="B184" s="28">
        <v>35</v>
      </c>
      <c r="C184" s="27"/>
      <c r="D1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" s="27"/>
      <c r="F184" s="27"/>
      <c r="G184" s="29"/>
      <c r="H184" s="29"/>
      <c r="I184" s="27"/>
      <c r="J184" s="27"/>
      <c r="K184" s="27"/>
      <c r="L184" s="27"/>
      <c r="M184" s="31"/>
      <c r="N184" s="27"/>
      <c r="O184" s="30"/>
      <c r="P184" s="30">
        <f>Table1[[#This Row],[Unit Value]]*Table1[[#This Row],[Qty | PCount]]</f>
        <v>0</v>
      </c>
      <c r="Q184" s="27" t="str">
        <f>IF(Table1[[#This Row],[Unit Value]]&lt;=4999,"Low-Value Asset","High-Value Asset")</f>
        <v>Low-Value Asset</v>
      </c>
      <c r="R184" s="27"/>
      <c r="S184" s="27"/>
      <c r="T184" s="27"/>
      <c r="U184" s="27"/>
      <c r="V184" s="74"/>
      <c r="W184" s="27"/>
      <c r="X184" s="27"/>
      <c r="Y184" s="27"/>
      <c r="Z184" s="27"/>
      <c r="AA1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4" s="27"/>
      <c r="AC184" s="83"/>
    </row>
    <row r="185" spans="1:29" ht="75.599999999999994" x14ac:dyDescent="0.25">
      <c r="A185" s="27" t="s">
        <v>184</v>
      </c>
      <c r="B185" s="28">
        <v>36</v>
      </c>
      <c r="C185" s="27"/>
      <c r="D1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" s="27"/>
      <c r="F185" s="27"/>
      <c r="G185" s="29"/>
      <c r="H185" s="29"/>
      <c r="I185" s="27"/>
      <c r="J185" s="27"/>
      <c r="K185" s="27"/>
      <c r="L185" s="27"/>
      <c r="M185" s="31"/>
      <c r="N185" s="27"/>
      <c r="O185" s="30"/>
      <c r="P185" s="30">
        <f>Table1[[#This Row],[Unit Value]]*Table1[[#This Row],[Qty | PCount]]</f>
        <v>0</v>
      </c>
      <c r="Q185" s="27" t="str">
        <f>IF(Table1[[#This Row],[Unit Value]]&lt;=4999,"Low-Value Asset","High-Value Asset")</f>
        <v>Low-Value Asset</v>
      </c>
      <c r="R185" s="27"/>
      <c r="S185" s="27"/>
      <c r="T185" s="27"/>
      <c r="U185" s="27"/>
      <c r="V185" s="74"/>
      <c r="W185" s="27"/>
      <c r="X185" s="27"/>
      <c r="Y185" s="27"/>
      <c r="Z185" s="27"/>
      <c r="AA1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5" s="27"/>
      <c r="AC185" s="83"/>
    </row>
    <row r="186" spans="1:29" ht="63" x14ac:dyDescent="0.25">
      <c r="A186" s="27" t="s">
        <v>185</v>
      </c>
      <c r="B186" s="28">
        <v>41</v>
      </c>
      <c r="C186" s="27"/>
      <c r="D1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" s="27"/>
      <c r="F186" s="27"/>
      <c r="G186" s="29"/>
      <c r="H186" s="29"/>
      <c r="I186" s="27"/>
      <c r="J186" s="27"/>
      <c r="K186" s="27"/>
      <c r="L186" s="27"/>
      <c r="M186" s="31"/>
      <c r="N186" s="27"/>
      <c r="O186" s="30"/>
      <c r="P186" s="30">
        <f>Table1[[#This Row],[Unit Value]]*Table1[[#This Row],[Qty | PCount]]</f>
        <v>0</v>
      </c>
      <c r="Q186" s="27" t="str">
        <f>IF(Table1[[#This Row],[Unit Value]]&lt;=4999,"Low-Value Asset","High-Value Asset")</f>
        <v>Low-Value Asset</v>
      </c>
      <c r="R186" s="27"/>
      <c r="S186" s="27"/>
      <c r="T186" s="27"/>
      <c r="U186" s="27"/>
      <c r="V186" s="74"/>
      <c r="W186" s="27"/>
      <c r="X186" s="27"/>
      <c r="Y186" s="27"/>
      <c r="Z186" s="27"/>
      <c r="AA1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6" s="27"/>
      <c r="AC186" s="83"/>
    </row>
    <row r="187" spans="1:29" ht="75.599999999999994" x14ac:dyDescent="0.25">
      <c r="A187" s="27" t="s">
        <v>185</v>
      </c>
      <c r="B187" s="28">
        <v>42</v>
      </c>
      <c r="C187" s="27"/>
      <c r="D1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7" s="27"/>
      <c r="F187" s="27"/>
      <c r="G187" s="29"/>
      <c r="H187" s="29"/>
      <c r="I187" s="27"/>
      <c r="J187" s="27"/>
      <c r="K187" s="27"/>
      <c r="L187" s="27"/>
      <c r="M187" s="31"/>
      <c r="N187" s="27"/>
      <c r="O187" s="30"/>
      <c r="P187" s="30">
        <f>Table1[[#This Row],[Unit Value]]*Table1[[#This Row],[Qty | PCount]]</f>
        <v>0</v>
      </c>
      <c r="Q187" s="27" t="str">
        <f>IF(Table1[[#This Row],[Unit Value]]&lt;=4999,"Low-Value Asset","High-Value Asset")</f>
        <v>Low-Value Asset</v>
      </c>
      <c r="R187" s="27"/>
      <c r="S187" s="27"/>
      <c r="T187" s="27"/>
      <c r="U187" s="27"/>
      <c r="V187" s="74"/>
      <c r="W187" s="27"/>
      <c r="X187" s="27"/>
      <c r="Y187" s="27"/>
      <c r="Z187" s="27"/>
      <c r="AA1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7" s="27"/>
      <c r="AC187" s="83"/>
    </row>
    <row r="188" spans="1:29" ht="37.799999999999997" x14ac:dyDescent="0.25">
      <c r="A188" s="27" t="s">
        <v>183</v>
      </c>
      <c r="B188" s="28">
        <v>34</v>
      </c>
      <c r="C188" s="27"/>
      <c r="D1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8" s="27"/>
      <c r="F188" s="27"/>
      <c r="G188" s="29"/>
      <c r="H188" s="27"/>
      <c r="I188" s="27"/>
      <c r="J188" s="27"/>
      <c r="K188" s="27"/>
      <c r="L188" s="27"/>
      <c r="M188" s="27"/>
      <c r="N188" s="27"/>
      <c r="O188" s="30"/>
      <c r="P188" s="30">
        <f>Table1[[#This Row],[Unit Value]]*Table1[[#This Row],[Qty | PCount]]</f>
        <v>0</v>
      </c>
      <c r="Q188" s="27" t="str">
        <f>IF(Table1[[#This Row],[Unit Value]]&lt;=4999,"Low-Value Asset","High-Value Asset")</f>
        <v>Low-Value Asset</v>
      </c>
      <c r="R188" s="27"/>
      <c r="S188" s="27"/>
      <c r="T188" s="27"/>
      <c r="U188" s="27"/>
      <c r="V188" s="74"/>
      <c r="W188" s="27"/>
      <c r="X188" s="27"/>
      <c r="Y188" s="27"/>
      <c r="Z188" s="27"/>
      <c r="AA1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8" s="27" t="s">
        <v>155</v>
      </c>
      <c r="AC188" s="83"/>
    </row>
    <row r="189" spans="1:29" ht="12.6" x14ac:dyDescent="0.25">
      <c r="A189" s="27"/>
      <c r="B189" s="28"/>
      <c r="C189" s="27"/>
      <c r="D1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9" s="27"/>
      <c r="F189" s="27"/>
      <c r="G189" s="29"/>
      <c r="H189" s="29"/>
      <c r="I189" s="27"/>
      <c r="J189" s="27"/>
      <c r="K189" s="27"/>
      <c r="L189" s="27"/>
      <c r="M189" s="27"/>
      <c r="N189" s="27"/>
      <c r="O189" s="30"/>
      <c r="P189" s="30">
        <f>Table1[[#This Row],[Unit Value]]*Table1[[#This Row],[Qty | PCount]]</f>
        <v>0</v>
      </c>
      <c r="Q189" s="27" t="str">
        <f>IF(Table1[[#This Row],[Unit Value]]&lt;=4999,"Low-Value Asset","High-Value Asset")</f>
        <v>Low-Value Asset</v>
      </c>
      <c r="R189" s="27"/>
      <c r="S189" s="27"/>
      <c r="T189" s="27"/>
      <c r="U189" s="27"/>
      <c r="V189" s="74"/>
      <c r="W189" s="27"/>
      <c r="X189" s="27"/>
      <c r="Y189" s="27"/>
      <c r="Z189" s="27"/>
      <c r="AA1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89" s="27"/>
      <c r="AC189" s="83"/>
    </row>
    <row r="190" spans="1:29" ht="12.6" x14ac:dyDescent="0.25">
      <c r="A190" s="27"/>
      <c r="B190" s="28"/>
      <c r="C190" s="27"/>
      <c r="D1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0" s="27"/>
      <c r="F190" s="27"/>
      <c r="G190" s="29"/>
      <c r="H190" s="29"/>
      <c r="I190" s="27"/>
      <c r="J190" s="27"/>
      <c r="K190" s="27"/>
      <c r="L190" s="27"/>
      <c r="M190" s="27"/>
      <c r="N190" s="27"/>
      <c r="O190" s="30"/>
      <c r="P190" s="30">
        <f>Table1[[#This Row],[Unit Value]]*Table1[[#This Row],[Qty | PCount]]</f>
        <v>0</v>
      </c>
      <c r="Q190" s="27" t="str">
        <f>IF(Table1[[#This Row],[Unit Value]]&lt;=4999,"Low-Value Asset","High-Value Asset")</f>
        <v>Low-Value Asset</v>
      </c>
      <c r="R190" s="27"/>
      <c r="S190" s="27"/>
      <c r="T190" s="27"/>
      <c r="U190" s="27"/>
      <c r="V190" s="74"/>
      <c r="W190" s="27"/>
      <c r="X190" s="27"/>
      <c r="Y190" s="27"/>
      <c r="Z190" s="27"/>
      <c r="AA1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0" s="27"/>
      <c r="AC190" s="83"/>
    </row>
    <row r="191" spans="1:29" ht="12.6" x14ac:dyDescent="0.25">
      <c r="A191" s="27"/>
      <c r="B191" s="28"/>
      <c r="C191" s="27"/>
      <c r="D1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30"/>
      <c r="P191" s="30">
        <f>Table1[[#This Row],[Unit Value]]*Table1[[#This Row],[Qty | PCount]]</f>
        <v>0</v>
      </c>
      <c r="Q191" s="27" t="str">
        <f>IF(Table1[[#This Row],[Unit Value]]&lt;=4999,"Low-Value Asset","High-Value Asset")</f>
        <v>Low-Value Asset</v>
      </c>
      <c r="R191" s="27"/>
      <c r="S191" s="27"/>
      <c r="T191" s="27"/>
      <c r="U191" s="27"/>
      <c r="V191" s="74"/>
      <c r="W191" s="27"/>
      <c r="X191" s="27"/>
      <c r="Y191" s="27"/>
      <c r="Z191" s="27"/>
      <c r="AA1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1" s="27"/>
      <c r="AC191" s="83"/>
    </row>
    <row r="192" spans="1:29" ht="12.6" x14ac:dyDescent="0.25">
      <c r="A192" s="27"/>
      <c r="B192" s="28"/>
      <c r="C192" s="27"/>
      <c r="D1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2" s="27"/>
      <c r="F192" s="27"/>
      <c r="G192" s="29"/>
      <c r="H192" s="29"/>
      <c r="I192" s="27"/>
      <c r="J192" s="27"/>
      <c r="K192" s="27"/>
      <c r="L192" s="27"/>
      <c r="M192" s="27"/>
      <c r="N192" s="27"/>
      <c r="O192" s="30"/>
      <c r="P192" s="30">
        <f>Table1[[#This Row],[Unit Value]]*Table1[[#This Row],[Qty | PCount]]</f>
        <v>0</v>
      </c>
      <c r="Q192" s="27" t="str">
        <f>IF(Table1[[#This Row],[Unit Value]]&lt;=4999,"Low-Value Asset","High-Value Asset")</f>
        <v>Low-Value Asset</v>
      </c>
      <c r="R192" s="27"/>
      <c r="S192" s="27"/>
      <c r="T192" s="27"/>
      <c r="U192" s="27"/>
      <c r="V192" s="74"/>
      <c r="W192" s="27"/>
      <c r="X192" s="27"/>
      <c r="Y192" s="27"/>
      <c r="Z192" s="27"/>
      <c r="AA1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2" s="27"/>
      <c r="AC192" s="83"/>
    </row>
    <row r="193" spans="1:29" ht="12.6" x14ac:dyDescent="0.25">
      <c r="A193" s="27"/>
      <c r="B193" s="28"/>
      <c r="C193" s="27"/>
      <c r="D1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3" s="27"/>
      <c r="F193" s="27"/>
      <c r="G193" s="29"/>
      <c r="H193" s="29"/>
      <c r="I193" s="27"/>
      <c r="J193" s="27"/>
      <c r="K193" s="27"/>
      <c r="L193" s="27"/>
      <c r="M193" s="27"/>
      <c r="N193" s="27"/>
      <c r="O193" s="30"/>
      <c r="P193" s="30">
        <f>Table1[[#This Row],[Unit Value]]*Table1[[#This Row],[Qty | PCount]]</f>
        <v>0</v>
      </c>
      <c r="Q193" s="27" t="str">
        <f>IF(Table1[[#This Row],[Unit Value]]&lt;=4999,"Low-Value Asset","High-Value Asset")</f>
        <v>Low-Value Asset</v>
      </c>
      <c r="R193" s="27"/>
      <c r="S193" s="27"/>
      <c r="T193" s="27"/>
      <c r="U193" s="27"/>
      <c r="V193" s="74"/>
      <c r="W193" s="27"/>
      <c r="X193" s="27"/>
      <c r="Y193" s="27"/>
      <c r="Z193" s="27"/>
      <c r="AA1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3" s="27"/>
      <c r="AC193" s="83"/>
    </row>
    <row r="194" spans="1:29" ht="12.6" x14ac:dyDescent="0.25">
      <c r="A194" s="27"/>
      <c r="B194" s="28"/>
      <c r="C194" s="27"/>
      <c r="D1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4" s="27"/>
      <c r="F194" s="27"/>
      <c r="G194" s="29"/>
      <c r="H194" s="29"/>
      <c r="I194" s="27"/>
      <c r="J194" s="27"/>
      <c r="K194" s="27"/>
      <c r="L194" s="27"/>
      <c r="M194" s="27"/>
      <c r="N194" s="27"/>
      <c r="O194" s="30"/>
      <c r="P194" s="30">
        <f>Table1[[#This Row],[Unit Value]]*Table1[[#This Row],[Qty | PCount]]</f>
        <v>0</v>
      </c>
      <c r="Q194" s="27" t="str">
        <f>IF(Table1[[#This Row],[Unit Value]]&lt;=4999,"Low-Value Asset","High-Value Asset")</f>
        <v>Low-Value Asset</v>
      </c>
      <c r="R194" s="27"/>
      <c r="S194" s="27"/>
      <c r="T194" s="27"/>
      <c r="U194" s="27"/>
      <c r="V194" s="74"/>
      <c r="W194" s="27"/>
      <c r="X194" s="27"/>
      <c r="Y194" s="27"/>
      <c r="Z194" s="27"/>
      <c r="AA1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4" s="27"/>
      <c r="AC194" s="83"/>
    </row>
    <row r="195" spans="1:29" ht="12.6" x14ac:dyDescent="0.25">
      <c r="A195" s="27"/>
      <c r="B195" s="28"/>
      <c r="C195" s="27"/>
      <c r="D1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5" s="27"/>
      <c r="F195" s="27"/>
      <c r="G195" s="29"/>
      <c r="H195" s="29"/>
      <c r="I195" s="27"/>
      <c r="J195" s="27"/>
      <c r="K195" s="27"/>
      <c r="L195" s="27"/>
      <c r="M195" s="27"/>
      <c r="N195" s="27"/>
      <c r="O195" s="30"/>
      <c r="P195" s="30">
        <f>Table1[[#This Row],[Unit Value]]*Table1[[#This Row],[Qty | PCount]]</f>
        <v>0</v>
      </c>
      <c r="Q195" s="27" t="str">
        <f>IF(Table1[[#This Row],[Unit Value]]&lt;=4999,"Low-Value Asset","High-Value Asset")</f>
        <v>Low-Value Asset</v>
      </c>
      <c r="R195" s="27"/>
      <c r="S195" s="27"/>
      <c r="T195" s="27"/>
      <c r="U195" s="27"/>
      <c r="V195" s="74"/>
      <c r="W195" s="27"/>
      <c r="X195" s="27"/>
      <c r="Y195" s="27"/>
      <c r="Z195" s="27"/>
      <c r="AA1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5" s="27"/>
      <c r="AC195" s="83"/>
    </row>
    <row r="196" spans="1:29" ht="12.6" x14ac:dyDescent="0.25">
      <c r="A196" s="27"/>
      <c r="B196" s="28"/>
      <c r="C196" s="27"/>
      <c r="D1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6" s="27"/>
      <c r="F196" s="27"/>
      <c r="G196" s="29"/>
      <c r="H196" s="29"/>
      <c r="I196" s="27"/>
      <c r="J196" s="27"/>
      <c r="K196" s="27"/>
      <c r="L196" s="27"/>
      <c r="M196" s="27"/>
      <c r="N196" s="27"/>
      <c r="O196" s="30"/>
      <c r="P196" s="30">
        <f>Table1[[#This Row],[Unit Value]]*Table1[[#This Row],[Qty | PCount]]</f>
        <v>0</v>
      </c>
      <c r="Q196" s="27" t="str">
        <f>IF(Table1[[#This Row],[Unit Value]]&lt;=4999,"Low-Value Asset","High-Value Asset")</f>
        <v>Low-Value Asset</v>
      </c>
      <c r="R196" s="27"/>
      <c r="S196" s="27"/>
      <c r="T196" s="27"/>
      <c r="U196" s="27"/>
      <c r="V196" s="74"/>
      <c r="W196" s="27"/>
      <c r="X196" s="27"/>
      <c r="Y196" s="27"/>
      <c r="Z196" s="27"/>
      <c r="AA1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6" s="27"/>
      <c r="AC196" s="83"/>
    </row>
    <row r="197" spans="1:29" ht="12.6" x14ac:dyDescent="0.25">
      <c r="A197" s="27"/>
      <c r="B197" s="28"/>
      <c r="C197" s="27"/>
      <c r="D1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7" s="27"/>
      <c r="F197" s="27"/>
      <c r="G197" s="29"/>
      <c r="H197" s="29"/>
      <c r="I197" s="27"/>
      <c r="J197" s="27"/>
      <c r="K197" s="27"/>
      <c r="L197" s="27"/>
      <c r="M197" s="27"/>
      <c r="N197" s="27"/>
      <c r="O197" s="30"/>
      <c r="P197" s="30">
        <f>Table1[[#This Row],[Unit Value]]*Table1[[#This Row],[Qty | PCount]]</f>
        <v>0</v>
      </c>
      <c r="Q197" s="27" t="str">
        <f>IF(Table1[[#This Row],[Unit Value]]&lt;=4999,"Low-Value Asset","High-Value Asset")</f>
        <v>Low-Value Asset</v>
      </c>
      <c r="R197" s="27"/>
      <c r="S197" s="27"/>
      <c r="T197" s="27"/>
      <c r="U197" s="27"/>
      <c r="V197" s="74"/>
      <c r="W197" s="27"/>
      <c r="X197" s="27"/>
      <c r="Y197" s="27"/>
      <c r="Z197" s="27"/>
      <c r="AA1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7" s="27"/>
      <c r="AC197" s="83"/>
    </row>
    <row r="198" spans="1:29" ht="12.6" x14ac:dyDescent="0.25">
      <c r="A198" s="27"/>
      <c r="B198" s="28"/>
      <c r="C198" s="27"/>
      <c r="D1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8" s="27"/>
      <c r="F198" s="27"/>
      <c r="G198" s="29"/>
      <c r="H198" s="29"/>
      <c r="I198" s="29"/>
      <c r="J198" s="29"/>
      <c r="K198" s="29"/>
      <c r="L198" s="27"/>
      <c r="M198" s="27"/>
      <c r="N198" s="27"/>
      <c r="O198" s="30"/>
      <c r="P198" s="30">
        <f>Table1[[#This Row],[Unit Value]]*Table1[[#This Row],[Qty | PCount]]</f>
        <v>0</v>
      </c>
      <c r="Q198" s="27" t="str">
        <f>IF(Table1[[#This Row],[Unit Value]]&lt;=4999,"Low-Value Asset","High-Value Asset")</f>
        <v>Low-Value Asset</v>
      </c>
      <c r="R198" s="27"/>
      <c r="S198" s="27"/>
      <c r="T198" s="27"/>
      <c r="U198" s="27"/>
      <c r="V198" s="74"/>
      <c r="W198" s="27"/>
      <c r="X198" s="27"/>
      <c r="Y198" s="27"/>
      <c r="Z198" s="27"/>
      <c r="AA1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8" s="27"/>
      <c r="AC198" s="83"/>
    </row>
    <row r="199" spans="1:29" ht="12.6" x14ac:dyDescent="0.25">
      <c r="A199" s="27" t="s">
        <v>398</v>
      </c>
      <c r="B199" s="28">
        <v>1</v>
      </c>
      <c r="C199" s="27"/>
      <c r="D1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99" s="27"/>
      <c r="F199" s="27"/>
      <c r="G199" s="29"/>
      <c r="H199" s="29"/>
      <c r="I199" s="27"/>
      <c r="J199" s="27"/>
      <c r="K199" s="27"/>
      <c r="L199" s="27"/>
      <c r="M199" s="27"/>
      <c r="N199" s="27"/>
      <c r="O199" s="30"/>
      <c r="P199" s="30">
        <f>Table1[[#This Row],[Unit Value]]*Table1[[#This Row],[Qty | PCount]]</f>
        <v>0</v>
      </c>
      <c r="Q199" s="27" t="str">
        <f>IF(Table1[[#This Row],[Unit Value]]&lt;=4999,"Low-Value Asset","High-Value Asset")</f>
        <v>Low-Value Asset</v>
      </c>
      <c r="R199" s="27"/>
      <c r="S199" s="27"/>
      <c r="T199" s="27"/>
      <c r="U199" s="27"/>
      <c r="V199" s="74"/>
      <c r="W199" s="27"/>
      <c r="X199" s="27"/>
      <c r="Y199" s="27"/>
      <c r="Z199" s="27"/>
      <c r="AA1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99" s="27"/>
      <c r="AC199" s="83"/>
    </row>
    <row r="200" spans="1:29" ht="12.6" x14ac:dyDescent="0.25">
      <c r="A200" s="27" t="s">
        <v>398</v>
      </c>
      <c r="B200" s="28">
        <v>2</v>
      </c>
      <c r="C200" s="27"/>
      <c r="D2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0" s="27"/>
      <c r="F200" s="27"/>
      <c r="G200" s="29"/>
      <c r="H200" s="29"/>
      <c r="I200" s="27"/>
      <c r="J200" s="27"/>
      <c r="K200" s="27"/>
      <c r="L200" s="27"/>
      <c r="M200" s="27"/>
      <c r="N200" s="27"/>
      <c r="O200" s="30"/>
      <c r="P200" s="30">
        <f>Table1[[#This Row],[Unit Value]]*Table1[[#This Row],[Qty | PCount]]</f>
        <v>0</v>
      </c>
      <c r="Q200" s="27" t="str">
        <f>IF(Table1[[#This Row],[Unit Value]]&lt;=4999,"Low-Value Asset","High-Value Asset")</f>
        <v>Low-Value Asset</v>
      </c>
      <c r="R200" s="27"/>
      <c r="S200" s="27"/>
      <c r="T200" s="27"/>
      <c r="U200" s="27"/>
      <c r="V200" s="74"/>
      <c r="W200" s="27"/>
      <c r="X200" s="27"/>
      <c r="Y200" s="27"/>
      <c r="Z200" s="27"/>
      <c r="AA2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0" s="27"/>
      <c r="AC200" s="83"/>
    </row>
    <row r="201" spans="1:29" ht="12.6" x14ac:dyDescent="0.25">
      <c r="A201" s="27" t="s">
        <v>398</v>
      </c>
      <c r="B201" s="28">
        <v>21</v>
      </c>
      <c r="C201" s="27"/>
      <c r="D2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1" s="27"/>
      <c r="F201" s="27"/>
      <c r="G201" s="29"/>
      <c r="H201" s="29"/>
      <c r="I201" s="27"/>
      <c r="J201" s="27"/>
      <c r="K201" s="27"/>
      <c r="L201" s="27"/>
      <c r="M201" s="27"/>
      <c r="N201" s="27"/>
      <c r="O201" s="30"/>
      <c r="P201" s="30">
        <f>Table1[[#This Row],[Unit Value]]*Table1[[#This Row],[Qty | PCount]]</f>
        <v>0</v>
      </c>
      <c r="Q201" s="27" t="str">
        <f>IF(Table1[[#This Row],[Unit Value]]&lt;=4999,"Low-Value Asset","High-Value Asset")</f>
        <v>Low-Value Asset</v>
      </c>
      <c r="R201" s="27"/>
      <c r="S201" s="27"/>
      <c r="T201" s="27"/>
      <c r="U201" s="27"/>
      <c r="V201" s="74"/>
      <c r="W201" s="27"/>
      <c r="X201" s="27"/>
      <c r="Y201" s="27"/>
      <c r="Z201" s="27"/>
      <c r="AA2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1" s="27"/>
      <c r="AC201" s="83"/>
    </row>
    <row r="202" spans="1:29" ht="12.6" x14ac:dyDescent="0.25">
      <c r="A202" s="27" t="s">
        <v>399</v>
      </c>
      <c r="B202" s="28">
        <v>3</v>
      </c>
      <c r="C202" s="27"/>
      <c r="D2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2" s="27"/>
      <c r="F202" s="27"/>
      <c r="G202" s="29"/>
      <c r="H202" s="29"/>
      <c r="I202" s="27"/>
      <c r="J202" s="27"/>
      <c r="K202" s="27"/>
      <c r="L202" s="27"/>
      <c r="M202" s="27"/>
      <c r="N202" s="27"/>
      <c r="O202" s="30"/>
      <c r="P202" s="30">
        <f>Table1[[#This Row],[Unit Value]]*Table1[[#This Row],[Qty | PCount]]</f>
        <v>0</v>
      </c>
      <c r="Q202" s="27" t="str">
        <f>IF(Table1[[#This Row],[Unit Value]]&lt;=4999,"Low-Value Asset","High-Value Asset")</f>
        <v>Low-Value Asset</v>
      </c>
      <c r="R202" s="27"/>
      <c r="S202" s="27"/>
      <c r="T202" s="27"/>
      <c r="U202" s="27"/>
      <c r="V202" s="74"/>
      <c r="W202" s="27"/>
      <c r="X202" s="27"/>
      <c r="Y202" s="27"/>
      <c r="Z202" s="27"/>
      <c r="AA2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2" s="27"/>
      <c r="AC202" s="83"/>
    </row>
    <row r="203" spans="1:29" ht="12.6" x14ac:dyDescent="0.25">
      <c r="A203" s="27" t="s">
        <v>399</v>
      </c>
      <c r="B203" s="28">
        <v>4</v>
      </c>
      <c r="C203" s="27"/>
      <c r="D2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3" s="27"/>
      <c r="F203" s="27"/>
      <c r="G203" s="29"/>
      <c r="H203" s="29"/>
      <c r="I203" s="27"/>
      <c r="J203" s="27"/>
      <c r="K203" s="27"/>
      <c r="L203" s="27"/>
      <c r="M203" s="27"/>
      <c r="N203" s="27"/>
      <c r="O203" s="30"/>
      <c r="P203" s="30">
        <f>Table1[[#This Row],[Unit Value]]*Table1[[#This Row],[Qty | PCount]]</f>
        <v>0</v>
      </c>
      <c r="Q203" s="27" t="str">
        <f>IF(Table1[[#This Row],[Unit Value]]&lt;=4999,"Low-Value Asset","High-Value Asset")</f>
        <v>Low-Value Asset</v>
      </c>
      <c r="R203" s="27"/>
      <c r="S203" s="27"/>
      <c r="T203" s="27"/>
      <c r="U203" s="27"/>
      <c r="V203" s="74"/>
      <c r="W203" s="27"/>
      <c r="X203" s="27"/>
      <c r="Y203" s="27"/>
      <c r="Z203" s="27"/>
      <c r="AA2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3" s="27"/>
      <c r="AC203" s="83"/>
    </row>
    <row r="204" spans="1:29" ht="12.6" x14ac:dyDescent="0.25">
      <c r="A204" s="27" t="s">
        <v>399</v>
      </c>
      <c r="B204" s="28">
        <v>22</v>
      </c>
      <c r="C204" s="27"/>
      <c r="D2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4" s="27"/>
      <c r="F204" s="27"/>
      <c r="G204" s="29"/>
      <c r="H204" s="29"/>
      <c r="I204" s="27"/>
      <c r="J204" s="27"/>
      <c r="K204" s="27"/>
      <c r="L204" s="27"/>
      <c r="M204" s="27"/>
      <c r="N204" s="27"/>
      <c r="O204" s="30"/>
      <c r="P204" s="30">
        <f>Table1[[#This Row],[Unit Value]]*Table1[[#This Row],[Qty | PCount]]</f>
        <v>0</v>
      </c>
      <c r="Q204" s="27" t="str">
        <f>IF(Table1[[#This Row],[Unit Value]]&lt;=4999,"Low-Value Asset","High-Value Asset")</f>
        <v>Low-Value Asset</v>
      </c>
      <c r="R204" s="27"/>
      <c r="S204" s="27"/>
      <c r="T204" s="27"/>
      <c r="U204" s="27"/>
      <c r="V204" s="74"/>
      <c r="W204" s="27"/>
      <c r="X204" s="27"/>
      <c r="Y204" s="27"/>
      <c r="Z204" s="27"/>
      <c r="AA2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4" s="27"/>
      <c r="AC204" s="83"/>
    </row>
    <row r="205" spans="1:29" ht="12.6" x14ac:dyDescent="0.25">
      <c r="A205" s="27" t="s">
        <v>400</v>
      </c>
      <c r="B205" s="28">
        <v>5</v>
      </c>
      <c r="C205" s="27"/>
      <c r="D2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5" s="27"/>
      <c r="F205" s="27"/>
      <c r="G205" s="29"/>
      <c r="H205" s="29"/>
      <c r="I205" s="27"/>
      <c r="J205" s="27"/>
      <c r="K205" s="27"/>
      <c r="L205" s="27"/>
      <c r="M205" s="27"/>
      <c r="N205" s="27"/>
      <c r="O205" s="30"/>
      <c r="P205" s="30">
        <f>Table1[[#This Row],[Unit Value]]*Table1[[#This Row],[Qty | PCount]]</f>
        <v>0</v>
      </c>
      <c r="Q205" s="27" t="str">
        <f>IF(Table1[[#This Row],[Unit Value]]&lt;=4999,"Low-Value Asset","High-Value Asset")</f>
        <v>Low-Value Asset</v>
      </c>
      <c r="R205" s="27"/>
      <c r="S205" s="27"/>
      <c r="T205" s="27"/>
      <c r="U205" s="27"/>
      <c r="V205" s="74"/>
      <c r="W205" s="27"/>
      <c r="X205" s="27"/>
      <c r="Y205" s="27"/>
      <c r="Z205" s="27"/>
      <c r="AA2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5" s="27"/>
      <c r="AC205" s="83"/>
    </row>
    <row r="206" spans="1:29" ht="12.6" x14ac:dyDescent="0.25">
      <c r="A206" s="27" t="s">
        <v>400</v>
      </c>
      <c r="B206" s="28">
        <v>6</v>
      </c>
      <c r="C206" s="27"/>
      <c r="D2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6" s="27"/>
      <c r="F206" s="27"/>
      <c r="G206" s="29"/>
      <c r="H206" s="29"/>
      <c r="I206" s="27"/>
      <c r="J206" s="27"/>
      <c r="K206" s="27"/>
      <c r="L206" s="27"/>
      <c r="M206" s="27"/>
      <c r="N206" s="27"/>
      <c r="O206" s="30"/>
      <c r="P206" s="30">
        <f>Table1[[#This Row],[Unit Value]]*Table1[[#This Row],[Qty | PCount]]</f>
        <v>0</v>
      </c>
      <c r="Q206" s="27" t="str">
        <f>IF(Table1[[#This Row],[Unit Value]]&lt;=4999,"Low-Value Asset","High-Value Asset")</f>
        <v>Low-Value Asset</v>
      </c>
      <c r="R206" s="27"/>
      <c r="S206" s="27"/>
      <c r="T206" s="27"/>
      <c r="U206" s="27"/>
      <c r="V206" s="74"/>
      <c r="W206" s="27"/>
      <c r="X206" s="27"/>
      <c r="Y206" s="27"/>
      <c r="Z206" s="27"/>
      <c r="AA2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6" s="27"/>
      <c r="AC206" s="83"/>
    </row>
    <row r="207" spans="1:29" ht="12.6" x14ac:dyDescent="0.25">
      <c r="A207" s="27" t="s">
        <v>400</v>
      </c>
      <c r="B207" s="28">
        <v>23</v>
      </c>
      <c r="C207" s="27"/>
      <c r="D2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7" s="27"/>
      <c r="F207" s="27"/>
      <c r="G207" s="29"/>
      <c r="H207" s="29"/>
      <c r="I207" s="27"/>
      <c r="J207" s="27"/>
      <c r="K207" s="27"/>
      <c r="L207" s="27"/>
      <c r="M207" s="27"/>
      <c r="N207" s="27"/>
      <c r="O207" s="30"/>
      <c r="P207" s="30">
        <f>Table1[[#This Row],[Unit Value]]*Table1[[#This Row],[Qty | PCount]]</f>
        <v>0</v>
      </c>
      <c r="Q207" s="27" t="str">
        <f>IF(Table1[[#This Row],[Unit Value]]&lt;=4999,"Low-Value Asset","High-Value Asset")</f>
        <v>Low-Value Asset</v>
      </c>
      <c r="R207" s="27"/>
      <c r="S207" s="27"/>
      <c r="T207" s="27"/>
      <c r="U207" s="27"/>
      <c r="V207" s="74"/>
      <c r="W207" s="27"/>
      <c r="X207" s="27"/>
      <c r="Y207" s="27"/>
      <c r="Z207" s="27"/>
      <c r="AA2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7" s="27"/>
      <c r="AC207" s="83"/>
    </row>
    <row r="208" spans="1:29" ht="12.6" x14ac:dyDescent="0.25">
      <c r="A208" s="27" t="s">
        <v>401</v>
      </c>
      <c r="B208" s="28">
        <v>7</v>
      </c>
      <c r="C208" s="27"/>
      <c r="D2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8" s="27"/>
      <c r="F208" s="27"/>
      <c r="G208" s="29"/>
      <c r="H208" s="29"/>
      <c r="I208" s="27"/>
      <c r="J208" s="27"/>
      <c r="K208" s="27"/>
      <c r="L208" s="27"/>
      <c r="M208" s="27"/>
      <c r="N208" s="27"/>
      <c r="O208" s="30"/>
      <c r="P208" s="30">
        <f>Table1[[#This Row],[Unit Value]]*Table1[[#This Row],[Qty | PCount]]</f>
        <v>0</v>
      </c>
      <c r="Q208" s="27" t="str">
        <f>IF(Table1[[#This Row],[Unit Value]]&lt;=4999,"Low-Value Asset","High-Value Asset")</f>
        <v>Low-Value Asset</v>
      </c>
      <c r="R208" s="27"/>
      <c r="S208" s="27"/>
      <c r="T208" s="27"/>
      <c r="U208" s="27"/>
      <c r="V208" s="74"/>
      <c r="W208" s="27"/>
      <c r="X208" s="27"/>
      <c r="Y208" s="27"/>
      <c r="Z208" s="27"/>
      <c r="AA2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8" s="27"/>
      <c r="AC208" s="83"/>
    </row>
    <row r="209" spans="1:29" ht="12.6" x14ac:dyDescent="0.25">
      <c r="A209" s="27" t="s">
        <v>401</v>
      </c>
      <c r="B209" s="28">
        <v>8</v>
      </c>
      <c r="C209" s="27"/>
      <c r="D2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09" s="27"/>
      <c r="F209" s="27"/>
      <c r="G209" s="29"/>
      <c r="H209" s="29"/>
      <c r="I209" s="27"/>
      <c r="J209" s="27"/>
      <c r="K209" s="27"/>
      <c r="L209" s="27"/>
      <c r="M209" s="27"/>
      <c r="N209" s="27"/>
      <c r="O209" s="30"/>
      <c r="P209" s="30">
        <f>Table1[[#This Row],[Unit Value]]*Table1[[#This Row],[Qty | PCount]]</f>
        <v>0</v>
      </c>
      <c r="Q209" s="27" t="str">
        <f>IF(Table1[[#This Row],[Unit Value]]&lt;=4999,"Low-Value Asset","High-Value Asset")</f>
        <v>Low-Value Asset</v>
      </c>
      <c r="R209" s="27"/>
      <c r="S209" s="27"/>
      <c r="T209" s="27"/>
      <c r="U209" s="27"/>
      <c r="V209" s="74"/>
      <c r="W209" s="27"/>
      <c r="X209" s="27"/>
      <c r="Y209" s="27"/>
      <c r="Z209" s="27"/>
      <c r="AA2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09" s="27"/>
      <c r="AC209" s="83"/>
    </row>
    <row r="210" spans="1:29" ht="12.6" x14ac:dyDescent="0.25">
      <c r="A210" s="27" t="s">
        <v>401</v>
      </c>
      <c r="B210" s="28">
        <v>24</v>
      </c>
      <c r="C210" s="27"/>
      <c r="D2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0" s="27"/>
      <c r="F210" s="27"/>
      <c r="G210" s="29"/>
      <c r="H210" s="29"/>
      <c r="I210" s="27"/>
      <c r="J210" s="27"/>
      <c r="K210" s="27"/>
      <c r="L210" s="27"/>
      <c r="M210" s="27"/>
      <c r="N210" s="27"/>
      <c r="O210" s="30"/>
      <c r="P210" s="30">
        <f>Table1[[#This Row],[Unit Value]]*Table1[[#This Row],[Qty | PCount]]</f>
        <v>0</v>
      </c>
      <c r="Q210" s="27" t="str">
        <f>IF(Table1[[#This Row],[Unit Value]]&lt;=4999,"Low-Value Asset","High-Value Asset")</f>
        <v>Low-Value Asset</v>
      </c>
      <c r="R210" s="27"/>
      <c r="S210" s="27"/>
      <c r="T210" s="27"/>
      <c r="U210" s="27"/>
      <c r="V210" s="74"/>
      <c r="W210" s="27"/>
      <c r="X210" s="27"/>
      <c r="Y210" s="27"/>
      <c r="Z210" s="27"/>
      <c r="AA2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0" s="27"/>
      <c r="AC210" s="83"/>
    </row>
    <row r="211" spans="1:29" ht="12.6" x14ac:dyDescent="0.25">
      <c r="A211" s="27" t="s">
        <v>402</v>
      </c>
      <c r="B211" s="28">
        <v>9</v>
      </c>
      <c r="C211" s="27"/>
      <c r="D2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1" s="27"/>
      <c r="F211" s="27"/>
      <c r="G211" s="29"/>
      <c r="H211" s="29"/>
      <c r="I211" s="27"/>
      <c r="J211" s="27"/>
      <c r="K211" s="27"/>
      <c r="L211" s="27"/>
      <c r="M211" s="27"/>
      <c r="N211" s="27"/>
      <c r="O211" s="30"/>
      <c r="P211" s="30">
        <f>Table1[[#This Row],[Unit Value]]*Table1[[#This Row],[Qty | PCount]]</f>
        <v>0</v>
      </c>
      <c r="Q211" s="27" t="str">
        <f>IF(Table1[[#This Row],[Unit Value]]&lt;=4999,"Low-Value Asset","High-Value Asset")</f>
        <v>Low-Value Asset</v>
      </c>
      <c r="R211" s="27"/>
      <c r="S211" s="27"/>
      <c r="T211" s="27"/>
      <c r="U211" s="27"/>
      <c r="V211" s="74"/>
      <c r="W211" s="27"/>
      <c r="X211" s="27"/>
      <c r="Y211" s="27"/>
      <c r="Z211" s="27"/>
      <c r="AA2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1" s="27"/>
      <c r="AC211" s="83"/>
    </row>
    <row r="212" spans="1:29" ht="12.6" x14ac:dyDescent="0.25">
      <c r="A212" s="27" t="s">
        <v>402</v>
      </c>
      <c r="B212" s="28">
        <v>10</v>
      </c>
      <c r="C212" s="27"/>
      <c r="D2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2" s="27"/>
      <c r="F212" s="27"/>
      <c r="G212" s="29"/>
      <c r="H212" s="29"/>
      <c r="I212" s="27"/>
      <c r="J212" s="27"/>
      <c r="K212" s="27"/>
      <c r="L212" s="27"/>
      <c r="M212" s="27"/>
      <c r="N212" s="27"/>
      <c r="O212" s="30"/>
      <c r="P212" s="30">
        <f>Table1[[#This Row],[Unit Value]]*Table1[[#This Row],[Qty | PCount]]</f>
        <v>0</v>
      </c>
      <c r="Q212" s="27" t="str">
        <f>IF(Table1[[#This Row],[Unit Value]]&lt;=4999,"Low-Value Asset","High-Value Asset")</f>
        <v>Low-Value Asset</v>
      </c>
      <c r="R212" s="27"/>
      <c r="S212" s="27"/>
      <c r="T212" s="27"/>
      <c r="U212" s="27"/>
      <c r="V212" s="74"/>
      <c r="W212" s="27"/>
      <c r="X212" s="27"/>
      <c r="Y212" s="27"/>
      <c r="Z212" s="27"/>
      <c r="AA2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2" s="27"/>
      <c r="AC212" s="83"/>
    </row>
    <row r="213" spans="1:29" ht="12.6" x14ac:dyDescent="0.25">
      <c r="A213" s="27" t="s">
        <v>402</v>
      </c>
      <c r="B213" s="28">
        <v>25</v>
      </c>
      <c r="C213" s="27"/>
      <c r="D2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3" s="27"/>
      <c r="F213" s="27"/>
      <c r="G213" s="29"/>
      <c r="H213" s="29"/>
      <c r="I213" s="27"/>
      <c r="J213" s="27"/>
      <c r="K213" s="27"/>
      <c r="L213" s="27"/>
      <c r="M213" s="27"/>
      <c r="N213" s="27"/>
      <c r="O213" s="30"/>
      <c r="P213" s="30">
        <f>Table1[[#This Row],[Unit Value]]*Table1[[#This Row],[Qty | PCount]]</f>
        <v>0</v>
      </c>
      <c r="Q213" s="27" t="str">
        <f>IF(Table1[[#This Row],[Unit Value]]&lt;=4999,"Low-Value Asset","High-Value Asset")</f>
        <v>Low-Value Asset</v>
      </c>
      <c r="R213" s="27"/>
      <c r="S213" s="27"/>
      <c r="T213" s="27"/>
      <c r="U213" s="27"/>
      <c r="V213" s="74"/>
      <c r="W213" s="27"/>
      <c r="X213" s="27"/>
      <c r="Y213" s="27"/>
      <c r="Z213" s="27"/>
      <c r="AA2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3" s="27"/>
      <c r="AC213" s="83"/>
    </row>
    <row r="214" spans="1:29" ht="12.6" x14ac:dyDescent="0.25">
      <c r="A214" s="27" t="s">
        <v>403</v>
      </c>
      <c r="B214" s="28">
        <v>11</v>
      </c>
      <c r="C214" s="27"/>
      <c r="D2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4" s="27"/>
      <c r="F214" s="27"/>
      <c r="G214" s="29"/>
      <c r="H214" s="29"/>
      <c r="I214" s="27"/>
      <c r="J214" s="27"/>
      <c r="K214" s="27"/>
      <c r="L214" s="27"/>
      <c r="M214" s="27"/>
      <c r="N214" s="27"/>
      <c r="O214" s="30"/>
      <c r="P214" s="30">
        <f>Table1[[#This Row],[Unit Value]]*Table1[[#This Row],[Qty | PCount]]</f>
        <v>0</v>
      </c>
      <c r="Q214" s="27" t="str">
        <f>IF(Table1[[#This Row],[Unit Value]]&lt;=4999,"Low-Value Asset","High-Value Asset")</f>
        <v>Low-Value Asset</v>
      </c>
      <c r="R214" s="27"/>
      <c r="S214" s="27"/>
      <c r="T214" s="27"/>
      <c r="U214" s="27"/>
      <c r="V214" s="74"/>
      <c r="W214" s="27"/>
      <c r="X214" s="27"/>
      <c r="Y214" s="27"/>
      <c r="Z214" s="27"/>
      <c r="AA2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4" s="27"/>
      <c r="AC214" s="83"/>
    </row>
    <row r="215" spans="1:29" ht="12.6" x14ac:dyDescent="0.25">
      <c r="A215" s="27" t="s">
        <v>403</v>
      </c>
      <c r="B215" s="28">
        <v>12</v>
      </c>
      <c r="C215" s="27"/>
      <c r="D2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5" s="27"/>
      <c r="F215" s="27"/>
      <c r="G215" s="29"/>
      <c r="H215" s="29"/>
      <c r="I215" s="27"/>
      <c r="J215" s="27"/>
      <c r="K215" s="27"/>
      <c r="L215" s="27"/>
      <c r="M215" s="27"/>
      <c r="N215" s="27"/>
      <c r="O215" s="30"/>
      <c r="P215" s="30">
        <f>Table1[[#This Row],[Unit Value]]*Table1[[#This Row],[Qty | PCount]]</f>
        <v>0</v>
      </c>
      <c r="Q215" s="27" t="str">
        <f>IF(Table1[[#This Row],[Unit Value]]&lt;=4999,"Low-Value Asset","High-Value Asset")</f>
        <v>Low-Value Asset</v>
      </c>
      <c r="R215" s="27"/>
      <c r="S215" s="27"/>
      <c r="T215" s="27"/>
      <c r="U215" s="27"/>
      <c r="V215" s="74"/>
      <c r="W215" s="27"/>
      <c r="X215" s="27"/>
      <c r="Y215" s="27"/>
      <c r="Z215" s="27"/>
      <c r="AA2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5" s="27"/>
      <c r="AC215" s="83"/>
    </row>
    <row r="216" spans="1:29" ht="12.6" x14ac:dyDescent="0.25">
      <c r="A216" s="27" t="s">
        <v>403</v>
      </c>
      <c r="B216" s="28">
        <v>26</v>
      </c>
      <c r="C216" s="27"/>
      <c r="D2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6" s="27"/>
      <c r="F216" s="27"/>
      <c r="G216" s="29"/>
      <c r="H216" s="29"/>
      <c r="I216" s="27"/>
      <c r="J216" s="27"/>
      <c r="K216" s="27"/>
      <c r="L216" s="27"/>
      <c r="M216" s="27"/>
      <c r="N216" s="27"/>
      <c r="O216" s="30"/>
      <c r="P216" s="30">
        <f>Table1[[#This Row],[Unit Value]]*Table1[[#This Row],[Qty | PCount]]</f>
        <v>0</v>
      </c>
      <c r="Q216" s="27" t="str">
        <f>IF(Table1[[#This Row],[Unit Value]]&lt;=4999,"Low-Value Asset","High-Value Asset")</f>
        <v>Low-Value Asset</v>
      </c>
      <c r="R216" s="27"/>
      <c r="S216" s="27"/>
      <c r="T216" s="27"/>
      <c r="U216" s="27"/>
      <c r="V216" s="74"/>
      <c r="W216" s="27"/>
      <c r="X216" s="27"/>
      <c r="Y216" s="27"/>
      <c r="Z216" s="27"/>
      <c r="AA2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6" s="27"/>
      <c r="AC216" s="83"/>
    </row>
    <row r="217" spans="1:29" ht="12.6" x14ac:dyDescent="0.25">
      <c r="A217" s="27" t="s">
        <v>404</v>
      </c>
      <c r="B217" s="28">
        <v>13</v>
      </c>
      <c r="C217" s="27"/>
      <c r="D2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7" s="27"/>
      <c r="F217" s="27"/>
      <c r="G217" s="29"/>
      <c r="H217" s="29"/>
      <c r="I217" s="27"/>
      <c r="J217" s="27"/>
      <c r="K217" s="27"/>
      <c r="L217" s="27"/>
      <c r="M217" s="27"/>
      <c r="N217" s="27"/>
      <c r="O217" s="30"/>
      <c r="P217" s="30">
        <f>Table1[[#This Row],[Unit Value]]*Table1[[#This Row],[Qty | PCount]]</f>
        <v>0</v>
      </c>
      <c r="Q217" s="27" t="str">
        <f>IF(Table1[[#This Row],[Unit Value]]&lt;=4999,"Low-Value Asset","High-Value Asset")</f>
        <v>Low-Value Asset</v>
      </c>
      <c r="R217" s="27"/>
      <c r="S217" s="27"/>
      <c r="T217" s="27"/>
      <c r="U217" s="27"/>
      <c r="V217" s="74"/>
      <c r="W217" s="27"/>
      <c r="X217" s="27"/>
      <c r="Y217" s="27"/>
      <c r="Z217" s="27"/>
      <c r="AA2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7" s="27"/>
      <c r="AC217" s="83"/>
    </row>
    <row r="218" spans="1:29" ht="12.6" x14ac:dyDescent="0.25">
      <c r="A218" s="27" t="s">
        <v>404</v>
      </c>
      <c r="B218" s="28">
        <v>14</v>
      </c>
      <c r="C218" s="27"/>
      <c r="D2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8" s="27"/>
      <c r="F218" s="27"/>
      <c r="G218" s="29"/>
      <c r="H218" s="29"/>
      <c r="I218" s="27"/>
      <c r="J218" s="27"/>
      <c r="K218" s="27"/>
      <c r="L218" s="27"/>
      <c r="M218" s="27"/>
      <c r="N218" s="27"/>
      <c r="O218" s="30"/>
      <c r="P218" s="30">
        <f>Table1[[#This Row],[Unit Value]]*Table1[[#This Row],[Qty | PCount]]</f>
        <v>0</v>
      </c>
      <c r="Q218" s="27" t="str">
        <f>IF(Table1[[#This Row],[Unit Value]]&lt;=4999,"Low-Value Asset","High-Value Asset")</f>
        <v>Low-Value Asset</v>
      </c>
      <c r="R218" s="27"/>
      <c r="S218" s="27"/>
      <c r="T218" s="27"/>
      <c r="U218" s="27"/>
      <c r="V218" s="74"/>
      <c r="W218" s="27"/>
      <c r="X218" s="27"/>
      <c r="Y218" s="27"/>
      <c r="Z218" s="27"/>
      <c r="AA2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8" s="27"/>
      <c r="AC218" s="83"/>
    </row>
    <row r="219" spans="1:29" ht="12.6" x14ac:dyDescent="0.25">
      <c r="A219" s="27" t="s">
        <v>404</v>
      </c>
      <c r="B219" s="28">
        <v>27</v>
      </c>
      <c r="C219" s="27"/>
      <c r="D2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19" s="27"/>
      <c r="F219" s="27"/>
      <c r="G219" s="29"/>
      <c r="H219" s="29"/>
      <c r="I219" s="27"/>
      <c r="J219" s="27"/>
      <c r="K219" s="27"/>
      <c r="L219" s="27"/>
      <c r="M219" s="27"/>
      <c r="N219" s="27"/>
      <c r="O219" s="30"/>
      <c r="P219" s="30">
        <f>Table1[[#This Row],[Unit Value]]*Table1[[#This Row],[Qty | PCount]]</f>
        <v>0</v>
      </c>
      <c r="Q219" s="27" t="str">
        <f>IF(Table1[[#This Row],[Unit Value]]&lt;=4999,"Low-Value Asset","High-Value Asset")</f>
        <v>Low-Value Asset</v>
      </c>
      <c r="R219" s="27"/>
      <c r="S219" s="27"/>
      <c r="T219" s="27"/>
      <c r="U219" s="27"/>
      <c r="V219" s="74"/>
      <c r="W219" s="27"/>
      <c r="X219" s="27"/>
      <c r="Y219" s="27"/>
      <c r="Z219" s="27"/>
      <c r="AA2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19" s="27"/>
      <c r="AC219" s="83"/>
    </row>
    <row r="220" spans="1:29" ht="12.6" x14ac:dyDescent="0.25">
      <c r="A220" s="27" t="s">
        <v>405</v>
      </c>
      <c r="B220" s="28">
        <v>15</v>
      </c>
      <c r="C220" s="27"/>
      <c r="D2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0" s="27"/>
      <c r="F220" s="27"/>
      <c r="G220" s="29"/>
      <c r="H220" s="29"/>
      <c r="I220" s="27"/>
      <c r="J220" s="27"/>
      <c r="K220" s="27"/>
      <c r="L220" s="27"/>
      <c r="M220" s="27"/>
      <c r="N220" s="27"/>
      <c r="O220" s="30"/>
      <c r="P220" s="30">
        <f>Table1[[#This Row],[Unit Value]]*Table1[[#This Row],[Qty | PCount]]</f>
        <v>0</v>
      </c>
      <c r="Q220" s="27" t="str">
        <f>IF(Table1[[#This Row],[Unit Value]]&lt;=4999,"Low-Value Asset","High-Value Asset")</f>
        <v>Low-Value Asset</v>
      </c>
      <c r="R220" s="27"/>
      <c r="S220" s="27"/>
      <c r="T220" s="27"/>
      <c r="U220" s="27"/>
      <c r="V220" s="74"/>
      <c r="W220" s="27"/>
      <c r="X220" s="27"/>
      <c r="Y220" s="27"/>
      <c r="Z220" s="27"/>
      <c r="AA2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0" s="27"/>
      <c r="AC220" s="83"/>
    </row>
    <row r="221" spans="1:29" ht="12.6" x14ac:dyDescent="0.25">
      <c r="A221" s="27" t="s">
        <v>405</v>
      </c>
      <c r="B221" s="28">
        <v>16</v>
      </c>
      <c r="C221" s="27"/>
      <c r="D2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1" s="27"/>
      <c r="F221" s="27"/>
      <c r="G221" s="29"/>
      <c r="H221" s="29"/>
      <c r="I221" s="27"/>
      <c r="J221" s="27"/>
      <c r="K221" s="27"/>
      <c r="L221" s="27"/>
      <c r="M221" s="27"/>
      <c r="N221" s="27"/>
      <c r="O221" s="30"/>
      <c r="P221" s="30">
        <f>Table1[[#This Row],[Unit Value]]*Table1[[#This Row],[Qty | PCount]]</f>
        <v>0</v>
      </c>
      <c r="Q221" s="27" t="str">
        <f>IF(Table1[[#This Row],[Unit Value]]&lt;=4999,"Low-Value Asset","High-Value Asset")</f>
        <v>Low-Value Asset</v>
      </c>
      <c r="R221" s="27"/>
      <c r="S221" s="27"/>
      <c r="T221" s="27"/>
      <c r="U221" s="27"/>
      <c r="V221" s="74"/>
      <c r="W221" s="27"/>
      <c r="X221" s="27"/>
      <c r="Y221" s="27"/>
      <c r="Z221" s="27"/>
      <c r="AA2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1" s="27"/>
      <c r="AC221" s="83"/>
    </row>
    <row r="222" spans="1:29" ht="12.6" x14ac:dyDescent="0.25">
      <c r="A222" s="27" t="s">
        <v>405</v>
      </c>
      <c r="B222" s="28">
        <v>28</v>
      </c>
      <c r="C222" s="27"/>
      <c r="D2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2" s="27"/>
      <c r="F222" s="27"/>
      <c r="G222" s="29"/>
      <c r="H222" s="29"/>
      <c r="I222" s="27"/>
      <c r="J222" s="27"/>
      <c r="K222" s="27"/>
      <c r="L222" s="27"/>
      <c r="M222" s="27"/>
      <c r="N222" s="27"/>
      <c r="O222" s="30"/>
      <c r="P222" s="30">
        <f>Table1[[#This Row],[Unit Value]]*Table1[[#This Row],[Qty | PCount]]</f>
        <v>0</v>
      </c>
      <c r="Q222" s="27" t="str">
        <f>IF(Table1[[#This Row],[Unit Value]]&lt;=4999,"Low-Value Asset","High-Value Asset")</f>
        <v>Low-Value Asset</v>
      </c>
      <c r="R222" s="27"/>
      <c r="S222" s="27"/>
      <c r="T222" s="27"/>
      <c r="U222" s="27"/>
      <c r="V222" s="74"/>
      <c r="W222" s="27"/>
      <c r="X222" s="27"/>
      <c r="Y222" s="27"/>
      <c r="Z222" s="27"/>
      <c r="AA2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2" s="27"/>
      <c r="AC222" s="83"/>
    </row>
    <row r="223" spans="1:29" ht="12.6" x14ac:dyDescent="0.25">
      <c r="A223" s="27" t="s">
        <v>406</v>
      </c>
      <c r="B223" s="28">
        <v>17</v>
      </c>
      <c r="C223" s="27"/>
      <c r="D2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3" s="27"/>
      <c r="F223" s="27"/>
      <c r="G223" s="29"/>
      <c r="H223" s="29"/>
      <c r="I223" s="27"/>
      <c r="J223" s="27"/>
      <c r="K223" s="27"/>
      <c r="L223" s="27"/>
      <c r="M223" s="27"/>
      <c r="N223" s="27"/>
      <c r="O223" s="30"/>
      <c r="P223" s="30">
        <f>Table1[[#This Row],[Unit Value]]*Table1[[#This Row],[Qty | PCount]]</f>
        <v>0</v>
      </c>
      <c r="Q223" s="27" t="str">
        <f>IF(Table1[[#This Row],[Unit Value]]&lt;=4999,"Low-Value Asset","High-Value Asset")</f>
        <v>Low-Value Asset</v>
      </c>
      <c r="R223" s="27"/>
      <c r="S223" s="27"/>
      <c r="T223" s="27"/>
      <c r="U223" s="27"/>
      <c r="V223" s="74"/>
      <c r="W223" s="27"/>
      <c r="X223" s="27"/>
      <c r="Y223" s="27"/>
      <c r="Z223" s="27"/>
      <c r="AA2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3" s="27"/>
      <c r="AC223" s="83"/>
    </row>
    <row r="224" spans="1:29" ht="12.6" x14ac:dyDescent="0.25">
      <c r="A224" s="27" t="s">
        <v>406</v>
      </c>
      <c r="B224" s="28">
        <v>18</v>
      </c>
      <c r="C224" s="27"/>
      <c r="D2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4" s="27"/>
      <c r="F224" s="27"/>
      <c r="G224" s="29"/>
      <c r="H224" s="29"/>
      <c r="I224" s="27"/>
      <c r="J224" s="27"/>
      <c r="K224" s="27"/>
      <c r="L224" s="27"/>
      <c r="M224" s="27"/>
      <c r="N224" s="27"/>
      <c r="O224" s="30"/>
      <c r="P224" s="30">
        <f>Table1[[#This Row],[Unit Value]]*Table1[[#This Row],[Qty | PCount]]</f>
        <v>0</v>
      </c>
      <c r="Q224" s="27" t="str">
        <f>IF(Table1[[#This Row],[Unit Value]]&lt;=4999,"Low-Value Asset","High-Value Asset")</f>
        <v>Low-Value Asset</v>
      </c>
      <c r="R224" s="27"/>
      <c r="S224" s="27"/>
      <c r="T224" s="27"/>
      <c r="U224" s="27"/>
      <c r="V224" s="74"/>
      <c r="W224" s="27"/>
      <c r="X224" s="27"/>
      <c r="Y224" s="27"/>
      <c r="Z224" s="27"/>
      <c r="AA2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4" s="27"/>
      <c r="AC224" s="83"/>
    </row>
    <row r="225" spans="1:29" ht="12.6" x14ac:dyDescent="0.25">
      <c r="A225" s="27" t="s">
        <v>406</v>
      </c>
      <c r="B225" s="28">
        <v>29</v>
      </c>
      <c r="C225" s="27"/>
      <c r="D2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5" s="27"/>
      <c r="F225" s="27"/>
      <c r="G225" s="29"/>
      <c r="H225" s="29"/>
      <c r="I225" s="27"/>
      <c r="J225" s="27"/>
      <c r="K225" s="27"/>
      <c r="L225" s="27"/>
      <c r="M225" s="27"/>
      <c r="N225" s="27"/>
      <c r="O225" s="30"/>
      <c r="P225" s="30">
        <f>Table1[[#This Row],[Unit Value]]*Table1[[#This Row],[Qty | PCount]]</f>
        <v>0</v>
      </c>
      <c r="Q225" s="27" t="str">
        <f>IF(Table1[[#This Row],[Unit Value]]&lt;=4999,"Low-Value Asset","High-Value Asset")</f>
        <v>Low-Value Asset</v>
      </c>
      <c r="R225" s="27"/>
      <c r="S225" s="27"/>
      <c r="T225" s="27"/>
      <c r="U225" s="27"/>
      <c r="V225" s="74"/>
      <c r="W225" s="27"/>
      <c r="X225" s="27"/>
      <c r="Y225" s="27"/>
      <c r="Z225" s="27"/>
      <c r="AA2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5" s="27"/>
      <c r="AC225" s="83"/>
    </row>
    <row r="226" spans="1:29" ht="12.6" x14ac:dyDescent="0.25">
      <c r="A226" s="27" t="s">
        <v>407</v>
      </c>
      <c r="B226" s="28">
        <v>19</v>
      </c>
      <c r="C226" s="27"/>
      <c r="D2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6" s="27"/>
      <c r="F226" s="27"/>
      <c r="G226" s="29"/>
      <c r="H226" s="29"/>
      <c r="I226" s="27"/>
      <c r="J226" s="27"/>
      <c r="K226" s="27"/>
      <c r="L226" s="27"/>
      <c r="M226" s="27"/>
      <c r="N226" s="27"/>
      <c r="O226" s="30"/>
      <c r="P226" s="30">
        <f>Table1[[#This Row],[Unit Value]]*Table1[[#This Row],[Qty | PCount]]</f>
        <v>0</v>
      </c>
      <c r="Q226" s="27" t="str">
        <f>IF(Table1[[#This Row],[Unit Value]]&lt;=4999,"Low-Value Asset","High-Value Asset")</f>
        <v>Low-Value Asset</v>
      </c>
      <c r="R226" s="27"/>
      <c r="S226" s="27"/>
      <c r="T226" s="27"/>
      <c r="U226" s="27"/>
      <c r="V226" s="74"/>
      <c r="W226" s="27"/>
      <c r="X226" s="27"/>
      <c r="Y226" s="27"/>
      <c r="Z226" s="27"/>
      <c r="AA2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6" s="27"/>
      <c r="AC226" s="83"/>
    </row>
    <row r="227" spans="1:29" ht="12.6" x14ac:dyDescent="0.25">
      <c r="A227" s="27" t="s">
        <v>407</v>
      </c>
      <c r="B227" s="28">
        <v>20</v>
      </c>
      <c r="C227" s="27"/>
      <c r="D2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7" s="27"/>
      <c r="F227" s="27"/>
      <c r="G227" s="29"/>
      <c r="H227" s="29"/>
      <c r="I227" s="27"/>
      <c r="J227" s="27"/>
      <c r="K227" s="27"/>
      <c r="L227" s="27"/>
      <c r="M227" s="27"/>
      <c r="N227" s="27"/>
      <c r="O227" s="30"/>
      <c r="P227" s="30">
        <f>Table1[[#This Row],[Unit Value]]*Table1[[#This Row],[Qty | PCount]]</f>
        <v>0</v>
      </c>
      <c r="Q227" s="27" t="str">
        <f>IF(Table1[[#This Row],[Unit Value]]&lt;=4999,"Low-Value Asset","High-Value Asset")</f>
        <v>Low-Value Asset</v>
      </c>
      <c r="R227" s="27"/>
      <c r="S227" s="27"/>
      <c r="T227" s="27"/>
      <c r="U227" s="27"/>
      <c r="V227" s="74"/>
      <c r="W227" s="27"/>
      <c r="X227" s="27"/>
      <c r="Y227" s="27"/>
      <c r="Z227" s="27"/>
      <c r="AA2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7" s="27"/>
      <c r="AC227" s="83"/>
    </row>
    <row r="228" spans="1:29" ht="12.6" x14ac:dyDescent="0.25">
      <c r="A228" s="27" t="s">
        <v>407</v>
      </c>
      <c r="B228" s="28">
        <v>30</v>
      </c>
      <c r="C228" s="27"/>
      <c r="D2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8" s="27"/>
      <c r="F228" s="27"/>
      <c r="G228" s="29"/>
      <c r="H228" s="29"/>
      <c r="I228" s="27"/>
      <c r="J228" s="27"/>
      <c r="K228" s="27"/>
      <c r="L228" s="27"/>
      <c r="M228" s="27"/>
      <c r="N228" s="27"/>
      <c r="O228" s="30"/>
      <c r="P228" s="30">
        <f>Table1[[#This Row],[Unit Value]]*Table1[[#This Row],[Qty | PCount]]</f>
        <v>0</v>
      </c>
      <c r="Q228" s="27" t="str">
        <f>IF(Table1[[#This Row],[Unit Value]]&lt;=4999,"Low-Value Asset","High-Value Asset")</f>
        <v>Low-Value Asset</v>
      </c>
      <c r="R228" s="27"/>
      <c r="S228" s="27"/>
      <c r="T228" s="27"/>
      <c r="U228" s="27"/>
      <c r="V228" s="74"/>
      <c r="W228" s="27"/>
      <c r="X228" s="27"/>
      <c r="Y228" s="27"/>
      <c r="Z228" s="27"/>
      <c r="AA2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8" s="27"/>
      <c r="AC228" s="83"/>
    </row>
    <row r="229" spans="1:29" ht="12.6" x14ac:dyDescent="0.25">
      <c r="A229" s="27"/>
      <c r="B229" s="28"/>
      <c r="C229" s="27"/>
      <c r="D2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29" s="27"/>
      <c r="F229" s="27"/>
      <c r="G229" s="29"/>
      <c r="H229" s="29"/>
      <c r="I229" s="27"/>
      <c r="J229" s="27"/>
      <c r="K229" s="27"/>
      <c r="L229" s="27"/>
      <c r="M229" s="27"/>
      <c r="N229" s="27"/>
      <c r="O229" s="30"/>
      <c r="P229" s="30">
        <f>Table1[[#This Row],[Unit Value]]*Table1[[#This Row],[Qty | PCount]]</f>
        <v>0</v>
      </c>
      <c r="Q229" s="27" t="str">
        <f>IF(Table1[[#This Row],[Unit Value]]&lt;=4999,"Low-Value Asset","High-Value Asset")</f>
        <v>Low-Value Asset</v>
      </c>
      <c r="R229" s="27"/>
      <c r="S229" s="27"/>
      <c r="T229" s="27"/>
      <c r="U229" s="27"/>
      <c r="V229" s="74"/>
      <c r="W229" s="27"/>
      <c r="X229" s="27"/>
      <c r="Y229" s="27"/>
      <c r="Z229" s="27"/>
      <c r="AA2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29" s="27"/>
      <c r="AC229" s="83"/>
    </row>
    <row r="230" spans="1:29" ht="12.6" x14ac:dyDescent="0.25">
      <c r="A230" s="27"/>
      <c r="B230" s="28"/>
      <c r="C230" s="27"/>
      <c r="D2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0" s="27"/>
      <c r="F230" s="27"/>
      <c r="G230" s="29"/>
      <c r="H230" s="29"/>
      <c r="I230" s="27"/>
      <c r="J230" s="27"/>
      <c r="K230" s="27"/>
      <c r="L230" s="27"/>
      <c r="M230" s="27"/>
      <c r="N230" s="27"/>
      <c r="O230" s="30"/>
      <c r="P230" s="30">
        <f>Table1[[#This Row],[Unit Value]]*Table1[[#This Row],[Qty | PCount]]</f>
        <v>0</v>
      </c>
      <c r="Q230" s="27" t="str">
        <f>IF(Table1[[#This Row],[Unit Value]]&lt;=4999,"Low-Value Asset","High-Value Asset")</f>
        <v>Low-Value Asset</v>
      </c>
      <c r="R230" s="27"/>
      <c r="S230" s="27"/>
      <c r="T230" s="27"/>
      <c r="U230" s="27"/>
      <c r="V230" s="74"/>
      <c r="W230" s="27"/>
      <c r="X230" s="27"/>
      <c r="Y230" s="27"/>
      <c r="Z230" s="27"/>
      <c r="AA2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0" s="27"/>
      <c r="AC230" s="83"/>
    </row>
    <row r="231" spans="1:29" ht="12.6" x14ac:dyDescent="0.25">
      <c r="A231" s="27"/>
      <c r="B231" s="28"/>
      <c r="C231" s="27"/>
      <c r="D2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1" s="27"/>
      <c r="F231" s="27"/>
      <c r="G231" s="29"/>
      <c r="H231" s="29"/>
      <c r="I231" s="27"/>
      <c r="J231" s="27"/>
      <c r="K231" s="27"/>
      <c r="L231" s="27"/>
      <c r="M231" s="27"/>
      <c r="N231" s="27"/>
      <c r="O231" s="30"/>
      <c r="P231" s="30">
        <f>Table1[[#This Row],[Unit Value]]*Table1[[#This Row],[Qty | PCount]]</f>
        <v>0</v>
      </c>
      <c r="Q231" s="27" t="str">
        <f>IF(Table1[[#This Row],[Unit Value]]&lt;=4999,"Low-Value Asset","High-Value Asset")</f>
        <v>Low-Value Asset</v>
      </c>
      <c r="R231" s="27"/>
      <c r="S231" s="27"/>
      <c r="T231" s="27"/>
      <c r="U231" s="27"/>
      <c r="V231" s="74"/>
      <c r="W231" s="27"/>
      <c r="X231" s="31"/>
      <c r="Y231" s="31"/>
      <c r="Z231" s="27"/>
      <c r="AA2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1" s="27"/>
      <c r="AC231" s="83"/>
    </row>
    <row r="232" spans="1:29" ht="12.6" x14ac:dyDescent="0.25">
      <c r="A232" s="27"/>
      <c r="B232" s="28"/>
      <c r="C232" s="27"/>
      <c r="D2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2" s="27"/>
      <c r="F232" s="27"/>
      <c r="G232" s="29"/>
      <c r="H232" s="29"/>
      <c r="I232" s="27"/>
      <c r="J232" s="27"/>
      <c r="K232" s="27"/>
      <c r="L232" s="27"/>
      <c r="M232" s="27"/>
      <c r="N232" s="27"/>
      <c r="O232" s="30"/>
      <c r="P232" s="30">
        <f>Table1[[#This Row],[Unit Value]]*Table1[[#This Row],[Qty | PCount]]</f>
        <v>0</v>
      </c>
      <c r="Q232" s="27" t="str">
        <f>IF(Table1[[#This Row],[Unit Value]]&lt;=4999,"Low-Value Asset","High-Value Asset")</f>
        <v>Low-Value Asset</v>
      </c>
      <c r="R232" s="27"/>
      <c r="S232" s="27"/>
      <c r="T232" s="27"/>
      <c r="U232" s="27"/>
      <c r="V232" s="74"/>
      <c r="W232" s="27"/>
      <c r="X232" s="31"/>
      <c r="Y232" s="31"/>
      <c r="Z232" s="27"/>
      <c r="AA2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2" s="27"/>
      <c r="AC232" s="83"/>
    </row>
    <row r="233" spans="1:29" ht="12.6" x14ac:dyDescent="0.25">
      <c r="A233" s="27"/>
      <c r="B233" s="28"/>
      <c r="C233" s="27"/>
      <c r="D2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3" s="27"/>
      <c r="F233" s="27"/>
      <c r="G233" s="29"/>
      <c r="H233" s="29"/>
      <c r="I233" s="27"/>
      <c r="J233" s="27"/>
      <c r="K233" s="27"/>
      <c r="L233" s="27"/>
      <c r="M233" s="27"/>
      <c r="N233" s="27"/>
      <c r="O233" s="30"/>
      <c r="P233" s="30">
        <f>Table1[[#This Row],[Unit Value]]*Table1[[#This Row],[Qty | PCount]]</f>
        <v>0</v>
      </c>
      <c r="Q233" s="27" t="str">
        <f>IF(Table1[[#This Row],[Unit Value]]&lt;=4999,"Low-Value Asset","High-Value Asset")</f>
        <v>Low-Value Asset</v>
      </c>
      <c r="R233" s="27"/>
      <c r="S233" s="27"/>
      <c r="T233" s="27"/>
      <c r="U233" s="27"/>
      <c r="V233" s="74"/>
      <c r="W233" s="27"/>
      <c r="X233" s="27"/>
      <c r="Y233" s="27"/>
      <c r="Z233" s="27"/>
      <c r="AA2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3" s="27"/>
      <c r="AC233" s="83"/>
    </row>
    <row r="234" spans="1:29" ht="12.6" x14ac:dyDescent="0.25">
      <c r="A234" s="27"/>
      <c r="B234" s="28"/>
      <c r="C234" s="27"/>
      <c r="D2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4" s="27"/>
      <c r="F234" s="27"/>
      <c r="G234" s="29"/>
      <c r="H234" s="29"/>
      <c r="I234" s="27"/>
      <c r="J234" s="27"/>
      <c r="K234" s="27"/>
      <c r="L234" s="27"/>
      <c r="M234" s="27"/>
      <c r="N234" s="27"/>
      <c r="O234" s="30"/>
      <c r="P234" s="30">
        <f>Table1[[#This Row],[Unit Value]]*Table1[[#This Row],[Qty | PCount]]</f>
        <v>0</v>
      </c>
      <c r="Q234" s="27" t="str">
        <f>IF(Table1[[#This Row],[Unit Value]]&lt;=4999,"Low-Value Asset","High-Value Asset")</f>
        <v>Low-Value Asset</v>
      </c>
      <c r="R234" s="27"/>
      <c r="S234" s="27"/>
      <c r="T234" s="27"/>
      <c r="U234" s="27"/>
      <c r="V234" s="74"/>
      <c r="W234" s="27"/>
      <c r="X234" s="27"/>
      <c r="Y234" s="27"/>
      <c r="Z234" s="27"/>
      <c r="AA2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4" s="27"/>
      <c r="AC234" s="83"/>
    </row>
    <row r="235" spans="1:29" ht="12.6" x14ac:dyDescent="0.25">
      <c r="A235" s="27"/>
      <c r="B235" s="28"/>
      <c r="C235" s="27"/>
      <c r="D2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5" s="27"/>
      <c r="F235" s="27"/>
      <c r="G235" s="29"/>
      <c r="H235" s="29"/>
      <c r="I235" s="27"/>
      <c r="J235" s="27"/>
      <c r="K235" s="27"/>
      <c r="L235" s="27"/>
      <c r="M235" s="27"/>
      <c r="N235" s="27"/>
      <c r="O235" s="30"/>
      <c r="P235" s="30">
        <f>Table1[[#This Row],[Unit Value]]*Table1[[#This Row],[Qty | PCount]]</f>
        <v>0</v>
      </c>
      <c r="Q235" s="27" t="str">
        <f>IF(Table1[[#This Row],[Unit Value]]&lt;=4999,"Low-Value Asset","High-Value Asset")</f>
        <v>Low-Value Asset</v>
      </c>
      <c r="R235" s="27"/>
      <c r="S235" s="27"/>
      <c r="T235" s="27"/>
      <c r="U235" s="27"/>
      <c r="V235" s="74"/>
      <c r="W235" s="27"/>
      <c r="X235" s="27"/>
      <c r="Y235" s="27"/>
      <c r="Z235" s="27"/>
      <c r="AA2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5" s="27"/>
      <c r="AC235" s="83"/>
    </row>
    <row r="236" spans="1:29" ht="12.6" x14ac:dyDescent="0.25">
      <c r="A236" s="27"/>
      <c r="B236" s="28"/>
      <c r="C236" s="27"/>
      <c r="D2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6" s="27"/>
      <c r="F236" s="27"/>
      <c r="G236" s="29"/>
      <c r="H236" s="27"/>
      <c r="I236" s="27"/>
      <c r="J236" s="27"/>
      <c r="K236" s="27"/>
      <c r="L236" s="27"/>
      <c r="M236" s="27"/>
      <c r="N236" s="27"/>
      <c r="O236" s="30"/>
      <c r="P236" s="30">
        <f>Table1[[#This Row],[Unit Value]]*Table1[[#This Row],[Qty | PCount]]</f>
        <v>0</v>
      </c>
      <c r="Q236" s="27" t="str">
        <f>IF(Table1[[#This Row],[Unit Value]]&lt;=4999,"Low-Value Asset","High-Value Asset")</f>
        <v>Low-Value Asset</v>
      </c>
      <c r="R236" s="27"/>
      <c r="S236" s="27"/>
      <c r="T236" s="27"/>
      <c r="U236" s="27"/>
      <c r="V236" s="74"/>
      <c r="W236" s="27"/>
      <c r="X236" s="27"/>
      <c r="Y236" s="27"/>
      <c r="Z236" s="27"/>
      <c r="AA2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6" s="27"/>
      <c r="AC236" s="83"/>
    </row>
    <row r="237" spans="1:29" ht="12.6" x14ac:dyDescent="0.25">
      <c r="A237" s="27"/>
      <c r="B237" s="28"/>
      <c r="C237" s="27"/>
      <c r="D2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30"/>
      <c r="P237" s="30">
        <f>Table1[[#This Row],[Unit Value]]*Table1[[#This Row],[Qty | PCount]]</f>
        <v>0</v>
      </c>
      <c r="Q237" s="27" t="str">
        <f>IF(Table1[[#This Row],[Unit Value]]&lt;=4999,"Low-Value Asset","High-Value Asset")</f>
        <v>Low-Value Asset</v>
      </c>
      <c r="R237" s="27"/>
      <c r="S237" s="27"/>
      <c r="T237" s="27"/>
      <c r="U237" s="27"/>
      <c r="V237" s="74"/>
      <c r="W237" s="27"/>
      <c r="X237" s="27"/>
      <c r="Y237" s="27"/>
      <c r="Z237" s="27"/>
      <c r="AA2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7" s="27"/>
      <c r="AC237" s="83"/>
    </row>
    <row r="238" spans="1:29" ht="12.6" x14ac:dyDescent="0.25">
      <c r="A238" s="27"/>
      <c r="B238" s="28"/>
      <c r="C238" s="27"/>
      <c r="D2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8" s="27"/>
      <c r="F238" s="27"/>
      <c r="G238" s="29"/>
      <c r="H238" s="29"/>
      <c r="I238" s="27"/>
      <c r="J238" s="27"/>
      <c r="K238" s="27"/>
      <c r="L238" s="27"/>
      <c r="M238" s="27"/>
      <c r="N238" s="27"/>
      <c r="O238" s="30"/>
      <c r="P238" s="30">
        <f>Table1[[#This Row],[Unit Value]]*Table1[[#This Row],[Qty | PCount]]</f>
        <v>0</v>
      </c>
      <c r="Q238" s="27" t="str">
        <f>IF(Table1[[#This Row],[Unit Value]]&lt;=4999,"Low-Value Asset","High-Value Asset")</f>
        <v>Low-Value Asset</v>
      </c>
      <c r="R238" s="27"/>
      <c r="S238" s="27"/>
      <c r="T238" s="27"/>
      <c r="U238" s="27"/>
      <c r="V238" s="74"/>
      <c r="W238" s="27"/>
      <c r="X238" s="27"/>
      <c r="Y238" s="27"/>
      <c r="Z238" s="27"/>
      <c r="AA2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8" s="27"/>
      <c r="AC238" s="83"/>
    </row>
    <row r="239" spans="1:29" ht="12.6" x14ac:dyDescent="0.25">
      <c r="A239" s="27"/>
      <c r="B239" s="28"/>
      <c r="C239" s="27"/>
      <c r="D2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39" s="27"/>
      <c r="F239" s="27"/>
      <c r="G239" s="29"/>
      <c r="H239" s="29"/>
      <c r="I239" s="27"/>
      <c r="J239" s="27"/>
      <c r="K239" s="27"/>
      <c r="L239" s="27"/>
      <c r="M239" s="27"/>
      <c r="N239" s="27"/>
      <c r="O239" s="30"/>
      <c r="P239" s="30">
        <f>Table1[[#This Row],[Unit Value]]*Table1[[#This Row],[Qty | PCount]]</f>
        <v>0</v>
      </c>
      <c r="Q239" s="27" t="str">
        <f>IF(Table1[[#This Row],[Unit Value]]&lt;=4999,"Low-Value Asset","High-Value Asset")</f>
        <v>Low-Value Asset</v>
      </c>
      <c r="R239" s="27"/>
      <c r="S239" s="27"/>
      <c r="T239" s="27"/>
      <c r="U239" s="27"/>
      <c r="V239" s="74"/>
      <c r="W239" s="27"/>
      <c r="X239" s="27"/>
      <c r="Y239" s="27"/>
      <c r="Z239" s="27"/>
      <c r="AA2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39" s="27"/>
      <c r="AC239" s="83"/>
    </row>
    <row r="240" spans="1:29" ht="12.6" x14ac:dyDescent="0.25">
      <c r="A240" s="27"/>
      <c r="B240" s="28"/>
      <c r="C240" s="27"/>
      <c r="D2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0" s="27"/>
      <c r="F240" s="27"/>
      <c r="G240" s="29"/>
      <c r="H240" s="29"/>
      <c r="I240" s="27"/>
      <c r="J240" s="27"/>
      <c r="K240" s="27"/>
      <c r="L240" s="27"/>
      <c r="M240" s="27"/>
      <c r="N240" s="27"/>
      <c r="O240" s="30"/>
      <c r="P240" s="30">
        <f>Table1[[#This Row],[Unit Value]]*Table1[[#This Row],[Qty | PCount]]</f>
        <v>0</v>
      </c>
      <c r="Q240" s="27" t="str">
        <f>IF(Table1[[#This Row],[Unit Value]]&lt;=4999,"Low-Value Asset","High-Value Asset")</f>
        <v>Low-Value Asset</v>
      </c>
      <c r="R240" s="27"/>
      <c r="S240" s="27"/>
      <c r="T240" s="27"/>
      <c r="U240" s="27"/>
      <c r="V240" s="74"/>
      <c r="W240" s="27"/>
      <c r="X240" s="27"/>
      <c r="Y240" s="27"/>
      <c r="Z240" s="27"/>
      <c r="AA2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0" s="27"/>
      <c r="AC240" s="83"/>
    </row>
    <row r="241" spans="1:29" ht="12.6" x14ac:dyDescent="0.25">
      <c r="A241" s="27"/>
      <c r="B241" s="28"/>
      <c r="C241" s="27"/>
      <c r="D2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1" s="27"/>
      <c r="F241" s="27"/>
      <c r="G241" s="29"/>
      <c r="H241" s="29"/>
      <c r="I241" s="27"/>
      <c r="J241" s="27"/>
      <c r="K241" s="27"/>
      <c r="L241" s="27"/>
      <c r="M241" s="27"/>
      <c r="N241" s="27"/>
      <c r="O241" s="30"/>
      <c r="P241" s="30">
        <f>Table1[[#This Row],[Unit Value]]*Table1[[#This Row],[Qty | PCount]]</f>
        <v>0</v>
      </c>
      <c r="Q241" s="27" t="str">
        <f>IF(Table1[[#This Row],[Unit Value]]&lt;=4999,"Low-Value Asset","High-Value Asset")</f>
        <v>Low-Value Asset</v>
      </c>
      <c r="R241" s="27"/>
      <c r="S241" s="27"/>
      <c r="T241" s="27"/>
      <c r="U241" s="27"/>
      <c r="V241" s="74"/>
      <c r="W241" s="27"/>
      <c r="X241" s="27"/>
      <c r="Y241" s="27"/>
      <c r="Z241" s="27"/>
      <c r="AA2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1" s="27"/>
      <c r="AC241" s="83"/>
    </row>
    <row r="242" spans="1:29" ht="12.6" x14ac:dyDescent="0.25">
      <c r="A242" s="27"/>
      <c r="B242" s="28"/>
      <c r="C242" s="27"/>
      <c r="D2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2" s="27"/>
      <c r="F242" s="27"/>
      <c r="G242" s="29"/>
      <c r="H242" s="29"/>
      <c r="I242" s="27"/>
      <c r="J242" s="27"/>
      <c r="K242" s="27"/>
      <c r="L242" s="27"/>
      <c r="M242" s="27"/>
      <c r="N242" s="27"/>
      <c r="O242" s="30"/>
      <c r="P242" s="30">
        <f>Table1[[#This Row],[Unit Value]]*Table1[[#This Row],[Qty | PCount]]</f>
        <v>0</v>
      </c>
      <c r="Q242" s="27" t="str">
        <f>IF(Table1[[#This Row],[Unit Value]]&lt;=4999,"Low-Value Asset","High-Value Asset")</f>
        <v>Low-Value Asset</v>
      </c>
      <c r="R242" s="27"/>
      <c r="S242" s="27"/>
      <c r="T242" s="27"/>
      <c r="U242" s="27"/>
      <c r="V242" s="74"/>
      <c r="W242" s="27"/>
      <c r="X242" s="27"/>
      <c r="Y242" s="27"/>
      <c r="Z242" s="27"/>
      <c r="AA2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2" s="27"/>
      <c r="AC242" s="83"/>
    </row>
    <row r="243" spans="1:29" ht="12.6" x14ac:dyDescent="0.25">
      <c r="A243" s="27"/>
      <c r="B243" s="28"/>
      <c r="C243" s="27"/>
      <c r="D2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3" s="27"/>
      <c r="F243" s="27"/>
      <c r="G243" s="29"/>
      <c r="H243" s="29"/>
      <c r="I243" s="27"/>
      <c r="J243" s="27"/>
      <c r="K243" s="27"/>
      <c r="L243" s="27"/>
      <c r="M243" s="27"/>
      <c r="N243" s="27"/>
      <c r="O243" s="30"/>
      <c r="P243" s="30">
        <f>Table1[[#This Row],[Unit Value]]*Table1[[#This Row],[Qty | PCount]]</f>
        <v>0</v>
      </c>
      <c r="Q243" s="27" t="str">
        <f>IF(Table1[[#This Row],[Unit Value]]&lt;=4999,"Low-Value Asset","High-Value Asset")</f>
        <v>Low-Value Asset</v>
      </c>
      <c r="R243" s="27"/>
      <c r="S243" s="27"/>
      <c r="T243" s="27"/>
      <c r="U243" s="27"/>
      <c r="V243" s="74"/>
      <c r="W243" s="27"/>
      <c r="X243" s="27"/>
      <c r="Y243" s="27"/>
      <c r="Z243" s="27"/>
      <c r="AA2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3" s="27"/>
      <c r="AC243" s="83"/>
    </row>
    <row r="244" spans="1:29" ht="12.6" x14ac:dyDescent="0.25">
      <c r="A244" s="27"/>
      <c r="B244" s="28"/>
      <c r="C244" s="27"/>
      <c r="D2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4" s="27"/>
      <c r="F244" s="27"/>
      <c r="G244" s="29"/>
      <c r="H244" s="29"/>
      <c r="I244" s="27"/>
      <c r="J244" s="27"/>
      <c r="K244" s="27"/>
      <c r="L244" s="27"/>
      <c r="M244" s="27"/>
      <c r="N244" s="27"/>
      <c r="O244" s="30"/>
      <c r="P244" s="30">
        <f>Table1[[#This Row],[Unit Value]]*Table1[[#This Row],[Qty | PCount]]</f>
        <v>0</v>
      </c>
      <c r="Q244" s="27" t="str">
        <f>IF(Table1[[#This Row],[Unit Value]]&lt;=4999,"Low-Value Asset","High-Value Asset")</f>
        <v>Low-Value Asset</v>
      </c>
      <c r="R244" s="27"/>
      <c r="S244" s="27"/>
      <c r="T244" s="27"/>
      <c r="U244" s="27"/>
      <c r="V244" s="74"/>
      <c r="W244" s="27"/>
      <c r="X244" s="27"/>
      <c r="Y244" s="27"/>
      <c r="Z244" s="27"/>
      <c r="AA2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4" s="27"/>
      <c r="AC244" s="83"/>
    </row>
    <row r="245" spans="1:29" ht="12.6" x14ac:dyDescent="0.25">
      <c r="A245" s="27"/>
      <c r="B245" s="28"/>
      <c r="C245" s="27"/>
      <c r="D2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5" s="27"/>
      <c r="F245" s="27"/>
      <c r="G245" s="29"/>
      <c r="H245" s="29"/>
      <c r="I245" s="27"/>
      <c r="J245" s="27"/>
      <c r="K245" s="27"/>
      <c r="L245" s="27"/>
      <c r="M245" s="27"/>
      <c r="N245" s="27"/>
      <c r="O245" s="30"/>
      <c r="P245" s="30">
        <f>Table1[[#This Row],[Unit Value]]*Table1[[#This Row],[Qty | PCount]]</f>
        <v>0</v>
      </c>
      <c r="Q245" s="27" t="str">
        <f>IF(Table1[[#This Row],[Unit Value]]&lt;=4999,"Low-Value Asset","High-Value Asset")</f>
        <v>Low-Value Asset</v>
      </c>
      <c r="R245" s="27"/>
      <c r="S245" s="27"/>
      <c r="T245" s="27"/>
      <c r="U245" s="27"/>
      <c r="V245" s="74"/>
      <c r="W245" s="27"/>
      <c r="X245" s="27"/>
      <c r="Y245" s="27"/>
      <c r="Z245" s="27"/>
      <c r="AA2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5" s="27"/>
      <c r="AC245" s="83"/>
    </row>
    <row r="246" spans="1:29" ht="12.6" x14ac:dyDescent="0.25">
      <c r="A246" s="27"/>
      <c r="B246" s="28"/>
      <c r="C246" s="27"/>
      <c r="D2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6" s="27"/>
      <c r="F246" s="27"/>
      <c r="G246" s="29"/>
      <c r="H246" s="29"/>
      <c r="I246" s="27"/>
      <c r="J246" s="27"/>
      <c r="K246" s="27"/>
      <c r="L246" s="27"/>
      <c r="M246" s="27"/>
      <c r="N246" s="27"/>
      <c r="O246" s="30"/>
      <c r="P246" s="30">
        <f>Table1[[#This Row],[Unit Value]]*Table1[[#This Row],[Qty | PCount]]</f>
        <v>0</v>
      </c>
      <c r="Q246" s="27" t="str">
        <f>IF(Table1[[#This Row],[Unit Value]]&lt;=4999,"Low-Value Asset","High-Value Asset")</f>
        <v>Low-Value Asset</v>
      </c>
      <c r="R246" s="27"/>
      <c r="S246" s="27"/>
      <c r="T246" s="27"/>
      <c r="U246" s="27"/>
      <c r="V246" s="74"/>
      <c r="W246" s="27"/>
      <c r="X246" s="27"/>
      <c r="Y246" s="27"/>
      <c r="Z246" s="27"/>
      <c r="AA2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6" s="27"/>
      <c r="AC246" s="83"/>
    </row>
    <row r="247" spans="1:29" ht="12.6" x14ac:dyDescent="0.25">
      <c r="A247" s="27"/>
      <c r="B247" s="28"/>
      <c r="C247" s="27"/>
      <c r="D2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7" s="27"/>
      <c r="F247" s="27"/>
      <c r="G247" s="29"/>
      <c r="H247" s="29"/>
      <c r="I247" s="27"/>
      <c r="J247" s="27"/>
      <c r="K247" s="27"/>
      <c r="L247" s="27"/>
      <c r="M247" s="27"/>
      <c r="N247" s="27"/>
      <c r="O247" s="30"/>
      <c r="P247" s="30">
        <f>Table1[[#This Row],[Unit Value]]*Table1[[#This Row],[Qty | PCount]]</f>
        <v>0</v>
      </c>
      <c r="Q247" s="27" t="str">
        <f>IF(Table1[[#This Row],[Unit Value]]&lt;=4999,"Low-Value Asset","High-Value Asset")</f>
        <v>Low-Value Asset</v>
      </c>
      <c r="R247" s="27"/>
      <c r="S247" s="27"/>
      <c r="T247" s="27"/>
      <c r="U247" s="27"/>
      <c r="V247" s="74"/>
      <c r="W247" s="27"/>
      <c r="X247" s="27"/>
      <c r="Y247" s="27"/>
      <c r="Z247" s="27"/>
      <c r="AA2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7" s="27"/>
      <c r="AC247" s="83"/>
    </row>
    <row r="248" spans="1:29" ht="12.6" x14ac:dyDescent="0.25">
      <c r="A248" s="27"/>
      <c r="B248" s="28"/>
      <c r="C248" s="27"/>
      <c r="D2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8" s="27"/>
      <c r="F248" s="27"/>
      <c r="G248" s="29"/>
      <c r="H248" s="29"/>
      <c r="I248" s="27"/>
      <c r="J248" s="27"/>
      <c r="K248" s="27"/>
      <c r="L248" s="27"/>
      <c r="M248" s="27"/>
      <c r="N248" s="27"/>
      <c r="O248" s="30"/>
      <c r="P248" s="30">
        <f>Table1[[#This Row],[Unit Value]]*Table1[[#This Row],[Qty | PCount]]</f>
        <v>0</v>
      </c>
      <c r="Q248" s="27" t="str">
        <f>IF(Table1[[#This Row],[Unit Value]]&lt;=4999,"Low-Value Asset","High-Value Asset")</f>
        <v>Low-Value Asset</v>
      </c>
      <c r="R248" s="27"/>
      <c r="S248" s="27"/>
      <c r="T248" s="27"/>
      <c r="U248" s="27"/>
      <c r="V248" s="74"/>
      <c r="W248" s="27"/>
      <c r="X248" s="27"/>
      <c r="Y248" s="27"/>
      <c r="Z248" s="27"/>
      <c r="AA2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8" s="27"/>
      <c r="AC248" s="83"/>
    </row>
    <row r="249" spans="1:29" ht="12.6" x14ac:dyDescent="0.25">
      <c r="A249" s="27"/>
      <c r="B249" s="28"/>
      <c r="C249" s="27"/>
      <c r="D2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49" s="27"/>
      <c r="F249" s="27"/>
      <c r="G249" s="29"/>
      <c r="H249" s="29"/>
      <c r="I249" s="27"/>
      <c r="J249" s="27"/>
      <c r="K249" s="27"/>
      <c r="L249" s="27"/>
      <c r="M249" s="27"/>
      <c r="N249" s="27"/>
      <c r="O249" s="30"/>
      <c r="P249" s="30">
        <f>Table1[[#This Row],[Unit Value]]*Table1[[#This Row],[Qty | PCount]]</f>
        <v>0</v>
      </c>
      <c r="Q249" s="27" t="str">
        <f>IF(Table1[[#This Row],[Unit Value]]&lt;=4999,"Low-Value Asset","High-Value Asset")</f>
        <v>Low-Value Asset</v>
      </c>
      <c r="R249" s="27"/>
      <c r="S249" s="27"/>
      <c r="T249" s="27"/>
      <c r="U249" s="27"/>
      <c r="V249" s="74"/>
      <c r="W249" s="27"/>
      <c r="X249" s="27"/>
      <c r="Y249" s="27"/>
      <c r="Z249" s="27"/>
      <c r="AA2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49" s="27"/>
      <c r="AC249" s="83"/>
    </row>
    <row r="250" spans="1:29" ht="12.6" x14ac:dyDescent="0.25">
      <c r="A250" s="27"/>
      <c r="B250" s="28"/>
      <c r="C250" s="27"/>
      <c r="D2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30"/>
      <c r="P250" s="30">
        <f>Table1[[#This Row],[Unit Value]]*Table1[[#This Row],[Qty | PCount]]</f>
        <v>0</v>
      </c>
      <c r="Q250" s="27" t="str">
        <f>IF(Table1[[#This Row],[Unit Value]]&lt;=4999,"Low-Value Asset","High-Value Asset")</f>
        <v>Low-Value Asset</v>
      </c>
      <c r="R250" s="27"/>
      <c r="S250" s="27"/>
      <c r="T250" s="27"/>
      <c r="U250" s="27"/>
      <c r="V250" s="74"/>
      <c r="W250" s="27"/>
      <c r="X250" s="27"/>
      <c r="Y250" s="27"/>
      <c r="Z250" s="27"/>
      <c r="AA2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0" s="27"/>
      <c r="AC250" s="83"/>
    </row>
    <row r="251" spans="1:29" ht="37.799999999999997" x14ac:dyDescent="0.25">
      <c r="A251" s="27" t="s">
        <v>184</v>
      </c>
      <c r="B251" s="28">
        <v>37</v>
      </c>
      <c r="C251" s="27"/>
      <c r="D2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1" s="27"/>
      <c r="F251" s="27"/>
      <c r="G251" s="29"/>
      <c r="H251" s="29"/>
      <c r="I251" s="27"/>
      <c r="J251" s="27"/>
      <c r="K251" s="27"/>
      <c r="L251" s="27"/>
      <c r="M251" s="31"/>
      <c r="N251" s="27"/>
      <c r="O251" s="30"/>
      <c r="P251" s="30">
        <f>Table1[[#This Row],[Unit Value]]*Table1[[#This Row],[Qty | PCount]]</f>
        <v>0</v>
      </c>
      <c r="Q251" s="27" t="str">
        <f>IF(Table1[[#This Row],[Unit Value]]&lt;=4999,"Low-Value Asset","High-Value Asset")</f>
        <v>Low-Value Asset</v>
      </c>
      <c r="R251" s="27"/>
      <c r="S251" s="27"/>
      <c r="T251" s="27"/>
      <c r="U251" s="27"/>
      <c r="V251" s="74"/>
      <c r="W251" s="27"/>
      <c r="X251" s="27"/>
      <c r="Y251" s="27"/>
      <c r="Z251" s="27"/>
      <c r="AA2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1" s="27"/>
      <c r="AC251" s="83"/>
    </row>
    <row r="252" spans="1:29" ht="50.4" x14ac:dyDescent="0.25">
      <c r="A252" s="27" t="s">
        <v>184</v>
      </c>
      <c r="B252" s="28">
        <v>38</v>
      </c>
      <c r="C252" s="27"/>
      <c r="D2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2" s="27"/>
      <c r="F252" s="27"/>
      <c r="G252" s="29"/>
      <c r="H252" s="29"/>
      <c r="I252" s="27"/>
      <c r="J252" s="27"/>
      <c r="K252" s="27"/>
      <c r="L252" s="27"/>
      <c r="M252" s="31"/>
      <c r="N252" s="27"/>
      <c r="O252" s="30"/>
      <c r="P252" s="30">
        <f>Table1[[#This Row],[Unit Value]]*Table1[[#This Row],[Qty | PCount]]</f>
        <v>0</v>
      </c>
      <c r="Q252" s="27" t="str">
        <f>IF(Table1[[#This Row],[Unit Value]]&lt;=4999,"Low-Value Asset","High-Value Asset")</f>
        <v>Low-Value Asset</v>
      </c>
      <c r="R252" s="27"/>
      <c r="S252" s="27"/>
      <c r="T252" s="27"/>
      <c r="U252" s="27"/>
      <c r="V252" s="74"/>
      <c r="W252" s="27"/>
      <c r="X252" s="27"/>
      <c r="Y252" s="27"/>
      <c r="Z252" s="27"/>
      <c r="AA2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2" s="27"/>
      <c r="AC252" s="83"/>
    </row>
    <row r="253" spans="1:29" ht="63" x14ac:dyDescent="0.25">
      <c r="A253" s="27" t="s">
        <v>184</v>
      </c>
      <c r="B253" s="28">
        <v>39</v>
      </c>
      <c r="C253" s="27"/>
      <c r="D2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3" s="27"/>
      <c r="F253" s="27"/>
      <c r="G253" s="27"/>
      <c r="H253" s="29"/>
      <c r="I253" s="27"/>
      <c r="J253" s="27"/>
      <c r="K253" s="27"/>
      <c r="L253" s="27"/>
      <c r="M253" s="31"/>
      <c r="N253" s="27"/>
      <c r="O253" s="30"/>
      <c r="P253" s="30">
        <f>Table1[[#This Row],[Unit Value]]*Table1[[#This Row],[Qty | PCount]]</f>
        <v>0</v>
      </c>
      <c r="Q253" s="27" t="str">
        <f>IF(Table1[[#This Row],[Unit Value]]&lt;=4999,"Low-Value Asset","High-Value Asset")</f>
        <v>Low-Value Asset</v>
      </c>
      <c r="R253" s="27"/>
      <c r="S253" s="27"/>
      <c r="T253" s="27"/>
      <c r="U253" s="27"/>
      <c r="V253" s="74"/>
      <c r="W253" s="27"/>
      <c r="X253" s="27"/>
      <c r="Y253" s="27"/>
      <c r="Z253" s="27"/>
      <c r="AA2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3" s="27"/>
      <c r="AC253" s="83"/>
    </row>
    <row r="254" spans="1:29" ht="50.4" x14ac:dyDescent="0.25">
      <c r="A254" s="27" t="s">
        <v>184</v>
      </c>
      <c r="B254" s="28">
        <v>40</v>
      </c>
      <c r="C254" s="27"/>
      <c r="D2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4" s="27"/>
      <c r="F254" s="27"/>
      <c r="G254" s="29"/>
      <c r="H254" s="32"/>
      <c r="I254" s="27"/>
      <c r="J254" s="27"/>
      <c r="K254" s="27"/>
      <c r="L254" s="27"/>
      <c r="M254" s="31"/>
      <c r="N254" s="27"/>
      <c r="O254" s="30"/>
      <c r="P254" s="30">
        <f>Table1[[#This Row],[Unit Value]]*Table1[[#This Row],[Qty | PCount]]</f>
        <v>0</v>
      </c>
      <c r="Q254" s="27" t="str">
        <f>IF(Table1[[#This Row],[Unit Value]]&lt;=4999,"Low-Value Asset","High-Value Asset")</f>
        <v>Low-Value Asset</v>
      </c>
      <c r="R254" s="27"/>
      <c r="S254" s="27"/>
      <c r="T254" s="27"/>
      <c r="U254" s="27"/>
      <c r="V254" s="74"/>
      <c r="W254" s="27"/>
      <c r="X254" s="27"/>
      <c r="Y254" s="27"/>
      <c r="Z254" s="27"/>
      <c r="AA2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4" s="27"/>
      <c r="AC254" s="83"/>
    </row>
    <row r="255" spans="1:29" ht="37.799999999999997" x14ac:dyDescent="0.25">
      <c r="A255" s="27" t="s">
        <v>185</v>
      </c>
      <c r="B255" s="28">
        <v>43</v>
      </c>
      <c r="C255" s="27"/>
      <c r="D2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5" s="27"/>
      <c r="F255" s="27"/>
      <c r="G255" s="29"/>
      <c r="H255" s="29"/>
      <c r="I255" s="27"/>
      <c r="J255" s="27"/>
      <c r="K255" s="27"/>
      <c r="L255" s="27"/>
      <c r="M255" s="31"/>
      <c r="N255" s="27"/>
      <c r="O255" s="30"/>
      <c r="P255" s="30">
        <f>Table1[[#This Row],[Unit Value]]*Table1[[#This Row],[Qty | PCount]]</f>
        <v>0</v>
      </c>
      <c r="Q255" s="27" t="str">
        <f>IF(Table1[[#This Row],[Unit Value]]&lt;=4999,"Low-Value Asset","High-Value Asset")</f>
        <v>Low-Value Asset</v>
      </c>
      <c r="R255" s="27"/>
      <c r="S255" s="27"/>
      <c r="T255" s="27"/>
      <c r="U255" s="27"/>
      <c r="V255" s="74"/>
      <c r="W255" s="27"/>
      <c r="X255" s="27"/>
      <c r="Y255" s="27"/>
      <c r="Z255" s="27"/>
      <c r="AA2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5" s="27"/>
      <c r="AC255" s="83"/>
    </row>
    <row r="256" spans="1:29" ht="50.4" x14ac:dyDescent="0.25">
      <c r="A256" s="27" t="s">
        <v>185</v>
      </c>
      <c r="B256" s="28">
        <v>44</v>
      </c>
      <c r="C256" s="27"/>
      <c r="D2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6" s="27"/>
      <c r="F256" s="27"/>
      <c r="G256" s="29"/>
      <c r="H256" s="29"/>
      <c r="I256" s="27"/>
      <c r="J256" s="27"/>
      <c r="K256" s="27"/>
      <c r="L256" s="27"/>
      <c r="M256" s="31"/>
      <c r="N256" s="27"/>
      <c r="O256" s="30"/>
      <c r="P256" s="30">
        <f>Table1[[#This Row],[Unit Value]]*Table1[[#This Row],[Qty | PCount]]</f>
        <v>0</v>
      </c>
      <c r="Q256" s="27" t="str">
        <f>IF(Table1[[#This Row],[Unit Value]]&lt;=4999,"Low-Value Asset","High-Value Asset")</f>
        <v>Low-Value Asset</v>
      </c>
      <c r="R256" s="27"/>
      <c r="S256" s="27"/>
      <c r="T256" s="27"/>
      <c r="U256" s="27"/>
      <c r="V256" s="74"/>
      <c r="W256" s="27"/>
      <c r="X256" s="27"/>
      <c r="Y256" s="27"/>
      <c r="Z256" s="27"/>
      <c r="AA2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6" s="27"/>
      <c r="AC256" s="83"/>
    </row>
    <row r="257" spans="1:29" ht="63" x14ac:dyDescent="0.25">
      <c r="A257" s="27" t="s">
        <v>185</v>
      </c>
      <c r="B257" s="28">
        <v>45</v>
      </c>
      <c r="C257" s="27"/>
      <c r="D2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7" s="27"/>
      <c r="F257" s="27"/>
      <c r="G257" s="27"/>
      <c r="H257" s="29"/>
      <c r="I257" s="27"/>
      <c r="J257" s="27"/>
      <c r="K257" s="27"/>
      <c r="L257" s="27"/>
      <c r="M257" s="31"/>
      <c r="N257" s="27"/>
      <c r="O257" s="30"/>
      <c r="P257" s="30">
        <f>Table1[[#This Row],[Unit Value]]*Table1[[#This Row],[Qty | PCount]]</f>
        <v>0</v>
      </c>
      <c r="Q257" s="27" t="str">
        <f>IF(Table1[[#This Row],[Unit Value]]&lt;=4999,"Low-Value Asset","High-Value Asset")</f>
        <v>Low-Value Asset</v>
      </c>
      <c r="R257" s="27"/>
      <c r="S257" s="27"/>
      <c r="T257" s="27"/>
      <c r="U257" s="27"/>
      <c r="V257" s="74"/>
      <c r="W257" s="27"/>
      <c r="X257" s="27"/>
      <c r="Y257" s="27"/>
      <c r="Z257" s="27"/>
      <c r="AA2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7" s="27"/>
      <c r="AC257" s="83"/>
    </row>
    <row r="258" spans="1:29" ht="50.4" x14ac:dyDescent="0.25">
      <c r="A258" s="27" t="s">
        <v>185</v>
      </c>
      <c r="B258" s="28">
        <v>46</v>
      </c>
      <c r="C258" s="27"/>
      <c r="D2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8" s="27"/>
      <c r="F258" s="27"/>
      <c r="G258" s="29"/>
      <c r="H258" s="32"/>
      <c r="I258" s="27"/>
      <c r="J258" s="27"/>
      <c r="K258" s="27"/>
      <c r="L258" s="27"/>
      <c r="M258" s="31"/>
      <c r="N258" s="27"/>
      <c r="O258" s="30"/>
      <c r="P258" s="30">
        <f>Table1[[#This Row],[Unit Value]]*Table1[[#This Row],[Qty | PCount]]</f>
        <v>0</v>
      </c>
      <c r="Q258" s="27" t="str">
        <f>IF(Table1[[#This Row],[Unit Value]]&lt;=4999,"Low-Value Asset","High-Value Asset")</f>
        <v>Low-Value Asset</v>
      </c>
      <c r="R258" s="27"/>
      <c r="S258" s="27"/>
      <c r="T258" s="27"/>
      <c r="U258" s="27"/>
      <c r="V258" s="74"/>
      <c r="W258" s="27"/>
      <c r="X258" s="27"/>
      <c r="Y258" s="27"/>
      <c r="Z258" s="27"/>
      <c r="AA2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8" s="27"/>
      <c r="AC258" s="83"/>
    </row>
    <row r="259" spans="1:29" ht="12.6" x14ac:dyDescent="0.25">
      <c r="A259" s="27"/>
      <c r="B259" s="28"/>
      <c r="C259" s="27"/>
      <c r="D2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59" s="27"/>
      <c r="F259" s="27"/>
      <c r="G259" s="29"/>
      <c r="H259" s="29"/>
      <c r="I259" s="27"/>
      <c r="J259" s="27"/>
      <c r="K259" s="27"/>
      <c r="L259" s="27"/>
      <c r="M259" s="27"/>
      <c r="N259" s="27"/>
      <c r="O259" s="30"/>
      <c r="P259" s="30">
        <f>Table1[[#This Row],[Unit Value]]*Table1[[#This Row],[Qty | PCount]]</f>
        <v>0</v>
      </c>
      <c r="Q259" s="27" t="str">
        <f>IF(Table1[[#This Row],[Unit Value]]&lt;=4999,"Low-Value Asset","High-Value Asset")</f>
        <v>Low-Value Asset</v>
      </c>
      <c r="R259" s="27"/>
      <c r="S259" s="27"/>
      <c r="T259" s="27"/>
      <c r="U259" s="27"/>
      <c r="V259" s="74"/>
      <c r="W259" s="27"/>
      <c r="X259" s="27"/>
      <c r="Y259" s="27"/>
      <c r="Z259" s="27"/>
      <c r="AA2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59" s="27"/>
      <c r="AC259" s="83"/>
    </row>
    <row r="260" spans="1:29" ht="12.6" x14ac:dyDescent="0.25">
      <c r="A260" s="27"/>
      <c r="B260" s="28"/>
      <c r="C260" s="27"/>
      <c r="D2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0" s="27"/>
      <c r="F260" s="27"/>
      <c r="G260" s="29"/>
      <c r="H260" s="29"/>
      <c r="I260" s="27"/>
      <c r="J260" s="27"/>
      <c r="K260" s="27"/>
      <c r="L260" s="27"/>
      <c r="M260" s="27"/>
      <c r="N260" s="27"/>
      <c r="O260" s="30"/>
      <c r="P260" s="30">
        <f>Table1[[#This Row],[Unit Value]]*Table1[[#This Row],[Qty | PCount]]</f>
        <v>0</v>
      </c>
      <c r="Q260" s="27" t="str">
        <f>IF(Table1[[#This Row],[Unit Value]]&lt;=4999,"Low-Value Asset","High-Value Asset")</f>
        <v>Low-Value Asset</v>
      </c>
      <c r="R260" s="27"/>
      <c r="S260" s="27"/>
      <c r="T260" s="27"/>
      <c r="U260" s="27"/>
      <c r="V260" s="74"/>
      <c r="W260" s="27"/>
      <c r="X260" s="27"/>
      <c r="Y260" s="27"/>
      <c r="Z260" s="27"/>
      <c r="AA2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0" s="27"/>
      <c r="AC260" s="83"/>
    </row>
    <row r="261" spans="1:29" ht="12.6" x14ac:dyDescent="0.25">
      <c r="A261" s="27" t="s">
        <v>222</v>
      </c>
      <c r="B261" s="28">
        <v>47</v>
      </c>
      <c r="C261" s="27"/>
      <c r="D2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1" s="27"/>
      <c r="F261" s="27"/>
      <c r="G261" s="29"/>
      <c r="H261" s="29"/>
      <c r="I261" s="27"/>
      <c r="J261" s="27"/>
      <c r="K261" s="27"/>
      <c r="L261" s="27"/>
      <c r="M261" s="27"/>
      <c r="N261" s="27"/>
      <c r="O261" s="30"/>
      <c r="P261" s="30">
        <f>Table1[[#This Row],[Unit Value]]*Table1[[#This Row],[Qty | PCount]]</f>
        <v>0</v>
      </c>
      <c r="Q261" s="27" t="str">
        <f>IF(Table1[[#This Row],[Unit Value]]&lt;=4999,"Low-Value Asset","High-Value Asset")</f>
        <v>Low-Value Asset</v>
      </c>
      <c r="R261" s="27"/>
      <c r="S261" s="27"/>
      <c r="T261" s="27"/>
      <c r="U261" s="27"/>
      <c r="V261" s="74"/>
      <c r="W261" s="27"/>
      <c r="X261" s="27"/>
      <c r="Y261" s="27"/>
      <c r="Z261" s="27"/>
      <c r="AA2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1" s="27"/>
      <c r="AC261" s="83"/>
    </row>
    <row r="262" spans="1:29" ht="12.6" x14ac:dyDescent="0.25">
      <c r="A262" s="27" t="s">
        <v>223</v>
      </c>
      <c r="B262" s="28">
        <v>4</v>
      </c>
      <c r="C262" s="27"/>
      <c r="D2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2" s="27"/>
      <c r="F262" s="27"/>
      <c r="G262" s="29"/>
      <c r="H262" s="29"/>
      <c r="I262" s="27"/>
      <c r="J262" s="27"/>
      <c r="K262" s="27"/>
      <c r="L262" s="27"/>
      <c r="M262" s="27"/>
      <c r="N262" s="27"/>
      <c r="O262" s="30"/>
      <c r="P262" s="30">
        <f>Table1[[#This Row],[Unit Value]]*Table1[[#This Row],[Qty | PCount]]</f>
        <v>0</v>
      </c>
      <c r="Q262" s="27" t="str">
        <f>IF(Table1[[#This Row],[Unit Value]]&lt;=4999,"Low-Value Asset","High-Value Asset")</f>
        <v>Low-Value Asset</v>
      </c>
      <c r="R262" s="27"/>
      <c r="S262" s="27"/>
      <c r="T262" s="27"/>
      <c r="U262" s="27"/>
      <c r="V262" s="74"/>
      <c r="W262" s="27"/>
      <c r="X262" s="27"/>
      <c r="Y262" s="27"/>
      <c r="Z262" s="27"/>
      <c r="AA2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2" s="27"/>
      <c r="AC262" s="83"/>
    </row>
    <row r="263" spans="1:29" ht="12.6" x14ac:dyDescent="0.25">
      <c r="A263" s="27"/>
      <c r="B263" s="28"/>
      <c r="C263" s="27"/>
      <c r="D2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3" s="27"/>
      <c r="F263" s="27"/>
      <c r="G263" s="29"/>
      <c r="H263" s="29"/>
      <c r="I263" s="27"/>
      <c r="J263" s="27"/>
      <c r="K263" s="27"/>
      <c r="L263" s="27"/>
      <c r="M263" s="27"/>
      <c r="N263" s="27"/>
      <c r="O263" s="30"/>
      <c r="P263" s="30">
        <f>Table1[[#This Row],[Unit Value]]*Table1[[#This Row],[Qty | PCount]]</f>
        <v>0</v>
      </c>
      <c r="Q263" s="27" t="str">
        <f>IF(Table1[[#This Row],[Unit Value]]&lt;=4999,"Low-Value Asset","High-Value Asset")</f>
        <v>Low-Value Asset</v>
      </c>
      <c r="R263" s="27"/>
      <c r="S263" s="27"/>
      <c r="T263" s="27"/>
      <c r="U263" s="27"/>
      <c r="V263" s="74"/>
      <c r="W263" s="27"/>
      <c r="X263" s="27"/>
      <c r="Y263" s="27"/>
      <c r="Z263" s="27"/>
      <c r="AA2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3" s="27"/>
      <c r="AC263" s="83"/>
    </row>
    <row r="264" spans="1:29" ht="12.6" x14ac:dyDescent="0.25">
      <c r="A264" s="27"/>
      <c r="B264" s="28"/>
      <c r="C264" s="27"/>
      <c r="D2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4" s="27"/>
      <c r="F264" s="27"/>
      <c r="G264" s="27"/>
      <c r="H264" s="29"/>
      <c r="I264" s="27"/>
      <c r="J264" s="27"/>
      <c r="K264" s="27"/>
      <c r="L264" s="27"/>
      <c r="M264" s="27"/>
      <c r="N264" s="27"/>
      <c r="O264" s="30"/>
      <c r="P264" s="30">
        <f>Table1[[#This Row],[Unit Value]]*Table1[[#This Row],[Qty | PCount]]</f>
        <v>0</v>
      </c>
      <c r="Q264" s="27" t="str">
        <f>IF(Table1[[#This Row],[Unit Value]]&lt;=4999,"Low-Value Asset","High-Value Asset")</f>
        <v>Low-Value Asset</v>
      </c>
      <c r="R264" s="27"/>
      <c r="S264" s="27"/>
      <c r="T264" s="27"/>
      <c r="U264" s="27"/>
      <c r="V264" s="74"/>
      <c r="W264" s="27"/>
      <c r="X264" s="27"/>
      <c r="Y264" s="27"/>
      <c r="Z264" s="27"/>
      <c r="AA2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4" s="27"/>
      <c r="AC264" s="83"/>
    </row>
    <row r="265" spans="1:29" ht="12.6" x14ac:dyDescent="0.25">
      <c r="A265" s="27"/>
      <c r="B265" s="28"/>
      <c r="C265" s="27"/>
      <c r="D2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5" s="27"/>
      <c r="F265" s="27"/>
      <c r="G265" s="27"/>
      <c r="H265" s="29"/>
      <c r="I265" s="27"/>
      <c r="J265" s="27"/>
      <c r="K265" s="27"/>
      <c r="L265" s="27"/>
      <c r="M265" s="27"/>
      <c r="N265" s="27"/>
      <c r="O265" s="30"/>
      <c r="P265" s="30">
        <f>Table1[[#This Row],[Unit Value]]*Table1[[#This Row],[Qty | PCount]]</f>
        <v>0</v>
      </c>
      <c r="Q265" s="27" t="str">
        <f>IF(Table1[[#This Row],[Unit Value]]&lt;=4999,"Low-Value Asset","High-Value Asset")</f>
        <v>Low-Value Asset</v>
      </c>
      <c r="R265" s="27"/>
      <c r="S265" s="27"/>
      <c r="T265" s="27"/>
      <c r="U265" s="27"/>
      <c r="V265" s="74"/>
      <c r="W265" s="27"/>
      <c r="X265" s="27"/>
      <c r="Y265" s="27"/>
      <c r="Z265" s="27"/>
      <c r="AA2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5" s="27"/>
      <c r="AC265" s="83"/>
    </row>
    <row r="266" spans="1:29" ht="12.6" x14ac:dyDescent="0.25">
      <c r="A266" s="27"/>
      <c r="B266" s="28"/>
      <c r="C266" s="27"/>
      <c r="D2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6" s="27"/>
      <c r="F266" s="27"/>
      <c r="G266" s="27"/>
      <c r="H266" s="29"/>
      <c r="I266" s="27"/>
      <c r="J266" s="27"/>
      <c r="K266" s="27"/>
      <c r="L266" s="27"/>
      <c r="M266" s="27"/>
      <c r="N266" s="27"/>
      <c r="O266" s="30"/>
      <c r="P266" s="30">
        <f>Table1[[#This Row],[Unit Value]]*Table1[[#This Row],[Qty | PCount]]</f>
        <v>0</v>
      </c>
      <c r="Q266" s="27" t="str">
        <f>IF(Table1[[#This Row],[Unit Value]]&lt;=4999,"Low-Value Asset","High-Value Asset")</f>
        <v>Low-Value Asset</v>
      </c>
      <c r="R266" s="27"/>
      <c r="S266" s="27"/>
      <c r="T266" s="27"/>
      <c r="U266" s="27"/>
      <c r="V266" s="74"/>
      <c r="W266" s="27"/>
      <c r="X266" s="27"/>
      <c r="Y266" s="27"/>
      <c r="Z266" s="27"/>
      <c r="AA2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6" s="27"/>
      <c r="AC266" s="83"/>
    </row>
    <row r="267" spans="1:29" ht="12.6" x14ac:dyDescent="0.25">
      <c r="A267" s="27"/>
      <c r="B267" s="28"/>
      <c r="C267" s="27"/>
      <c r="D2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7" s="27"/>
      <c r="F267" s="27"/>
      <c r="G267" s="27"/>
      <c r="H267" s="29"/>
      <c r="I267" s="27"/>
      <c r="J267" s="27"/>
      <c r="K267" s="27"/>
      <c r="L267" s="27"/>
      <c r="M267" s="27"/>
      <c r="N267" s="27"/>
      <c r="O267" s="30"/>
      <c r="P267" s="30">
        <f>Table1[[#This Row],[Unit Value]]*Table1[[#This Row],[Qty | PCount]]</f>
        <v>0</v>
      </c>
      <c r="Q267" s="27" t="str">
        <f>IF(Table1[[#This Row],[Unit Value]]&lt;=4999,"Low-Value Asset","High-Value Asset")</f>
        <v>Low-Value Asset</v>
      </c>
      <c r="R267" s="27"/>
      <c r="S267" s="27"/>
      <c r="T267" s="27"/>
      <c r="U267" s="27"/>
      <c r="V267" s="74"/>
      <c r="W267" s="27"/>
      <c r="X267" s="27"/>
      <c r="Y267" s="27"/>
      <c r="Z267" s="27"/>
      <c r="AA2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7" s="27"/>
      <c r="AC267" s="83"/>
    </row>
    <row r="268" spans="1:29" ht="12.6" x14ac:dyDescent="0.25">
      <c r="A268" s="27"/>
      <c r="B268" s="28"/>
      <c r="C268" s="27"/>
      <c r="D2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8" s="27"/>
      <c r="F268" s="27"/>
      <c r="G268" s="27"/>
      <c r="H268" s="29"/>
      <c r="I268" s="27"/>
      <c r="J268" s="27"/>
      <c r="K268" s="27"/>
      <c r="L268" s="27"/>
      <c r="M268" s="27"/>
      <c r="N268" s="27"/>
      <c r="O268" s="30"/>
      <c r="P268" s="30">
        <f>Table1[[#This Row],[Unit Value]]*Table1[[#This Row],[Qty | PCount]]</f>
        <v>0</v>
      </c>
      <c r="Q268" s="27" t="str">
        <f>IF(Table1[[#This Row],[Unit Value]]&lt;=4999,"Low-Value Asset","High-Value Asset")</f>
        <v>Low-Value Asset</v>
      </c>
      <c r="R268" s="27"/>
      <c r="S268" s="27"/>
      <c r="T268" s="27"/>
      <c r="U268" s="27"/>
      <c r="V268" s="74"/>
      <c r="W268" s="27"/>
      <c r="X268" s="27"/>
      <c r="Y268" s="27"/>
      <c r="Z268" s="27"/>
      <c r="AA2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8" s="27"/>
      <c r="AC268" s="83"/>
    </row>
    <row r="269" spans="1:29" ht="12.6" x14ac:dyDescent="0.25">
      <c r="A269" s="27"/>
      <c r="B269" s="28"/>
      <c r="C269" s="27"/>
      <c r="D2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69" s="27"/>
      <c r="F269" s="27"/>
      <c r="G269" s="27"/>
      <c r="H269" s="29"/>
      <c r="I269" s="27"/>
      <c r="J269" s="27"/>
      <c r="K269" s="27"/>
      <c r="L269" s="27"/>
      <c r="M269" s="27"/>
      <c r="N269" s="27"/>
      <c r="O269" s="30"/>
      <c r="P269" s="30">
        <f>Table1[[#This Row],[Unit Value]]*Table1[[#This Row],[Qty | PCount]]</f>
        <v>0</v>
      </c>
      <c r="Q269" s="27" t="str">
        <f>IF(Table1[[#This Row],[Unit Value]]&lt;=4999,"Low-Value Asset","High-Value Asset")</f>
        <v>Low-Value Asset</v>
      </c>
      <c r="R269" s="27"/>
      <c r="S269" s="27"/>
      <c r="T269" s="27"/>
      <c r="U269" s="27"/>
      <c r="V269" s="74"/>
      <c r="W269" s="27"/>
      <c r="X269" s="27"/>
      <c r="Y269" s="27"/>
      <c r="Z269" s="27"/>
      <c r="AA2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69" s="27"/>
      <c r="AC269" s="83"/>
    </row>
    <row r="270" spans="1:29" ht="12.6" x14ac:dyDescent="0.25">
      <c r="A270" s="27"/>
      <c r="B270" s="28"/>
      <c r="C270" s="27"/>
      <c r="D2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0" s="27"/>
      <c r="F270" s="27"/>
      <c r="G270" s="27"/>
      <c r="H270" s="29"/>
      <c r="I270" s="27"/>
      <c r="J270" s="27"/>
      <c r="K270" s="27"/>
      <c r="L270" s="27"/>
      <c r="M270" s="27"/>
      <c r="N270" s="27"/>
      <c r="O270" s="30"/>
      <c r="P270" s="30">
        <f>Table1[[#This Row],[Unit Value]]*Table1[[#This Row],[Qty | PCount]]</f>
        <v>0</v>
      </c>
      <c r="Q270" s="27" t="str">
        <f>IF(Table1[[#This Row],[Unit Value]]&lt;=4999,"Low-Value Asset","High-Value Asset")</f>
        <v>Low-Value Asset</v>
      </c>
      <c r="R270" s="27"/>
      <c r="S270" s="27"/>
      <c r="T270" s="27"/>
      <c r="U270" s="27"/>
      <c r="V270" s="74"/>
      <c r="W270" s="27"/>
      <c r="X270" s="27"/>
      <c r="Y270" s="27"/>
      <c r="Z270" s="27"/>
      <c r="AA2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0" s="27"/>
      <c r="AC270" s="83"/>
    </row>
    <row r="271" spans="1:29" ht="12.6" x14ac:dyDescent="0.25">
      <c r="A271" s="27"/>
      <c r="B271" s="28"/>
      <c r="C271" s="27"/>
      <c r="D2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1" s="27"/>
      <c r="F271" s="27"/>
      <c r="G271" s="27"/>
      <c r="H271" s="29"/>
      <c r="I271" s="27"/>
      <c r="J271" s="27"/>
      <c r="K271" s="27"/>
      <c r="L271" s="27"/>
      <c r="M271" s="27"/>
      <c r="N271" s="27"/>
      <c r="O271" s="30"/>
      <c r="P271" s="30">
        <f>Table1[[#This Row],[Unit Value]]*Table1[[#This Row],[Qty | PCount]]</f>
        <v>0</v>
      </c>
      <c r="Q271" s="27" t="str">
        <f>IF(Table1[[#This Row],[Unit Value]]&lt;=4999,"Low-Value Asset","High-Value Asset")</f>
        <v>Low-Value Asset</v>
      </c>
      <c r="R271" s="27"/>
      <c r="S271" s="27"/>
      <c r="T271" s="27"/>
      <c r="U271" s="27"/>
      <c r="V271" s="74"/>
      <c r="W271" s="27"/>
      <c r="X271" s="27"/>
      <c r="Y271" s="27"/>
      <c r="Z271" s="27"/>
      <c r="AA2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1" s="27"/>
      <c r="AC271" s="83"/>
    </row>
    <row r="272" spans="1:29" ht="12.6" x14ac:dyDescent="0.25">
      <c r="A272" s="27"/>
      <c r="B272" s="28"/>
      <c r="C272" s="27"/>
      <c r="D2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2" s="27"/>
      <c r="F272" s="27"/>
      <c r="G272" s="27"/>
      <c r="H272" s="29"/>
      <c r="I272" s="27"/>
      <c r="J272" s="27"/>
      <c r="K272" s="27"/>
      <c r="L272" s="27"/>
      <c r="M272" s="27"/>
      <c r="N272" s="27"/>
      <c r="O272" s="30"/>
      <c r="P272" s="30">
        <f>Table1[[#This Row],[Unit Value]]*Table1[[#This Row],[Qty | PCount]]</f>
        <v>0</v>
      </c>
      <c r="Q272" s="27" t="str">
        <f>IF(Table1[[#This Row],[Unit Value]]&lt;=4999,"Low-Value Asset","High-Value Asset")</f>
        <v>Low-Value Asset</v>
      </c>
      <c r="R272" s="27"/>
      <c r="S272" s="27"/>
      <c r="T272" s="27"/>
      <c r="U272" s="27"/>
      <c r="V272" s="74"/>
      <c r="W272" s="27"/>
      <c r="X272" s="27"/>
      <c r="Y272" s="27"/>
      <c r="Z272" s="27"/>
      <c r="AA2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2" s="27"/>
      <c r="AC272" s="83"/>
    </row>
    <row r="273" spans="1:29" ht="12.6" x14ac:dyDescent="0.25">
      <c r="A273" s="27"/>
      <c r="B273" s="28"/>
      <c r="C273" s="27"/>
      <c r="D2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3" s="27"/>
      <c r="F273" s="27"/>
      <c r="G273" s="27"/>
      <c r="H273" s="29"/>
      <c r="I273" s="27"/>
      <c r="J273" s="27"/>
      <c r="K273" s="27"/>
      <c r="L273" s="27"/>
      <c r="M273" s="27"/>
      <c r="N273" s="27"/>
      <c r="O273" s="30"/>
      <c r="P273" s="30">
        <f>Table1[[#This Row],[Unit Value]]*Table1[[#This Row],[Qty | PCount]]</f>
        <v>0</v>
      </c>
      <c r="Q273" s="27" t="str">
        <f>IF(Table1[[#This Row],[Unit Value]]&lt;=4999,"Low-Value Asset","High-Value Asset")</f>
        <v>Low-Value Asset</v>
      </c>
      <c r="R273" s="27"/>
      <c r="S273" s="27"/>
      <c r="T273" s="27"/>
      <c r="U273" s="27"/>
      <c r="V273" s="74"/>
      <c r="W273" s="27"/>
      <c r="X273" s="27"/>
      <c r="Y273" s="27"/>
      <c r="Z273" s="27"/>
      <c r="AA2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3" s="27"/>
      <c r="AC273" s="83"/>
    </row>
    <row r="274" spans="1:29" ht="12.6" x14ac:dyDescent="0.25">
      <c r="A274" s="27"/>
      <c r="B274" s="28"/>
      <c r="C274" s="27"/>
      <c r="D2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4" s="27"/>
      <c r="F274" s="27"/>
      <c r="G274" s="27"/>
      <c r="H274" s="29"/>
      <c r="I274" s="27"/>
      <c r="J274" s="27"/>
      <c r="K274" s="27"/>
      <c r="L274" s="27"/>
      <c r="M274" s="27"/>
      <c r="N274" s="27"/>
      <c r="O274" s="30"/>
      <c r="P274" s="30">
        <f>Table1[[#This Row],[Unit Value]]*Table1[[#This Row],[Qty | PCount]]</f>
        <v>0</v>
      </c>
      <c r="Q274" s="27" t="str">
        <f>IF(Table1[[#This Row],[Unit Value]]&lt;=4999,"Low-Value Asset","High-Value Asset")</f>
        <v>Low-Value Asset</v>
      </c>
      <c r="R274" s="27"/>
      <c r="S274" s="27"/>
      <c r="T274" s="27"/>
      <c r="U274" s="27"/>
      <c r="V274" s="74"/>
      <c r="W274" s="27"/>
      <c r="X274" s="27"/>
      <c r="Y274" s="27"/>
      <c r="Z274" s="27"/>
      <c r="AA2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4" s="27"/>
      <c r="AC274" s="83"/>
    </row>
    <row r="275" spans="1:29" ht="12.6" x14ac:dyDescent="0.25">
      <c r="A275" s="27"/>
      <c r="B275" s="28"/>
      <c r="C275" s="27"/>
      <c r="D2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5" s="27"/>
      <c r="F275" s="27"/>
      <c r="G275" s="27"/>
      <c r="H275" s="29"/>
      <c r="I275" s="27"/>
      <c r="J275" s="27"/>
      <c r="K275" s="27"/>
      <c r="L275" s="27"/>
      <c r="M275" s="27"/>
      <c r="N275" s="27"/>
      <c r="O275" s="30"/>
      <c r="P275" s="30">
        <f>Table1[[#This Row],[Unit Value]]*Table1[[#This Row],[Qty | PCount]]</f>
        <v>0</v>
      </c>
      <c r="Q275" s="27" t="str">
        <f>IF(Table1[[#This Row],[Unit Value]]&lt;=4999,"Low-Value Asset","High-Value Asset")</f>
        <v>Low-Value Asset</v>
      </c>
      <c r="R275" s="27"/>
      <c r="S275" s="27"/>
      <c r="T275" s="27"/>
      <c r="U275" s="27"/>
      <c r="V275" s="74"/>
      <c r="W275" s="27"/>
      <c r="X275" s="27"/>
      <c r="Y275" s="27"/>
      <c r="Z275" s="27"/>
      <c r="AA2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5" s="27"/>
      <c r="AC275" s="83"/>
    </row>
    <row r="276" spans="1:29" ht="12.6" x14ac:dyDescent="0.25">
      <c r="A276" s="27"/>
      <c r="B276" s="28"/>
      <c r="C276" s="27"/>
      <c r="D2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6" s="27"/>
      <c r="F276" s="27"/>
      <c r="G276" s="27"/>
      <c r="H276" s="29"/>
      <c r="I276" s="27"/>
      <c r="J276" s="27"/>
      <c r="K276" s="27"/>
      <c r="L276" s="27"/>
      <c r="M276" s="27"/>
      <c r="N276" s="27"/>
      <c r="O276" s="30"/>
      <c r="P276" s="30">
        <f>Table1[[#This Row],[Unit Value]]*Table1[[#This Row],[Qty | PCount]]</f>
        <v>0</v>
      </c>
      <c r="Q276" s="27" t="str">
        <f>IF(Table1[[#This Row],[Unit Value]]&lt;=4999,"Low-Value Asset","High-Value Asset")</f>
        <v>Low-Value Asset</v>
      </c>
      <c r="R276" s="27"/>
      <c r="S276" s="27"/>
      <c r="T276" s="27"/>
      <c r="U276" s="27"/>
      <c r="V276" s="74"/>
      <c r="W276" s="27"/>
      <c r="X276" s="27"/>
      <c r="Y276" s="27"/>
      <c r="Z276" s="27"/>
      <c r="AA2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6" s="27"/>
      <c r="AC276" s="83"/>
    </row>
    <row r="277" spans="1:29" ht="12.6" x14ac:dyDescent="0.25">
      <c r="A277" s="27"/>
      <c r="B277" s="28"/>
      <c r="C277" s="27"/>
      <c r="D2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7" s="27"/>
      <c r="F277" s="27"/>
      <c r="G277" s="27"/>
      <c r="H277" s="29"/>
      <c r="I277" s="27"/>
      <c r="J277" s="27"/>
      <c r="K277" s="27"/>
      <c r="L277" s="27"/>
      <c r="M277" s="27"/>
      <c r="N277" s="27"/>
      <c r="O277" s="30"/>
      <c r="P277" s="30">
        <f>Table1[[#This Row],[Unit Value]]*Table1[[#This Row],[Qty | PCount]]</f>
        <v>0</v>
      </c>
      <c r="Q277" s="27" t="str">
        <f>IF(Table1[[#This Row],[Unit Value]]&lt;=4999,"Low-Value Asset","High-Value Asset")</f>
        <v>Low-Value Asset</v>
      </c>
      <c r="R277" s="27"/>
      <c r="S277" s="27"/>
      <c r="T277" s="27"/>
      <c r="U277" s="27"/>
      <c r="V277" s="74"/>
      <c r="W277" s="27"/>
      <c r="X277" s="27"/>
      <c r="Y277" s="27"/>
      <c r="Z277" s="27"/>
      <c r="AA2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7" s="27"/>
      <c r="AC277" s="83"/>
    </row>
    <row r="278" spans="1:29" ht="12.6" x14ac:dyDescent="0.25">
      <c r="A278" s="27"/>
      <c r="B278" s="28"/>
      <c r="C278" s="27"/>
      <c r="D2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8" s="27"/>
      <c r="F278" s="27"/>
      <c r="G278" s="27"/>
      <c r="H278" s="29"/>
      <c r="I278" s="27"/>
      <c r="J278" s="27"/>
      <c r="K278" s="27"/>
      <c r="L278" s="27"/>
      <c r="M278" s="27"/>
      <c r="N278" s="27"/>
      <c r="O278" s="30"/>
      <c r="P278" s="30">
        <f>Table1[[#This Row],[Unit Value]]*Table1[[#This Row],[Qty | PCount]]</f>
        <v>0</v>
      </c>
      <c r="Q278" s="27" t="str">
        <f>IF(Table1[[#This Row],[Unit Value]]&lt;=4999,"Low-Value Asset","High-Value Asset")</f>
        <v>Low-Value Asset</v>
      </c>
      <c r="R278" s="27"/>
      <c r="S278" s="27"/>
      <c r="T278" s="27"/>
      <c r="U278" s="27"/>
      <c r="V278" s="74"/>
      <c r="W278" s="27"/>
      <c r="X278" s="27"/>
      <c r="Y278" s="27"/>
      <c r="Z278" s="27"/>
      <c r="AA2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8" s="27"/>
      <c r="AC278" s="83"/>
    </row>
    <row r="279" spans="1:29" ht="12.6" x14ac:dyDescent="0.25">
      <c r="A279" s="27"/>
      <c r="B279" s="28"/>
      <c r="C279" s="27"/>
      <c r="D2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30"/>
      <c r="P279" s="30">
        <f>Table1[[#This Row],[Unit Value]]*Table1[[#This Row],[Qty | PCount]]</f>
        <v>0</v>
      </c>
      <c r="Q279" s="27" t="str">
        <f>IF(Table1[[#This Row],[Unit Value]]&lt;=4999,"Low-Value Asset","High-Value Asset")</f>
        <v>Low-Value Asset</v>
      </c>
      <c r="R279" s="27"/>
      <c r="S279" s="27"/>
      <c r="T279" s="27"/>
      <c r="U279" s="27"/>
      <c r="V279" s="74"/>
      <c r="W279" s="27"/>
      <c r="X279" s="27"/>
      <c r="Y279" s="27"/>
      <c r="Z279" s="27"/>
      <c r="AA2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79" s="27"/>
      <c r="AC279" s="83"/>
    </row>
    <row r="280" spans="1:29" ht="12.6" x14ac:dyDescent="0.25">
      <c r="A280" s="27"/>
      <c r="B280" s="28"/>
      <c r="C280" s="27"/>
      <c r="D2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0" s="27"/>
      <c r="F280" s="27"/>
      <c r="G280" s="27"/>
      <c r="H280" s="29"/>
      <c r="I280" s="27"/>
      <c r="J280" s="27"/>
      <c r="K280" s="27"/>
      <c r="L280" s="27"/>
      <c r="M280" s="27"/>
      <c r="N280" s="27"/>
      <c r="O280" s="30"/>
      <c r="P280" s="30">
        <f>Table1[[#This Row],[Unit Value]]*Table1[[#This Row],[Qty | PCount]]</f>
        <v>0</v>
      </c>
      <c r="Q280" s="27" t="str">
        <f>IF(Table1[[#This Row],[Unit Value]]&lt;=4999,"Low-Value Asset","High-Value Asset")</f>
        <v>Low-Value Asset</v>
      </c>
      <c r="R280" s="27"/>
      <c r="S280" s="27"/>
      <c r="T280" s="27"/>
      <c r="U280" s="27"/>
      <c r="V280" s="74"/>
      <c r="W280" s="27"/>
      <c r="X280" s="27"/>
      <c r="Y280" s="27"/>
      <c r="Z280" s="27"/>
      <c r="AA2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0" s="27"/>
      <c r="AC280" s="83"/>
    </row>
    <row r="281" spans="1:29" ht="12.6" x14ac:dyDescent="0.25">
      <c r="A281" s="27"/>
      <c r="B281" s="28"/>
      <c r="C281" s="27"/>
      <c r="D2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1" s="27"/>
      <c r="F281" s="27"/>
      <c r="G281" s="27"/>
      <c r="H281" s="29"/>
      <c r="I281" s="27"/>
      <c r="J281" s="27"/>
      <c r="K281" s="27"/>
      <c r="L281" s="27"/>
      <c r="M281" s="27"/>
      <c r="N281" s="27"/>
      <c r="O281" s="30"/>
      <c r="P281" s="30">
        <f>Table1[[#This Row],[Unit Value]]*Table1[[#This Row],[Qty | PCount]]</f>
        <v>0</v>
      </c>
      <c r="Q281" s="27" t="str">
        <f>IF(Table1[[#This Row],[Unit Value]]&lt;=4999,"Low-Value Asset","High-Value Asset")</f>
        <v>Low-Value Asset</v>
      </c>
      <c r="R281" s="27"/>
      <c r="S281" s="27"/>
      <c r="T281" s="27"/>
      <c r="U281" s="27"/>
      <c r="V281" s="74"/>
      <c r="W281" s="27"/>
      <c r="X281" s="27"/>
      <c r="Y281" s="27"/>
      <c r="Z281" s="27"/>
      <c r="AA2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1" s="27"/>
      <c r="AC281" s="83"/>
    </row>
    <row r="282" spans="1:29" ht="12.6" x14ac:dyDescent="0.25">
      <c r="A282" s="27"/>
      <c r="B282" s="28"/>
      <c r="C282" s="27"/>
      <c r="D2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2" s="27"/>
      <c r="F282" s="27"/>
      <c r="G282" s="27"/>
      <c r="H282" s="29"/>
      <c r="I282" s="27"/>
      <c r="J282" s="27"/>
      <c r="K282" s="27"/>
      <c r="L282" s="27"/>
      <c r="M282" s="27"/>
      <c r="N282" s="27"/>
      <c r="O282" s="30"/>
      <c r="P282" s="30">
        <f>Table1[[#This Row],[Unit Value]]*Table1[[#This Row],[Qty | PCount]]</f>
        <v>0</v>
      </c>
      <c r="Q282" s="27" t="str">
        <f>IF(Table1[[#This Row],[Unit Value]]&lt;=4999,"Low-Value Asset","High-Value Asset")</f>
        <v>Low-Value Asset</v>
      </c>
      <c r="R282" s="27"/>
      <c r="S282" s="27"/>
      <c r="T282" s="27"/>
      <c r="U282" s="27"/>
      <c r="V282" s="74"/>
      <c r="W282" s="27"/>
      <c r="X282" s="27"/>
      <c r="Y282" s="27"/>
      <c r="Z282" s="27"/>
      <c r="AA2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2" s="27"/>
      <c r="AC282" s="83"/>
    </row>
    <row r="283" spans="1:29" ht="12.6" x14ac:dyDescent="0.25">
      <c r="A283" s="27" t="s">
        <v>539</v>
      </c>
      <c r="B283" s="28">
        <v>56</v>
      </c>
      <c r="C283" s="27"/>
      <c r="D2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3" s="27"/>
      <c r="F283" s="27"/>
      <c r="G283" s="29"/>
      <c r="H283" s="29"/>
      <c r="I283" s="27"/>
      <c r="J283" s="27"/>
      <c r="K283" s="27"/>
      <c r="L283" s="27"/>
      <c r="M283" s="27"/>
      <c r="N283" s="27"/>
      <c r="O283" s="30"/>
      <c r="P283" s="30">
        <f>Table1[[#This Row],[Unit Value]]*Table1[[#This Row],[Qty | PCount]]</f>
        <v>0</v>
      </c>
      <c r="Q283" s="27" t="str">
        <f>IF(Table1[[#This Row],[Unit Value]]&lt;=4999,"Low-Value Asset","High-Value Asset")</f>
        <v>Low-Value Asset</v>
      </c>
      <c r="R283" s="27"/>
      <c r="S283" s="27"/>
      <c r="T283" s="27"/>
      <c r="U283" s="27"/>
      <c r="V283" s="74"/>
      <c r="W283" s="27"/>
      <c r="X283" s="27"/>
      <c r="Y283" s="27"/>
      <c r="Z283" s="27"/>
      <c r="AA2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3" s="27"/>
      <c r="AC283" s="83"/>
    </row>
    <row r="284" spans="1:29" ht="12.6" x14ac:dyDescent="0.25">
      <c r="A284" s="27" t="s">
        <v>225</v>
      </c>
      <c r="B284" s="28">
        <v>48</v>
      </c>
      <c r="C284" s="27"/>
      <c r="D2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4" s="27"/>
      <c r="F284" s="27"/>
      <c r="G284" s="29"/>
      <c r="H284" s="29"/>
      <c r="I284" s="27"/>
      <c r="J284" s="27"/>
      <c r="K284" s="27"/>
      <c r="L284" s="27"/>
      <c r="M284" s="27"/>
      <c r="N284" s="27"/>
      <c r="O284" s="30"/>
      <c r="P284" s="30">
        <f>Table1[[#This Row],[Unit Value]]*Table1[[#This Row],[Qty | PCount]]</f>
        <v>0</v>
      </c>
      <c r="Q284" s="27" t="str">
        <f>IF(Table1[[#This Row],[Unit Value]]&lt;=4999,"Low-Value Asset","High-Value Asset")</f>
        <v>Low-Value Asset</v>
      </c>
      <c r="R284" s="27"/>
      <c r="S284" s="27"/>
      <c r="T284" s="27"/>
      <c r="U284" s="27"/>
      <c r="V284" s="74"/>
      <c r="W284" s="27"/>
      <c r="X284" s="27"/>
      <c r="Y284" s="27"/>
      <c r="Z284" s="27"/>
      <c r="AA2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4" s="27"/>
      <c r="AC284" s="83"/>
    </row>
    <row r="285" spans="1:29" ht="12.6" x14ac:dyDescent="0.25">
      <c r="A285" s="27" t="s">
        <v>224</v>
      </c>
      <c r="B285" s="28">
        <v>49</v>
      </c>
      <c r="C285" s="27"/>
      <c r="D2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5" s="27"/>
      <c r="F285" s="27"/>
      <c r="G285" s="29"/>
      <c r="H285" s="29"/>
      <c r="I285" s="27"/>
      <c r="J285" s="27"/>
      <c r="K285" s="27"/>
      <c r="L285" s="27"/>
      <c r="M285" s="27"/>
      <c r="N285" s="27"/>
      <c r="O285" s="30"/>
      <c r="P285" s="30">
        <f>Table1[[#This Row],[Unit Value]]*Table1[[#This Row],[Qty | PCount]]</f>
        <v>0</v>
      </c>
      <c r="Q285" s="27" t="str">
        <f>IF(Table1[[#This Row],[Unit Value]]&lt;=4999,"Low-Value Asset","High-Value Asset")</f>
        <v>Low-Value Asset</v>
      </c>
      <c r="R285" s="27"/>
      <c r="S285" s="27"/>
      <c r="T285" s="27"/>
      <c r="U285" s="27"/>
      <c r="V285" s="74"/>
      <c r="W285" s="27"/>
      <c r="X285" s="27"/>
      <c r="Y285" s="27"/>
      <c r="Z285" s="27"/>
      <c r="AA2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5" s="27"/>
      <c r="AC285" s="83"/>
    </row>
    <row r="286" spans="1:29" ht="12.6" x14ac:dyDescent="0.25">
      <c r="A286" s="27"/>
      <c r="B286" s="28"/>
      <c r="C286" s="27"/>
      <c r="D2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6" s="27"/>
      <c r="F286" s="27"/>
      <c r="G286" s="29"/>
      <c r="H286" s="29"/>
      <c r="I286" s="27"/>
      <c r="J286" s="27"/>
      <c r="K286" s="27"/>
      <c r="L286" s="27"/>
      <c r="M286" s="27"/>
      <c r="N286" s="27"/>
      <c r="O286" s="30"/>
      <c r="P286" s="30">
        <f>Table1[[#This Row],[Unit Value]]*Table1[[#This Row],[Qty | PCount]]</f>
        <v>0</v>
      </c>
      <c r="Q286" s="27" t="str">
        <f>IF(Table1[[#This Row],[Unit Value]]&lt;=4999,"Low-Value Asset","High-Value Asset")</f>
        <v>Low-Value Asset</v>
      </c>
      <c r="R286" s="27"/>
      <c r="S286" s="27"/>
      <c r="T286" s="27"/>
      <c r="U286" s="27"/>
      <c r="V286" s="74"/>
      <c r="W286" s="27"/>
      <c r="X286" s="27"/>
      <c r="Y286" s="27"/>
      <c r="Z286" s="27"/>
      <c r="AA2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6" s="27"/>
      <c r="AC286" s="83"/>
    </row>
    <row r="287" spans="1:29" ht="12.6" x14ac:dyDescent="0.25">
      <c r="A287" s="27"/>
      <c r="B287" s="28"/>
      <c r="C287" s="27"/>
      <c r="D2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7" s="27"/>
      <c r="F287" s="27"/>
      <c r="G287" s="29"/>
      <c r="H287" s="29"/>
      <c r="I287" s="27"/>
      <c r="J287" s="27"/>
      <c r="K287" s="27"/>
      <c r="L287" s="27"/>
      <c r="M287" s="27"/>
      <c r="N287" s="27"/>
      <c r="O287" s="30"/>
      <c r="P287" s="30">
        <f>Table1[[#This Row],[Unit Value]]*Table1[[#This Row],[Qty | PCount]]</f>
        <v>0</v>
      </c>
      <c r="Q287" s="27" t="str">
        <f>IF(Table1[[#This Row],[Unit Value]]&lt;=4999,"Low-Value Asset","High-Value Asset")</f>
        <v>Low-Value Asset</v>
      </c>
      <c r="R287" s="27"/>
      <c r="S287" s="27"/>
      <c r="T287" s="27"/>
      <c r="U287" s="27"/>
      <c r="V287" s="74"/>
      <c r="W287" s="27"/>
      <c r="X287" s="27"/>
      <c r="Y287" s="27"/>
      <c r="Z287" s="27"/>
      <c r="AA2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7" s="27"/>
      <c r="AC287" s="83"/>
    </row>
    <row r="288" spans="1:29" ht="12.6" x14ac:dyDescent="0.25">
      <c r="A288" s="27" t="s">
        <v>166</v>
      </c>
      <c r="B288" s="28">
        <v>21</v>
      </c>
      <c r="C288" s="27"/>
      <c r="D2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8" s="27"/>
      <c r="F288" s="27"/>
      <c r="G288" s="29"/>
      <c r="H288" s="29"/>
      <c r="I288" s="29"/>
      <c r="J288" s="29"/>
      <c r="K288" s="29"/>
      <c r="L288" s="27"/>
      <c r="M288" s="27"/>
      <c r="N288" s="27"/>
      <c r="O288" s="30"/>
      <c r="P288" s="30">
        <f>Table1[[#This Row],[Unit Value]]*Table1[[#This Row],[Qty | PCount]]</f>
        <v>0</v>
      </c>
      <c r="Q288" s="27" t="str">
        <f>IF(Table1[[#This Row],[Unit Value]]&lt;=4999,"Low-Value Asset","High-Value Asset")</f>
        <v>Low-Value Asset</v>
      </c>
      <c r="R288" s="27"/>
      <c r="S288" s="27"/>
      <c r="T288" s="27"/>
      <c r="U288" s="27"/>
      <c r="V288" s="74"/>
      <c r="W288" s="27"/>
      <c r="X288" s="27"/>
      <c r="Y288" s="27"/>
      <c r="Z288" s="27"/>
      <c r="AA2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8" s="27"/>
      <c r="AC288" s="83"/>
    </row>
    <row r="289" spans="1:29" ht="12.6" x14ac:dyDescent="0.25">
      <c r="A289" s="27" t="s">
        <v>154</v>
      </c>
      <c r="B289" s="28">
        <v>17</v>
      </c>
      <c r="C289" s="27"/>
      <c r="D2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89" s="27"/>
      <c r="F289" s="27"/>
      <c r="G289" s="29"/>
      <c r="H289" s="29"/>
      <c r="I289" s="27"/>
      <c r="J289" s="27"/>
      <c r="K289" s="27"/>
      <c r="L289" s="27"/>
      <c r="M289" s="27"/>
      <c r="N289" s="27"/>
      <c r="O289" s="30"/>
      <c r="P289" s="30">
        <f>Table1[[#This Row],[Unit Value]]*Table1[[#This Row],[Qty | PCount]]</f>
        <v>0</v>
      </c>
      <c r="Q289" s="27" t="str">
        <f>IF(Table1[[#This Row],[Unit Value]]&lt;=4999,"Low-Value Asset","High-Value Asset")</f>
        <v>Low-Value Asset</v>
      </c>
      <c r="R289" s="27"/>
      <c r="S289" s="27"/>
      <c r="T289" s="27"/>
      <c r="U289" s="27"/>
      <c r="V289" s="74"/>
      <c r="W289" s="27"/>
      <c r="X289" s="27"/>
      <c r="Y289" s="27"/>
      <c r="Z289" s="27"/>
      <c r="AA2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89" s="27" t="s">
        <v>155</v>
      </c>
      <c r="AC289" s="83"/>
    </row>
    <row r="290" spans="1:29" ht="12.6" x14ac:dyDescent="0.25">
      <c r="A290" s="27" t="s">
        <v>162</v>
      </c>
      <c r="B290" s="28">
        <v>18</v>
      </c>
      <c r="C290" s="27"/>
      <c r="D2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0" s="27"/>
      <c r="F290" s="27"/>
      <c r="G290" s="29"/>
      <c r="H290" s="29"/>
      <c r="I290" s="27"/>
      <c r="J290" s="27"/>
      <c r="K290" s="27"/>
      <c r="L290" s="27"/>
      <c r="M290" s="27"/>
      <c r="N290" s="27"/>
      <c r="O290" s="30"/>
      <c r="P290" s="30">
        <f>Table1[[#This Row],[Unit Value]]*Table1[[#This Row],[Qty | PCount]]</f>
        <v>0</v>
      </c>
      <c r="Q290" s="27" t="str">
        <f>IF(Table1[[#This Row],[Unit Value]]&lt;=4999,"Low-Value Asset","High-Value Asset")</f>
        <v>Low-Value Asset</v>
      </c>
      <c r="R290" s="27"/>
      <c r="S290" s="27"/>
      <c r="T290" s="27"/>
      <c r="U290" s="27"/>
      <c r="V290" s="74"/>
      <c r="W290" s="27"/>
      <c r="X290" s="27"/>
      <c r="Y290" s="27"/>
      <c r="Z290" s="27"/>
      <c r="AA2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0" s="27" t="s">
        <v>155</v>
      </c>
      <c r="AC290" s="83"/>
    </row>
    <row r="291" spans="1:29" ht="12.6" x14ac:dyDescent="0.25">
      <c r="A291" s="27" t="s">
        <v>163</v>
      </c>
      <c r="B291" s="28">
        <v>19</v>
      </c>
      <c r="C291" s="27"/>
      <c r="D2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1" s="27"/>
      <c r="F291" s="27"/>
      <c r="G291" s="29"/>
      <c r="H291" s="29"/>
      <c r="I291" s="27"/>
      <c r="J291" s="27"/>
      <c r="K291" s="27"/>
      <c r="L291" s="27"/>
      <c r="M291" s="27"/>
      <c r="N291" s="27"/>
      <c r="O291" s="30"/>
      <c r="P291" s="30">
        <f>Table1[[#This Row],[Unit Value]]*Table1[[#This Row],[Qty | PCount]]</f>
        <v>0</v>
      </c>
      <c r="Q291" s="27" t="str">
        <f>IF(Table1[[#This Row],[Unit Value]]&lt;=4999,"Low-Value Asset","High-Value Asset")</f>
        <v>Low-Value Asset</v>
      </c>
      <c r="R291" s="27"/>
      <c r="S291" s="27"/>
      <c r="T291" s="27"/>
      <c r="U291" s="27"/>
      <c r="V291" s="74"/>
      <c r="W291" s="27"/>
      <c r="X291" s="27"/>
      <c r="Y291" s="27"/>
      <c r="Z291" s="27"/>
      <c r="AA2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1" s="27" t="s">
        <v>155</v>
      </c>
      <c r="AC291" s="83"/>
    </row>
    <row r="292" spans="1:29" ht="12.6" x14ac:dyDescent="0.25">
      <c r="A292" s="27" t="s">
        <v>164</v>
      </c>
      <c r="B292" s="28">
        <v>20</v>
      </c>
      <c r="C292" s="27"/>
      <c r="D2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2" s="27"/>
      <c r="F292" s="27"/>
      <c r="G292" s="29"/>
      <c r="H292" s="29"/>
      <c r="I292" s="27"/>
      <c r="J292" s="27"/>
      <c r="K292" s="27"/>
      <c r="L292" s="27"/>
      <c r="M292" s="27"/>
      <c r="N292" s="27"/>
      <c r="O292" s="30"/>
      <c r="P292" s="30">
        <f>Table1[[#This Row],[Unit Value]]*Table1[[#This Row],[Qty | PCount]]</f>
        <v>0</v>
      </c>
      <c r="Q292" s="27" t="str">
        <f>IF(Table1[[#This Row],[Unit Value]]&lt;=4999,"Low-Value Asset","High-Value Asset")</f>
        <v>Low-Value Asset</v>
      </c>
      <c r="R292" s="27"/>
      <c r="S292" s="27"/>
      <c r="T292" s="27"/>
      <c r="U292" s="27"/>
      <c r="V292" s="74"/>
      <c r="W292" s="27"/>
      <c r="X292" s="27"/>
      <c r="Y292" s="27"/>
      <c r="Z292" s="27"/>
      <c r="AA2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2" s="27" t="s">
        <v>155</v>
      </c>
      <c r="AC292" s="83"/>
    </row>
    <row r="293" spans="1:29" ht="12.6" x14ac:dyDescent="0.25">
      <c r="A293" s="27" t="s">
        <v>165</v>
      </c>
      <c r="B293" s="28">
        <v>1</v>
      </c>
      <c r="C293" s="27"/>
      <c r="D2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3" s="27"/>
      <c r="F293" s="27"/>
      <c r="G293" s="29"/>
      <c r="H293" s="29"/>
      <c r="I293" s="29"/>
      <c r="J293" s="29"/>
      <c r="K293" s="29"/>
      <c r="L293" s="27"/>
      <c r="M293" s="27"/>
      <c r="N293" s="27"/>
      <c r="O293" s="30"/>
      <c r="P293" s="30">
        <f>Table1[[#This Row],[Unit Value]]*Table1[[#This Row],[Qty | PCount]]</f>
        <v>0</v>
      </c>
      <c r="Q293" s="27" t="str">
        <f>IF(Table1[[#This Row],[Unit Value]]&lt;=4999,"Low-Value Asset","High-Value Asset")</f>
        <v>Low-Value Asset</v>
      </c>
      <c r="R293" s="27"/>
      <c r="S293" s="27"/>
      <c r="T293" s="27"/>
      <c r="U293" s="27"/>
      <c r="V293" s="74"/>
      <c r="W293" s="27"/>
      <c r="X293" s="27"/>
      <c r="Y293" s="27"/>
      <c r="Z293" s="27"/>
      <c r="AA2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3" s="27" t="s">
        <v>155</v>
      </c>
      <c r="AC293" s="83"/>
    </row>
    <row r="294" spans="1:29" ht="12.6" x14ac:dyDescent="0.25">
      <c r="A294" s="27" t="s">
        <v>167</v>
      </c>
      <c r="B294" s="28">
        <v>22</v>
      </c>
      <c r="C294" s="27"/>
      <c r="D2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4" s="27"/>
      <c r="F294" s="27"/>
      <c r="G294" s="29"/>
      <c r="H294" s="27"/>
      <c r="I294" s="27"/>
      <c r="J294" s="27"/>
      <c r="K294" s="27"/>
      <c r="L294" s="27"/>
      <c r="M294" s="27"/>
      <c r="N294" s="27"/>
      <c r="O294" s="30"/>
      <c r="P294" s="30">
        <f>Table1[[#This Row],[Unit Value]]*Table1[[#This Row],[Qty | PCount]]</f>
        <v>0</v>
      </c>
      <c r="Q294" s="27" t="str">
        <f>IF(Table1[[#This Row],[Unit Value]]&lt;=4999,"Low-Value Asset","High-Value Asset")</f>
        <v>Low-Value Asset</v>
      </c>
      <c r="R294" s="27"/>
      <c r="S294" s="27"/>
      <c r="T294" s="27"/>
      <c r="U294" s="27"/>
      <c r="V294" s="74"/>
      <c r="W294" s="27"/>
      <c r="X294" s="27"/>
      <c r="Y294" s="27"/>
      <c r="Z294" s="27"/>
      <c r="AA2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4" s="27"/>
      <c r="AC294" s="83"/>
    </row>
    <row r="295" spans="1:29" ht="12.6" x14ac:dyDescent="0.25">
      <c r="A295" s="27" t="s">
        <v>168</v>
      </c>
      <c r="B295" s="28">
        <v>23</v>
      </c>
      <c r="C295" s="27"/>
      <c r="D2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5" s="27"/>
      <c r="F295" s="27"/>
      <c r="G295" s="29"/>
      <c r="H295" s="27"/>
      <c r="I295" s="27"/>
      <c r="J295" s="27"/>
      <c r="K295" s="27"/>
      <c r="L295" s="27"/>
      <c r="M295" s="27"/>
      <c r="N295" s="27"/>
      <c r="O295" s="30"/>
      <c r="P295" s="30">
        <f>Table1[[#This Row],[Unit Value]]*Table1[[#This Row],[Qty | PCount]]</f>
        <v>0</v>
      </c>
      <c r="Q295" s="27" t="str">
        <f>IF(Table1[[#This Row],[Unit Value]]&lt;=4999,"Low-Value Asset","High-Value Asset")</f>
        <v>Low-Value Asset</v>
      </c>
      <c r="R295" s="27"/>
      <c r="S295" s="27"/>
      <c r="T295" s="27"/>
      <c r="U295" s="27"/>
      <c r="V295" s="74"/>
      <c r="W295" s="27"/>
      <c r="X295" s="27"/>
      <c r="Y295" s="27"/>
      <c r="Z295" s="27"/>
      <c r="AA2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5" s="27"/>
      <c r="AC295" s="83"/>
    </row>
    <row r="296" spans="1:29" ht="12.6" x14ac:dyDescent="0.25">
      <c r="A296" s="27" t="s">
        <v>169</v>
      </c>
      <c r="B296" s="28">
        <v>24</v>
      </c>
      <c r="C296" s="27"/>
      <c r="D2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6" s="27"/>
      <c r="F296" s="27"/>
      <c r="G296" s="29"/>
      <c r="H296" s="27"/>
      <c r="I296" s="27"/>
      <c r="J296" s="27"/>
      <c r="K296" s="27"/>
      <c r="L296" s="27"/>
      <c r="M296" s="27"/>
      <c r="N296" s="27"/>
      <c r="O296" s="30"/>
      <c r="P296" s="30">
        <f>Table1[[#This Row],[Unit Value]]*Table1[[#This Row],[Qty | PCount]]</f>
        <v>0</v>
      </c>
      <c r="Q296" s="27" t="str">
        <f>IF(Table1[[#This Row],[Unit Value]]&lt;=4999,"Low-Value Asset","High-Value Asset")</f>
        <v>Low-Value Asset</v>
      </c>
      <c r="R296" s="27"/>
      <c r="S296" s="27"/>
      <c r="T296" s="27"/>
      <c r="U296" s="27"/>
      <c r="V296" s="74"/>
      <c r="W296" s="27"/>
      <c r="X296" s="27"/>
      <c r="Y296" s="27"/>
      <c r="Z296" s="27"/>
      <c r="AA2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6" s="27"/>
      <c r="AC296" s="83"/>
    </row>
    <row r="297" spans="1:29" ht="12.6" x14ac:dyDescent="0.25">
      <c r="A297" s="27" t="s">
        <v>170</v>
      </c>
      <c r="B297" s="28">
        <v>25</v>
      </c>
      <c r="C297" s="27"/>
      <c r="D2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7" s="27"/>
      <c r="F297" s="27"/>
      <c r="G297" s="29"/>
      <c r="H297" s="27"/>
      <c r="I297" s="27"/>
      <c r="J297" s="27"/>
      <c r="K297" s="27"/>
      <c r="L297" s="27"/>
      <c r="M297" s="27"/>
      <c r="N297" s="27"/>
      <c r="O297" s="30"/>
      <c r="P297" s="30">
        <f>Table1[[#This Row],[Unit Value]]*Table1[[#This Row],[Qty | PCount]]</f>
        <v>0</v>
      </c>
      <c r="Q297" s="27" t="str">
        <f>IF(Table1[[#This Row],[Unit Value]]&lt;=4999,"Low-Value Asset","High-Value Asset")</f>
        <v>Low-Value Asset</v>
      </c>
      <c r="R297" s="27"/>
      <c r="S297" s="27"/>
      <c r="T297" s="27"/>
      <c r="U297" s="27"/>
      <c r="V297" s="74"/>
      <c r="W297" s="27"/>
      <c r="X297" s="27"/>
      <c r="Y297" s="27"/>
      <c r="Z297" s="27"/>
      <c r="AA2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7" s="27"/>
      <c r="AC297" s="83"/>
    </row>
    <row r="298" spans="1:29" ht="12.6" x14ac:dyDescent="0.25">
      <c r="A298" s="27" t="s">
        <v>171</v>
      </c>
      <c r="B298" s="28">
        <v>26</v>
      </c>
      <c r="C298" s="27"/>
      <c r="D2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8" s="27"/>
      <c r="F298" s="27"/>
      <c r="G298" s="29"/>
      <c r="H298" s="27"/>
      <c r="I298" s="27"/>
      <c r="J298" s="27"/>
      <c r="K298" s="27"/>
      <c r="L298" s="27"/>
      <c r="M298" s="27"/>
      <c r="N298" s="27"/>
      <c r="O298" s="30"/>
      <c r="P298" s="30">
        <f>Table1[[#This Row],[Unit Value]]*Table1[[#This Row],[Qty | PCount]]</f>
        <v>0</v>
      </c>
      <c r="Q298" s="27" t="str">
        <f>IF(Table1[[#This Row],[Unit Value]]&lt;=4999,"Low-Value Asset","High-Value Asset")</f>
        <v>Low-Value Asset</v>
      </c>
      <c r="R298" s="27"/>
      <c r="S298" s="27"/>
      <c r="T298" s="27"/>
      <c r="U298" s="27"/>
      <c r="V298" s="74"/>
      <c r="W298" s="27"/>
      <c r="X298" s="27"/>
      <c r="Y298" s="27"/>
      <c r="Z298" s="27"/>
      <c r="AA2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8" s="27"/>
      <c r="AC298" s="83"/>
    </row>
    <row r="299" spans="1:29" ht="12.6" x14ac:dyDescent="0.25">
      <c r="A299" s="27" t="s">
        <v>172</v>
      </c>
      <c r="B299" s="28">
        <v>27</v>
      </c>
      <c r="C299" s="27"/>
      <c r="D2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299" s="27"/>
      <c r="F299" s="27"/>
      <c r="G299" s="29"/>
      <c r="H299" s="27"/>
      <c r="I299" s="27"/>
      <c r="J299" s="27"/>
      <c r="K299" s="27"/>
      <c r="L299" s="27"/>
      <c r="M299" s="27"/>
      <c r="N299" s="27"/>
      <c r="O299" s="30"/>
      <c r="P299" s="30">
        <f>Table1[[#This Row],[Unit Value]]*Table1[[#This Row],[Qty | PCount]]</f>
        <v>0</v>
      </c>
      <c r="Q299" s="27" t="str">
        <f>IF(Table1[[#This Row],[Unit Value]]&lt;=4999,"Low-Value Asset","High-Value Asset")</f>
        <v>Low-Value Asset</v>
      </c>
      <c r="R299" s="27"/>
      <c r="S299" s="27"/>
      <c r="T299" s="27"/>
      <c r="U299" s="27"/>
      <c r="V299" s="74"/>
      <c r="W299" s="27"/>
      <c r="X299" s="27"/>
      <c r="Y299" s="27"/>
      <c r="Z299" s="27"/>
      <c r="AA2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299" s="27"/>
      <c r="AC299" s="83"/>
    </row>
    <row r="300" spans="1:29" ht="12.6" x14ac:dyDescent="0.25">
      <c r="A300" s="27" t="s">
        <v>173</v>
      </c>
      <c r="B300" s="28">
        <v>28</v>
      </c>
      <c r="C300" s="27"/>
      <c r="D3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0" s="27"/>
      <c r="F300" s="27"/>
      <c r="G300" s="29"/>
      <c r="H300" s="27"/>
      <c r="I300" s="27"/>
      <c r="J300" s="27"/>
      <c r="K300" s="27"/>
      <c r="L300" s="27"/>
      <c r="M300" s="27"/>
      <c r="N300" s="27"/>
      <c r="O300" s="30"/>
      <c r="P300" s="30">
        <f>Table1[[#This Row],[Unit Value]]*Table1[[#This Row],[Qty | PCount]]</f>
        <v>0</v>
      </c>
      <c r="Q300" s="27" t="str">
        <f>IF(Table1[[#This Row],[Unit Value]]&lt;=4999,"Low-Value Asset","High-Value Asset")</f>
        <v>Low-Value Asset</v>
      </c>
      <c r="R300" s="27"/>
      <c r="S300" s="27"/>
      <c r="T300" s="27"/>
      <c r="U300" s="27"/>
      <c r="V300" s="74"/>
      <c r="W300" s="27"/>
      <c r="X300" s="27"/>
      <c r="Y300" s="27"/>
      <c r="Z300" s="27"/>
      <c r="AA3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0" s="27"/>
      <c r="AC300" s="83"/>
    </row>
    <row r="301" spans="1:29" ht="12.6" x14ac:dyDescent="0.25">
      <c r="A301" s="27" t="s">
        <v>174</v>
      </c>
      <c r="B301" s="28">
        <v>29</v>
      </c>
      <c r="C301" s="27"/>
      <c r="D3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1" s="27"/>
      <c r="F301" s="27"/>
      <c r="G301" s="29"/>
      <c r="H301" s="27"/>
      <c r="I301" s="27"/>
      <c r="J301" s="27"/>
      <c r="K301" s="27"/>
      <c r="L301" s="27"/>
      <c r="M301" s="27"/>
      <c r="N301" s="27"/>
      <c r="O301" s="30"/>
      <c r="P301" s="30">
        <f>Table1[[#This Row],[Unit Value]]*Table1[[#This Row],[Qty | PCount]]</f>
        <v>0</v>
      </c>
      <c r="Q301" s="27" t="str">
        <f>IF(Table1[[#This Row],[Unit Value]]&lt;=4999,"Low-Value Asset","High-Value Asset")</f>
        <v>Low-Value Asset</v>
      </c>
      <c r="R301" s="27"/>
      <c r="S301" s="27"/>
      <c r="T301" s="27"/>
      <c r="U301" s="27"/>
      <c r="V301" s="74"/>
      <c r="W301" s="27"/>
      <c r="X301" s="27"/>
      <c r="Y301" s="27"/>
      <c r="Z301" s="27"/>
      <c r="AA3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1" s="27"/>
      <c r="AC301" s="83"/>
    </row>
    <row r="302" spans="1:29" ht="12.6" x14ac:dyDescent="0.25">
      <c r="A302" s="27" t="s">
        <v>175</v>
      </c>
      <c r="B302" s="28">
        <v>30</v>
      </c>
      <c r="C302" s="27"/>
      <c r="D3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2" s="27"/>
      <c r="F302" s="27"/>
      <c r="G302" s="29"/>
      <c r="H302" s="27"/>
      <c r="I302" s="27"/>
      <c r="J302" s="27"/>
      <c r="K302" s="27"/>
      <c r="L302" s="27"/>
      <c r="M302" s="27"/>
      <c r="N302" s="27"/>
      <c r="O302" s="30"/>
      <c r="P302" s="30">
        <f>Table1[[#This Row],[Unit Value]]*Table1[[#This Row],[Qty | PCount]]</f>
        <v>0</v>
      </c>
      <c r="Q302" s="27" t="str">
        <f>IF(Table1[[#This Row],[Unit Value]]&lt;=4999,"Low-Value Asset","High-Value Asset")</f>
        <v>Low-Value Asset</v>
      </c>
      <c r="R302" s="27"/>
      <c r="S302" s="27"/>
      <c r="T302" s="27"/>
      <c r="U302" s="27"/>
      <c r="V302" s="74"/>
      <c r="W302" s="27"/>
      <c r="X302" s="27"/>
      <c r="Y302" s="27"/>
      <c r="Z302" s="27"/>
      <c r="AA3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2" s="27"/>
      <c r="AC302" s="83"/>
    </row>
    <row r="303" spans="1:29" ht="12.6" x14ac:dyDescent="0.25">
      <c r="A303" s="27" t="s">
        <v>176</v>
      </c>
      <c r="B303" s="28">
        <v>31</v>
      </c>
      <c r="C303" s="27"/>
      <c r="D3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3" s="27"/>
      <c r="F303" s="27"/>
      <c r="G303" s="29"/>
      <c r="H303" s="27"/>
      <c r="I303" s="27"/>
      <c r="J303" s="27"/>
      <c r="K303" s="27"/>
      <c r="L303" s="27"/>
      <c r="M303" s="27"/>
      <c r="N303" s="27"/>
      <c r="O303" s="30"/>
      <c r="P303" s="30">
        <f>Table1[[#This Row],[Unit Value]]*Table1[[#This Row],[Qty | PCount]]</f>
        <v>0</v>
      </c>
      <c r="Q303" s="27" t="str">
        <f>IF(Table1[[#This Row],[Unit Value]]&lt;=4999,"Low-Value Asset","High-Value Asset")</f>
        <v>Low-Value Asset</v>
      </c>
      <c r="R303" s="27"/>
      <c r="S303" s="27"/>
      <c r="T303" s="27"/>
      <c r="U303" s="27"/>
      <c r="V303" s="74"/>
      <c r="W303" s="27"/>
      <c r="X303" s="27"/>
      <c r="Y303" s="27"/>
      <c r="Z303" s="27"/>
      <c r="AA3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3" s="27"/>
      <c r="AC303" s="83"/>
    </row>
    <row r="304" spans="1:29" ht="12.6" x14ac:dyDescent="0.25">
      <c r="A304" s="27" t="s">
        <v>177</v>
      </c>
      <c r="B304" s="28">
        <v>32</v>
      </c>
      <c r="C304" s="27"/>
      <c r="D3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4" s="27"/>
      <c r="F304" s="27"/>
      <c r="G304" s="29"/>
      <c r="H304" s="27"/>
      <c r="I304" s="27"/>
      <c r="J304" s="27"/>
      <c r="K304" s="27"/>
      <c r="L304" s="27"/>
      <c r="M304" s="27"/>
      <c r="N304" s="27"/>
      <c r="O304" s="30"/>
      <c r="P304" s="30">
        <f>Table1[[#This Row],[Unit Value]]*Table1[[#This Row],[Qty | PCount]]</f>
        <v>0</v>
      </c>
      <c r="Q304" s="27" t="str">
        <f>IF(Table1[[#This Row],[Unit Value]]&lt;=4999,"Low-Value Asset","High-Value Asset")</f>
        <v>Low-Value Asset</v>
      </c>
      <c r="R304" s="27"/>
      <c r="S304" s="27"/>
      <c r="T304" s="27"/>
      <c r="U304" s="27"/>
      <c r="V304" s="74"/>
      <c r="W304" s="27"/>
      <c r="X304" s="27"/>
      <c r="Y304" s="27"/>
      <c r="Z304" s="27"/>
      <c r="AA3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4" s="27"/>
      <c r="AC304" s="83"/>
    </row>
    <row r="305" spans="1:29" ht="12.6" x14ac:dyDescent="0.25">
      <c r="A305" s="27" t="s">
        <v>178</v>
      </c>
      <c r="B305" s="28">
        <v>33</v>
      </c>
      <c r="C305" s="27"/>
      <c r="D3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5" s="27"/>
      <c r="F305" s="27"/>
      <c r="G305" s="29"/>
      <c r="H305" s="27"/>
      <c r="I305" s="27"/>
      <c r="J305" s="27"/>
      <c r="K305" s="27"/>
      <c r="L305" s="27"/>
      <c r="M305" s="27"/>
      <c r="N305" s="27"/>
      <c r="O305" s="30"/>
      <c r="P305" s="30">
        <f>Table1[[#This Row],[Unit Value]]*Table1[[#This Row],[Qty | PCount]]</f>
        <v>0</v>
      </c>
      <c r="Q305" s="27" t="str">
        <f>IF(Table1[[#This Row],[Unit Value]]&lt;=4999,"Low-Value Asset","High-Value Asset")</f>
        <v>Low-Value Asset</v>
      </c>
      <c r="R305" s="27"/>
      <c r="S305" s="27"/>
      <c r="T305" s="27"/>
      <c r="U305" s="27"/>
      <c r="V305" s="74"/>
      <c r="W305" s="27"/>
      <c r="X305" s="27"/>
      <c r="Y305" s="27"/>
      <c r="Z305" s="27"/>
      <c r="AA3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5" s="27"/>
      <c r="AC305" s="83"/>
    </row>
    <row r="306" spans="1:29" ht="12.6" x14ac:dyDescent="0.25">
      <c r="A306" s="27"/>
      <c r="B306" s="28"/>
      <c r="C306" s="27"/>
      <c r="D3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6" s="27"/>
      <c r="F306" s="27"/>
      <c r="G306" s="29"/>
      <c r="H306" s="29"/>
      <c r="I306" s="27"/>
      <c r="J306" s="27"/>
      <c r="K306" s="27"/>
      <c r="L306" s="27"/>
      <c r="M306" s="27"/>
      <c r="N306" s="27"/>
      <c r="O306" s="30"/>
      <c r="P306" s="30">
        <f>Table1[[#This Row],[Unit Value]]*Table1[[#This Row],[Qty | PCount]]</f>
        <v>0</v>
      </c>
      <c r="Q306" s="27" t="str">
        <f>IF(Table1[[#This Row],[Unit Value]]&lt;=4999,"Low-Value Asset","High-Value Asset")</f>
        <v>Low-Value Asset</v>
      </c>
      <c r="R306" s="27"/>
      <c r="S306" s="27"/>
      <c r="T306" s="27"/>
      <c r="U306" s="27"/>
      <c r="V306" s="74"/>
      <c r="W306" s="27"/>
      <c r="X306" s="27"/>
      <c r="Y306" s="27"/>
      <c r="Z306" s="27"/>
      <c r="AA3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6" s="27"/>
      <c r="AC306" s="83"/>
    </row>
    <row r="307" spans="1:29" ht="12.6" x14ac:dyDescent="0.25">
      <c r="A307" s="27" t="s">
        <v>221</v>
      </c>
      <c r="B307" s="28">
        <v>3</v>
      </c>
      <c r="C307" s="27"/>
      <c r="D3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7" s="27"/>
      <c r="F307" s="27"/>
      <c r="G307" s="29"/>
      <c r="H307" s="29"/>
      <c r="I307" s="27"/>
      <c r="J307" s="27"/>
      <c r="K307" s="27"/>
      <c r="L307" s="27"/>
      <c r="M307" s="27"/>
      <c r="N307" s="27"/>
      <c r="O307" s="30"/>
      <c r="P307" s="30">
        <f>Table1[[#This Row],[Unit Value]]*Table1[[#This Row],[Qty | PCount]]</f>
        <v>0</v>
      </c>
      <c r="Q307" s="27" t="str">
        <f>IF(Table1[[#This Row],[Unit Value]]&lt;=4999,"Low-Value Asset","High-Value Asset")</f>
        <v>Low-Value Asset</v>
      </c>
      <c r="R307" s="27"/>
      <c r="S307" s="27"/>
      <c r="T307" s="27"/>
      <c r="U307" s="27"/>
      <c r="V307" s="74"/>
      <c r="W307" s="27"/>
      <c r="X307" s="27"/>
      <c r="Y307" s="27"/>
      <c r="Z307" s="27"/>
      <c r="AA3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7" s="27"/>
      <c r="AC307" s="83"/>
    </row>
    <row r="308" spans="1:29" ht="12.6" x14ac:dyDescent="0.25">
      <c r="A308" s="27" t="s">
        <v>219</v>
      </c>
      <c r="B308" s="28">
        <v>1</v>
      </c>
      <c r="C308" s="27"/>
      <c r="D3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8" s="27"/>
      <c r="F308" s="27"/>
      <c r="G308" s="27"/>
      <c r="H308" s="29"/>
      <c r="I308" s="27"/>
      <c r="J308" s="27"/>
      <c r="K308" s="27"/>
      <c r="L308" s="27"/>
      <c r="M308" s="27"/>
      <c r="N308" s="27"/>
      <c r="O308" s="30"/>
      <c r="P308" s="30">
        <f>Table1[[#This Row],[Unit Value]]*Table1[[#This Row],[Qty | PCount]]</f>
        <v>0</v>
      </c>
      <c r="Q308" s="27" t="str">
        <f>IF(Table1[[#This Row],[Unit Value]]&lt;=4999,"Low-Value Asset","High-Value Asset")</f>
        <v>Low-Value Asset</v>
      </c>
      <c r="R308" s="27"/>
      <c r="S308" s="27"/>
      <c r="T308" s="27"/>
      <c r="U308" s="27"/>
      <c r="V308" s="74"/>
      <c r="W308" s="27"/>
      <c r="X308" s="27"/>
      <c r="Y308" s="27"/>
      <c r="Z308" s="27"/>
      <c r="AA3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8" s="27"/>
      <c r="AC308" s="83"/>
    </row>
    <row r="309" spans="1:29" ht="12.6" x14ac:dyDescent="0.25">
      <c r="A309" s="27" t="s">
        <v>220</v>
      </c>
      <c r="B309" s="28">
        <v>2</v>
      </c>
      <c r="C309" s="27"/>
      <c r="D3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09" s="27"/>
      <c r="F309" s="27"/>
      <c r="G309" s="29"/>
      <c r="H309" s="29"/>
      <c r="I309" s="27"/>
      <c r="J309" s="27"/>
      <c r="K309" s="27"/>
      <c r="L309" s="27"/>
      <c r="M309" s="27"/>
      <c r="N309" s="27"/>
      <c r="O309" s="30"/>
      <c r="P309" s="30">
        <f>Table1[[#This Row],[Unit Value]]*Table1[[#This Row],[Qty | PCount]]</f>
        <v>0</v>
      </c>
      <c r="Q309" s="27" t="str">
        <f>IF(Table1[[#This Row],[Unit Value]]&lt;=4999,"Low-Value Asset","High-Value Asset")</f>
        <v>Low-Value Asset</v>
      </c>
      <c r="R309" s="27"/>
      <c r="S309" s="27"/>
      <c r="T309" s="27"/>
      <c r="U309" s="27"/>
      <c r="V309" s="74"/>
      <c r="W309" s="27"/>
      <c r="X309" s="27"/>
      <c r="Y309" s="27"/>
      <c r="Z309" s="27"/>
      <c r="AA3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09" s="27"/>
      <c r="AC309" s="83"/>
    </row>
    <row r="310" spans="1:29" ht="12.6" x14ac:dyDescent="0.25">
      <c r="A310" s="27" t="s">
        <v>226</v>
      </c>
      <c r="B310" s="28">
        <v>50</v>
      </c>
      <c r="C310" s="27"/>
      <c r="D3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0" s="27"/>
      <c r="F310" s="27"/>
      <c r="G310" s="29"/>
      <c r="H310" s="29"/>
      <c r="I310" s="27"/>
      <c r="J310" s="27"/>
      <c r="K310" s="27"/>
      <c r="L310" s="27"/>
      <c r="M310" s="27"/>
      <c r="N310" s="27"/>
      <c r="O310" s="30"/>
      <c r="P310" s="30">
        <f>Table1[[#This Row],[Unit Value]]*Table1[[#This Row],[Qty | PCount]]</f>
        <v>0</v>
      </c>
      <c r="Q310" s="27" t="str">
        <f>IF(Table1[[#This Row],[Unit Value]]&lt;=4999,"Low-Value Asset","High-Value Asset")</f>
        <v>Low-Value Asset</v>
      </c>
      <c r="R310" s="27"/>
      <c r="S310" s="27"/>
      <c r="T310" s="27"/>
      <c r="U310" s="27"/>
      <c r="V310" s="74"/>
      <c r="W310" s="27"/>
      <c r="X310" s="27"/>
      <c r="Y310" s="27"/>
      <c r="Z310" s="27"/>
      <c r="AA3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0" s="27"/>
      <c r="AC310" s="83"/>
    </row>
    <row r="311" spans="1:29" ht="12.6" x14ac:dyDescent="0.25">
      <c r="A311" s="27" t="s">
        <v>227</v>
      </c>
      <c r="B311" s="28">
        <v>51</v>
      </c>
      <c r="C311" s="27"/>
      <c r="D3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1" s="27"/>
      <c r="F311" s="27"/>
      <c r="G311" s="29"/>
      <c r="H311" s="29"/>
      <c r="I311" s="27"/>
      <c r="J311" s="27"/>
      <c r="K311" s="27"/>
      <c r="L311" s="27"/>
      <c r="M311" s="27"/>
      <c r="N311" s="27"/>
      <c r="O311" s="30"/>
      <c r="P311" s="30">
        <f>Table1[[#This Row],[Unit Value]]*Table1[[#This Row],[Qty | PCount]]</f>
        <v>0</v>
      </c>
      <c r="Q311" s="27" t="str">
        <f>IF(Table1[[#This Row],[Unit Value]]&lt;=4999,"Low-Value Asset","High-Value Asset")</f>
        <v>Low-Value Asset</v>
      </c>
      <c r="R311" s="27"/>
      <c r="S311" s="27"/>
      <c r="T311" s="27"/>
      <c r="U311" s="27"/>
      <c r="V311" s="74"/>
      <c r="W311" s="27"/>
      <c r="X311" s="27"/>
      <c r="Y311" s="27"/>
      <c r="Z311" s="27"/>
      <c r="AA3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1" s="27"/>
      <c r="AC311" s="83"/>
    </row>
    <row r="312" spans="1:29" ht="12.6" x14ac:dyDescent="0.25">
      <c r="A312" s="27" t="s">
        <v>228</v>
      </c>
      <c r="B312" s="28">
        <v>52</v>
      </c>
      <c r="C312" s="27"/>
      <c r="D3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2" s="27"/>
      <c r="F312" s="27"/>
      <c r="G312" s="29"/>
      <c r="H312" s="29"/>
      <c r="I312" s="27"/>
      <c r="J312" s="27"/>
      <c r="K312" s="27"/>
      <c r="L312" s="27"/>
      <c r="M312" s="27"/>
      <c r="N312" s="27"/>
      <c r="O312" s="30"/>
      <c r="P312" s="30">
        <f>Table1[[#This Row],[Unit Value]]*Table1[[#This Row],[Qty | PCount]]</f>
        <v>0</v>
      </c>
      <c r="Q312" s="27" t="str">
        <f>IF(Table1[[#This Row],[Unit Value]]&lt;=4999,"Low-Value Asset","High-Value Asset")</f>
        <v>Low-Value Asset</v>
      </c>
      <c r="R312" s="27"/>
      <c r="S312" s="27"/>
      <c r="T312" s="27"/>
      <c r="U312" s="27"/>
      <c r="V312" s="74"/>
      <c r="W312" s="27"/>
      <c r="X312" s="27"/>
      <c r="Y312" s="27"/>
      <c r="Z312" s="27"/>
      <c r="AA3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2" s="27"/>
      <c r="AC312" s="83"/>
    </row>
    <row r="313" spans="1:29" ht="12.6" x14ac:dyDescent="0.25">
      <c r="A313" s="27" t="s">
        <v>229</v>
      </c>
      <c r="B313" s="28">
        <v>53</v>
      </c>
      <c r="C313" s="27"/>
      <c r="D3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3" s="27"/>
      <c r="F313" s="27"/>
      <c r="G313" s="29"/>
      <c r="H313" s="29"/>
      <c r="I313" s="27"/>
      <c r="J313" s="27"/>
      <c r="K313" s="27"/>
      <c r="L313" s="27"/>
      <c r="M313" s="27"/>
      <c r="N313" s="27"/>
      <c r="O313" s="30"/>
      <c r="P313" s="30">
        <f>Table1[[#This Row],[Unit Value]]*Table1[[#This Row],[Qty | PCount]]</f>
        <v>0</v>
      </c>
      <c r="Q313" s="27" t="str">
        <f>IF(Table1[[#This Row],[Unit Value]]&lt;=4999,"Low-Value Asset","High-Value Asset")</f>
        <v>Low-Value Asset</v>
      </c>
      <c r="R313" s="27"/>
      <c r="S313" s="27"/>
      <c r="T313" s="27"/>
      <c r="U313" s="27"/>
      <c r="V313" s="74"/>
      <c r="W313" s="27"/>
      <c r="X313" s="27"/>
      <c r="Y313" s="27"/>
      <c r="Z313" s="27"/>
      <c r="AA3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3" s="27"/>
      <c r="AC313" s="83"/>
    </row>
    <row r="314" spans="1:29" ht="12.6" x14ac:dyDescent="0.25">
      <c r="A314" s="27" t="s">
        <v>230</v>
      </c>
      <c r="B314" s="28">
        <v>54</v>
      </c>
      <c r="C314" s="27"/>
      <c r="D3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4" s="27"/>
      <c r="F314" s="27"/>
      <c r="G314" s="29"/>
      <c r="H314" s="29"/>
      <c r="I314" s="27"/>
      <c r="J314" s="27"/>
      <c r="K314" s="27"/>
      <c r="L314" s="27"/>
      <c r="M314" s="27"/>
      <c r="N314" s="27"/>
      <c r="O314" s="30"/>
      <c r="P314" s="30">
        <f>Table1[[#This Row],[Unit Value]]*Table1[[#This Row],[Qty | PCount]]</f>
        <v>0</v>
      </c>
      <c r="Q314" s="27" t="str">
        <f>IF(Table1[[#This Row],[Unit Value]]&lt;=4999,"Low-Value Asset","High-Value Asset")</f>
        <v>Low-Value Asset</v>
      </c>
      <c r="R314" s="27"/>
      <c r="S314" s="27"/>
      <c r="T314" s="27"/>
      <c r="U314" s="27"/>
      <c r="V314" s="74"/>
      <c r="W314" s="27"/>
      <c r="X314" s="27"/>
      <c r="Y314" s="27"/>
      <c r="Z314" s="27"/>
      <c r="AA3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4" s="27"/>
      <c r="AC314" s="83"/>
    </row>
    <row r="315" spans="1:29" ht="12.6" x14ac:dyDescent="0.25">
      <c r="A315" s="27" t="s">
        <v>231</v>
      </c>
      <c r="B315" s="28">
        <v>55</v>
      </c>
      <c r="C315" s="27"/>
      <c r="D3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5" s="27"/>
      <c r="F315" s="27"/>
      <c r="G315" s="29"/>
      <c r="H315" s="29"/>
      <c r="I315" s="27"/>
      <c r="J315" s="27"/>
      <c r="K315" s="27"/>
      <c r="L315" s="27"/>
      <c r="M315" s="27"/>
      <c r="N315" s="27"/>
      <c r="O315" s="30"/>
      <c r="P315" s="30">
        <f>Table1[[#This Row],[Unit Value]]*Table1[[#This Row],[Qty | PCount]]</f>
        <v>0</v>
      </c>
      <c r="Q315" s="27" t="str">
        <f>IF(Table1[[#This Row],[Unit Value]]&lt;=4999,"Low-Value Asset","High-Value Asset")</f>
        <v>Low-Value Asset</v>
      </c>
      <c r="R315" s="27"/>
      <c r="S315" s="27"/>
      <c r="T315" s="27"/>
      <c r="U315" s="27"/>
      <c r="V315" s="74"/>
      <c r="W315" s="27"/>
      <c r="X315" s="27"/>
      <c r="Y315" s="27"/>
      <c r="Z315" s="27"/>
      <c r="AA3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5" s="27"/>
      <c r="AC315" s="83"/>
    </row>
    <row r="316" spans="1:29" ht="12.6" x14ac:dyDescent="0.25">
      <c r="A316" s="27" t="s">
        <v>232</v>
      </c>
      <c r="B316" s="28">
        <v>1</v>
      </c>
      <c r="C316" s="27"/>
      <c r="D3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6" s="27"/>
      <c r="F316" s="27"/>
      <c r="G316" s="29"/>
      <c r="H316" s="29"/>
      <c r="I316" s="27"/>
      <c r="J316" s="27"/>
      <c r="K316" s="27"/>
      <c r="L316" s="27"/>
      <c r="M316" s="27"/>
      <c r="N316" s="27"/>
      <c r="O316" s="30"/>
      <c r="P316" s="30">
        <f>Table1[[#This Row],[Unit Value]]*Table1[[#This Row],[Qty | PCount]]</f>
        <v>0</v>
      </c>
      <c r="Q316" s="27" t="str">
        <f>IF(Table1[[#This Row],[Unit Value]]&lt;=4999,"Low-Value Asset","High-Value Asset")</f>
        <v>Low-Value Asset</v>
      </c>
      <c r="R316" s="27"/>
      <c r="S316" s="27"/>
      <c r="T316" s="27"/>
      <c r="U316" s="27"/>
      <c r="V316" s="74"/>
      <c r="W316" s="27"/>
      <c r="X316" s="27"/>
      <c r="Y316" s="27"/>
      <c r="Z316" s="27"/>
      <c r="AA3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6" s="27"/>
      <c r="AC316" s="83"/>
    </row>
    <row r="317" spans="1:29" ht="12.6" x14ac:dyDescent="0.25">
      <c r="A317" s="27" t="s">
        <v>232</v>
      </c>
      <c r="B317" s="28">
        <v>2</v>
      </c>
      <c r="C317" s="27"/>
      <c r="D3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7" s="27"/>
      <c r="F317" s="27"/>
      <c r="G317" s="29"/>
      <c r="H317" s="29"/>
      <c r="I317" s="27"/>
      <c r="J317" s="27"/>
      <c r="K317" s="27"/>
      <c r="L317" s="27"/>
      <c r="M317" s="27"/>
      <c r="N317" s="27"/>
      <c r="O317" s="30"/>
      <c r="P317" s="30">
        <f>Table1[[#This Row],[Unit Value]]*Table1[[#This Row],[Qty | PCount]]</f>
        <v>0</v>
      </c>
      <c r="Q317" s="27" t="str">
        <f>IF(Table1[[#This Row],[Unit Value]]&lt;=4999,"Low-Value Asset","High-Value Asset")</f>
        <v>Low-Value Asset</v>
      </c>
      <c r="R317" s="27"/>
      <c r="S317" s="27"/>
      <c r="T317" s="27"/>
      <c r="U317" s="27"/>
      <c r="V317" s="74"/>
      <c r="W317" s="27"/>
      <c r="X317" s="27"/>
      <c r="Y317" s="27"/>
      <c r="Z317" s="27"/>
      <c r="AA3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7" s="27"/>
      <c r="AC317" s="83"/>
    </row>
    <row r="318" spans="1:29" ht="12.6" x14ac:dyDescent="0.25">
      <c r="A318" s="27" t="s">
        <v>234</v>
      </c>
      <c r="B318" s="28">
        <v>15</v>
      </c>
      <c r="C318" s="27"/>
      <c r="D3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8" s="27"/>
      <c r="F318" s="27"/>
      <c r="G318" s="29"/>
      <c r="H318" s="29"/>
      <c r="I318" s="27"/>
      <c r="J318" s="27"/>
      <c r="K318" s="27"/>
      <c r="L318" s="27"/>
      <c r="M318" s="27"/>
      <c r="N318" s="27"/>
      <c r="O318" s="30"/>
      <c r="P318" s="30">
        <f>Table1[[#This Row],[Unit Value]]*Table1[[#This Row],[Qty | PCount]]</f>
        <v>0</v>
      </c>
      <c r="Q318" s="27" t="str">
        <f>IF(Table1[[#This Row],[Unit Value]]&lt;=4999,"Low-Value Asset","High-Value Asset")</f>
        <v>Low-Value Asset</v>
      </c>
      <c r="R318" s="27"/>
      <c r="S318" s="27"/>
      <c r="T318" s="27"/>
      <c r="U318" s="27"/>
      <c r="V318" s="74"/>
      <c r="W318" s="27"/>
      <c r="X318" s="27"/>
      <c r="Y318" s="27"/>
      <c r="Z318" s="27"/>
      <c r="AA3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8" s="27"/>
      <c r="AC318" s="83"/>
    </row>
    <row r="319" spans="1:29" ht="12.6" x14ac:dyDescent="0.25">
      <c r="A319" s="27" t="s">
        <v>234</v>
      </c>
      <c r="B319" s="28">
        <v>16</v>
      </c>
      <c r="C319" s="27"/>
      <c r="D3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19" s="27"/>
      <c r="F319" s="27"/>
      <c r="G319" s="29"/>
      <c r="H319" s="29"/>
      <c r="I319" s="27"/>
      <c r="J319" s="27"/>
      <c r="K319" s="27"/>
      <c r="L319" s="27"/>
      <c r="M319" s="27"/>
      <c r="N319" s="27"/>
      <c r="O319" s="30"/>
      <c r="P319" s="30">
        <f>Table1[[#This Row],[Unit Value]]*Table1[[#This Row],[Qty | PCount]]</f>
        <v>0</v>
      </c>
      <c r="Q319" s="27" t="str">
        <f>IF(Table1[[#This Row],[Unit Value]]&lt;=4999,"Low-Value Asset","High-Value Asset")</f>
        <v>Low-Value Asset</v>
      </c>
      <c r="R319" s="27"/>
      <c r="S319" s="27"/>
      <c r="T319" s="27"/>
      <c r="U319" s="27"/>
      <c r="V319" s="74"/>
      <c r="W319" s="27"/>
      <c r="X319" s="27"/>
      <c r="Y319" s="27"/>
      <c r="Z319" s="27"/>
      <c r="AA3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19" s="27"/>
      <c r="AC319" s="83"/>
    </row>
    <row r="320" spans="1:29" ht="12.6" x14ac:dyDescent="0.25">
      <c r="A320" s="27" t="s">
        <v>234</v>
      </c>
      <c r="B320" s="28">
        <v>17</v>
      </c>
      <c r="C320" s="27"/>
      <c r="D3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0" s="27"/>
      <c r="F320" s="27"/>
      <c r="G320" s="29"/>
      <c r="H320" s="29"/>
      <c r="I320" s="27"/>
      <c r="J320" s="27"/>
      <c r="K320" s="27"/>
      <c r="L320" s="27"/>
      <c r="M320" s="27"/>
      <c r="N320" s="27"/>
      <c r="O320" s="30"/>
      <c r="P320" s="30">
        <f>Table1[[#This Row],[Unit Value]]*Table1[[#This Row],[Qty | PCount]]</f>
        <v>0</v>
      </c>
      <c r="Q320" s="27" t="str">
        <f>IF(Table1[[#This Row],[Unit Value]]&lt;=4999,"Low-Value Asset","High-Value Asset")</f>
        <v>Low-Value Asset</v>
      </c>
      <c r="R320" s="27"/>
      <c r="S320" s="27"/>
      <c r="T320" s="27"/>
      <c r="U320" s="27"/>
      <c r="V320" s="74"/>
      <c r="W320" s="27"/>
      <c r="X320" s="27"/>
      <c r="Y320" s="27"/>
      <c r="Z320" s="27"/>
      <c r="AA3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0" s="27"/>
      <c r="AC320" s="83"/>
    </row>
    <row r="321" spans="1:29" ht="12.6" x14ac:dyDescent="0.25">
      <c r="A321" s="27" t="s">
        <v>235</v>
      </c>
      <c r="B321" s="28">
        <v>1</v>
      </c>
      <c r="C321" s="27"/>
      <c r="D3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1" s="27"/>
      <c r="F321" s="27"/>
      <c r="G321" s="29"/>
      <c r="H321" s="29"/>
      <c r="I321" s="27"/>
      <c r="J321" s="27"/>
      <c r="K321" s="27"/>
      <c r="L321" s="27"/>
      <c r="M321" s="27"/>
      <c r="N321" s="27"/>
      <c r="O321" s="30"/>
      <c r="P321" s="30">
        <f>Table1[[#This Row],[Unit Value]]*Table1[[#This Row],[Qty | PCount]]</f>
        <v>0</v>
      </c>
      <c r="Q321" s="27" t="str">
        <f>IF(Table1[[#This Row],[Unit Value]]&lt;=4999,"Low-Value Asset","High-Value Asset")</f>
        <v>Low-Value Asset</v>
      </c>
      <c r="R321" s="27"/>
      <c r="S321" s="27"/>
      <c r="T321" s="27"/>
      <c r="U321" s="27"/>
      <c r="V321" s="74"/>
      <c r="W321" s="27"/>
      <c r="X321" s="27"/>
      <c r="Y321" s="27"/>
      <c r="Z321" s="27"/>
      <c r="AA3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1" s="27"/>
      <c r="AC321" s="83"/>
    </row>
    <row r="322" spans="1:29" ht="12.6" x14ac:dyDescent="0.25">
      <c r="A322" s="27" t="s">
        <v>235</v>
      </c>
      <c r="B322" s="28">
        <v>2</v>
      </c>
      <c r="C322" s="27"/>
      <c r="D3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2" s="27"/>
      <c r="F322" s="27"/>
      <c r="G322" s="29"/>
      <c r="H322" s="29"/>
      <c r="I322" s="27"/>
      <c r="J322" s="27"/>
      <c r="K322" s="27"/>
      <c r="L322" s="27"/>
      <c r="M322" s="27"/>
      <c r="N322" s="27"/>
      <c r="O322" s="30"/>
      <c r="P322" s="30">
        <f>Table1[[#This Row],[Unit Value]]*Table1[[#This Row],[Qty | PCount]]</f>
        <v>0</v>
      </c>
      <c r="Q322" s="27" t="str">
        <f>IF(Table1[[#This Row],[Unit Value]]&lt;=4999,"Low-Value Asset","High-Value Asset")</f>
        <v>Low-Value Asset</v>
      </c>
      <c r="R322" s="27"/>
      <c r="S322" s="27"/>
      <c r="T322" s="27"/>
      <c r="U322" s="27"/>
      <c r="V322" s="74"/>
      <c r="W322" s="27"/>
      <c r="X322" s="27"/>
      <c r="Y322" s="27"/>
      <c r="Z322" s="27"/>
      <c r="AA3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2" s="27"/>
      <c r="AC322" s="83"/>
    </row>
    <row r="323" spans="1:29" ht="12.6" x14ac:dyDescent="0.25">
      <c r="A323" s="27" t="s">
        <v>235</v>
      </c>
      <c r="B323" s="28">
        <v>3</v>
      </c>
      <c r="C323" s="27"/>
      <c r="D3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3" s="27"/>
      <c r="F323" s="27"/>
      <c r="G323" s="29"/>
      <c r="H323" s="29"/>
      <c r="I323" s="27"/>
      <c r="J323" s="27"/>
      <c r="K323" s="27"/>
      <c r="L323" s="27"/>
      <c r="M323" s="27"/>
      <c r="N323" s="27"/>
      <c r="O323" s="30"/>
      <c r="P323" s="30">
        <f>Table1[[#This Row],[Unit Value]]*Table1[[#This Row],[Qty | PCount]]</f>
        <v>0</v>
      </c>
      <c r="Q323" s="27" t="str">
        <f>IF(Table1[[#This Row],[Unit Value]]&lt;=4999,"Low-Value Asset","High-Value Asset")</f>
        <v>Low-Value Asset</v>
      </c>
      <c r="R323" s="27"/>
      <c r="S323" s="27"/>
      <c r="T323" s="27"/>
      <c r="U323" s="27"/>
      <c r="V323" s="74"/>
      <c r="W323" s="27"/>
      <c r="X323" s="27"/>
      <c r="Y323" s="27"/>
      <c r="Z323" s="27"/>
      <c r="AA3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3" s="27"/>
      <c r="AC323" s="83"/>
    </row>
    <row r="324" spans="1:29" s="27" customFormat="1" ht="12.6" x14ac:dyDescent="0.3">
      <c r="A324" s="27" t="s">
        <v>235</v>
      </c>
      <c r="B324" s="28">
        <v>4</v>
      </c>
      <c r="D3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G324" s="29"/>
      <c r="H324" s="29"/>
      <c r="O324" s="30"/>
      <c r="P324" s="30">
        <f>Table1[[#This Row],[Unit Value]]*Table1[[#This Row],[Qty | PCount]]</f>
        <v>0</v>
      </c>
      <c r="Q324" s="27" t="str">
        <f>IF(Table1[[#This Row],[Unit Value]]&lt;=4999,"Low-Value Asset","High-Value Asset")</f>
        <v>Low-Value Asset</v>
      </c>
      <c r="V324" s="74"/>
      <c r="AA3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C324" s="83"/>
    </row>
    <row r="325" spans="1:29" ht="12.6" x14ac:dyDescent="0.25">
      <c r="A325" s="27" t="s">
        <v>235</v>
      </c>
      <c r="B325" s="28">
        <v>4</v>
      </c>
      <c r="C325" s="27"/>
      <c r="D3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5" s="27"/>
      <c r="F325" s="27"/>
      <c r="G325" s="29"/>
      <c r="H325" s="27"/>
      <c r="I325" s="27"/>
      <c r="J325" s="27"/>
      <c r="K325" s="27"/>
      <c r="L325" s="27"/>
      <c r="M325" s="27"/>
      <c r="N325" s="27"/>
      <c r="O325" s="30"/>
      <c r="P325" s="30">
        <f>Table1[[#This Row],[Unit Value]]*Table1[[#This Row],[Qty | PCount]]</f>
        <v>0</v>
      </c>
      <c r="Q325" s="27" t="str">
        <f>IF(Table1[[#This Row],[Unit Value]]&lt;=4999,"Low-Value Asset","High-Value Asset")</f>
        <v>Low-Value Asset</v>
      </c>
      <c r="R325" s="27"/>
      <c r="S325" s="27"/>
      <c r="T325" s="27"/>
      <c r="U325" s="27"/>
      <c r="V325" s="74"/>
      <c r="W325" s="27"/>
      <c r="X325" s="27"/>
      <c r="Y325" s="27"/>
      <c r="Z325" s="27"/>
      <c r="AA3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5" s="27"/>
      <c r="AC325" s="83"/>
    </row>
    <row r="326" spans="1:29" ht="12.6" x14ac:dyDescent="0.25">
      <c r="A326" s="27" t="s">
        <v>235</v>
      </c>
      <c r="B326" s="28">
        <v>5</v>
      </c>
      <c r="C326" s="27"/>
      <c r="D3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6" s="27"/>
      <c r="F326" s="27"/>
      <c r="G326" s="29"/>
      <c r="H326" s="29"/>
      <c r="I326" s="27"/>
      <c r="J326" s="27"/>
      <c r="K326" s="27"/>
      <c r="L326" s="27"/>
      <c r="M326" s="27"/>
      <c r="N326" s="27"/>
      <c r="O326" s="30"/>
      <c r="P326" s="30">
        <f>Table1[[#This Row],[Unit Value]]*Table1[[#This Row],[Qty | PCount]]</f>
        <v>0</v>
      </c>
      <c r="Q326" s="27" t="str">
        <f>IF(Table1[[#This Row],[Unit Value]]&lt;=4999,"Low-Value Asset","High-Value Asset")</f>
        <v>Low-Value Asset</v>
      </c>
      <c r="R326" s="27"/>
      <c r="S326" s="27"/>
      <c r="T326" s="27"/>
      <c r="U326" s="27"/>
      <c r="V326" s="74"/>
      <c r="W326" s="27"/>
      <c r="X326" s="27"/>
      <c r="Y326" s="27"/>
      <c r="Z326" s="27"/>
      <c r="AA3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6" s="27"/>
      <c r="AC326" s="83"/>
    </row>
    <row r="327" spans="1:29" ht="12.6" x14ac:dyDescent="0.25">
      <c r="A327" s="27" t="s">
        <v>235</v>
      </c>
      <c r="B327" s="28">
        <v>5</v>
      </c>
      <c r="C327" s="27"/>
      <c r="D3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7" s="27"/>
      <c r="F327" s="27"/>
      <c r="G327" s="29"/>
      <c r="H327" s="27"/>
      <c r="I327" s="27"/>
      <c r="J327" s="27"/>
      <c r="K327" s="27"/>
      <c r="L327" s="27"/>
      <c r="M327" s="27"/>
      <c r="N327" s="27"/>
      <c r="O327" s="30"/>
      <c r="P327" s="30">
        <f>Table1[[#This Row],[Unit Value]]*Table1[[#This Row],[Qty | PCount]]</f>
        <v>0</v>
      </c>
      <c r="Q327" s="27" t="str">
        <f>IF(Table1[[#This Row],[Unit Value]]&lt;=4999,"Low-Value Asset","High-Value Asset")</f>
        <v>Low-Value Asset</v>
      </c>
      <c r="R327" s="27"/>
      <c r="S327" s="27"/>
      <c r="T327" s="27"/>
      <c r="U327" s="27"/>
      <c r="V327" s="74"/>
      <c r="W327" s="27"/>
      <c r="X327" s="27"/>
      <c r="Y327" s="27"/>
      <c r="Z327" s="27"/>
      <c r="AA3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7" s="27"/>
      <c r="AC327" s="83"/>
    </row>
    <row r="328" spans="1:29" ht="12.6" x14ac:dyDescent="0.25">
      <c r="A328" s="27" t="s">
        <v>236</v>
      </c>
      <c r="B328" s="28">
        <v>6</v>
      </c>
      <c r="C328" s="27"/>
      <c r="D3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8" s="27"/>
      <c r="F328" s="27"/>
      <c r="G328" s="29"/>
      <c r="H328" s="29"/>
      <c r="I328" s="27"/>
      <c r="J328" s="27"/>
      <c r="K328" s="27"/>
      <c r="L328" s="27"/>
      <c r="M328" s="27"/>
      <c r="N328" s="27"/>
      <c r="O328" s="30"/>
      <c r="P328" s="30">
        <f>Table1[[#This Row],[Unit Value]]*Table1[[#This Row],[Qty | PCount]]</f>
        <v>0</v>
      </c>
      <c r="Q328" s="27" t="str">
        <f>IF(Table1[[#This Row],[Unit Value]]&lt;=4999,"Low-Value Asset","High-Value Asset")</f>
        <v>Low-Value Asset</v>
      </c>
      <c r="R328" s="27"/>
      <c r="S328" s="27"/>
      <c r="T328" s="27"/>
      <c r="U328" s="27"/>
      <c r="V328" s="74"/>
      <c r="W328" s="27"/>
      <c r="X328" s="27"/>
      <c r="Y328" s="27"/>
      <c r="Z328" s="27"/>
      <c r="AA3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8" s="27"/>
      <c r="AC328" s="83"/>
    </row>
    <row r="329" spans="1:29" ht="12.6" x14ac:dyDescent="0.25">
      <c r="A329" s="27" t="s">
        <v>236</v>
      </c>
      <c r="B329" s="28">
        <v>6</v>
      </c>
      <c r="C329" s="27"/>
      <c r="D3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29" s="27"/>
      <c r="F329" s="27"/>
      <c r="G329" s="29"/>
      <c r="H329" s="29"/>
      <c r="I329" s="27"/>
      <c r="J329" s="27"/>
      <c r="K329" s="27"/>
      <c r="L329" s="27"/>
      <c r="M329" s="27"/>
      <c r="N329" s="27"/>
      <c r="O329" s="30"/>
      <c r="P329" s="30">
        <f>Table1[[#This Row],[Unit Value]]*Table1[[#This Row],[Qty | PCount]]</f>
        <v>0</v>
      </c>
      <c r="Q329" s="27" t="str">
        <f>IF(Table1[[#This Row],[Unit Value]]&lt;=4999,"Low-Value Asset","High-Value Asset")</f>
        <v>Low-Value Asset</v>
      </c>
      <c r="R329" s="27"/>
      <c r="S329" s="27"/>
      <c r="T329" s="27"/>
      <c r="U329" s="27"/>
      <c r="V329" s="74"/>
      <c r="W329" s="27"/>
      <c r="X329" s="27"/>
      <c r="Y329" s="27"/>
      <c r="Z329" s="27"/>
      <c r="AA3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29" s="27"/>
      <c r="AC329" s="83"/>
    </row>
    <row r="330" spans="1:29" ht="12.6" x14ac:dyDescent="0.25">
      <c r="A330" s="27" t="s">
        <v>236</v>
      </c>
      <c r="B330" s="28">
        <v>7</v>
      </c>
      <c r="C330" s="27"/>
      <c r="D3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0" s="27"/>
      <c r="F330" s="27"/>
      <c r="G330" s="29"/>
      <c r="H330" s="29"/>
      <c r="I330" s="27"/>
      <c r="J330" s="27"/>
      <c r="K330" s="27"/>
      <c r="L330" s="27"/>
      <c r="M330" s="27"/>
      <c r="N330" s="27"/>
      <c r="O330" s="30"/>
      <c r="P330" s="30">
        <f>Table1[[#This Row],[Unit Value]]*Table1[[#This Row],[Qty | PCount]]</f>
        <v>0</v>
      </c>
      <c r="Q330" s="27" t="str">
        <f>IF(Table1[[#This Row],[Unit Value]]&lt;=4999,"Low-Value Asset","High-Value Asset")</f>
        <v>Low-Value Asset</v>
      </c>
      <c r="R330" s="27"/>
      <c r="S330" s="27"/>
      <c r="T330" s="27"/>
      <c r="U330" s="27"/>
      <c r="V330" s="74"/>
      <c r="W330" s="27"/>
      <c r="X330" s="27"/>
      <c r="Y330" s="27"/>
      <c r="Z330" s="27"/>
      <c r="AA3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0" s="27"/>
      <c r="AC330" s="83"/>
    </row>
    <row r="331" spans="1:29" ht="12.6" x14ac:dyDescent="0.25">
      <c r="A331" s="27" t="s">
        <v>236</v>
      </c>
      <c r="B331" s="28">
        <v>7</v>
      </c>
      <c r="C331" s="27"/>
      <c r="D3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1" s="27"/>
      <c r="F331" s="27"/>
      <c r="G331" s="29"/>
      <c r="H331" s="27"/>
      <c r="I331" s="27"/>
      <c r="J331" s="27"/>
      <c r="K331" s="27"/>
      <c r="L331" s="27"/>
      <c r="M331" s="27"/>
      <c r="N331" s="27"/>
      <c r="O331" s="30"/>
      <c r="P331" s="30">
        <f>Table1[[#This Row],[Unit Value]]*Table1[[#This Row],[Qty | PCount]]</f>
        <v>0</v>
      </c>
      <c r="Q331" s="27" t="str">
        <f>IF(Table1[[#This Row],[Unit Value]]&lt;=4999,"Low-Value Asset","High-Value Asset")</f>
        <v>Low-Value Asset</v>
      </c>
      <c r="R331" s="27"/>
      <c r="S331" s="27"/>
      <c r="T331" s="27"/>
      <c r="U331" s="27"/>
      <c r="V331" s="74"/>
      <c r="W331" s="27"/>
      <c r="X331" s="27"/>
      <c r="Y331" s="27"/>
      <c r="Z331" s="27"/>
      <c r="AA3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1" s="27"/>
      <c r="AC331" s="83"/>
    </row>
    <row r="332" spans="1:29" ht="12.6" x14ac:dyDescent="0.25">
      <c r="A332" s="27" t="s">
        <v>236</v>
      </c>
      <c r="B332" s="28">
        <v>8</v>
      </c>
      <c r="C332" s="27"/>
      <c r="D3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2" s="27"/>
      <c r="F332" s="27"/>
      <c r="G332" s="29"/>
      <c r="H332" s="29"/>
      <c r="I332" s="27"/>
      <c r="J332" s="27"/>
      <c r="K332" s="27"/>
      <c r="L332" s="27"/>
      <c r="M332" s="27"/>
      <c r="N332" s="27"/>
      <c r="O332" s="30"/>
      <c r="P332" s="30">
        <f>Table1[[#This Row],[Unit Value]]*Table1[[#This Row],[Qty | PCount]]</f>
        <v>0</v>
      </c>
      <c r="Q332" s="27" t="str">
        <f>IF(Table1[[#This Row],[Unit Value]]&lt;=4999,"Low-Value Asset","High-Value Asset")</f>
        <v>Low-Value Asset</v>
      </c>
      <c r="R332" s="27"/>
      <c r="S332" s="27"/>
      <c r="T332" s="27"/>
      <c r="U332" s="27"/>
      <c r="V332" s="74"/>
      <c r="W332" s="27"/>
      <c r="X332" s="27"/>
      <c r="Y332" s="27"/>
      <c r="Z332" s="27"/>
      <c r="AA3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2" s="27"/>
      <c r="AC332" s="83"/>
    </row>
    <row r="333" spans="1:29" ht="12.6" x14ac:dyDescent="0.25">
      <c r="A333" s="27" t="s">
        <v>236</v>
      </c>
      <c r="B333" s="28">
        <v>9</v>
      </c>
      <c r="C333" s="27"/>
      <c r="D3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30"/>
      <c r="P333" s="30">
        <f>Table1[[#This Row],[Unit Value]]*Table1[[#This Row],[Qty | PCount]]</f>
        <v>0</v>
      </c>
      <c r="Q333" s="27" t="str">
        <f>IF(Table1[[#This Row],[Unit Value]]&lt;=4999,"Low-Value Asset","High-Value Asset")</f>
        <v>Low-Value Asset</v>
      </c>
      <c r="R333" s="27"/>
      <c r="S333" s="27"/>
      <c r="T333" s="27"/>
      <c r="U333" s="27"/>
      <c r="V333" s="74"/>
      <c r="W333" s="27"/>
      <c r="X333" s="27"/>
      <c r="Y333" s="27"/>
      <c r="Z333" s="27"/>
      <c r="AA3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3" s="27"/>
      <c r="AC333" s="83"/>
    </row>
    <row r="334" spans="1:29" ht="12.6" x14ac:dyDescent="0.25">
      <c r="A334" s="27" t="s">
        <v>236</v>
      </c>
      <c r="B334" s="28">
        <v>10</v>
      </c>
      <c r="C334" s="27"/>
      <c r="D3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30"/>
      <c r="P334" s="30">
        <f>Table1[[#This Row],[Unit Value]]*Table1[[#This Row],[Qty | PCount]]</f>
        <v>0</v>
      </c>
      <c r="Q334" s="27" t="str">
        <f>IF(Table1[[#This Row],[Unit Value]]&lt;=4999,"Low-Value Asset","High-Value Asset")</f>
        <v>Low-Value Asset</v>
      </c>
      <c r="R334" s="27"/>
      <c r="S334" s="27"/>
      <c r="T334" s="27"/>
      <c r="U334" s="27"/>
      <c r="V334" s="74"/>
      <c r="W334" s="27"/>
      <c r="X334" s="27"/>
      <c r="Y334" s="27"/>
      <c r="Z334" s="27"/>
      <c r="AA3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4" s="27"/>
      <c r="AC334" s="83"/>
    </row>
    <row r="335" spans="1:29" ht="12.6" x14ac:dyDescent="0.25">
      <c r="A335" s="27" t="s">
        <v>237</v>
      </c>
      <c r="B335" s="28">
        <v>1</v>
      </c>
      <c r="C335" s="27"/>
      <c r="D3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5" s="27"/>
      <c r="F335" s="27"/>
      <c r="G335" s="29"/>
      <c r="H335" s="27"/>
      <c r="I335" s="27"/>
      <c r="J335" s="27"/>
      <c r="K335" s="27"/>
      <c r="L335" s="27"/>
      <c r="M335" s="27"/>
      <c r="N335" s="27"/>
      <c r="O335" s="30"/>
      <c r="P335" s="30">
        <f>Table1[[#This Row],[Unit Value]]*Table1[[#This Row],[Qty | PCount]]</f>
        <v>0</v>
      </c>
      <c r="Q335" s="27" t="str">
        <f>IF(Table1[[#This Row],[Unit Value]]&lt;=4999,"Low-Value Asset","High-Value Asset")</f>
        <v>Low-Value Asset</v>
      </c>
      <c r="R335" s="27"/>
      <c r="S335" s="27"/>
      <c r="T335" s="27"/>
      <c r="U335" s="27"/>
      <c r="V335" s="74"/>
      <c r="W335" s="27"/>
      <c r="X335" s="27"/>
      <c r="Y335" s="27"/>
      <c r="Z335" s="27"/>
      <c r="AA3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5" s="27"/>
      <c r="AC335" s="83"/>
    </row>
    <row r="336" spans="1:29" ht="12.6" x14ac:dyDescent="0.25">
      <c r="A336" s="27" t="s">
        <v>237</v>
      </c>
      <c r="B336" s="28">
        <v>8</v>
      </c>
      <c r="C336" s="27"/>
      <c r="D3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6" s="27"/>
      <c r="F336" s="27"/>
      <c r="G336" s="29"/>
      <c r="H336" s="29"/>
      <c r="I336" s="27"/>
      <c r="J336" s="27"/>
      <c r="K336" s="27"/>
      <c r="L336" s="27"/>
      <c r="M336" s="27"/>
      <c r="N336" s="27"/>
      <c r="O336" s="30"/>
      <c r="P336" s="30">
        <f>Table1[[#This Row],[Unit Value]]*Table1[[#This Row],[Qty | PCount]]</f>
        <v>0</v>
      </c>
      <c r="Q336" s="27" t="str">
        <f>IF(Table1[[#This Row],[Unit Value]]&lt;=4999,"Low-Value Asset","High-Value Asset")</f>
        <v>Low-Value Asset</v>
      </c>
      <c r="R336" s="27"/>
      <c r="S336" s="27"/>
      <c r="T336" s="27"/>
      <c r="U336" s="27"/>
      <c r="V336" s="74"/>
      <c r="W336" s="27"/>
      <c r="X336" s="27"/>
      <c r="Y336" s="27"/>
      <c r="Z336" s="27"/>
      <c r="AA3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6" s="27"/>
      <c r="AC336" s="83"/>
    </row>
    <row r="337" spans="1:29" ht="12.6" x14ac:dyDescent="0.25">
      <c r="A337" s="27" t="s">
        <v>237</v>
      </c>
      <c r="B337" s="28">
        <v>9</v>
      </c>
      <c r="C337" s="27"/>
      <c r="D3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7" s="27"/>
      <c r="F337" s="27"/>
      <c r="G337" s="29"/>
      <c r="H337" s="29"/>
      <c r="I337" s="27"/>
      <c r="J337" s="27"/>
      <c r="K337" s="27"/>
      <c r="L337" s="27"/>
      <c r="M337" s="27"/>
      <c r="N337" s="27"/>
      <c r="O337" s="30"/>
      <c r="P337" s="30">
        <f>Table1[[#This Row],[Unit Value]]*Table1[[#This Row],[Qty | PCount]]</f>
        <v>0</v>
      </c>
      <c r="Q337" s="27" t="str">
        <f>IF(Table1[[#This Row],[Unit Value]]&lt;=4999,"Low-Value Asset","High-Value Asset")</f>
        <v>Low-Value Asset</v>
      </c>
      <c r="R337" s="27"/>
      <c r="S337" s="27"/>
      <c r="T337" s="27"/>
      <c r="U337" s="27"/>
      <c r="V337" s="74"/>
      <c r="W337" s="27"/>
      <c r="X337" s="27"/>
      <c r="Y337" s="27"/>
      <c r="Z337" s="27"/>
      <c r="AA3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7" s="27"/>
      <c r="AC337" s="83"/>
    </row>
    <row r="338" spans="1:29" ht="12.6" x14ac:dyDescent="0.25">
      <c r="A338" s="27" t="s">
        <v>237</v>
      </c>
      <c r="B338" s="28">
        <v>10</v>
      </c>
      <c r="C338" s="27"/>
      <c r="D3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8" s="27"/>
      <c r="F338" s="27"/>
      <c r="G338" s="29"/>
      <c r="H338" s="29"/>
      <c r="I338" s="27"/>
      <c r="J338" s="27"/>
      <c r="K338" s="27"/>
      <c r="L338" s="27"/>
      <c r="M338" s="27"/>
      <c r="N338" s="27"/>
      <c r="O338" s="30"/>
      <c r="P338" s="30">
        <f>Table1[[#This Row],[Unit Value]]*Table1[[#This Row],[Qty | PCount]]</f>
        <v>0</v>
      </c>
      <c r="Q338" s="27" t="str">
        <f>IF(Table1[[#This Row],[Unit Value]]&lt;=4999,"Low-Value Asset","High-Value Asset")</f>
        <v>Low-Value Asset</v>
      </c>
      <c r="R338" s="27"/>
      <c r="S338" s="27"/>
      <c r="T338" s="27"/>
      <c r="U338" s="27"/>
      <c r="V338" s="74"/>
      <c r="W338" s="27"/>
      <c r="X338" s="27"/>
      <c r="Y338" s="27"/>
      <c r="Z338" s="27"/>
      <c r="AA3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8" s="27"/>
      <c r="AC338" s="83"/>
    </row>
    <row r="339" spans="1:29" ht="12.6" x14ac:dyDescent="0.25">
      <c r="A339" s="27" t="s">
        <v>237</v>
      </c>
      <c r="B339" s="28">
        <v>11</v>
      </c>
      <c r="C339" s="27"/>
      <c r="D3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39" s="27"/>
      <c r="F339" s="27"/>
      <c r="G339" s="29"/>
      <c r="H339" s="29"/>
      <c r="I339" s="27"/>
      <c r="J339" s="27"/>
      <c r="K339" s="27"/>
      <c r="L339" s="27"/>
      <c r="M339" s="27"/>
      <c r="N339" s="27"/>
      <c r="O339" s="30"/>
      <c r="P339" s="30">
        <f>Table1[[#This Row],[Unit Value]]*Table1[[#This Row],[Qty | PCount]]</f>
        <v>0</v>
      </c>
      <c r="Q339" s="27" t="str">
        <f>IF(Table1[[#This Row],[Unit Value]]&lt;=4999,"Low-Value Asset","High-Value Asset")</f>
        <v>Low-Value Asset</v>
      </c>
      <c r="R339" s="27"/>
      <c r="S339" s="27"/>
      <c r="T339" s="27"/>
      <c r="U339" s="27"/>
      <c r="V339" s="74"/>
      <c r="W339" s="27"/>
      <c r="X339" s="27"/>
      <c r="Y339" s="27"/>
      <c r="Z339" s="27"/>
      <c r="AA3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39" s="27"/>
      <c r="AC339" s="83"/>
    </row>
    <row r="340" spans="1:29" ht="12.6" x14ac:dyDescent="0.25">
      <c r="A340" s="27" t="s">
        <v>237</v>
      </c>
      <c r="B340" s="28">
        <v>12</v>
      </c>
      <c r="C340" s="27"/>
      <c r="D3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0" s="27"/>
      <c r="F340" s="27"/>
      <c r="G340" s="29"/>
      <c r="H340" s="29"/>
      <c r="I340" s="27"/>
      <c r="J340" s="27"/>
      <c r="K340" s="27"/>
      <c r="L340" s="27"/>
      <c r="M340" s="27"/>
      <c r="N340" s="27"/>
      <c r="O340" s="30"/>
      <c r="P340" s="30">
        <f>Table1[[#This Row],[Unit Value]]*Table1[[#This Row],[Qty | PCount]]</f>
        <v>0</v>
      </c>
      <c r="Q340" s="27" t="str">
        <f>IF(Table1[[#This Row],[Unit Value]]&lt;=4999,"Low-Value Asset","High-Value Asset")</f>
        <v>Low-Value Asset</v>
      </c>
      <c r="R340" s="27"/>
      <c r="S340" s="27"/>
      <c r="T340" s="27"/>
      <c r="U340" s="27"/>
      <c r="V340" s="74"/>
      <c r="W340" s="27"/>
      <c r="X340" s="27"/>
      <c r="Y340" s="27"/>
      <c r="Z340" s="27"/>
      <c r="AA3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0" s="27"/>
      <c r="AC340" s="83"/>
    </row>
    <row r="341" spans="1:29" ht="12.6" x14ac:dyDescent="0.25">
      <c r="A341" s="27" t="s">
        <v>237</v>
      </c>
      <c r="B341" s="28">
        <v>13</v>
      </c>
      <c r="C341" s="27"/>
      <c r="D3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1" s="27"/>
      <c r="F341" s="27"/>
      <c r="G341" s="29"/>
      <c r="H341" s="27"/>
      <c r="I341" s="27"/>
      <c r="J341" s="27"/>
      <c r="K341" s="27"/>
      <c r="L341" s="27"/>
      <c r="M341" s="27"/>
      <c r="N341" s="27"/>
      <c r="O341" s="30"/>
      <c r="P341" s="30">
        <f>Table1[[#This Row],[Unit Value]]*Table1[[#This Row],[Qty | PCount]]</f>
        <v>0</v>
      </c>
      <c r="Q341" s="27" t="str">
        <f>IF(Table1[[#This Row],[Unit Value]]&lt;=4999,"Low-Value Asset","High-Value Asset")</f>
        <v>Low-Value Asset</v>
      </c>
      <c r="R341" s="27"/>
      <c r="S341" s="27"/>
      <c r="T341" s="27"/>
      <c r="U341" s="27"/>
      <c r="V341" s="74"/>
      <c r="W341" s="27"/>
      <c r="X341" s="27"/>
      <c r="Y341" s="27"/>
      <c r="Z341" s="27"/>
      <c r="AA3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1" s="27"/>
      <c r="AC341" s="83"/>
    </row>
    <row r="342" spans="1:29" ht="12.6" x14ac:dyDescent="0.25">
      <c r="A342" s="27" t="s">
        <v>237</v>
      </c>
      <c r="B342" s="28">
        <v>14</v>
      </c>
      <c r="C342" s="27"/>
      <c r="D3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2" s="27"/>
      <c r="F342" s="27"/>
      <c r="G342" s="29"/>
      <c r="H342" s="27"/>
      <c r="I342" s="27"/>
      <c r="J342" s="27"/>
      <c r="K342" s="27"/>
      <c r="L342" s="27"/>
      <c r="M342" s="27"/>
      <c r="N342" s="27"/>
      <c r="O342" s="30"/>
      <c r="P342" s="30">
        <f>Table1[[#This Row],[Unit Value]]*Table1[[#This Row],[Qty | PCount]]</f>
        <v>0</v>
      </c>
      <c r="Q342" s="27" t="str">
        <f>IF(Table1[[#This Row],[Unit Value]]&lt;=4999,"Low-Value Asset","High-Value Asset")</f>
        <v>Low-Value Asset</v>
      </c>
      <c r="R342" s="27"/>
      <c r="S342" s="27"/>
      <c r="T342" s="27"/>
      <c r="U342" s="27"/>
      <c r="V342" s="74"/>
      <c r="W342" s="27"/>
      <c r="X342" s="27"/>
      <c r="Y342" s="27"/>
      <c r="Z342" s="27"/>
      <c r="AA3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2" s="27"/>
      <c r="AC342" s="83"/>
    </row>
    <row r="343" spans="1:29" ht="12.6" x14ac:dyDescent="0.25">
      <c r="A343" s="27" t="s">
        <v>238</v>
      </c>
      <c r="B343" s="28">
        <v>11</v>
      </c>
      <c r="C343" s="27"/>
      <c r="D3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3" s="27"/>
      <c r="F343" s="27"/>
      <c r="G343" s="29"/>
      <c r="H343" s="29"/>
      <c r="I343" s="27"/>
      <c r="J343" s="27"/>
      <c r="K343" s="27"/>
      <c r="L343" s="27"/>
      <c r="M343" s="27"/>
      <c r="N343" s="27"/>
      <c r="O343" s="30"/>
      <c r="P343" s="30">
        <f>Table1[[#This Row],[Unit Value]]*Table1[[#This Row],[Qty | PCount]]</f>
        <v>0</v>
      </c>
      <c r="Q343" s="27" t="str">
        <f>IF(Table1[[#This Row],[Unit Value]]&lt;=4999,"Low-Value Asset","High-Value Asset")</f>
        <v>Low-Value Asset</v>
      </c>
      <c r="R343" s="27"/>
      <c r="S343" s="27"/>
      <c r="T343" s="27"/>
      <c r="U343" s="27"/>
      <c r="V343" s="74"/>
      <c r="W343" s="27"/>
      <c r="X343" s="27"/>
      <c r="Y343" s="27"/>
      <c r="Z343" s="27"/>
      <c r="AA3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3" s="27"/>
      <c r="AC343" s="83"/>
    </row>
    <row r="344" spans="1:29" ht="12.6" x14ac:dyDescent="0.25">
      <c r="A344" s="27" t="s">
        <v>238</v>
      </c>
      <c r="B344" s="28">
        <v>12</v>
      </c>
      <c r="C344" s="27"/>
      <c r="D3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4" s="27"/>
      <c r="F344" s="27"/>
      <c r="G344" s="29"/>
      <c r="H344" s="29"/>
      <c r="I344" s="27"/>
      <c r="J344" s="27"/>
      <c r="K344" s="27"/>
      <c r="L344" s="27"/>
      <c r="M344" s="27"/>
      <c r="N344" s="27"/>
      <c r="O344" s="30"/>
      <c r="P344" s="30">
        <f>Table1[[#This Row],[Unit Value]]*Table1[[#This Row],[Qty | PCount]]</f>
        <v>0</v>
      </c>
      <c r="Q344" s="27" t="str">
        <f>IF(Table1[[#This Row],[Unit Value]]&lt;=4999,"Low-Value Asset","High-Value Asset")</f>
        <v>Low-Value Asset</v>
      </c>
      <c r="R344" s="27"/>
      <c r="S344" s="27"/>
      <c r="T344" s="27"/>
      <c r="U344" s="27"/>
      <c r="V344" s="74"/>
      <c r="W344" s="27"/>
      <c r="X344" s="27"/>
      <c r="Y344" s="27"/>
      <c r="Z344" s="27"/>
      <c r="AA3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4" s="27"/>
      <c r="AC344" s="83"/>
    </row>
    <row r="345" spans="1:29" ht="12.6" x14ac:dyDescent="0.25">
      <c r="A345" s="27" t="s">
        <v>238</v>
      </c>
      <c r="B345" s="28">
        <v>13</v>
      </c>
      <c r="C345" s="27"/>
      <c r="D3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5" s="27"/>
      <c r="F345" s="27"/>
      <c r="G345" s="29"/>
      <c r="H345" s="29"/>
      <c r="I345" s="27"/>
      <c r="J345" s="27"/>
      <c r="K345" s="27"/>
      <c r="L345" s="27"/>
      <c r="M345" s="27"/>
      <c r="N345" s="27"/>
      <c r="O345" s="30"/>
      <c r="P345" s="30">
        <f>Table1[[#This Row],[Unit Value]]*Table1[[#This Row],[Qty | PCount]]</f>
        <v>0</v>
      </c>
      <c r="Q345" s="27" t="str">
        <f>IF(Table1[[#This Row],[Unit Value]]&lt;=4999,"Low-Value Asset","High-Value Asset")</f>
        <v>Low-Value Asset</v>
      </c>
      <c r="R345" s="27"/>
      <c r="S345" s="27"/>
      <c r="T345" s="27"/>
      <c r="U345" s="27"/>
      <c r="V345" s="74"/>
      <c r="W345" s="27"/>
      <c r="X345" s="27"/>
      <c r="Y345" s="27"/>
      <c r="Z345" s="27"/>
      <c r="AA3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5" s="27"/>
      <c r="AC345" s="83"/>
    </row>
    <row r="346" spans="1:29" ht="12.6" x14ac:dyDescent="0.25">
      <c r="A346" s="27" t="s">
        <v>238</v>
      </c>
      <c r="B346" s="28">
        <v>14</v>
      </c>
      <c r="C346" s="27"/>
      <c r="D3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6" s="27"/>
      <c r="F346" s="27"/>
      <c r="G346" s="29"/>
      <c r="H346" s="29"/>
      <c r="I346" s="27"/>
      <c r="J346" s="27"/>
      <c r="K346" s="27"/>
      <c r="L346" s="27"/>
      <c r="M346" s="27"/>
      <c r="N346" s="27"/>
      <c r="O346" s="30"/>
      <c r="P346" s="30">
        <f>Table1[[#This Row],[Unit Value]]*Table1[[#This Row],[Qty | PCount]]</f>
        <v>0</v>
      </c>
      <c r="Q346" s="27" t="str">
        <f>IF(Table1[[#This Row],[Unit Value]]&lt;=4999,"Low-Value Asset","High-Value Asset")</f>
        <v>Low-Value Asset</v>
      </c>
      <c r="R346" s="27"/>
      <c r="S346" s="27"/>
      <c r="T346" s="27"/>
      <c r="U346" s="27"/>
      <c r="V346" s="74"/>
      <c r="W346" s="27"/>
      <c r="X346" s="27"/>
      <c r="Y346" s="27"/>
      <c r="Z346" s="27"/>
      <c r="AA3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6" s="27"/>
      <c r="AC346" s="83"/>
    </row>
    <row r="347" spans="1:29" ht="12.6" x14ac:dyDescent="0.25">
      <c r="A347" s="27" t="s">
        <v>238</v>
      </c>
      <c r="B347" s="28">
        <v>17</v>
      </c>
      <c r="C347" s="27"/>
      <c r="D3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7" s="27"/>
      <c r="F347" s="27"/>
      <c r="G347" s="29"/>
      <c r="H347" s="29"/>
      <c r="I347" s="27"/>
      <c r="J347" s="27"/>
      <c r="K347" s="27"/>
      <c r="L347" s="27"/>
      <c r="M347" s="27"/>
      <c r="N347" s="27"/>
      <c r="O347" s="30"/>
      <c r="P347" s="30">
        <f>Table1[[#This Row],[Unit Value]]*Table1[[#This Row],[Qty | PCount]]</f>
        <v>0</v>
      </c>
      <c r="Q347" s="27" t="str">
        <f>IF(Table1[[#This Row],[Unit Value]]&lt;=4999,"Low-Value Asset","High-Value Asset")</f>
        <v>Low-Value Asset</v>
      </c>
      <c r="R347" s="27"/>
      <c r="S347" s="27"/>
      <c r="T347" s="27"/>
      <c r="U347" s="27"/>
      <c r="V347" s="74"/>
      <c r="W347" s="27"/>
      <c r="X347" s="27"/>
      <c r="Y347" s="27"/>
      <c r="Z347" s="27"/>
      <c r="AA3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7" s="27"/>
      <c r="AC347" s="83"/>
    </row>
    <row r="348" spans="1:29" ht="12.6" x14ac:dyDescent="0.25">
      <c r="A348" s="27" t="s">
        <v>238</v>
      </c>
      <c r="B348" s="28">
        <v>18</v>
      </c>
      <c r="C348" s="27"/>
      <c r="D3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8" s="27"/>
      <c r="F348" s="27"/>
      <c r="G348" s="29"/>
      <c r="H348" s="29"/>
      <c r="I348" s="27"/>
      <c r="J348" s="27"/>
      <c r="K348" s="27"/>
      <c r="L348" s="27"/>
      <c r="M348" s="27"/>
      <c r="N348" s="27"/>
      <c r="O348" s="30"/>
      <c r="P348" s="30">
        <f>Table1[[#This Row],[Unit Value]]*Table1[[#This Row],[Qty | PCount]]</f>
        <v>0</v>
      </c>
      <c r="Q348" s="27" t="str">
        <f>IF(Table1[[#This Row],[Unit Value]]&lt;=4999,"Low-Value Asset","High-Value Asset")</f>
        <v>Low-Value Asset</v>
      </c>
      <c r="R348" s="27"/>
      <c r="S348" s="27"/>
      <c r="T348" s="27"/>
      <c r="U348" s="27"/>
      <c r="V348" s="74"/>
      <c r="W348" s="27"/>
      <c r="X348" s="27"/>
      <c r="Y348" s="27"/>
      <c r="Z348" s="27"/>
      <c r="AA3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8" s="27"/>
      <c r="AC348" s="83"/>
    </row>
    <row r="349" spans="1:29" ht="12.6" x14ac:dyDescent="0.25">
      <c r="A349" s="27" t="s">
        <v>238</v>
      </c>
      <c r="B349" s="28">
        <v>19</v>
      </c>
      <c r="C349" s="27"/>
      <c r="D3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49" s="27"/>
      <c r="F349" s="27"/>
      <c r="G349" s="29"/>
      <c r="H349" s="27"/>
      <c r="I349" s="27"/>
      <c r="J349" s="27"/>
      <c r="K349" s="27"/>
      <c r="L349" s="27"/>
      <c r="M349" s="27"/>
      <c r="N349" s="27"/>
      <c r="O349" s="30"/>
      <c r="P349" s="30">
        <f>Table1[[#This Row],[Unit Value]]*Table1[[#This Row],[Qty | PCount]]</f>
        <v>0</v>
      </c>
      <c r="Q349" s="27" t="str">
        <f>IF(Table1[[#This Row],[Unit Value]]&lt;=4999,"Low-Value Asset","High-Value Asset")</f>
        <v>Low-Value Asset</v>
      </c>
      <c r="R349" s="27"/>
      <c r="S349" s="27"/>
      <c r="T349" s="27"/>
      <c r="U349" s="27"/>
      <c r="V349" s="74"/>
      <c r="W349" s="27"/>
      <c r="X349" s="27"/>
      <c r="Y349" s="27"/>
      <c r="Z349" s="27"/>
      <c r="AA3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49" s="27"/>
      <c r="AC349" s="83"/>
    </row>
    <row r="350" spans="1:29" ht="12.6" x14ac:dyDescent="0.25">
      <c r="A350" s="27" t="s">
        <v>238</v>
      </c>
      <c r="B350" s="28">
        <v>20</v>
      </c>
      <c r="C350" s="27"/>
      <c r="D3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0" s="27"/>
      <c r="F350" s="27"/>
      <c r="G350" s="29"/>
      <c r="H350" s="27"/>
      <c r="I350" s="27"/>
      <c r="J350" s="27"/>
      <c r="K350" s="27"/>
      <c r="L350" s="27"/>
      <c r="M350" s="27"/>
      <c r="N350" s="27"/>
      <c r="O350" s="30"/>
      <c r="P350" s="30">
        <f>Table1[[#This Row],[Unit Value]]*Table1[[#This Row],[Qty | PCount]]</f>
        <v>0</v>
      </c>
      <c r="Q350" s="27" t="str">
        <f>IF(Table1[[#This Row],[Unit Value]]&lt;=4999,"Low-Value Asset","High-Value Asset")</f>
        <v>Low-Value Asset</v>
      </c>
      <c r="R350" s="27"/>
      <c r="S350" s="27"/>
      <c r="T350" s="27"/>
      <c r="U350" s="27"/>
      <c r="V350" s="74"/>
      <c r="W350" s="27"/>
      <c r="X350" s="27"/>
      <c r="Y350" s="27"/>
      <c r="Z350" s="27"/>
      <c r="AA3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0" s="27"/>
      <c r="AC350" s="83"/>
    </row>
    <row r="351" spans="1:29" ht="12.6" x14ac:dyDescent="0.25">
      <c r="A351" s="27" t="s">
        <v>233</v>
      </c>
      <c r="B351" s="28">
        <v>3</v>
      </c>
      <c r="C351" s="27"/>
      <c r="D3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1" s="27"/>
      <c r="F351" s="27"/>
      <c r="G351" s="29"/>
      <c r="H351" s="29"/>
      <c r="I351" s="27"/>
      <c r="J351" s="27"/>
      <c r="K351" s="27"/>
      <c r="L351" s="27"/>
      <c r="M351" s="27"/>
      <c r="N351" s="27"/>
      <c r="O351" s="30"/>
      <c r="P351" s="30">
        <f>Table1[[#This Row],[Unit Value]]*Table1[[#This Row],[Qty | PCount]]</f>
        <v>0</v>
      </c>
      <c r="Q351" s="27" t="str">
        <f>IF(Table1[[#This Row],[Unit Value]]&lt;=4999,"Low-Value Asset","High-Value Asset")</f>
        <v>Low-Value Asset</v>
      </c>
      <c r="R351" s="27"/>
      <c r="S351" s="27"/>
      <c r="T351" s="27"/>
      <c r="U351" s="27"/>
      <c r="V351" s="74"/>
      <c r="W351" s="27"/>
      <c r="X351" s="27"/>
      <c r="Y351" s="27"/>
      <c r="Z351" s="27"/>
      <c r="AA3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1" s="27"/>
      <c r="AC351" s="83"/>
    </row>
    <row r="352" spans="1:29" ht="12.6" x14ac:dyDescent="0.25">
      <c r="A352" s="27" t="s">
        <v>244</v>
      </c>
      <c r="B352" s="28">
        <v>1</v>
      </c>
      <c r="C352" s="27"/>
      <c r="D3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2" s="27"/>
      <c r="F352" s="27"/>
      <c r="G352" s="29"/>
      <c r="H352" s="29"/>
      <c r="I352" s="29"/>
      <c r="J352" s="29"/>
      <c r="K352" s="29"/>
      <c r="L352" s="27"/>
      <c r="M352" s="27"/>
      <c r="N352" s="27"/>
      <c r="O352" s="30"/>
      <c r="P352" s="38">
        <f>Table1[[#This Row],[Unit Value]]*Table1[[#This Row],[Qty | PCount]]</f>
        <v>0</v>
      </c>
      <c r="Q352" s="27" t="str">
        <f>IF(Table1[[#This Row],[Unit Value]]&lt;=4999,"Low-Value Asset","High-Value Asset")</f>
        <v>Low-Value Asset</v>
      </c>
      <c r="R352" s="27"/>
      <c r="S352" s="27"/>
      <c r="T352" s="27"/>
      <c r="U352" s="27"/>
      <c r="V352" s="74"/>
      <c r="W352" s="27"/>
      <c r="X352" s="27"/>
      <c r="Y352" s="27"/>
      <c r="Z352" s="27"/>
      <c r="AA3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2" s="27"/>
      <c r="AC352" s="83"/>
    </row>
    <row r="353" spans="1:29" ht="12.6" x14ac:dyDescent="0.25">
      <c r="A353" s="27" t="s">
        <v>244</v>
      </c>
      <c r="B353" s="28">
        <v>2</v>
      </c>
      <c r="C353" s="27"/>
      <c r="D3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3" s="27"/>
      <c r="F353" s="27"/>
      <c r="G353" s="29"/>
      <c r="H353" s="29"/>
      <c r="I353" s="29"/>
      <c r="J353" s="29"/>
      <c r="K353" s="29"/>
      <c r="L353" s="27"/>
      <c r="M353" s="27"/>
      <c r="N353" s="27"/>
      <c r="O353" s="30"/>
      <c r="P353" s="38">
        <f>Table1[[#This Row],[Unit Value]]*Table1[[#This Row],[Qty | PCount]]</f>
        <v>0</v>
      </c>
      <c r="Q353" s="27" t="str">
        <f>IF(Table1[[#This Row],[Unit Value]]&lt;=4999,"Low-Value Asset","High-Value Asset")</f>
        <v>Low-Value Asset</v>
      </c>
      <c r="R353" s="27"/>
      <c r="S353" s="27"/>
      <c r="T353" s="27"/>
      <c r="U353" s="27"/>
      <c r="V353" s="74"/>
      <c r="W353" s="27"/>
      <c r="X353" s="27"/>
      <c r="Y353" s="27"/>
      <c r="Z353" s="27"/>
      <c r="AA3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3" s="27"/>
      <c r="AC353" s="83"/>
    </row>
    <row r="354" spans="1:29" ht="12.6" x14ac:dyDescent="0.25">
      <c r="A354" s="27" t="s">
        <v>244</v>
      </c>
      <c r="B354" s="28">
        <v>3</v>
      </c>
      <c r="C354" s="27"/>
      <c r="D3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4" s="27"/>
      <c r="F354" s="27"/>
      <c r="G354" s="29"/>
      <c r="H354" s="29"/>
      <c r="I354" s="29"/>
      <c r="J354" s="29"/>
      <c r="K354" s="29"/>
      <c r="L354" s="27"/>
      <c r="M354" s="27"/>
      <c r="N354" s="27"/>
      <c r="O354" s="30"/>
      <c r="P354" s="38">
        <f>Table1[[#This Row],[Unit Value]]*Table1[[#This Row],[Qty | PCount]]</f>
        <v>0</v>
      </c>
      <c r="Q354" s="27" t="str">
        <f>IF(Table1[[#This Row],[Unit Value]]&lt;=4999,"Low-Value Asset","High-Value Asset")</f>
        <v>Low-Value Asset</v>
      </c>
      <c r="R354" s="27"/>
      <c r="S354" s="27"/>
      <c r="T354" s="27"/>
      <c r="U354" s="27"/>
      <c r="V354" s="74"/>
      <c r="W354" s="27"/>
      <c r="X354" s="27"/>
      <c r="Y354" s="27"/>
      <c r="Z354" s="27"/>
      <c r="AA3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4" s="27"/>
      <c r="AC354" s="83"/>
    </row>
    <row r="355" spans="1:29" ht="12.6" x14ac:dyDescent="0.25">
      <c r="A355" s="27" t="s">
        <v>244</v>
      </c>
      <c r="B355" s="28">
        <v>4</v>
      </c>
      <c r="C355" s="27"/>
      <c r="D3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5" s="27"/>
      <c r="F355" s="27"/>
      <c r="G355" s="29"/>
      <c r="H355" s="29"/>
      <c r="I355" s="29"/>
      <c r="J355" s="29"/>
      <c r="K355" s="29"/>
      <c r="L355" s="27"/>
      <c r="M355" s="27"/>
      <c r="N355" s="27"/>
      <c r="O355" s="30"/>
      <c r="P355" s="38">
        <f>Table1[[#This Row],[Unit Value]]*Table1[[#This Row],[Qty | PCount]]</f>
        <v>0</v>
      </c>
      <c r="Q355" s="27" t="str">
        <f>IF(Table1[[#This Row],[Unit Value]]&lt;=4999,"Low-Value Asset","High-Value Asset")</f>
        <v>Low-Value Asset</v>
      </c>
      <c r="R355" s="27"/>
      <c r="S355" s="27"/>
      <c r="T355" s="27"/>
      <c r="U355" s="27"/>
      <c r="V355" s="74"/>
      <c r="W355" s="27"/>
      <c r="X355" s="27"/>
      <c r="Y355" s="27"/>
      <c r="Z355" s="27"/>
      <c r="AA3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5" s="27"/>
      <c r="AC355" s="83"/>
    </row>
    <row r="356" spans="1:29" ht="12.6" x14ac:dyDescent="0.25">
      <c r="A356" s="27" t="s">
        <v>244</v>
      </c>
      <c r="B356" s="28">
        <v>5</v>
      </c>
      <c r="C356" s="27"/>
      <c r="D3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6" s="27"/>
      <c r="F356" s="27"/>
      <c r="G356" s="29"/>
      <c r="H356" s="29"/>
      <c r="I356" s="29"/>
      <c r="J356" s="29"/>
      <c r="K356" s="29"/>
      <c r="L356" s="27"/>
      <c r="M356" s="27"/>
      <c r="N356" s="27"/>
      <c r="O356" s="30"/>
      <c r="P356" s="38">
        <f>Table1[[#This Row],[Unit Value]]*Table1[[#This Row],[Qty | PCount]]</f>
        <v>0</v>
      </c>
      <c r="Q356" s="27" t="str">
        <f>IF(Table1[[#This Row],[Unit Value]]&lt;=4999,"Low-Value Asset","High-Value Asset")</f>
        <v>Low-Value Asset</v>
      </c>
      <c r="R356" s="27"/>
      <c r="S356" s="27"/>
      <c r="T356" s="27"/>
      <c r="U356" s="27"/>
      <c r="V356" s="74"/>
      <c r="W356" s="27"/>
      <c r="X356" s="27"/>
      <c r="Y356" s="27"/>
      <c r="Z356" s="27"/>
      <c r="AA3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6" s="27"/>
      <c r="AC356" s="83"/>
    </row>
    <row r="357" spans="1:29" ht="12.6" x14ac:dyDescent="0.25">
      <c r="A357" s="27" t="s">
        <v>244</v>
      </c>
      <c r="B357" s="28">
        <v>6</v>
      </c>
      <c r="C357" s="27"/>
      <c r="D3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7" s="27"/>
      <c r="F357" s="27"/>
      <c r="G357" s="29"/>
      <c r="H357" s="29"/>
      <c r="I357" s="29"/>
      <c r="J357" s="29"/>
      <c r="K357" s="29"/>
      <c r="L357" s="27"/>
      <c r="M357" s="27"/>
      <c r="N357" s="27"/>
      <c r="O357" s="30"/>
      <c r="P357" s="38">
        <f>Table1[[#This Row],[Unit Value]]*Table1[[#This Row],[Qty | PCount]]</f>
        <v>0</v>
      </c>
      <c r="Q357" s="27" t="str">
        <f>IF(Table1[[#This Row],[Unit Value]]&lt;=4999,"Low-Value Asset","High-Value Asset")</f>
        <v>Low-Value Asset</v>
      </c>
      <c r="R357" s="27"/>
      <c r="S357" s="27"/>
      <c r="T357" s="27"/>
      <c r="U357" s="27"/>
      <c r="V357" s="74"/>
      <c r="W357" s="27"/>
      <c r="X357" s="27"/>
      <c r="Y357" s="27"/>
      <c r="Z357" s="27"/>
      <c r="AA3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7" s="27"/>
      <c r="AC357" s="83"/>
    </row>
    <row r="358" spans="1:29" ht="12.6" x14ac:dyDescent="0.25">
      <c r="A358" s="27" t="s">
        <v>244</v>
      </c>
      <c r="B358" s="28">
        <v>7</v>
      </c>
      <c r="C358" s="27"/>
      <c r="D3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8" s="27"/>
      <c r="F358" s="27"/>
      <c r="G358" s="29"/>
      <c r="H358" s="29"/>
      <c r="I358" s="29"/>
      <c r="J358" s="29"/>
      <c r="K358" s="29"/>
      <c r="L358" s="27"/>
      <c r="M358" s="27"/>
      <c r="N358" s="27"/>
      <c r="O358" s="30"/>
      <c r="P358" s="38">
        <f>Table1[[#This Row],[Unit Value]]*Table1[[#This Row],[Qty | PCount]]</f>
        <v>0</v>
      </c>
      <c r="Q358" s="27" t="str">
        <f>IF(Table1[[#This Row],[Unit Value]]&lt;=4999,"Low-Value Asset","High-Value Asset")</f>
        <v>Low-Value Asset</v>
      </c>
      <c r="R358" s="27"/>
      <c r="S358" s="27"/>
      <c r="T358" s="27"/>
      <c r="U358" s="27"/>
      <c r="V358" s="74"/>
      <c r="W358" s="27"/>
      <c r="X358" s="27"/>
      <c r="Y358" s="27"/>
      <c r="Z358" s="27"/>
      <c r="AA3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8" s="27"/>
      <c r="AC358" s="83"/>
    </row>
    <row r="359" spans="1:29" ht="12.6" x14ac:dyDescent="0.25">
      <c r="A359" s="27" t="s">
        <v>244</v>
      </c>
      <c r="B359" s="28">
        <v>8</v>
      </c>
      <c r="C359" s="27"/>
      <c r="D3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59" s="27"/>
      <c r="F359" s="27"/>
      <c r="G359" s="29"/>
      <c r="H359" s="29"/>
      <c r="I359" s="29"/>
      <c r="J359" s="29"/>
      <c r="K359" s="29"/>
      <c r="L359" s="27"/>
      <c r="M359" s="27"/>
      <c r="N359" s="27"/>
      <c r="O359" s="30"/>
      <c r="P359" s="38">
        <f>Table1[[#This Row],[Unit Value]]*Table1[[#This Row],[Qty | PCount]]</f>
        <v>0</v>
      </c>
      <c r="Q359" s="27" t="str">
        <f>IF(Table1[[#This Row],[Unit Value]]&lt;=4999,"Low-Value Asset","High-Value Asset")</f>
        <v>Low-Value Asset</v>
      </c>
      <c r="R359" s="27"/>
      <c r="S359" s="27"/>
      <c r="T359" s="27"/>
      <c r="U359" s="27"/>
      <c r="V359" s="74"/>
      <c r="W359" s="27"/>
      <c r="X359" s="27"/>
      <c r="Y359" s="27"/>
      <c r="Z359" s="27"/>
      <c r="AA3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59" s="27"/>
      <c r="AC359" s="83"/>
    </row>
    <row r="360" spans="1:29" ht="12.6" x14ac:dyDescent="0.25">
      <c r="A360" s="27" t="s">
        <v>244</v>
      </c>
      <c r="B360" s="28">
        <v>9</v>
      </c>
      <c r="C360" s="27"/>
      <c r="D3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0" s="27"/>
      <c r="F360" s="27"/>
      <c r="G360" s="29"/>
      <c r="H360" s="29"/>
      <c r="I360" s="29"/>
      <c r="J360" s="29"/>
      <c r="K360" s="29"/>
      <c r="L360" s="27"/>
      <c r="M360" s="27"/>
      <c r="N360" s="27"/>
      <c r="O360" s="30"/>
      <c r="P360" s="38">
        <f>Table1[[#This Row],[Unit Value]]*Table1[[#This Row],[Qty | PCount]]</f>
        <v>0</v>
      </c>
      <c r="Q360" s="27" t="str">
        <f>IF(Table1[[#This Row],[Unit Value]]&lt;=4999,"Low-Value Asset","High-Value Asset")</f>
        <v>Low-Value Asset</v>
      </c>
      <c r="R360" s="27"/>
      <c r="S360" s="27"/>
      <c r="T360" s="27"/>
      <c r="U360" s="27"/>
      <c r="V360" s="74"/>
      <c r="W360" s="27"/>
      <c r="X360" s="27"/>
      <c r="Y360" s="27"/>
      <c r="Z360" s="27"/>
      <c r="AA3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0" s="27"/>
      <c r="AC360" s="83"/>
    </row>
    <row r="361" spans="1:29" ht="12.6" x14ac:dyDescent="0.25">
      <c r="A361" s="27" t="s">
        <v>244</v>
      </c>
      <c r="B361" s="28">
        <v>10</v>
      </c>
      <c r="C361" s="27"/>
      <c r="D3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1" s="27"/>
      <c r="F361" s="27"/>
      <c r="G361" s="29"/>
      <c r="H361" s="29"/>
      <c r="I361" s="29"/>
      <c r="J361" s="29"/>
      <c r="K361" s="29"/>
      <c r="L361" s="27"/>
      <c r="M361" s="27"/>
      <c r="N361" s="27"/>
      <c r="O361" s="30"/>
      <c r="P361" s="38">
        <f>Table1[[#This Row],[Unit Value]]*Table1[[#This Row],[Qty | PCount]]</f>
        <v>0</v>
      </c>
      <c r="Q361" s="27" t="str">
        <f>IF(Table1[[#This Row],[Unit Value]]&lt;=4999,"Low-Value Asset","High-Value Asset")</f>
        <v>Low-Value Asset</v>
      </c>
      <c r="R361" s="27"/>
      <c r="S361" s="27"/>
      <c r="T361" s="27"/>
      <c r="U361" s="27"/>
      <c r="V361" s="74"/>
      <c r="W361" s="27"/>
      <c r="X361" s="27"/>
      <c r="Y361" s="27"/>
      <c r="Z361" s="27"/>
      <c r="AA3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1" s="27"/>
      <c r="AC361" s="83"/>
    </row>
    <row r="362" spans="1:29" ht="12.6" x14ac:dyDescent="0.25">
      <c r="A362" s="27" t="s">
        <v>244</v>
      </c>
      <c r="B362" s="28">
        <v>11</v>
      </c>
      <c r="C362" s="27"/>
      <c r="D3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2" s="27"/>
      <c r="F362" s="27"/>
      <c r="G362" s="29"/>
      <c r="H362" s="29"/>
      <c r="I362" s="29"/>
      <c r="J362" s="29"/>
      <c r="K362" s="29"/>
      <c r="L362" s="27"/>
      <c r="M362" s="27"/>
      <c r="N362" s="27"/>
      <c r="O362" s="30"/>
      <c r="P362" s="38">
        <f>Table1[[#This Row],[Unit Value]]*Table1[[#This Row],[Qty | PCount]]</f>
        <v>0</v>
      </c>
      <c r="Q362" s="27" t="str">
        <f>IF(Table1[[#This Row],[Unit Value]]&lt;=4999,"Low-Value Asset","High-Value Asset")</f>
        <v>Low-Value Asset</v>
      </c>
      <c r="R362" s="27"/>
      <c r="S362" s="27"/>
      <c r="T362" s="27"/>
      <c r="U362" s="27"/>
      <c r="V362" s="74"/>
      <c r="W362" s="27"/>
      <c r="X362" s="27"/>
      <c r="Y362" s="27"/>
      <c r="Z362" s="27"/>
      <c r="AA3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2" s="27"/>
      <c r="AC362" s="83"/>
    </row>
    <row r="363" spans="1:29" ht="12.6" x14ac:dyDescent="0.25">
      <c r="A363" s="27" t="s">
        <v>244</v>
      </c>
      <c r="B363" s="28">
        <v>12</v>
      </c>
      <c r="C363" s="27"/>
      <c r="D3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3" s="27"/>
      <c r="F363" s="27"/>
      <c r="G363" s="29"/>
      <c r="H363" s="29"/>
      <c r="I363" s="29"/>
      <c r="J363" s="29"/>
      <c r="K363" s="29"/>
      <c r="L363" s="27"/>
      <c r="M363" s="27"/>
      <c r="N363" s="27"/>
      <c r="O363" s="30"/>
      <c r="P363" s="38">
        <f>Table1[[#This Row],[Unit Value]]*Table1[[#This Row],[Qty | PCount]]</f>
        <v>0</v>
      </c>
      <c r="Q363" s="27" t="str">
        <f>IF(Table1[[#This Row],[Unit Value]]&lt;=4999,"Low-Value Asset","High-Value Asset")</f>
        <v>Low-Value Asset</v>
      </c>
      <c r="R363" s="27"/>
      <c r="S363" s="27"/>
      <c r="T363" s="27"/>
      <c r="U363" s="27"/>
      <c r="V363" s="74"/>
      <c r="W363" s="27"/>
      <c r="X363" s="27"/>
      <c r="Y363" s="27"/>
      <c r="Z363" s="27"/>
      <c r="AA3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3" s="27"/>
      <c r="AC363" s="83"/>
    </row>
    <row r="364" spans="1:29" ht="12.6" x14ac:dyDescent="0.25">
      <c r="A364" s="27" t="s">
        <v>244</v>
      </c>
      <c r="B364" s="28">
        <v>13</v>
      </c>
      <c r="C364" s="27"/>
      <c r="D3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4" s="27"/>
      <c r="F364" s="27"/>
      <c r="G364" s="29"/>
      <c r="H364" s="29"/>
      <c r="I364" s="29"/>
      <c r="J364" s="29"/>
      <c r="K364" s="29"/>
      <c r="L364" s="29"/>
      <c r="M364" s="27"/>
      <c r="N364" s="27"/>
      <c r="O364" s="30"/>
      <c r="P364" s="38">
        <f>Table1[[#This Row],[Unit Value]]*Table1[[#This Row],[Qty | PCount]]</f>
        <v>0</v>
      </c>
      <c r="Q364" s="27" t="str">
        <f>IF(Table1[[#This Row],[Unit Value]]&lt;=4999,"Low-Value Asset","High-Value Asset")</f>
        <v>Low-Value Asset</v>
      </c>
      <c r="R364" s="27"/>
      <c r="S364" s="27"/>
      <c r="T364" s="27"/>
      <c r="U364" s="27"/>
      <c r="V364" s="74"/>
      <c r="W364" s="27"/>
      <c r="X364" s="27"/>
      <c r="Y364" s="27"/>
      <c r="Z364" s="27"/>
      <c r="AA3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4" s="27"/>
      <c r="AC364" s="83"/>
    </row>
    <row r="365" spans="1:29" ht="12.6" x14ac:dyDescent="0.25">
      <c r="A365" s="27" t="s">
        <v>244</v>
      </c>
      <c r="B365" s="28">
        <v>14</v>
      </c>
      <c r="C365" s="27"/>
      <c r="D3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5" s="27"/>
      <c r="F365" s="27"/>
      <c r="G365" s="29"/>
      <c r="H365" s="29"/>
      <c r="I365" s="29"/>
      <c r="J365" s="29"/>
      <c r="K365" s="29"/>
      <c r="L365" s="27"/>
      <c r="M365" s="27"/>
      <c r="N365" s="27"/>
      <c r="O365" s="30"/>
      <c r="P365" s="38">
        <f>Table1[[#This Row],[Unit Value]]*Table1[[#This Row],[Qty | PCount]]</f>
        <v>0</v>
      </c>
      <c r="Q365" s="27" t="str">
        <f>IF(Table1[[#This Row],[Unit Value]]&lt;=4999,"Low-Value Asset","High-Value Asset")</f>
        <v>Low-Value Asset</v>
      </c>
      <c r="R365" s="27"/>
      <c r="S365" s="27"/>
      <c r="T365" s="27"/>
      <c r="U365" s="27"/>
      <c r="V365" s="74"/>
      <c r="W365" s="27"/>
      <c r="X365" s="27"/>
      <c r="Y365" s="27"/>
      <c r="Z365" s="27"/>
      <c r="AA3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5" s="27"/>
      <c r="AC365" s="83"/>
    </row>
    <row r="366" spans="1:29" ht="12.6" x14ac:dyDescent="0.25">
      <c r="A366" s="27" t="s">
        <v>244</v>
      </c>
      <c r="B366" s="28">
        <v>15</v>
      </c>
      <c r="C366" s="27"/>
      <c r="D3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6" s="27"/>
      <c r="F366" s="27"/>
      <c r="G366" s="29"/>
      <c r="H366" s="29"/>
      <c r="I366" s="29"/>
      <c r="J366" s="29"/>
      <c r="K366" s="29"/>
      <c r="L366" s="27"/>
      <c r="M366" s="27"/>
      <c r="N366" s="27"/>
      <c r="O366" s="30"/>
      <c r="P366" s="38">
        <f>Table1[[#This Row],[Unit Value]]*Table1[[#This Row],[Qty | PCount]]</f>
        <v>0</v>
      </c>
      <c r="Q366" s="27" t="str">
        <f>IF(Table1[[#This Row],[Unit Value]]&lt;=4999,"Low-Value Asset","High-Value Asset")</f>
        <v>Low-Value Asset</v>
      </c>
      <c r="R366" s="27"/>
      <c r="S366" s="27"/>
      <c r="T366" s="27"/>
      <c r="U366" s="27"/>
      <c r="V366" s="74"/>
      <c r="W366" s="27"/>
      <c r="X366" s="27"/>
      <c r="Y366" s="27"/>
      <c r="Z366" s="27"/>
      <c r="AA3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6" s="27"/>
      <c r="AC366" s="83"/>
    </row>
    <row r="367" spans="1:29" ht="12.6" x14ac:dyDescent="0.25">
      <c r="A367" s="27" t="s">
        <v>244</v>
      </c>
      <c r="B367" s="28">
        <v>16</v>
      </c>
      <c r="C367" s="27"/>
      <c r="D3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7" s="27"/>
      <c r="F367" s="27"/>
      <c r="G367" s="29"/>
      <c r="H367" s="29"/>
      <c r="I367" s="29"/>
      <c r="J367" s="29"/>
      <c r="K367" s="29"/>
      <c r="L367" s="27"/>
      <c r="M367" s="27"/>
      <c r="N367" s="27"/>
      <c r="O367" s="30"/>
      <c r="P367" s="38">
        <f>Table1[[#This Row],[Unit Value]]*Table1[[#This Row],[Qty | PCount]]</f>
        <v>0</v>
      </c>
      <c r="Q367" s="27" t="str">
        <f>IF(Table1[[#This Row],[Unit Value]]&lt;=4999,"Low-Value Asset","High-Value Asset")</f>
        <v>Low-Value Asset</v>
      </c>
      <c r="R367" s="27"/>
      <c r="S367" s="27"/>
      <c r="T367" s="27"/>
      <c r="U367" s="27"/>
      <c r="V367" s="74"/>
      <c r="W367" s="27"/>
      <c r="X367" s="27"/>
      <c r="Y367" s="27"/>
      <c r="Z367" s="27"/>
      <c r="AA3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7" s="27"/>
      <c r="AC367" s="83"/>
    </row>
    <row r="368" spans="1:29" ht="12.6" x14ac:dyDescent="0.25">
      <c r="A368" s="27" t="s">
        <v>244</v>
      </c>
      <c r="B368" s="28">
        <v>17</v>
      </c>
      <c r="C368" s="27"/>
      <c r="D3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8" s="27"/>
      <c r="F368" s="27"/>
      <c r="G368" s="29"/>
      <c r="H368" s="29"/>
      <c r="I368" s="29"/>
      <c r="J368" s="29"/>
      <c r="K368" s="29"/>
      <c r="L368" s="27"/>
      <c r="M368" s="27"/>
      <c r="N368" s="27"/>
      <c r="O368" s="30"/>
      <c r="P368" s="38">
        <f>Table1[[#This Row],[Unit Value]]*Table1[[#This Row],[Qty | PCount]]</f>
        <v>0</v>
      </c>
      <c r="Q368" s="27" t="str">
        <f>IF(Table1[[#This Row],[Unit Value]]&lt;=4999,"Low-Value Asset","High-Value Asset")</f>
        <v>Low-Value Asset</v>
      </c>
      <c r="R368" s="27"/>
      <c r="S368" s="27"/>
      <c r="T368" s="27"/>
      <c r="U368" s="27"/>
      <c r="V368" s="74"/>
      <c r="W368" s="27"/>
      <c r="X368" s="27"/>
      <c r="Y368" s="27"/>
      <c r="Z368" s="27"/>
      <c r="AA3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8" s="27"/>
      <c r="AC368" s="83"/>
    </row>
    <row r="369" spans="1:29" ht="12.6" x14ac:dyDescent="0.25">
      <c r="A369" s="27" t="s">
        <v>244</v>
      </c>
      <c r="B369" s="28">
        <v>18</v>
      </c>
      <c r="C369" s="27"/>
      <c r="D3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69" s="27"/>
      <c r="F369" s="27"/>
      <c r="G369" s="29"/>
      <c r="H369" s="29"/>
      <c r="I369" s="29"/>
      <c r="J369" s="29"/>
      <c r="K369" s="29"/>
      <c r="L369" s="27"/>
      <c r="M369" s="27"/>
      <c r="N369" s="27"/>
      <c r="O369" s="30"/>
      <c r="P369" s="38">
        <f>Table1[[#This Row],[Unit Value]]*Table1[[#This Row],[Qty | PCount]]</f>
        <v>0</v>
      </c>
      <c r="Q369" s="27" t="str">
        <f>IF(Table1[[#This Row],[Unit Value]]&lt;=4999,"Low-Value Asset","High-Value Asset")</f>
        <v>Low-Value Asset</v>
      </c>
      <c r="R369" s="27"/>
      <c r="S369" s="27"/>
      <c r="T369" s="27"/>
      <c r="U369" s="27"/>
      <c r="V369" s="74"/>
      <c r="W369" s="27"/>
      <c r="X369" s="27"/>
      <c r="Y369" s="27"/>
      <c r="Z369" s="27"/>
      <c r="AA3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69" s="27"/>
      <c r="AC369" s="83"/>
    </row>
    <row r="370" spans="1:29" ht="12.6" x14ac:dyDescent="0.25">
      <c r="A370" s="27" t="s">
        <v>244</v>
      </c>
      <c r="B370" s="28">
        <v>19</v>
      </c>
      <c r="C370" s="27"/>
      <c r="D3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0" s="27"/>
      <c r="F370" s="27"/>
      <c r="G370" s="29"/>
      <c r="H370" s="29"/>
      <c r="I370" s="29"/>
      <c r="J370" s="29"/>
      <c r="K370" s="29"/>
      <c r="L370" s="27"/>
      <c r="M370" s="27"/>
      <c r="N370" s="27"/>
      <c r="O370" s="30"/>
      <c r="P370" s="38">
        <f>Table1[[#This Row],[Unit Value]]*Table1[[#This Row],[Qty | PCount]]</f>
        <v>0</v>
      </c>
      <c r="Q370" s="27" t="str">
        <f>IF(Table1[[#This Row],[Unit Value]]&lt;=4999,"Low-Value Asset","High-Value Asset")</f>
        <v>Low-Value Asset</v>
      </c>
      <c r="R370" s="27"/>
      <c r="S370" s="27"/>
      <c r="T370" s="27"/>
      <c r="U370" s="27"/>
      <c r="V370" s="74"/>
      <c r="W370" s="27"/>
      <c r="X370" s="27"/>
      <c r="Y370" s="27"/>
      <c r="Z370" s="27"/>
      <c r="AA3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0" s="27"/>
      <c r="AC370" s="83"/>
    </row>
    <row r="371" spans="1:29" ht="12.6" x14ac:dyDescent="0.25">
      <c r="A371" s="27" t="s">
        <v>243</v>
      </c>
      <c r="B371" s="28">
        <v>20</v>
      </c>
      <c r="C371" s="27"/>
      <c r="D3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1" s="27"/>
      <c r="F371" s="27"/>
      <c r="G371" s="29"/>
      <c r="H371" s="29"/>
      <c r="I371" s="29"/>
      <c r="J371" s="29"/>
      <c r="K371" s="29"/>
      <c r="L371" s="27"/>
      <c r="M371" s="27"/>
      <c r="N371" s="27"/>
      <c r="O371" s="30"/>
      <c r="P371" s="38">
        <f>Table1[[#This Row],[Unit Value]]*Table1[[#This Row],[Qty | PCount]]</f>
        <v>0</v>
      </c>
      <c r="Q371" s="27" t="str">
        <f>IF(Table1[[#This Row],[Unit Value]]&lt;=4999,"Low-Value Asset","High-Value Asset")</f>
        <v>Low-Value Asset</v>
      </c>
      <c r="R371" s="27"/>
      <c r="S371" s="27"/>
      <c r="T371" s="27"/>
      <c r="U371" s="27"/>
      <c r="V371" s="74"/>
      <c r="W371" s="27"/>
      <c r="X371" s="27"/>
      <c r="Y371" s="27"/>
      <c r="Z371" s="27"/>
      <c r="AA3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1" s="27"/>
      <c r="AC371" s="83"/>
    </row>
    <row r="372" spans="1:29" ht="12.6" x14ac:dyDescent="0.25">
      <c r="A372" s="27" t="s">
        <v>243</v>
      </c>
      <c r="B372" s="28">
        <v>21</v>
      </c>
      <c r="C372" s="27"/>
      <c r="D3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2" s="27"/>
      <c r="F372" s="27"/>
      <c r="G372" s="29"/>
      <c r="H372" s="29"/>
      <c r="I372" s="29"/>
      <c r="J372" s="29"/>
      <c r="K372" s="29"/>
      <c r="L372" s="27"/>
      <c r="M372" s="27"/>
      <c r="N372" s="27"/>
      <c r="O372" s="30"/>
      <c r="P372" s="38">
        <f>Table1[[#This Row],[Unit Value]]*Table1[[#This Row],[Qty | PCount]]</f>
        <v>0</v>
      </c>
      <c r="Q372" s="27" t="str">
        <f>IF(Table1[[#This Row],[Unit Value]]&lt;=4999,"Low-Value Asset","High-Value Asset")</f>
        <v>Low-Value Asset</v>
      </c>
      <c r="R372" s="27"/>
      <c r="S372" s="27"/>
      <c r="T372" s="27"/>
      <c r="U372" s="27"/>
      <c r="V372" s="74"/>
      <c r="W372" s="27"/>
      <c r="X372" s="27"/>
      <c r="Y372" s="27"/>
      <c r="Z372" s="27"/>
      <c r="AA3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2" s="27"/>
      <c r="AC372" s="83"/>
    </row>
    <row r="373" spans="1:29" ht="12.6" x14ac:dyDescent="0.25">
      <c r="A373" s="27" t="s">
        <v>243</v>
      </c>
      <c r="B373" s="28">
        <v>22</v>
      </c>
      <c r="C373" s="27"/>
      <c r="D3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3" s="27"/>
      <c r="F373" s="27"/>
      <c r="G373" s="29"/>
      <c r="H373" s="29"/>
      <c r="I373" s="29"/>
      <c r="J373" s="29"/>
      <c r="K373" s="29"/>
      <c r="L373" s="27"/>
      <c r="M373" s="27"/>
      <c r="N373" s="27"/>
      <c r="O373" s="30"/>
      <c r="P373" s="38">
        <f>Table1[[#This Row],[Unit Value]]*Table1[[#This Row],[Qty | PCount]]</f>
        <v>0</v>
      </c>
      <c r="Q373" s="27" t="str">
        <f>IF(Table1[[#This Row],[Unit Value]]&lt;=4999,"Low-Value Asset","High-Value Asset")</f>
        <v>Low-Value Asset</v>
      </c>
      <c r="R373" s="27"/>
      <c r="S373" s="27"/>
      <c r="T373" s="27"/>
      <c r="U373" s="27"/>
      <c r="V373" s="74"/>
      <c r="W373" s="27"/>
      <c r="X373" s="27"/>
      <c r="Y373" s="27"/>
      <c r="Z373" s="27"/>
      <c r="AA3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3" s="27"/>
      <c r="AC373" s="83"/>
    </row>
    <row r="374" spans="1:29" ht="12.6" x14ac:dyDescent="0.25">
      <c r="A374" s="27" t="s">
        <v>243</v>
      </c>
      <c r="B374" s="28">
        <v>23</v>
      </c>
      <c r="C374" s="27"/>
      <c r="D3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4" s="27"/>
      <c r="F374" s="27"/>
      <c r="G374" s="29"/>
      <c r="H374" s="29"/>
      <c r="I374" s="29"/>
      <c r="J374" s="29"/>
      <c r="K374" s="29"/>
      <c r="L374" s="27"/>
      <c r="M374" s="27"/>
      <c r="N374" s="27"/>
      <c r="O374" s="30"/>
      <c r="P374" s="38">
        <f>Table1[[#This Row],[Unit Value]]*Table1[[#This Row],[Qty | PCount]]</f>
        <v>0</v>
      </c>
      <c r="Q374" s="27" t="str">
        <f>IF(Table1[[#This Row],[Unit Value]]&lt;=4999,"Low-Value Asset","High-Value Asset")</f>
        <v>Low-Value Asset</v>
      </c>
      <c r="R374" s="27"/>
      <c r="S374" s="27"/>
      <c r="T374" s="27"/>
      <c r="U374" s="27"/>
      <c r="V374" s="74"/>
      <c r="W374" s="27"/>
      <c r="X374" s="27"/>
      <c r="Y374" s="27"/>
      <c r="Z374" s="27"/>
      <c r="AA3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4" s="27"/>
      <c r="AC374" s="83"/>
    </row>
    <row r="375" spans="1:29" ht="12.6" x14ac:dyDescent="0.25">
      <c r="A375" s="27" t="s">
        <v>243</v>
      </c>
      <c r="B375" s="28">
        <v>24</v>
      </c>
      <c r="C375" s="27"/>
      <c r="D3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5" s="27"/>
      <c r="F375" s="27"/>
      <c r="G375" s="29"/>
      <c r="H375" s="29"/>
      <c r="I375" s="29"/>
      <c r="J375" s="29"/>
      <c r="K375" s="29"/>
      <c r="L375" s="27"/>
      <c r="M375" s="27"/>
      <c r="N375" s="27"/>
      <c r="O375" s="30"/>
      <c r="P375" s="38">
        <f>Table1[[#This Row],[Unit Value]]*Table1[[#This Row],[Qty | PCount]]</f>
        <v>0</v>
      </c>
      <c r="Q375" s="27" t="str">
        <f>IF(Table1[[#This Row],[Unit Value]]&lt;=4999,"Low-Value Asset","High-Value Asset")</f>
        <v>Low-Value Asset</v>
      </c>
      <c r="R375" s="27"/>
      <c r="S375" s="27"/>
      <c r="T375" s="27"/>
      <c r="U375" s="27"/>
      <c r="V375" s="74"/>
      <c r="W375" s="27"/>
      <c r="X375" s="27"/>
      <c r="Y375" s="27"/>
      <c r="Z375" s="27"/>
      <c r="AA3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5" s="27"/>
      <c r="AC375" s="83"/>
    </row>
    <row r="376" spans="1:29" ht="12.6" x14ac:dyDescent="0.25">
      <c r="A376" s="27" t="s">
        <v>243</v>
      </c>
      <c r="B376" s="28">
        <v>25</v>
      </c>
      <c r="C376" s="27"/>
      <c r="D3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6" s="27"/>
      <c r="F376" s="27"/>
      <c r="G376" s="29"/>
      <c r="H376" s="29"/>
      <c r="I376" s="29"/>
      <c r="J376" s="29"/>
      <c r="K376" s="29"/>
      <c r="L376" s="27"/>
      <c r="M376" s="27"/>
      <c r="N376" s="27"/>
      <c r="O376" s="30"/>
      <c r="P376" s="38">
        <f>Table1[[#This Row],[Unit Value]]*Table1[[#This Row],[Qty | PCount]]</f>
        <v>0</v>
      </c>
      <c r="Q376" s="27" t="str">
        <f>IF(Table1[[#This Row],[Unit Value]]&lt;=4999,"Low-Value Asset","High-Value Asset")</f>
        <v>Low-Value Asset</v>
      </c>
      <c r="R376" s="27"/>
      <c r="S376" s="27"/>
      <c r="T376" s="27"/>
      <c r="U376" s="27"/>
      <c r="V376" s="74"/>
      <c r="W376" s="27"/>
      <c r="X376" s="27"/>
      <c r="Y376" s="27"/>
      <c r="Z376" s="27"/>
      <c r="AA3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6" s="27"/>
      <c r="AC376" s="83"/>
    </row>
    <row r="377" spans="1:29" ht="12.6" x14ac:dyDescent="0.25">
      <c r="A377" s="27" t="s">
        <v>243</v>
      </c>
      <c r="B377" s="28">
        <v>26</v>
      </c>
      <c r="C377" s="27"/>
      <c r="D3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7" s="27"/>
      <c r="F377" s="27"/>
      <c r="G377" s="29"/>
      <c r="H377" s="29"/>
      <c r="I377" s="29"/>
      <c r="J377" s="29"/>
      <c r="K377" s="29"/>
      <c r="L377" s="27"/>
      <c r="M377" s="27"/>
      <c r="N377" s="27"/>
      <c r="O377" s="30"/>
      <c r="P377" s="38">
        <f>Table1[[#This Row],[Unit Value]]*Table1[[#This Row],[Qty | PCount]]</f>
        <v>0</v>
      </c>
      <c r="Q377" s="27" t="str">
        <f>IF(Table1[[#This Row],[Unit Value]]&lt;=4999,"Low-Value Asset","High-Value Asset")</f>
        <v>Low-Value Asset</v>
      </c>
      <c r="R377" s="27"/>
      <c r="S377" s="27"/>
      <c r="T377" s="27"/>
      <c r="U377" s="27"/>
      <c r="V377" s="74"/>
      <c r="W377" s="27"/>
      <c r="X377" s="27"/>
      <c r="Y377" s="27"/>
      <c r="Z377" s="27"/>
      <c r="AA3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7" s="27"/>
      <c r="AC377" s="83"/>
    </row>
    <row r="378" spans="1:29" ht="12.6" x14ac:dyDescent="0.25">
      <c r="A378" s="27" t="s">
        <v>243</v>
      </c>
      <c r="B378" s="28">
        <v>27</v>
      </c>
      <c r="C378" s="27"/>
      <c r="D3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8" s="27"/>
      <c r="F378" s="27"/>
      <c r="G378" s="29"/>
      <c r="H378" s="29"/>
      <c r="I378" s="29"/>
      <c r="J378" s="29"/>
      <c r="K378" s="29"/>
      <c r="L378" s="27"/>
      <c r="M378" s="27"/>
      <c r="N378" s="27"/>
      <c r="O378" s="30"/>
      <c r="P378" s="38">
        <f>Table1[[#This Row],[Unit Value]]*Table1[[#This Row],[Qty | PCount]]</f>
        <v>0</v>
      </c>
      <c r="Q378" s="27" t="str">
        <f>IF(Table1[[#This Row],[Unit Value]]&lt;=4999,"Low-Value Asset","High-Value Asset")</f>
        <v>Low-Value Asset</v>
      </c>
      <c r="R378" s="27"/>
      <c r="S378" s="27"/>
      <c r="T378" s="27"/>
      <c r="U378" s="27"/>
      <c r="V378" s="74"/>
      <c r="W378" s="27"/>
      <c r="X378" s="27"/>
      <c r="Y378" s="27"/>
      <c r="Z378" s="27"/>
      <c r="AA3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8" s="27"/>
      <c r="AC378" s="83"/>
    </row>
    <row r="379" spans="1:29" ht="12.6" x14ac:dyDescent="0.25">
      <c r="A379" s="27" t="s">
        <v>243</v>
      </c>
      <c r="B379" s="28">
        <v>28</v>
      </c>
      <c r="C379" s="27"/>
      <c r="D3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79" s="27"/>
      <c r="F379" s="27"/>
      <c r="G379" s="29"/>
      <c r="H379" s="29"/>
      <c r="I379" s="29"/>
      <c r="J379" s="29"/>
      <c r="K379" s="29"/>
      <c r="L379" s="27"/>
      <c r="M379" s="27"/>
      <c r="N379" s="27"/>
      <c r="O379" s="30"/>
      <c r="P379" s="38">
        <f>Table1[[#This Row],[Unit Value]]*Table1[[#This Row],[Qty | PCount]]</f>
        <v>0</v>
      </c>
      <c r="Q379" s="27" t="str">
        <f>IF(Table1[[#This Row],[Unit Value]]&lt;=4999,"Low-Value Asset","High-Value Asset")</f>
        <v>Low-Value Asset</v>
      </c>
      <c r="R379" s="27"/>
      <c r="S379" s="27"/>
      <c r="T379" s="27"/>
      <c r="U379" s="27"/>
      <c r="V379" s="74"/>
      <c r="W379" s="27"/>
      <c r="X379" s="27"/>
      <c r="Y379" s="27"/>
      <c r="Z379" s="27"/>
      <c r="AA3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79" s="27"/>
      <c r="AC379" s="83"/>
    </row>
    <row r="380" spans="1:29" ht="12.6" x14ac:dyDescent="0.25">
      <c r="A380" s="27" t="s">
        <v>243</v>
      </c>
      <c r="B380" s="28">
        <v>29</v>
      </c>
      <c r="C380" s="27"/>
      <c r="D3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0" s="27"/>
      <c r="F380" s="27"/>
      <c r="G380" s="29"/>
      <c r="H380" s="29"/>
      <c r="I380" s="29"/>
      <c r="J380" s="29"/>
      <c r="K380" s="29"/>
      <c r="L380" s="27"/>
      <c r="M380" s="27"/>
      <c r="N380" s="27"/>
      <c r="O380" s="30"/>
      <c r="P380" s="38">
        <f>Table1[[#This Row],[Unit Value]]*Table1[[#This Row],[Qty | PCount]]</f>
        <v>0</v>
      </c>
      <c r="Q380" s="27" t="str">
        <f>IF(Table1[[#This Row],[Unit Value]]&lt;=4999,"Low-Value Asset","High-Value Asset")</f>
        <v>Low-Value Asset</v>
      </c>
      <c r="R380" s="27"/>
      <c r="S380" s="27"/>
      <c r="T380" s="27"/>
      <c r="U380" s="27"/>
      <c r="V380" s="74"/>
      <c r="W380" s="27"/>
      <c r="X380" s="27"/>
      <c r="Y380" s="27"/>
      <c r="Z380" s="27"/>
      <c r="AA3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0" s="27"/>
      <c r="AC380" s="83"/>
    </row>
    <row r="381" spans="1:29" ht="12.6" x14ac:dyDescent="0.25">
      <c r="A381" s="27" t="s">
        <v>245</v>
      </c>
      <c r="B381" s="28">
        <v>30</v>
      </c>
      <c r="C381" s="27"/>
      <c r="D3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1" s="27"/>
      <c r="F381" s="27"/>
      <c r="G381" s="29"/>
      <c r="H381" s="29"/>
      <c r="I381" s="29"/>
      <c r="J381" s="29"/>
      <c r="K381" s="29"/>
      <c r="L381" s="27"/>
      <c r="M381" s="27"/>
      <c r="N381" s="27"/>
      <c r="O381" s="30"/>
      <c r="P381" s="38">
        <f>Table1[[#This Row],[Unit Value]]*Table1[[#This Row],[Qty | PCount]]</f>
        <v>0</v>
      </c>
      <c r="Q381" s="27" t="str">
        <f>IF(Table1[[#This Row],[Unit Value]]&lt;=4999,"Low-Value Asset","High-Value Asset")</f>
        <v>Low-Value Asset</v>
      </c>
      <c r="R381" s="27"/>
      <c r="S381" s="27"/>
      <c r="T381" s="27"/>
      <c r="U381" s="27"/>
      <c r="V381" s="74"/>
      <c r="W381" s="27"/>
      <c r="X381" s="27"/>
      <c r="Y381" s="27"/>
      <c r="Z381" s="27"/>
      <c r="AA3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1" s="27"/>
      <c r="AC381" s="83"/>
    </row>
    <row r="382" spans="1:29" ht="12.6" x14ac:dyDescent="0.25">
      <c r="A382" s="27" t="s">
        <v>245</v>
      </c>
      <c r="B382" s="28">
        <v>31</v>
      </c>
      <c r="C382" s="27"/>
      <c r="D3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2" s="27"/>
      <c r="F382" s="27"/>
      <c r="G382" s="29"/>
      <c r="H382" s="29"/>
      <c r="I382" s="29"/>
      <c r="J382" s="29"/>
      <c r="K382" s="29"/>
      <c r="L382" s="27"/>
      <c r="M382" s="27"/>
      <c r="N382" s="27"/>
      <c r="O382" s="30"/>
      <c r="P382" s="38">
        <f>Table1[[#This Row],[Unit Value]]*Table1[[#This Row],[Qty | PCount]]</f>
        <v>0</v>
      </c>
      <c r="Q382" s="27" t="str">
        <f>IF(Table1[[#This Row],[Unit Value]]&lt;=4999,"Low-Value Asset","High-Value Asset")</f>
        <v>Low-Value Asset</v>
      </c>
      <c r="R382" s="27"/>
      <c r="S382" s="27"/>
      <c r="T382" s="27"/>
      <c r="U382" s="27"/>
      <c r="V382" s="74"/>
      <c r="W382" s="27"/>
      <c r="X382" s="27"/>
      <c r="Y382" s="27"/>
      <c r="Z382" s="27"/>
      <c r="AA3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2" s="27"/>
      <c r="AC382" s="83"/>
    </row>
    <row r="383" spans="1:29" ht="12.6" x14ac:dyDescent="0.25">
      <c r="A383" s="27" t="s">
        <v>245</v>
      </c>
      <c r="B383" s="28">
        <v>32</v>
      </c>
      <c r="C383" s="27"/>
      <c r="D3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3" s="27"/>
      <c r="F383" s="27"/>
      <c r="G383" s="29"/>
      <c r="H383" s="29"/>
      <c r="I383" s="29"/>
      <c r="J383" s="29"/>
      <c r="K383" s="29"/>
      <c r="L383" s="27"/>
      <c r="M383" s="27"/>
      <c r="N383" s="27"/>
      <c r="O383" s="30"/>
      <c r="P383" s="38">
        <f>Table1[[#This Row],[Unit Value]]*Table1[[#This Row],[Qty | PCount]]</f>
        <v>0</v>
      </c>
      <c r="Q383" s="27" t="str">
        <f>IF(Table1[[#This Row],[Unit Value]]&lt;=4999,"Low-Value Asset","High-Value Asset")</f>
        <v>Low-Value Asset</v>
      </c>
      <c r="R383" s="27"/>
      <c r="S383" s="27"/>
      <c r="T383" s="27"/>
      <c r="U383" s="27"/>
      <c r="V383" s="74"/>
      <c r="W383" s="27"/>
      <c r="X383" s="27"/>
      <c r="Y383" s="27"/>
      <c r="Z383" s="27"/>
      <c r="AA3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3" s="27"/>
      <c r="AC383" s="83"/>
    </row>
    <row r="384" spans="1:29" ht="12.6" x14ac:dyDescent="0.25">
      <c r="A384" s="27" t="s">
        <v>245</v>
      </c>
      <c r="B384" s="28">
        <v>33</v>
      </c>
      <c r="C384" s="27"/>
      <c r="D3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4" s="27"/>
      <c r="F384" s="27"/>
      <c r="G384" s="29"/>
      <c r="H384" s="29"/>
      <c r="I384" s="29"/>
      <c r="J384" s="29"/>
      <c r="K384" s="29"/>
      <c r="L384" s="27"/>
      <c r="M384" s="27"/>
      <c r="N384" s="27"/>
      <c r="O384" s="30"/>
      <c r="P384" s="38">
        <f>Table1[[#This Row],[Unit Value]]*Table1[[#This Row],[Qty | PCount]]</f>
        <v>0</v>
      </c>
      <c r="Q384" s="27" t="str">
        <f>IF(Table1[[#This Row],[Unit Value]]&lt;=4999,"Low-Value Asset","High-Value Asset")</f>
        <v>Low-Value Asset</v>
      </c>
      <c r="R384" s="27"/>
      <c r="S384" s="27"/>
      <c r="T384" s="27"/>
      <c r="U384" s="27"/>
      <c r="V384" s="74"/>
      <c r="W384" s="27"/>
      <c r="X384" s="27"/>
      <c r="Y384" s="27"/>
      <c r="Z384" s="27"/>
      <c r="AA3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4" s="27"/>
      <c r="AC384" s="83"/>
    </row>
    <row r="385" spans="1:29" ht="12.6" x14ac:dyDescent="0.25">
      <c r="A385" s="27" t="s">
        <v>245</v>
      </c>
      <c r="B385" s="28">
        <v>34</v>
      </c>
      <c r="C385" s="27"/>
      <c r="D3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5" s="27"/>
      <c r="F385" s="27"/>
      <c r="G385" s="29"/>
      <c r="H385" s="29"/>
      <c r="I385" s="29"/>
      <c r="J385" s="29"/>
      <c r="K385" s="29"/>
      <c r="L385" s="27"/>
      <c r="M385" s="27"/>
      <c r="N385" s="27"/>
      <c r="O385" s="30"/>
      <c r="P385" s="38">
        <f>Table1[[#This Row],[Unit Value]]*Table1[[#This Row],[Qty | PCount]]</f>
        <v>0</v>
      </c>
      <c r="Q385" s="27" t="str">
        <f>IF(Table1[[#This Row],[Unit Value]]&lt;=4999,"Low-Value Asset","High-Value Asset")</f>
        <v>Low-Value Asset</v>
      </c>
      <c r="R385" s="27"/>
      <c r="S385" s="27"/>
      <c r="T385" s="27"/>
      <c r="U385" s="27"/>
      <c r="V385" s="74"/>
      <c r="W385" s="27"/>
      <c r="X385" s="27"/>
      <c r="Y385" s="27"/>
      <c r="Z385" s="27"/>
      <c r="AA3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5" s="27"/>
      <c r="AC385" s="83"/>
    </row>
    <row r="386" spans="1:29" ht="12.6" x14ac:dyDescent="0.25">
      <c r="A386" s="27" t="s">
        <v>245</v>
      </c>
      <c r="B386" s="28">
        <v>35</v>
      </c>
      <c r="C386" s="27"/>
      <c r="D3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6" s="27"/>
      <c r="F386" s="27"/>
      <c r="G386" s="29"/>
      <c r="H386" s="29"/>
      <c r="I386" s="29"/>
      <c r="J386" s="29"/>
      <c r="K386" s="29"/>
      <c r="L386" s="27"/>
      <c r="M386" s="27"/>
      <c r="N386" s="27"/>
      <c r="O386" s="30"/>
      <c r="P386" s="38">
        <f>Table1[[#This Row],[Unit Value]]*Table1[[#This Row],[Qty | PCount]]</f>
        <v>0</v>
      </c>
      <c r="Q386" s="27" t="str">
        <f>IF(Table1[[#This Row],[Unit Value]]&lt;=4999,"Low-Value Asset","High-Value Asset")</f>
        <v>Low-Value Asset</v>
      </c>
      <c r="R386" s="27"/>
      <c r="S386" s="27"/>
      <c r="T386" s="27"/>
      <c r="U386" s="27"/>
      <c r="V386" s="74"/>
      <c r="W386" s="27"/>
      <c r="X386" s="27"/>
      <c r="Y386" s="27"/>
      <c r="Z386" s="27"/>
      <c r="AA3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6" s="27"/>
      <c r="AC386" s="83"/>
    </row>
    <row r="387" spans="1:29" ht="12.6" x14ac:dyDescent="0.25">
      <c r="A387" s="27" t="s">
        <v>245</v>
      </c>
      <c r="B387" s="28">
        <v>36</v>
      </c>
      <c r="C387" s="27"/>
      <c r="D3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7" s="27"/>
      <c r="F387" s="27"/>
      <c r="G387" s="29"/>
      <c r="H387" s="29"/>
      <c r="I387" s="29"/>
      <c r="J387" s="29"/>
      <c r="K387" s="29"/>
      <c r="L387" s="27"/>
      <c r="M387" s="27"/>
      <c r="N387" s="27"/>
      <c r="O387" s="30"/>
      <c r="P387" s="38">
        <f>Table1[[#This Row],[Unit Value]]*Table1[[#This Row],[Qty | PCount]]</f>
        <v>0</v>
      </c>
      <c r="Q387" s="27" t="str">
        <f>IF(Table1[[#This Row],[Unit Value]]&lt;=4999,"Low-Value Asset","High-Value Asset")</f>
        <v>Low-Value Asset</v>
      </c>
      <c r="R387" s="27"/>
      <c r="S387" s="27"/>
      <c r="T387" s="27"/>
      <c r="U387" s="27"/>
      <c r="V387" s="74"/>
      <c r="W387" s="27"/>
      <c r="X387" s="27"/>
      <c r="Y387" s="27"/>
      <c r="Z387" s="27"/>
      <c r="AA3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7" s="27"/>
      <c r="AC387" s="83"/>
    </row>
    <row r="388" spans="1:29" ht="12.6" x14ac:dyDescent="0.25">
      <c r="A388" s="27" t="s">
        <v>245</v>
      </c>
      <c r="B388" s="28">
        <v>37</v>
      </c>
      <c r="C388" s="27"/>
      <c r="D3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8" s="27"/>
      <c r="F388" s="27"/>
      <c r="G388" s="29"/>
      <c r="H388" s="29"/>
      <c r="I388" s="29"/>
      <c r="J388" s="29"/>
      <c r="K388" s="29"/>
      <c r="L388" s="27"/>
      <c r="M388" s="27"/>
      <c r="N388" s="27"/>
      <c r="O388" s="30"/>
      <c r="P388" s="38">
        <f>Table1[[#This Row],[Unit Value]]*Table1[[#This Row],[Qty | PCount]]</f>
        <v>0</v>
      </c>
      <c r="Q388" s="27" t="str">
        <f>IF(Table1[[#This Row],[Unit Value]]&lt;=4999,"Low-Value Asset","High-Value Asset")</f>
        <v>Low-Value Asset</v>
      </c>
      <c r="R388" s="27"/>
      <c r="S388" s="27"/>
      <c r="T388" s="27"/>
      <c r="U388" s="27"/>
      <c r="V388" s="74"/>
      <c r="W388" s="27"/>
      <c r="X388" s="27"/>
      <c r="Y388" s="27"/>
      <c r="Z388" s="27"/>
      <c r="AA3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8" s="27"/>
      <c r="AC388" s="83"/>
    </row>
    <row r="389" spans="1:29" ht="12.6" x14ac:dyDescent="0.25">
      <c r="A389" s="27" t="s">
        <v>245</v>
      </c>
      <c r="B389" s="28">
        <v>38</v>
      </c>
      <c r="C389" s="27"/>
      <c r="D3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89" s="27"/>
      <c r="F389" s="27"/>
      <c r="G389" s="29"/>
      <c r="H389" s="29"/>
      <c r="I389" s="29"/>
      <c r="J389" s="29"/>
      <c r="K389" s="29"/>
      <c r="L389" s="27"/>
      <c r="M389" s="27"/>
      <c r="N389" s="27"/>
      <c r="O389" s="30"/>
      <c r="P389" s="38">
        <f>Table1[[#This Row],[Unit Value]]*Table1[[#This Row],[Qty | PCount]]</f>
        <v>0</v>
      </c>
      <c r="Q389" s="27" t="str">
        <f>IF(Table1[[#This Row],[Unit Value]]&lt;=4999,"Low-Value Asset","High-Value Asset")</f>
        <v>Low-Value Asset</v>
      </c>
      <c r="R389" s="27"/>
      <c r="S389" s="27"/>
      <c r="T389" s="27"/>
      <c r="U389" s="27"/>
      <c r="V389" s="74"/>
      <c r="W389" s="27"/>
      <c r="X389" s="27"/>
      <c r="Y389" s="27"/>
      <c r="Z389" s="27"/>
      <c r="AA3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89" s="27"/>
      <c r="AC389" s="83"/>
    </row>
    <row r="390" spans="1:29" ht="12.6" x14ac:dyDescent="0.25">
      <c r="A390" s="27" t="s">
        <v>246</v>
      </c>
      <c r="B390" s="28">
        <v>39</v>
      </c>
      <c r="C390" s="27"/>
      <c r="D3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0" s="27"/>
      <c r="F390" s="27"/>
      <c r="G390" s="29"/>
      <c r="H390" s="29"/>
      <c r="I390" s="29"/>
      <c r="J390" s="29"/>
      <c r="K390" s="29"/>
      <c r="L390" s="27"/>
      <c r="M390" s="27"/>
      <c r="N390" s="27"/>
      <c r="O390" s="30"/>
      <c r="P390" s="38">
        <f>Table1[[#This Row],[Unit Value]]*Table1[[#This Row],[Qty | PCount]]</f>
        <v>0</v>
      </c>
      <c r="Q390" s="27" t="str">
        <f>IF(Table1[[#This Row],[Unit Value]]&lt;=4999,"Low-Value Asset","High-Value Asset")</f>
        <v>Low-Value Asset</v>
      </c>
      <c r="R390" s="27"/>
      <c r="S390" s="27"/>
      <c r="T390" s="27"/>
      <c r="U390" s="27"/>
      <c r="V390" s="74"/>
      <c r="W390" s="27"/>
      <c r="X390" s="27"/>
      <c r="Y390" s="27"/>
      <c r="Z390" s="27"/>
      <c r="AA3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0" s="27"/>
      <c r="AC390" s="83"/>
    </row>
    <row r="391" spans="1:29" ht="12.6" x14ac:dyDescent="0.25">
      <c r="A391" s="27" t="s">
        <v>246</v>
      </c>
      <c r="B391" s="28">
        <v>40</v>
      </c>
      <c r="C391" s="27"/>
      <c r="D3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1" s="27"/>
      <c r="F391" s="27"/>
      <c r="G391" s="29"/>
      <c r="H391" s="29"/>
      <c r="I391" s="29"/>
      <c r="J391" s="29"/>
      <c r="K391" s="29"/>
      <c r="L391" s="27"/>
      <c r="M391" s="27"/>
      <c r="N391" s="27"/>
      <c r="O391" s="30"/>
      <c r="P391" s="38">
        <f>Table1[[#This Row],[Unit Value]]*Table1[[#This Row],[Qty | PCount]]</f>
        <v>0</v>
      </c>
      <c r="Q391" s="27" t="str">
        <f>IF(Table1[[#This Row],[Unit Value]]&lt;=4999,"Low-Value Asset","High-Value Asset")</f>
        <v>Low-Value Asset</v>
      </c>
      <c r="R391" s="27"/>
      <c r="S391" s="27"/>
      <c r="T391" s="27"/>
      <c r="U391" s="27"/>
      <c r="V391" s="74"/>
      <c r="W391" s="27"/>
      <c r="X391" s="27"/>
      <c r="Y391" s="27"/>
      <c r="Z391" s="27"/>
      <c r="AA3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1" s="27"/>
      <c r="AC391" s="83"/>
    </row>
    <row r="392" spans="1:29" ht="12.6" x14ac:dyDescent="0.25">
      <c r="A392" s="27" t="s">
        <v>246</v>
      </c>
      <c r="B392" s="28">
        <v>41</v>
      </c>
      <c r="C392" s="27"/>
      <c r="D3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2" s="27"/>
      <c r="F392" s="27"/>
      <c r="G392" s="29"/>
      <c r="H392" s="29"/>
      <c r="I392" s="29"/>
      <c r="J392" s="29"/>
      <c r="K392" s="29"/>
      <c r="L392" s="27"/>
      <c r="M392" s="27"/>
      <c r="N392" s="27"/>
      <c r="O392" s="30"/>
      <c r="P392" s="38">
        <f>Table1[[#This Row],[Unit Value]]*Table1[[#This Row],[Qty | PCount]]</f>
        <v>0</v>
      </c>
      <c r="Q392" s="27" t="str">
        <f>IF(Table1[[#This Row],[Unit Value]]&lt;=4999,"Low-Value Asset","High-Value Asset")</f>
        <v>Low-Value Asset</v>
      </c>
      <c r="R392" s="27"/>
      <c r="S392" s="27"/>
      <c r="T392" s="27"/>
      <c r="U392" s="27"/>
      <c r="V392" s="74"/>
      <c r="W392" s="27"/>
      <c r="X392" s="27"/>
      <c r="Y392" s="27"/>
      <c r="Z392" s="27"/>
      <c r="AA3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2" s="27"/>
      <c r="AC392" s="83"/>
    </row>
    <row r="393" spans="1:29" ht="12.6" x14ac:dyDescent="0.25">
      <c r="A393" s="27" t="s">
        <v>246</v>
      </c>
      <c r="B393" s="28">
        <v>42</v>
      </c>
      <c r="C393" s="27"/>
      <c r="D3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3" s="27"/>
      <c r="F393" s="27"/>
      <c r="G393" s="29"/>
      <c r="H393" s="29"/>
      <c r="I393" s="29"/>
      <c r="J393" s="29"/>
      <c r="K393" s="29"/>
      <c r="L393" s="27"/>
      <c r="M393" s="27"/>
      <c r="N393" s="27"/>
      <c r="O393" s="30"/>
      <c r="P393" s="38">
        <f>Table1[[#This Row],[Unit Value]]*Table1[[#This Row],[Qty | PCount]]</f>
        <v>0</v>
      </c>
      <c r="Q393" s="27" t="str">
        <f>IF(Table1[[#This Row],[Unit Value]]&lt;=4999,"Low-Value Asset","High-Value Asset")</f>
        <v>Low-Value Asset</v>
      </c>
      <c r="R393" s="27"/>
      <c r="S393" s="27"/>
      <c r="T393" s="27"/>
      <c r="U393" s="27"/>
      <c r="V393" s="74"/>
      <c r="W393" s="27"/>
      <c r="X393" s="27"/>
      <c r="Y393" s="27"/>
      <c r="Z393" s="27"/>
      <c r="AA3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3" s="27"/>
      <c r="AC393" s="83"/>
    </row>
    <row r="394" spans="1:29" ht="12.6" x14ac:dyDescent="0.25">
      <c r="A394" s="27" t="s">
        <v>246</v>
      </c>
      <c r="B394" s="28">
        <v>43</v>
      </c>
      <c r="C394" s="27"/>
      <c r="D3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4" s="27"/>
      <c r="F394" s="27"/>
      <c r="G394" s="29"/>
      <c r="H394" s="29"/>
      <c r="I394" s="29"/>
      <c r="J394" s="29"/>
      <c r="K394" s="29"/>
      <c r="L394" s="27"/>
      <c r="M394" s="27"/>
      <c r="N394" s="27"/>
      <c r="O394" s="30"/>
      <c r="P394" s="38">
        <f>Table1[[#This Row],[Unit Value]]*Table1[[#This Row],[Qty | PCount]]</f>
        <v>0</v>
      </c>
      <c r="Q394" s="27" t="str">
        <f>IF(Table1[[#This Row],[Unit Value]]&lt;=4999,"Low-Value Asset","High-Value Asset")</f>
        <v>Low-Value Asset</v>
      </c>
      <c r="R394" s="27"/>
      <c r="S394" s="27"/>
      <c r="T394" s="27"/>
      <c r="U394" s="27"/>
      <c r="V394" s="74"/>
      <c r="W394" s="27"/>
      <c r="X394" s="27"/>
      <c r="Y394" s="27"/>
      <c r="Z394" s="27"/>
      <c r="AA3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4" s="27"/>
      <c r="AC394" s="83"/>
    </row>
    <row r="395" spans="1:29" ht="12.6" x14ac:dyDescent="0.25">
      <c r="A395" s="27" t="s">
        <v>246</v>
      </c>
      <c r="B395" s="28">
        <v>44</v>
      </c>
      <c r="C395" s="27"/>
      <c r="D3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5" s="27"/>
      <c r="F395" s="27"/>
      <c r="G395" s="29"/>
      <c r="H395" s="29"/>
      <c r="I395" s="29"/>
      <c r="J395" s="29"/>
      <c r="K395" s="29"/>
      <c r="L395" s="27"/>
      <c r="M395" s="27"/>
      <c r="N395" s="27"/>
      <c r="O395" s="30"/>
      <c r="P395" s="38">
        <f>Table1[[#This Row],[Unit Value]]*Table1[[#This Row],[Qty | PCount]]</f>
        <v>0</v>
      </c>
      <c r="Q395" s="27" t="str">
        <f>IF(Table1[[#This Row],[Unit Value]]&lt;=4999,"Low-Value Asset","High-Value Asset")</f>
        <v>Low-Value Asset</v>
      </c>
      <c r="R395" s="27"/>
      <c r="S395" s="27"/>
      <c r="T395" s="27"/>
      <c r="U395" s="27"/>
      <c r="V395" s="74"/>
      <c r="W395" s="27"/>
      <c r="X395" s="27"/>
      <c r="Y395" s="27"/>
      <c r="Z395" s="27"/>
      <c r="AA3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5" s="27"/>
      <c r="AC395" s="83"/>
    </row>
    <row r="396" spans="1:29" ht="12.6" x14ac:dyDescent="0.25">
      <c r="A396" s="27" t="s">
        <v>246</v>
      </c>
      <c r="B396" s="28">
        <v>45</v>
      </c>
      <c r="C396" s="27"/>
      <c r="D3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6" s="27"/>
      <c r="F396" s="27"/>
      <c r="G396" s="29"/>
      <c r="H396" s="29"/>
      <c r="I396" s="29"/>
      <c r="J396" s="29"/>
      <c r="K396" s="29"/>
      <c r="L396" s="27"/>
      <c r="M396" s="27"/>
      <c r="N396" s="27"/>
      <c r="O396" s="30"/>
      <c r="P396" s="38">
        <f>Table1[[#This Row],[Unit Value]]*Table1[[#This Row],[Qty | PCount]]</f>
        <v>0</v>
      </c>
      <c r="Q396" s="27" t="str">
        <f>IF(Table1[[#This Row],[Unit Value]]&lt;=4999,"Low-Value Asset","High-Value Asset")</f>
        <v>Low-Value Asset</v>
      </c>
      <c r="R396" s="27"/>
      <c r="S396" s="27"/>
      <c r="T396" s="27"/>
      <c r="U396" s="27"/>
      <c r="V396" s="74"/>
      <c r="W396" s="27"/>
      <c r="X396" s="27"/>
      <c r="Y396" s="27"/>
      <c r="Z396" s="27"/>
      <c r="AA3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6" s="27"/>
      <c r="AC396" s="83"/>
    </row>
    <row r="397" spans="1:29" ht="12.6" x14ac:dyDescent="0.25">
      <c r="A397" s="27" t="s">
        <v>246</v>
      </c>
      <c r="B397" s="28">
        <v>46</v>
      </c>
      <c r="C397" s="27"/>
      <c r="D3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7" s="27"/>
      <c r="F397" s="27"/>
      <c r="G397" s="29"/>
      <c r="H397" s="29"/>
      <c r="I397" s="29"/>
      <c r="J397" s="29"/>
      <c r="K397" s="29"/>
      <c r="L397" s="27"/>
      <c r="M397" s="27"/>
      <c r="N397" s="27"/>
      <c r="O397" s="30"/>
      <c r="P397" s="38">
        <f>Table1[[#This Row],[Unit Value]]*Table1[[#This Row],[Qty | PCount]]</f>
        <v>0</v>
      </c>
      <c r="Q397" s="27" t="str">
        <f>IF(Table1[[#This Row],[Unit Value]]&lt;=4999,"Low-Value Asset","High-Value Asset")</f>
        <v>Low-Value Asset</v>
      </c>
      <c r="R397" s="27"/>
      <c r="S397" s="27"/>
      <c r="T397" s="27"/>
      <c r="U397" s="27"/>
      <c r="V397" s="74"/>
      <c r="W397" s="27"/>
      <c r="X397" s="27"/>
      <c r="Y397" s="27"/>
      <c r="Z397" s="27"/>
      <c r="AA3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7" s="27"/>
      <c r="AC397" s="83"/>
    </row>
    <row r="398" spans="1:29" ht="12.6" x14ac:dyDescent="0.25">
      <c r="A398" s="27" t="s">
        <v>246</v>
      </c>
      <c r="B398" s="28">
        <v>47</v>
      </c>
      <c r="C398" s="27"/>
      <c r="D3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8" s="27"/>
      <c r="F398" s="27"/>
      <c r="G398" s="29"/>
      <c r="H398" s="29"/>
      <c r="I398" s="29"/>
      <c r="J398" s="29"/>
      <c r="K398" s="29"/>
      <c r="L398" s="27"/>
      <c r="M398" s="27"/>
      <c r="N398" s="27"/>
      <c r="O398" s="30"/>
      <c r="P398" s="38">
        <f>Table1[[#This Row],[Unit Value]]*Table1[[#This Row],[Qty | PCount]]</f>
        <v>0</v>
      </c>
      <c r="Q398" s="27" t="str">
        <f>IF(Table1[[#This Row],[Unit Value]]&lt;=4999,"Low-Value Asset","High-Value Asset")</f>
        <v>Low-Value Asset</v>
      </c>
      <c r="R398" s="27"/>
      <c r="S398" s="27"/>
      <c r="T398" s="27"/>
      <c r="U398" s="27"/>
      <c r="V398" s="74"/>
      <c r="W398" s="27"/>
      <c r="X398" s="27"/>
      <c r="Y398" s="27"/>
      <c r="Z398" s="27"/>
      <c r="AA3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8" s="27"/>
      <c r="AC398" s="83"/>
    </row>
    <row r="399" spans="1:29" ht="12.6" x14ac:dyDescent="0.25">
      <c r="A399" s="27" t="s">
        <v>246</v>
      </c>
      <c r="B399" s="28">
        <v>48</v>
      </c>
      <c r="C399" s="27"/>
      <c r="D3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399" s="27"/>
      <c r="F399" s="27"/>
      <c r="G399" s="29"/>
      <c r="H399" s="29"/>
      <c r="I399" s="29"/>
      <c r="J399" s="29"/>
      <c r="K399" s="29"/>
      <c r="L399" s="27"/>
      <c r="M399" s="27"/>
      <c r="N399" s="27"/>
      <c r="O399" s="30"/>
      <c r="P399" s="38">
        <f>Table1[[#This Row],[Unit Value]]*Table1[[#This Row],[Qty | PCount]]</f>
        <v>0</v>
      </c>
      <c r="Q399" s="27" t="str">
        <f>IF(Table1[[#This Row],[Unit Value]]&lt;=4999,"Low-Value Asset","High-Value Asset")</f>
        <v>Low-Value Asset</v>
      </c>
      <c r="R399" s="27"/>
      <c r="S399" s="27"/>
      <c r="T399" s="27"/>
      <c r="U399" s="27"/>
      <c r="V399" s="74"/>
      <c r="W399" s="27"/>
      <c r="X399" s="27"/>
      <c r="Y399" s="27"/>
      <c r="Z399" s="27"/>
      <c r="AA3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399" s="27"/>
      <c r="AC399" s="83"/>
    </row>
    <row r="400" spans="1:29" ht="12.6" x14ac:dyDescent="0.25">
      <c r="A400" s="27" t="s">
        <v>246</v>
      </c>
      <c r="B400" s="28">
        <v>49</v>
      </c>
      <c r="C400" s="27"/>
      <c r="D4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0" s="27"/>
      <c r="F400" s="27"/>
      <c r="G400" s="29"/>
      <c r="H400" s="29"/>
      <c r="I400" s="29"/>
      <c r="J400" s="29"/>
      <c r="K400" s="29"/>
      <c r="L400" s="27"/>
      <c r="M400" s="27"/>
      <c r="N400" s="27"/>
      <c r="O400" s="30"/>
      <c r="P400" s="38">
        <f>Table1[[#This Row],[Unit Value]]*Table1[[#This Row],[Qty | PCount]]</f>
        <v>0</v>
      </c>
      <c r="Q400" s="27" t="str">
        <f>IF(Table1[[#This Row],[Unit Value]]&lt;=4999,"Low-Value Asset","High-Value Asset")</f>
        <v>Low-Value Asset</v>
      </c>
      <c r="R400" s="27"/>
      <c r="S400" s="27"/>
      <c r="T400" s="27"/>
      <c r="U400" s="27"/>
      <c r="V400" s="74"/>
      <c r="W400" s="27"/>
      <c r="X400" s="27"/>
      <c r="Y400" s="27"/>
      <c r="Z400" s="27"/>
      <c r="AA4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0" s="27"/>
      <c r="AC400" s="83"/>
    </row>
    <row r="401" spans="1:29" ht="12.6" x14ac:dyDescent="0.25">
      <c r="A401" s="27" t="s">
        <v>247</v>
      </c>
      <c r="B401" s="28">
        <v>50</v>
      </c>
      <c r="C401" s="27"/>
      <c r="D4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1" s="27"/>
      <c r="F401" s="27"/>
      <c r="G401" s="29"/>
      <c r="H401" s="29"/>
      <c r="I401" s="29"/>
      <c r="J401" s="29"/>
      <c r="K401" s="29"/>
      <c r="L401" s="27"/>
      <c r="M401" s="27"/>
      <c r="N401" s="27"/>
      <c r="O401" s="30"/>
      <c r="P401" s="38">
        <f>Table1[[#This Row],[Unit Value]]*Table1[[#This Row],[Qty | PCount]]</f>
        <v>0</v>
      </c>
      <c r="Q401" s="27" t="str">
        <f>IF(Table1[[#This Row],[Unit Value]]&lt;=4999,"Low-Value Asset","High-Value Asset")</f>
        <v>Low-Value Asset</v>
      </c>
      <c r="R401" s="27"/>
      <c r="S401" s="27"/>
      <c r="T401" s="27"/>
      <c r="U401" s="27"/>
      <c r="V401" s="74"/>
      <c r="W401" s="27"/>
      <c r="X401" s="27"/>
      <c r="Y401" s="27"/>
      <c r="Z401" s="27"/>
      <c r="AA4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1" s="27"/>
      <c r="AC401" s="83"/>
    </row>
    <row r="402" spans="1:29" ht="12.6" x14ac:dyDescent="0.25">
      <c r="A402" s="27" t="s">
        <v>247</v>
      </c>
      <c r="B402" s="28">
        <v>51</v>
      </c>
      <c r="C402" s="27"/>
      <c r="D4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2" s="27"/>
      <c r="F402" s="27"/>
      <c r="G402" s="29"/>
      <c r="H402" s="29"/>
      <c r="I402" s="29"/>
      <c r="J402" s="29"/>
      <c r="K402" s="29"/>
      <c r="L402" s="27"/>
      <c r="M402" s="27"/>
      <c r="N402" s="27"/>
      <c r="O402" s="30"/>
      <c r="P402" s="38">
        <f>Table1[[#This Row],[Unit Value]]*Table1[[#This Row],[Qty | PCount]]</f>
        <v>0</v>
      </c>
      <c r="Q402" s="27" t="str">
        <f>IF(Table1[[#This Row],[Unit Value]]&lt;=4999,"Low-Value Asset","High-Value Asset")</f>
        <v>Low-Value Asset</v>
      </c>
      <c r="R402" s="27"/>
      <c r="S402" s="27"/>
      <c r="T402" s="27"/>
      <c r="U402" s="27"/>
      <c r="V402" s="74"/>
      <c r="W402" s="27"/>
      <c r="X402" s="27"/>
      <c r="Y402" s="27"/>
      <c r="Z402" s="27"/>
      <c r="AA4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2" s="27"/>
      <c r="AC402" s="83"/>
    </row>
    <row r="403" spans="1:29" ht="12.6" x14ac:dyDescent="0.25">
      <c r="A403" s="27" t="s">
        <v>247</v>
      </c>
      <c r="B403" s="28">
        <v>52</v>
      </c>
      <c r="C403" s="27"/>
      <c r="D4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3" s="27"/>
      <c r="F403" s="27"/>
      <c r="G403" s="29"/>
      <c r="H403" s="29"/>
      <c r="I403" s="29"/>
      <c r="J403" s="29"/>
      <c r="K403" s="29"/>
      <c r="L403" s="27"/>
      <c r="M403" s="27"/>
      <c r="N403" s="27"/>
      <c r="O403" s="30"/>
      <c r="P403" s="38">
        <f>Table1[[#This Row],[Unit Value]]*Table1[[#This Row],[Qty | PCount]]</f>
        <v>0</v>
      </c>
      <c r="Q403" s="27" t="str">
        <f>IF(Table1[[#This Row],[Unit Value]]&lt;=4999,"Low-Value Asset","High-Value Asset")</f>
        <v>Low-Value Asset</v>
      </c>
      <c r="R403" s="27"/>
      <c r="S403" s="27"/>
      <c r="T403" s="27"/>
      <c r="U403" s="27"/>
      <c r="V403" s="74"/>
      <c r="W403" s="27"/>
      <c r="X403" s="27"/>
      <c r="Y403" s="27"/>
      <c r="Z403" s="27"/>
      <c r="AA4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3" s="27"/>
      <c r="AC403" s="83"/>
    </row>
    <row r="404" spans="1:29" ht="12.6" x14ac:dyDescent="0.25">
      <c r="A404" s="27" t="s">
        <v>247</v>
      </c>
      <c r="B404" s="28">
        <v>53</v>
      </c>
      <c r="C404" s="27"/>
      <c r="D4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4" s="27"/>
      <c r="F404" s="27"/>
      <c r="G404" s="29"/>
      <c r="H404" s="29"/>
      <c r="I404" s="29"/>
      <c r="J404" s="29"/>
      <c r="K404" s="29"/>
      <c r="L404" s="27"/>
      <c r="M404" s="27"/>
      <c r="N404" s="27"/>
      <c r="O404" s="30"/>
      <c r="P404" s="38">
        <f>Table1[[#This Row],[Unit Value]]*Table1[[#This Row],[Qty | PCount]]</f>
        <v>0</v>
      </c>
      <c r="Q404" s="27" t="str">
        <f>IF(Table1[[#This Row],[Unit Value]]&lt;=4999,"Low-Value Asset","High-Value Asset")</f>
        <v>Low-Value Asset</v>
      </c>
      <c r="R404" s="27"/>
      <c r="S404" s="27"/>
      <c r="T404" s="27"/>
      <c r="U404" s="27"/>
      <c r="V404" s="74"/>
      <c r="W404" s="27"/>
      <c r="X404" s="27"/>
      <c r="Y404" s="27"/>
      <c r="Z404" s="27"/>
      <c r="AA4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4" s="27"/>
      <c r="AC404" s="83"/>
    </row>
    <row r="405" spans="1:29" ht="12.6" x14ac:dyDescent="0.25">
      <c r="A405" s="27" t="s">
        <v>247</v>
      </c>
      <c r="B405" s="28">
        <v>54</v>
      </c>
      <c r="C405" s="27"/>
      <c r="D4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5" s="27"/>
      <c r="F405" s="27"/>
      <c r="G405" s="29"/>
      <c r="H405" s="29"/>
      <c r="I405" s="29"/>
      <c r="J405" s="29"/>
      <c r="K405" s="29"/>
      <c r="L405" s="27"/>
      <c r="M405" s="27"/>
      <c r="N405" s="27"/>
      <c r="O405" s="30"/>
      <c r="P405" s="38">
        <f>Table1[[#This Row],[Unit Value]]*Table1[[#This Row],[Qty | PCount]]</f>
        <v>0</v>
      </c>
      <c r="Q405" s="27" t="str">
        <f>IF(Table1[[#This Row],[Unit Value]]&lt;=4999,"Low-Value Asset","High-Value Asset")</f>
        <v>Low-Value Asset</v>
      </c>
      <c r="R405" s="27"/>
      <c r="S405" s="27"/>
      <c r="T405" s="27"/>
      <c r="U405" s="27"/>
      <c r="V405" s="74"/>
      <c r="W405" s="27"/>
      <c r="X405" s="27"/>
      <c r="Y405" s="27"/>
      <c r="Z405" s="27"/>
      <c r="AA4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5" s="27"/>
      <c r="AC405" s="83"/>
    </row>
    <row r="406" spans="1:29" ht="12.6" x14ac:dyDescent="0.25">
      <c r="A406" s="27" t="s">
        <v>247</v>
      </c>
      <c r="B406" s="28">
        <v>55</v>
      </c>
      <c r="C406" s="27"/>
      <c r="D4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6" s="27"/>
      <c r="F406" s="27"/>
      <c r="G406" s="29"/>
      <c r="H406" s="29"/>
      <c r="I406" s="29"/>
      <c r="J406" s="29"/>
      <c r="K406" s="29"/>
      <c r="L406" s="27"/>
      <c r="M406" s="27"/>
      <c r="N406" s="27"/>
      <c r="O406" s="30"/>
      <c r="P406" s="38">
        <f>Table1[[#This Row],[Unit Value]]*Table1[[#This Row],[Qty | PCount]]</f>
        <v>0</v>
      </c>
      <c r="Q406" s="27" t="str">
        <f>IF(Table1[[#This Row],[Unit Value]]&lt;=4999,"Low-Value Asset","High-Value Asset")</f>
        <v>Low-Value Asset</v>
      </c>
      <c r="R406" s="27"/>
      <c r="S406" s="27"/>
      <c r="T406" s="27"/>
      <c r="U406" s="27"/>
      <c r="V406" s="74"/>
      <c r="W406" s="27"/>
      <c r="X406" s="27"/>
      <c r="Y406" s="27"/>
      <c r="Z406" s="27"/>
      <c r="AA4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6" s="27"/>
      <c r="AC406" s="83"/>
    </row>
    <row r="407" spans="1:29" ht="12.6" x14ac:dyDescent="0.25">
      <c r="A407" s="27" t="s">
        <v>247</v>
      </c>
      <c r="B407" s="28">
        <v>56</v>
      </c>
      <c r="C407" s="27"/>
      <c r="D4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7" s="27"/>
      <c r="F407" s="27"/>
      <c r="G407" s="29"/>
      <c r="H407" s="29"/>
      <c r="I407" s="29"/>
      <c r="J407" s="29"/>
      <c r="K407" s="29"/>
      <c r="L407" s="27"/>
      <c r="M407" s="27"/>
      <c r="N407" s="27"/>
      <c r="O407" s="30"/>
      <c r="P407" s="38">
        <f>Table1[[#This Row],[Unit Value]]*Table1[[#This Row],[Qty | PCount]]</f>
        <v>0</v>
      </c>
      <c r="Q407" s="27" t="str">
        <f>IF(Table1[[#This Row],[Unit Value]]&lt;=4999,"Low-Value Asset","High-Value Asset")</f>
        <v>Low-Value Asset</v>
      </c>
      <c r="R407" s="27"/>
      <c r="S407" s="27"/>
      <c r="T407" s="27"/>
      <c r="U407" s="27"/>
      <c r="V407" s="74"/>
      <c r="W407" s="27"/>
      <c r="X407" s="27"/>
      <c r="Y407" s="27"/>
      <c r="Z407" s="27"/>
      <c r="AA4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7" s="27"/>
      <c r="AC407" s="83"/>
    </row>
    <row r="408" spans="1:29" ht="12.6" x14ac:dyDescent="0.25">
      <c r="A408" s="27" t="s">
        <v>248</v>
      </c>
      <c r="B408" s="28">
        <v>57</v>
      </c>
      <c r="C408" s="27"/>
      <c r="D4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8" s="27"/>
      <c r="F408" s="27"/>
      <c r="G408" s="29"/>
      <c r="H408" s="29"/>
      <c r="I408" s="29"/>
      <c r="J408" s="29"/>
      <c r="K408" s="29"/>
      <c r="L408" s="27"/>
      <c r="M408" s="27"/>
      <c r="N408" s="27"/>
      <c r="O408" s="30"/>
      <c r="P408" s="38">
        <f>Table1[[#This Row],[Unit Value]]*Table1[[#This Row],[Qty | PCount]]</f>
        <v>0</v>
      </c>
      <c r="Q408" s="27" t="str">
        <f>IF(Table1[[#This Row],[Unit Value]]&lt;=4999,"Low-Value Asset","High-Value Asset")</f>
        <v>Low-Value Asset</v>
      </c>
      <c r="R408" s="27"/>
      <c r="S408" s="27"/>
      <c r="T408" s="27"/>
      <c r="U408" s="27"/>
      <c r="V408" s="74"/>
      <c r="W408" s="27"/>
      <c r="X408" s="27"/>
      <c r="Y408" s="27"/>
      <c r="Z408" s="27"/>
      <c r="AA4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8" s="27"/>
      <c r="AC408" s="83"/>
    </row>
    <row r="409" spans="1:29" ht="12.6" x14ac:dyDescent="0.25">
      <c r="A409" s="27" t="s">
        <v>248</v>
      </c>
      <c r="B409" s="28">
        <v>58</v>
      </c>
      <c r="C409" s="27"/>
      <c r="D4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09" s="27"/>
      <c r="F409" s="27"/>
      <c r="G409" s="29"/>
      <c r="H409" s="29"/>
      <c r="I409" s="29"/>
      <c r="J409" s="29"/>
      <c r="K409" s="29"/>
      <c r="L409" s="27"/>
      <c r="M409" s="27"/>
      <c r="N409" s="27"/>
      <c r="O409" s="30"/>
      <c r="P409" s="38">
        <f>Table1[[#This Row],[Unit Value]]*Table1[[#This Row],[Qty | PCount]]</f>
        <v>0</v>
      </c>
      <c r="Q409" s="27" t="str">
        <f>IF(Table1[[#This Row],[Unit Value]]&lt;=4999,"Low-Value Asset","High-Value Asset")</f>
        <v>Low-Value Asset</v>
      </c>
      <c r="R409" s="27"/>
      <c r="S409" s="27"/>
      <c r="T409" s="27"/>
      <c r="U409" s="27"/>
      <c r="V409" s="74"/>
      <c r="W409" s="27"/>
      <c r="X409" s="27"/>
      <c r="Y409" s="27"/>
      <c r="Z409" s="27"/>
      <c r="AA4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09" s="27"/>
      <c r="AC409" s="83"/>
    </row>
    <row r="410" spans="1:29" ht="12.6" x14ac:dyDescent="0.25">
      <c r="A410" s="27" t="s">
        <v>248</v>
      </c>
      <c r="B410" s="28">
        <v>59</v>
      </c>
      <c r="C410" s="27"/>
      <c r="D4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0" s="27"/>
      <c r="F410" s="27"/>
      <c r="G410" s="29"/>
      <c r="H410" s="29"/>
      <c r="I410" s="29"/>
      <c r="J410" s="29"/>
      <c r="K410" s="29"/>
      <c r="L410" s="27"/>
      <c r="M410" s="27"/>
      <c r="N410" s="27"/>
      <c r="O410" s="30"/>
      <c r="P410" s="38">
        <f>Table1[[#This Row],[Unit Value]]*Table1[[#This Row],[Qty | PCount]]</f>
        <v>0</v>
      </c>
      <c r="Q410" s="27" t="str">
        <f>IF(Table1[[#This Row],[Unit Value]]&lt;=4999,"Low-Value Asset","High-Value Asset")</f>
        <v>Low-Value Asset</v>
      </c>
      <c r="R410" s="27"/>
      <c r="S410" s="27"/>
      <c r="T410" s="27"/>
      <c r="U410" s="27"/>
      <c r="V410" s="74"/>
      <c r="W410" s="27"/>
      <c r="X410" s="27"/>
      <c r="Y410" s="27"/>
      <c r="Z410" s="27"/>
      <c r="AA4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0" s="27"/>
      <c r="AC410" s="83"/>
    </row>
    <row r="411" spans="1:29" ht="12.6" x14ac:dyDescent="0.25">
      <c r="A411" s="27" t="s">
        <v>248</v>
      </c>
      <c r="B411" s="28">
        <v>60</v>
      </c>
      <c r="C411" s="27"/>
      <c r="D4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1" s="27"/>
      <c r="F411" s="27"/>
      <c r="G411" s="29"/>
      <c r="H411" s="29"/>
      <c r="I411" s="29"/>
      <c r="J411" s="29"/>
      <c r="K411" s="29"/>
      <c r="L411" s="27"/>
      <c r="M411" s="27"/>
      <c r="N411" s="27"/>
      <c r="O411" s="30"/>
      <c r="P411" s="38">
        <f>Table1[[#This Row],[Unit Value]]*Table1[[#This Row],[Qty | PCount]]</f>
        <v>0</v>
      </c>
      <c r="Q411" s="27" t="str">
        <f>IF(Table1[[#This Row],[Unit Value]]&lt;=4999,"Low-Value Asset","High-Value Asset")</f>
        <v>Low-Value Asset</v>
      </c>
      <c r="R411" s="27"/>
      <c r="S411" s="27"/>
      <c r="T411" s="27"/>
      <c r="U411" s="27"/>
      <c r="V411" s="74"/>
      <c r="W411" s="27"/>
      <c r="X411" s="27"/>
      <c r="Y411" s="27"/>
      <c r="Z411" s="27"/>
      <c r="AA4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1" s="27"/>
      <c r="AC411" s="83"/>
    </row>
    <row r="412" spans="1:29" ht="12.6" x14ac:dyDescent="0.25">
      <c r="A412" s="27" t="s">
        <v>248</v>
      </c>
      <c r="B412" s="28">
        <v>61</v>
      </c>
      <c r="C412" s="27"/>
      <c r="D4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2" s="27"/>
      <c r="F412" s="27"/>
      <c r="G412" s="29"/>
      <c r="H412" s="29"/>
      <c r="I412" s="29"/>
      <c r="J412" s="29"/>
      <c r="K412" s="29"/>
      <c r="L412" s="27"/>
      <c r="M412" s="27"/>
      <c r="N412" s="27"/>
      <c r="O412" s="30"/>
      <c r="P412" s="38">
        <f>Table1[[#This Row],[Unit Value]]*Table1[[#This Row],[Qty | PCount]]</f>
        <v>0</v>
      </c>
      <c r="Q412" s="27" t="str">
        <f>IF(Table1[[#This Row],[Unit Value]]&lt;=4999,"Low-Value Asset","High-Value Asset")</f>
        <v>Low-Value Asset</v>
      </c>
      <c r="R412" s="27"/>
      <c r="S412" s="27"/>
      <c r="T412" s="27"/>
      <c r="U412" s="27"/>
      <c r="V412" s="74"/>
      <c r="W412" s="27"/>
      <c r="X412" s="27"/>
      <c r="Y412" s="27"/>
      <c r="Z412" s="27"/>
      <c r="AA4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2" s="27"/>
      <c r="AC412" s="83"/>
    </row>
    <row r="413" spans="1:29" ht="12.6" x14ac:dyDescent="0.25">
      <c r="A413" s="27" t="s">
        <v>248</v>
      </c>
      <c r="B413" s="28">
        <v>62</v>
      </c>
      <c r="C413" s="27"/>
      <c r="D4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3" s="27"/>
      <c r="F413" s="27"/>
      <c r="G413" s="29"/>
      <c r="H413" s="29"/>
      <c r="I413" s="29"/>
      <c r="J413" s="29"/>
      <c r="K413" s="29"/>
      <c r="L413" s="27"/>
      <c r="M413" s="27"/>
      <c r="N413" s="27"/>
      <c r="O413" s="30"/>
      <c r="P413" s="38">
        <f>Table1[[#This Row],[Unit Value]]*Table1[[#This Row],[Qty | PCount]]</f>
        <v>0</v>
      </c>
      <c r="Q413" s="27" t="str">
        <f>IF(Table1[[#This Row],[Unit Value]]&lt;=4999,"Low-Value Asset","High-Value Asset")</f>
        <v>Low-Value Asset</v>
      </c>
      <c r="R413" s="27"/>
      <c r="S413" s="27"/>
      <c r="T413" s="27"/>
      <c r="U413" s="27"/>
      <c r="V413" s="74"/>
      <c r="W413" s="27"/>
      <c r="X413" s="27"/>
      <c r="Y413" s="27"/>
      <c r="Z413" s="27"/>
      <c r="AA4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3" s="27"/>
      <c r="AC413" s="83"/>
    </row>
    <row r="414" spans="1:29" ht="12.6" x14ac:dyDescent="0.25">
      <c r="A414" s="27" t="s">
        <v>248</v>
      </c>
      <c r="B414" s="28">
        <v>63</v>
      </c>
      <c r="C414" s="27"/>
      <c r="D4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4" s="27"/>
      <c r="F414" s="27"/>
      <c r="G414" s="29"/>
      <c r="H414" s="29"/>
      <c r="I414" s="29"/>
      <c r="J414" s="29"/>
      <c r="K414" s="29"/>
      <c r="L414" s="27"/>
      <c r="M414" s="27"/>
      <c r="N414" s="27"/>
      <c r="O414" s="30"/>
      <c r="P414" s="38">
        <f>Table1[[#This Row],[Unit Value]]*Table1[[#This Row],[Qty | PCount]]</f>
        <v>0</v>
      </c>
      <c r="Q414" s="27" t="str">
        <f>IF(Table1[[#This Row],[Unit Value]]&lt;=4999,"Low-Value Asset","High-Value Asset")</f>
        <v>Low-Value Asset</v>
      </c>
      <c r="R414" s="27"/>
      <c r="S414" s="27"/>
      <c r="T414" s="27"/>
      <c r="U414" s="27"/>
      <c r="V414" s="74"/>
      <c r="W414" s="27"/>
      <c r="X414" s="27"/>
      <c r="Y414" s="27"/>
      <c r="Z414" s="27"/>
      <c r="AA4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4" s="27"/>
      <c r="AC414" s="83"/>
    </row>
    <row r="415" spans="1:29" ht="12.6" x14ac:dyDescent="0.25">
      <c r="A415" s="27" t="s">
        <v>249</v>
      </c>
      <c r="B415" s="28">
        <v>64</v>
      </c>
      <c r="C415" s="27"/>
      <c r="D4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5" s="27"/>
      <c r="F415" s="27"/>
      <c r="G415" s="29"/>
      <c r="H415" s="29"/>
      <c r="I415" s="29"/>
      <c r="J415" s="29"/>
      <c r="K415" s="29"/>
      <c r="L415" s="27"/>
      <c r="M415" s="27"/>
      <c r="N415" s="27"/>
      <c r="O415" s="30"/>
      <c r="P415" s="38">
        <f>Table1[[#This Row],[Unit Value]]*Table1[[#This Row],[Qty | PCount]]</f>
        <v>0</v>
      </c>
      <c r="Q415" s="27" t="str">
        <f>IF(Table1[[#This Row],[Unit Value]]&lt;=4999,"Low-Value Asset","High-Value Asset")</f>
        <v>Low-Value Asset</v>
      </c>
      <c r="R415" s="27"/>
      <c r="S415" s="27"/>
      <c r="T415" s="27"/>
      <c r="U415" s="27"/>
      <c r="V415" s="74"/>
      <c r="W415" s="27"/>
      <c r="X415" s="27"/>
      <c r="Y415" s="27"/>
      <c r="Z415" s="27"/>
      <c r="AA4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5" s="27"/>
      <c r="AC415" s="83"/>
    </row>
    <row r="416" spans="1:29" ht="12.6" x14ac:dyDescent="0.25">
      <c r="A416" s="27" t="s">
        <v>249</v>
      </c>
      <c r="B416" s="28">
        <v>65</v>
      </c>
      <c r="C416" s="27"/>
      <c r="D4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6" s="27"/>
      <c r="F416" s="27"/>
      <c r="G416" s="29"/>
      <c r="H416" s="29"/>
      <c r="I416" s="29"/>
      <c r="J416" s="29"/>
      <c r="K416" s="29"/>
      <c r="L416" s="27"/>
      <c r="M416" s="27"/>
      <c r="N416" s="27"/>
      <c r="O416" s="30"/>
      <c r="P416" s="38">
        <f>Table1[[#This Row],[Unit Value]]*Table1[[#This Row],[Qty | PCount]]</f>
        <v>0</v>
      </c>
      <c r="Q416" s="27" t="str">
        <f>IF(Table1[[#This Row],[Unit Value]]&lt;=4999,"Low-Value Asset","High-Value Asset")</f>
        <v>Low-Value Asset</v>
      </c>
      <c r="R416" s="27"/>
      <c r="S416" s="27"/>
      <c r="T416" s="27"/>
      <c r="U416" s="27"/>
      <c r="V416" s="74"/>
      <c r="W416" s="27"/>
      <c r="X416" s="27"/>
      <c r="Y416" s="27"/>
      <c r="Z416" s="27"/>
      <c r="AA4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6" s="27"/>
      <c r="AC416" s="83"/>
    </row>
    <row r="417" spans="1:29" ht="12.6" x14ac:dyDescent="0.25">
      <c r="A417" s="27" t="s">
        <v>249</v>
      </c>
      <c r="B417" s="28">
        <v>66</v>
      </c>
      <c r="C417" s="27"/>
      <c r="D4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7" s="27"/>
      <c r="F417" s="27"/>
      <c r="G417" s="29"/>
      <c r="H417" s="39"/>
      <c r="I417" s="29"/>
      <c r="J417" s="29"/>
      <c r="K417" s="29"/>
      <c r="L417" s="27"/>
      <c r="M417" s="27"/>
      <c r="N417" s="27"/>
      <c r="O417" s="30"/>
      <c r="P417" s="38">
        <f>Table1[[#This Row],[Unit Value]]*Table1[[#This Row],[Qty | PCount]]</f>
        <v>0</v>
      </c>
      <c r="Q417" s="27" t="str">
        <f>IF(Table1[[#This Row],[Unit Value]]&lt;=4999,"Low-Value Asset","High-Value Asset")</f>
        <v>Low-Value Asset</v>
      </c>
      <c r="R417" s="27"/>
      <c r="S417" s="27"/>
      <c r="T417" s="27"/>
      <c r="U417" s="27"/>
      <c r="V417" s="74"/>
      <c r="W417" s="27"/>
      <c r="X417" s="27"/>
      <c r="Y417" s="27"/>
      <c r="Z417" s="27"/>
      <c r="AA4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7" s="27"/>
      <c r="AC417" s="83"/>
    </row>
    <row r="418" spans="1:29" ht="12.6" x14ac:dyDescent="0.25">
      <c r="A418" s="27" t="s">
        <v>249</v>
      </c>
      <c r="B418" s="28">
        <v>67</v>
      </c>
      <c r="C418" s="27"/>
      <c r="D4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8" s="27"/>
      <c r="F418" s="27"/>
      <c r="G418" s="29"/>
      <c r="H418" s="39"/>
      <c r="I418" s="29"/>
      <c r="J418" s="29"/>
      <c r="K418" s="29"/>
      <c r="L418" s="27"/>
      <c r="M418" s="27"/>
      <c r="N418" s="27"/>
      <c r="O418" s="30"/>
      <c r="P418" s="38">
        <f>Table1[[#This Row],[Unit Value]]*Table1[[#This Row],[Qty | PCount]]</f>
        <v>0</v>
      </c>
      <c r="Q418" s="27" t="str">
        <f>IF(Table1[[#This Row],[Unit Value]]&lt;=4999,"Low-Value Asset","High-Value Asset")</f>
        <v>Low-Value Asset</v>
      </c>
      <c r="R418" s="27"/>
      <c r="S418" s="27"/>
      <c r="T418" s="27"/>
      <c r="U418" s="27"/>
      <c r="V418" s="74"/>
      <c r="W418" s="27"/>
      <c r="X418" s="27"/>
      <c r="Y418" s="27"/>
      <c r="Z418" s="27"/>
      <c r="AA4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8" s="27"/>
      <c r="AC418" s="83"/>
    </row>
    <row r="419" spans="1:29" ht="12.6" x14ac:dyDescent="0.25">
      <c r="A419" s="27" t="s">
        <v>249</v>
      </c>
      <c r="B419" s="28">
        <v>68</v>
      </c>
      <c r="C419" s="27"/>
      <c r="D4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19" s="27"/>
      <c r="F419" s="27"/>
      <c r="G419" s="29"/>
      <c r="H419" s="39"/>
      <c r="I419" s="29"/>
      <c r="J419" s="29"/>
      <c r="K419" s="29"/>
      <c r="L419" s="27"/>
      <c r="M419" s="27"/>
      <c r="N419" s="27"/>
      <c r="O419" s="30"/>
      <c r="P419" s="38">
        <f>Table1[[#This Row],[Unit Value]]*Table1[[#This Row],[Qty | PCount]]</f>
        <v>0</v>
      </c>
      <c r="Q419" s="27" t="str">
        <f>IF(Table1[[#This Row],[Unit Value]]&lt;=4999,"Low-Value Asset","High-Value Asset")</f>
        <v>Low-Value Asset</v>
      </c>
      <c r="R419" s="27"/>
      <c r="S419" s="27"/>
      <c r="T419" s="27"/>
      <c r="U419" s="27"/>
      <c r="V419" s="74"/>
      <c r="W419" s="27"/>
      <c r="X419" s="27"/>
      <c r="Y419" s="27"/>
      <c r="Z419" s="27"/>
      <c r="AA4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19" s="27"/>
      <c r="AC419" s="83"/>
    </row>
    <row r="420" spans="1:29" ht="12.6" x14ac:dyDescent="0.25">
      <c r="A420" s="27" t="s">
        <v>249</v>
      </c>
      <c r="B420" s="28">
        <v>69</v>
      </c>
      <c r="C420" s="27"/>
      <c r="D4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0" s="27"/>
      <c r="F420" s="27"/>
      <c r="G420" s="29"/>
      <c r="H420" s="39"/>
      <c r="I420" s="29"/>
      <c r="J420" s="29"/>
      <c r="K420" s="29"/>
      <c r="L420" s="27"/>
      <c r="M420" s="27"/>
      <c r="N420" s="27"/>
      <c r="O420" s="30"/>
      <c r="P420" s="38">
        <f>Table1[[#This Row],[Unit Value]]*Table1[[#This Row],[Qty | PCount]]</f>
        <v>0</v>
      </c>
      <c r="Q420" s="27" t="str">
        <f>IF(Table1[[#This Row],[Unit Value]]&lt;=4999,"Low-Value Asset","High-Value Asset")</f>
        <v>Low-Value Asset</v>
      </c>
      <c r="R420" s="27"/>
      <c r="S420" s="27"/>
      <c r="T420" s="27"/>
      <c r="U420" s="27"/>
      <c r="V420" s="74"/>
      <c r="W420" s="27"/>
      <c r="X420" s="27"/>
      <c r="Y420" s="27"/>
      <c r="Z420" s="27"/>
      <c r="AA4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0" s="27"/>
      <c r="AC420" s="83"/>
    </row>
    <row r="421" spans="1:29" ht="12.6" x14ac:dyDescent="0.25">
      <c r="A421" s="27" t="s">
        <v>249</v>
      </c>
      <c r="B421" s="28">
        <v>70</v>
      </c>
      <c r="C421" s="27"/>
      <c r="D4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1" s="27"/>
      <c r="F421" s="27"/>
      <c r="G421" s="29"/>
      <c r="H421" s="29"/>
      <c r="I421" s="29"/>
      <c r="J421" s="29"/>
      <c r="K421" s="29"/>
      <c r="L421" s="27"/>
      <c r="M421" s="27"/>
      <c r="N421" s="27"/>
      <c r="O421" s="30"/>
      <c r="P421" s="38">
        <f>Table1[[#This Row],[Unit Value]]*Table1[[#This Row],[Qty | PCount]]</f>
        <v>0</v>
      </c>
      <c r="Q421" s="27" t="str">
        <f>IF(Table1[[#This Row],[Unit Value]]&lt;=4999,"Low-Value Asset","High-Value Asset")</f>
        <v>Low-Value Asset</v>
      </c>
      <c r="R421" s="27"/>
      <c r="S421" s="27"/>
      <c r="T421" s="27"/>
      <c r="U421" s="27"/>
      <c r="V421" s="74"/>
      <c r="W421" s="27"/>
      <c r="X421" s="27"/>
      <c r="Y421" s="27"/>
      <c r="Z421" s="27"/>
      <c r="AA4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1" s="27"/>
      <c r="AC421" s="83"/>
    </row>
    <row r="422" spans="1:29" ht="12.6" x14ac:dyDescent="0.25">
      <c r="A422" s="27" t="s">
        <v>249</v>
      </c>
      <c r="B422" s="28">
        <v>71</v>
      </c>
      <c r="C422" s="27"/>
      <c r="D4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2" s="27"/>
      <c r="F422" s="27"/>
      <c r="G422" s="29"/>
      <c r="H422" s="29"/>
      <c r="I422" s="29"/>
      <c r="J422" s="29"/>
      <c r="K422" s="29"/>
      <c r="L422" s="27"/>
      <c r="M422" s="27"/>
      <c r="N422" s="27"/>
      <c r="O422" s="30"/>
      <c r="P422" s="38">
        <f>Table1[[#This Row],[Unit Value]]*Table1[[#This Row],[Qty | PCount]]</f>
        <v>0</v>
      </c>
      <c r="Q422" s="27" t="str">
        <f>IF(Table1[[#This Row],[Unit Value]]&lt;=4999,"Low-Value Asset","High-Value Asset")</f>
        <v>Low-Value Asset</v>
      </c>
      <c r="R422" s="27"/>
      <c r="S422" s="27"/>
      <c r="T422" s="27"/>
      <c r="U422" s="27"/>
      <c r="V422" s="74"/>
      <c r="W422" s="27"/>
      <c r="X422" s="27"/>
      <c r="Y422" s="27"/>
      <c r="Z422" s="27"/>
      <c r="AA4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2" s="27"/>
      <c r="AC422" s="83"/>
    </row>
    <row r="423" spans="1:29" ht="12.6" x14ac:dyDescent="0.25">
      <c r="A423" s="27" t="s">
        <v>250</v>
      </c>
      <c r="B423" s="28">
        <v>72</v>
      </c>
      <c r="C423" s="27"/>
      <c r="D4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3" s="27"/>
      <c r="F423" s="27"/>
      <c r="G423" s="29"/>
      <c r="H423" s="29"/>
      <c r="I423" s="29"/>
      <c r="J423" s="29"/>
      <c r="K423" s="29"/>
      <c r="L423" s="27"/>
      <c r="M423" s="27"/>
      <c r="N423" s="27"/>
      <c r="O423" s="30"/>
      <c r="P423" s="38">
        <f>Table1[[#This Row],[Unit Value]]*Table1[[#This Row],[Qty | PCount]]</f>
        <v>0</v>
      </c>
      <c r="Q423" s="27" t="str">
        <f>IF(Table1[[#This Row],[Unit Value]]&lt;=4999,"Low-Value Asset","High-Value Asset")</f>
        <v>Low-Value Asset</v>
      </c>
      <c r="R423" s="27"/>
      <c r="S423" s="27"/>
      <c r="T423" s="27"/>
      <c r="U423" s="27"/>
      <c r="V423" s="74"/>
      <c r="W423" s="27"/>
      <c r="X423" s="27"/>
      <c r="Y423" s="27"/>
      <c r="Z423" s="27"/>
      <c r="AA4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3" s="27"/>
      <c r="AC423" s="83"/>
    </row>
    <row r="424" spans="1:29" ht="12.6" x14ac:dyDescent="0.25">
      <c r="A424" s="27" t="s">
        <v>250</v>
      </c>
      <c r="B424" s="28">
        <v>73</v>
      </c>
      <c r="C424" s="27"/>
      <c r="D4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4" s="27"/>
      <c r="F424" s="27"/>
      <c r="G424" s="29"/>
      <c r="H424" s="29"/>
      <c r="I424" s="29"/>
      <c r="J424" s="29"/>
      <c r="K424" s="29"/>
      <c r="L424" s="27"/>
      <c r="M424" s="27"/>
      <c r="N424" s="27"/>
      <c r="O424" s="30"/>
      <c r="P424" s="38">
        <f>Table1[[#This Row],[Unit Value]]*Table1[[#This Row],[Qty | PCount]]</f>
        <v>0</v>
      </c>
      <c r="Q424" s="27" t="str">
        <f>IF(Table1[[#This Row],[Unit Value]]&lt;=4999,"Low-Value Asset","High-Value Asset")</f>
        <v>Low-Value Asset</v>
      </c>
      <c r="R424" s="27"/>
      <c r="S424" s="27"/>
      <c r="T424" s="27"/>
      <c r="U424" s="27"/>
      <c r="V424" s="74"/>
      <c r="W424" s="27"/>
      <c r="X424" s="27"/>
      <c r="Y424" s="27"/>
      <c r="Z424" s="27"/>
      <c r="AA4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4" s="27"/>
      <c r="AC424" s="83"/>
    </row>
    <row r="425" spans="1:29" ht="12.6" x14ac:dyDescent="0.25">
      <c r="A425" s="27" t="s">
        <v>250</v>
      </c>
      <c r="B425" s="28">
        <v>74</v>
      </c>
      <c r="C425" s="27"/>
      <c r="D4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5" s="27"/>
      <c r="F425" s="27"/>
      <c r="G425" s="29"/>
      <c r="H425" s="29"/>
      <c r="I425" s="29"/>
      <c r="J425" s="29"/>
      <c r="K425" s="29"/>
      <c r="L425" s="27"/>
      <c r="M425" s="27"/>
      <c r="N425" s="27"/>
      <c r="O425" s="30"/>
      <c r="P425" s="38">
        <f>Table1[[#This Row],[Unit Value]]*Table1[[#This Row],[Qty | PCount]]</f>
        <v>0</v>
      </c>
      <c r="Q425" s="27" t="str">
        <f>IF(Table1[[#This Row],[Unit Value]]&lt;=4999,"Low-Value Asset","High-Value Asset")</f>
        <v>Low-Value Asset</v>
      </c>
      <c r="R425" s="27"/>
      <c r="S425" s="27"/>
      <c r="T425" s="27"/>
      <c r="U425" s="27"/>
      <c r="V425" s="74"/>
      <c r="W425" s="27"/>
      <c r="X425" s="27"/>
      <c r="Y425" s="27"/>
      <c r="Z425" s="27"/>
      <c r="AA4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5" s="27"/>
      <c r="AC425" s="83"/>
    </row>
    <row r="426" spans="1:29" ht="12.6" x14ac:dyDescent="0.25">
      <c r="A426" s="27" t="s">
        <v>250</v>
      </c>
      <c r="B426" s="28">
        <v>75</v>
      </c>
      <c r="C426" s="27"/>
      <c r="D4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6" s="27"/>
      <c r="F426" s="27"/>
      <c r="G426" s="29"/>
      <c r="H426" s="29"/>
      <c r="I426" s="29"/>
      <c r="J426" s="29"/>
      <c r="K426" s="29"/>
      <c r="L426" s="27"/>
      <c r="M426" s="27"/>
      <c r="N426" s="27"/>
      <c r="O426" s="30"/>
      <c r="P426" s="38">
        <f>Table1[[#This Row],[Unit Value]]*Table1[[#This Row],[Qty | PCount]]</f>
        <v>0</v>
      </c>
      <c r="Q426" s="27" t="str">
        <f>IF(Table1[[#This Row],[Unit Value]]&lt;=4999,"Low-Value Asset","High-Value Asset")</f>
        <v>Low-Value Asset</v>
      </c>
      <c r="R426" s="27"/>
      <c r="S426" s="27"/>
      <c r="T426" s="27"/>
      <c r="U426" s="27"/>
      <c r="V426" s="74"/>
      <c r="W426" s="27"/>
      <c r="X426" s="27"/>
      <c r="Y426" s="27"/>
      <c r="Z426" s="27"/>
      <c r="AA4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6" s="27"/>
      <c r="AC426" s="83"/>
    </row>
    <row r="427" spans="1:29" ht="12.6" x14ac:dyDescent="0.25">
      <c r="A427" s="27" t="s">
        <v>250</v>
      </c>
      <c r="B427" s="28">
        <v>76</v>
      </c>
      <c r="C427" s="27"/>
      <c r="D4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7" s="27"/>
      <c r="F427" s="27"/>
      <c r="G427" s="29"/>
      <c r="H427" s="29"/>
      <c r="I427" s="29"/>
      <c r="J427" s="29"/>
      <c r="K427" s="29"/>
      <c r="L427" s="27"/>
      <c r="M427" s="27"/>
      <c r="N427" s="27"/>
      <c r="O427" s="30"/>
      <c r="P427" s="38">
        <f>Table1[[#This Row],[Unit Value]]*Table1[[#This Row],[Qty | PCount]]</f>
        <v>0</v>
      </c>
      <c r="Q427" s="27" t="str">
        <f>IF(Table1[[#This Row],[Unit Value]]&lt;=4999,"Low-Value Asset","High-Value Asset")</f>
        <v>Low-Value Asset</v>
      </c>
      <c r="R427" s="27"/>
      <c r="S427" s="27"/>
      <c r="T427" s="27"/>
      <c r="U427" s="27"/>
      <c r="V427" s="74"/>
      <c r="W427" s="27"/>
      <c r="X427" s="27"/>
      <c r="Y427" s="27"/>
      <c r="Z427" s="27"/>
      <c r="AA4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7" s="27"/>
      <c r="AC427" s="83"/>
    </row>
    <row r="428" spans="1:29" ht="12.6" x14ac:dyDescent="0.25">
      <c r="A428" s="27" t="s">
        <v>250</v>
      </c>
      <c r="B428" s="28">
        <v>77</v>
      </c>
      <c r="C428" s="27"/>
      <c r="D4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8" s="27"/>
      <c r="F428" s="27"/>
      <c r="G428" s="29"/>
      <c r="H428" s="29"/>
      <c r="I428" s="29"/>
      <c r="J428" s="29"/>
      <c r="K428" s="29"/>
      <c r="L428" s="27"/>
      <c r="M428" s="27"/>
      <c r="N428" s="27"/>
      <c r="O428" s="30"/>
      <c r="P428" s="38">
        <f>Table1[[#This Row],[Unit Value]]*Table1[[#This Row],[Qty | PCount]]</f>
        <v>0</v>
      </c>
      <c r="Q428" s="27" t="str">
        <f>IF(Table1[[#This Row],[Unit Value]]&lt;=4999,"Low-Value Asset","High-Value Asset")</f>
        <v>Low-Value Asset</v>
      </c>
      <c r="R428" s="27"/>
      <c r="S428" s="27"/>
      <c r="T428" s="27"/>
      <c r="U428" s="27"/>
      <c r="V428" s="74"/>
      <c r="W428" s="27"/>
      <c r="X428" s="27"/>
      <c r="Y428" s="27"/>
      <c r="Z428" s="27"/>
      <c r="AA4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8" s="27"/>
      <c r="AC428" s="83"/>
    </row>
    <row r="429" spans="1:29" ht="12.6" x14ac:dyDescent="0.25">
      <c r="A429" s="27" t="s">
        <v>250</v>
      </c>
      <c r="B429" s="28">
        <v>78</v>
      </c>
      <c r="C429" s="27"/>
      <c r="D4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29" s="27"/>
      <c r="F429" s="27"/>
      <c r="G429" s="29"/>
      <c r="H429" s="29"/>
      <c r="I429" s="29"/>
      <c r="J429" s="29"/>
      <c r="K429" s="29"/>
      <c r="L429" s="27"/>
      <c r="M429" s="27"/>
      <c r="N429" s="27"/>
      <c r="O429" s="30"/>
      <c r="P429" s="38">
        <f>Table1[[#This Row],[Unit Value]]*Table1[[#This Row],[Qty | PCount]]</f>
        <v>0</v>
      </c>
      <c r="Q429" s="27" t="str">
        <f>IF(Table1[[#This Row],[Unit Value]]&lt;=4999,"Low-Value Asset","High-Value Asset")</f>
        <v>Low-Value Asset</v>
      </c>
      <c r="R429" s="27"/>
      <c r="S429" s="27"/>
      <c r="T429" s="27"/>
      <c r="U429" s="27"/>
      <c r="V429" s="74"/>
      <c r="W429" s="27"/>
      <c r="X429" s="27"/>
      <c r="Y429" s="27"/>
      <c r="Z429" s="27"/>
      <c r="AA4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29" s="27"/>
      <c r="AC429" s="83"/>
    </row>
    <row r="430" spans="1:29" ht="12.6" x14ac:dyDescent="0.25">
      <c r="A430" s="27" t="s">
        <v>250</v>
      </c>
      <c r="B430" s="28">
        <v>79</v>
      </c>
      <c r="C430" s="27"/>
      <c r="D4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0" s="27"/>
      <c r="F430" s="27"/>
      <c r="G430" s="29"/>
      <c r="H430" s="29"/>
      <c r="I430" s="29"/>
      <c r="J430" s="29"/>
      <c r="K430" s="29"/>
      <c r="L430" s="27"/>
      <c r="M430" s="27"/>
      <c r="N430" s="27"/>
      <c r="O430" s="30"/>
      <c r="P430" s="38">
        <f>Table1[[#This Row],[Unit Value]]*Table1[[#This Row],[Qty | PCount]]</f>
        <v>0</v>
      </c>
      <c r="Q430" s="27" t="str">
        <f>IF(Table1[[#This Row],[Unit Value]]&lt;=4999,"Low-Value Asset","High-Value Asset")</f>
        <v>Low-Value Asset</v>
      </c>
      <c r="R430" s="27"/>
      <c r="S430" s="27"/>
      <c r="T430" s="27"/>
      <c r="U430" s="27"/>
      <c r="V430" s="74"/>
      <c r="W430" s="27"/>
      <c r="X430" s="27"/>
      <c r="Y430" s="27"/>
      <c r="Z430" s="27"/>
      <c r="AA4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0" s="27"/>
      <c r="AC430" s="83"/>
    </row>
    <row r="431" spans="1:29" ht="12.6" x14ac:dyDescent="0.25">
      <c r="A431" s="27" t="s">
        <v>250</v>
      </c>
      <c r="B431" s="28">
        <v>80</v>
      </c>
      <c r="C431" s="27"/>
      <c r="D4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1" s="27"/>
      <c r="F431" s="27"/>
      <c r="G431" s="29"/>
      <c r="H431" s="29"/>
      <c r="I431" s="29"/>
      <c r="J431" s="29"/>
      <c r="K431" s="29"/>
      <c r="L431" s="27"/>
      <c r="M431" s="27"/>
      <c r="N431" s="27"/>
      <c r="O431" s="30"/>
      <c r="P431" s="38">
        <f>Table1[[#This Row],[Unit Value]]*Table1[[#This Row],[Qty | PCount]]</f>
        <v>0</v>
      </c>
      <c r="Q431" s="27" t="str">
        <f>IF(Table1[[#This Row],[Unit Value]]&lt;=4999,"Low-Value Asset","High-Value Asset")</f>
        <v>Low-Value Asset</v>
      </c>
      <c r="R431" s="27"/>
      <c r="S431" s="27"/>
      <c r="T431" s="27"/>
      <c r="U431" s="27"/>
      <c r="V431" s="74"/>
      <c r="W431" s="27"/>
      <c r="X431" s="27"/>
      <c r="Y431" s="27"/>
      <c r="Z431" s="27"/>
      <c r="AA4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1" s="27"/>
      <c r="AC431" s="83"/>
    </row>
    <row r="432" spans="1:29" ht="12.6" x14ac:dyDescent="0.25">
      <c r="A432" s="27" t="s">
        <v>251</v>
      </c>
      <c r="B432" s="28">
        <v>81</v>
      </c>
      <c r="C432" s="27"/>
      <c r="D4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2" s="27"/>
      <c r="F432" s="27"/>
      <c r="G432" s="29"/>
      <c r="H432" s="29"/>
      <c r="I432" s="29"/>
      <c r="J432" s="29"/>
      <c r="K432" s="29"/>
      <c r="L432" s="27"/>
      <c r="M432" s="27"/>
      <c r="N432" s="27"/>
      <c r="O432" s="30"/>
      <c r="P432" s="38">
        <f>Table1[[#This Row],[Unit Value]]*Table1[[#This Row],[Qty | PCount]]</f>
        <v>0</v>
      </c>
      <c r="Q432" s="27" t="str">
        <f>IF(Table1[[#This Row],[Unit Value]]&lt;=4999,"Low-Value Asset","High-Value Asset")</f>
        <v>Low-Value Asset</v>
      </c>
      <c r="R432" s="27"/>
      <c r="S432" s="27"/>
      <c r="T432" s="27"/>
      <c r="U432" s="27"/>
      <c r="V432" s="74"/>
      <c r="W432" s="27"/>
      <c r="X432" s="27"/>
      <c r="Y432" s="27"/>
      <c r="Z432" s="27"/>
      <c r="AA4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2" s="27"/>
      <c r="AC432" s="83"/>
    </row>
    <row r="433" spans="1:29" ht="12.6" x14ac:dyDescent="0.25">
      <c r="A433" s="27" t="s">
        <v>251</v>
      </c>
      <c r="B433" s="28">
        <v>82</v>
      </c>
      <c r="C433" s="27"/>
      <c r="D4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3" s="27"/>
      <c r="F433" s="27"/>
      <c r="G433" s="29"/>
      <c r="H433" s="29"/>
      <c r="I433" s="29"/>
      <c r="J433" s="29"/>
      <c r="K433" s="29"/>
      <c r="L433" s="27"/>
      <c r="M433" s="27"/>
      <c r="N433" s="27"/>
      <c r="O433" s="30"/>
      <c r="P433" s="38">
        <f>Table1[[#This Row],[Unit Value]]*Table1[[#This Row],[Qty | PCount]]</f>
        <v>0</v>
      </c>
      <c r="Q433" s="27" t="str">
        <f>IF(Table1[[#This Row],[Unit Value]]&lt;=4999,"Low-Value Asset","High-Value Asset")</f>
        <v>Low-Value Asset</v>
      </c>
      <c r="R433" s="27"/>
      <c r="S433" s="27"/>
      <c r="T433" s="27"/>
      <c r="U433" s="27"/>
      <c r="V433" s="74"/>
      <c r="W433" s="27"/>
      <c r="X433" s="27"/>
      <c r="Y433" s="27"/>
      <c r="Z433" s="27"/>
      <c r="AA4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3" s="27"/>
      <c r="AC433" s="83"/>
    </row>
    <row r="434" spans="1:29" ht="12.6" x14ac:dyDescent="0.25">
      <c r="A434" s="27" t="s">
        <v>251</v>
      </c>
      <c r="B434" s="28">
        <v>83</v>
      </c>
      <c r="C434" s="27"/>
      <c r="D4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4" s="27"/>
      <c r="F434" s="27"/>
      <c r="G434" s="29"/>
      <c r="H434" s="29"/>
      <c r="I434" s="29"/>
      <c r="J434" s="29"/>
      <c r="K434" s="29"/>
      <c r="L434" s="27"/>
      <c r="M434" s="27"/>
      <c r="N434" s="27"/>
      <c r="O434" s="30"/>
      <c r="P434" s="38">
        <f>Table1[[#This Row],[Unit Value]]*Table1[[#This Row],[Qty | PCount]]</f>
        <v>0</v>
      </c>
      <c r="Q434" s="27" t="str">
        <f>IF(Table1[[#This Row],[Unit Value]]&lt;=4999,"Low-Value Asset","High-Value Asset")</f>
        <v>Low-Value Asset</v>
      </c>
      <c r="R434" s="27"/>
      <c r="S434" s="27"/>
      <c r="T434" s="27"/>
      <c r="U434" s="27"/>
      <c r="V434" s="74"/>
      <c r="W434" s="27"/>
      <c r="X434" s="27"/>
      <c r="Y434" s="27"/>
      <c r="Z434" s="27"/>
      <c r="AA4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4" s="27"/>
      <c r="AC434" s="83"/>
    </row>
    <row r="435" spans="1:29" ht="12.6" x14ac:dyDescent="0.25">
      <c r="A435" s="27" t="s">
        <v>251</v>
      </c>
      <c r="B435" s="28">
        <v>84</v>
      </c>
      <c r="C435" s="27"/>
      <c r="D4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5" s="27"/>
      <c r="F435" s="27"/>
      <c r="G435" s="29"/>
      <c r="H435" s="29"/>
      <c r="I435" s="29"/>
      <c r="J435" s="29"/>
      <c r="K435" s="29"/>
      <c r="L435" s="27"/>
      <c r="M435" s="27"/>
      <c r="N435" s="27"/>
      <c r="O435" s="30"/>
      <c r="P435" s="38">
        <f>Table1[[#This Row],[Unit Value]]*Table1[[#This Row],[Qty | PCount]]</f>
        <v>0</v>
      </c>
      <c r="Q435" s="27" t="str">
        <f>IF(Table1[[#This Row],[Unit Value]]&lt;=4999,"Low-Value Asset","High-Value Asset")</f>
        <v>Low-Value Asset</v>
      </c>
      <c r="R435" s="27"/>
      <c r="S435" s="27"/>
      <c r="T435" s="27"/>
      <c r="U435" s="27"/>
      <c r="V435" s="74"/>
      <c r="W435" s="27"/>
      <c r="X435" s="27"/>
      <c r="Y435" s="27"/>
      <c r="Z435" s="27"/>
      <c r="AA4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5" s="27"/>
      <c r="AC435" s="83"/>
    </row>
    <row r="436" spans="1:29" ht="12.6" x14ac:dyDescent="0.25">
      <c r="A436" s="27" t="s">
        <v>252</v>
      </c>
      <c r="B436" s="28">
        <v>85</v>
      </c>
      <c r="C436" s="27"/>
      <c r="D4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6" s="27"/>
      <c r="F436" s="27"/>
      <c r="G436" s="29"/>
      <c r="H436" s="29"/>
      <c r="I436" s="29"/>
      <c r="J436" s="29"/>
      <c r="K436" s="29"/>
      <c r="L436" s="27"/>
      <c r="M436" s="27"/>
      <c r="N436" s="27"/>
      <c r="O436" s="30"/>
      <c r="P436" s="38">
        <f>Table1[[#This Row],[Unit Value]]*Table1[[#This Row],[Qty | PCount]]</f>
        <v>0</v>
      </c>
      <c r="Q436" s="27" t="str">
        <f>IF(Table1[[#This Row],[Unit Value]]&lt;=4999,"Low-Value Asset","High-Value Asset")</f>
        <v>Low-Value Asset</v>
      </c>
      <c r="R436" s="27"/>
      <c r="S436" s="27"/>
      <c r="T436" s="27"/>
      <c r="U436" s="27"/>
      <c r="V436" s="74"/>
      <c r="W436" s="27"/>
      <c r="X436" s="27"/>
      <c r="Y436" s="27"/>
      <c r="Z436" s="27"/>
      <c r="AA4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6" s="27"/>
      <c r="AC436" s="83"/>
    </row>
    <row r="437" spans="1:29" ht="12.6" x14ac:dyDescent="0.25">
      <c r="A437" s="27" t="s">
        <v>252</v>
      </c>
      <c r="B437" s="28">
        <v>86</v>
      </c>
      <c r="C437" s="27"/>
      <c r="D4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7" s="27"/>
      <c r="F437" s="27"/>
      <c r="G437" s="29"/>
      <c r="H437" s="29"/>
      <c r="I437" s="29"/>
      <c r="J437" s="29"/>
      <c r="K437" s="29"/>
      <c r="L437" s="27"/>
      <c r="M437" s="27"/>
      <c r="N437" s="27"/>
      <c r="O437" s="30"/>
      <c r="P437" s="38">
        <f>Table1[[#This Row],[Unit Value]]*Table1[[#This Row],[Qty | PCount]]</f>
        <v>0</v>
      </c>
      <c r="Q437" s="27" t="str">
        <f>IF(Table1[[#This Row],[Unit Value]]&lt;=4999,"Low-Value Asset","High-Value Asset")</f>
        <v>Low-Value Asset</v>
      </c>
      <c r="R437" s="27"/>
      <c r="S437" s="27"/>
      <c r="T437" s="27"/>
      <c r="U437" s="27"/>
      <c r="V437" s="74"/>
      <c r="W437" s="27"/>
      <c r="X437" s="27"/>
      <c r="Y437" s="27"/>
      <c r="Z437" s="27"/>
      <c r="AA4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7" s="27"/>
      <c r="AC437" s="83"/>
    </row>
    <row r="438" spans="1:29" ht="12.6" x14ac:dyDescent="0.25">
      <c r="A438" s="27" t="s">
        <v>252</v>
      </c>
      <c r="B438" s="28">
        <v>87</v>
      </c>
      <c r="C438" s="27"/>
      <c r="D4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8" s="27"/>
      <c r="F438" s="27"/>
      <c r="G438" s="29"/>
      <c r="H438" s="29"/>
      <c r="I438" s="29"/>
      <c r="J438" s="29"/>
      <c r="K438" s="29"/>
      <c r="L438" s="27"/>
      <c r="M438" s="27"/>
      <c r="N438" s="27"/>
      <c r="O438" s="30"/>
      <c r="P438" s="38">
        <f>Table1[[#This Row],[Unit Value]]*Table1[[#This Row],[Qty | PCount]]</f>
        <v>0</v>
      </c>
      <c r="Q438" s="27" t="str">
        <f>IF(Table1[[#This Row],[Unit Value]]&lt;=4999,"Low-Value Asset","High-Value Asset")</f>
        <v>Low-Value Asset</v>
      </c>
      <c r="R438" s="27"/>
      <c r="S438" s="27"/>
      <c r="T438" s="27"/>
      <c r="U438" s="27"/>
      <c r="V438" s="74"/>
      <c r="W438" s="27"/>
      <c r="X438" s="27"/>
      <c r="Y438" s="27"/>
      <c r="Z438" s="27"/>
      <c r="AA4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8" s="27"/>
      <c r="AC438" s="83"/>
    </row>
    <row r="439" spans="1:29" ht="12.6" x14ac:dyDescent="0.25">
      <c r="A439" s="27" t="s">
        <v>252</v>
      </c>
      <c r="B439" s="28">
        <v>88</v>
      </c>
      <c r="C439" s="27"/>
      <c r="D4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39" s="27"/>
      <c r="F439" s="27"/>
      <c r="G439" s="29"/>
      <c r="H439" s="29"/>
      <c r="I439" s="29"/>
      <c r="J439" s="29"/>
      <c r="K439" s="29"/>
      <c r="L439" s="27"/>
      <c r="M439" s="27"/>
      <c r="N439" s="27"/>
      <c r="O439" s="30"/>
      <c r="P439" s="38">
        <f>Table1[[#This Row],[Unit Value]]*Table1[[#This Row],[Qty | PCount]]</f>
        <v>0</v>
      </c>
      <c r="Q439" s="27" t="str">
        <f>IF(Table1[[#This Row],[Unit Value]]&lt;=4999,"Low-Value Asset","High-Value Asset")</f>
        <v>Low-Value Asset</v>
      </c>
      <c r="R439" s="27"/>
      <c r="S439" s="27"/>
      <c r="T439" s="27"/>
      <c r="U439" s="27"/>
      <c r="V439" s="74"/>
      <c r="W439" s="27"/>
      <c r="X439" s="27"/>
      <c r="Y439" s="27"/>
      <c r="Z439" s="27"/>
      <c r="AA4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39" s="27"/>
      <c r="AC439" s="83"/>
    </row>
    <row r="440" spans="1:29" ht="12.6" x14ac:dyDescent="0.25">
      <c r="A440" s="27" t="s">
        <v>253</v>
      </c>
      <c r="B440" s="28">
        <v>89</v>
      </c>
      <c r="C440" s="27"/>
      <c r="D4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0" s="27"/>
      <c r="F440" s="27"/>
      <c r="G440" s="29"/>
      <c r="H440" s="29"/>
      <c r="I440" s="29"/>
      <c r="J440" s="29"/>
      <c r="K440" s="29"/>
      <c r="L440" s="27"/>
      <c r="M440" s="27"/>
      <c r="N440" s="27"/>
      <c r="O440" s="30"/>
      <c r="P440" s="38">
        <f>Table1[[#This Row],[Unit Value]]*Table1[[#This Row],[Qty | PCount]]</f>
        <v>0</v>
      </c>
      <c r="Q440" s="27" t="str">
        <f>IF(Table1[[#This Row],[Unit Value]]&lt;=4999,"Low-Value Asset","High-Value Asset")</f>
        <v>Low-Value Asset</v>
      </c>
      <c r="R440" s="27"/>
      <c r="S440" s="27"/>
      <c r="T440" s="27"/>
      <c r="U440" s="27"/>
      <c r="V440" s="74"/>
      <c r="W440" s="27"/>
      <c r="X440" s="27"/>
      <c r="Y440" s="27"/>
      <c r="Z440" s="27"/>
      <c r="AA4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0" s="27"/>
      <c r="AC440" s="83"/>
    </row>
    <row r="441" spans="1:29" ht="12.6" x14ac:dyDescent="0.25">
      <c r="A441" s="27" t="s">
        <v>253</v>
      </c>
      <c r="B441" s="28">
        <v>90</v>
      </c>
      <c r="C441" s="27"/>
      <c r="D4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1" s="27"/>
      <c r="F441" s="27"/>
      <c r="G441" s="29"/>
      <c r="H441" s="29"/>
      <c r="I441" s="29"/>
      <c r="J441" s="29"/>
      <c r="K441" s="29"/>
      <c r="L441" s="27"/>
      <c r="M441" s="27"/>
      <c r="N441" s="27"/>
      <c r="O441" s="30"/>
      <c r="P441" s="38">
        <f>Table1[[#This Row],[Unit Value]]*Table1[[#This Row],[Qty | PCount]]</f>
        <v>0</v>
      </c>
      <c r="Q441" s="27" t="str">
        <f>IF(Table1[[#This Row],[Unit Value]]&lt;=4999,"Low-Value Asset","High-Value Asset")</f>
        <v>Low-Value Asset</v>
      </c>
      <c r="R441" s="27"/>
      <c r="S441" s="27"/>
      <c r="T441" s="27"/>
      <c r="U441" s="27"/>
      <c r="V441" s="74"/>
      <c r="W441" s="27"/>
      <c r="X441" s="27"/>
      <c r="Y441" s="27"/>
      <c r="Z441" s="27"/>
      <c r="AA4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1" s="27"/>
      <c r="AC441" s="83"/>
    </row>
    <row r="442" spans="1:29" ht="12.6" x14ac:dyDescent="0.25">
      <c r="A442" s="27" t="s">
        <v>253</v>
      </c>
      <c r="B442" s="28">
        <v>91</v>
      </c>
      <c r="C442" s="27"/>
      <c r="D4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2" s="27"/>
      <c r="F442" s="27"/>
      <c r="G442" s="29"/>
      <c r="H442" s="29"/>
      <c r="I442" s="29"/>
      <c r="J442" s="29"/>
      <c r="K442" s="29"/>
      <c r="L442" s="27"/>
      <c r="M442" s="27"/>
      <c r="N442" s="27"/>
      <c r="O442" s="30"/>
      <c r="P442" s="38">
        <f>Table1[[#This Row],[Unit Value]]*Table1[[#This Row],[Qty | PCount]]</f>
        <v>0</v>
      </c>
      <c r="Q442" s="27" t="str">
        <f>IF(Table1[[#This Row],[Unit Value]]&lt;=4999,"Low-Value Asset","High-Value Asset")</f>
        <v>Low-Value Asset</v>
      </c>
      <c r="R442" s="27"/>
      <c r="S442" s="27"/>
      <c r="T442" s="27"/>
      <c r="U442" s="27"/>
      <c r="V442" s="74"/>
      <c r="W442" s="27"/>
      <c r="X442" s="27"/>
      <c r="Y442" s="27"/>
      <c r="Z442" s="27"/>
      <c r="AA4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2" s="27"/>
      <c r="AC442" s="83"/>
    </row>
    <row r="443" spans="1:29" ht="12.6" x14ac:dyDescent="0.25">
      <c r="A443" s="27" t="s">
        <v>253</v>
      </c>
      <c r="B443" s="28">
        <v>92</v>
      </c>
      <c r="C443" s="27"/>
      <c r="D4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3" s="27"/>
      <c r="F443" s="27"/>
      <c r="G443" s="29"/>
      <c r="H443" s="29"/>
      <c r="I443" s="29"/>
      <c r="J443" s="29"/>
      <c r="K443" s="29"/>
      <c r="L443" s="27"/>
      <c r="M443" s="27"/>
      <c r="N443" s="27"/>
      <c r="O443" s="30"/>
      <c r="P443" s="38">
        <f>Table1[[#This Row],[Unit Value]]*Table1[[#This Row],[Qty | PCount]]</f>
        <v>0</v>
      </c>
      <c r="Q443" s="27" t="str">
        <f>IF(Table1[[#This Row],[Unit Value]]&lt;=4999,"Low-Value Asset","High-Value Asset")</f>
        <v>Low-Value Asset</v>
      </c>
      <c r="R443" s="27"/>
      <c r="S443" s="27"/>
      <c r="T443" s="27"/>
      <c r="U443" s="27"/>
      <c r="V443" s="74"/>
      <c r="W443" s="27"/>
      <c r="X443" s="27"/>
      <c r="Y443" s="27"/>
      <c r="Z443" s="27"/>
      <c r="AA4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3" s="27"/>
      <c r="AC443" s="83"/>
    </row>
    <row r="444" spans="1:29" ht="12.6" x14ac:dyDescent="0.25">
      <c r="A444" s="27" t="s">
        <v>254</v>
      </c>
      <c r="B444" s="28">
        <v>93</v>
      </c>
      <c r="C444" s="27"/>
      <c r="D4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4" s="27"/>
      <c r="F444" s="27"/>
      <c r="G444" s="29"/>
      <c r="H444" s="29"/>
      <c r="I444" s="29"/>
      <c r="J444" s="29"/>
      <c r="K444" s="29"/>
      <c r="L444" s="27"/>
      <c r="M444" s="27"/>
      <c r="N444" s="27"/>
      <c r="O444" s="30"/>
      <c r="P444" s="38">
        <f>Table1[[#This Row],[Unit Value]]*Table1[[#This Row],[Qty | PCount]]</f>
        <v>0</v>
      </c>
      <c r="Q444" s="27" t="str">
        <f>IF(Table1[[#This Row],[Unit Value]]&lt;=4999,"Low-Value Asset","High-Value Asset")</f>
        <v>Low-Value Asset</v>
      </c>
      <c r="R444" s="27"/>
      <c r="S444" s="27"/>
      <c r="T444" s="27"/>
      <c r="U444" s="27"/>
      <c r="V444" s="74"/>
      <c r="W444" s="27"/>
      <c r="X444" s="27"/>
      <c r="Y444" s="27"/>
      <c r="Z444" s="27"/>
      <c r="AA4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4" s="27"/>
      <c r="AC444" s="83"/>
    </row>
    <row r="445" spans="1:29" ht="12.6" x14ac:dyDescent="0.25">
      <c r="A445" s="27" t="s">
        <v>254</v>
      </c>
      <c r="B445" s="28">
        <v>94</v>
      </c>
      <c r="C445" s="27"/>
      <c r="D4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5" s="27"/>
      <c r="F445" s="27"/>
      <c r="G445" s="29"/>
      <c r="H445" s="29"/>
      <c r="I445" s="29"/>
      <c r="J445" s="29"/>
      <c r="K445" s="29"/>
      <c r="L445" s="27"/>
      <c r="M445" s="27"/>
      <c r="N445" s="27"/>
      <c r="O445" s="30"/>
      <c r="P445" s="38">
        <f>Table1[[#This Row],[Unit Value]]*Table1[[#This Row],[Qty | PCount]]</f>
        <v>0</v>
      </c>
      <c r="Q445" s="27" t="str">
        <f>IF(Table1[[#This Row],[Unit Value]]&lt;=4999,"Low-Value Asset","High-Value Asset")</f>
        <v>Low-Value Asset</v>
      </c>
      <c r="R445" s="27"/>
      <c r="S445" s="27"/>
      <c r="T445" s="27"/>
      <c r="U445" s="27"/>
      <c r="V445" s="74"/>
      <c r="W445" s="27"/>
      <c r="X445" s="27"/>
      <c r="Y445" s="27"/>
      <c r="Z445" s="27"/>
      <c r="AA4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5" s="27"/>
      <c r="AC445" s="83"/>
    </row>
    <row r="446" spans="1:29" ht="12.6" x14ac:dyDescent="0.25">
      <c r="A446" s="27" t="s">
        <v>254</v>
      </c>
      <c r="B446" s="28">
        <v>95</v>
      </c>
      <c r="C446" s="27"/>
      <c r="D4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6" s="27"/>
      <c r="F446" s="27"/>
      <c r="G446" s="29"/>
      <c r="H446" s="29"/>
      <c r="I446" s="29"/>
      <c r="J446" s="29"/>
      <c r="K446" s="29"/>
      <c r="L446" s="27"/>
      <c r="M446" s="27"/>
      <c r="N446" s="27"/>
      <c r="O446" s="30"/>
      <c r="P446" s="38">
        <f>Table1[[#This Row],[Unit Value]]*Table1[[#This Row],[Qty | PCount]]</f>
        <v>0</v>
      </c>
      <c r="Q446" s="27" t="str">
        <f>IF(Table1[[#This Row],[Unit Value]]&lt;=4999,"Low-Value Asset","High-Value Asset")</f>
        <v>Low-Value Asset</v>
      </c>
      <c r="R446" s="27"/>
      <c r="S446" s="27"/>
      <c r="T446" s="27"/>
      <c r="U446" s="27"/>
      <c r="V446" s="74"/>
      <c r="W446" s="27"/>
      <c r="X446" s="27"/>
      <c r="Y446" s="27"/>
      <c r="Z446" s="27"/>
      <c r="AA4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6" s="27"/>
      <c r="AC446" s="83"/>
    </row>
    <row r="447" spans="1:29" ht="12.6" x14ac:dyDescent="0.25">
      <c r="A447" s="27" t="s">
        <v>254</v>
      </c>
      <c r="B447" s="28">
        <v>96</v>
      </c>
      <c r="C447" s="27"/>
      <c r="D4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7" s="27"/>
      <c r="F447" s="27"/>
      <c r="G447" s="29"/>
      <c r="H447" s="29"/>
      <c r="I447" s="29"/>
      <c r="J447" s="29"/>
      <c r="K447" s="29"/>
      <c r="L447" s="27"/>
      <c r="M447" s="27"/>
      <c r="N447" s="27"/>
      <c r="O447" s="30"/>
      <c r="P447" s="38">
        <f>Table1[[#This Row],[Unit Value]]*Table1[[#This Row],[Qty | PCount]]</f>
        <v>0</v>
      </c>
      <c r="Q447" s="27" t="str">
        <f>IF(Table1[[#This Row],[Unit Value]]&lt;=4999,"Low-Value Asset","High-Value Asset")</f>
        <v>Low-Value Asset</v>
      </c>
      <c r="R447" s="27"/>
      <c r="S447" s="27"/>
      <c r="T447" s="27"/>
      <c r="U447" s="27"/>
      <c r="V447" s="74"/>
      <c r="W447" s="27"/>
      <c r="X447" s="27"/>
      <c r="Y447" s="27"/>
      <c r="Z447" s="27"/>
      <c r="AA4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7" s="27"/>
      <c r="AC447" s="83"/>
    </row>
    <row r="448" spans="1:29" ht="12.6" x14ac:dyDescent="0.25">
      <c r="A448" s="27" t="s">
        <v>255</v>
      </c>
      <c r="B448" s="28">
        <v>97</v>
      </c>
      <c r="C448" s="27"/>
      <c r="D4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8" s="27"/>
      <c r="F448" s="27"/>
      <c r="G448" s="29"/>
      <c r="H448" s="29"/>
      <c r="I448" s="29"/>
      <c r="J448" s="29"/>
      <c r="K448" s="29"/>
      <c r="L448" s="27"/>
      <c r="M448" s="27"/>
      <c r="N448" s="27"/>
      <c r="O448" s="30"/>
      <c r="P448" s="38">
        <f>Table1[[#This Row],[Unit Value]]*Table1[[#This Row],[Qty | PCount]]</f>
        <v>0</v>
      </c>
      <c r="Q448" s="27" t="str">
        <f>IF(Table1[[#This Row],[Unit Value]]&lt;=4999,"Low-Value Asset","High-Value Asset")</f>
        <v>Low-Value Asset</v>
      </c>
      <c r="R448" s="27"/>
      <c r="S448" s="27"/>
      <c r="T448" s="27"/>
      <c r="U448" s="27"/>
      <c r="V448" s="74"/>
      <c r="W448" s="27"/>
      <c r="X448" s="27"/>
      <c r="Y448" s="27"/>
      <c r="Z448" s="27"/>
      <c r="AA4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8" s="27"/>
      <c r="AC448" s="83"/>
    </row>
    <row r="449" spans="1:29" ht="12.6" x14ac:dyDescent="0.25">
      <c r="A449" s="27" t="s">
        <v>255</v>
      </c>
      <c r="B449" s="28">
        <v>98</v>
      </c>
      <c r="C449" s="27"/>
      <c r="D4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49" s="27"/>
      <c r="F449" s="27"/>
      <c r="G449" s="29"/>
      <c r="H449" s="29"/>
      <c r="I449" s="29"/>
      <c r="J449" s="29"/>
      <c r="K449" s="29"/>
      <c r="L449" s="27"/>
      <c r="M449" s="27"/>
      <c r="N449" s="27"/>
      <c r="O449" s="30"/>
      <c r="P449" s="38">
        <f>Table1[[#This Row],[Unit Value]]*Table1[[#This Row],[Qty | PCount]]</f>
        <v>0</v>
      </c>
      <c r="Q449" s="27" t="str">
        <f>IF(Table1[[#This Row],[Unit Value]]&lt;=4999,"Low-Value Asset","High-Value Asset")</f>
        <v>Low-Value Asset</v>
      </c>
      <c r="R449" s="27"/>
      <c r="S449" s="27"/>
      <c r="T449" s="27"/>
      <c r="U449" s="27"/>
      <c r="V449" s="74"/>
      <c r="W449" s="27"/>
      <c r="X449" s="27"/>
      <c r="Y449" s="27"/>
      <c r="Z449" s="27"/>
      <c r="AA4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49" s="27"/>
      <c r="AC449" s="83"/>
    </row>
    <row r="450" spans="1:29" ht="12.6" x14ac:dyDescent="0.25">
      <c r="A450" s="27" t="s">
        <v>255</v>
      </c>
      <c r="B450" s="28">
        <v>99</v>
      </c>
      <c r="C450" s="27"/>
      <c r="D4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0" s="27"/>
      <c r="F450" s="27"/>
      <c r="G450" s="29"/>
      <c r="H450" s="29"/>
      <c r="I450" s="29"/>
      <c r="J450" s="29"/>
      <c r="K450" s="29"/>
      <c r="L450" s="27"/>
      <c r="M450" s="27"/>
      <c r="N450" s="27"/>
      <c r="O450" s="30"/>
      <c r="P450" s="38">
        <f>Table1[[#This Row],[Unit Value]]*Table1[[#This Row],[Qty | PCount]]</f>
        <v>0</v>
      </c>
      <c r="Q450" s="27" t="str">
        <f>IF(Table1[[#This Row],[Unit Value]]&lt;=4999,"Low-Value Asset","High-Value Asset")</f>
        <v>Low-Value Asset</v>
      </c>
      <c r="R450" s="27"/>
      <c r="S450" s="27"/>
      <c r="T450" s="27"/>
      <c r="U450" s="27"/>
      <c r="V450" s="74"/>
      <c r="W450" s="27"/>
      <c r="X450" s="27"/>
      <c r="Y450" s="27"/>
      <c r="Z450" s="27"/>
      <c r="AA4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0" s="27"/>
      <c r="AC450" s="83"/>
    </row>
    <row r="451" spans="1:29" ht="12.6" x14ac:dyDescent="0.25">
      <c r="A451" s="27" t="s">
        <v>255</v>
      </c>
      <c r="B451" s="28">
        <v>100</v>
      </c>
      <c r="C451" s="27"/>
      <c r="D4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1" s="27"/>
      <c r="F451" s="27"/>
      <c r="G451" s="29"/>
      <c r="H451" s="29"/>
      <c r="I451" s="29"/>
      <c r="J451" s="29"/>
      <c r="K451" s="29"/>
      <c r="L451" s="27"/>
      <c r="M451" s="27"/>
      <c r="N451" s="27"/>
      <c r="O451" s="30"/>
      <c r="P451" s="38">
        <f>Table1[[#This Row],[Unit Value]]*Table1[[#This Row],[Qty | PCount]]</f>
        <v>0</v>
      </c>
      <c r="Q451" s="27" t="str">
        <f>IF(Table1[[#This Row],[Unit Value]]&lt;=4999,"Low-Value Asset","High-Value Asset")</f>
        <v>Low-Value Asset</v>
      </c>
      <c r="R451" s="27"/>
      <c r="S451" s="27"/>
      <c r="T451" s="27"/>
      <c r="U451" s="27"/>
      <c r="V451" s="74"/>
      <c r="W451" s="27"/>
      <c r="X451" s="27"/>
      <c r="Y451" s="27"/>
      <c r="Z451" s="27"/>
      <c r="AA4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1" s="27"/>
      <c r="AC451" s="83"/>
    </row>
    <row r="452" spans="1:29" ht="12.6" x14ac:dyDescent="0.25">
      <c r="A452" s="27" t="s">
        <v>255</v>
      </c>
      <c r="B452" s="28">
        <v>101</v>
      </c>
      <c r="C452" s="27"/>
      <c r="D4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2" s="27"/>
      <c r="F452" s="27"/>
      <c r="G452" s="29"/>
      <c r="H452" s="29"/>
      <c r="I452" s="29"/>
      <c r="J452" s="29"/>
      <c r="K452" s="29"/>
      <c r="L452" s="27"/>
      <c r="M452" s="27"/>
      <c r="N452" s="27"/>
      <c r="O452" s="30"/>
      <c r="P452" s="38">
        <f>Table1[[#This Row],[Unit Value]]*Table1[[#This Row],[Qty | PCount]]</f>
        <v>0</v>
      </c>
      <c r="Q452" s="27" t="str">
        <f>IF(Table1[[#This Row],[Unit Value]]&lt;=4999,"Low-Value Asset","High-Value Asset")</f>
        <v>Low-Value Asset</v>
      </c>
      <c r="R452" s="27"/>
      <c r="S452" s="27"/>
      <c r="T452" s="27"/>
      <c r="U452" s="27"/>
      <c r="V452" s="74"/>
      <c r="W452" s="27"/>
      <c r="X452" s="27"/>
      <c r="Y452" s="27"/>
      <c r="Z452" s="27"/>
      <c r="AA4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2" s="27"/>
      <c r="AC452" s="83"/>
    </row>
    <row r="453" spans="1:29" ht="12.6" x14ac:dyDescent="0.25">
      <c r="A453" s="27" t="s">
        <v>255</v>
      </c>
      <c r="B453" s="28">
        <v>102</v>
      </c>
      <c r="C453" s="27"/>
      <c r="D4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3" s="27"/>
      <c r="F453" s="27"/>
      <c r="G453" s="29"/>
      <c r="H453" s="29"/>
      <c r="I453" s="29"/>
      <c r="J453" s="29"/>
      <c r="K453" s="29"/>
      <c r="L453" s="27"/>
      <c r="M453" s="27"/>
      <c r="N453" s="27"/>
      <c r="O453" s="30"/>
      <c r="P453" s="38">
        <f>Table1[[#This Row],[Unit Value]]*Table1[[#This Row],[Qty | PCount]]</f>
        <v>0</v>
      </c>
      <c r="Q453" s="27" t="str">
        <f>IF(Table1[[#This Row],[Unit Value]]&lt;=4999,"Low-Value Asset","High-Value Asset")</f>
        <v>Low-Value Asset</v>
      </c>
      <c r="R453" s="27"/>
      <c r="S453" s="27"/>
      <c r="T453" s="27"/>
      <c r="U453" s="27"/>
      <c r="V453" s="74"/>
      <c r="W453" s="27"/>
      <c r="X453" s="27"/>
      <c r="Y453" s="27"/>
      <c r="Z453" s="27"/>
      <c r="AA4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3" s="27"/>
      <c r="AC453" s="83"/>
    </row>
    <row r="454" spans="1:29" ht="12.6" x14ac:dyDescent="0.25">
      <c r="A454" s="27" t="s">
        <v>255</v>
      </c>
      <c r="B454" s="28">
        <v>103</v>
      </c>
      <c r="C454" s="27"/>
      <c r="D4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4" s="27"/>
      <c r="F454" s="27"/>
      <c r="G454" s="29"/>
      <c r="H454" s="29"/>
      <c r="I454" s="29"/>
      <c r="J454" s="29"/>
      <c r="K454" s="29"/>
      <c r="L454" s="27"/>
      <c r="M454" s="27"/>
      <c r="N454" s="27"/>
      <c r="O454" s="30"/>
      <c r="P454" s="38">
        <f>Table1[[#This Row],[Unit Value]]*Table1[[#This Row],[Qty | PCount]]</f>
        <v>0</v>
      </c>
      <c r="Q454" s="27" t="str">
        <f>IF(Table1[[#This Row],[Unit Value]]&lt;=4999,"Low-Value Asset","High-Value Asset")</f>
        <v>Low-Value Asset</v>
      </c>
      <c r="R454" s="27"/>
      <c r="S454" s="27"/>
      <c r="T454" s="27"/>
      <c r="U454" s="27"/>
      <c r="V454" s="74"/>
      <c r="W454" s="27"/>
      <c r="X454" s="27"/>
      <c r="Y454" s="27"/>
      <c r="Z454" s="27"/>
      <c r="AA4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4" s="27"/>
      <c r="AC454" s="83"/>
    </row>
    <row r="455" spans="1:29" ht="12.6" x14ac:dyDescent="0.25">
      <c r="A455" s="27" t="s">
        <v>255</v>
      </c>
      <c r="B455" s="28">
        <v>104</v>
      </c>
      <c r="C455" s="27"/>
      <c r="D4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5" s="27"/>
      <c r="F455" s="27"/>
      <c r="G455" s="29"/>
      <c r="H455" s="29"/>
      <c r="I455" s="29"/>
      <c r="J455" s="29"/>
      <c r="K455" s="29"/>
      <c r="L455" s="27"/>
      <c r="M455" s="27"/>
      <c r="N455" s="27"/>
      <c r="O455" s="30"/>
      <c r="P455" s="38">
        <f>Table1[[#This Row],[Unit Value]]*Table1[[#This Row],[Qty | PCount]]</f>
        <v>0</v>
      </c>
      <c r="Q455" s="27" t="str">
        <f>IF(Table1[[#This Row],[Unit Value]]&lt;=4999,"Low-Value Asset","High-Value Asset")</f>
        <v>Low-Value Asset</v>
      </c>
      <c r="R455" s="27"/>
      <c r="S455" s="27"/>
      <c r="T455" s="27"/>
      <c r="U455" s="27"/>
      <c r="V455" s="74"/>
      <c r="W455" s="27"/>
      <c r="X455" s="27"/>
      <c r="Y455" s="27"/>
      <c r="Z455" s="27"/>
      <c r="AA4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5" s="27"/>
      <c r="AC455" s="83"/>
    </row>
    <row r="456" spans="1:29" ht="12.6" x14ac:dyDescent="0.25">
      <c r="A456" s="27" t="s">
        <v>255</v>
      </c>
      <c r="B456" s="28">
        <v>105</v>
      </c>
      <c r="C456" s="27"/>
      <c r="D4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6" s="27"/>
      <c r="F456" s="27"/>
      <c r="G456" s="29"/>
      <c r="H456" s="29"/>
      <c r="I456" s="29"/>
      <c r="J456" s="29"/>
      <c r="K456" s="29"/>
      <c r="L456" s="27"/>
      <c r="M456" s="27"/>
      <c r="N456" s="27"/>
      <c r="O456" s="30"/>
      <c r="P456" s="38">
        <f>Table1[[#This Row],[Unit Value]]*Table1[[#This Row],[Qty | PCount]]</f>
        <v>0</v>
      </c>
      <c r="Q456" s="27" t="str">
        <f>IF(Table1[[#This Row],[Unit Value]]&lt;=4999,"Low-Value Asset","High-Value Asset")</f>
        <v>Low-Value Asset</v>
      </c>
      <c r="R456" s="27"/>
      <c r="S456" s="27"/>
      <c r="T456" s="27"/>
      <c r="U456" s="27"/>
      <c r="V456" s="74"/>
      <c r="W456" s="27"/>
      <c r="X456" s="27"/>
      <c r="Y456" s="27"/>
      <c r="Z456" s="27"/>
      <c r="AA4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6" s="27"/>
      <c r="AC456" s="83"/>
    </row>
    <row r="457" spans="1:29" ht="12.6" x14ac:dyDescent="0.25">
      <c r="A457" s="27" t="s">
        <v>255</v>
      </c>
      <c r="B457" s="28">
        <v>106</v>
      </c>
      <c r="C457" s="27"/>
      <c r="D4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7" s="27"/>
      <c r="F457" s="27"/>
      <c r="G457" s="29"/>
      <c r="H457" s="29"/>
      <c r="I457" s="29"/>
      <c r="J457" s="29"/>
      <c r="K457" s="29"/>
      <c r="L457" s="27"/>
      <c r="M457" s="27"/>
      <c r="N457" s="27"/>
      <c r="O457" s="30"/>
      <c r="P457" s="38">
        <f>Table1[[#This Row],[Unit Value]]*Table1[[#This Row],[Qty | PCount]]</f>
        <v>0</v>
      </c>
      <c r="Q457" s="27" t="str">
        <f>IF(Table1[[#This Row],[Unit Value]]&lt;=4999,"Low-Value Asset","High-Value Asset")</f>
        <v>Low-Value Asset</v>
      </c>
      <c r="R457" s="27"/>
      <c r="S457" s="27"/>
      <c r="T457" s="27"/>
      <c r="U457" s="27"/>
      <c r="V457" s="74"/>
      <c r="W457" s="27"/>
      <c r="X457" s="27"/>
      <c r="Y457" s="27"/>
      <c r="Z457" s="27"/>
      <c r="AA4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7" s="27"/>
      <c r="AC457" s="83"/>
    </row>
    <row r="458" spans="1:29" ht="12.6" x14ac:dyDescent="0.25">
      <c r="A458" s="27" t="s">
        <v>255</v>
      </c>
      <c r="B458" s="28">
        <v>107</v>
      </c>
      <c r="C458" s="27"/>
      <c r="D4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8" s="27"/>
      <c r="F458" s="27"/>
      <c r="G458" s="29"/>
      <c r="H458" s="29"/>
      <c r="I458" s="29"/>
      <c r="J458" s="29"/>
      <c r="K458" s="29"/>
      <c r="L458" s="27"/>
      <c r="M458" s="27"/>
      <c r="N458" s="27"/>
      <c r="O458" s="30"/>
      <c r="P458" s="38">
        <f>Table1[[#This Row],[Unit Value]]*Table1[[#This Row],[Qty | PCount]]</f>
        <v>0</v>
      </c>
      <c r="Q458" s="27" t="str">
        <f>IF(Table1[[#This Row],[Unit Value]]&lt;=4999,"Low-Value Asset","High-Value Asset")</f>
        <v>Low-Value Asset</v>
      </c>
      <c r="R458" s="27"/>
      <c r="S458" s="27"/>
      <c r="T458" s="27"/>
      <c r="U458" s="27"/>
      <c r="V458" s="74"/>
      <c r="W458" s="27"/>
      <c r="X458" s="27"/>
      <c r="Y458" s="27"/>
      <c r="Z458" s="27"/>
      <c r="AA4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8" s="27"/>
      <c r="AC458" s="83"/>
    </row>
    <row r="459" spans="1:29" ht="12.6" x14ac:dyDescent="0.25">
      <c r="A459" s="27" t="s">
        <v>255</v>
      </c>
      <c r="B459" s="28">
        <v>108</v>
      </c>
      <c r="C459" s="27"/>
      <c r="D4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59" s="27"/>
      <c r="F459" s="27"/>
      <c r="G459" s="29"/>
      <c r="H459" s="29"/>
      <c r="I459" s="29"/>
      <c r="J459" s="29"/>
      <c r="K459" s="29"/>
      <c r="L459" s="27"/>
      <c r="M459" s="27"/>
      <c r="N459" s="27"/>
      <c r="O459" s="30"/>
      <c r="P459" s="38">
        <f>Table1[[#This Row],[Unit Value]]*Table1[[#This Row],[Qty | PCount]]</f>
        <v>0</v>
      </c>
      <c r="Q459" s="27" t="str">
        <f>IF(Table1[[#This Row],[Unit Value]]&lt;=4999,"Low-Value Asset","High-Value Asset")</f>
        <v>Low-Value Asset</v>
      </c>
      <c r="R459" s="27"/>
      <c r="S459" s="27"/>
      <c r="T459" s="27"/>
      <c r="U459" s="27"/>
      <c r="V459" s="74"/>
      <c r="W459" s="27"/>
      <c r="X459" s="27"/>
      <c r="Y459" s="27"/>
      <c r="Z459" s="27"/>
      <c r="AA4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59" s="27"/>
      <c r="AC459" s="83"/>
    </row>
    <row r="460" spans="1:29" ht="12.6" x14ac:dyDescent="0.25">
      <c r="A460" s="27" t="s">
        <v>255</v>
      </c>
      <c r="B460" s="28">
        <v>109</v>
      </c>
      <c r="C460" s="27"/>
      <c r="D4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0" s="27"/>
      <c r="F460" s="27"/>
      <c r="G460" s="29"/>
      <c r="H460" s="29"/>
      <c r="I460" s="29"/>
      <c r="J460" s="29"/>
      <c r="K460" s="29"/>
      <c r="L460" s="27"/>
      <c r="M460" s="27"/>
      <c r="N460" s="27"/>
      <c r="O460" s="30"/>
      <c r="P460" s="38">
        <f>Table1[[#This Row],[Unit Value]]*Table1[[#This Row],[Qty | PCount]]</f>
        <v>0</v>
      </c>
      <c r="Q460" s="27" t="str">
        <f>IF(Table1[[#This Row],[Unit Value]]&lt;=4999,"Low-Value Asset","High-Value Asset")</f>
        <v>Low-Value Asset</v>
      </c>
      <c r="R460" s="27"/>
      <c r="S460" s="27"/>
      <c r="T460" s="27"/>
      <c r="U460" s="27"/>
      <c r="V460" s="74"/>
      <c r="W460" s="27"/>
      <c r="X460" s="27"/>
      <c r="Y460" s="27"/>
      <c r="Z460" s="27"/>
      <c r="AA4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0" s="27"/>
      <c r="AC460" s="83"/>
    </row>
    <row r="461" spans="1:29" ht="12.6" x14ac:dyDescent="0.25">
      <c r="A461" s="27" t="s">
        <v>255</v>
      </c>
      <c r="B461" s="28">
        <v>110</v>
      </c>
      <c r="C461" s="27"/>
      <c r="D4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1" s="27"/>
      <c r="F461" s="27"/>
      <c r="G461" s="29"/>
      <c r="H461" s="29"/>
      <c r="I461" s="29"/>
      <c r="J461" s="29"/>
      <c r="K461" s="29"/>
      <c r="L461" s="27"/>
      <c r="M461" s="27"/>
      <c r="N461" s="27"/>
      <c r="O461" s="30"/>
      <c r="P461" s="38">
        <f>Table1[[#This Row],[Unit Value]]*Table1[[#This Row],[Qty | PCount]]</f>
        <v>0</v>
      </c>
      <c r="Q461" s="27" t="str">
        <f>IF(Table1[[#This Row],[Unit Value]]&lt;=4999,"Low-Value Asset","High-Value Asset")</f>
        <v>Low-Value Asset</v>
      </c>
      <c r="R461" s="27"/>
      <c r="S461" s="27"/>
      <c r="T461" s="27"/>
      <c r="U461" s="27"/>
      <c r="V461" s="74"/>
      <c r="W461" s="27"/>
      <c r="X461" s="27"/>
      <c r="Y461" s="27"/>
      <c r="Z461" s="27"/>
      <c r="AA4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1" s="27"/>
      <c r="AC461" s="83"/>
    </row>
    <row r="462" spans="1:29" ht="12.6" x14ac:dyDescent="0.25">
      <c r="A462" s="27" t="s">
        <v>255</v>
      </c>
      <c r="B462" s="28">
        <v>111</v>
      </c>
      <c r="C462" s="27"/>
      <c r="D4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2" s="27"/>
      <c r="F462" s="27"/>
      <c r="G462" s="29"/>
      <c r="H462" s="29"/>
      <c r="I462" s="29"/>
      <c r="J462" s="29"/>
      <c r="K462" s="29"/>
      <c r="L462" s="27"/>
      <c r="M462" s="27"/>
      <c r="N462" s="27"/>
      <c r="O462" s="30"/>
      <c r="P462" s="38">
        <f>Table1[[#This Row],[Unit Value]]*Table1[[#This Row],[Qty | PCount]]</f>
        <v>0</v>
      </c>
      <c r="Q462" s="27" t="str">
        <f>IF(Table1[[#This Row],[Unit Value]]&lt;=4999,"Low-Value Asset","High-Value Asset")</f>
        <v>Low-Value Asset</v>
      </c>
      <c r="R462" s="27"/>
      <c r="S462" s="27"/>
      <c r="T462" s="27"/>
      <c r="U462" s="27"/>
      <c r="V462" s="74"/>
      <c r="W462" s="27"/>
      <c r="X462" s="27"/>
      <c r="Y462" s="27"/>
      <c r="Z462" s="27"/>
      <c r="AA4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2" s="27"/>
      <c r="AC462" s="83"/>
    </row>
    <row r="463" spans="1:29" ht="12.6" x14ac:dyDescent="0.25">
      <c r="A463" s="27" t="s">
        <v>256</v>
      </c>
      <c r="B463" s="28">
        <v>112</v>
      </c>
      <c r="C463" s="27"/>
      <c r="D4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3" s="27"/>
      <c r="F463" s="27"/>
      <c r="G463" s="29"/>
      <c r="H463" s="29"/>
      <c r="I463" s="29"/>
      <c r="J463" s="29"/>
      <c r="K463" s="29"/>
      <c r="L463" s="27"/>
      <c r="M463" s="27"/>
      <c r="N463" s="27"/>
      <c r="O463" s="30"/>
      <c r="P463" s="38">
        <f>Table1[[#This Row],[Unit Value]]*Table1[[#This Row],[Qty | PCount]]</f>
        <v>0</v>
      </c>
      <c r="Q463" s="27" t="str">
        <f>IF(Table1[[#This Row],[Unit Value]]&lt;=4999,"Low-Value Asset","High-Value Asset")</f>
        <v>Low-Value Asset</v>
      </c>
      <c r="R463" s="27"/>
      <c r="S463" s="27"/>
      <c r="T463" s="27"/>
      <c r="U463" s="27"/>
      <c r="V463" s="74"/>
      <c r="W463" s="27"/>
      <c r="X463" s="27"/>
      <c r="Y463" s="27"/>
      <c r="Z463" s="27"/>
      <c r="AA4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3" s="27"/>
      <c r="AC463" s="83"/>
    </row>
    <row r="464" spans="1:29" ht="12.6" x14ac:dyDescent="0.25">
      <c r="A464" s="27" t="s">
        <v>256</v>
      </c>
      <c r="B464" s="28">
        <v>113</v>
      </c>
      <c r="C464" s="27"/>
      <c r="D4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4" s="27"/>
      <c r="F464" s="27"/>
      <c r="G464" s="29"/>
      <c r="H464" s="29"/>
      <c r="I464" s="29"/>
      <c r="J464" s="29"/>
      <c r="K464" s="29"/>
      <c r="L464" s="27"/>
      <c r="M464" s="27"/>
      <c r="N464" s="27"/>
      <c r="O464" s="30"/>
      <c r="P464" s="38">
        <f>Table1[[#This Row],[Unit Value]]*Table1[[#This Row],[Qty | PCount]]</f>
        <v>0</v>
      </c>
      <c r="Q464" s="27" t="str">
        <f>IF(Table1[[#This Row],[Unit Value]]&lt;=4999,"Low-Value Asset","High-Value Asset")</f>
        <v>Low-Value Asset</v>
      </c>
      <c r="R464" s="27"/>
      <c r="S464" s="27"/>
      <c r="T464" s="27"/>
      <c r="U464" s="27"/>
      <c r="V464" s="74"/>
      <c r="W464" s="27"/>
      <c r="X464" s="27"/>
      <c r="Y464" s="27"/>
      <c r="Z464" s="27"/>
      <c r="AA4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4" s="27"/>
      <c r="AC464" s="83"/>
    </row>
    <row r="465" spans="1:29" ht="12.6" x14ac:dyDescent="0.25">
      <c r="A465" s="27" t="s">
        <v>256</v>
      </c>
      <c r="B465" s="28">
        <v>114</v>
      </c>
      <c r="C465" s="27"/>
      <c r="D4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5" s="27"/>
      <c r="F465" s="27"/>
      <c r="G465" s="29"/>
      <c r="H465" s="29"/>
      <c r="I465" s="29"/>
      <c r="J465" s="29"/>
      <c r="K465" s="29"/>
      <c r="L465" s="27"/>
      <c r="M465" s="27"/>
      <c r="N465" s="27"/>
      <c r="O465" s="30"/>
      <c r="P465" s="38">
        <f>Table1[[#This Row],[Unit Value]]*Table1[[#This Row],[Qty | PCount]]</f>
        <v>0</v>
      </c>
      <c r="Q465" s="27" t="str">
        <f>IF(Table1[[#This Row],[Unit Value]]&lt;=4999,"Low-Value Asset","High-Value Asset")</f>
        <v>Low-Value Asset</v>
      </c>
      <c r="R465" s="27"/>
      <c r="S465" s="27"/>
      <c r="T465" s="27"/>
      <c r="U465" s="27"/>
      <c r="V465" s="74"/>
      <c r="W465" s="27"/>
      <c r="X465" s="27"/>
      <c r="Y465" s="27"/>
      <c r="Z465" s="27"/>
      <c r="AA4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5" s="27"/>
      <c r="AC465" s="83"/>
    </row>
    <row r="466" spans="1:29" ht="12.6" x14ac:dyDescent="0.25">
      <c r="A466" s="27" t="s">
        <v>256</v>
      </c>
      <c r="B466" s="28">
        <v>115</v>
      </c>
      <c r="C466" s="27"/>
      <c r="D4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6" s="27"/>
      <c r="F466" s="27"/>
      <c r="G466" s="29"/>
      <c r="H466" s="29"/>
      <c r="I466" s="29"/>
      <c r="J466" s="29"/>
      <c r="K466" s="29"/>
      <c r="L466" s="27"/>
      <c r="M466" s="27"/>
      <c r="N466" s="27"/>
      <c r="O466" s="30"/>
      <c r="P466" s="38">
        <f>Table1[[#This Row],[Unit Value]]*Table1[[#This Row],[Qty | PCount]]</f>
        <v>0</v>
      </c>
      <c r="Q466" s="27" t="str">
        <f>IF(Table1[[#This Row],[Unit Value]]&lt;=4999,"Low-Value Asset","High-Value Asset")</f>
        <v>Low-Value Asset</v>
      </c>
      <c r="R466" s="27"/>
      <c r="S466" s="27"/>
      <c r="T466" s="27"/>
      <c r="U466" s="27"/>
      <c r="V466" s="74"/>
      <c r="W466" s="27"/>
      <c r="X466" s="27"/>
      <c r="Y466" s="27"/>
      <c r="Z466" s="27"/>
      <c r="AA4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6" s="27"/>
      <c r="AC466" s="83"/>
    </row>
    <row r="467" spans="1:29" ht="12.6" x14ac:dyDescent="0.25">
      <c r="A467" s="27" t="s">
        <v>256</v>
      </c>
      <c r="B467" s="28">
        <v>116</v>
      </c>
      <c r="C467" s="27"/>
      <c r="D4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7" s="27"/>
      <c r="F467" s="27"/>
      <c r="G467" s="29"/>
      <c r="H467" s="29"/>
      <c r="I467" s="29"/>
      <c r="J467" s="29"/>
      <c r="K467" s="29"/>
      <c r="L467" s="27"/>
      <c r="M467" s="27"/>
      <c r="N467" s="27"/>
      <c r="O467" s="30"/>
      <c r="P467" s="38">
        <f>Table1[[#This Row],[Unit Value]]*Table1[[#This Row],[Qty | PCount]]</f>
        <v>0</v>
      </c>
      <c r="Q467" s="27" t="str">
        <f>IF(Table1[[#This Row],[Unit Value]]&lt;=4999,"Low-Value Asset","High-Value Asset")</f>
        <v>Low-Value Asset</v>
      </c>
      <c r="R467" s="27"/>
      <c r="S467" s="27"/>
      <c r="T467" s="27"/>
      <c r="U467" s="27"/>
      <c r="V467" s="74"/>
      <c r="W467" s="27"/>
      <c r="X467" s="27"/>
      <c r="Y467" s="27"/>
      <c r="Z467" s="27"/>
      <c r="AA4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7" s="27"/>
      <c r="AC467" s="83"/>
    </row>
    <row r="468" spans="1:29" ht="12.6" x14ac:dyDescent="0.25">
      <c r="A468" s="27" t="s">
        <v>256</v>
      </c>
      <c r="B468" s="28">
        <v>117</v>
      </c>
      <c r="C468" s="27"/>
      <c r="D4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8" s="27"/>
      <c r="F468" s="27"/>
      <c r="G468" s="29"/>
      <c r="H468" s="29"/>
      <c r="I468" s="29"/>
      <c r="J468" s="29"/>
      <c r="K468" s="29"/>
      <c r="L468" s="27"/>
      <c r="M468" s="27"/>
      <c r="N468" s="27"/>
      <c r="O468" s="30"/>
      <c r="P468" s="38">
        <f>Table1[[#This Row],[Unit Value]]*Table1[[#This Row],[Qty | PCount]]</f>
        <v>0</v>
      </c>
      <c r="Q468" s="27" t="str">
        <f>IF(Table1[[#This Row],[Unit Value]]&lt;=4999,"Low-Value Asset","High-Value Asset")</f>
        <v>Low-Value Asset</v>
      </c>
      <c r="R468" s="27"/>
      <c r="S468" s="27"/>
      <c r="T468" s="27"/>
      <c r="U468" s="27"/>
      <c r="V468" s="74"/>
      <c r="W468" s="27"/>
      <c r="X468" s="27"/>
      <c r="Y468" s="27"/>
      <c r="Z468" s="27"/>
      <c r="AA4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8" s="27"/>
      <c r="AC468" s="83"/>
    </row>
    <row r="469" spans="1:29" ht="12.6" x14ac:dyDescent="0.25">
      <c r="A469" s="27" t="s">
        <v>256</v>
      </c>
      <c r="B469" s="28">
        <v>118</v>
      </c>
      <c r="C469" s="27"/>
      <c r="D4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69" s="27"/>
      <c r="F469" s="27"/>
      <c r="G469" s="29"/>
      <c r="H469" s="29"/>
      <c r="I469" s="29"/>
      <c r="J469" s="29"/>
      <c r="K469" s="29"/>
      <c r="L469" s="27"/>
      <c r="M469" s="27"/>
      <c r="N469" s="27"/>
      <c r="O469" s="30"/>
      <c r="P469" s="38">
        <f>Table1[[#This Row],[Unit Value]]*Table1[[#This Row],[Qty | PCount]]</f>
        <v>0</v>
      </c>
      <c r="Q469" s="27" t="str">
        <f>IF(Table1[[#This Row],[Unit Value]]&lt;=4999,"Low-Value Asset","High-Value Asset")</f>
        <v>Low-Value Asset</v>
      </c>
      <c r="R469" s="27"/>
      <c r="S469" s="27"/>
      <c r="T469" s="27"/>
      <c r="U469" s="27"/>
      <c r="V469" s="74"/>
      <c r="W469" s="27"/>
      <c r="X469" s="27"/>
      <c r="Y469" s="27"/>
      <c r="Z469" s="27"/>
      <c r="AA4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69" s="27"/>
      <c r="AC469" s="83"/>
    </row>
    <row r="470" spans="1:29" ht="12.6" x14ac:dyDescent="0.25">
      <c r="A470" s="27" t="s">
        <v>256</v>
      </c>
      <c r="B470" s="28">
        <v>119</v>
      </c>
      <c r="C470" s="27"/>
      <c r="D4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0" s="27"/>
      <c r="F470" s="27"/>
      <c r="G470" s="29"/>
      <c r="H470" s="29"/>
      <c r="I470" s="29"/>
      <c r="J470" s="29"/>
      <c r="K470" s="29"/>
      <c r="L470" s="27"/>
      <c r="M470" s="27"/>
      <c r="N470" s="27"/>
      <c r="O470" s="30"/>
      <c r="P470" s="38">
        <f>Table1[[#This Row],[Unit Value]]*Table1[[#This Row],[Qty | PCount]]</f>
        <v>0</v>
      </c>
      <c r="Q470" s="27" t="str">
        <f>IF(Table1[[#This Row],[Unit Value]]&lt;=4999,"Low-Value Asset","High-Value Asset")</f>
        <v>Low-Value Asset</v>
      </c>
      <c r="R470" s="27"/>
      <c r="S470" s="27"/>
      <c r="T470" s="27"/>
      <c r="U470" s="27"/>
      <c r="V470" s="74"/>
      <c r="W470" s="27"/>
      <c r="X470" s="27"/>
      <c r="Y470" s="27"/>
      <c r="Z470" s="27"/>
      <c r="AA4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0" s="27"/>
      <c r="AC470" s="83"/>
    </row>
    <row r="471" spans="1:29" ht="12.6" x14ac:dyDescent="0.25">
      <c r="A471" s="27" t="s">
        <v>256</v>
      </c>
      <c r="B471" s="28">
        <v>120</v>
      </c>
      <c r="C471" s="27"/>
      <c r="D4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1" s="27"/>
      <c r="F471" s="27"/>
      <c r="G471" s="29"/>
      <c r="H471" s="29"/>
      <c r="I471" s="29"/>
      <c r="J471" s="29"/>
      <c r="K471" s="29"/>
      <c r="L471" s="27"/>
      <c r="M471" s="27"/>
      <c r="N471" s="27"/>
      <c r="O471" s="30"/>
      <c r="P471" s="38">
        <f>Table1[[#This Row],[Unit Value]]*Table1[[#This Row],[Qty | PCount]]</f>
        <v>0</v>
      </c>
      <c r="Q471" s="27" t="str">
        <f>IF(Table1[[#This Row],[Unit Value]]&lt;=4999,"Low-Value Asset","High-Value Asset")</f>
        <v>Low-Value Asset</v>
      </c>
      <c r="R471" s="27"/>
      <c r="S471" s="27"/>
      <c r="T471" s="27"/>
      <c r="U471" s="27"/>
      <c r="V471" s="74"/>
      <c r="W471" s="27"/>
      <c r="X471" s="27"/>
      <c r="Y471" s="27"/>
      <c r="Z471" s="27"/>
      <c r="AA4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1" s="27"/>
      <c r="AC471" s="83"/>
    </row>
    <row r="472" spans="1:29" ht="12.6" x14ac:dyDescent="0.25">
      <c r="A472" s="27" t="s">
        <v>256</v>
      </c>
      <c r="B472" s="28">
        <v>121</v>
      </c>
      <c r="C472" s="27"/>
      <c r="D4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2" s="27"/>
      <c r="F472" s="27"/>
      <c r="G472" s="29"/>
      <c r="H472" s="29"/>
      <c r="I472" s="29"/>
      <c r="J472" s="29"/>
      <c r="K472" s="29"/>
      <c r="L472" s="27"/>
      <c r="M472" s="27"/>
      <c r="N472" s="27"/>
      <c r="O472" s="30"/>
      <c r="P472" s="38">
        <f>Table1[[#This Row],[Unit Value]]*Table1[[#This Row],[Qty | PCount]]</f>
        <v>0</v>
      </c>
      <c r="Q472" s="27" t="str">
        <f>IF(Table1[[#This Row],[Unit Value]]&lt;=4999,"Low-Value Asset","High-Value Asset")</f>
        <v>Low-Value Asset</v>
      </c>
      <c r="R472" s="27"/>
      <c r="S472" s="27"/>
      <c r="T472" s="27"/>
      <c r="U472" s="27"/>
      <c r="V472" s="74"/>
      <c r="W472" s="27"/>
      <c r="X472" s="27"/>
      <c r="Y472" s="27"/>
      <c r="Z472" s="27"/>
      <c r="AA4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2" s="27"/>
      <c r="AC472" s="83"/>
    </row>
    <row r="473" spans="1:29" ht="12.6" x14ac:dyDescent="0.25">
      <c r="A473" s="27" t="s">
        <v>258</v>
      </c>
      <c r="B473" s="28">
        <v>122</v>
      </c>
      <c r="C473" s="27"/>
      <c r="D4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3" s="27"/>
      <c r="F473" s="27"/>
      <c r="G473" s="29"/>
      <c r="H473" s="29"/>
      <c r="I473" s="29"/>
      <c r="J473" s="29"/>
      <c r="K473" s="29"/>
      <c r="L473" s="27"/>
      <c r="M473" s="40"/>
      <c r="N473" s="27"/>
      <c r="O473" s="30"/>
      <c r="P473" s="30">
        <f>Table1[[#This Row],[Unit Value]]*Table1[[#This Row],[Qty | PCount]]</f>
        <v>0</v>
      </c>
      <c r="Q473" s="27" t="str">
        <f>IF(Table1[[#This Row],[Unit Value]]&lt;=4999,"Low-Value Asset","High-Value Asset")</f>
        <v>Low-Value Asset</v>
      </c>
      <c r="R473" s="27"/>
      <c r="S473" s="27"/>
      <c r="T473" s="27"/>
      <c r="U473" s="27"/>
      <c r="V473" s="74"/>
      <c r="W473" s="27"/>
      <c r="X473" s="27"/>
      <c r="Y473" s="27"/>
      <c r="Z473" s="27"/>
      <c r="AA4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3" s="27"/>
      <c r="AC473" s="83"/>
    </row>
    <row r="474" spans="1:29" ht="12.6" x14ac:dyDescent="0.25">
      <c r="A474" s="27" t="s">
        <v>258</v>
      </c>
      <c r="B474" s="28">
        <v>123</v>
      </c>
      <c r="C474" s="27"/>
      <c r="D4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4" s="27"/>
      <c r="F474" s="27"/>
      <c r="G474" s="29"/>
      <c r="H474" s="29"/>
      <c r="I474" s="29"/>
      <c r="J474" s="29"/>
      <c r="K474" s="29"/>
      <c r="L474" s="27"/>
      <c r="M474" s="40"/>
      <c r="N474" s="27"/>
      <c r="O474" s="30"/>
      <c r="P474" s="30">
        <f>Table1[[#This Row],[Unit Value]]*Table1[[#This Row],[Qty | PCount]]</f>
        <v>0</v>
      </c>
      <c r="Q474" s="27" t="str">
        <f>IF(Table1[[#This Row],[Unit Value]]&lt;=4999,"Low-Value Asset","High-Value Asset")</f>
        <v>Low-Value Asset</v>
      </c>
      <c r="R474" s="27"/>
      <c r="S474" s="27"/>
      <c r="T474" s="27"/>
      <c r="U474" s="27"/>
      <c r="V474" s="74"/>
      <c r="W474" s="27"/>
      <c r="X474" s="27"/>
      <c r="Y474" s="27"/>
      <c r="Z474" s="27"/>
      <c r="AA4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4" s="27"/>
      <c r="AC474" s="83"/>
    </row>
    <row r="475" spans="1:29" ht="12.6" x14ac:dyDescent="0.25">
      <c r="A475" s="27" t="s">
        <v>258</v>
      </c>
      <c r="B475" s="28">
        <v>124</v>
      </c>
      <c r="C475" s="27"/>
      <c r="D4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5" s="27"/>
      <c r="F475" s="27"/>
      <c r="G475" s="29"/>
      <c r="H475" s="29"/>
      <c r="I475" s="29"/>
      <c r="J475" s="29"/>
      <c r="K475" s="29"/>
      <c r="L475" s="27"/>
      <c r="M475" s="40"/>
      <c r="N475" s="27"/>
      <c r="O475" s="30"/>
      <c r="P475" s="30">
        <f>Table1[[#This Row],[Unit Value]]*Table1[[#This Row],[Qty | PCount]]</f>
        <v>0</v>
      </c>
      <c r="Q475" s="27" t="str">
        <f>IF(Table1[[#This Row],[Unit Value]]&lt;=4999,"Low-Value Asset","High-Value Asset")</f>
        <v>Low-Value Asset</v>
      </c>
      <c r="R475" s="27"/>
      <c r="S475" s="27"/>
      <c r="T475" s="27"/>
      <c r="U475" s="27"/>
      <c r="V475" s="74"/>
      <c r="W475" s="27"/>
      <c r="X475" s="27"/>
      <c r="Y475" s="27"/>
      <c r="Z475" s="27"/>
      <c r="AA4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5" s="27"/>
      <c r="AC475" s="83"/>
    </row>
    <row r="476" spans="1:29" ht="12.6" x14ac:dyDescent="0.25">
      <c r="A476" s="27" t="s">
        <v>258</v>
      </c>
      <c r="B476" s="28">
        <v>125</v>
      </c>
      <c r="C476" s="27"/>
      <c r="D4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6" s="27"/>
      <c r="F476" s="27"/>
      <c r="G476" s="29"/>
      <c r="H476" s="29"/>
      <c r="I476" s="29"/>
      <c r="J476" s="29"/>
      <c r="K476" s="29"/>
      <c r="L476" s="27"/>
      <c r="M476" s="40"/>
      <c r="N476" s="27"/>
      <c r="O476" s="30"/>
      <c r="P476" s="30">
        <f>Table1[[#This Row],[Unit Value]]*Table1[[#This Row],[Qty | PCount]]</f>
        <v>0</v>
      </c>
      <c r="Q476" s="27" t="str">
        <f>IF(Table1[[#This Row],[Unit Value]]&lt;=4999,"Low-Value Asset","High-Value Asset")</f>
        <v>Low-Value Asset</v>
      </c>
      <c r="R476" s="27"/>
      <c r="S476" s="27"/>
      <c r="T476" s="27"/>
      <c r="U476" s="27"/>
      <c r="V476" s="74"/>
      <c r="W476" s="27"/>
      <c r="X476" s="27"/>
      <c r="Y476" s="27"/>
      <c r="Z476" s="27"/>
      <c r="AA4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6" s="27"/>
      <c r="AC476" s="83"/>
    </row>
    <row r="477" spans="1:29" ht="12.6" x14ac:dyDescent="0.25">
      <c r="A477" s="27" t="s">
        <v>258</v>
      </c>
      <c r="B477" s="28">
        <v>126</v>
      </c>
      <c r="C477" s="27"/>
      <c r="D4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7" s="27"/>
      <c r="F477" s="27"/>
      <c r="G477" s="29"/>
      <c r="H477" s="29"/>
      <c r="I477" s="29"/>
      <c r="J477" s="29"/>
      <c r="K477" s="29"/>
      <c r="L477" s="27"/>
      <c r="M477" s="40"/>
      <c r="N477" s="27"/>
      <c r="O477" s="30"/>
      <c r="P477" s="30">
        <f>Table1[[#This Row],[Unit Value]]*Table1[[#This Row],[Qty | PCount]]</f>
        <v>0</v>
      </c>
      <c r="Q477" s="27" t="str">
        <f>IF(Table1[[#This Row],[Unit Value]]&lt;=4999,"Low-Value Asset","High-Value Asset")</f>
        <v>Low-Value Asset</v>
      </c>
      <c r="R477" s="27"/>
      <c r="S477" s="27"/>
      <c r="T477" s="27"/>
      <c r="U477" s="27"/>
      <c r="V477" s="74"/>
      <c r="W477" s="27"/>
      <c r="X477" s="27"/>
      <c r="Y477" s="27"/>
      <c r="Z477" s="27"/>
      <c r="AA4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7" s="27"/>
      <c r="AC477" s="83"/>
    </row>
    <row r="478" spans="1:29" ht="12.6" x14ac:dyDescent="0.25">
      <c r="A478" s="27" t="s">
        <v>258</v>
      </c>
      <c r="B478" s="28">
        <v>127</v>
      </c>
      <c r="C478" s="27"/>
      <c r="D4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8" s="27"/>
      <c r="F478" s="27"/>
      <c r="G478" s="29"/>
      <c r="H478" s="29"/>
      <c r="I478" s="29"/>
      <c r="J478" s="29"/>
      <c r="K478" s="29"/>
      <c r="L478" s="27"/>
      <c r="M478" s="40"/>
      <c r="N478" s="27"/>
      <c r="O478" s="30"/>
      <c r="P478" s="30">
        <f>Table1[[#This Row],[Unit Value]]*Table1[[#This Row],[Qty | PCount]]</f>
        <v>0</v>
      </c>
      <c r="Q478" s="27" t="str">
        <f>IF(Table1[[#This Row],[Unit Value]]&lt;=4999,"Low-Value Asset","High-Value Asset")</f>
        <v>Low-Value Asset</v>
      </c>
      <c r="R478" s="27"/>
      <c r="S478" s="27"/>
      <c r="T478" s="27"/>
      <c r="U478" s="27"/>
      <c r="V478" s="74"/>
      <c r="W478" s="27"/>
      <c r="X478" s="27"/>
      <c r="Y478" s="27"/>
      <c r="Z478" s="27"/>
      <c r="AA4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8" s="27"/>
      <c r="AC478" s="83"/>
    </row>
    <row r="479" spans="1:29" ht="12.6" x14ac:dyDescent="0.25">
      <c r="A479" s="27" t="s">
        <v>258</v>
      </c>
      <c r="B479" s="28">
        <v>128</v>
      </c>
      <c r="C479" s="27"/>
      <c r="D4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79" s="27"/>
      <c r="F479" s="27"/>
      <c r="G479" s="29"/>
      <c r="H479" s="29"/>
      <c r="I479" s="29"/>
      <c r="J479" s="29"/>
      <c r="K479" s="29"/>
      <c r="L479" s="27"/>
      <c r="M479" s="40"/>
      <c r="N479" s="27"/>
      <c r="O479" s="30"/>
      <c r="P479" s="30">
        <f>Table1[[#This Row],[Unit Value]]*Table1[[#This Row],[Qty | PCount]]</f>
        <v>0</v>
      </c>
      <c r="Q479" s="27" t="str">
        <f>IF(Table1[[#This Row],[Unit Value]]&lt;=4999,"Low-Value Asset","High-Value Asset")</f>
        <v>Low-Value Asset</v>
      </c>
      <c r="R479" s="27"/>
      <c r="S479" s="27"/>
      <c r="T479" s="27"/>
      <c r="U479" s="27"/>
      <c r="V479" s="74"/>
      <c r="W479" s="27"/>
      <c r="X479" s="27"/>
      <c r="Y479" s="27"/>
      <c r="Z479" s="27"/>
      <c r="AA4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79" s="27"/>
      <c r="AC479" s="83"/>
    </row>
    <row r="480" spans="1:29" ht="12.6" x14ac:dyDescent="0.25">
      <c r="A480" s="27" t="s">
        <v>258</v>
      </c>
      <c r="B480" s="28">
        <v>129</v>
      </c>
      <c r="C480" s="27"/>
      <c r="D4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0" s="27"/>
      <c r="F480" s="27"/>
      <c r="G480" s="29"/>
      <c r="H480" s="29"/>
      <c r="I480" s="29"/>
      <c r="J480" s="29"/>
      <c r="K480" s="29"/>
      <c r="L480" s="27"/>
      <c r="M480" s="40"/>
      <c r="N480" s="27"/>
      <c r="O480" s="30"/>
      <c r="P480" s="30">
        <f>Table1[[#This Row],[Unit Value]]*Table1[[#This Row],[Qty | PCount]]</f>
        <v>0</v>
      </c>
      <c r="Q480" s="27" t="str">
        <f>IF(Table1[[#This Row],[Unit Value]]&lt;=4999,"Low-Value Asset","High-Value Asset")</f>
        <v>Low-Value Asset</v>
      </c>
      <c r="R480" s="27"/>
      <c r="S480" s="27"/>
      <c r="T480" s="27"/>
      <c r="U480" s="27"/>
      <c r="V480" s="74"/>
      <c r="W480" s="27"/>
      <c r="X480" s="27"/>
      <c r="Y480" s="27"/>
      <c r="Z480" s="27"/>
      <c r="AA4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0" s="27"/>
      <c r="AC480" s="83"/>
    </row>
    <row r="481" spans="1:29" ht="12.6" x14ac:dyDescent="0.25">
      <c r="A481" s="27" t="s">
        <v>258</v>
      </c>
      <c r="B481" s="28">
        <v>130</v>
      </c>
      <c r="C481" s="27"/>
      <c r="D4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1" s="27"/>
      <c r="F481" s="27"/>
      <c r="G481" s="29"/>
      <c r="H481" s="29"/>
      <c r="I481" s="29"/>
      <c r="J481" s="29"/>
      <c r="K481" s="29"/>
      <c r="L481" s="27"/>
      <c r="M481" s="40"/>
      <c r="N481" s="27"/>
      <c r="O481" s="30"/>
      <c r="P481" s="30">
        <f>Table1[[#This Row],[Unit Value]]*Table1[[#This Row],[Qty | PCount]]</f>
        <v>0</v>
      </c>
      <c r="Q481" s="27" t="str">
        <f>IF(Table1[[#This Row],[Unit Value]]&lt;=4999,"Low-Value Asset","High-Value Asset")</f>
        <v>Low-Value Asset</v>
      </c>
      <c r="R481" s="27"/>
      <c r="S481" s="27"/>
      <c r="T481" s="27"/>
      <c r="U481" s="27"/>
      <c r="V481" s="74"/>
      <c r="W481" s="27"/>
      <c r="X481" s="27"/>
      <c r="Y481" s="27"/>
      <c r="Z481" s="27"/>
      <c r="AA4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1" s="27"/>
      <c r="AC481" s="83"/>
    </row>
    <row r="482" spans="1:29" ht="12.6" x14ac:dyDescent="0.25">
      <c r="A482" s="27" t="s">
        <v>258</v>
      </c>
      <c r="B482" s="28">
        <v>131</v>
      </c>
      <c r="C482" s="27"/>
      <c r="D4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2" s="27"/>
      <c r="F482" s="27"/>
      <c r="G482" s="29"/>
      <c r="H482" s="29"/>
      <c r="I482" s="29"/>
      <c r="J482" s="29"/>
      <c r="K482" s="29"/>
      <c r="L482" s="27"/>
      <c r="M482" s="40"/>
      <c r="N482" s="27"/>
      <c r="O482" s="30"/>
      <c r="P482" s="30">
        <f>Table1[[#This Row],[Unit Value]]*Table1[[#This Row],[Qty | PCount]]</f>
        <v>0</v>
      </c>
      <c r="Q482" s="27" t="str">
        <f>IF(Table1[[#This Row],[Unit Value]]&lt;=4999,"Low-Value Asset","High-Value Asset")</f>
        <v>Low-Value Asset</v>
      </c>
      <c r="R482" s="27"/>
      <c r="S482" s="27"/>
      <c r="T482" s="27"/>
      <c r="U482" s="27"/>
      <c r="V482" s="74"/>
      <c r="W482" s="27"/>
      <c r="X482" s="27"/>
      <c r="Y482" s="27"/>
      <c r="Z482" s="27"/>
      <c r="AA4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2" s="27"/>
      <c r="AC482" s="83"/>
    </row>
    <row r="483" spans="1:29" ht="12.6" x14ac:dyDescent="0.25">
      <c r="A483" s="27" t="s">
        <v>258</v>
      </c>
      <c r="B483" s="28">
        <v>132</v>
      </c>
      <c r="C483" s="27"/>
      <c r="D4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3" s="27"/>
      <c r="F483" s="27"/>
      <c r="G483" s="29"/>
      <c r="H483" s="29"/>
      <c r="I483" s="29"/>
      <c r="J483" s="29"/>
      <c r="K483" s="29"/>
      <c r="L483" s="27"/>
      <c r="M483" s="40"/>
      <c r="N483" s="27"/>
      <c r="O483" s="30"/>
      <c r="P483" s="30">
        <f>Table1[[#This Row],[Unit Value]]*Table1[[#This Row],[Qty | PCount]]</f>
        <v>0</v>
      </c>
      <c r="Q483" s="27" t="str">
        <f>IF(Table1[[#This Row],[Unit Value]]&lt;=4999,"Low-Value Asset","High-Value Asset")</f>
        <v>Low-Value Asset</v>
      </c>
      <c r="R483" s="27"/>
      <c r="S483" s="27"/>
      <c r="T483" s="27"/>
      <c r="U483" s="27"/>
      <c r="V483" s="74"/>
      <c r="W483" s="27"/>
      <c r="X483" s="27"/>
      <c r="Y483" s="27"/>
      <c r="Z483" s="27"/>
      <c r="AA4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3" s="27"/>
      <c r="AC483" s="83"/>
    </row>
    <row r="484" spans="1:29" ht="12.6" x14ac:dyDescent="0.25">
      <c r="A484" s="27" t="s">
        <v>258</v>
      </c>
      <c r="B484" s="28">
        <v>133</v>
      </c>
      <c r="C484" s="27"/>
      <c r="D4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4" s="27"/>
      <c r="F484" s="27"/>
      <c r="G484" s="29"/>
      <c r="H484" s="29"/>
      <c r="I484" s="29"/>
      <c r="J484" s="29"/>
      <c r="K484" s="29"/>
      <c r="L484" s="27"/>
      <c r="M484" s="40"/>
      <c r="N484" s="27"/>
      <c r="O484" s="30"/>
      <c r="P484" s="30">
        <f>Table1[[#This Row],[Unit Value]]*Table1[[#This Row],[Qty | PCount]]</f>
        <v>0</v>
      </c>
      <c r="Q484" s="27" t="str">
        <f>IF(Table1[[#This Row],[Unit Value]]&lt;=4999,"Low-Value Asset","High-Value Asset")</f>
        <v>Low-Value Asset</v>
      </c>
      <c r="R484" s="27"/>
      <c r="S484" s="27"/>
      <c r="T484" s="27"/>
      <c r="U484" s="27"/>
      <c r="V484" s="74"/>
      <c r="W484" s="27"/>
      <c r="X484" s="27"/>
      <c r="Y484" s="27"/>
      <c r="Z484" s="27"/>
      <c r="AA4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4" s="27"/>
      <c r="AC484" s="83"/>
    </row>
    <row r="485" spans="1:29" ht="12.6" x14ac:dyDescent="0.25">
      <c r="A485" s="27" t="s">
        <v>258</v>
      </c>
      <c r="B485" s="28">
        <v>134</v>
      </c>
      <c r="C485" s="27"/>
      <c r="D4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5" s="27"/>
      <c r="F485" s="27"/>
      <c r="G485" s="29"/>
      <c r="H485" s="29"/>
      <c r="I485" s="29"/>
      <c r="J485" s="29"/>
      <c r="K485" s="29"/>
      <c r="L485" s="27"/>
      <c r="M485" s="40"/>
      <c r="N485" s="27"/>
      <c r="O485" s="30"/>
      <c r="P485" s="30">
        <f>Table1[[#This Row],[Unit Value]]*Table1[[#This Row],[Qty | PCount]]</f>
        <v>0</v>
      </c>
      <c r="Q485" s="27" t="str">
        <f>IF(Table1[[#This Row],[Unit Value]]&lt;=4999,"Low-Value Asset","High-Value Asset")</f>
        <v>Low-Value Asset</v>
      </c>
      <c r="R485" s="27"/>
      <c r="S485" s="27"/>
      <c r="T485" s="27"/>
      <c r="U485" s="27"/>
      <c r="V485" s="74"/>
      <c r="W485" s="27"/>
      <c r="X485" s="27"/>
      <c r="Y485" s="27"/>
      <c r="Z485" s="27"/>
      <c r="AA4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5" s="27"/>
      <c r="AC485" s="83"/>
    </row>
    <row r="486" spans="1:29" ht="12.6" x14ac:dyDescent="0.25">
      <c r="A486" s="27" t="s">
        <v>258</v>
      </c>
      <c r="B486" s="28">
        <v>135</v>
      </c>
      <c r="C486" s="27"/>
      <c r="D4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6" s="27"/>
      <c r="F486" s="27"/>
      <c r="G486" s="29"/>
      <c r="H486" s="29"/>
      <c r="I486" s="29"/>
      <c r="J486" s="29"/>
      <c r="K486" s="29"/>
      <c r="L486" s="27"/>
      <c r="M486" s="40"/>
      <c r="N486" s="27"/>
      <c r="O486" s="30"/>
      <c r="P486" s="30">
        <f>Table1[[#This Row],[Unit Value]]*Table1[[#This Row],[Qty | PCount]]</f>
        <v>0</v>
      </c>
      <c r="Q486" s="27" t="str">
        <f>IF(Table1[[#This Row],[Unit Value]]&lt;=4999,"Low-Value Asset","High-Value Asset")</f>
        <v>Low-Value Asset</v>
      </c>
      <c r="R486" s="27"/>
      <c r="S486" s="27"/>
      <c r="T486" s="27"/>
      <c r="U486" s="27"/>
      <c r="V486" s="74"/>
      <c r="W486" s="27"/>
      <c r="X486" s="27"/>
      <c r="Y486" s="27"/>
      <c r="Z486" s="27"/>
      <c r="AA4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6" s="27"/>
      <c r="AC486" s="83"/>
    </row>
    <row r="487" spans="1:29" ht="12.6" x14ac:dyDescent="0.25">
      <c r="A487" s="27" t="s">
        <v>258</v>
      </c>
      <c r="B487" s="28">
        <v>136</v>
      </c>
      <c r="C487" s="27"/>
      <c r="D4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7" s="27"/>
      <c r="F487" s="27"/>
      <c r="G487" s="29"/>
      <c r="H487" s="29"/>
      <c r="I487" s="29"/>
      <c r="J487" s="29"/>
      <c r="K487" s="29"/>
      <c r="L487" s="27"/>
      <c r="M487" s="40"/>
      <c r="N487" s="27"/>
      <c r="O487" s="30"/>
      <c r="P487" s="30">
        <f>Table1[[#This Row],[Unit Value]]*Table1[[#This Row],[Qty | PCount]]</f>
        <v>0</v>
      </c>
      <c r="Q487" s="27" t="str">
        <f>IF(Table1[[#This Row],[Unit Value]]&lt;=4999,"Low-Value Asset","High-Value Asset")</f>
        <v>Low-Value Asset</v>
      </c>
      <c r="R487" s="27"/>
      <c r="S487" s="27"/>
      <c r="T487" s="27"/>
      <c r="U487" s="27"/>
      <c r="V487" s="74"/>
      <c r="W487" s="27"/>
      <c r="X487" s="27"/>
      <c r="Y487" s="27"/>
      <c r="Z487" s="27"/>
      <c r="AA4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7" s="27"/>
      <c r="AC487" s="83"/>
    </row>
    <row r="488" spans="1:29" ht="12.6" x14ac:dyDescent="0.25">
      <c r="A488" s="27" t="s">
        <v>258</v>
      </c>
      <c r="B488" s="28">
        <v>137</v>
      </c>
      <c r="C488" s="27"/>
      <c r="D4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8" s="27"/>
      <c r="F488" s="27"/>
      <c r="G488" s="29"/>
      <c r="H488" s="29"/>
      <c r="I488" s="29"/>
      <c r="J488" s="29"/>
      <c r="K488" s="29"/>
      <c r="L488" s="27"/>
      <c r="M488" s="40"/>
      <c r="N488" s="27"/>
      <c r="O488" s="30"/>
      <c r="P488" s="30">
        <f>Table1[[#This Row],[Unit Value]]*Table1[[#This Row],[Qty | PCount]]</f>
        <v>0</v>
      </c>
      <c r="Q488" s="27" t="str">
        <f>IF(Table1[[#This Row],[Unit Value]]&lt;=4999,"Low-Value Asset","High-Value Asset")</f>
        <v>Low-Value Asset</v>
      </c>
      <c r="R488" s="27"/>
      <c r="S488" s="27"/>
      <c r="T488" s="27"/>
      <c r="U488" s="27"/>
      <c r="V488" s="74"/>
      <c r="W488" s="27"/>
      <c r="X488" s="27"/>
      <c r="Y488" s="27"/>
      <c r="Z488" s="27"/>
      <c r="AA4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8" s="27"/>
      <c r="AC488" s="83"/>
    </row>
    <row r="489" spans="1:29" ht="12.6" x14ac:dyDescent="0.25">
      <c r="A489" s="27" t="s">
        <v>258</v>
      </c>
      <c r="B489" s="28">
        <v>138</v>
      </c>
      <c r="C489" s="27"/>
      <c r="D4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89" s="27"/>
      <c r="F489" s="27"/>
      <c r="G489" s="29"/>
      <c r="H489" s="29"/>
      <c r="I489" s="29"/>
      <c r="J489" s="29"/>
      <c r="K489" s="29"/>
      <c r="L489" s="27"/>
      <c r="M489" s="40"/>
      <c r="N489" s="27"/>
      <c r="O489" s="30"/>
      <c r="P489" s="30">
        <f>Table1[[#This Row],[Unit Value]]*Table1[[#This Row],[Qty | PCount]]</f>
        <v>0</v>
      </c>
      <c r="Q489" s="27" t="str">
        <f>IF(Table1[[#This Row],[Unit Value]]&lt;=4999,"Low-Value Asset","High-Value Asset")</f>
        <v>Low-Value Asset</v>
      </c>
      <c r="R489" s="27"/>
      <c r="S489" s="27"/>
      <c r="T489" s="27"/>
      <c r="U489" s="27"/>
      <c r="V489" s="74"/>
      <c r="W489" s="27"/>
      <c r="X489" s="27"/>
      <c r="Y489" s="27"/>
      <c r="Z489" s="27"/>
      <c r="AA4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89" s="27"/>
      <c r="AC489" s="83"/>
    </row>
    <row r="490" spans="1:29" ht="12.6" x14ac:dyDescent="0.25">
      <c r="A490" s="27" t="s">
        <v>258</v>
      </c>
      <c r="B490" s="28">
        <v>139</v>
      </c>
      <c r="C490" s="27"/>
      <c r="D4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0" s="27"/>
      <c r="F490" s="27"/>
      <c r="G490" s="29"/>
      <c r="H490" s="29"/>
      <c r="I490" s="29"/>
      <c r="J490" s="29"/>
      <c r="K490" s="29"/>
      <c r="L490" s="27"/>
      <c r="M490" s="40"/>
      <c r="N490" s="27"/>
      <c r="O490" s="30"/>
      <c r="P490" s="30">
        <f>Table1[[#This Row],[Unit Value]]*Table1[[#This Row],[Qty | PCount]]</f>
        <v>0</v>
      </c>
      <c r="Q490" s="27" t="str">
        <f>IF(Table1[[#This Row],[Unit Value]]&lt;=4999,"Low-Value Asset","High-Value Asset")</f>
        <v>Low-Value Asset</v>
      </c>
      <c r="R490" s="27"/>
      <c r="S490" s="27"/>
      <c r="T490" s="27"/>
      <c r="U490" s="27"/>
      <c r="V490" s="74"/>
      <c r="W490" s="27"/>
      <c r="X490" s="27"/>
      <c r="Y490" s="27"/>
      <c r="Z490" s="27"/>
      <c r="AA4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0" s="27"/>
      <c r="AC490" s="83"/>
    </row>
    <row r="491" spans="1:29" ht="12.6" x14ac:dyDescent="0.25">
      <c r="A491" s="27" t="s">
        <v>258</v>
      </c>
      <c r="B491" s="28">
        <v>140</v>
      </c>
      <c r="C491" s="27"/>
      <c r="D4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1" s="27"/>
      <c r="F491" s="27"/>
      <c r="G491" s="29"/>
      <c r="H491" s="29"/>
      <c r="I491" s="29"/>
      <c r="J491" s="29"/>
      <c r="K491" s="29"/>
      <c r="L491" s="27"/>
      <c r="M491" s="40"/>
      <c r="N491" s="27"/>
      <c r="O491" s="30"/>
      <c r="P491" s="30">
        <f>Table1[[#This Row],[Unit Value]]*Table1[[#This Row],[Qty | PCount]]</f>
        <v>0</v>
      </c>
      <c r="Q491" s="27" t="str">
        <f>IF(Table1[[#This Row],[Unit Value]]&lt;=4999,"Low-Value Asset","High-Value Asset")</f>
        <v>Low-Value Asset</v>
      </c>
      <c r="R491" s="27"/>
      <c r="S491" s="27"/>
      <c r="T491" s="27"/>
      <c r="U491" s="27"/>
      <c r="V491" s="74"/>
      <c r="W491" s="27"/>
      <c r="X491" s="27"/>
      <c r="Y491" s="27"/>
      <c r="Z491" s="27"/>
      <c r="AA4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1" s="27"/>
      <c r="AC491" s="83"/>
    </row>
    <row r="492" spans="1:29" ht="12.6" x14ac:dyDescent="0.25">
      <c r="A492" s="27" t="s">
        <v>258</v>
      </c>
      <c r="B492" s="28">
        <v>141</v>
      </c>
      <c r="C492" s="27"/>
      <c r="D4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2" s="27"/>
      <c r="F492" s="27"/>
      <c r="G492" s="29"/>
      <c r="H492" s="29"/>
      <c r="I492" s="29"/>
      <c r="J492" s="29"/>
      <c r="K492" s="29"/>
      <c r="L492" s="27"/>
      <c r="M492" s="40"/>
      <c r="N492" s="27"/>
      <c r="O492" s="30"/>
      <c r="P492" s="30">
        <f>Table1[[#This Row],[Unit Value]]*Table1[[#This Row],[Qty | PCount]]</f>
        <v>0</v>
      </c>
      <c r="Q492" s="27" t="str">
        <f>IF(Table1[[#This Row],[Unit Value]]&lt;=4999,"Low-Value Asset","High-Value Asset")</f>
        <v>Low-Value Asset</v>
      </c>
      <c r="R492" s="27"/>
      <c r="S492" s="27"/>
      <c r="T492" s="27"/>
      <c r="U492" s="27"/>
      <c r="V492" s="74"/>
      <c r="W492" s="27"/>
      <c r="X492" s="27"/>
      <c r="Y492" s="27"/>
      <c r="Z492" s="27"/>
      <c r="AA4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2" s="27"/>
      <c r="AC492" s="83"/>
    </row>
    <row r="493" spans="1:29" ht="12.6" x14ac:dyDescent="0.25">
      <c r="A493" s="27" t="s">
        <v>258</v>
      </c>
      <c r="B493" s="28">
        <v>142</v>
      </c>
      <c r="C493" s="27"/>
      <c r="D4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3" s="27"/>
      <c r="F493" s="27"/>
      <c r="G493" s="29"/>
      <c r="H493" s="29"/>
      <c r="I493" s="29"/>
      <c r="J493" s="29"/>
      <c r="K493" s="29"/>
      <c r="L493" s="27"/>
      <c r="M493" s="40"/>
      <c r="N493" s="27"/>
      <c r="O493" s="30"/>
      <c r="P493" s="30">
        <f>Table1[[#This Row],[Unit Value]]*Table1[[#This Row],[Qty | PCount]]</f>
        <v>0</v>
      </c>
      <c r="Q493" s="27" t="str">
        <f>IF(Table1[[#This Row],[Unit Value]]&lt;=4999,"Low-Value Asset","High-Value Asset")</f>
        <v>Low-Value Asset</v>
      </c>
      <c r="R493" s="27"/>
      <c r="S493" s="27"/>
      <c r="T493" s="27"/>
      <c r="U493" s="27"/>
      <c r="V493" s="74"/>
      <c r="W493" s="27"/>
      <c r="X493" s="27"/>
      <c r="Y493" s="27"/>
      <c r="Z493" s="27"/>
      <c r="AA4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3" s="27"/>
      <c r="AC493" s="83"/>
    </row>
    <row r="494" spans="1:29" ht="12.6" x14ac:dyDescent="0.25">
      <c r="A494" s="27" t="s">
        <v>258</v>
      </c>
      <c r="B494" s="28">
        <v>143</v>
      </c>
      <c r="C494" s="27"/>
      <c r="D4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4" s="27"/>
      <c r="F494" s="27"/>
      <c r="G494" s="29"/>
      <c r="H494" s="29"/>
      <c r="I494" s="29"/>
      <c r="J494" s="29"/>
      <c r="K494" s="29"/>
      <c r="L494" s="27"/>
      <c r="M494" s="40"/>
      <c r="N494" s="27"/>
      <c r="O494" s="30"/>
      <c r="P494" s="30">
        <f>Table1[[#This Row],[Unit Value]]*Table1[[#This Row],[Qty | PCount]]</f>
        <v>0</v>
      </c>
      <c r="Q494" s="27" t="str">
        <f>IF(Table1[[#This Row],[Unit Value]]&lt;=4999,"Low-Value Asset","High-Value Asset")</f>
        <v>Low-Value Asset</v>
      </c>
      <c r="R494" s="27"/>
      <c r="S494" s="27"/>
      <c r="T494" s="27"/>
      <c r="U494" s="27"/>
      <c r="V494" s="74"/>
      <c r="W494" s="27"/>
      <c r="X494" s="27"/>
      <c r="Y494" s="27"/>
      <c r="Z494" s="27"/>
      <c r="AA4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4" s="27"/>
      <c r="AC494" s="83"/>
    </row>
    <row r="495" spans="1:29" ht="12.6" x14ac:dyDescent="0.25">
      <c r="A495" s="27" t="s">
        <v>258</v>
      </c>
      <c r="B495" s="28">
        <v>144</v>
      </c>
      <c r="C495" s="27"/>
      <c r="D4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5" s="27"/>
      <c r="F495" s="27"/>
      <c r="G495" s="29"/>
      <c r="H495" s="29"/>
      <c r="I495" s="29"/>
      <c r="J495" s="29"/>
      <c r="K495" s="29"/>
      <c r="L495" s="27"/>
      <c r="M495" s="40"/>
      <c r="N495" s="27"/>
      <c r="O495" s="30"/>
      <c r="P495" s="30">
        <f>Table1[[#This Row],[Unit Value]]*Table1[[#This Row],[Qty | PCount]]</f>
        <v>0</v>
      </c>
      <c r="Q495" s="27" t="str">
        <f>IF(Table1[[#This Row],[Unit Value]]&lt;=4999,"Low-Value Asset","High-Value Asset")</f>
        <v>Low-Value Asset</v>
      </c>
      <c r="R495" s="27"/>
      <c r="S495" s="27"/>
      <c r="T495" s="27"/>
      <c r="U495" s="27"/>
      <c r="V495" s="74"/>
      <c r="W495" s="27"/>
      <c r="X495" s="27"/>
      <c r="Y495" s="27"/>
      <c r="Z495" s="27"/>
      <c r="AA4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5" s="27"/>
      <c r="AC495" s="83"/>
    </row>
    <row r="496" spans="1:29" ht="12.6" x14ac:dyDescent="0.25">
      <c r="A496" s="27" t="s">
        <v>258</v>
      </c>
      <c r="B496" s="28">
        <v>145</v>
      </c>
      <c r="C496" s="27"/>
      <c r="D4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6" s="27"/>
      <c r="F496" s="27"/>
      <c r="G496" s="29"/>
      <c r="H496" s="29"/>
      <c r="I496" s="29"/>
      <c r="J496" s="29"/>
      <c r="K496" s="29"/>
      <c r="L496" s="27"/>
      <c r="M496" s="40"/>
      <c r="N496" s="27"/>
      <c r="O496" s="30"/>
      <c r="P496" s="30">
        <f>Table1[[#This Row],[Unit Value]]*Table1[[#This Row],[Qty | PCount]]</f>
        <v>0</v>
      </c>
      <c r="Q496" s="27" t="str">
        <f>IF(Table1[[#This Row],[Unit Value]]&lt;=4999,"Low-Value Asset","High-Value Asset")</f>
        <v>Low-Value Asset</v>
      </c>
      <c r="R496" s="27"/>
      <c r="S496" s="27"/>
      <c r="T496" s="27"/>
      <c r="U496" s="27"/>
      <c r="V496" s="74"/>
      <c r="W496" s="27"/>
      <c r="X496" s="27"/>
      <c r="Y496" s="27"/>
      <c r="Z496" s="27"/>
      <c r="AA4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6" s="27"/>
      <c r="AC496" s="83"/>
    </row>
    <row r="497" spans="1:29" ht="12.6" x14ac:dyDescent="0.25">
      <c r="A497" s="27" t="s">
        <v>258</v>
      </c>
      <c r="B497" s="28">
        <v>146</v>
      </c>
      <c r="C497" s="27"/>
      <c r="D4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7" s="27"/>
      <c r="F497" s="27"/>
      <c r="G497" s="29"/>
      <c r="H497" s="29"/>
      <c r="I497" s="29"/>
      <c r="J497" s="29"/>
      <c r="K497" s="29"/>
      <c r="L497" s="27"/>
      <c r="M497" s="40"/>
      <c r="N497" s="27"/>
      <c r="O497" s="30"/>
      <c r="P497" s="30">
        <f>Table1[[#This Row],[Unit Value]]*Table1[[#This Row],[Qty | PCount]]</f>
        <v>0</v>
      </c>
      <c r="Q497" s="27" t="str">
        <f>IF(Table1[[#This Row],[Unit Value]]&lt;=4999,"Low-Value Asset","High-Value Asset")</f>
        <v>Low-Value Asset</v>
      </c>
      <c r="R497" s="27"/>
      <c r="S497" s="27"/>
      <c r="T497" s="27"/>
      <c r="U497" s="27"/>
      <c r="V497" s="74"/>
      <c r="W497" s="27"/>
      <c r="X497" s="27"/>
      <c r="Y497" s="27"/>
      <c r="Z497" s="27"/>
      <c r="AA4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7" s="27"/>
      <c r="AC497" s="83"/>
    </row>
    <row r="498" spans="1:29" ht="12.6" x14ac:dyDescent="0.25">
      <c r="A498" s="27" t="s">
        <v>258</v>
      </c>
      <c r="B498" s="28">
        <v>147</v>
      </c>
      <c r="C498" s="27"/>
      <c r="D4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8" s="27"/>
      <c r="F498" s="27"/>
      <c r="G498" s="29"/>
      <c r="H498" s="29"/>
      <c r="I498" s="29"/>
      <c r="J498" s="29"/>
      <c r="K498" s="29"/>
      <c r="L498" s="27"/>
      <c r="M498" s="40"/>
      <c r="N498" s="27"/>
      <c r="O498" s="30"/>
      <c r="P498" s="30">
        <f>Table1[[#This Row],[Unit Value]]*Table1[[#This Row],[Qty | PCount]]</f>
        <v>0</v>
      </c>
      <c r="Q498" s="27" t="str">
        <f>IF(Table1[[#This Row],[Unit Value]]&lt;=4999,"Low-Value Asset","High-Value Asset")</f>
        <v>Low-Value Asset</v>
      </c>
      <c r="R498" s="27"/>
      <c r="S498" s="27"/>
      <c r="T498" s="27"/>
      <c r="U498" s="27"/>
      <c r="V498" s="74"/>
      <c r="W498" s="27"/>
      <c r="X498" s="27"/>
      <c r="Y498" s="27"/>
      <c r="Z498" s="27"/>
      <c r="AA4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8" s="27"/>
      <c r="AC498" s="83"/>
    </row>
    <row r="499" spans="1:29" ht="12.6" x14ac:dyDescent="0.25">
      <c r="A499" s="27" t="s">
        <v>258</v>
      </c>
      <c r="B499" s="28">
        <v>148</v>
      </c>
      <c r="C499" s="27"/>
      <c r="D4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499" s="27"/>
      <c r="F499" s="27"/>
      <c r="G499" s="29"/>
      <c r="H499" s="29"/>
      <c r="I499" s="29"/>
      <c r="J499" s="29"/>
      <c r="K499" s="29"/>
      <c r="L499" s="27"/>
      <c r="M499" s="40"/>
      <c r="N499" s="27"/>
      <c r="O499" s="30"/>
      <c r="P499" s="30">
        <f>Table1[[#This Row],[Unit Value]]*Table1[[#This Row],[Qty | PCount]]</f>
        <v>0</v>
      </c>
      <c r="Q499" s="27" t="str">
        <f>IF(Table1[[#This Row],[Unit Value]]&lt;=4999,"Low-Value Asset","High-Value Asset")</f>
        <v>Low-Value Asset</v>
      </c>
      <c r="R499" s="27"/>
      <c r="S499" s="27"/>
      <c r="T499" s="27"/>
      <c r="U499" s="27"/>
      <c r="V499" s="74"/>
      <c r="W499" s="27"/>
      <c r="X499" s="27"/>
      <c r="Y499" s="27"/>
      <c r="Z499" s="27"/>
      <c r="AA4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499" s="27"/>
      <c r="AC499" s="83"/>
    </row>
    <row r="500" spans="1:29" ht="12.6" x14ac:dyDescent="0.25">
      <c r="A500" s="27" t="s">
        <v>258</v>
      </c>
      <c r="B500" s="28">
        <v>149</v>
      </c>
      <c r="C500" s="27"/>
      <c r="D5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0" s="27"/>
      <c r="F500" s="27"/>
      <c r="G500" s="29"/>
      <c r="H500" s="29"/>
      <c r="I500" s="29"/>
      <c r="J500" s="29"/>
      <c r="K500" s="29"/>
      <c r="L500" s="27"/>
      <c r="M500" s="40"/>
      <c r="N500" s="27"/>
      <c r="O500" s="30"/>
      <c r="P500" s="30">
        <f>Table1[[#This Row],[Unit Value]]*Table1[[#This Row],[Qty | PCount]]</f>
        <v>0</v>
      </c>
      <c r="Q500" s="27" t="str">
        <f>IF(Table1[[#This Row],[Unit Value]]&lt;=4999,"Low-Value Asset","High-Value Asset")</f>
        <v>Low-Value Asset</v>
      </c>
      <c r="R500" s="27"/>
      <c r="S500" s="27"/>
      <c r="T500" s="27"/>
      <c r="U500" s="27"/>
      <c r="V500" s="74"/>
      <c r="W500" s="27"/>
      <c r="X500" s="27"/>
      <c r="Y500" s="27"/>
      <c r="Z500" s="27"/>
      <c r="AA5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0" s="27"/>
      <c r="AC500" s="83"/>
    </row>
    <row r="501" spans="1:29" ht="12.6" x14ac:dyDescent="0.25">
      <c r="A501" s="27" t="s">
        <v>258</v>
      </c>
      <c r="B501" s="28">
        <v>150</v>
      </c>
      <c r="C501" s="27"/>
      <c r="D5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1" s="27"/>
      <c r="F501" s="27"/>
      <c r="G501" s="29"/>
      <c r="H501" s="29"/>
      <c r="I501" s="29"/>
      <c r="J501" s="29"/>
      <c r="K501" s="29"/>
      <c r="L501" s="27"/>
      <c r="M501" s="40"/>
      <c r="N501" s="27"/>
      <c r="O501" s="30"/>
      <c r="P501" s="30">
        <f>Table1[[#This Row],[Unit Value]]*Table1[[#This Row],[Qty | PCount]]</f>
        <v>0</v>
      </c>
      <c r="Q501" s="27" t="str">
        <f>IF(Table1[[#This Row],[Unit Value]]&lt;=4999,"Low-Value Asset","High-Value Asset")</f>
        <v>Low-Value Asset</v>
      </c>
      <c r="R501" s="27"/>
      <c r="S501" s="27"/>
      <c r="T501" s="27"/>
      <c r="U501" s="27"/>
      <c r="V501" s="74"/>
      <c r="W501" s="27"/>
      <c r="X501" s="27"/>
      <c r="Y501" s="27"/>
      <c r="Z501" s="27"/>
      <c r="AA5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1" s="27"/>
      <c r="AC501" s="83"/>
    </row>
    <row r="502" spans="1:29" ht="12.6" x14ac:dyDescent="0.25">
      <c r="A502" s="27" t="s">
        <v>258</v>
      </c>
      <c r="B502" s="28">
        <v>151</v>
      </c>
      <c r="C502" s="27"/>
      <c r="D5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2" s="27"/>
      <c r="F502" s="27"/>
      <c r="G502" s="29"/>
      <c r="H502" s="29"/>
      <c r="I502" s="29"/>
      <c r="J502" s="29"/>
      <c r="K502" s="29"/>
      <c r="L502" s="27"/>
      <c r="M502" s="40"/>
      <c r="N502" s="27"/>
      <c r="O502" s="30"/>
      <c r="P502" s="30">
        <f>Table1[[#This Row],[Unit Value]]*Table1[[#This Row],[Qty | PCount]]</f>
        <v>0</v>
      </c>
      <c r="Q502" s="27" t="str">
        <f>IF(Table1[[#This Row],[Unit Value]]&lt;=4999,"Low-Value Asset","High-Value Asset")</f>
        <v>Low-Value Asset</v>
      </c>
      <c r="R502" s="27"/>
      <c r="S502" s="27"/>
      <c r="T502" s="27"/>
      <c r="U502" s="27"/>
      <c r="V502" s="74"/>
      <c r="W502" s="27"/>
      <c r="X502" s="27"/>
      <c r="Y502" s="27"/>
      <c r="Z502" s="27"/>
      <c r="AA5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2" s="27"/>
      <c r="AC502" s="83"/>
    </row>
    <row r="503" spans="1:29" ht="12.6" x14ac:dyDescent="0.25">
      <c r="A503" s="27" t="s">
        <v>258</v>
      </c>
      <c r="B503" s="28">
        <v>152</v>
      </c>
      <c r="C503" s="27"/>
      <c r="D5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3" s="27"/>
      <c r="F503" s="27"/>
      <c r="G503" s="29"/>
      <c r="H503" s="29"/>
      <c r="I503" s="29"/>
      <c r="J503" s="29"/>
      <c r="K503" s="29"/>
      <c r="L503" s="27"/>
      <c r="M503" s="40"/>
      <c r="N503" s="27"/>
      <c r="O503" s="30"/>
      <c r="P503" s="30">
        <f>Table1[[#This Row],[Unit Value]]*Table1[[#This Row],[Qty | PCount]]</f>
        <v>0</v>
      </c>
      <c r="Q503" s="27" t="str">
        <f>IF(Table1[[#This Row],[Unit Value]]&lt;=4999,"Low-Value Asset","High-Value Asset")</f>
        <v>Low-Value Asset</v>
      </c>
      <c r="R503" s="27"/>
      <c r="S503" s="27"/>
      <c r="T503" s="27"/>
      <c r="U503" s="27"/>
      <c r="V503" s="74"/>
      <c r="W503" s="27"/>
      <c r="X503" s="27"/>
      <c r="Y503" s="27"/>
      <c r="Z503" s="27"/>
      <c r="AA5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3" s="27"/>
      <c r="AC503" s="83"/>
    </row>
    <row r="504" spans="1:29" ht="12.6" x14ac:dyDescent="0.25">
      <c r="A504" s="27" t="s">
        <v>258</v>
      </c>
      <c r="B504" s="28">
        <v>153</v>
      </c>
      <c r="C504" s="27"/>
      <c r="D5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4" s="27"/>
      <c r="F504" s="27"/>
      <c r="G504" s="29"/>
      <c r="H504" s="29"/>
      <c r="I504" s="29"/>
      <c r="J504" s="29"/>
      <c r="K504" s="29"/>
      <c r="L504" s="27"/>
      <c r="M504" s="40"/>
      <c r="N504" s="27"/>
      <c r="O504" s="30"/>
      <c r="P504" s="30">
        <f>Table1[[#This Row],[Unit Value]]*Table1[[#This Row],[Qty | PCount]]</f>
        <v>0</v>
      </c>
      <c r="Q504" s="27" t="str">
        <f>IF(Table1[[#This Row],[Unit Value]]&lt;=4999,"Low-Value Asset","High-Value Asset")</f>
        <v>Low-Value Asset</v>
      </c>
      <c r="R504" s="27"/>
      <c r="S504" s="27"/>
      <c r="T504" s="27"/>
      <c r="U504" s="27"/>
      <c r="V504" s="74"/>
      <c r="W504" s="27"/>
      <c r="X504" s="27"/>
      <c r="Y504" s="27"/>
      <c r="Z504" s="27"/>
      <c r="AA5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4" s="27"/>
      <c r="AC504" s="83"/>
    </row>
    <row r="505" spans="1:29" ht="12.6" x14ac:dyDescent="0.25">
      <c r="A505" s="27" t="s">
        <v>258</v>
      </c>
      <c r="B505" s="28">
        <v>154</v>
      </c>
      <c r="C505" s="27"/>
      <c r="D5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5" s="27"/>
      <c r="F505" s="27"/>
      <c r="G505" s="29"/>
      <c r="H505" s="29"/>
      <c r="I505" s="29"/>
      <c r="J505" s="29"/>
      <c r="K505" s="29"/>
      <c r="L505" s="27"/>
      <c r="M505" s="40"/>
      <c r="N505" s="27"/>
      <c r="O505" s="30"/>
      <c r="P505" s="30">
        <f>Table1[[#This Row],[Unit Value]]*Table1[[#This Row],[Qty | PCount]]</f>
        <v>0</v>
      </c>
      <c r="Q505" s="27" t="str">
        <f>IF(Table1[[#This Row],[Unit Value]]&lt;=4999,"Low-Value Asset","High-Value Asset")</f>
        <v>Low-Value Asset</v>
      </c>
      <c r="R505" s="27"/>
      <c r="S505" s="27"/>
      <c r="T505" s="27"/>
      <c r="U505" s="27"/>
      <c r="V505" s="74"/>
      <c r="W505" s="27"/>
      <c r="X505" s="27"/>
      <c r="Y505" s="27"/>
      <c r="Z505" s="27"/>
      <c r="AA5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5" s="27"/>
      <c r="AC505" s="83"/>
    </row>
    <row r="506" spans="1:29" ht="12.6" x14ac:dyDescent="0.25">
      <c r="A506" s="27" t="s">
        <v>258</v>
      </c>
      <c r="B506" s="28">
        <v>155</v>
      </c>
      <c r="C506" s="27"/>
      <c r="D5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6" s="27"/>
      <c r="F506" s="27"/>
      <c r="G506" s="29"/>
      <c r="H506" s="29"/>
      <c r="I506" s="29"/>
      <c r="J506" s="29"/>
      <c r="K506" s="29"/>
      <c r="L506" s="27"/>
      <c r="M506" s="40"/>
      <c r="N506" s="27"/>
      <c r="O506" s="30"/>
      <c r="P506" s="30">
        <f>Table1[[#This Row],[Unit Value]]*Table1[[#This Row],[Qty | PCount]]</f>
        <v>0</v>
      </c>
      <c r="Q506" s="27" t="str">
        <f>IF(Table1[[#This Row],[Unit Value]]&lt;=4999,"Low-Value Asset","High-Value Asset")</f>
        <v>Low-Value Asset</v>
      </c>
      <c r="R506" s="27"/>
      <c r="S506" s="27"/>
      <c r="T506" s="27"/>
      <c r="U506" s="27"/>
      <c r="V506" s="74"/>
      <c r="W506" s="27"/>
      <c r="X506" s="27"/>
      <c r="Y506" s="27"/>
      <c r="Z506" s="27"/>
      <c r="AA5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6" s="27"/>
      <c r="AC506" s="83"/>
    </row>
    <row r="507" spans="1:29" ht="12.6" x14ac:dyDescent="0.25">
      <c r="A507" s="27" t="s">
        <v>258</v>
      </c>
      <c r="B507" s="28">
        <v>156</v>
      </c>
      <c r="C507" s="27"/>
      <c r="D5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7" s="27"/>
      <c r="F507" s="27"/>
      <c r="G507" s="29"/>
      <c r="H507" s="29"/>
      <c r="I507" s="29"/>
      <c r="J507" s="29"/>
      <c r="K507" s="29"/>
      <c r="L507" s="27"/>
      <c r="M507" s="40"/>
      <c r="N507" s="27"/>
      <c r="O507" s="30"/>
      <c r="P507" s="30">
        <f>Table1[[#This Row],[Unit Value]]*Table1[[#This Row],[Qty | PCount]]</f>
        <v>0</v>
      </c>
      <c r="Q507" s="27" t="str">
        <f>IF(Table1[[#This Row],[Unit Value]]&lt;=4999,"Low-Value Asset","High-Value Asset")</f>
        <v>Low-Value Asset</v>
      </c>
      <c r="R507" s="27"/>
      <c r="S507" s="27"/>
      <c r="T507" s="27"/>
      <c r="U507" s="27"/>
      <c r="V507" s="74"/>
      <c r="W507" s="27"/>
      <c r="X507" s="27"/>
      <c r="Y507" s="27"/>
      <c r="Z507" s="27"/>
      <c r="AA5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7" s="27"/>
      <c r="AC507" s="83"/>
    </row>
    <row r="508" spans="1:29" ht="12.6" x14ac:dyDescent="0.25">
      <c r="A508" s="27" t="s">
        <v>258</v>
      </c>
      <c r="B508" s="28">
        <v>157</v>
      </c>
      <c r="C508" s="27"/>
      <c r="D5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8" s="27"/>
      <c r="F508" s="27"/>
      <c r="G508" s="29"/>
      <c r="H508" s="29"/>
      <c r="I508" s="29"/>
      <c r="J508" s="29"/>
      <c r="K508" s="29"/>
      <c r="L508" s="27"/>
      <c r="M508" s="40"/>
      <c r="N508" s="27"/>
      <c r="O508" s="30"/>
      <c r="P508" s="30">
        <f>Table1[[#This Row],[Unit Value]]*Table1[[#This Row],[Qty | PCount]]</f>
        <v>0</v>
      </c>
      <c r="Q508" s="27" t="str">
        <f>IF(Table1[[#This Row],[Unit Value]]&lt;=4999,"Low-Value Asset","High-Value Asset")</f>
        <v>Low-Value Asset</v>
      </c>
      <c r="R508" s="27"/>
      <c r="S508" s="27"/>
      <c r="T508" s="27"/>
      <c r="U508" s="27"/>
      <c r="V508" s="74"/>
      <c r="W508" s="27"/>
      <c r="X508" s="27"/>
      <c r="Y508" s="27"/>
      <c r="Z508" s="27"/>
      <c r="AA5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8" s="27"/>
      <c r="AC508" s="83"/>
    </row>
    <row r="509" spans="1:29" ht="12.6" x14ac:dyDescent="0.25">
      <c r="A509" s="27" t="s">
        <v>258</v>
      </c>
      <c r="B509" s="28">
        <v>158</v>
      </c>
      <c r="C509" s="27"/>
      <c r="D5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09" s="27"/>
      <c r="F509" s="27"/>
      <c r="G509" s="29"/>
      <c r="H509" s="29"/>
      <c r="I509" s="29"/>
      <c r="J509" s="29"/>
      <c r="K509" s="29"/>
      <c r="L509" s="27"/>
      <c r="M509" s="40"/>
      <c r="N509" s="27"/>
      <c r="O509" s="30"/>
      <c r="P509" s="30">
        <f>Table1[[#This Row],[Unit Value]]*Table1[[#This Row],[Qty | PCount]]</f>
        <v>0</v>
      </c>
      <c r="Q509" s="27" t="str">
        <f>IF(Table1[[#This Row],[Unit Value]]&lt;=4999,"Low-Value Asset","High-Value Asset")</f>
        <v>Low-Value Asset</v>
      </c>
      <c r="R509" s="27"/>
      <c r="S509" s="27"/>
      <c r="T509" s="27"/>
      <c r="U509" s="27"/>
      <c r="V509" s="74"/>
      <c r="W509" s="27"/>
      <c r="X509" s="27"/>
      <c r="Y509" s="27"/>
      <c r="Z509" s="27"/>
      <c r="AA5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09" s="27"/>
      <c r="AC509" s="83"/>
    </row>
    <row r="510" spans="1:29" ht="12.6" x14ac:dyDescent="0.25">
      <c r="A510" s="27" t="s">
        <v>258</v>
      </c>
      <c r="B510" s="28">
        <v>159</v>
      </c>
      <c r="C510" s="27"/>
      <c r="D5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0" s="27"/>
      <c r="F510" s="27"/>
      <c r="G510" s="29"/>
      <c r="H510" s="29"/>
      <c r="I510" s="29"/>
      <c r="J510" s="29"/>
      <c r="K510" s="29"/>
      <c r="L510" s="27"/>
      <c r="M510" s="40"/>
      <c r="N510" s="27"/>
      <c r="O510" s="30"/>
      <c r="P510" s="30">
        <f>Table1[[#This Row],[Unit Value]]*Table1[[#This Row],[Qty | PCount]]</f>
        <v>0</v>
      </c>
      <c r="Q510" s="27" t="str">
        <f>IF(Table1[[#This Row],[Unit Value]]&lt;=4999,"Low-Value Asset","High-Value Asset")</f>
        <v>Low-Value Asset</v>
      </c>
      <c r="R510" s="27"/>
      <c r="S510" s="27"/>
      <c r="T510" s="27"/>
      <c r="U510" s="27"/>
      <c r="V510" s="74"/>
      <c r="W510" s="27"/>
      <c r="X510" s="27"/>
      <c r="Y510" s="27"/>
      <c r="Z510" s="27"/>
      <c r="AA5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0" s="27"/>
      <c r="AC510" s="83"/>
    </row>
    <row r="511" spans="1:29" ht="12.6" x14ac:dyDescent="0.25">
      <c r="A511" s="27" t="s">
        <v>258</v>
      </c>
      <c r="B511" s="28">
        <v>160</v>
      </c>
      <c r="C511" s="27"/>
      <c r="D5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1" s="27"/>
      <c r="F511" s="27"/>
      <c r="G511" s="29"/>
      <c r="H511" s="29"/>
      <c r="I511" s="29"/>
      <c r="J511" s="29"/>
      <c r="K511" s="29"/>
      <c r="L511" s="27"/>
      <c r="M511" s="40"/>
      <c r="N511" s="27"/>
      <c r="O511" s="30"/>
      <c r="P511" s="30">
        <f>Table1[[#This Row],[Unit Value]]*Table1[[#This Row],[Qty | PCount]]</f>
        <v>0</v>
      </c>
      <c r="Q511" s="27" t="str">
        <f>IF(Table1[[#This Row],[Unit Value]]&lt;=4999,"Low-Value Asset","High-Value Asset")</f>
        <v>Low-Value Asset</v>
      </c>
      <c r="R511" s="27"/>
      <c r="S511" s="27"/>
      <c r="T511" s="27"/>
      <c r="U511" s="27"/>
      <c r="V511" s="74"/>
      <c r="W511" s="27"/>
      <c r="X511" s="27"/>
      <c r="Y511" s="27"/>
      <c r="Z511" s="27"/>
      <c r="AA5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1" s="27"/>
      <c r="AC511" s="83"/>
    </row>
    <row r="512" spans="1:29" ht="12.6" x14ac:dyDescent="0.25">
      <c r="A512" s="27" t="s">
        <v>258</v>
      </c>
      <c r="B512" s="28">
        <v>161</v>
      </c>
      <c r="C512" s="27"/>
      <c r="D5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2" s="27"/>
      <c r="F512" s="27"/>
      <c r="G512" s="29"/>
      <c r="H512" s="29"/>
      <c r="I512" s="29"/>
      <c r="J512" s="29"/>
      <c r="K512" s="29"/>
      <c r="L512" s="27"/>
      <c r="M512" s="40"/>
      <c r="N512" s="27"/>
      <c r="O512" s="30"/>
      <c r="P512" s="30">
        <f>Table1[[#This Row],[Unit Value]]*Table1[[#This Row],[Qty | PCount]]</f>
        <v>0</v>
      </c>
      <c r="Q512" s="27" t="str">
        <f>IF(Table1[[#This Row],[Unit Value]]&lt;=4999,"Low-Value Asset","High-Value Asset")</f>
        <v>Low-Value Asset</v>
      </c>
      <c r="R512" s="27"/>
      <c r="S512" s="27"/>
      <c r="T512" s="27"/>
      <c r="U512" s="27"/>
      <c r="V512" s="74"/>
      <c r="W512" s="27"/>
      <c r="X512" s="27"/>
      <c r="Y512" s="27"/>
      <c r="Z512" s="27"/>
      <c r="AA5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2" s="27"/>
      <c r="AC512" s="83"/>
    </row>
    <row r="513" spans="1:29" ht="12.6" x14ac:dyDescent="0.25">
      <c r="A513" s="27" t="s">
        <v>258</v>
      </c>
      <c r="B513" s="28">
        <v>162</v>
      </c>
      <c r="C513" s="27"/>
      <c r="D5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3" s="27"/>
      <c r="F513" s="27"/>
      <c r="G513" s="29"/>
      <c r="H513" s="29"/>
      <c r="I513" s="29"/>
      <c r="J513" s="29"/>
      <c r="K513" s="29"/>
      <c r="L513" s="27"/>
      <c r="M513" s="40"/>
      <c r="N513" s="27"/>
      <c r="O513" s="30"/>
      <c r="P513" s="30">
        <f>Table1[[#This Row],[Unit Value]]*Table1[[#This Row],[Qty | PCount]]</f>
        <v>0</v>
      </c>
      <c r="Q513" s="27" t="str">
        <f>IF(Table1[[#This Row],[Unit Value]]&lt;=4999,"Low-Value Asset","High-Value Asset")</f>
        <v>Low-Value Asset</v>
      </c>
      <c r="R513" s="27"/>
      <c r="S513" s="27"/>
      <c r="T513" s="27"/>
      <c r="U513" s="27"/>
      <c r="V513" s="74"/>
      <c r="W513" s="27"/>
      <c r="X513" s="27"/>
      <c r="Y513" s="27"/>
      <c r="Z513" s="27"/>
      <c r="AA5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3" s="27"/>
      <c r="AC513" s="83"/>
    </row>
    <row r="514" spans="1:29" ht="12.6" x14ac:dyDescent="0.25">
      <c r="A514" s="27" t="s">
        <v>258</v>
      </c>
      <c r="B514" s="28">
        <v>163</v>
      </c>
      <c r="C514" s="27"/>
      <c r="D5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4" s="27"/>
      <c r="F514" s="27"/>
      <c r="G514" s="29"/>
      <c r="H514" s="29"/>
      <c r="I514" s="29"/>
      <c r="J514" s="29"/>
      <c r="K514" s="29"/>
      <c r="L514" s="27"/>
      <c r="M514" s="40"/>
      <c r="N514" s="27"/>
      <c r="O514" s="30"/>
      <c r="P514" s="30">
        <f>Table1[[#This Row],[Unit Value]]*Table1[[#This Row],[Qty | PCount]]</f>
        <v>0</v>
      </c>
      <c r="Q514" s="27" t="str">
        <f>IF(Table1[[#This Row],[Unit Value]]&lt;=4999,"Low-Value Asset","High-Value Asset")</f>
        <v>Low-Value Asset</v>
      </c>
      <c r="R514" s="27"/>
      <c r="S514" s="27"/>
      <c r="T514" s="27"/>
      <c r="U514" s="27"/>
      <c r="V514" s="74"/>
      <c r="W514" s="27"/>
      <c r="X514" s="27"/>
      <c r="Y514" s="27"/>
      <c r="Z514" s="27"/>
      <c r="AA5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4" s="27"/>
      <c r="AC514" s="83"/>
    </row>
    <row r="515" spans="1:29" ht="12.6" x14ac:dyDescent="0.25">
      <c r="A515" s="27" t="s">
        <v>258</v>
      </c>
      <c r="B515" s="28">
        <v>164</v>
      </c>
      <c r="C515" s="27"/>
      <c r="D5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5" s="27"/>
      <c r="F515" s="27"/>
      <c r="G515" s="29"/>
      <c r="H515" s="29"/>
      <c r="I515" s="29"/>
      <c r="J515" s="29"/>
      <c r="K515" s="29"/>
      <c r="L515" s="27"/>
      <c r="M515" s="40"/>
      <c r="N515" s="27"/>
      <c r="O515" s="30"/>
      <c r="P515" s="30">
        <f>Table1[[#This Row],[Unit Value]]*Table1[[#This Row],[Qty | PCount]]</f>
        <v>0</v>
      </c>
      <c r="Q515" s="27" t="str">
        <f>IF(Table1[[#This Row],[Unit Value]]&lt;=4999,"Low-Value Asset","High-Value Asset")</f>
        <v>Low-Value Asset</v>
      </c>
      <c r="R515" s="27"/>
      <c r="S515" s="27"/>
      <c r="T515" s="27"/>
      <c r="U515" s="27"/>
      <c r="V515" s="74"/>
      <c r="W515" s="27"/>
      <c r="X515" s="27"/>
      <c r="Y515" s="27"/>
      <c r="Z515" s="27"/>
      <c r="AA5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5" s="27"/>
      <c r="AC515" s="83"/>
    </row>
    <row r="516" spans="1:29" ht="12.6" x14ac:dyDescent="0.25">
      <c r="A516" s="27" t="s">
        <v>258</v>
      </c>
      <c r="B516" s="28">
        <v>165</v>
      </c>
      <c r="C516" s="27"/>
      <c r="D5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6" s="27"/>
      <c r="F516" s="27"/>
      <c r="G516" s="29"/>
      <c r="H516" s="29"/>
      <c r="I516" s="29"/>
      <c r="J516" s="29"/>
      <c r="K516" s="29"/>
      <c r="L516" s="27"/>
      <c r="M516" s="40"/>
      <c r="N516" s="27"/>
      <c r="O516" s="30"/>
      <c r="P516" s="30">
        <f>Table1[[#This Row],[Unit Value]]*Table1[[#This Row],[Qty | PCount]]</f>
        <v>0</v>
      </c>
      <c r="Q516" s="27" t="str">
        <f>IF(Table1[[#This Row],[Unit Value]]&lt;=4999,"Low-Value Asset","High-Value Asset")</f>
        <v>Low-Value Asset</v>
      </c>
      <c r="R516" s="27"/>
      <c r="S516" s="27"/>
      <c r="T516" s="27"/>
      <c r="U516" s="27"/>
      <c r="V516" s="74"/>
      <c r="W516" s="27"/>
      <c r="X516" s="27"/>
      <c r="Y516" s="27"/>
      <c r="Z516" s="27"/>
      <c r="AA5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6" s="27"/>
      <c r="AC516" s="83"/>
    </row>
    <row r="517" spans="1:29" ht="12.6" x14ac:dyDescent="0.25">
      <c r="A517" s="27" t="s">
        <v>258</v>
      </c>
      <c r="B517" s="28">
        <v>166</v>
      </c>
      <c r="C517" s="27"/>
      <c r="D5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7" s="27"/>
      <c r="F517" s="27"/>
      <c r="G517" s="29"/>
      <c r="H517" s="29"/>
      <c r="I517" s="29"/>
      <c r="J517" s="29"/>
      <c r="K517" s="29"/>
      <c r="L517" s="27"/>
      <c r="M517" s="40"/>
      <c r="N517" s="27"/>
      <c r="O517" s="30"/>
      <c r="P517" s="30">
        <f>Table1[[#This Row],[Unit Value]]*Table1[[#This Row],[Qty | PCount]]</f>
        <v>0</v>
      </c>
      <c r="Q517" s="27" t="str">
        <f>IF(Table1[[#This Row],[Unit Value]]&lt;=4999,"Low-Value Asset","High-Value Asset")</f>
        <v>Low-Value Asset</v>
      </c>
      <c r="R517" s="27"/>
      <c r="S517" s="27"/>
      <c r="T517" s="27"/>
      <c r="U517" s="27"/>
      <c r="V517" s="74"/>
      <c r="W517" s="27"/>
      <c r="X517" s="27"/>
      <c r="Y517" s="27"/>
      <c r="Z517" s="27"/>
      <c r="AA5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7" s="27"/>
      <c r="AC517" s="83"/>
    </row>
    <row r="518" spans="1:29" ht="12.6" x14ac:dyDescent="0.25">
      <c r="A518" s="27" t="s">
        <v>258</v>
      </c>
      <c r="B518" s="28">
        <v>167</v>
      </c>
      <c r="C518" s="27"/>
      <c r="D5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8" s="27"/>
      <c r="F518" s="27"/>
      <c r="G518" s="29"/>
      <c r="H518" s="29"/>
      <c r="I518" s="29"/>
      <c r="J518" s="29"/>
      <c r="K518" s="29"/>
      <c r="L518" s="27"/>
      <c r="M518" s="40"/>
      <c r="N518" s="27"/>
      <c r="O518" s="30"/>
      <c r="P518" s="30">
        <f>Table1[[#This Row],[Unit Value]]*Table1[[#This Row],[Qty | PCount]]</f>
        <v>0</v>
      </c>
      <c r="Q518" s="27" t="str">
        <f>IF(Table1[[#This Row],[Unit Value]]&lt;=4999,"Low-Value Asset","High-Value Asset")</f>
        <v>Low-Value Asset</v>
      </c>
      <c r="R518" s="27"/>
      <c r="S518" s="27"/>
      <c r="T518" s="27"/>
      <c r="U518" s="27"/>
      <c r="V518" s="74"/>
      <c r="W518" s="27"/>
      <c r="X518" s="27"/>
      <c r="Y518" s="27"/>
      <c r="Z518" s="27"/>
      <c r="AA5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8" s="27"/>
      <c r="AC518" s="83"/>
    </row>
    <row r="519" spans="1:29" ht="12.6" x14ac:dyDescent="0.25">
      <c r="A519" s="27" t="s">
        <v>258</v>
      </c>
      <c r="B519" s="28">
        <v>168</v>
      </c>
      <c r="C519" s="27"/>
      <c r="D5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19" s="27"/>
      <c r="F519" s="27"/>
      <c r="G519" s="29"/>
      <c r="H519" s="29"/>
      <c r="I519" s="29"/>
      <c r="J519" s="29"/>
      <c r="K519" s="29"/>
      <c r="L519" s="27"/>
      <c r="M519" s="40"/>
      <c r="N519" s="27"/>
      <c r="O519" s="30"/>
      <c r="P519" s="30">
        <f>Table1[[#This Row],[Unit Value]]*Table1[[#This Row],[Qty | PCount]]</f>
        <v>0</v>
      </c>
      <c r="Q519" s="27" t="str">
        <f>IF(Table1[[#This Row],[Unit Value]]&lt;=4999,"Low-Value Asset","High-Value Asset")</f>
        <v>Low-Value Asset</v>
      </c>
      <c r="R519" s="27"/>
      <c r="S519" s="27"/>
      <c r="T519" s="27"/>
      <c r="U519" s="27"/>
      <c r="V519" s="74"/>
      <c r="W519" s="27"/>
      <c r="X519" s="27"/>
      <c r="Y519" s="27"/>
      <c r="Z519" s="27"/>
      <c r="AA5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19" s="27"/>
      <c r="AC519" s="83"/>
    </row>
    <row r="520" spans="1:29" ht="12.6" x14ac:dyDescent="0.25">
      <c r="A520" s="27" t="s">
        <v>258</v>
      </c>
      <c r="B520" s="28">
        <v>169</v>
      </c>
      <c r="C520" s="27"/>
      <c r="D5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0" s="27"/>
      <c r="F520" s="27"/>
      <c r="G520" s="29"/>
      <c r="H520" s="29"/>
      <c r="I520" s="29"/>
      <c r="J520" s="29"/>
      <c r="K520" s="29"/>
      <c r="L520" s="27"/>
      <c r="M520" s="40"/>
      <c r="N520" s="27"/>
      <c r="O520" s="30"/>
      <c r="P520" s="30">
        <f>Table1[[#This Row],[Unit Value]]*Table1[[#This Row],[Qty | PCount]]</f>
        <v>0</v>
      </c>
      <c r="Q520" s="27" t="str">
        <f>IF(Table1[[#This Row],[Unit Value]]&lt;=4999,"Low-Value Asset","High-Value Asset")</f>
        <v>Low-Value Asset</v>
      </c>
      <c r="R520" s="27"/>
      <c r="S520" s="27"/>
      <c r="T520" s="27"/>
      <c r="U520" s="27"/>
      <c r="V520" s="74"/>
      <c r="W520" s="27"/>
      <c r="X520" s="27"/>
      <c r="Y520" s="27"/>
      <c r="Z520" s="27"/>
      <c r="AA5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0" s="27"/>
      <c r="AC520" s="83"/>
    </row>
    <row r="521" spans="1:29" ht="12.6" x14ac:dyDescent="0.25">
      <c r="A521" s="27" t="s">
        <v>258</v>
      </c>
      <c r="B521" s="28">
        <v>170</v>
      </c>
      <c r="C521" s="27"/>
      <c r="D5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1" s="27"/>
      <c r="F521" s="27"/>
      <c r="G521" s="29"/>
      <c r="H521" s="29"/>
      <c r="I521" s="29"/>
      <c r="J521" s="29"/>
      <c r="K521" s="29"/>
      <c r="L521" s="27"/>
      <c r="M521" s="40"/>
      <c r="N521" s="27"/>
      <c r="O521" s="30"/>
      <c r="P521" s="30">
        <f>Table1[[#This Row],[Unit Value]]*Table1[[#This Row],[Qty | PCount]]</f>
        <v>0</v>
      </c>
      <c r="Q521" s="27" t="str">
        <f>IF(Table1[[#This Row],[Unit Value]]&lt;=4999,"Low-Value Asset","High-Value Asset")</f>
        <v>Low-Value Asset</v>
      </c>
      <c r="R521" s="27"/>
      <c r="S521" s="27"/>
      <c r="T521" s="27"/>
      <c r="U521" s="27"/>
      <c r="V521" s="74"/>
      <c r="W521" s="27"/>
      <c r="X521" s="27"/>
      <c r="Y521" s="27"/>
      <c r="Z521" s="27"/>
      <c r="AA5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1" s="27"/>
      <c r="AC521" s="83"/>
    </row>
    <row r="522" spans="1:29" ht="12.6" x14ac:dyDescent="0.25">
      <c r="A522" s="27" t="s">
        <v>259</v>
      </c>
      <c r="B522" s="28">
        <v>171</v>
      </c>
      <c r="C522" s="27"/>
      <c r="D5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2" s="27"/>
      <c r="F522" s="27"/>
      <c r="G522" s="29"/>
      <c r="H522" s="29"/>
      <c r="I522" s="29"/>
      <c r="J522" s="29"/>
      <c r="K522" s="29"/>
      <c r="L522" s="27"/>
      <c r="M522" s="40"/>
      <c r="N522" s="27"/>
      <c r="O522" s="30"/>
      <c r="P522" s="30">
        <f>Table1[[#This Row],[Unit Value]]*Table1[[#This Row],[Qty | PCount]]</f>
        <v>0</v>
      </c>
      <c r="Q522" s="27" t="str">
        <f>IF(Table1[[#This Row],[Unit Value]]&lt;=4999,"Low-Value Asset","High-Value Asset")</f>
        <v>Low-Value Asset</v>
      </c>
      <c r="R522" s="27"/>
      <c r="S522" s="27"/>
      <c r="T522" s="27"/>
      <c r="U522" s="27"/>
      <c r="V522" s="74"/>
      <c r="W522" s="27"/>
      <c r="X522" s="27"/>
      <c r="Y522" s="27"/>
      <c r="Z522" s="27"/>
      <c r="AA5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2" s="27"/>
      <c r="AC522" s="83"/>
    </row>
    <row r="523" spans="1:29" ht="12.6" x14ac:dyDescent="0.25">
      <c r="A523" s="27" t="s">
        <v>259</v>
      </c>
      <c r="B523" s="28">
        <v>172</v>
      </c>
      <c r="C523" s="27"/>
      <c r="D5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3" s="27"/>
      <c r="F523" s="27"/>
      <c r="G523" s="29"/>
      <c r="H523" s="29"/>
      <c r="I523" s="29"/>
      <c r="J523" s="29"/>
      <c r="K523" s="29"/>
      <c r="L523" s="27"/>
      <c r="M523" s="40"/>
      <c r="N523" s="27"/>
      <c r="O523" s="30"/>
      <c r="P523" s="30">
        <f>Table1[[#This Row],[Unit Value]]*Table1[[#This Row],[Qty | PCount]]</f>
        <v>0</v>
      </c>
      <c r="Q523" s="27" t="str">
        <f>IF(Table1[[#This Row],[Unit Value]]&lt;=4999,"Low-Value Asset","High-Value Asset")</f>
        <v>Low-Value Asset</v>
      </c>
      <c r="R523" s="27"/>
      <c r="S523" s="27"/>
      <c r="T523" s="27"/>
      <c r="U523" s="27"/>
      <c r="V523" s="74"/>
      <c r="W523" s="27"/>
      <c r="X523" s="27"/>
      <c r="Y523" s="27"/>
      <c r="Z523" s="27"/>
      <c r="AA5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3" s="27"/>
      <c r="AC523" s="83"/>
    </row>
    <row r="524" spans="1:29" ht="12.6" x14ac:dyDescent="0.25">
      <c r="A524" s="27" t="s">
        <v>259</v>
      </c>
      <c r="B524" s="28">
        <v>173</v>
      </c>
      <c r="C524" s="27"/>
      <c r="D5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4" s="27"/>
      <c r="F524" s="27"/>
      <c r="G524" s="29"/>
      <c r="H524" s="29"/>
      <c r="I524" s="29"/>
      <c r="J524" s="29"/>
      <c r="K524" s="29"/>
      <c r="L524" s="27"/>
      <c r="M524" s="40"/>
      <c r="N524" s="27"/>
      <c r="O524" s="30"/>
      <c r="P524" s="30">
        <f>Table1[[#This Row],[Unit Value]]*Table1[[#This Row],[Qty | PCount]]</f>
        <v>0</v>
      </c>
      <c r="Q524" s="27" t="str">
        <f>IF(Table1[[#This Row],[Unit Value]]&lt;=4999,"Low-Value Asset","High-Value Asset")</f>
        <v>Low-Value Asset</v>
      </c>
      <c r="R524" s="27"/>
      <c r="S524" s="27"/>
      <c r="T524" s="27"/>
      <c r="U524" s="27"/>
      <c r="V524" s="74"/>
      <c r="W524" s="27"/>
      <c r="X524" s="27"/>
      <c r="Y524" s="27"/>
      <c r="Z524" s="27"/>
      <c r="AA5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4" s="27"/>
      <c r="AC524" s="83"/>
    </row>
    <row r="525" spans="1:29" ht="12.6" x14ac:dyDescent="0.25">
      <c r="A525" s="27" t="s">
        <v>259</v>
      </c>
      <c r="B525" s="28">
        <v>174</v>
      </c>
      <c r="C525" s="27"/>
      <c r="D5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5" s="27"/>
      <c r="F525" s="27"/>
      <c r="G525" s="29"/>
      <c r="H525" s="29"/>
      <c r="I525" s="29"/>
      <c r="J525" s="29"/>
      <c r="K525" s="29"/>
      <c r="L525" s="27"/>
      <c r="M525" s="40"/>
      <c r="N525" s="27"/>
      <c r="O525" s="30"/>
      <c r="P525" s="30">
        <f>Table1[[#This Row],[Unit Value]]*Table1[[#This Row],[Qty | PCount]]</f>
        <v>0</v>
      </c>
      <c r="Q525" s="27" t="str">
        <f>IF(Table1[[#This Row],[Unit Value]]&lt;=4999,"Low-Value Asset","High-Value Asset")</f>
        <v>Low-Value Asset</v>
      </c>
      <c r="R525" s="27"/>
      <c r="S525" s="27"/>
      <c r="T525" s="27"/>
      <c r="U525" s="27"/>
      <c r="V525" s="74"/>
      <c r="W525" s="27"/>
      <c r="X525" s="27"/>
      <c r="Y525" s="27"/>
      <c r="Z525" s="27"/>
      <c r="AA5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5" s="27"/>
      <c r="AC525" s="83"/>
    </row>
    <row r="526" spans="1:29" ht="12.6" x14ac:dyDescent="0.25">
      <c r="A526" s="27" t="s">
        <v>259</v>
      </c>
      <c r="B526" s="28">
        <v>175</v>
      </c>
      <c r="C526" s="27"/>
      <c r="D5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6" s="27"/>
      <c r="F526" s="27"/>
      <c r="G526" s="29"/>
      <c r="H526" s="29"/>
      <c r="I526" s="29"/>
      <c r="J526" s="29"/>
      <c r="K526" s="29"/>
      <c r="L526" s="27"/>
      <c r="M526" s="40"/>
      <c r="N526" s="27"/>
      <c r="O526" s="30"/>
      <c r="P526" s="30">
        <f>Table1[[#This Row],[Unit Value]]*Table1[[#This Row],[Qty | PCount]]</f>
        <v>0</v>
      </c>
      <c r="Q526" s="27" t="str">
        <f>IF(Table1[[#This Row],[Unit Value]]&lt;=4999,"Low-Value Asset","High-Value Asset")</f>
        <v>Low-Value Asset</v>
      </c>
      <c r="R526" s="27"/>
      <c r="S526" s="27"/>
      <c r="T526" s="27"/>
      <c r="U526" s="27"/>
      <c r="V526" s="74"/>
      <c r="W526" s="27"/>
      <c r="X526" s="27"/>
      <c r="Y526" s="27"/>
      <c r="Z526" s="27"/>
      <c r="AA5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6" s="27"/>
      <c r="AC526" s="83"/>
    </row>
    <row r="527" spans="1:29" ht="12.6" x14ac:dyDescent="0.25">
      <c r="A527" s="27" t="s">
        <v>259</v>
      </c>
      <c r="B527" s="28">
        <v>176</v>
      </c>
      <c r="C527" s="27"/>
      <c r="D5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7" s="27"/>
      <c r="F527" s="27"/>
      <c r="G527" s="29"/>
      <c r="H527" s="29"/>
      <c r="I527" s="29"/>
      <c r="J527" s="29"/>
      <c r="K527" s="29"/>
      <c r="L527" s="27"/>
      <c r="M527" s="40"/>
      <c r="N527" s="27"/>
      <c r="O527" s="30"/>
      <c r="P527" s="30">
        <f>Table1[[#This Row],[Unit Value]]*Table1[[#This Row],[Qty | PCount]]</f>
        <v>0</v>
      </c>
      <c r="Q527" s="27" t="str">
        <f>IF(Table1[[#This Row],[Unit Value]]&lt;=4999,"Low-Value Asset","High-Value Asset")</f>
        <v>Low-Value Asset</v>
      </c>
      <c r="R527" s="27"/>
      <c r="S527" s="27"/>
      <c r="T527" s="27"/>
      <c r="U527" s="27"/>
      <c r="V527" s="74"/>
      <c r="W527" s="27"/>
      <c r="X527" s="27"/>
      <c r="Y527" s="27"/>
      <c r="Z527" s="27"/>
      <c r="AA5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7" s="27"/>
      <c r="AC527" s="83"/>
    </row>
    <row r="528" spans="1:29" ht="12.6" x14ac:dyDescent="0.25">
      <c r="A528" s="27" t="s">
        <v>259</v>
      </c>
      <c r="B528" s="28">
        <v>177</v>
      </c>
      <c r="C528" s="27"/>
      <c r="D5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8" s="27"/>
      <c r="F528" s="27"/>
      <c r="G528" s="29"/>
      <c r="H528" s="29"/>
      <c r="I528" s="29"/>
      <c r="J528" s="29"/>
      <c r="K528" s="29"/>
      <c r="L528" s="27"/>
      <c r="M528" s="40"/>
      <c r="N528" s="27"/>
      <c r="O528" s="30"/>
      <c r="P528" s="30">
        <f>Table1[[#This Row],[Unit Value]]*Table1[[#This Row],[Qty | PCount]]</f>
        <v>0</v>
      </c>
      <c r="Q528" s="27" t="str">
        <f>IF(Table1[[#This Row],[Unit Value]]&lt;=4999,"Low-Value Asset","High-Value Asset")</f>
        <v>Low-Value Asset</v>
      </c>
      <c r="R528" s="27"/>
      <c r="S528" s="27"/>
      <c r="T528" s="27"/>
      <c r="U528" s="27"/>
      <c r="V528" s="74"/>
      <c r="W528" s="27"/>
      <c r="X528" s="27"/>
      <c r="Y528" s="27"/>
      <c r="Z528" s="27"/>
      <c r="AA5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8" s="27"/>
      <c r="AC528" s="83"/>
    </row>
    <row r="529" spans="1:29" ht="12.6" x14ac:dyDescent="0.25">
      <c r="A529" s="27" t="s">
        <v>259</v>
      </c>
      <c r="B529" s="28">
        <v>178</v>
      </c>
      <c r="C529" s="27"/>
      <c r="D5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29" s="27"/>
      <c r="F529" s="27"/>
      <c r="G529" s="29"/>
      <c r="H529" s="29"/>
      <c r="I529" s="29"/>
      <c r="J529" s="29"/>
      <c r="K529" s="29"/>
      <c r="L529" s="27"/>
      <c r="M529" s="40"/>
      <c r="N529" s="27"/>
      <c r="O529" s="30"/>
      <c r="P529" s="30">
        <f>Table1[[#This Row],[Unit Value]]*Table1[[#This Row],[Qty | PCount]]</f>
        <v>0</v>
      </c>
      <c r="Q529" s="27" t="str">
        <f>IF(Table1[[#This Row],[Unit Value]]&lt;=4999,"Low-Value Asset","High-Value Asset")</f>
        <v>Low-Value Asset</v>
      </c>
      <c r="R529" s="27"/>
      <c r="S529" s="27"/>
      <c r="T529" s="27"/>
      <c r="U529" s="27"/>
      <c r="V529" s="74"/>
      <c r="W529" s="27"/>
      <c r="X529" s="27"/>
      <c r="Y529" s="27"/>
      <c r="Z529" s="27"/>
      <c r="AA5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29" s="27"/>
      <c r="AC529" s="83"/>
    </row>
    <row r="530" spans="1:29" s="47" customFormat="1" ht="12.6" x14ac:dyDescent="0.3">
      <c r="A530" s="27" t="s">
        <v>259</v>
      </c>
      <c r="B530" s="28">
        <v>179</v>
      </c>
      <c r="C530" s="27"/>
      <c r="D5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0" s="27"/>
      <c r="F530" s="27"/>
      <c r="G530" s="29"/>
      <c r="H530" s="29"/>
      <c r="I530" s="29"/>
      <c r="J530" s="29"/>
      <c r="K530" s="29"/>
      <c r="L530" s="27"/>
      <c r="M530" s="40"/>
      <c r="N530" s="27"/>
      <c r="O530" s="30"/>
      <c r="P530" s="30">
        <f>Table1[[#This Row],[Unit Value]]*Table1[[#This Row],[Qty | PCount]]</f>
        <v>0</v>
      </c>
      <c r="Q530" s="27" t="str">
        <f>IF(Table1[[#This Row],[Unit Value]]&lt;=4999,"Low-Value Asset","High-Value Asset")</f>
        <v>Low-Value Asset</v>
      </c>
      <c r="R530" s="27"/>
      <c r="S530" s="27"/>
      <c r="T530" s="27"/>
      <c r="U530" s="27"/>
      <c r="V530" s="74"/>
      <c r="W530" s="27"/>
      <c r="X530" s="27"/>
      <c r="Y530" s="27"/>
      <c r="Z530" s="27"/>
      <c r="AA5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0" s="27"/>
      <c r="AC530" s="83"/>
    </row>
    <row r="531" spans="1:29" s="47" customFormat="1" ht="12.6" x14ac:dyDescent="0.3">
      <c r="A531" s="27" t="s">
        <v>259</v>
      </c>
      <c r="B531" s="28">
        <v>180</v>
      </c>
      <c r="C531" s="27"/>
      <c r="D5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1" s="27"/>
      <c r="F531" s="27"/>
      <c r="G531" s="29"/>
      <c r="H531" s="29"/>
      <c r="I531" s="29"/>
      <c r="J531" s="29"/>
      <c r="K531" s="29"/>
      <c r="L531" s="27"/>
      <c r="M531" s="40"/>
      <c r="N531" s="27"/>
      <c r="O531" s="30"/>
      <c r="P531" s="30">
        <f>Table1[[#This Row],[Unit Value]]*Table1[[#This Row],[Qty | PCount]]</f>
        <v>0</v>
      </c>
      <c r="Q531" s="27" t="str">
        <f>IF(Table1[[#This Row],[Unit Value]]&lt;=4999,"Low-Value Asset","High-Value Asset")</f>
        <v>Low-Value Asset</v>
      </c>
      <c r="R531" s="27"/>
      <c r="S531" s="27"/>
      <c r="T531" s="27"/>
      <c r="U531" s="27"/>
      <c r="V531" s="74"/>
      <c r="W531" s="27"/>
      <c r="X531" s="27"/>
      <c r="Y531" s="27"/>
      <c r="Z531" s="27"/>
      <c r="AA5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1" s="27"/>
      <c r="AC531" s="83"/>
    </row>
    <row r="532" spans="1:29" s="47" customFormat="1" ht="12.6" x14ac:dyDescent="0.3">
      <c r="A532" s="27" t="s">
        <v>259</v>
      </c>
      <c r="B532" s="28">
        <v>181</v>
      </c>
      <c r="C532" s="27"/>
      <c r="D5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2" s="27"/>
      <c r="F532" s="27"/>
      <c r="G532" s="29"/>
      <c r="H532" s="29"/>
      <c r="I532" s="29"/>
      <c r="J532" s="29"/>
      <c r="K532" s="29"/>
      <c r="L532" s="27"/>
      <c r="M532" s="40"/>
      <c r="N532" s="27"/>
      <c r="O532" s="30"/>
      <c r="P532" s="30">
        <f>Table1[[#This Row],[Unit Value]]*Table1[[#This Row],[Qty | PCount]]</f>
        <v>0</v>
      </c>
      <c r="Q532" s="27" t="str">
        <f>IF(Table1[[#This Row],[Unit Value]]&lt;=4999,"Low-Value Asset","High-Value Asset")</f>
        <v>Low-Value Asset</v>
      </c>
      <c r="R532" s="27"/>
      <c r="S532" s="27"/>
      <c r="T532" s="27"/>
      <c r="U532" s="27"/>
      <c r="V532" s="74"/>
      <c r="W532" s="27"/>
      <c r="X532" s="27"/>
      <c r="Y532" s="27"/>
      <c r="Z532" s="27"/>
      <c r="AA5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2" s="27"/>
      <c r="AC532" s="83"/>
    </row>
    <row r="533" spans="1:29" ht="12.6" x14ac:dyDescent="0.25">
      <c r="A533" s="27" t="s">
        <v>259</v>
      </c>
      <c r="B533" s="28">
        <v>182</v>
      </c>
      <c r="C533" s="27"/>
      <c r="D5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3" s="27"/>
      <c r="F533" s="27"/>
      <c r="G533" s="29"/>
      <c r="H533" s="29"/>
      <c r="I533" s="29"/>
      <c r="J533" s="29"/>
      <c r="K533" s="29"/>
      <c r="L533" s="27"/>
      <c r="M533" s="40"/>
      <c r="N533" s="27"/>
      <c r="O533" s="30"/>
      <c r="P533" s="30">
        <f>Table1[[#This Row],[Unit Value]]*Table1[[#This Row],[Qty | PCount]]</f>
        <v>0</v>
      </c>
      <c r="Q533" s="27" t="str">
        <f>IF(Table1[[#This Row],[Unit Value]]&lt;=4999,"Low-Value Asset","High-Value Asset")</f>
        <v>Low-Value Asset</v>
      </c>
      <c r="R533" s="27"/>
      <c r="S533" s="27"/>
      <c r="T533" s="27"/>
      <c r="U533" s="27"/>
      <c r="V533" s="74"/>
      <c r="W533" s="27"/>
      <c r="X533" s="27"/>
      <c r="Y533" s="27"/>
      <c r="Z533" s="27"/>
      <c r="AA5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3" s="27"/>
      <c r="AC533" s="83"/>
    </row>
    <row r="534" spans="1:29" ht="12.6" x14ac:dyDescent="0.25">
      <c r="A534" s="27" t="s">
        <v>259</v>
      </c>
      <c r="B534" s="28">
        <v>183</v>
      </c>
      <c r="C534" s="27"/>
      <c r="D5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4" s="27"/>
      <c r="F534" s="27"/>
      <c r="G534" s="29"/>
      <c r="H534" s="29"/>
      <c r="I534" s="29"/>
      <c r="J534" s="29"/>
      <c r="K534" s="29"/>
      <c r="L534" s="27"/>
      <c r="M534" s="40"/>
      <c r="N534" s="27"/>
      <c r="O534" s="30"/>
      <c r="P534" s="30">
        <f>Table1[[#This Row],[Unit Value]]*Table1[[#This Row],[Qty | PCount]]</f>
        <v>0</v>
      </c>
      <c r="Q534" s="27" t="str">
        <f>IF(Table1[[#This Row],[Unit Value]]&lt;=4999,"Low-Value Asset","High-Value Asset")</f>
        <v>Low-Value Asset</v>
      </c>
      <c r="R534" s="27"/>
      <c r="S534" s="27"/>
      <c r="T534" s="27"/>
      <c r="U534" s="27"/>
      <c r="V534" s="74"/>
      <c r="W534" s="27"/>
      <c r="X534" s="27"/>
      <c r="Y534" s="27"/>
      <c r="Z534" s="27"/>
      <c r="AA5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4" s="27"/>
      <c r="AC534" s="83"/>
    </row>
    <row r="535" spans="1:29" ht="12.6" x14ac:dyDescent="0.25">
      <c r="A535" s="27" t="s">
        <v>259</v>
      </c>
      <c r="B535" s="28">
        <v>184</v>
      </c>
      <c r="C535" s="27"/>
      <c r="D5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5" s="27"/>
      <c r="F535" s="27"/>
      <c r="G535" s="29"/>
      <c r="H535" s="29"/>
      <c r="I535" s="29"/>
      <c r="J535" s="29"/>
      <c r="K535" s="29"/>
      <c r="L535" s="27"/>
      <c r="M535" s="40"/>
      <c r="N535" s="27"/>
      <c r="O535" s="30"/>
      <c r="P535" s="30">
        <f>Table1[[#This Row],[Unit Value]]*Table1[[#This Row],[Qty | PCount]]</f>
        <v>0</v>
      </c>
      <c r="Q535" s="27" t="str">
        <f>IF(Table1[[#This Row],[Unit Value]]&lt;=4999,"Low-Value Asset","High-Value Asset")</f>
        <v>Low-Value Asset</v>
      </c>
      <c r="R535" s="27"/>
      <c r="S535" s="27"/>
      <c r="T535" s="27"/>
      <c r="U535" s="27"/>
      <c r="V535" s="74"/>
      <c r="W535" s="27"/>
      <c r="X535" s="27"/>
      <c r="Y535" s="27"/>
      <c r="Z535" s="27"/>
      <c r="AA5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5" s="27"/>
      <c r="AC535" s="83"/>
    </row>
    <row r="536" spans="1:29" ht="12.6" x14ac:dyDescent="0.25">
      <c r="A536" s="27" t="s">
        <v>259</v>
      </c>
      <c r="B536" s="28">
        <v>185</v>
      </c>
      <c r="C536" s="27"/>
      <c r="D5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6" s="27"/>
      <c r="F536" s="27"/>
      <c r="G536" s="29"/>
      <c r="H536" s="29"/>
      <c r="I536" s="29"/>
      <c r="J536" s="29"/>
      <c r="K536" s="29"/>
      <c r="L536" s="27"/>
      <c r="M536" s="40"/>
      <c r="N536" s="27"/>
      <c r="O536" s="30"/>
      <c r="P536" s="30">
        <f>Table1[[#This Row],[Unit Value]]*Table1[[#This Row],[Qty | PCount]]</f>
        <v>0</v>
      </c>
      <c r="Q536" s="27" t="str">
        <f>IF(Table1[[#This Row],[Unit Value]]&lt;=4999,"Low-Value Asset","High-Value Asset")</f>
        <v>Low-Value Asset</v>
      </c>
      <c r="R536" s="27"/>
      <c r="S536" s="27"/>
      <c r="T536" s="27"/>
      <c r="U536" s="27"/>
      <c r="V536" s="74"/>
      <c r="W536" s="27"/>
      <c r="X536" s="27"/>
      <c r="Y536" s="27"/>
      <c r="Z536" s="27"/>
      <c r="AA5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6" s="27"/>
      <c r="AC536" s="83"/>
    </row>
    <row r="537" spans="1:29" ht="12.6" x14ac:dyDescent="0.25">
      <c r="A537" s="27" t="s">
        <v>260</v>
      </c>
      <c r="B537" s="28">
        <v>186</v>
      </c>
      <c r="C537" s="27"/>
      <c r="D5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7" s="27"/>
      <c r="F537" s="27"/>
      <c r="G537" s="29"/>
      <c r="H537" s="29"/>
      <c r="I537" s="29"/>
      <c r="J537" s="29"/>
      <c r="K537" s="29"/>
      <c r="L537" s="27"/>
      <c r="M537" s="40"/>
      <c r="N537" s="27"/>
      <c r="O537" s="30"/>
      <c r="P537" s="30">
        <f>Table1[[#This Row],[Unit Value]]*Table1[[#This Row],[Qty | PCount]]</f>
        <v>0</v>
      </c>
      <c r="Q537" s="27" t="str">
        <f>IF(Table1[[#This Row],[Unit Value]]&lt;=4999,"Low-Value Asset","High-Value Asset")</f>
        <v>Low-Value Asset</v>
      </c>
      <c r="R537" s="27"/>
      <c r="S537" s="27"/>
      <c r="T537" s="27"/>
      <c r="U537" s="27"/>
      <c r="V537" s="74"/>
      <c r="W537" s="27"/>
      <c r="X537" s="27"/>
      <c r="Y537" s="27"/>
      <c r="Z537" s="27"/>
      <c r="AA5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7" s="27"/>
      <c r="AC537" s="83"/>
    </row>
    <row r="538" spans="1:29" ht="12.6" x14ac:dyDescent="0.25">
      <c r="A538" s="27" t="s">
        <v>260</v>
      </c>
      <c r="B538" s="28">
        <v>187</v>
      </c>
      <c r="C538" s="27"/>
      <c r="D5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8" s="27"/>
      <c r="F538" s="27"/>
      <c r="G538" s="29"/>
      <c r="H538" s="29"/>
      <c r="I538" s="29"/>
      <c r="J538" s="29"/>
      <c r="K538" s="29"/>
      <c r="L538" s="27"/>
      <c r="M538" s="40"/>
      <c r="N538" s="27"/>
      <c r="O538" s="30"/>
      <c r="P538" s="30">
        <f>Table1[[#This Row],[Unit Value]]*Table1[[#This Row],[Qty | PCount]]</f>
        <v>0</v>
      </c>
      <c r="Q538" s="27" t="str">
        <f>IF(Table1[[#This Row],[Unit Value]]&lt;=4999,"Low-Value Asset","High-Value Asset")</f>
        <v>Low-Value Asset</v>
      </c>
      <c r="R538" s="27"/>
      <c r="S538" s="27"/>
      <c r="T538" s="27"/>
      <c r="U538" s="27"/>
      <c r="V538" s="74"/>
      <c r="W538" s="27"/>
      <c r="X538" s="27"/>
      <c r="Y538" s="27"/>
      <c r="Z538" s="27"/>
      <c r="AA5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8" s="27"/>
      <c r="AC538" s="83"/>
    </row>
    <row r="539" spans="1:29" ht="12.6" x14ac:dyDescent="0.25">
      <c r="A539" s="27" t="s">
        <v>260</v>
      </c>
      <c r="B539" s="28">
        <v>188</v>
      </c>
      <c r="C539" s="27"/>
      <c r="D5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39" s="27"/>
      <c r="F539" s="27"/>
      <c r="G539" s="29"/>
      <c r="H539" s="29"/>
      <c r="I539" s="29"/>
      <c r="J539" s="29"/>
      <c r="K539" s="29"/>
      <c r="L539" s="27"/>
      <c r="M539" s="40"/>
      <c r="N539" s="27"/>
      <c r="O539" s="30"/>
      <c r="P539" s="30">
        <f>Table1[[#This Row],[Unit Value]]*Table1[[#This Row],[Qty | PCount]]</f>
        <v>0</v>
      </c>
      <c r="Q539" s="27" t="str">
        <f>IF(Table1[[#This Row],[Unit Value]]&lt;=4999,"Low-Value Asset","High-Value Asset")</f>
        <v>Low-Value Asset</v>
      </c>
      <c r="R539" s="27"/>
      <c r="S539" s="27"/>
      <c r="T539" s="27"/>
      <c r="U539" s="27"/>
      <c r="V539" s="74"/>
      <c r="W539" s="27"/>
      <c r="X539" s="27"/>
      <c r="Y539" s="27"/>
      <c r="Z539" s="27"/>
      <c r="AA5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39" s="27"/>
      <c r="AC539" s="83"/>
    </row>
    <row r="540" spans="1:29" ht="12.6" x14ac:dyDescent="0.25">
      <c r="A540" s="27" t="s">
        <v>260</v>
      </c>
      <c r="B540" s="28">
        <v>189</v>
      </c>
      <c r="C540" s="27"/>
      <c r="D5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0" s="27"/>
      <c r="F540" s="27"/>
      <c r="G540" s="29"/>
      <c r="H540" s="29"/>
      <c r="I540" s="29"/>
      <c r="J540" s="29"/>
      <c r="K540" s="29"/>
      <c r="L540" s="27"/>
      <c r="M540" s="40"/>
      <c r="N540" s="27"/>
      <c r="O540" s="30"/>
      <c r="P540" s="30">
        <f>Table1[[#This Row],[Unit Value]]*Table1[[#This Row],[Qty | PCount]]</f>
        <v>0</v>
      </c>
      <c r="Q540" s="27" t="str">
        <f>IF(Table1[[#This Row],[Unit Value]]&lt;=4999,"Low-Value Asset","High-Value Asset")</f>
        <v>Low-Value Asset</v>
      </c>
      <c r="R540" s="27"/>
      <c r="S540" s="27"/>
      <c r="T540" s="27"/>
      <c r="U540" s="27"/>
      <c r="V540" s="74"/>
      <c r="W540" s="27"/>
      <c r="X540" s="27"/>
      <c r="Y540" s="27"/>
      <c r="Z540" s="27"/>
      <c r="AA5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0" s="27"/>
      <c r="AC540" s="83"/>
    </row>
    <row r="541" spans="1:29" ht="12.6" x14ac:dyDescent="0.25">
      <c r="A541" s="27" t="s">
        <v>260</v>
      </c>
      <c r="B541" s="28">
        <v>190</v>
      </c>
      <c r="C541" s="27"/>
      <c r="D5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1" s="27"/>
      <c r="F541" s="27"/>
      <c r="G541" s="29"/>
      <c r="H541" s="29"/>
      <c r="I541" s="29"/>
      <c r="J541" s="29"/>
      <c r="K541" s="29"/>
      <c r="L541" s="27"/>
      <c r="M541" s="40"/>
      <c r="N541" s="27"/>
      <c r="O541" s="30"/>
      <c r="P541" s="30">
        <f>Table1[[#This Row],[Unit Value]]*Table1[[#This Row],[Qty | PCount]]</f>
        <v>0</v>
      </c>
      <c r="Q541" s="27" t="str">
        <f>IF(Table1[[#This Row],[Unit Value]]&lt;=4999,"Low-Value Asset","High-Value Asset")</f>
        <v>Low-Value Asset</v>
      </c>
      <c r="R541" s="27"/>
      <c r="S541" s="27"/>
      <c r="T541" s="27"/>
      <c r="U541" s="27"/>
      <c r="V541" s="74"/>
      <c r="W541" s="27"/>
      <c r="X541" s="27"/>
      <c r="Y541" s="27"/>
      <c r="Z541" s="27"/>
      <c r="AA5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1" s="27"/>
      <c r="AC541" s="83"/>
    </row>
    <row r="542" spans="1:29" ht="12.6" x14ac:dyDescent="0.25">
      <c r="A542" s="27" t="s">
        <v>260</v>
      </c>
      <c r="B542" s="28">
        <v>191</v>
      </c>
      <c r="C542" s="27"/>
      <c r="D5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2" s="27"/>
      <c r="F542" s="27"/>
      <c r="G542" s="29"/>
      <c r="H542" s="29"/>
      <c r="I542" s="29"/>
      <c r="J542" s="29"/>
      <c r="K542" s="29"/>
      <c r="L542" s="27"/>
      <c r="M542" s="40"/>
      <c r="N542" s="27"/>
      <c r="O542" s="30"/>
      <c r="P542" s="30">
        <f>Table1[[#This Row],[Unit Value]]*Table1[[#This Row],[Qty | PCount]]</f>
        <v>0</v>
      </c>
      <c r="Q542" s="27" t="str">
        <f>IF(Table1[[#This Row],[Unit Value]]&lt;=4999,"Low-Value Asset","High-Value Asset")</f>
        <v>Low-Value Asset</v>
      </c>
      <c r="R542" s="27"/>
      <c r="S542" s="27"/>
      <c r="T542" s="27"/>
      <c r="U542" s="27"/>
      <c r="V542" s="74"/>
      <c r="W542" s="27"/>
      <c r="X542" s="27"/>
      <c r="Y542" s="27"/>
      <c r="Z542" s="27"/>
      <c r="AA5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2" s="27"/>
      <c r="AC542" s="83"/>
    </row>
    <row r="543" spans="1:29" s="47" customFormat="1" ht="12.6" x14ac:dyDescent="0.3">
      <c r="A543" s="27" t="s">
        <v>260</v>
      </c>
      <c r="B543" s="28">
        <v>192</v>
      </c>
      <c r="C543" s="27"/>
      <c r="D5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3" s="27"/>
      <c r="F543" s="27"/>
      <c r="G543" s="29"/>
      <c r="H543" s="29"/>
      <c r="I543" s="29"/>
      <c r="J543" s="29"/>
      <c r="K543" s="29"/>
      <c r="L543" s="27"/>
      <c r="M543" s="40"/>
      <c r="N543" s="27"/>
      <c r="O543" s="30"/>
      <c r="P543" s="30">
        <f>Table1[[#This Row],[Unit Value]]*Table1[[#This Row],[Qty | PCount]]</f>
        <v>0</v>
      </c>
      <c r="Q543" s="27" t="str">
        <f>IF(Table1[[#This Row],[Unit Value]]&lt;=4999,"Low-Value Asset","High-Value Asset")</f>
        <v>Low-Value Asset</v>
      </c>
      <c r="R543" s="27"/>
      <c r="S543" s="27"/>
      <c r="T543" s="27"/>
      <c r="U543" s="27"/>
      <c r="V543" s="74"/>
      <c r="W543" s="27"/>
      <c r="X543" s="27"/>
      <c r="Y543" s="27"/>
      <c r="Z543" s="27"/>
      <c r="AA5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3" s="27"/>
      <c r="AC543" s="83"/>
    </row>
    <row r="544" spans="1:29" ht="12.6" x14ac:dyDescent="0.25">
      <c r="A544" s="27" t="s">
        <v>260</v>
      </c>
      <c r="B544" s="28">
        <v>193</v>
      </c>
      <c r="C544" s="27"/>
      <c r="D5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4" s="27"/>
      <c r="F544" s="27"/>
      <c r="G544" s="29"/>
      <c r="H544" s="29"/>
      <c r="I544" s="29"/>
      <c r="J544" s="29"/>
      <c r="K544" s="29"/>
      <c r="L544" s="27"/>
      <c r="M544" s="40"/>
      <c r="N544" s="27"/>
      <c r="O544" s="30"/>
      <c r="P544" s="30">
        <f>Table1[[#This Row],[Unit Value]]*Table1[[#This Row],[Qty | PCount]]</f>
        <v>0</v>
      </c>
      <c r="Q544" s="27" t="str">
        <f>IF(Table1[[#This Row],[Unit Value]]&lt;=4999,"Low-Value Asset","High-Value Asset")</f>
        <v>Low-Value Asset</v>
      </c>
      <c r="R544" s="27"/>
      <c r="S544" s="27"/>
      <c r="T544" s="27"/>
      <c r="U544" s="27"/>
      <c r="V544" s="74"/>
      <c r="W544" s="27"/>
      <c r="X544" s="27"/>
      <c r="Y544" s="27"/>
      <c r="Z544" s="27"/>
      <c r="AA5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4" s="27"/>
      <c r="AC544" s="83"/>
    </row>
    <row r="545" spans="1:29" ht="12.6" x14ac:dyDescent="0.25">
      <c r="A545" s="27" t="s">
        <v>260</v>
      </c>
      <c r="B545" s="28">
        <v>194</v>
      </c>
      <c r="C545" s="27"/>
      <c r="D5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5" s="27"/>
      <c r="F545" s="27"/>
      <c r="G545" s="29"/>
      <c r="H545" s="29"/>
      <c r="I545" s="29"/>
      <c r="J545" s="29"/>
      <c r="K545" s="29"/>
      <c r="L545" s="27"/>
      <c r="M545" s="40"/>
      <c r="N545" s="27"/>
      <c r="O545" s="30"/>
      <c r="P545" s="30">
        <f>Table1[[#This Row],[Unit Value]]*Table1[[#This Row],[Qty | PCount]]</f>
        <v>0</v>
      </c>
      <c r="Q545" s="27" t="str">
        <f>IF(Table1[[#This Row],[Unit Value]]&lt;=4999,"Low-Value Asset","High-Value Asset")</f>
        <v>Low-Value Asset</v>
      </c>
      <c r="R545" s="27"/>
      <c r="S545" s="27"/>
      <c r="T545" s="27"/>
      <c r="U545" s="27"/>
      <c r="V545" s="74"/>
      <c r="W545" s="27"/>
      <c r="X545" s="27"/>
      <c r="Y545" s="27"/>
      <c r="Z545" s="27"/>
      <c r="AA5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5" s="27"/>
      <c r="AC545" s="83"/>
    </row>
    <row r="546" spans="1:29" ht="12.6" x14ac:dyDescent="0.25">
      <c r="A546" s="27" t="s">
        <v>260</v>
      </c>
      <c r="B546" s="28">
        <v>195</v>
      </c>
      <c r="C546" s="27"/>
      <c r="D5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6" s="27"/>
      <c r="F546" s="27"/>
      <c r="G546" s="29"/>
      <c r="H546" s="29"/>
      <c r="I546" s="29"/>
      <c r="J546" s="29"/>
      <c r="K546" s="29"/>
      <c r="L546" s="27"/>
      <c r="M546" s="40"/>
      <c r="N546" s="27"/>
      <c r="O546" s="30"/>
      <c r="P546" s="30">
        <f>Table1[[#This Row],[Unit Value]]*Table1[[#This Row],[Qty | PCount]]</f>
        <v>0</v>
      </c>
      <c r="Q546" s="27" t="str">
        <f>IF(Table1[[#This Row],[Unit Value]]&lt;=4999,"Low-Value Asset","High-Value Asset")</f>
        <v>Low-Value Asset</v>
      </c>
      <c r="R546" s="27"/>
      <c r="S546" s="27"/>
      <c r="T546" s="27"/>
      <c r="U546" s="27"/>
      <c r="V546" s="74"/>
      <c r="W546" s="27"/>
      <c r="X546" s="27"/>
      <c r="Y546" s="27"/>
      <c r="Z546" s="27"/>
      <c r="AA5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6" s="27"/>
      <c r="AC546" s="83"/>
    </row>
    <row r="547" spans="1:29" ht="12.6" x14ac:dyDescent="0.25">
      <c r="A547" s="27" t="s">
        <v>260</v>
      </c>
      <c r="B547" s="28">
        <v>196</v>
      </c>
      <c r="C547" s="27"/>
      <c r="D5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7" s="27"/>
      <c r="F547" s="27"/>
      <c r="G547" s="29"/>
      <c r="H547" s="29"/>
      <c r="I547" s="29"/>
      <c r="J547" s="29"/>
      <c r="K547" s="29"/>
      <c r="L547" s="27"/>
      <c r="M547" s="40"/>
      <c r="N547" s="27"/>
      <c r="O547" s="30"/>
      <c r="P547" s="30">
        <f>Table1[[#This Row],[Unit Value]]*Table1[[#This Row],[Qty | PCount]]</f>
        <v>0</v>
      </c>
      <c r="Q547" s="27" t="str">
        <f>IF(Table1[[#This Row],[Unit Value]]&lt;=4999,"Low-Value Asset","High-Value Asset")</f>
        <v>Low-Value Asset</v>
      </c>
      <c r="R547" s="27"/>
      <c r="S547" s="27"/>
      <c r="T547" s="27"/>
      <c r="U547" s="27"/>
      <c r="V547" s="74"/>
      <c r="W547" s="27"/>
      <c r="X547" s="27"/>
      <c r="Y547" s="27"/>
      <c r="Z547" s="27"/>
      <c r="AA5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7" s="27"/>
      <c r="AC547" s="83"/>
    </row>
    <row r="548" spans="1:29" ht="12.6" x14ac:dyDescent="0.25">
      <c r="A548" s="27" t="s">
        <v>260</v>
      </c>
      <c r="B548" s="28">
        <v>197</v>
      </c>
      <c r="C548" s="27"/>
      <c r="D5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8" s="27"/>
      <c r="F548" s="27"/>
      <c r="G548" s="29"/>
      <c r="H548" s="29"/>
      <c r="I548" s="29"/>
      <c r="J548" s="29"/>
      <c r="K548" s="29"/>
      <c r="L548" s="27"/>
      <c r="M548" s="40"/>
      <c r="N548" s="27"/>
      <c r="O548" s="30"/>
      <c r="P548" s="30">
        <f>Table1[[#This Row],[Unit Value]]*Table1[[#This Row],[Qty | PCount]]</f>
        <v>0</v>
      </c>
      <c r="Q548" s="27" t="str">
        <f>IF(Table1[[#This Row],[Unit Value]]&lt;=4999,"Low-Value Asset","High-Value Asset")</f>
        <v>Low-Value Asset</v>
      </c>
      <c r="R548" s="27"/>
      <c r="S548" s="27"/>
      <c r="T548" s="27"/>
      <c r="U548" s="27"/>
      <c r="V548" s="74"/>
      <c r="W548" s="27"/>
      <c r="X548" s="27"/>
      <c r="Y548" s="27"/>
      <c r="Z548" s="27"/>
      <c r="AA5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8" s="27"/>
      <c r="AC548" s="83"/>
    </row>
    <row r="549" spans="1:29" ht="12.6" x14ac:dyDescent="0.25">
      <c r="A549" s="27" t="s">
        <v>260</v>
      </c>
      <c r="B549" s="28">
        <v>198</v>
      </c>
      <c r="C549" s="27"/>
      <c r="D5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49" s="27"/>
      <c r="F549" s="27"/>
      <c r="G549" s="29"/>
      <c r="H549" s="29"/>
      <c r="I549" s="29"/>
      <c r="J549" s="29"/>
      <c r="K549" s="29"/>
      <c r="L549" s="27"/>
      <c r="M549" s="40"/>
      <c r="N549" s="27"/>
      <c r="O549" s="30"/>
      <c r="P549" s="30">
        <f>Table1[[#This Row],[Unit Value]]*Table1[[#This Row],[Qty | PCount]]</f>
        <v>0</v>
      </c>
      <c r="Q549" s="27" t="str">
        <f>IF(Table1[[#This Row],[Unit Value]]&lt;=4999,"Low-Value Asset","High-Value Asset")</f>
        <v>Low-Value Asset</v>
      </c>
      <c r="R549" s="27"/>
      <c r="S549" s="27"/>
      <c r="T549" s="27"/>
      <c r="U549" s="27"/>
      <c r="V549" s="74"/>
      <c r="W549" s="27"/>
      <c r="X549" s="27"/>
      <c r="Y549" s="27"/>
      <c r="Z549" s="27"/>
      <c r="AA5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49" s="27"/>
      <c r="AC549" s="83"/>
    </row>
    <row r="550" spans="1:29" ht="12.6" x14ac:dyDescent="0.25">
      <c r="A550" s="27" t="s">
        <v>260</v>
      </c>
      <c r="B550" s="28">
        <v>199</v>
      </c>
      <c r="C550" s="27"/>
      <c r="D5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0" s="27"/>
      <c r="F550" s="27"/>
      <c r="G550" s="29"/>
      <c r="H550" s="29"/>
      <c r="I550" s="29"/>
      <c r="J550" s="29"/>
      <c r="K550" s="29"/>
      <c r="L550" s="27"/>
      <c r="M550" s="40"/>
      <c r="N550" s="27"/>
      <c r="O550" s="30"/>
      <c r="P550" s="30">
        <f>Table1[[#This Row],[Unit Value]]*Table1[[#This Row],[Qty | PCount]]</f>
        <v>0</v>
      </c>
      <c r="Q550" s="27" t="str">
        <f>IF(Table1[[#This Row],[Unit Value]]&lt;=4999,"Low-Value Asset","High-Value Asset")</f>
        <v>Low-Value Asset</v>
      </c>
      <c r="R550" s="27"/>
      <c r="S550" s="27"/>
      <c r="T550" s="27"/>
      <c r="U550" s="27"/>
      <c r="V550" s="74"/>
      <c r="W550" s="27"/>
      <c r="X550" s="27"/>
      <c r="Y550" s="27"/>
      <c r="Z550" s="27"/>
      <c r="AA5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0" s="27"/>
      <c r="AC550" s="83"/>
    </row>
    <row r="551" spans="1:29" ht="12.6" x14ac:dyDescent="0.25">
      <c r="A551" s="27" t="s">
        <v>261</v>
      </c>
      <c r="B551" s="28">
        <v>200</v>
      </c>
      <c r="C551" s="27"/>
      <c r="D5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1" s="27"/>
      <c r="F551" s="27"/>
      <c r="G551" s="29"/>
      <c r="H551" s="29"/>
      <c r="I551" s="29"/>
      <c r="J551" s="29"/>
      <c r="K551" s="29"/>
      <c r="L551" s="27"/>
      <c r="M551" s="40"/>
      <c r="N551" s="27"/>
      <c r="O551" s="30"/>
      <c r="P551" s="30">
        <f>Table1[[#This Row],[Unit Value]]*Table1[[#This Row],[Qty | PCount]]</f>
        <v>0</v>
      </c>
      <c r="Q551" s="27" t="str">
        <f>IF(Table1[[#This Row],[Unit Value]]&lt;=4999,"Low-Value Asset","High-Value Asset")</f>
        <v>Low-Value Asset</v>
      </c>
      <c r="R551" s="27"/>
      <c r="S551" s="27"/>
      <c r="T551" s="27"/>
      <c r="U551" s="27"/>
      <c r="V551" s="74"/>
      <c r="W551" s="27"/>
      <c r="X551" s="27"/>
      <c r="Y551" s="27"/>
      <c r="Z551" s="27"/>
      <c r="AA5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1" s="27"/>
      <c r="AC551" s="83"/>
    </row>
    <row r="552" spans="1:29" ht="12.6" x14ac:dyDescent="0.25">
      <c r="A552" s="27" t="s">
        <v>261</v>
      </c>
      <c r="B552" s="28">
        <v>201</v>
      </c>
      <c r="C552" s="27"/>
      <c r="D5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2" s="27"/>
      <c r="F552" s="27"/>
      <c r="G552" s="29"/>
      <c r="H552" s="29"/>
      <c r="I552" s="29"/>
      <c r="J552" s="29"/>
      <c r="K552" s="29"/>
      <c r="L552" s="27"/>
      <c r="M552" s="40"/>
      <c r="N552" s="27"/>
      <c r="O552" s="30"/>
      <c r="P552" s="30">
        <f>Table1[[#This Row],[Unit Value]]*Table1[[#This Row],[Qty | PCount]]</f>
        <v>0</v>
      </c>
      <c r="Q552" s="27" t="str">
        <f>IF(Table1[[#This Row],[Unit Value]]&lt;=4999,"Low-Value Asset","High-Value Asset")</f>
        <v>Low-Value Asset</v>
      </c>
      <c r="R552" s="27"/>
      <c r="S552" s="27"/>
      <c r="T552" s="27"/>
      <c r="U552" s="27"/>
      <c r="V552" s="74"/>
      <c r="W552" s="27"/>
      <c r="X552" s="27"/>
      <c r="Y552" s="27"/>
      <c r="Z552" s="27"/>
      <c r="AA5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2" s="27"/>
      <c r="AC552" s="83"/>
    </row>
    <row r="553" spans="1:29" ht="12.6" x14ac:dyDescent="0.25">
      <c r="A553" s="27" t="s">
        <v>261</v>
      </c>
      <c r="B553" s="28">
        <v>202</v>
      </c>
      <c r="C553" s="27"/>
      <c r="D5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3" s="27"/>
      <c r="F553" s="27"/>
      <c r="G553" s="29"/>
      <c r="H553" s="29"/>
      <c r="I553" s="29"/>
      <c r="J553" s="29"/>
      <c r="K553" s="29"/>
      <c r="L553" s="27"/>
      <c r="M553" s="40"/>
      <c r="N553" s="27"/>
      <c r="O553" s="30"/>
      <c r="P553" s="30">
        <f>Table1[[#This Row],[Unit Value]]*Table1[[#This Row],[Qty | PCount]]</f>
        <v>0</v>
      </c>
      <c r="Q553" s="27" t="str">
        <f>IF(Table1[[#This Row],[Unit Value]]&lt;=4999,"Low-Value Asset","High-Value Asset")</f>
        <v>Low-Value Asset</v>
      </c>
      <c r="R553" s="27"/>
      <c r="S553" s="27"/>
      <c r="T553" s="27"/>
      <c r="U553" s="27"/>
      <c r="V553" s="74"/>
      <c r="W553" s="27"/>
      <c r="X553" s="27"/>
      <c r="Y553" s="27"/>
      <c r="Z553" s="27"/>
      <c r="AA5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3" s="27"/>
      <c r="AC553" s="83"/>
    </row>
    <row r="554" spans="1:29" ht="12.6" x14ac:dyDescent="0.25">
      <c r="A554" s="27" t="s">
        <v>261</v>
      </c>
      <c r="B554" s="28">
        <v>203</v>
      </c>
      <c r="C554" s="27"/>
      <c r="D5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4" s="27"/>
      <c r="F554" s="27"/>
      <c r="G554" s="29"/>
      <c r="H554" s="29"/>
      <c r="I554" s="29"/>
      <c r="J554" s="29"/>
      <c r="K554" s="29"/>
      <c r="L554" s="27"/>
      <c r="M554" s="40"/>
      <c r="N554" s="27"/>
      <c r="O554" s="30"/>
      <c r="P554" s="30">
        <f>Table1[[#This Row],[Unit Value]]*Table1[[#This Row],[Qty | PCount]]</f>
        <v>0</v>
      </c>
      <c r="Q554" s="27" t="str">
        <f>IF(Table1[[#This Row],[Unit Value]]&lt;=4999,"Low-Value Asset","High-Value Asset")</f>
        <v>Low-Value Asset</v>
      </c>
      <c r="R554" s="27"/>
      <c r="S554" s="27"/>
      <c r="T554" s="27"/>
      <c r="U554" s="27"/>
      <c r="V554" s="74"/>
      <c r="W554" s="27"/>
      <c r="X554" s="27"/>
      <c r="Y554" s="27"/>
      <c r="Z554" s="27"/>
      <c r="AA5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4" s="27"/>
      <c r="AC554" s="83"/>
    </row>
    <row r="555" spans="1:29" ht="12.6" x14ac:dyDescent="0.25">
      <c r="A555" s="27" t="s">
        <v>261</v>
      </c>
      <c r="B555" s="28">
        <v>204</v>
      </c>
      <c r="C555" s="27"/>
      <c r="D5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5" s="27"/>
      <c r="F555" s="27"/>
      <c r="G555" s="29"/>
      <c r="H555" s="29"/>
      <c r="I555" s="29"/>
      <c r="J555" s="29"/>
      <c r="K555" s="29"/>
      <c r="L555" s="27"/>
      <c r="M555" s="40"/>
      <c r="N555" s="27"/>
      <c r="O555" s="30"/>
      <c r="P555" s="30">
        <f>Table1[[#This Row],[Unit Value]]*Table1[[#This Row],[Qty | PCount]]</f>
        <v>0</v>
      </c>
      <c r="Q555" s="27" t="str">
        <f>IF(Table1[[#This Row],[Unit Value]]&lt;=4999,"Low-Value Asset","High-Value Asset")</f>
        <v>Low-Value Asset</v>
      </c>
      <c r="R555" s="27"/>
      <c r="S555" s="27"/>
      <c r="T555" s="27"/>
      <c r="U555" s="27"/>
      <c r="V555" s="74"/>
      <c r="W555" s="27"/>
      <c r="X555" s="27"/>
      <c r="Y555" s="27"/>
      <c r="Z555" s="27"/>
      <c r="AA5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5" s="27"/>
      <c r="AC555" s="83"/>
    </row>
    <row r="556" spans="1:29" ht="12.6" x14ac:dyDescent="0.25">
      <c r="A556" s="27" t="s">
        <v>242</v>
      </c>
      <c r="B556" s="28">
        <v>18</v>
      </c>
      <c r="C556" s="27"/>
      <c r="D5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6" s="27"/>
      <c r="F556" s="27"/>
      <c r="G556" s="29"/>
      <c r="H556" s="29"/>
      <c r="I556" s="27"/>
      <c r="J556" s="27"/>
      <c r="K556" s="27"/>
      <c r="L556" s="27"/>
      <c r="M556" s="27"/>
      <c r="N556" s="27"/>
      <c r="O556" s="30"/>
      <c r="P556" s="30">
        <f>Table1[[#This Row],[Unit Value]]*Table1[[#This Row],[Qty | PCount]]</f>
        <v>0</v>
      </c>
      <c r="Q556" s="27" t="str">
        <f>IF(Table1[[#This Row],[Unit Value]]&lt;=4999,"Low-Value Asset","High-Value Asset")</f>
        <v>Low-Value Asset</v>
      </c>
      <c r="R556" s="27"/>
      <c r="S556" s="27"/>
      <c r="T556" s="27"/>
      <c r="U556" s="27"/>
      <c r="V556" s="74"/>
      <c r="W556" s="27"/>
      <c r="X556" s="27"/>
      <c r="Y556" s="27"/>
      <c r="Z556" s="27"/>
      <c r="AA5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6" s="27"/>
      <c r="AC556" s="83"/>
    </row>
    <row r="557" spans="1:29" ht="12.6" x14ac:dyDescent="0.25">
      <c r="A557" s="27" t="s">
        <v>242</v>
      </c>
      <c r="B557" s="28">
        <v>19</v>
      </c>
      <c r="C557" s="27"/>
      <c r="D5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7" s="27"/>
      <c r="F557" s="27"/>
      <c r="G557" s="29"/>
      <c r="H557" s="29"/>
      <c r="I557" s="27"/>
      <c r="J557" s="27"/>
      <c r="K557" s="27"/>
      <c r="L557" s="27"/>
      <c r="M557" s="27"/>
      <c r="N557" s="27"/>
      <c r="O557" s="30"/>
      <c r="P557" s="30">
        <f>Table1[[#This Row],[Unit Value]]*Table1[[#This Row],[Qty | PCount]]</f>
        <v>0</v>
      </c>
      <c r="Q557" s="27" t="str">
        <f>IF(Table1[[#This Row],[Unit Value]]&lt;=4999,"Low-Value Asset","High-Value Asset")</f>
        <v>Low-Value Asset</v>
      </c>
      <c r="R557" s="27"/>
      <c r="S557" s="27"/>
      <c r="T557" s="27"/>
      <c r="U557" s="27"/>
      <c r="V557" s="74"/>
      <c r="W557" s="27"/>
      <c r="X557" s="27"/>
      <c r="Y557" s="27"/>
      <c r="Z557" s="27"/>
      <c r="AA5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7" s="27"/>
      <c r="AC557" s="83"/>
    </row>
    <row r="558" spans="1:29" ht="25.2" x14ac:dyDescent="0.25">
      <c r="A558" s="42" t="s">
        <v>273</v>
      </c>
      <c r="B558" s="43">
        <v>20</v>
      </c>
      <c r="C558" s="42"/>
      <c r="D55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8" s="42"/>
      <c r="F558" s="42"/>
      <c r="G558" s="44"/>
      <c r="H558" s="44"/>
      <c r="I558" s="42"/>
      <c r="J558" s="42"/>
      <c r="K558" s="42"/>
      <c r="L558" s="42"/>
      <c r="M558" s="45"/>
      <c r="N558" s="42"/>
      <c r="O558" s="46"/>
      <c r="P558" s="46">
        <f>Table1[[#This Row],[Unit Value]]*Table1[[#This Row],[Qty | PCount]]</f>
        <v>0</v>
      </c>
      <c r="Q558" s="42" t="str">
        <f>IF(Table1[[#This Row],[Unit Value]]&lt;=4999,"Low-Value Asset","High-Value Asset")</f>
        <v>Low-Value Asset</v>
      </c>
      <c r="R558" s="42"/>
      <c r="S558" s="42"/>
      <c r="T558" s="42"/>
      <c r="U558" s="42"/>
      <c r="V558" s="80"/>
      <c r="W558" s="42"/>
      <c r="X558" s="42"/>
      <c r="Y558" s="42"/>
      <c r="Z558" s="42"/>
      <c r="AA5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8" s="42"/>
      <c r="AC558" s="83"/>
    </row>
    <row r="559" spans="1:29" ht="25.2" x14ac:dyDescent="0.25">
      <c r="A559" s="42" t="s">
        <v>275</v>
      </c>
      <c r="B559" s="43">
        <v>21</v>
      </c>
      <c r="C559" s="42"/>
      <c r="D55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59" s="42"/>
      <c r="F559" s="42"/>
      <c r="G559" s="44"/>
      <c r="H559" s="44"/>
      <c r="I559" s="42"/>
      <c r="J559" s="42"/>
      <c r="K559" s="42"/>
      <c r="L559" s="42"/>
      <c r="M559" s="45"/>
      <c r="N559" s="42"/>
      <c r="O559" s="46"/>
      <c r="P559" s="46">
        <f>Table1[[#This Row],[Unit Value]]*Table1[[#This Row],[Qty | PCount]]</f>
        <v>0</v>
      </c>
      <c r="Q559" s="42" t="str">
        <f>IF(Table1[[#This Row],[Unit Value]]&lt;=4999,"Low-Value Asset","High-Value Asset")</f>
        <v>Low-Value Asset</v>
      </c>
      <c r="R559" s="42"/>
      <c r="S559" s="42"/>
      <c r="T559" s="42"/>
      <c r="U559" s="42"/>
      <c r="V559" s="80"/>
      <c r="W559" s="42"/>
      <c r="X559" s="27"/>
      <c r="Y559" s="27"/>
      <c r="Z559" s="42"/>
      <c r="AA5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59" s="42"/>
      <c r="AC559" s="83"/>
    </row>
    <row r="560" spans="1:29" ht="25.2" x14ac:dyDescent="0.25">
      <c r="A560" s="42" t="s">
        <v>276</v>
      </c>
      <c r="B560" s="43">
        <v>22</v>
      </c>
      <c r="C560" s="42"/>
      <c r="D56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0" s="42"/>
      <c r="F560" s="42"/>
      <c r="G560" s="44"/>
      <c r="H560" s="44"/>
      <c r="I560" s="42"/>
      <c r="J560" s="42"/>
      <c r="K560" s="42"/>
      <c r="L560" s="42"/>
      <c r="M560" s="45"/>
      <c r="N560" s="42"/>
      <c r="O560" s="46"/>
      <c r="P560" s="46">
        <f>Table1[[#This Row],[Unit Value]]*Table1[[#This Row],[Qty | PCount]]</f>
        <v>0</v>
      </c>
      <c r="Q560" s="42" t="str">
        <f>IF(Table1[[#This Row],[Unit Value]]&lt;=4999,"Low-Value Asset","High-Value Asset")</f>
        <v>Low-Value Asset</v>
      </c>
      <c r="R560" s="42"/>
      <c r="S560" s="42"/>
      <c r="T560" s="42"/>
      <c r="U560" s="42"/>
      <c r="V560" s="80"/>
      <c r="W560" s="42"/>
      <c r="X560" s="27"/>
      <c r="Y560" s="27"/>
      <c r="Z560" s="42"/>
      <c r="AA5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0" s="42"/>
      <c r="AC560" s="83"/>
    </row>
    <row r="561" spans="1:29" ht="12.6" x14ac:dyDescent="0.25">
      <c r="A561" s="27" t="s">
        <v>262</v>
      </c>
      <c r="B561" s="28">
        <v>1</v>
      </c>
      <c r="C561" s="27"/>
      <c r="D5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1" s="27"/>
      <c r="F561" s="27"/>
      <c r="G561" s="29"/>
      <c r="H561" s="29"/>
      <c r="I561" s="29"/>
      <c r="J561" s="29"/>
      <c r="K561" s="29"/>
      <c r="L561" s="27"/>
      <c r="M561" s="27"/>
      <c r="N561" s="27"/>
      <c r="O561" s="30"/>
      <c r="P561" s="30">
        <f>Table1[[#This Row],[Unit Value]]*Table1[[#This Row],[Qty | PCount]]</f>
        <v>0</v>
      </c>
      <c r="Q561" s="27" t="str">
        <f>IF(Table1[[#This Row],[Unit Value]]&lt;=4999,"Low-Value Asset","High-Value Asset")</f>
        <v>Low-Value Asset</v>
      </c>
      <c r="R561" s="27"/>
      <c r="S561" s="27"/>
      <c r="T561" s="27"/>
      <c r="U561" s="27"/>
      <c r="V561" s="74"/>
      <c r="W561" s="27"/>
      <c r="X561" s="27"/>
      <c r="Y561" s="27"/>
      <c r="Z561" s="27"/>
      <c r="AA5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1" s="27"/>
      <c r="AC561" s="83"/>
    </row>
    <row r="562" spans="1:29" ht="12.6" x14ac:dyDescent="0.25">
      <c r="A562" s="27" t="s">
        <v>263</v>
      </c>
      <c r="B562" s="28">
        <v>2</v>
      </c>
      <c r="C562" s="27"/>
      <c r="D5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2" s="27"/>
      <c r="F562" s="27"/>
      <c r="G562" s="29"/>
      <c r="H562" s="29"/>
      <c r="I562" s="29"/>
      <c r="J562" s="29"/>
      <c r="K562" s="29"/>
      <c r="L562" s="27"/>
      <c r="M562" s="27"/>
      <c r="N562" s="27"/>
      <c r="O562" s="30"/>
      <c r="P562" s="30">
        <f>Table1[[#This Row],[Unit Value]]*Table1[[#This Row],[Qty | PCount]]</f>
        <v>0</v>
      </c>
      <c r="Q562" s="27" t="str">
        <f>IF(Table1[[#This Row],[Unit Value]]&lt;=4999,"Low-Value Asset","High-Value Asset")</f>
        <v>Low-Value Asset</v>
      </c>
      <c r="R562" s="27"/>
      <c r="S562" s="27"/>
      <c r="T562" s="27"/>
      <c r="U562" s="27"/>
      <c r="V562" s="74"/>
      <c r="W562" s="27"/>
      <c r="X562" s="27"/>
      <c r="Y562" s="27"/>
      <c r="Z562" s="27"/>
      <c r="AA5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2" s="27"/>
      <c r="AC562" s="83"/>
    </row>
    <row r="563" spans="1:29" ht="12.6" x14ac:dyDescent="0.25">
      <c r="A563" s="27" t="s">
        <v>264</v>
      </c>
      <c r="B563" s="28">
        <v>3</v>
      </c>
      <c r="C563" s="27"/>
      <c r="D5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3" s="27"/>
      <c r="F563" s="27"/>
      <c r="G563" s="29"/>
      <c r="H563" s="29"/>
      <c r="I563" s="27"/>
      <c r="J563" s="27"/>
      <c r="K563" s="27"/>
      <c r="L563" s="27"/>
      <c r="M563" s="27"/>
      <c r="N563" s="27"/>
      <c r="O563" s="30"/>
      <c r="P563" s="30">
        <f>Table1[[#This Row],[Unit Value]]*Table1[[#This Row],[Qty | PCount]]</f>
        <v>0</v>
      </c>
      <c r="Q563" s="27" t="str">
        <f>IF(Table1[[#This Row],[Unit Value]]&lt;=4999,"Low-Value Asset","High-Value Asset")</f>
        <v>Low-Value Asset</v>
      </c>
      <c r="R563" s="27"/>
      <c r="S563" s="27"/>
      <c r="T563" s="27"/>
      <c r="U563" s="27"/>
      <c r="V563" s="74"/>
      <c r="W563" s="27"/>
      <c r="X563" s="27"/>
      <c r="Y563" s="27"/>
      <c r="Z563" s="27"/>
      <c r="AA5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3" s="27"/>
      <c r="AC563" s="83"/>
    </row>
    <row r="564" spans="1:29" ht="12.6" x14ac:dyDescent="0.25">
      <c r="A564" s="27" t="s">
        <v>265</v>
      </c>
      <c r="B564" s="28">
        <v>4</v>
      </c>
      <c r="C564" s="27"/>
      <c r="D5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4" s="27"/>
      <c r="F564" s="27"/>
      <c r="G564" s="29"/>
      <c r="H564" s="29"/>
      <c r="I564" s="27"/>
      <c r="J564" s="27"/>
      <c r="K564" s="27"/>
      <c r="L564" s="27"/>
      <c r="M564" s="27"/>
      <c r="N564" s="27"/>
      <c r="O564" s="30"/>
      <c r="P564" s="30">
        <f>Table1[[#This Row],[Unit Value]]*Table1[[#This Row],[Qty | PCount]]</f>
        <v>0</v>
      </c>
      <c r="Q564" s="27" t="str">
        <f>IF(Table1[[#This Row],[Unit Value]]&lt;=4999,"Low-Value Asset","High-Value Asset")</f>
        <v>Low-Value Asset</v>
      </c>
      <c r="R564" s="27"/>
      <c r="S564" s="27"/>
      <c r="T564" s="27"/>
      <c r="U564" s="27"/>
      <c r="V564" s="74"/>
      <c r="W564" s="27"/>
      <c r="X564" s="27"/>
      <c r="Y564" s="27"/>
      <c r="Z564" s="27"/>
      <c r="AA5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4" s="27"/>
      <c r="AC564" s="83"/>
    </row>
    <row r="565" spans="1:29" ht="12.6" x14ac:dyDescent="0.25">
      <c r="A565" s="27" t="s">
        <v>266</v>
      </c>
      <c r="B565" s="28">
        <v>1</v>
      </c>
      <c r="C565" s="27"/>
      <c r="D5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5" s="27"/>
      <c r="F565" s="27"/>
      <c r="G565" s="29"/>
      <c r="H565" s="29"/>
      <c r="I565" s="27"/>
      <c r="J565" s="27"/>
      <c r="K565" s="27"/>
      <c r="L565" s="27"/>
      <c r="M565" s="27"/>
      <c r="N565" s="27"/>
      <c r="O565" s="30"/>
      <c r="P565" s="30">
        <f>Table1[[#This Row],[Unit Value]]*Table1[[#This Row],[Qty | PCount]]</f>
        <v>0</v>
      </c>
      <c r="Q565" s="27" t="str">
        <f>IF(Table1[[#This Row],[Unit Value]]&lt;=4999,"Low-Value Asset","High-Value Asset")</f>
        <v>Low-Value Asset</v>
      </c>
      <c r="R565" s="27"/>
      <c r="S565" s="27"/>
      <c r="T565" s="27"/>
      <c r="U565" s="27"/>
      <c r="V565" s="74"/>
      <c r="W565" s="27"/>
      <c r="X565" s="27"/>
      <c r="Y565" s="27"/>
      <c r="Z565" s="27"/>
      <c r="AA5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5" s="27"/>
      <c r="AC565" s="83"/>
    </row>
    <row r="566" spans="1:29" ht="12.6" x14ac:dyDescent="0.25">
      <c r="A566" s="27" t="s">
        <v>267</v>
      </c>
      <c r="B566" s="28">
        <v>2</v>
      </c>
      <c r="C566" s="27"/>
      <c r="D5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6" s="27"/>
      <c r="F566" s="27"/>
      <c r="G566" s="29"/>
      <c r="H566" s="29"/>
      <c r="I566" s="27"/>
      <c r="J566" s="27"/>
      <c r="K566" s="27"/>
      <c r="L566" s="27"/>
      <c r="M566" s="27"/>
      <c r="N566" s="27"/>
      <c r="O566" s="30"/>
      <c r="P566" s="30">
        <f>Table1[[#This Row],[Unit Value]]*Table1[[#This Row],[Qty | PCount]]</f>
        <v>0</v>
      </c>
      <c r="Q566" s="27" t="str">
        <f>IF(Table1[[#This Row],[Unit Value]]&lt;=4999,"Low-Value Asset","High-Value Asset")</f>
        <v>Low-Value Asset</v>
      </c>
      <c r="R566" s="27"/>
      <c r="S566" s="27"/>
      <c r="T566" s="27"/>
      <c r="U566" s="27"/>
      <c r="V566" s="74"/>
      <c r="W566" s="27"/>
      <c r="X566" s="27"/>
      <c r="Y566" s="27"/>
      <c r="Z566" s="27"/>
      <c r="AA5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6" s="27"/>
      <c r="AC566" s="83"/>
    </row>
    <row r="567" spans="1:29" ht="12.6" x14ac:dyDescent="0.25">
      <c r="A567" s="27" t="s">
        <v>268</v>
      </c>
      <c r="B567" s="28">
        <v>3</v>
      </c>
      <c r="C567" s="27"/>
      <c r="D5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7" s="27"/>
      <c r="F567" s="27"/>
      <c r="G567" s="29"/>
      <c r="H567" s="29"/>
      <c r="I567" s="27"/>
      <c r="J567" s="27"/>
      <c r="K567" s="27"/>
      <c r="L567" s="27"/>
      <c r="M567" s="27"/>
      <c r="N567" s="27"/>
      <c r="O567" s="30"/>
      <c r="P567" s="30">
        <f>Table1[[#This Row],[Unit Value]]*Table1[[#This Row],[Qty | PCount]]</f>
        <v>0</v>
      </c>
      <c r="Q567" s="27" t="str">
        <f>IF(Table1[[#This Row],[Unit Value]]&lt;=4999,"Low-Value Asset","High-Value Asset")</f>
        <v>Low-Value Asset</v>
      </c>
      <c r="R567" s="27"/>
      <c r="S567" s="27"/>
      <c r="T567" s="27"/>
      <c r="U567" s="27"/>
      <c r="V567" s="74"/>
      <c r="W567" s="27"/>
      <c r="X567" s="27"/>
      <c r="Y567" s="27"/>
      <c r="Z567" s="27"/>
      <c r="AA5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7" s="27"/>
      <c r="AC567" s="83"/>
    </row>
    <row r="568" spans="1:29" ht="12.6" x14ac:dyDescent="0.25">
      <c r="A568" s="27" t="s">
        <v>269</v>
      </c>
      <c r="B568" s="28">
        <v>5</v>
      </c>
      <c r="C568" s="27"/>
      <c r="D5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8" s="27"/>
      <c r="F568" s="27"/>
      <c r="G568" s="29"/>
      <c r="H568" s="29"/>
      <c r="I568" s="27"/>
      <c r="J568" s="27"/>
      <c r="K568" s="27"/>
      <c r="L568" s="27"/>
      <c r="M568" s="27"/>
      <c r="N568" s="27"/>
      <c r="O568" s="30"/>
      <c r="P568" s="30">
        <f>Table1[[#This Row],[Unit Value]]*Table1[[#This Row],[Qty | PCount]]</f>
        <v>0</v>
      </c>
      <c r="Q568" s="27" t="str">
        <f>IF(Table1[[#This Row],[Unit Value]]&lt;=4999,"Low-Value Asset","High-Value Asset")</f>
        <v>Low-Value Asset</v>
      </c>
      <c r="R568" s="27"/>
      <c r="S568" s="27"/>
      <c r="T568" s="27"/>
      <c r="U568" s="27"/>
      <c r="V568" s="74"/>
      <c r="W568" s="27"/>
      <c r="X568" s="27"/>
      <c r="Y568" s="27"/>
      <c r="Z568" s="27"/>
      <c r="AA5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8" s="27"/>
      <c r="AC568" s="83"/>
    </row>
    <row r="569" spans="1:29" ht="12.6" x14ac:dyDescent="0.25">
      <c r="A569" s="27" t="s">
        <v>270</v>
      </c>
      <c r="B569" s="28">
        <v>6</v>
      </c>
      <c r="C569" s="27"/>
      <c r="D5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69" s="27"/>
      <c r="F569" s="27"/>
      <c r="G569" s="29"/>
      <c r="H569" s="29"/>
      <c r="I569" s="27"/>
      <c r="J569" s="27"/>
      <c r="K569" s="27"/>
      <c r="L569" s="27"/>
      <c r="M569" s="27"/>
      <c r="N569" s="27"/>
      <c r="O569" s="30"/>
      <c r="P569" s="30">
        <f>Table1[[#This Row],[Unit Value]]*Table1[[#This Row],[Qty | PCount]]</f>
        <v>0</v>
      </c>
      <c r="Q569" s="27" t="str">
        <f>IF(Table1[[#This Row],[Unit Value]]&lt;=4999,"Low-Value Asset","High-Value Asset")</f>
        <v>Low-Value Asset</v>
      </c>
      <c r="R569" s="27"/>
      <c r="S569" s="27"/>
      <c r="T569" s="27"/>
      <c r="U569" s="27"/>
      <c r="V569" s="74"/>
      <c r="W569" s="27"/>
      <c r="X569" s="27"/>
      <c r="Y569" s="27"/>
      <c r="Z569" s="27"/>
      <c r="AA5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69" s="27"/>
      <c r="AC569" s="83"/>
    </row>
    <row r="570" spans="1:29" ht="12.6" x14ac:dyDescent="0.25">
      <c r="A570" s="27" t="s">
        <v>271</v>
      </c>
      <c r="B570" s="28">
        <v>7</v>
      </c>
      <c r="C570" s="27"/>
      <c r="D5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0" s="27"/>
      <c r="F570" s="27"/>
      <c r="G570" s="29"/>
      <c r="H570" s="29"/>
      <c r="I570" s="27"/>
      <c r="J570" s="27"/>
      <c r="K570" s="27"/>
      <c r="L570" s="27"/>
      <c r="M570" s="27"/>
      <c r="N570" s="27"/>
      <c r="O570" s="30"/>
      <c r="P570" s="30">
        <f>Table1[[#This Row],[Unit Value]]*Table1[[#This Row],[Qty | PCount]]</f>
        <v>0</v>
      </c>
      <c r="Q570" s="27" t="str">
        <f>IF(Table1[[#This Row],[Unit Value]]&lt;=4999,"Low-Value Asset","High-Value Asset")</f>
        <v>Low-Value Asset</v>
      </c>
      <c r="R570" s="27"/>
      <c r="S570" s="27"/>
      <c r="T570" s="27"/>
      <c r="U570" s="27"/>
      <c r="V570" s="74"/>
      <c r="W570" s="27"/>
      <c r="X570" s="27"/>
      <c r="Y570" s="27"/>
      <c r="Z570" s="27"/>
      <c r="AA5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0" s="27"/>
      <c r="AC570" s="83"/>
    </row>
    <row r="571" spans="1:29" ht="12.6" x14ac:dyDescent="0.25">
      <c r="A571" s="27" t="s">
        <v>272</v>
      </c>
      <c r="B571" s="28">
        <v>8</v>
      </c>
      <c r="C571" s="27"/>
      <c r="D5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1" s="27"/>
      <c r="F571" s="27"/>
      <c r="G571" s="29"/>
      <c r="H571" s="29"/>
      <c r="I571" s="27"/>
      <c r="J571" s="27"/>
      <c r="K571" s="27"/>
      <c r="L571" s="27"/>
      <c r="M571" s="27"/>
      <c r="N571" s="27"/>
      <c r="O571" s="30"/>
      <c r="P571" s="30">
        <f>Table1[[#This Row],[Unit Value]]*Table1[[#This Row],[Qty | PCount]]</f>
        <v>0</v>
      </c>
      <c r="Q571" s="27" t="str">
        <f>IF(Table1[[#This Row],[Unit Value]]&lt;=4999,"Low-Value Asset","High-Value Asset")</f>
        <v>Low-Value Asset</v>
      </c>
      <c r="R571" s="27"/>
      <c r="S571" s="27"/>
      <c r="T571" s="27"/>
      <c r="U571" s="27"/>
      <c r="V571" s="74"/>
      <c r="W571" s="27"/>
      <c r="X571" s="27"/>
      <c r="Y571" s="27"/>
      <c r="Z571" s="27"/>
      <c r="AA5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1" s="27"/>
      <c r="AC571" s="83"/>
    </row>
    <row r="572" spans="1:29" ht="12.6" x14ac:dyDescent="0.25">
      <c r="A572" s="27" t="s">
        <v>295</v>
      </c>
      <c r="B572" s="28">
        <v>1</v>
      </c>
      <c r="C572" s="42"/>
      <c r="D5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2" s="27"/>
      <c r="F572" s="27"/>
      <c r="G572" s="29"/>
      <c r="H572" s="29"/>
      <c r="I572" s="27"/>
      <c r="J572" s="27"/>
      <c r="K572" s="27"/>
      <c r="L572" s="27"/>
      <c r="M572" s="27"/>
      <c r="N572" s="27"/>
      <c r="O572" s="30"/>
      <c r="P572" s="30">
        <f>Table1[[#This Row],[Unit Value]]*Table1[[#This Row],[Qty | PCount]]</f>
        <v>0</v>
      </c>
      <c r="Q572" s="27" t="str">
        <f>IF(Table1[[#This Row],[Unit Value]]&lt;=4999,"Low-Value Asset","High-Value Asset")</f>
        <v>Low-Value Asset</v>
      </c>
      <c r="R572" s="27"/>
      <c r="S572" s="27"/>
      <c r="T572" s="27"/>
      <c r="U572" s="27"/>
      <c r="V572" s="74"/>
      <c r="W572" s="27"/>
      <c r="X572" s="27"/>
      <c r="Y572" s="27"/>
      <c r="Z572" s="27"/>
      <c r="AA5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2" s="27"/>
      <c r="AC572" s="83"/>
    </row>
    <row r="573" spans="1:29" ht="12.6" x14ac:dyDescent="0.25">
      <c r="A573" s="27" t="s">
        <v>295</v>
      </c>
      <c r="B573" s="28">
        <v>2</v>
      </c>
      <c r="C573" s="27"/>
      <c r="D5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3" s="27"/>
      <c r="F573" s="27"/>
      <c r="G573" s="29"/>
      <c r="H573" s="29"/>
      <c r="I573" s="27"/>
      <c r="J573" s="27"/>
      <c r="K573" s="27"/>
      <c r="L573" s="27"/>
      <c r="M573" s="27"/>
      <c r="N573" s="27"/>
      <c r="O573" s="30"/>
      <c r="P573" s="30">
        <f>Table1[[#This Row],[Unit Value]]*Table1[[#This Row],[Qty | PCount]]</f>
        <v>0</v>
      </c>
      <c r="Q573" s="27" t="str">
        <f>IF(Table1[[#This Row],[Unit Value]]&lt;=4999,"Low-Value Asset","High-Value Asset")</f>
        <v>Low-Value Asset</v>
      </c>
      <c r="R573" s="27"/>
      <c r="S573" s="27"/>
      <c r="T573" s="27"/>
      <c r="U573" s="27"/>
      <c r="V573" s="74"/>
      <c r="W573" s="27"/>
      <c r="X573" s="27"/>
      <c r="Y573" s="27"/>
      <c r="Z573" s="27"/>
      <c r="AA5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3" s="27"/>
      <c r="AC573" s="83"/>
    </row>
    <row r="574" spans="1:29" ht="12.6" x14ac:dyDescent="0.25">
      <c r="A574" s="27" t="s">
        <v>295</v>
      </c>
      <c r="B574" s="28">
        <v>3</v>
      </c>
      <c r="C574" s="27"/>
      <c r="D5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4" s="27"/>
      <c r="F574" s="27"/>
      <c r="G574" s="29"/>
      <c r="H574" s="29"/>
      <c r="I574" s="27"/>
      <c r="J574" s="27"/>
      <c r="K574" s="27"/>
      <c r="L574" s="27"/>
      <c r="M574" s="27"/>
      <c r="N574" s="27"/>
      <c r="O574" s="30"/>
      <c r="P574" s="30">
        <f>Table1[[#This Row],[Unit Value]]*Table1[[#This Row],[Qty | PCount]]</f>
        <v>0</v>
      </c>
      <c r="Q574" s="27" t="str">
        <f>IF(Table1[[#This Row],[Unit Value]]&lt;=4999,"Low-Value Asset","High-Value Asset")</f>
        <v>Low-Value Asset</v>
      </c>
      <c r="R574" s="27"/>
      <c r="S574" s="27"/>
      <c r="T574" s="27"/>
      <c r="U574" s="27"/>
      <c r="V574" s="74"/>
      <c r="W574" s="27"/>
      <c r="X574" s="27"/>
      <c r="Y574" s="27"/>
      <c r="Z574" s="27"/>
      <c r="AA5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4" s="27"/>
      <c r="AC574" s="83"/>
    </row>
    <row r="575" spans="1:29" ht="12.6" x14ac:dyDescent="0.25">
      <c r="A575" s="27" t="s">
        <v>295</v>
      </c>
      <c r="B575" s="28">
        <v>4</v>
      </c>
      <c r="C575" s="27"/>
      <c r="D5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5" s="27"/>
      <c r="F575" s="27"/>
      <c r="G575" s="29"/>
      <c r="H575" s="29"/>
      <c r="I575" s="27"/>
      <c r="J575" s="27"/>
      <c r="K575" s="27"/>
      <c r="L575" s="27"/>
      <c r="M575" s="27"/>
      <c r="N575" s="27"/>
      <c r="O575" s="30"/>
      <c r="P575" s="30">
        <f>Table1[[#This Row],[Unit Value]]*Table1[[#This Row],[Qty | PCount]]</f>
        <v>0</v>
      </c>
      <c r="Q575" s="27" t="str">
        <f>IF(Table1[[#This Row],[Unit Value]]&lt;=4999,"Low-Value Asset","High-Value Asset")</f>
        <v>Low-Value Asset</v>
      </c>
      <c r="R575" s="27"/>
      <c r="S575" s="27"/>
      <c r="T575" s="27"/>
      <c r="U575" s="27"/>
      <c r="V575" s="74"/>
      <c r="W575" s="27"/>
      <c r="X575" s="27"/>
      <c r="Y575" s="27"/>
      <c r="Z575" s="27"/>
      <c r="AA5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5" s="27"/>
      <c r="AC575" s="83"/>
    </row>
    <row r="576" spans="1:29" ht="12.6" x14ac:dyDescent="0.25">
      <c r="A576" s="27" t="s">
        <v>295</v>
      </c>
      <c r="B576" s="28">
        <v>5</v>
      </c>
      <c r="C576" s="27"/>
      <c r="D5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6" s="27"/>
      <c r="F576" s="27"/>
      <c r="G576" s="29"/>
      <c r="H576" s="29"/>
      <c r="I576" s="27"/>
      <c r="J576" s="27"/>
      <c r="K576" s="27"/>
      <c r="L576" s="27"/>
      <c r="M576" s="27"/>
      <c r="N576" s="27"/>
      <c r="O576" s="30"/>
      <c r="P576" s="30">
        <f>Table1[[#This Row],[Unit Value]]*Table1[[#This Row],[Qty | PCount]]</f>
        <v>0</v>
      </c>
      <c r="Q576" s="27" t="str">
        <f>IF(Table1[[#This Row],[Unit Value]]&lt;=4999,"Low-Value Asset","High-Value Asset")</f>
        <v>Low-Value Asset</v>
      </c>
      <c r="R576" s="27"/>
      <c r="S576" s="27"/>
      <c r="T576" s="27"/>
      <c r="U576" s="27"/>
      <c r="V576" s="74"/>
      <c r="W576" s="27"/>
      <c r="X576" s="27"/>
      <c r="Y576" s="27"/>
      <c r="Z576" s="27"/>
      <c r="AA5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6" s="27"/>
      <c r="AC576" s="83"/>
    </row>
    <row r="577" spans="1:29" ht="12.6" x14ac:dyDescent="0.25">
      <c r="A577" s="27" t="s">
        <v>295</v>
      </c>
      <c r="B577" s="28">
        <v>9</v>
      </c>
      <c r="C577" s="27"/>
      <c r="D5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7" s="27"/>
      <c r="F577" s="27"/>
      <c r="G577" s="29"/>
      <c r="H577" s="29"/>
      <c r="I577" s="27"/>
      <c r="J577" s="27"/>
      <c r="K577" s="27"/>
      <c r="L577" s="27"/>
      <c r="M577" s="27"/>
      <c r="N577" s="27"/>
      <c r="O577" s="30"/>
      <c r="P577" s="30">
        <f>Table1[[#This Row],[Unit Value]]*Table1[[#This Row],[Qty | PCount]]</f>
        <v>0</v>
      </c>
      <c r="Q577" s="27" t="str">
        <f>IF(Table1[[#This Row],[Unit Value]]&lt;=4999,"Low-Value Asset","High-Value Asset")</f>
        <v>Low-Value Asset</v>
      </c>
      <c r="R577" s="27"/>
      <c r="S577" s="27"/>
      <c r="T577" s="27"/>
      <c r="U577" s="27"/>
      <c r="V577" s="74"/>
      <c r="W577" s="27"/>
      <c r="X577" s="27"/>
      <c r="Y577" s="27"/>
      <c r="Z577" s="27"/>
      <c r="AA5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7" s="27"/>
      <c r="AC577" s="83"/>
    </row>
    <row r="578" spans="1:29" ht="12.6" x14ac:dyDescent="0.25">
      <c r="A578" s="27" t="s">
        <v>296</v>
      </c>
      <c r="B578" s="28">
        <v>6</v>
      </c>
      <c r="C578" s="27"/>
      <c r="D5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8" s="27"/>
      <c r="F578" s="27"/>
      <c r="G578" s="29"/>
      <c r="H578" s="29"/>
      <c r="I578" s="27"/>
      <c r="J578" s="27"/>
      <c r="K578" s="27"/>
      <c r="L578" s="27"/>
      <c r="M578" s="27"/>
      <c r="N578" s="27"/>
      <c r="O578" s="30"/>
      <c r="P578" s="30">
        <f>Table1[[#This Row],[Unit Value]]*Table1[[#This Row],[Qty | PCount]]</f>
        <v>0</v>
      </c>
      <c r="Q578" s="27" t="str">
        <f>IF(Table1[[#This Row],[Unit Value]]&lt;=4999,"Low-Value Asset","High-Value Asset")</f>
        <v>Low-Value Asset</v>
      </c>
      <c r="R578" s="27"/>
      <c r="S578" s="27"/>
      <c r="T578" s="27"/>
      <c r="U578" s="27"/>
      <c r="V578" s="74"/>
      <c r="W578" s="42"/>
      <c r="X578" s="27"/>
      <c r="Y578" s="27"/>
      <c r="Z578" s="27"/>
      <c r="AA5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8" s="27"/>
      <c r="AC578" s="83"/>
    </row>
    <row r="579" spans="1:29" ht="12.6" x14ac:dyDescent="0.25">
      <c r="A579" s="27" t="s">
        <v>297</v>
      </c>
      <c r="B579" s="28">
        <v>7</v>
      </c>
      <c r="C579" s="27"/>
      <c r="D5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79" s="27"/>
      <c r="F579" s="27"/>
      <c r="G579" s="29"/>
      <c r="H579" s="29"/>
      <c r="I579" s="27"/>
      <c r="J579" s="27"/>
      <c r="K579" s="27"/>
      <c r="L579" s="27"/>
      <c r="M579" s="27"/>
      <c r="N579" s="27"/>
      <c r="O579" s="30"/>
      <c r="P579" s="30">
        <f>Table1[[#This Row],[Unit Value]]*Table1[[#This Row],[Qty | PCount]]</f>
        <v>0</v>
      </c>
      <c r="Q579" s="27" t="str">
        <f>IF(Table1[[#This Row],[Unit Value]]&lt;=4999,"Low-Value Asset","High-Value Asset")</f>
        <v>Low-Value Asset</v>
      </c>
      <c r="R579" s="27"/>
      <c r="S579" s="27"/>
      <c r="T579" s="27"/>
      <c r="U579" s="27"/>
      <c r="V579" s="74"/>
      <c r="W579" s="42"/>
      <c r="X579" s="27"/>
      <c r="Y579" s="27"/>
      <c r="Z579" s="27"/>
      <c r="AA5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79" s="27"/>
      <c r="AC579" s="83"/>
    </row>
    <row r="580" spans="1:29" ht="12.6" x14ac:dyDescent="0.25">
      <c r="A580" s="27" t="s">
        <v>298</v>
      </c>
      <c r="B580" s="28">
        <v>8</v>
      </c>
      <c r="C580" s="27"/>
      <c r="D5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0" s="27"/>
      <c r="F580" s="27"/>
      <c r="G580" s="29"/>
      <c r="H580" s="29"/>
      <c r="I580" s="27"/>
      <c r="J580" s="27"/>
      <c r="K580" s="27"/>
      <c r="L580" s="27"/>
      <c r="M580" s="27"/>
      <c r="N580" s="27"/>
      <c r="O580" s="30"/>
      <c r="P580" s="30">
        <f>Table1[[#This Row],[Unit Value]]*Table1[[#This Row],[Qty | PCount]]</f>
        <v>0</v>
      </c>
      <c r="Q580" s="27" t="str">
        <f>IF(Table1[[#This Row],[Unit Value]]&lt;=4999,"Low-Value Asset","High-Value Asset")</f>
        <v>Low-Value Asset</v>
      </c>
      <c r="R580" s="27"/>
      <c r="S580" s="27"/>
      <c r="T580" s="27"/>
      <c r="U580" s="27"/>
      <c r="V580" s="74"/>
      <c r="W580" s="42"/>
      <c r="X580" s="27"/>
      <c r="Y580" s="27"/>
      <c r="Z580" s="27"/>
      <c r="AA5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0" s="27"/>
      <c r="AC580" s="83"/>
    </row>
    <row r="581" spans="1:29" ht="12.6" x14ac:dyDescent="0.25">
      <c r="A581" s="27" t="s">
        <v>299</v>
      </c>
      <c r="B581" s="28">
        <v>9</v>
      </c>
      <c r="C581" s="27"/>
      <c r="D5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1" s="27"/>
      <c r="F581" s="27"/>
      <c r="G581" s="29"/>
      <c r="H581" s="29"/>
      <c r="I581" s="27"/>
      <c r="J581" s="27"/>
      <c r="K581" s="27"/>
      <c r="L581" s="27"/>
      <c r="M581" s="27"/>
      <c r="N581" s="27"/>
      <c r="O581" s="30"/>
      <c r="P581" s="30">
        <f>Table1[[#This Row],[Unit Value]]*Table1[[#This Row],[Qty | PCount]]</f>
        <v>0</v>
      </c>
      <c r="Q581" s="27" t="str">
        <f>IF(Table1[[#This Row],[Unit Value]]&lt;=4999,"Low-Value Asset","High-Value Asset")</f>
        <v>Low-Value Asset</v>
      </c>
      <c r="R581" s="27"/>
      <c r="S581" s="27"/>
      <c r="T581" s="27"/>
      <c r="U581" s="27"/>
      <c r="V581" s="74"/>
      <c r="W581" s="42"/>
      <c r="X581" s="27"/>
      <c r="Y581" s="27"/>
      <c r="Z581" s="27"/>
      <c r="AA5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1" s="27"/>
      <c r="AC581" s="83"/>
    </row>
    <row r="582" spans="1:29" ht="25.2" x14ac:dyDescent="0.25">
      <c r="A582" s="42" t="s">
        <v>300</v>
      </c>
      <c r="B582" s="43">
        <v>23</v>
      </c>
      <c r="C582" s="42"/>
      <c r="D58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2" s="42"/>
      <c r="F582" s="42"/>
      <c r="G582" s="44"/>
      <c r="H582" s="44"/>
      <c r="I582" s="42"/>
      <c r="J582" s="42"/>
      <c r="K582" s="42"/>
      <c r="L582" s="42"/>
      <c r="M582" s="45"/>
      <c r="N582" s="42"/>
      <c r="O582" s="46"/>
      <c r="P582" s="46">
        <f>Table1[[#This Row],[Unit Value]]*Table1[[#This Row],[Qty | PCount]]</f>
        <v>0</v>
      </c>
      <c r="Q582" s="42" t="str">
        <f>IF(Table1[[#This Row],[Unit Value]]&lt;=4999,"Low-Value Asset","High-Value Asset")</f>
        <v>Low-Value Asset</v>
      </c>
      <c r="R582" s="42"/>
      <c r="S582" s="42"/>
      <c r="T582" s="42"/>
      <c r="U582" s="42"/>
      <c r="V582" s="80"/>
      <c r="W582" s="42"/>
      <c r="X582" s="42"/>
      <c r="Y582" s="42"/>
      <c r="Z582" s="42"/>
      <c r="AA5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2" s="42"/>
      <c r="AC582" s="83"/>
    </row>
    <row r="583" spans="1:29" ht="12.6" x14ac:dyDescent="0.25">
      <c r="A583" s="27" t="s">
        <v>302</v>
      </c>
      <c r="B583" s="28">
        <v>1</v>
      </c>
      <c r="C583" s="27"/>
      <c r="D5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3" s="27"/>
      <c r="F583" s="27"/>
      <c r="G583" s="29"/>
      <c r="H583" s="29"/>
      <c r="I583" s="27"/>
      <c r="J583" s="27"/>
      <c r="K583" s="27"/>
      <c r="L583" s="27"/>
      <c r="M583" s="27"/>
      <c r="N583" s="27"/>
      <c r="O583" s="30"/>
      <c r="P583" s="30">
        <f>Table1[[#This Row],[Unit Value]]*Table1[[#This Row],[Qty | PCount]]</f>
        <v>0</v>
      </c>
      <c r="Q583" s="27" t="str">
        <f>IF(Table1[[#This Row],[Unit Value]]&lt;=4999,"Low-Value Asset","High-Value Asset")</f>
        <v>Low-Value Asset</v>
      </c>
      <c r="R583" s="27"/>
      <c r="S583" s="27"/>
      <c r="T583" s="27"/>
      <c r="U583" s="27"/>
      <c r="V583" s="74"/>
      <c r="W583" s="27"/>
      <c r="X583" s="27"/>
      <c r="Y583" s="27"/>
      <c r="Z583" s="27"/>
      <c r="AA5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3" s="27"/>
      <c r="AC583" s="83"/>
    </row>
    <row r="584" spans="1:29" ht="12.6" x14ac:dyDescent="0.25">
      <c r="A584" s="27" t="s">
        <v>302</v>
      </c>
      <c r="B584" s="28">
        <v>2</v>
      </c>
      <c r="C584" s="27"/>
      <c r="D5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4" s="27"/>
      <c r="F584" s="27"/>
      <c r="G584" s="29"/>
      <c r="H584" s="29"/>
      <c r="I584" s="27"/>
      <c r="J584" s="27"/>
      <c r="K584" s="27"/>
      <c r="L584" s="27"/>
      <c r="M584" s="27"/>
      <c r="N584" s="27"/>
      <c r="O584" s="30"/>
      <c r="P584" s="30">
        <f>Table1[[#This Row],[Unit Value]]*Table1[[#This Row],[Qty | PCount]]</f>
        <v>0</v>
      </c>
      <c r="Q584" s="27" t="str">
        <f>IF(Table1[[#This Row],[Unit Value]]&lt;=4999,"Low-Value Asset","High-Value Asset")</f>
        <v>Low-Value Asset</v>
      </c>
      <c r="R584" s="27"/>
      <c r="S584" s="27"/>
      <c r="T584" s="27"/>
      <c r="U584" s="27"/>
      <c r="V584" s="74"/>
      <c r="W584" s="27"/>
      <c r="X584" s="27"/>
      <c r="Y584" s="27"/>
      <c r="Z584" s="27"/>
      <c r="AA5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4" s="27"/>
      <c r="AC584" s="83"/>
    </row>
    <row r="585" spans="1:29" ht="12.6" x14ac:dyDescent="0.25">
      <c r="A585" s="27" t="s">
        <v>303</v>
      </c>
      <c r="B585" s="28">
        <v>3</v>
      </c>
      <c r="C585" s="27"/>
      <c r="D5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5" s="27"/>
      <c r="F585" s="27"/>
      <c r="G585" s="29"/>
      <c r="H585" s="29"/>
      <c r="I585" s="27"/>
      <c r="J585" s="27"/>
      <c r="K585" s="27"/>
      <c r="L585" s="27"/>
      <c r="M585" s="27"/>
      <c r="N585" s="27"/>
      <c r="O585" s="30"/>
      <c r="P585" s="30">
        <f>Table1[[#This Row],[Unit Value]]*Table1[[#This Row],[Qty | PCount]]</f>
        <v>0</v>
      </c>
      <c r="Q585" s="27" t="str">
        <f>IF(Table1[[#This Row],[Unit Value]]&lt;=4999,"Low-Value Asset","High-Value Asset")</f>
        <v>Low-Value Asset</v>
      </c>
      <c r="R585" s="27"/>
      <c r="S585" s="27"/>
      <c r="T585" s="27"/>
      <c r="U585" s="27"/>
      <c r="V585" s="74"/>
      <c r="W585" s="27"/>
      <c r="X585" s="27"/>
      <c r="Y585" s="27"/>
      <c r="Z585" s="27"/>
      <c r="AA5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5" s="27"/>
      <c r="AC585" s="83"/>
    </row>
    <row r="586" spans="1:29" ht="12.6" x14ac:dyDescent="0.25">
      <c r="A586" s="27" t="s">
        <v>304</v>
      </c>
      <c r="B586" s="28">
        <v>4</v>
      </c>
      <c r="C586" s="27"/>
      <c r="D5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6" s="27"/>
      <c r="F586" s="27"/>
      <c r="G586" s="29"/>
      <c r="H586" s="29"/>
      <c r="I586" s="27"/>
      <c r="J586" s="27"/>
      <c r="K586" s="27"/>
      <c r="L586" s="27"/>
      <c r="M586" s="27"/>
      <c r="N586" s="27"/>
      <c r="O586" s="30"/>
      <c r="P586" s="30">
        <f>Table1[[#This Row],[Unit Value]]*Table1[[#This Row],[Qty | PCount]]</f>
        <v>0</v>
      </c>
      <c r="Q586" s="27" t="str">
        <f>IF(Table1[[#This Row],[Unit Value]]&lt;=4999,"Low-Value Asset","High-Value Asset")</f>
        <v>Low-Value Asset</v>
      </c>
      <c r="R586" s="27"/>
      <c r="S586" s="27"/>
      <c r="T586" s="27"/>
      <c r="U586" s="27"/>
      <c r="V586" s="74"/>
      <c r="W586" s="27"/>
      <c r="X586" s="27"/>
      <c r="Y586" s="27"/>
      <c r="Z586" s="27"/>
      <c r="AA5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6" s="27"/>
      <c r="AC586" s="83"/>
    </row>
    <row r="587" spans="1:29" ht="12.6" x14ac:dyDescent="0.25">
      <c r="A587" s="27" t="s">
        <v>305</v>
      </c>
      <c r="B587" s="28">
        <v>5</v>
      </c>
      <c r="C587" s="27"/>
      <c r="D5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7" s="27"/>
      <c r="F587" s="27"/>
      <c r="G587" s="29"/>
      <c r="H587" s="29"/>
      <c r="I587" s="27"/>
      <c r="J587" s="27"/>
      <c r="K587" s="27"/>
      <c r="L587" s="27"/>
      <c r="M587" s="27"/>
      <c r="N587" s="27"/>
      <c r="O587" s="30"/>
      <c r="P587" s="30">
        <f>Table1[[#This Row],[Unit Value]]*Table1[[#This Row],[Qty | PCount]]</f>
        <v>0</v>
      </c>
      <c r="Q587" s="27" t="str">
        <f>IF(Table1[[#This Row],[Unit Value]]&lt;=4999,"Low-Value Asset","High-Value Asset")</f>
        <v>Low-Value Asset</v>
      </c>
      <c r="R587" s="27"/>
      <c r="S587" s="27"/>
      <c r="T587" s="27"/>
      <c r="U587" s="27"/>
      <c r="V587" s="74"/>
      <c r="W587" s="27"/>
      <c r="X587" s="27"/>
      <c r="Y587" s="27"/>
      <c r="Z587" s="27"/>
      <c r="AA5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7" s="27"/>
      <c r="AC587" s="83"/>
    </row>
    <row r="588" spans="1:29" ht="12.6" x14ac:dyDescent="0.25">
      <c r="A588" s="27" t="s">
        <v>306</v>
      </c>
      <c r="B588" s="28">
        <v>6</v>
      </c>
      <c r="C588" s="27"/>
      <c r="D5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8" s="27"/>
      <c r="F588" s="27"/>
      <c r="G588" s="29"/>
      <c r="H588" s="29"/>
      <c r="I588" s="27"/>
      <c r="J588" s="27"/>
      <c r="K588" s="27"/>
      <c r="L588" s="27"/>
      <c r="M588" s="27"/>
      <c r="N588" s="27"/>
      <c r="O588" s="30"/>
      <c r="P588" s="30">
        <f>Table1[[#This Row],[Unit Value]]*Table1[[#This Row],[Qty | PCount]]</f>
        <v>0</v>
      </c>
      <c r="Q588" s="27" t="str">
        <f>IF(Table1[[#This Row],[Unit Value]]&lt;=4999,"Low-Value Asset","High-Value Asset")</f>
        <v>Low-Value Asset</v>
      </c>
      <c r="R588" s="27"/>
      <c r="S588" s="27"/>
      <c r="T588" s="27"/>
      <c r="U588" s="27"/>
      <c r="V588" s="74"/>
      <c r="W588" s="27"/>
      <c r="X588" s="27"/>
      <c r="Y588" s="27"/>
      <c r="Z588" s="27"/>
      <c r="AA5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8" s="27"/>
      <c r="AC588" s="83"/>
    </row>
    <row r="589" spans="1:29" ht="12.6" x14ac:dyDescent="0.25">
      <c r="A589" s="27" t="s">
        <v>307</v>
      </c>
      <c r="B589" s="28">
        <v>7</v>
      </c>
      <c r="C589" s="27"/>
      <c r="D5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89" s="27"/>
      <c r="F589" s="27"/>
      <c r="G589" s="29"/>
      <c r="H589" s="29"/>
      <c r="I589" s="27"/>
      <c r="J589" s="27"/>
      <c r="K589" s="27"/>
      <c r="L589" s="27"/>
      <c r="M589" s="27"/>
      <c r="N589" s="27"/>
      <c r="O589" s="30"/>
      <c r="P589" s="30">
        <f>Table1[[#This Row],[Unit Value]]*Table1[[#This Row],[Qty | PCount]]</f>
        <v>0</v>
      </c>
      <c r="Q589" s="27" t="str">
        <f>IF(Table1[[#This Row],[Unit Value]]&lt;=4999,"Low-Value Asset","High-Value Asset")</f>
        <v>Low-Value Asset</v>
      </c>
      <c r="R589" s="27"/>
      <c r="S589" s="27"/>
      <c r="T589" s="27"/>
      <c r="U589" s="27"/>
      <c r="V589" s="74"/>
      <c r="W589" s="27"/>
      <c r="X589" s="27"/>
      <c r="Y589" s="27"/>
      <c r="Z589" s="27"/>
      <c r="AA5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89" s="27"/>
      <c r="AC589" s="83"/>
    </row>
    <row r="590" spans="1:29" ht="12.6" x14ac:dyDescent="0.25">
      <c r="A590" s="27" t="s">
        <v>308</v>
      </c>
      <c r="B590" s="28">
        <v>8</v>
      </c>
      <c r="C590" s="27"/>
      <c r="D5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0" s="27"/>
      <c r="F590" s="27"/>
      <c r="G590" s="29"/>
      <c r="H590" s="29"/>
      <c r="I590" s="27"/>
      <c r="J590" s="27"/>
      <c r="K590" s="27"/>
      <c r="L590" s="27"/>
      <c r="M590" s="27"/>
      <c r="N590" s="27"/>
      <c r="O590" s="30"/>
      <c r="P590" s="30">
        <f>Table1[[#This Row],[Unit Value]]*Table1[[#This Row],[Qty | PCount]]</f>
        <v>0</v>
      </c>
      <c r="Q590" s="27" t="str">
        <f>IF(Table1[[#This Row],[Unit Value]]&lt;=4999,"Low-Value Asset","High-Value Asset")</f>
        <v>Low-Value Asset</v>
      </c>
      <c r="R590" s="27"/>
      <c r="S590" s="27"/>
      <c r="T590" s="27"/>
      <c r="U590" s="27"/>
      <c r="V590" s="74"/>
      <c r="W590" s="27"/>
      <c r="X590" s="27"/>
      <c r="Y590" s="27"/>
      <c r="Z590" s="27"/>
      <c r="AA5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0" s="27"/>
      <c r="AC590" s="83"/>
    </row>
    <row r="591" spans="1:29" ht="12.6" x14ac:dyDescent="0.25">
      <c r="A591" s="27" t="s">
        <v>309</v>
      </c>
      <c r="B591" s="28">
        <v>9</v>
      </c>
      <c r="C591" s="27"/>
      <c r="D5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1" s="27"/>
      <c r="F591" s="27"/>
      <c r="G591" s="29"/>
      <c r="H591" s="29"/>
      <c r="I591" s="27"/>
      <c r="J591" s="27"/>
      <c r="K591" s="27"/>
      <c r="L591" s="27"/>
      <c r="M591" s="27"/>
      <c r="N591" s="27"/>
      <c r="O591" s="30"/>
      <c r="P591" s="30">
        <f>Table1[[#This Row],[Unit Value]]*Table1[[#This Row],[Qty | PCount]]</f>
        <v>0</v>
      </c>
      <c r="Q591" s="27" t="str">
        <f>IF(Table1[[#This Row],[Unit Value]]&lt;=4999,"Low-Value Asset","High-Value Asset")</f>
        <v>Low-Value Asset</v>
      </c>
      <c r="R591" s="27"/>
      <c r="S591" s="27"/>
      <c r="T591" s="27"/>
      <c r="U591" s="27"/>
      <c r="V591" s="74"/>
      <c r="W591" s="27"/>
      <c r="X591" s="27"/>
      <c r="Y591" s="27"/>
      <c r="Z591" s="27"/>
      <c r="AA5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1" s="27"/>
      <c r="AC591" s="83"/>
    </row>
    <row r="592" spans="1:29" ht="12.6" x14ac:dyDescent="0.25">
      <c r="A592" s="27" t="s">
        <v>310</v>
      </c>
      <c r="B592" s="28">
        <v>10</v>
      </c>
      <c r="C592" s="27"/>
      <c r="D5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2" s="27"/>
      <c r="F592" s="27"/>
      <c r="G592" s="29"/>
      <c r="H592" s="29"/>
      <c r="I592" s="27"/>
      <c r="J592" s="27"/>
      <c r="K592" s="27"/>
      <c r="L592" s="27"/>
      <c r="M592" s="27"/>
      <c r="N592" s="27"/>
      <c r="O592" s="30"/>
      <c r="P592" s="30">
        <f>Table1[[#This Row],[Unit Value]]*Table1[[#This Row],[Qty | PCount]]</f>
        <v>0</v>
      </c>
      <c r="Q592" s="27" t="str">
        <f>IF(Table1[[#This Row],[Unit Value]]&lt;=4999,"Low-Value Asset","High-Value Asset")</f>
        <v>Low-Value Asset</v>
      </c>
      <c r="R592" s="27"/>
      <c r="S592" s="27"/>
      <c r="T592" s="27"/>
      <c r="U592" s="27"/>
      <c r="V592" s="74"/>
      <c r="W592" s="27"/>
      <c r="X592" s="27"/>
      <c r="Y592" s="27"/>
      <c r="Z592" s="27"/>
      <c r="AA5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2" s="27"/>
      <c r="AC592" s="83"/>
    </row>
    <row r="593" spans="1:29" ht="12.6" x14ac:dyDescent="0.25">
      <c r="A593" s="27" t="s">
        <v>311</v>
      </c>
      <c r="B593" s="28">
        <v>11</v>
      </c>
      <c r="C593" s="27"/>
      <c r="D5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3" s="27"/>
      <c r="F593" s="27"/>
      <c r="G593" s="29"/>
      <c r="H593" s="29"/>
      <c r="I593" s="27"/>
      <c r="J593" s="27"/>
      <c r="K593" s="27"/>
      <c r="L593" s="27"/>
      <c r="M593" s="27"/>
      <c r="N593" s="27"/>
      <c r="O593" s="30"/>
      <c r="P593" s="30">
        <f>Table1[[#This Row],[Unit Value]]*Table1[[#This Row],[Qty | PCount]]</f>
        <v>0</v>
      </c>
      <c r="Q593" s="27" t="str">
        <f>IF(Table1[[#This Row],[Unit Value]]&lt;=4999,"Low-Value Asset","High-Value Asset")</f>
        <v>Low-Value Asset</v>
      </c>
      <c r="R593" s="27"/>
      <c r="S593" s="27"/>
      <c r="T593" s="27"/>
      <c r="U593" s="27"/>
      <c r="V593" s="74"/>
      <c r="W593" s="27"/>
      <c r="X593" s="27"/>
      <c r="Y593" s="27"/>
      <c r="Z593" s="27"/>
      <c r="AA5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3" s="27"/>
      <c r="AC593" s="83"/>
    </row>
    <row r="594" spans="1:29" ht="12.6" x14ac:dyDescent="0.25">
      <c r="A594" s="27" t="s">
        <v>312</v>
      </c>
      <c r="B594" s="28">
        <v>12</v>
      </c>
      <c r="C594" s="27"/>
      <c r="D5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4" s="27"/>
      <c r="F594" s="27"/>
      <c r="G594" s="29"/>
      <c r="H594" s="29"/>
      <c r="I594" s="27"/>
      <c r="J594" s="27"/>
      <c r="K594" s="27"/>
      <c r="L594" s="27"/>
      <c r="M594" s="27"/>
      <c r="N594" s="27"/>
      <c r="O594" s="30"/>
      <c r="P594" s="30">
        <f>Table1[[#This Row],[Unit Value]]*Table1[[#This Row],[Qty | PCount]]</f>
        <v>0</v>
      </c>
      <c r="Q594" s="27" t="str">
        <f>IF(Table1[[#This Row],[Unit Value]]&lt;=4999,"Low-Value Asset","High-Value Asset")</f>
        <v>Low-Value Asset</v>
      </c>
      <c r="R594" s="27"/>
      <c r="S594" s="27"/>
      <c r="T594" s="27"/>
      <c r="U594" s="27"/>
      <c r="V594" s="74"/>
      <c r="W594" s="27"/>
      <c r="X594" s="27"/>
      <c r="Y594" s="27"/>
      <c r="Z594" s="27"/>
      <c r="AA5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4" s="27"/>
      <c r="AC594" s="83"/>
    </row>
    <row r="595" spans="1:29" ht="12.6" x14ac:dyDescent="0.25">
      <c r="A595" s="27" t="s">
        <v>313</v>
      </c>
      <c r="B595" s="28">
        <v>13</v>
      </c>
      <c r="C595" s="27"/>
      <c r="D5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5" s="27"/>
      <c r="F595" s="27"/>
      <c r="G595" s="29"/>
      <c r="H595" s="29"/>
      <c r="I595" s="27"/>
      <c r="J595" s="27"/>
      <c r="K595" s="27"/>
      <c r="L595" s="27"/>
      <c r="M595" s="27"/>
      <c r="N595" s="27"/>
      <c r="O595" s="30"/>
      <c r="P595" s="30">
        <f>Table1[[#This Row],[Unit Value]]*Table1[[#This Row],[Qty | PCount]]</f>
        <v>0</v>
      </c>
      <c r="Q595" s="27" t="str">
        <f>IF(Table1[[#This Row],[Unit Value]]&lt;=4999,"Low-Value Asset","High-Value Asset")</f>
        <v>Low-Value Asset</v>
      </c>
      <c r="R595" s="27"/>
      <c r="S595" s="27"/>
      <c r="T595" s="27"/>
      <c r="U595" s="27"/>
      <c r="V595" s="74"/>
      <c r="W595" s="27"/>
      <c r="X595" s="27"/>
      <c r="Y595" s="27"/>
      <c r="Z595" s="27"/>
      <c r="AA5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5" s="27"/>
      <c r="AC595" s="83"/>
    </row>
    <row r="596" spans="1:29" s="47" customFormat="1" ht="12.6" x14ac:dyDescent="0.3">
      <c r="A596" s="27" t="s">
        <v>314</v>
      </c>
      <c r="B596" s="28">
        <v>14</v>
      </c>
      <c r="C596" s="27"/>
      <c r="D5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6" s="27"/>
      <c r="F596" s="27"/>
      <c r="G596" s="29"/>
      <c r="H596" s="29"/>
      <c r="I596" s="27"/>
      <c r="J596" s="27"/>
      <c r="K596" s="27"/>
      <c r="L596" s="27"/>
      <c r="M596" s="27"/>
      <c r="N596" s="27"/>
      <c r="O596" s="30"/>
      <c r="P596" s="30">
        <f>Table1[[#This Row],[Unit Value]]*Table1[[#This Row],[Qty | PCount]]</f>
        <v>0</v>
      </c>
      <c r="Q596" s="27" t="str">
        <f>IF(Table1[[#This Row],[Unit Value]]&lt;=4999,"Low-Value Asset","High-Value Asset")</f>
        <v>Low-Value Asset</v>
      </c>
      <c r="R596" s="27"/>
      <c r="S596" s="27"/>
      <c r="T596" s="27"/>
      <c r="U596" s="27"/>
      <c r="V596" s="74"/>
      <c r="W596" s="27"/>
      <c r="X596" s="27"/>
      <c r="Y596" s="27"/>
      <c r="Z596" s="27"/>
      <c r="AA5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6" s="27"/>
      <c r="AC596" s="83"/>
    </row>
    <row r="597" spans="1:29" ht="12.6" x14ac:dyDescent="0.25">
      <c r="A597" s="27" t="s">
        <v>459</v>
      </c>
      <c r="B597" s="28">
        <v>55</v>
      </c>
      <c r="C597" s="27"/>
      <c r="D5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7" s="27"/>
      <c r="F597" s="27"/>
      <c r="G597" s="29"/>
      <c r="H597" s="29"/>
      <c r="I597" s="27"/>
      <c r="J597" s="27"/>
      <c r="K597" s="27"/>
      <c r="L597" s="27"/>
      <c r="M597" s="27"/>
      <c r="N597" s="27"/>
      <c r="O597" s="30"/>
      <c r="P597" s="30">
        <f>Table1[[#This Row],[Unit Value]]*Table1[[#This Row],[Qty | PCount]]</f>
        <v>0</v>
      </c>
      <c r="Q597" s="27" t="str">
        <f>IF(Table1[[#This Row],[Unit Value]]&lt;=4999,"Low-Value Asset","High-Value Asset")</f>
        <v>Low-Value Asset</v>
      </c>
      <c r="R597" s="27"/>
      <c r="S597" s="27"/>
      <c r="T597" s="27"/>
      <c r="U597" s="27"/>
      <c r="V597" s="74"/>
      <c r="W597" s="27"/>
      <c r="X597" s="27"/>
      <c r="Y597" s="27"/>
      <c r="Z597" s="27"/>
      <c r="AA5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7" s="27"/>
      <c r="AC597" s="83"/>
    </row>
    <row r="598" spans="1:29" ht="12.6" x14ac:dyDescent="0.25">
      <c r="A598" s="27" t="s">
        <v>315</v>
      </c>
      <c r="B598" s="28">
        <v>24</v>
      </c>
      <c r="C598" s="42"/>
      <c r="D5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8" s="27"/>
      <c r="F598" s="27"/>
      <c r="G598" s="29"/>
      <c r="H598" s="29"/>
      <c r="I598" s="27"/>
      <c r="J598" s="27"/>
      <c r="K598" s="27"/>
      <c r="L598" s="27"/>
      <c r="M598" s="27"/>
      <c r="N598" s="27"/>
      <c r="O598" s="30"/>
      <c r="P598" s="30">
        <f>Table1[[#This Row],[Unit Value]]*Table1[[#This Row],[Qty | PCount]]</f>
        <v>0</v>
      </c>
      <c r="Q598" s="27" t="str">
        <f>IF(Table1[[#This Row],[Unit Value]]&lt;=4999,"Low-Value Asset","High-Value Asset")</f>
        <v>Low-Value Asset</v>
      </c>
      <c r="R598" s="27"/>
      <c r="S598" s="27"/>
      <c r="T598" s="27"/>
      <c r="U598" s="27"/>
      <c r="V598" s="74"/>
      <c r="W598" s="27"/>
      <c r="X598" s="27"/>
      <c r="Y598" s="27"/>
      <c r="Z598" s="27"/>
      <c r="AA5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8" s="27"/>
      <c r="AC598" s="83"/>
    </row>
    <row r="599" spans="1:29" ht="12.6" x14ac:dyDescent="0.25">
      <c r="A599" s="27" t="s">
        <v>316</v>
      </c>
      <c r="B599" s="28">
        <v>10</v>
      </c>
      <c r="C599" s="27"/>
      <c r="D5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599" s="27"/>
      <c r="F599" s="27"/>
      <c r="G599" s="29"/>
      <c r="H599" s="29"/>
      <c r="I599" s="27"/>
      <c r="J599" s="27"/>
      <c r="K599" s="27"/>
      <c r="L599" s="27"/>
      <c r="M599" s="27"/>
      <c r="N599" s="27"/>
      <c r="O599" s="30"/>
      <c r="P599" s="30">
        <f>Table1[[#This Row],[Unit Value]]*Table1[[#This Row],[Qty | PCount]]</f>
        <v>0</v>
      </c>
      <c r="Q599" s="27" t="str">
        <f>IF(Table1[[#This Row],[Unit Value]]&lt;=4999,"Low-Value Asset","High-Value Asset")</f>
        <v>Low-Value Asset</v>
      </c>
      <c r="R599" s="27"/>
      <c r="S599" s="27"/>
      <c r="T599" s="27"/>
      <c r="U599" s="27"/>
      <c r="V599" s="74"/>
      <c r="W599" s="42"/>
      <c r="X599" s="27"/>
      <c r="Y599" s="27"/>
      <c r="Z599" s="27"/>
      <c r="AA5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599" s="27"/>
      <c r="AC599" s="83"/>
    </row>
    <row r="600" spans="1:29" ht="12.6" x14ac:dyDescent="0.25">
      <c r="A600" s="27" t="s">
        <v>317</v>
      </c>
      <c r="B600" s="28">
        <v>25</v>
      </c>
      <c r="C600" s="27"/>
      <c r="D6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0" s="27"/>
      <c r="F600" s="27"/>
      <c r="G600" s="29"/>
      <c r="H600" s="29"/>
      <c r="I600" s="27"/>
      <c r="J600" s="27"/>
      <c r="K600" s="27"/>
      <c r="L600" s="27"/>
      <c r="M600" s="27"/>
      <c r="N600" s="27"/>
      <c r="O600" s="30"/>
      <c r="P600" s="30">
        <f>Table1[[#This Row],[Unit Value]]*Table1[[#This Row],[Qty | PCount]]</f>
        <v>0</v>
      </c>
      <c r="Q600" s="27" t="str">
        <f>IF(Table1[[#This Row],[Unit Value]]&lt;=4999,"Low-Value Asset","High-Value Asset")</f>
        <v>Low-Value Asset</v>
      </c>
      <c r="R600" s="27"/>
      <c r="S600" s="27"/>
      <c r="T600" s="27"/>
      <c r="U600" s="27"/>
      <c r="V600" s="74"/>
      <c r="W600" s="27"/>
      <c r="X600" s="27"/>
      <c r="Y600" s="27"/>
      <c r="Z600" s="27"/>
      <c r="AA6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0" s="27"/>
      <c r="AC600" s="83"/>
    </row>
    <row r="601" spans="1:29" ht="12.6" x14ac:dyDescent="0.25">
      <c r="A601" s="27" t="s">
        <v>318</v>
      </c>
      <c r="B601" s="28">
        <v>26</v>
      </c>
      <c r="C601" s="27"/>
      <c r="D6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1" s="27"/>
      <c r="F601" s="27"/>
      <c r="G601" s="29"/>
      <c r="H601" s="29"/>
      <c r="I601" s="27"/>
      <c r="J601" s="27"/>
      <c r="K601" s="27"/>
      <c r="L601" s="27"/>
      <c r="M601" s="27"/>
      <c r="N601" s="27"/>
      <c r="O601" s="30"/>
      <c r="P601" s="30">
        <f>Table1[[#This Row],[Unit Value]]*Table1[[#This Row],[Qty | PCount]]</f>
        <v>0</v>
      </c>
      <c r="Q601" s="27" t="str">
        <f>IF(Table1[[#This Row],[Unit Value]]&lt;=4999,"Low-Value Asset","High-Value Asset")</f>
        <v>Low-Value Asset</v>
      </c>
      <c r="R601" s="27"/>
      <c r="S601" s="27"/>
      <c r="T601" s="27"/>
      <c r="U601" s="27"/>
      <c r="V601" s="74"/>
      <c r="W601" s="27"/>
      <c r="X601" s="27"/>
      <c r="Y601" s="27"/>
      <c r="Z601" s="27"/>
      <c r="AA6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1" s="27"/>
      <c r="AC601" s="83"/>
    </row>
    <row r="602" spans="1:29" ht="12.6" x14ac:dyDescent="0.25">
      <c r="A602" s="27" t="s">
        <v>319</v>
      </c>
      <c r="B602" s="28">
        <v>27</v>
      </c>
      <c r="C602" s="27"/>
      <c r="D6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2" s="27"/>
      <c r="F602" s="27"/>
      <c r="G602" s="29"/>
      <c r="H602" s="29"/>
      <c r="I602" s="27"/>
      <c r="J602" s="27"/>
      <c r="K602" s="27"/>
      <c r="L602" s="27"/>
      <c r="M602" s="27"/>
      <c r="N602" s="27"/>
      <c r="O602" s="30"/>
      <c r="P602" s="30">
        <f>Table1[[#This Row],[Unit Value]]*Table1[[#This Row],[Qty | PCount]]</f>
        <v>0</v>
      </c>
      <c r="Q602" s="27" t="str">
        <f>IF(Table1[[#This Row],[Unit Value]]&lt;=4999,"Low-Value Asset","High-Value Asset")</f>
        <v>Low-Value Asset</v>
      </c>
      <c r="R602" s="27"/>
      <c r="S602" s="27"/>
      <c r="T602" s="27"/>
      <c r="U602" s="27"/>
      <c r="V602" s="74"/>
      <c r="W602" s="27"/>
      <c r="X602" s="27"/>
      <c r="Y602" s="27"/>
      <c r="Z602" s="27"/>
      <c r="AA6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2" s="27"/>
      <c r="AC602" s="83"/>
    </row>
    <row r="603" spans="1:29" ht="25.2" x14ac:dyDescent="0.25">
      <c r="A603" s="27" t="s">
        <v>320</v>
      </c>
      <c r="B603" s="28">
        <v>28</v>
      </c>
      <c r="C603" s="27"/>
      <c r="D6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3" s="27"/>
      <c r="F603" s="27"/>
      <c r="G603" s="29"/>
      <c r="H603" s="29"/>
      <c r="I603" s="27"/>
      <c r="J603" s="27"/>
      <c r="K603" s="27"/>
      <c r="L603" s="27"/>
      <c r="M603" s="45"/>
      <c r="N603" s="27"/>
      <c r="O603" s="30"/>
      <c r="P603" s="30">
        <f>Table1[[#This Row],[Unit Value]]*Table1[[#This Row],[Qty | PCount]]</f>
        <v>0</v>
      </c>
      <c r="Q603" s="27" t="str">
        <f>IF(Table1[[#This Row],[Unit Value]]&lt;=4999,"Low-Value Asset","High-Value Asset")</f>
        <v>Low-Value Asset</v>
      </c>
      <c r="R603" s="27"/>
      <c r="S603" s="27"/>
      <c r="T603" s="27"/>
      <c r="U603" s="27"/>
      <c r="V603" s="74"/>
      <c r="W603" s="27"/>
      <c r="X603" s="27"/>
      <c r="Y603" s="27"/>
      <c r="Z603" s="27"/>
      <c r="AA6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3" s="27"/>
      <c r="AC603" s="83"/>
    </row>
    <row r="604" spans="1:29" ht="25.2" x14ac:dyDescent="0.25">
      <c r="A604" s="27" t="s">
        <v>321</v>
      </c>
      <c r="B604" s="28">
        <v>29</v>
      </c>
      <c r="C604" s="27"/>
      <c r="D6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4" s="27"/>
      <c r="F604" s="27"/>
      <c r="G604" s="29"/>
      <c r="H604" s="29"/>
      <c r="I604" s="27"/>
      <c r="J604" s="27"/>
      <c r="K604" s="27"/>
      <c r="L604" s="27"/>
      <c r="M604" s="45"/>
      <c r="N604" s="27"/>
      <c r="O604" s="30"/>
      <c r="P604" s="30">
        <f>Table1[[#This Row],[Unit Value]]*Table1[[#This Row],[Qty | PCount]]</f>
        <v>0</v>
      </c>
      <c r="Q604" s="27" t="str">
        <f>IF(Table1[[#This Row],[Unit Value]]&lt;=4999,"Low-Value Asset","High-Value Asset")</f>
        <v>Low-Value Asset</v>
      </c>
      <c r="R604" s="27"/>
      <c r="S604" s="27"/>
      <c r="T604" s="27"/>
      <c r="U604" s="27"/>
      <c r="V604" s="74"/>
      <c r="W604" s="27"/>
      <c r="X604" s="27"/>
      <c r="Y604" s="27"/>
      <c r="Z604" s="27"/>
      <c r="AA6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4" s="27"/>
      <c r="AC604" s="83"/>
    </row>
    <row r="605" spans="1:29" ht="25.2" x14ac:dyDescent="0.25">
      <c r="A605" s="27" t="s">
        <v>322</v>
      </c>
      <c r="B605" s="28">
        <v>30</v>
      </c>
      <c r="C605" s="27"/>
      <c r="D6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5" s="27"/>
      <c r="F605" s="27"/>
      <c r="G605" s="29"/>
      <c r="H605" s="29"/>
      <c r="I605" s="27"/>
      <c r="J605" s="27"/>
      <c r="K605" s="27"/>
      <c r="L605" s="27"/>
      <c r="M605" s="45"/>
      <c r="N605" s="27"/>
      <c r="O605" s="30"/>
      <c r="P605" s="30">
        <f>Table1[[#This Row],[Unit Value]]*Table1[[#This Row],[Qty | PCount]]</f>
        <v>0</v>
      </c>
      <c r="Q605" s="27" t="str">
        <f>IF(Table1[[#This Row],[Unit Value]]&lt;=4999,"Low-Value Asset","High-Value Asset")</f>
        <v>Low-Value Asset</v>
      </c>
      <c r="R605" s="27"/>
      <c r="S605" s="27"/>
      <c r="T605" s="27"/>
      <c r="U605" s="27"/>
      <c r="V605" s="74"/>
      <c r="W605" s="27"/>
      <c r="X605" s="27"/>
      <c r="Y605" s="27"/>
      <c r="Z605" s="27"/>
      <c r="AA6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5" s="27"/>
      <c r="AC605" s="83"/>
    </row>
    <row r="606" spans="1:29" ht="12.6" x14ac:dyDescent="0.25">
      <c r="A606" s="27" t="s">
        <v>323</v>
      </c>
      <c r="B606" s="28">
        <v>205</v>
      </c>
      <c r="C606" s="27"/>
      <c r="D6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6" s="27"/>
      <c r="F606" s="27"/>
      <c r="G606" s="29"/>
      <c r="H606" s="29"/>
      <c r="I606" s="27"/>
      <c r="J606" s="27"/>
      <c r="K606" s="27"/>
      <c r="L606" s="27"/>
      <c r="M606" s="27"/>
      <c r="N606" s="27"/>
      <c r="O606" s="30"/>
      <c r="P606" s="30">
        <f>Table1[[#This Row],[Unit Value]]*Table1[[#This Row],[Qty | PCount]]</f>
        <v>0</v>
      </c>
      <c r="Q606" s="27" t="str">
        <f>IF(Table1[[#This Row],[Unit Value]]&lt;=4999,"Low-Value Asset","High-Value Asset")</f>
        <v>Low-Value Asset</v>
      </c>
      <c r="R606" s="27"/>
      <c r="S606" s="27"/>
      <c r="T606" s="27"/>
      <c r="U606" s="27"/>
      <c r="V606" s="74"/>
      <c r="W606" s="27"/>
      <c r="X606" s="27"/>
      <c r="Y606" s="27"/>
      <c r="Z606" s="27"/>
      <c r="AA6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6" s="27"/>
      <c r="AC606" s="83"/>
    </row>
    <row r="607" spans="1:29" ht="12.6" x14ac:dyDescent="0.25">
      <c r="A607" s="27" t="s">
        <v>323</v>
      </c>
      <c r="B607" s="28">
        <v>206</v>
      </c>
      <c r="C607" s="27"/>
      <c r="D6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7" s="27"/>
      <c r="F607" s="27"/>
      <c r="G607" s="29"/>
      <c r="H607" s="29"/>
      <c r="I607" s="27"/>
      <c r="J607" s="27"/>
      <c r="K607" s="27"/>
      <c r="L607" s="27"/>
      <c r="M607" s="27"/>
      <c r="N607" s="27"/>
      <c r="O607" s="30"/>
      <c r="P607" s="30">
        <f>Table1[[#This Row],[Unit Value]]*Table1[[#This Row],[Qty | PCount]]</f>
        <v>0</v>
      </c>
      <c r="Q607" s="27" t="str">
        <f>IF(Table1[[#This Row],[Unit Value]]&lt;=4999,"Low-Value Asset","High-Value Asset")</f>
        <v>Low-Value Asset</v>
      </c>
      <c r="R607" s="27"/>
      <c r="S607" s="27"/>
      <c r="T607" s="27"/>
      <c r="U607" s="27"/>
      <c r="V607" s="74"/>
      <c r="W607" s="27"/>
      <c r="X607" s="27"/>
      <c r="Y607" s="27"/>
      <c r="Z607" s="27"/>
      <c r="AA6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7" s="27"/>
      <c r="AC607" s="83"/>
    </row>
    <row r="608" spans="1:29" ht="12.6" x14ac:dyDescent="0.25">
      <c r="A608" s="27" t="s">
        <v>323</v>
      </c>
      <c r="B608" s="28">
        <v>207</v>
      </c>
      <c r="C608" s="27"/>
      <c r="D6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8" s="27"/>
      <c r="F608" s="27"/>
      <c r="G608" s="29"/>
      <c r="H608" s="29"/>
      <c r="I608" s="27"/>
      <c r="J608" s="27"/>
      <c r="K608" s="27"/>
      <c r="L608" s="27"/>
      <c r="M608" s="27"/>
      <c r="N608" s="27"/>
      <c r="O608" s="30"/>
      <c r="P608" s="30">
        <f>Table1[[#This Row],[Unit Value]]*Table1[[#This Row],[Qty | PCount]]</f>
        <v>0</v>
      </c>
      <c r="Q608" s="27" t="str">
        <f>IF(Table1[[#This Row],[Unit Value]]&lt;=4999,"Low-Value Asset","High-Value Asset")</f>
        <v>Low-Value Asset</v>
      </c>
      <c r="R608" s="27"/>
      <c r="S608" s="27"/>
      <c r="T608" s="27"/>
      <c r="U608" s="27"/>
      <c r="V608" s="74"/>
      <c r="W608" s="27"/>
      <c r="X608" s="27"/>
      <c r="Y608" s="27"/>
      <c r="Z608" s="27"/>
      <c r="AA6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8" s="27"/>
      <c r="AC608" s="83"/>
    </row>
    <row r="609" spans="1:29" ht="12.6" x14ac:dyDescent="0.25">
      <c r="A609" s="27" t="s">
        <v>323</v>
      </c>
      <c r="B609" s="28">
        <v>208</v>
      </c>
      <c r="C609" s="27"/>
      <c r="D6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09" s="27"/>
      <c r="F609" s="27"/>
      <c r="G609" s="29"/>
      <c r="H609" s="29"/>
      <c r="I609" s="27"/>
      <c r="J609" s="27"/>
      <c r="K609" s="27"/>
      <c r="L609" s="27"/>
      <c r="M609" s="27"/>
      <c r="N609" s="27"/>
      <c r="O609" s="30"/>
      <c r="P609" s="30">
        <f>Table1[[#This Row],[Unit Value]]*Table1[[#This Row],[Qty | PCount]]</f>
        <v>0</v>
      </c>
      <c r="Q609" s="27" t="str">
        <f>IF(Table1[[#This Row],[Unit Value]]&lt;=4999,"Low-Value Asset","High-Value Asset")</f>
        <v>Low-Value Asset</v>
      </c>
      <c r="R609" s="27"/>
      <c r="S609" s="27"/>
      <c r="T609" s="27"/>
      <c r="U609" s="27"/>
      <c r="V609" s="74"/>
      <c r="W609" s="27"/>
      <c r="X609" s="27"/>
      <c r="Y609" s="27"/>
      <c r="Z609" s="27"/>
      <c r="AA6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09" s="27"/>
      <c r="AC609" s="83"/>
    </row>
    <row r="610" spans="1:29" ht="12.6" x14ac:dyDescent="0.25">
      <c r="A610" s="27" t="s">
        <v>324</v>
      </c>
      <c r="B610" s="28">
        <v>15</v>
      </c>
      <c r="C610" s="27"/>
      <c r="D6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0" s="27"/>
      <c r="F610" s="27"/>
      <c r="G610" s="29"/>
      <c r="H610" s="29"/>
      <c r="I610" s="27"/>
      <c r="J610" s="27"/>
      <c r="K610" s="27"/>
      <c r="L610" s="27"/>
      <c r="M610" s="27"/>
      <c r="N610" s="27"/>
      <c r="O610" s="30"/>
      <c r="P610" s="30">
        <f>Table1[[#This Row],[Unit Value]]*Table1[[#This Row],[Qty | PCount]]</f>
        <v>0</v>
      </c>
      <c r="Q610" s="27" t="str">
        <f>IF(Table1[[#This Row],[Unit Value]]&lt;=4999,"Low-Value Asset","High-Value Asset")</f>
        <v>Low-Value Asset</v>
      </c>
      <c r="R610" s="27"/>
      <c r="S610" s="27"/>
      <c r="T610" s="27"/>
      <c r="U610" s="27"/>
      <c r="V610" s="74"/>
      <c r="W610" s="27"/>
      <c r="X610" s="27"/>
      <c r="Y610" s="27"/>
      <c r="Z610" s="27"/>
      <c r="AA6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0" s="27"/>
      <c r="AC610" s="83"/>
    </row>
    <row r="611" spans="1:29" ht="12.6" x14ac:dyDescent="0.25">
      <c r="A611" s="27" t="s">
        <v>325</v>
      </c>
      <c r="B611" s="28">
        <v>16</v>
      </c>
      <c r="C611" s="27"/>
      <c r="D6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1" s="27"/>
      <c r="F611" s="27"/>
      <c r="G611" s="29"/>
      <c r="H611" s="29"/>
      <c r="I611" s="27"/>
      <c r="J611" s="27"/>
      <c r="K611" s="27"/>
      <c r="L611" s="27"/>
      <c r="M611" s="27"/>
      <c r="N611" s="27"/>
      <c r="O611" s="30"/>
      <c r="P611" s="30">
        <f>Table1[[#This Row],[Unit Value]]*Table1[[#This Row],[Qty | PCount]]</f>
        <v>0</v>
      </c>
      <c r="Q611" s="27" t="str">
        <f>IF(Table1[[#This Row],[Unit Value]]&lt;=4999,"Low-Value Asset","High-Value Asset")</f>
        <v>Low-Value Asset</v>
      </c>
      <c r="R611" s="27"/>
      <c r="S611" s="27"/>
      <c r="T611" s="27"/>
      <c r="U611" s="27"/>
      <c r="V611" s="74"/>
      <c r="W611" s="27"/>
      <c r="X611" s="27"/>
      <c r="Y611" s="27"/>
      <c r="Z611" s="27"/>
      <c r="AA6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1" s="27"/>
      <c r="AC611" s="83"/>
    </row>
    <row r="612" spans="1:29" ht="12.6" x14ac:dyDescent="0.25">
      <c r="A612" s="27" t="s">
        <v>326</v>
      </c>
      <c r="B612" s="28">
        <v>17</v>
      </c>
      <c r="C612" s="27"/>
      <c r="D6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2" s="27"/>
      <c r="F612" s="27"/>
      <c r="G612" s="29"/>
      <c r="H612" s="29"/>
      <c r="I612" s="27"/>
      <c r="J612" s="27"/>
      <c r="K612" s="27"/>
      <c r="L612" s="27"/>
      <c r="M612" s="27"/>
      <c r="N612" s="27"/>
      <c r="O612" s="30"/>
      <c r="P612" s="30">
        <f>Table1[[#This Row],[Unit Value]]*Table1[[#This Row],[Qty | PCount]]</f>
        <v>0</v>
      </c>
      <c r="Q612" s="27" t="str">
        <f>IF(Table1[[#This Row],[Unit Value]]&lt;=4999,"Low-Value Asset","High-Value Asset")</f>
        <v>Low-Value Asset</v>
      </c>
      <c r="R612" s="27"/>
      <c r="S612" s="27"/>
      <c r="T612" s="27"/>
      <c r="U612" s="27"/>
      <c r="V612" s="74"/>
      <c r="W612" s="27"/>
      <c r="X612" s="27"/>
      <c r="Y612" s="27"/>
      <c r="Z612" s="27"/>
      <c r="AA6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2" s="27"/>
      <c r="AC612" s="83"/>
    </row>
    <row r="613" spans="1:29" ht="12.6" x14ac:dyDescent="0.25">
      <c r="A613" s="27" t="s">
        <v>327</v>
      </c>
      <c r="B613" s="28">
        <v>18</v>
      </c>
      <c r="C613" s="27"/>
      <c r="D6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3" s="27"/>
      <c r="F613" s="27"/>
      <c r="G613" s="29"/>
      <c r="H613" s="29"/>
      <c r="I613" s="27"/>
      <c r="J613" s="27"/>
      <c r="K613" s="27"/>
      <c r="L613" s="27"/>
      <c r="M613" s="27"/>
      <c r="N613" s="27"/>
      <c r="O613" s="30"/>
      <c r="P613" s="30">
        <f>Table1[[#This Row],[Unit Value]]*Table1[[#This Row],[Qty | PCount]]</f>
        <v>0</v>
      </c>
      <c r="Q613" s="27" t="str">
        <f>IF(Table1[[#This Row],[Unit Value]]&lt;=4999,"Low-Value Asset","High-Value Asset")</f>
        <v>Low-Value Asset</v>
      </c>
      <c r="R613" s="27"/>
      <c r="S613" s="27"/>
      <c r="T613" s="27"/>
      <c r="U613" s="27"/>
      <c r="V613" s="74"/>
      <c r="W613" s="27"/>
      <c r="X613" s="27"/>
      <c r="Y613" s="27"/>
      <c r="Z613" s="27"/>
      <c r="AA6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3" s="27"/>
      <c r="AC613" s="83"/>
    </row>
    <row r="614" spans="1:29" ht="12.6" x14ac:dyDescent="0.25">
      <c r="A614" s="27" t="s">
        <v>328</v>
      </c>
      <c r="B614" s="28">
        <v>19</v>
      </c>
      <c r="C614" s="27"/>
      <c r="D6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4" s="27"/>
      <c r="F614" s="27"/>
      <c r="G614" s="29"/>
      <c r="H614" s="29"/>
      <c r="I614" s="27"/>
      <c r="J614" s="27"/>
      <c r="K614" s="27"/>
      <c r="L614" s="27"/>
      <c r="M614" s="27"/>
      <c r="N614" s="27"/>
      <c r="O614" s="30"/>
      <c r="P614" s="30">
        <f>Table1[[#This Row],[Unit Value]]*Table1[[#This Row],[Qty | PCount]]</f>
        <v>0</v>
      </c>
      <c r="Q614" s="27" t="str">
        <f>IF(Table1[[#This Row],[Unit Value]]&lt;=4999,"Low-Value Asset","High-Value Asset")</f>
        <v>Low-Value Asset</v>
      </c>
      <c r="R614" s="27"/>
      <c r="S614" s="27"/>
      <c r="T614" s="27"/>
      <c r="U614" s="27"/>
      <c r="V614" s="74"/>
      <c r="W614" s="27"/>
      <c r="X614" s="27"/>
      <c r="Y614" s="27"/>
      <c r="Z614" s="27"/>
      <c r="AA6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4" s="27"/>
      <c r="AC614" s="83"/>
    </row>
    <row r="615" spans="1:29" ht="12.6" x14ac:dyDescent="0.25">
      <c r="A615" s="27" t="s">
        <v>329</v>
      </c>
      <c r="B615" s="28">
        <v>20</v>
      </c>
      <c r="C615" s="27"/>
      <c r="D6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5" s="27"/>
      <c r="F615" s="27"/>
      <c r="G615" s="29"/>
      <c r="H615" s="29"/>
      <c r="I615" s="27"/>
      <c r="J615" s="27"/>
      <c r="K615" s="27"/>
      <c r="L615" s="27"/>
      <c r="M615" s="27"/>
      <c r="N615" s="27"/>
      <c r="O615" s="30"/>
      <c r="P615" s="30">
        <f>Table1[[#This Row],[Unit Value]]*Table1[[#This Row],[Qty | PCount]]</f>
        <v>0</v>
      </c>
      <c r="Q615" s="27" t="str">
        <f>IF(Table1[[#This Row],[Unit Value]]&lt;=4999,"Low-Value Asset","High-Value Asset")</f>
        <v>Low-Value Asset</v>
      </c>
      <c r="R615" s="27"/>
      <c r="S615" s="27"/>
      <c r="T615" s="27"/>
      <c r="U615" s="27"/>
      <c r="V615" s="74"/>
      <c r="W615" s="27"/>
      <c r="X615" s="27"/>
      <c r="Y615" s="27"/>
      <c r="Z615" s="27"/>
      <c r="AA6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5" s="27"/>
      <c r="AC615" s="83"/>
    </row>
    <row r="616" spans="1:29" ht="12.6" x14ac:dyDescent="0.25">
      <c r="A616" s="27" t="s">
        <v>330</v>
      </c>
      <c r="B616" s="28">
        <v>21</v>
      </c>
      <c r="C616" s="27"/>
      <c r="D6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6" s="27"/>
      <c r="F616" s="27"/>
      <c r="G616" s="29"/>
      <c r="H616" s="29"/>
      <c r="I616" s="27"/>
      <c r="J616" s="27"/>
      <c r="K616" s="27"/>
      <c r="L616" s="27"/>
      <c r="M616" s="27"/>
      <c r="N616" s="27"/>
      <c r="O616" s="30"/>
      <c r="P616" s="30">
        <f>Table1[[#This Row],[Unit Value]]*Table1[[#This Row],[Qty | PCount]]</f>
        <v>0</v>
      </c>
      <c r="Q616" s="27" t="str">
        <f>IF(Table1[[#This Row],[Unit Value]]&lt;=4999,"Low-Value Asset","High-Value Asset")</f>
        <v>Low-Value Asset</v>
      </c>
      <c r="R616" s="27"/>
      <c r="S616" s="27"/>
      <c r="T616" s="27"/>
      <c r="U616" s="27"/>
      <c r="V616" s="74"/>
      <c r="W616" s="27"/>
      <c r="X616" s="27"/>
      <c r="Y616" s="27"/>
      <c r="Z616" s="27"/>
      <c r="AA6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6" s="27"/>
      <c r="AC616" s="83"/>
    </row>
    <row r="617" spans="1:29" ht="12.6" x14ac:dyDescent="0.25">
      <c r="A617" s="27" t="s">
        <v>331</v>
      </c>
      <c r="B617" s="28">
        <v>22</v>
      </c>
      <c r="C617" s="27"/>
      <c r="D6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7" s="27"/>
      <c r="F617" s="27"/>
      <c r="G617" s="29"/>
      <c r="H617" s="29"/>
      <c r="I617" s="27"/>
      <c r="J617" s="27"/>
      <c r="K617" s="27"/>
      <c r="L617" s="27"/>
      <c r="M617" s="27"/>
      <c r="N617" s="27"/>
      <c r="O617" s="30"/>
      <c r="P617" s="30">
        <f>Table1[[#This Row],[Unit Value]]*Table1[[#This Row],[Qty | PCount]]</f>
        <v>0</v>
      </c>
      <c r="Q617" s="27" t="str">
        <f>IF(Table1[[#This Row],[Unit Value]]&lt;=4999,"Low-Value Asset","High-Value Asset")</f>
        <v>Low-Value Asset</v>
      </c>
      <c r="R617" s="27"/>
      <c r="S617" s="27"/>
      <c r="T617" s="27"/>
      <c r="U617" s="27"/>
      <c r="V617" s="74"/>
      <c r="W617" s="27"/>
      <c r="X617" s="27"/>
      <c r="Y617" s="27"/>
      <c r="Z617" s="27"/>
      <c r="AA6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7" s="27"/>
      <c r="AC617" s="83"/>
    </row>
    <row r="618" spans="1:29" ht="12.6" x14ac:dyDescent="0.25">
      <c r="A618" s="27" t="s">
        <v>332</v>
      </c>
      <c r="B618" s="28">
        <v>23</v>
      </c>
      <c r="C618" s="27"/>
      <c r="D6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8" s="27"/>
      <c r="F618" s="27"/>
      <c r="G618" s="29"/>
      <c r="H618" s="29"/>
      <c r="I618" s="27"/>
      <c r="J618" s="27"/>
      <c r="K618" s="27"/>
      <c r="L618" s="27"/>
      <c r="M618" s="27"/>
      <c r="N618" s="27"/>
      <c r="O618" s="30"/>
      <c r="P618" s="30">
        <f>Table1[[#This Row],[Unit Value]]*Table1[[#This Row],[Qty | PCount]]</f>
        <v>0</v>
      </c>
      <c r="Q618" s="27" t="str">
        <f>IF(Table1[[#This Row],[Unit Value]]&lt;=4999,"Low-Value Asset","High-Value Asset")</f>
        <v>Low-Value Asset</v>
      </c>
      <c r="R618" s="27"/>
      <c r="S618" s="27"/>
      <c r="T618" s="27"/>
      <c r="U618" s="27"/>
      <c r="V618" s="74"/>
      <c r="W618" s="27"/>
      <c r="X618" s="27"/>
      <c r="Y618" s="27"/>
      <c r="Z618" s="27"/>
      <c r="AA6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8" s="27"/>
      <c r="AC618" s="83"/>
    </row>
    <row r="619" spans="1:29" ht="12.6" x14ac:dyDescent="0.25">
      <c r="A619" s="27" t="s">
        <v>333</v>
      </c>
      <c r="B619" s="28">
        <v>24</v>
      </c>
      <c r="C619" s="27"/>
      <c r="D6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19" s="27"/>
      <c r="F619" s="27"/>
      <c r="G619" s="29"/>
      <c r="H619" s="29"/>
      <c r="I619" s="27"/>
      <c r="J619" s="27"/>
      <c r="K619" s="27"/>
      <c r="L619" s="27"/>
      <c r="M619" s="27"/>
      <c r="N619" s="27"/>
      <c r="O619" s="30"/>
      <c r="P619" s="30">
        <f>Table1[[#This Row],[Unit Value]]*Table1[[#This Row],[Qty | PCount]]</f>
        <v>0</v>
      </c>
      <c r="Q619" s="27" t="str">
        <f>IF(Table1[[#This Row],[Unit Value]]&lt;=4999,"Low-Value Asset","High-Value Asset")</f>
        <v>Low-Value Asset</v>
      </c>
      <c r="R619" s="27"/>
      <c r="S619" s="27"/>
      <c r="T619" s="27"/>
      <c r="U619" s="27"/>
      <c r="V619" s="74"/>
      <c r="W619" s="27"/>
      <c r="X619" s="27"/>
      <c r="Y619" s="27"/>
      <c r="Z619" s="27"/>
      <c r="AA6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19" s="27"/>
      <c r="AC619" s="83"/>
    </row>
    <row r="620" spans="1:29" ht="12.6" x14ac:dyDescent="0.25">
      <c r="A620" s="27" t="s">
        <v>334</v>
      </c>
      <c r="B620" s="28">
        <v>25</v>
      </c>
      <c r="C620" s="27"/>
      <c r="D6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0" s="27"/>
      <c r="F620" s="27"/>
      <c r="G620" s="29"/>
      <c r="H620" s="29"/>
      <c r="I620" s="27"/>
      <c r="J620" s="27"/>
      <c r="K620" s="27"/>
      <c r="L620" s="27"/>
      <c r="M620" s="27"/>
      <c r="N620" s="27"/>
      <c r="O620" s="30"/>
      <c r="P620" s="30">
        <f>Table1[[#This Row],[Unit Value]]*Table1[[#This Row],[Qty | PCount]]</f>
        <v>0</v>
      </c>
      <c r="Q620" s="27" t="str">
        <f>IF(Table1[[#This Row],[Unit Value]]&lt;=4999,"Low-Value Asset","High-Value Asset")</f>
        <v>Low-Value Asset</v>
      </c>
      <c r="R620" s="27"/>
      <c r="S620" s="27"/>
      <c r="T620" s="27"/>
      <c r="U620" s="27"/>
      <c r="V620" s="74"/>
      <c r="W620" s="27"/>
      <c r="X620" s="27"/>
      <c r="Y620" s="27"/>
      <c r="Z620" s="27"/>
      <c r="AA6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0" s="27"/>
      <c r="AC620" s="83"/>
    </row>
    <row r="621" spans="1:29" ht="12.6" x14ac:dyDescent="0.25">
      <c r="A621" s="27" t="s">
        <v>335</v>
      </c>
      <c r="B621" s="28">
        <v>26</v>
      </c>
      <c r="C621" s="27"/>
      <c r="D6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1" s="27"/>
      <c r="F621" s="27"/>
      <c r="G621" s="29"/>
      <c r="H621" s="29"/>
      <c r="I621" s="27"/>
      <c r="J621" s="27"/>
      <c r="K621" s="27"/>
      <c r="L621" s="27"/>
      <c r="M621" s="27"/>
      <c r="N621" s="27"/>
      <c r="O621" s="30"/>
      <c r="P621" s="30">
        <f>Table1[[#This Row],[Unit Value]]*Table1[[#This Row],[Qty | PCount]]</f>
        <v>0</v>
      </c>
      <c r="Q621" s="27" t="str">
        <f>IF(Table1[[#This Row],[Unit Value]]&lt;=4999,"Low-Value Asset","High-Value Asset")</f>
        <v>Low-Value Asset</v>
      </c>
      <c r="R621" s="27"/>
      <c r="S621" s="27"/>
      <c r="T621" s="27"/>
      <c r="U621" s="27"/>
      <c r="V621" s="74"/>
      <c r="W621" s="27"/>
      <c r="X621" s="27"/>
      <c r="Y621" s="27"/>
      <c r="Z621" s="27"/>
      <c r="AA6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1" s="27"/>
      <c r="AC621" s="83"/>
    </row>
    <row r="622" spans="1:29" ht="12.6" x14ac:dyDescent="0.25">
      <c r="A622" s="27" t="s">
        <v>336</v>
      </c>
      <c r="B622" s="28">
        <v>27</v>
      </c>
      <c r="C622" s="27"/>
      <c r="D6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2" s="27"/>
      <c r="F622" s="27"/>
      <c r="G622" s="29"/>
      <c r="H622" s="29"/>
      <c r="I622" s="27"/>
      <c r="J622" s="27"/>
      <c r="K622" s="27"/>
      <c r="L622" s="27"/>
      <c r="M622" s="27"/>
      <c r="N622" s="27"/>
      <c r="O622" s="30"/>
      <c r="P622" s="30">
        <f>Table1[[#This Row],[Unit Value]]*Table1[[#This Row],[Qty | PCount]]</f>
        <v>0</v>
      </c>
      <c r="Q622" s="27" t="str">
        <f>IF(Table1[[#This Row],[Unit Value]]&lt;=4999,"Low-Value Asset","High-Value Asset")</f>
        <v>Low-Value Asset</v>
      </c>
      <c r="R622" s="27"/>
      <c r="S622" s="27"/>
      <c r="T622" s="27"/>
      <c r="U622" s="27"/>
      <c r="V622" s="74"/>
      <c r="W622" s="27"/>
      <c r="X622" s="27"/>
      <c r="Y622" s="27"/>
      <c r="Z622" s="27"/>
      <c r="AA6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2" s="27"/>
      <c r="AC622" s="83"/>
    </row>
    <row r="623" spans="1:29" ht="12.6" x14ac:dyDescent="0.25">
      <c r="A623" s="27" t="s">
        <v>337</v>
      </c>
      <c r="B623" s="28">
        <v>28</v>
      </c>
      <c r="C623" s="27"/>
      <c r="D6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3" s="27"/>
      <c r="F623" s="27"/>
      <c r="G623" s="29"/>
      <c r="H623" s="29"/>
      <c r="I623" s="27"/>
      <c r="J623" s="27"/>
      <c r="K623" s="27"/>
      <c r="L623" s="27"/>
      <c r="M623" s="27"/>
      <c r="N623" s="27"/>
      <c r="O623" s="30"/>
      <c r="P623" s="30">
        <f>Table1[[#This Row],[Unit Value]]*Table1[[#This Row],[Qty | PCount]]</f>
        <v>0</v>
      </c>
      <c r="Q623" s="27" t="str">
        <f>IF(Table1[[#This Row],[Unit Value]]&lt;=4999,"Low-Value Asset","High-Value Asset")</f>
        <v>Low-Value Asset</v>
      </c>
      <c r="R623" s="27"/>
      <c r="S623" s="27"/>
      <c r="T623" s="27"/>
      <c r="U623" s="27"/>
      <c r="V623" s="74"/>
      <c r="W623" s="27"/>
      <c r="X623" s="27"/>
      <c r="Y623" s="27"/>
      <c r="Z623" s="27"/>
      <c r="AA6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3" s="27"/>
      <c r="AC623" s="83"/>
    </row>
    <row r="624" spans="1:29" ht="12.6" x14ac:dyDescent="0.25">
      <c r="A624" s="27" t="s">
        <v>338</v>
      </c>
      <c r="B624" s="28">
        <v>29</v>
      </c>
      <c r="C624" s="27"/>
      <c r="D6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4" s="27"/>
      <c r="F624" s="27"/>
      <c r="G624" s="29"/>
      <c r="H624" s="29"/>
      <c r="I624" s="27"/>
      <c r="J624" s="27"/>
      <c r="K624" s="27"/>
      <c r="L624" s="27"/>
      <c r="M624" s="27"/>
      <c r="N624" s="27"/>
      <c r="O624" s="30"/>
      <c r="P624" s="30">
        <f>Table1[[#This Row],[Unit Value]]*Table1[[#This Row],[Qty | PCount]]</f>
        <v>0</v>
      </c>
      <c r="Q624" s="27" t="str">
        <f>IF(Table1[[#This Row],[Unit Value]]&lt;=4999,"Low-Value Asset","High-Value Asset")</f>
        <v>Low-Value Asset</v>
      </c>
      <c r="R624" s="27"/>
      <c r="S624" s="27"/>
      <c r="T624" s="27"/>
      <c r="U624" s="27"/>
      <c r="V624" s="74"/>
      <c r="W624" s="27"/>
      <c r="X624" s="27"/>
      <c r="Y624" s="27"/>
      <c r="Z624" s="27"/>
      <c r="AA6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4" s="27"/>
      <c r="AC624" s="83"/>
    </row>
    <row r="625" spans="1:29" ht="12.6" x14ac:dyDescent="0.25">
      <c r="A625" s="27" t="s">
        <v>339</v>
      </c>
      <c r="B625" s="28">
        <v>30</v>
      </c>
      <c r="C625" s="27"/>
      <c r="D6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5" s="27"/>
      <c r="F625" s="27"/>
      <c r="G625" s="29"/>
      <c r="H625" s="29"/>
      <c r="I625" s="27"/>
      <c r="J625" s="27"/>
      <c r="K625" s="27"/>
      <c r="L625" s="27"/>
      <c r="M625" s="27"/>
      <c r="N625" s="27"/>
      <c r="O625" s="30"/>
      <c r="P625" s="30">
        <f>Table1[[#This Row],[Unit Value]]*Table1[[#This Row],[Qty | PCount]]</f>
        <v>0</v>
      </c>
      <c r="Q625" s="27" t="str">
        <f>IF(Table1[[#This Row],[Unit Value]]&lt;=4999,"Low-Value Asset","High-Value Asset")</f>
        <v>Low-Value Asset</v>
      </c>
      <c r="R625" s="27"/>
      <c r="S625" s="27"/>
      <c r="T625" s="27"/>
      <c r="U625" s="27"/>
      <c r="V625" s="74"/>
      <c r="W625" s="27"/>
      <c r="X625" s="27"/>
      <c r="Y625" s="27"/>
      <c r="Z625" s="27"/>
      <c r="AA6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5" s="27"/>
      <c r="AC625" s="83"/>
    </row>
    <row r="626" spans="1:29" ht="12.6" x14ac:dyDescent="0.25">
      <c r="A626" s="27" t="s">
        <v>340</v>
      </c>
      <c r="B626" s="28">
        <v>31</v>
      </c>
      <c r="C626" s="27"/>
      <c r="D6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6" s="27"/>
      <c r="F626" s="27"/>
      <c r="G626" s="29"/>
      <c r="H626" s="29"/>
      <c r="I626" s="27"/>
      <c r="J626" s="27"/>
      <c r="K626" s="27"/>
      <c r="L626" s="27"/>
      <c r="M626" s="27"/>
      <c r="N626" s="27"/>
      <c r="O626" s="30"/>
      <c r="P626" s="30">
        <f>Table1[[#This Row],[Unit Value]]*Table1[[#This Row],[Qty | PCount]]</f>
        <v>0</v>
      </c>
      <c r="Q626" s="27" t="str">
        <f>IF(Table1[[#This Row],[Unit Value]]&lt;=4999,"Low-Value Asset","High-Value Asset")</f>
        <v>Low-Value Asset</v>
      </c>
      <c r="R626" s="27"/>
      <c r="S626" s="27"/>
      <c r="T626" s="27"/>
      <c r="U626" s="27"/>
      <c r="V626" s="74"/>
      <c r="W626" s="27"/>
      <c r="X626" s="27"/>
      <c r="Y626" s="27"/>
      <c r="Z626" s="27"/>
      <c r="AA6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6" s="27"/>
      <c r="AC626" s="83"/>
    </row>
    <row r="627" spans="1:29" ht="12.6" x14ac:dyDescent="0.25">
      <c r="A627" s="27" t="s">
        <v>341</v>
      </c>
      <c r="B627" s="28">
        <v>32</v>
      </c>
      <c r="C627" s="27"/>
      <c r="D6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7" s="27"/>
      <c r="F627" s="27"/>
      <c r="G627" s="29"/>
      <c r="H627" s="29"/>
      <c r="I627" s="27"/>
      <c r="J627" s="27"/>
      <c r="K627" s="27"/>
      <c r="L627" s="27"/>
      <c r="M627" s="27"/>
      <c r="N627" s="27"/>
      <c r="O627" s="30"/>
      <c r="P627" s="30">
        <f>Table1[[#This Row],[Unit Value]]*Table1[[#This Row],[Qty | PCount]]</f>
        <v>0</v>
      </c>
      <c r="Q627" s="27" t="str">
        <f>IF(Table1[[#This Row],[Unit Value]]&lt;=4999,"Low-Value Asset","High-Value Asset")</f>
        <v>Low-Value Asset</v>
      </c>
      <c r="R627" s="27"/>
      <c r="S627" s="27"/>
      <c r="T627" s="27"/>
      <c r="U627" s="27"/>
      <c r="V627" s="74"/>
      <c r="W627" s="27"/>
      <c r="X627" s="27"/>
      <c r="Y627" s="27"/>
      <c r="Z627" s="27"/>
      <c r="AA6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7" s="27"/>
      <c r="AC627" s="83"/>
    </row>
    <row r="628" spans="1:29" ht="12.6" x14ac:dyDescent="0.25">
      <c r="A628" s="27" t="s">
        <v>342</v>
      </c>
      <c r="B628" s="28">
        <v>33</v>
      </c>
      <c r="C628" s="27"/>
      <c r="D6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8" s="27"/>
      <c r="F628" s="27"/>
      <c r="G628" s="29"/>
      <c r="H628" s="29"/>
      <c r="I628" s="27"/>
      <c r="J628" s="27"/>
      <c r="K628" s="27"/>
      <c r="L628" s="27"/>
      <c r="M628" s="27"/>
      <c r="N628" s="27"/>
      <c r="O628" s="30"/>
      <c r="P628" s="30">
        <f>Table1[[#This Row],[Unit Value]]*Table1[[#This Row],[Qty | PCount]]</f>
        <v>0</v>
      </c>
      <c r="Q628" s="27" t="str">
        <f>IF(Table1[[#This Row],[Unit Value]]&lt;=4999,"Low-Value Asset","High-Value Asset")</f>
        <v>Low-Value Asset</v>
      </c>
      <c r="R628" s="27"/>
      <c r="S628" s="27"/>
      <c r="T628" s="27"/>
      <c r="U628" s="27"/>
      <c r="V628" s="74"/>
      <c r="W628" s="27"/>
      <c r="X628" s="27"/>
      <c r="Y628" s="27"/>
      <c r="Z628" s="27"/>
      <c r="AA6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8" s="27"/>
      <c r="AC628" s="83"/>
    </row>
    <row r="629" spans="1:29" ht="12.6" x14ac:dyDescent="0.25">
      <c r="A629" s="27" t="s">
        <v>343</v>
      </c>
      <c r="B629" s="28">
        <v>34</v>
      </c>
      <c r="C629" s="27"/>
      <c r="D6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29" s="27"/>
      <c r="F629" s="27"/>
      <c r="G629" s="29"/>
      <c r="H629" s="29"/>
      <c r="I629" s="27"/>
      <c r="J629" s="27"/>
      <c r="K629" s="27"/>
      <c r="L629" s="27"/>
      <c r="M629" s="27"/>
      <c r="N629" s="27"/>
      <c r="O629" s="30"/>
      <c r="P629" s="30">
        <f>Table1[[#This Row],[Unit Value]]*Table1[[#This Row],[Qty | PCount]]</f>
        <v>0</v>
      </c>
      <c r="Q629" s="27" t="str">
        <f>IF(Table1[[#This Row],[Unit Value]]&lt;=4999,"Low-Value Asset","High-Value Asset")</f>
        <v>Low-Value Asset</v>
      </c>
      <c r="R629" s="27"/>
      <c r="S629" s="27"/>
      <c r="T629" s="27"/>
      <c r="U629" s="27"/>
      <c r="V629" s="74"/>
      <c r="W629" s="27"/>
      <c r="X629" s="27"/>
      <c r="Y629" s="27"/>
      <c r="Z629" s="27"/>
      <c r="AA6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29" s="27"/>
      <c r="AC629" s="83"/>
    </row>
    <row r="630" spans="1:29" ht="12.6" x14ac:dyDescent="0.25">
      <c r="A630" s="27" t="s">
        <v>344</v>
      </c>
      <c r="B630" s="28">
        <v>35</v>
      </c>
      <c r="C630" s="27"/>
      <c r="D6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0" s="27"/>
      <c r="F630" s="27"/>
      <c r="G630" s="29"/>
      <c r="H630" s="29"/>
      <c r="I630" s="27"/>
      <c r="J630" s="27"/>
      <c r="K630" s="27"/>
      <c r="L630" s="27"/>
      <c r="M630" s="27"/>
      <c r="N630" s="27"/>
      <c r="O630" s="30"/>
      <c r="P630" s="30">
        <f>Table1[[#This Row],[Unit Value]]*Table1[[#This Row],[Qty | PCount]]</f>
        <v>0</v>
      </c>
      <c r="Q630" s="27" t="str">
        <f>IF(Table1[[#This Row],[Unit Value]]&lt;=4999,"Low-Value Asset","High-Value Asset")</f>
        <v>Low-Value Asset</v>
      </c>
      <c r="R630" s="27"/>
      <c r="S630" s="27"/>
      <c r="T630" s="27"/>
      <c r="U630" s="27"/>
      <c r="V630" s="74"/>
      <c r="W630" s="27"/>
      <c r="X630" s="27"/>
      <c r="Y630" s="27"/>
      <c r="Z630" s="27"/>
      <c r="AA6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0" s="27"/>
      <c r="AC630" s="83"/>
    </row>
    <row r="631" spans="1:29" ht="12.6" x14ac:dyDescent="0.25">
      <c r="A631" s="27" t="s">
        <v>345</v>
      </c>
      <c r="B631" s="28">
        <v>36</v>
      </c>
      <c r="C631" s="27"/>
      <c r="D6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1" s="27"/>
      <c r="F631" s="27"/>
      <c r="G631" s="29"/>
      <c r="H631" s="29"/>
      <c r="I631" s="27"/>
      <c r="J631" s="27"/>
      <c r="K631" s="27"/>
      <c r="L631" s="27"/>
      <c r="M631" s="27"/>
      <c r="N631" s="27"/>
      <c r="O631" s="30"/>
      <c r="P631" s="30">
        <f>Table1[[#This Row],[Unit Value]]*Table1[[#This Row],[Qty | PCount]]</f>
        <v>0</v>
      </c>
      <c r="Q631" s="27" t="str">
        <f>IF(Table1[[#This Row],[Unit Value]]&lt;=4999,"Low-Value Asset","High-Value Asset")</f>
        <v>Low-Value Asset</v>
      </c>
      <c r="R631" s="27"/>
      <c r="S631" s="27"/>
      <c r="T631" s="27"/>
      <c r="U631" s="27"/>
      <c r="V631" s="74"/>
      <c r="W631" s="27"/>
      <c r="X631" s="27"/>
      <c r="Y631" s="27"/>
      <c r="Z631" s="27"/>
      <c r="AA6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1" s="27"/>
      <c r="AC631" s="83"/>
    </row>
    <row r="632" spans="1:29" ht="12.6" x14ac:dyDescent="0.25">
      <c r="A632" s="27" t="s">
        <v>346</v>
      </c>
      <c r="B632" s="28">
        <v>37</v>
      </c>
      <c r="C632" s="27"/>
      <c r="D6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2" s="27"/>
      <c r="F632" s="27"/>
      <c r="G632" s="29"/>
      <c r="H632" s="29"/>
      <c r="I632" s="27"/>
      <c r="J632" s="27"/>
      <c r="K632" s="27"/>
      <c r="L632" s="27"/>
      <c r="M632" s="27"/>
      <c r="N632" s="27"/>
      <c r="O632" s="30"/>
      <c r="P632" s="30">
        <f>Table1[[#This Row],[Unit Value]]*Table1[[#This Row],[Qty | PCount]]</f>
        <v>0</v>
      </c>
      <c r="Q632" s="27" t="str">
        <f>IF(Table1[[#This Row],[Unit Value]]&lt;=4999,"Low-Value Asset","High-Value Asset")</f>
        <v>Low-Value Asset</v>
      </c>
      <c r="R632" s="27"/>
      <c r="S632" s="27"/>
      <c r="T632" s="27"/>
      <c r="U632" s="27"/>
      <c r="V632" s="74"/>
      <c r="W632" s="27"/>
      <c r="X632" s="27"/>
      <c r="Y632" s="27"/>
      <c r="Z632" s="27"/>
      <c r="AA6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2" s="27"/>
      <c r="AC632" s="83"/>
    </row>
    <row r="633" spans="1:29" ht="12.6" x14ac:dyDescent="0.25">
      <c r="A633" s="27" t="s">
        <v>347</v>
      </c>
      <c r="B633" s="28">
        <v>38</v>
      </c>
      <c r="C633" s="27"/>
      <c r="D6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3" s="27"/>
      <c r="F633" s="27"/>
      <c r="G633" s="29"/>
      <c r="H633" s="29"/>
      <c r="I633" s="27"/>
      <c r="J633" s="27"/>
      <c r="K633" s="27"/>
      <c r="L633" s="27"/>
      <c r="M633" s="27"/>
      <c r="N633" s="27"/>
      <c r="O633" s="30"/>
      <c r="P633" s="30">
        <f>Table1[[#This Row],[Unit Value]]*Table1[[#This Row],[Qty | PCount]]</f>
        <v>0</v>
      </c>
      <c r="Q633" s="27" t="str">
        <f>IF(Table1[[#This Row],[Unit Value]]&lt;=4999,"Low-Value Asset","High-Value Asset")</f>
        <v>Low-Value Asset</v>
      </c>
      <c r="R633" s="27"/>
      <c r="S633" s="27"/>
      <c r="T633" s="27"/>
      <c r="U633" s="27"/>
      <c r="V633" s="74"/>
      <c r="W633" s="27"/>
      <c r="X633" s="27"/>
      <c r="Y633" s="27"/>
      <c r="Z633" s="27"/>
      <c r="AA6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3" s="27"/>
      <c r="AC633" s="83"/>
    </row>
    <row r="634" spans="1:29" ht="12.6" x14ac:dyDescent="0.25">
      <c r="A634" s="27" t="s">
        <v>351</v>
      </c>
      <c r="B634" s="28">
        <v>11</v>
      </c>
      <c r="C634" s="27"/>
      <c r="D6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4" s="27"/>
      <c r="F634" s="27"/>
      <c r="G634" s="29"/>
      <c r="H634" s="29"/>
      <c r="I634" s="27"/>
      <c r="J634" s="27"/>
      <c r="K634" s="27"/>
      <c r="L634" s="27"/>
      <c r="M634" s="27"/>
      <c r="N634" s="27"/>
      <c r="O634" s="30"/>
      <c r="P634" s="30">
        <f>Table1[[#This Row],[Unit Value]]*Table1[[#This Row],[Qty | PCount]]</f>
        <v>0</v>
      </c>
      <c r="Q634" s="27" t="str">
        <f>IF(Table1[[#This Row],[Unit Value]]&lt;=4999,"Low-Value Asset","High-Value Asset")</f>
        <v>Low-Value Asset</v>
      </c>
      <c r="R634" s="27"/>
      <c r="S634" s="27"/>
      <c r="T634" s="27"/>
      <c r="U634" s="27"/>
      <c r="V634" s="74"/>
      <c r="W634" s="27"/>
      <c r="X634" s="27"/>
      <c r="Y634" s="27"/>
      <c r="Z634" s="27"/>
      <c r="AA6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4" s="27"/>
      <c r="AC634" s="83"/>
    </row>
    <row r="635" spans="1:29" ht="12.6" x14ac:dyDescent="0.25">
      <c r="A635" s="27" t="s">
        <v>348</v>
      </c>
      <c r="B635" s="28">
        <v>31</v>
      </c>
      <c r="C635" s="27"/>
      <c r="D6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5" s="27"/>
      <c r="F635" s="27"/>
      <c r="G635" s="29"/>
      <c r="H635" s="29"/>
      <c r="I635" s="27"/>
      <c r="J635" s="27"/>
      <c r="K635" s="27"/>
      <c r="L635" s="27"/>
      <c r="M635" s="27"/>
      <c r="N635" s="27"/>
      <c r="O635" s="30"/>
      <c r="P635" s="30">
        <f>Table1[[#This Row],[Unit Value]]*Table1[[#This Row],[Qty | PCount]]</f>
        <v>0</v>
      </c>
      <c r="Q635" s="27" t="str">
        <f>IF(Table1[[#This Row],[Unit Value]]&lt;=4999,"Low-Value Asset","High-Value Asset")</f>
        <v>Low-Value Asset</v>
      </c>
      <c r="R635" s="27"/>
      <c r="S635" s="27"/>
      <c r="T635" s="27"/>
      <c r="U635" s="27"/>
      <c r="V635" s="74"/>
      <c r="W635" s="42"/>
      <c r="X635" s="27"/>
      <c r="Y635" s="27"/>
      <c r="Z635" s="27"/>
      <c r="AA6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5" s="27"/>
      <c r="AC635" s="83"/>
    </row>
    <row r="636" spans="1:29" ht="12.6" x14ac:dyDescent="0.25">
      <c r="A636" s="27" t="s">
        <v>348</v>
      </c>
      <c r="B636" s="28">
        <v>32</v>
      </c>
      <c r="C636" s="27"/>
      <c r="D6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6" s="27"/>
      <c r="F636" s="27"/>
      <c r="G636" s="29"/>
      <c r="H636" s="29"/>
      <c r="I636" s="27"/>
      <c r="J636" s="27"/>
      <c r="K636" s="27"/>
      <c r="L636" s="27"/>
      <c r="M636" s="27"/>
      <c r="N636" s="27"/>
      <c r="O636" s="30"/>
      <c r="P636" s="30">
        <f>Table1[[#This Row],[Unit Value]]*Table1[[#This Row],[Qty | PCount]]</f>
        <v>0</v>
      </c>
      <c r="Q636" s="27" t="str">
        <f>IF(Table1[[#This Row],[Unit Value]]&lt;=4999,"Low-Value Asset","High-Value Asset")</f>
        <v>Low-Value Asset</v>
      </c>
      <c r="R636" s="27"/>
      <c r="S636" s="27"/>
      <c r="T636" s="27"/>
      <c r="U636" s="27"/>
      <c r="V636" s="74"/>
      <c r="W636" s="42"/>
      <c r="X636" s="27"/>
      <c r="Y636" s="27"/>
      <c r="Z636" s="27"/>
      <c r="AA6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6" s="27"/>
      <c r="AC636" s="83"/>
    </row>
    <row r="637" spans="1:29" ht="25.2" x14ac:dyDescent="0.25">
      <c r="A637" s="42" t="s">
        <v>348</v>
      </c>
      <c r="B637" s="43">
        <v>33</v>
      </c>
      <c r="C637" s="42"/>
      <c r="D63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7" s="42"/>
      <c r="F637" s="42"/>
      <c r="G637" s="44"/>
      <c r="H637" s="44"/>
      <c r="I637" s="42"/>
      <c r="J637" s="42"/>
      <c r="K637" s="42"/>
      <c r="L637" s="42"/>
      <c r="M637" s="42"/>
      <c r="N637" s="42"/>
      <c r="O637" s="46"/>
      <c r="P637" s="46">
        <f>Table1[[#This Row],[Unit Value]]*Table1[[#This Row],[Qty | PCount]]</f>
        <v>0</v>
      </c>
      <c r="Q637" s="42" t="str">
        <f>IF(Table1[[#This Row],[Unit Value]]&lt;=4999,"Low-Value Asset","High-Value Asset")</f>
        <v>Low-Value Asset</v>
      </c>
      <c r="R637" s="42"/>
      <c r="S637" s="42"/>
      <c r="T637" s="42"/>
      <c r="U637" s="42"/>
      <c r="V637" s="80"/>
      <c r="W637" s="42"/>
      <c r="X637" s="42"/>
      <c r="Y637" s="42"/>
      <c r="Z637" s="42"/>
      <c r="AA6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7" s="42"/>
      <c r="AC637" s="83"/>
    </row>
    <row r="638" spans="1:29" ht="12.6" x14ac:dyDescent="0.25">
      <c r="A638" s="42" t="s">
        <v>348</v>
      </c>
      <c r="B638" s="28">
        <v>34</v>
      </c>
      <c r="C638" s="27"/>
      <c r="D6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8" s="27"/>
      <c r="F638" s="27"/>
      <c r="G638" s="29"/>
      <c r="H638" s="29"/>
      <c r="I638" s="27"/>
      <c r="J638" s="27"/>
      <c r="K638" s="27"/>
      <c r="L638" s="27"/>
      <c r="M638" s="27"/>
      <c r="N638" s="27"/>
      <c r="O638" s="30"/>
      <c r="P638" s="30">
        <f>Table1[[#This Row],[Unit Value]]*Table1[[#This Row],[Qty | PCount]]</f>
        <v>0</v>
      </c>
      <c r="Q638" s="27" t="str">
        <f>IF(Table1[[#This Row],[Unit Value]]&lt;=4999,"Low-Value Asset","High-Value Asset")</f>
        <v>Low-Value Asset</v>
      </c>
      <c r="R638" s="27"/>
      <c r="S638" s="27"/>
      <c r="T638" s="27"/>
      <c r="U638" s="27"/>
      <c r="V638" s="80"/>
      <c r="W638" s="42"/>
      <c r="X638" s="42"/>
      <c r="Y638" s="42"/>
      <c r="Z638" s="42"/>
      <c r="AA6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8" s="27"/>
      <c r="AC638" s="83"/>
    </row>
    <row r="639" spans="1:29" ht="12.6" x14ac:dyDescent="0.25">
      <c r="A639" s="42" t="s">
        <v>348</v>
      </c>
      <c r="B639" s="28">
        <v>35</v>
      </c>
      <c r="C639" s="27"/>
      <c r="D6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39" s="27"/>
      <c r="F639" s="27"/>
      <c r="G639" s="29"/>
      <c r="H639" s="29"/>
      <c r="I639" s="27"/>
      <c r="J639" s="27"/>
      <c r="K639" s="27"/>
      <c r="L639" s="27"/>
      <c r="M639" s="27"/>
      <c r="N639" s="27"/>
      <c r="O639" s="30"/>
      <c r="P639" s="30">
        <f>Table1[[#This Row],[Unit Value]]*Table1[[#This Row],[Qty | PCount]]</f>
        <v>0</v>
      </c>
      <c r="Q639" s="27" t="str">
        <f>IF(Table1[[#This Row],[Unit Value]]&lt;=4999,"Low-Value Asset","High-Value Asset")</f>
        <v>Low-Value Asset</v>
      </c>
      <c r="R639" s="27"/>
      <c r="S639" s="27"/>
      <c r="T639" s="27"/>
      <c r="U639" s="27"/>
      <c r="V639" s="80"/>
      <c r="W639" s="42"/>
      <c r="X639" s="42"/>
      <c r="Y639" s="42"/>
      <c r="Z639" s="42"/>
      <c r="AA6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39" s="27"/>
      <c r="AC639" s="83"/>
    </row>
    <row r="640" spans="1:29" ht="12.6" x14ac:dyDescent="0.25">
      <c r="A640" s="42" t="s">
        <v>348</v>
      </c>
      <c r="B640" s="28">
        <v>36</v>
      </c>
      <c r="C640" s="27"/>
      <c r="D6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0" s="27"/>
      <c r="F640" s="27"/>
      <c r="G640" s="29"/>
      <c r="H640" s="29"/>
      <c r="I640" s="27"/>
      <c r="J640" s="27"/>
      <c r="K640" s="27"/>
      <c r="L640" s="27"/>
      <c r="M640" s="27"/>
      <c r="N640" s="27"/>
      <c r="O640" s="30"/>
      <c r="P640" s="30">
        <f>Table1[[#This Row],[Unit Value]]*Table1[[#This Row],[Qty | PCount]]</f>
        <v>0</v>
      </c>
      <c r="Q640" s="27" t="str">
        <f>IF(Table1[[#This Row],[Unit Value]]&lt;=4999,"Low-Value Asset","High-Value Asset")</f>
        <v>Low-Value Asset</v>
      </c>
      <c r="R640" s="27"/>
      <c r="S640" s="27"/>
      <c r="T640" s="27"/>
      <c r="U640" s="27"/>
      <c r="V640" s="80"/>
      <c r="W640" s="42"/>
      <c r="X640" s="42"/>
      <c r="Y640" s="42"/>
      <c r="Z640" s="42"/>
      <c r="AA6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0" s="27"/>
      <c r="AC640" s="83"/>
    </row>
    <row r="641" spans="1:29" ht="12.6" x14ac:dyDescent="0.25">
      <c r="A641" s="42" t="s">
        <v>348</v>
      </c>
      <c r="B641" s="28">
        <v>37</v>
      </c>
      <c r="C641" s="27"/>
      <c r="D6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1" s="27"/>
      <c r="F641" s="27"/>
      <c r="G641" s="29"/>
      <c r="H641" s="29"/>
      <c r="I641" s="27"/>
      <c r="J641" s="27"/>
      <c r="K641" s="27"/>
      <c r="L641" s="27"/>
      <c r="M641" s="27"/>
      <c r="N641" s="27"/>
      <c r="O641" s="30"/>
      <c r="P641" s="30">
        <f>Table1[[#This Row],[Unit Value]]*Table1[[#This Row],[Qty | PCount]]</f>
        <v>0</v>
      </c>
      <c r="Q641" s="27" t="str">
        <f>IF(Table1[[#This Row],[Unit Value]]&lt;=4999,"Low-Value Asset","High-Value Asset")</f>
        <v>Low-Value Asset</v>
      </c>
      <c r="R641" s="27"/>
      <c r="S641" s="27"/>
      <c r="T641" s="27"/>
      <c r="U641" s="27"/>
      <c r="V641" s="80"/>
      <c r="W641" s="42"/>
      <c r="X641" s="42"/>
      <c r="Y641" s="42"/>
      <c r="Z641" s="42"/>
      <c r="AA6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1" s="27"/>
      <c r="AC641" s="83"/>
    </row>
    <row r="642" spans="1:29" ht="12.6" x14ac:dyDescent="0.25">
      <c r="A642" s="42" t="s">
        <v>348</v>
      </c>
      <c r="B642" s="28">
        <v>38</v>
      </c>
      <c r="C642" s="27"/>
      <c r="D6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2" s="27"/>
      <c r="F642" s="27"/>
      <c r="G642" s="29"/>
      <c r="H642" s="29"/>
      <c r="I642" s="27"/>
      <c r="J642" s="27"/>
      <c r="K642" s="27"/>
      <c r="L642" s="27"/>
      <c r="M642" s="27"/>
      <c r="N642" s="27"/>
      <c r="O642" s="30"/>
      <c r="P642" s="30">
        <f>Table1[[#This Row],[Unit Value]]*Table1[[#This Row],[Qty | PCount]]</f>
        <v>0</v>
      </c>
      <c r="Q642" s="27" t="str">
        <f>IF(Table1[[#This Row],[Unit Value]]&lt;=4999,"Low-Value Asset","High-Value Asset")</f>
        <v>Low-Value Asset</v>
      </c>
      <c r="R642" s="27"/>
      <c r="S642" s="27"/>
      <c r="T642" s="27"/>
      <c r="U642" s="27"/>
      <c r="V642" s="80"/>
      <c r="W642" s="42"/>
      <c r="X642" s="42"/>
      <c r="Y642" s="42"/>
      <c r="Z642" s="42"/>
      <c r="AA6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2" s="27"/>
      <c r="AC642" s="83"/>
    </row>
    <row r="643" spans="1:29" ht="12.6" x14ac:dyDescent="0.25">
      <c r="A643" s="27" t="s">
        <v>349</v>
      </c>
      <c r="B643" s="28">
        <v>39</v>
      </c>
      <c r="C643" s="27"/>
      <c r="D6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3" s="27"/>
      <c r="F643" s="27"/>
      <c r="G643" s="29"/>
      <c r="H643" s="29"/>
      <c r="I643" s="27"/>
      <c r="J643" s="27"/>
      <c r="K643" s="27"/>
      <c r="L643" s="27"/>
      <c r="M643" s="27"/>
      <c r="N643" s="27"/>
      <c r="O643" s="30"/>
      <c r="P643" s="30">
        <f>Table1[[#This Row],[Unit Value]]*Table1[[#This Row],[Qty | PCount]]</f>
        <v>0</v>
      </c>
      <c r="Q643" s="27" t="str">
        <f>IF(Table1[[#This Row],[Unit Value]]&lt;=4999,"Low-Value Asset","High-Value Asset")</f>
        <v>Low-Value Asset</v>
      </c>
      <c r="R643" s="27"/>
      <c r="S643" s="27"/>
      <c r="T643" s="27"/>
      <c r="U643" s="27"/>
      <c r="V643" s="74"/>
      <c r="W643" s="42"/>
      <c r="X643" s="27"/>
      <c r="Y643" s="27"/>
      <c r="Z643" s="42"/>
      <c r="AA6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3" s="27"/>
      <c r="AC643" s="83"/>
    </row>
    <row r="644" spans="1:29" ht="25.2" x14ac:dyDescent="0.25">
      <c r="A644" s="27" t="s">
        <v>349</v>
      </c>
      <c r="B644" s="28">
        <v>40</v>
      </c>
      <c r="C644" s="27"/>
      <c r="D6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4" s="27"/>
      <c r="F644" s="27"/>
      <c r="G644" s="29"/>
      <c r="H644" s="29"/>
      <c r="I644" s="27"/>
      <c r="J644" s="27"/>
      <c r="K644" s="27"/>
      <c r="L644" s="27"/>
      <c r="M644" s="27"/>
      <c r="N644" s="27"/>
      <c r="O644" s="30"/>
      <c r="P644" s="30">
        <f>Table1[[#This Row],[Unit Value]]*Table1[[#This Row],[Qty | PCount]]</f>
        <v>0</v>
      </c>
      <c r="Q644" s="27" t="str">
        <f>IF(Table1[[#This Row],[Unit Value]]&lt;=4999,"Low-Value Asset","High-Value Asset")</f>
        <v>Low-Value Asset</v>
      </c>
      <c r="R644" s="27"/>
      <c r="S644" s="27"/>
      <c r="T644" s="27"/>
      <c r="U644" s="27"/>
      <c r="V644" s="74"/>
      <c r="W644" s="42"/>
      <c r="X644" s="27"/>
      <c r="Y644" s="27"/>
      <c r="Z644" s="42"/>
      <c r="AA6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4" s="27"/>
      <c r="AC644" s="83"/>
    </row>
    <row r="645" spans="1:29" ht="12.6" x14ac:dyDescent="0.25">
      <c r="A645" s="27" t="s">
        <v>349</v>
      </c>
      <c r="B645" s="28">
        <v>41</v>
      </c>
      <c r="C645" s="27"/>
      <c r="D6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5" s="27"/>
      <c r="F645" s="27"/>
      <c r="G645" s="29"/>
      <c r="H645" s="29"/>
      <c r="I645" s="27"/>
      <c r="J645" s="27"/>
      <c r="K645" s="27"/>
      <c r="L645" s="27"/>
      <c r="M645" s="27"/>
      <c r="N645" s="27"/>
      <c r="O645" s="30"/>
      <c r="P645" s="30">
        <f>Table1[[#This Row],[Unit Value]]*Table1[[#This Row],[Qty | PCount]]</f>
        <v>0</v>
      </c>
      <c r="Q645" s="27" t="str">
        <f>IF(Table1[[#This Row],[Unit Value]]&lt;=4999,"Low-Value Asset","High-Value Asset")</f>
        <v>Low-Value Asset</v>
      </c>
      <c r="R645" s="27"/>
      <c r="S645" s="27"/>
      <c r="T645" s="27"/>
      <c r="U645" s="27"/>
      <c r="V645" s="74"/>
      <c r="W645" s="42"/>
      <c r="X645" s="27"/>
      <c r="Y645" s="27"/>
      <c r="Z645" s="42"/>
      <c r="AA6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5" s="27"/>
      <c r="AC645" s="83"/>
    </row>
    <row r="646" spans="1:29" ht="12.6" x14ac:dyDescent="0.25">
      <c r="A646" s="27" t="s">
        <v>349</v>
      </c>
      <c r="B646" s="28">
        <v>42</v>
      </c>
      <c r="C646" s="27"/>
      <c r="D6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6" s="27"/>
      <c r="F646" s="27"/>
      <c r="G646" s="29"/>
      <c r="H646" s="29"/>
      <c r="I646" s="27"/>
      <c r="J646" s="27"/>
      <c r="K646" s="27"/>
      <c r="L646" s="27"/>
      <c r="M646" s="27"/>
      <c r="N646" s="27"/>
      <c r="O646" s="30"/>
      <c r="P646" s="30">
        <f>Table1[[#This Row],[Unit Value]]*Table1[[#This Row],[Qty | PCount]]</f>
        <v>0</v>
      </c>
      <c r="Q646" s="27" t="str">
        <f>IF(Table1[[#This Row],[Unit Value]]&lt;=4999,"Low-Value Asset","High-Value Asset")</f>
        <v>Low-Value Asset</v>
      </c>
      <c r="R646" s="27"/>
      <c r="S646" s="27"/>
      <c r="T646" s="27"/>
      <c r="U646" s="27"/>
      <c r="V646" s="74"/>
      <c r="W646" s="42"/>
      <c r="X646" s="27"/>
      <c r="Y646" s="27"/>
      <c r="Z646" s="42"/>
      <c r="AA6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6" s="27"/>
      <c r="AC646" s="83"/>
    </row>
    <row r="647" spans="1:29" ht="12.6" x14ac:dyDescent="0.25">
      <c r="A647" s="27" t="s">
        <v>349</v>
      </c>
      <c r="B647" s="28">
        <v>43</v>
      </c>
      <c r="C647" s="27"/>
      <c r="D6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7" s="27"/>
      <c r="F647" s="27"/>
      <c r="G647" s="29"/>
      <c r="H647" s="29"/>
      <c r="I647" s="27"/>
      <c r="J647" s="27"/>
      <c r="K647" s="27"/>
      <c r="L647" s="27"/>
      <c r="M647" s="27"/>
      <c r="N647" s="27"/>
      <c r="O647" s="30"/>
      <c r="P647" s="30">
        <f>Table1[[#This Row],[Unit Value]]*Table1[[#This Row],[Qty | PCount]]</f>
        <v>0</v>
      </c>
      <c r="Q647" s="27" t="str">
        <f>IF(Table1[[#This Row],[Unit Value]]&lt;=4999,"Low-Value Asset","High-Value Asset")</f>
        <v>Low-Value Asset</v>
      </c>
      <c r="R647" s="27"/>
      <c r="S647" s="27"/>
      <c r="T647" s="27"/>
      <c r="U647" s="27"/>
      <c r="V647" s="74"/>
      <c r="W647" s="42"/>
      <c r="X647" s="27"/>
      <c r="Y647" s="27"/>
      <c r="Z647" s="42"/>
      <c r="AA6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7" s="27"/>
      <c r="AC647" s="83"/>
    </row>
    <row r="648" spans="1:29" ht="12.6" x14ac:dyDescent="0.25">
      <c r="A648" s="27" t="s">
        <v>349</v>
      </c>
      <c r="B648" s="28">
        <v>44</v>
      </c>
      <c r="C648" s="27"/>
      <c r="D6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8" s="27"/>
      <c r="F648" s="27"/>
      <c r="G648" s="29"/>
      <c r="H648" s="29"/>
      <c r="I648" s="27"/>
      <c r="J648" s="27"/>
      <c r="K648" s="27"/>
      <c r="L648" s="27"/>
      <c r="M648" s="27"/>
      <c r="N648" s="27"/>
      <c r="O648" s="30"/>
      <c r="P648" s="30">
        <f>Table1[[#This Row],[Unit Value]]*Table1[[#This Row],[Qty | PCount]]</f>
        <v>0</v>
      </c>
      <c r="Q648" s="27" t="str">
        <f>IF(Table1[[#This Row],[Unit Value]]&lt;=4999,"Low-Value Asset","High-Value Asset")</f>
        <v>Low-Value Asset</v>
      </c>
      <c r="R648" s="27"/>
      <c r="S648" s="27"/>
      <c r="T648" s="27"/>
      <c r="U648" s="27"/>
      <c r="V648" s="74"/>
      <c r="W648" s="42"/>
      <c r="X648" s="27"/>
      <c r="Y648" s="27"/>
      <c r="Z648" s="42"/>
      <c r="AA6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8" s="27"/>
      <c r="AC648" s="83"/>
    </row>
    <row r="649" spans="1:29" ht="12.6" x14ac:dyDescent="0.25">
      <c r="A649" s="27" t="s">
        <v>349</v>
      </c>
      <c r="B649" s="28">
        <v>45</v>
      </c>
      <c r="C649" s="27"/>
      <c r="D6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49" s="27"/>
      <c r="F649" s="27"/>
      <c r="G649" s="29"/>
      <c r="H649" s="29"/>
      <c r="I649" s="27"/>
      <c r="J649" s="27"/>
      <c r="K649" s="27"/>
      <c r="L649" s="27"/>
      <c r="M649" s="27"/>
      <c r="N649" s="27"/>
      <c r="O649" s="30"/>
      <c r="P649" s="30">
        <f>Table1[[#This Row],[Unit Value]]*Table1[[#This Row],[Qty | PCount]]</f>
        <v>0</v>
      </c>
      <c r="Q649" s="27" t="str">
        <f>IF(Table1[[#This Row],[Unit Value]]&lt;=4999,"Low-Value Asset","High-Value Asset")</f>
        <v>Low-Value Asset</v>
      </c>
      <c r="R649" s="27"/>
      <c r="S649" s="27"/>
      <c r="T649" s="27"/>
      <c r="U649" s="27"/>
      <c r="V649" s="74"/>
      <c r="W649" s="42"/>
      <c r="X649" s="27"/>
      <c r="Y649" s="27"/>
      <c r="Z649" s="42"/>
      <c r="AA6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49" s="27"/>
      <c r="AC649" s="83"/>
    </row>
    <row r="650" spans="1:29" ht="12.6" x14ac:dyDescent="0.25">
      <c r="A650" s="27" t="s">
        <v>350</v>
      </c>
      <c r="B650" s="28">
        <v>46</v>
      </c>
      <c r="C650" s="27"/>
      <c r="D6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0" s="27"/>
      <c r="F650" s="27"/>
      <c r="G650" s="29"/>
      <c r="H650" s="29"/>
      <c r="I650" s="27"/>
      <c r="J650" s="27"/>
      <c r="K650" s="27"/>
      <c r="L650" s="27"/>
      <c r="M650" s="27"/>
      <c r="N650" s="27"/>
      <c r="O650" s="30"/>
      <c r="P650" s="30">
        <f>Table1[[#This Row],[Unit Value]]*Table1[[#This Row],[Qty | PCount]]</f>
        <v>0</v>
      </c>
      <c r="Q650" s="27" t="str">
        <f>IF(Table1[[#This Row],[Unit Value]]&lt;=4999,"Low-Value Asset","High-Value Asset")</f>
        <v>Low-Value Asset</v>
      </c>
      <c r="R650" s="27"/>
      <c r="S650" s="27"/>
      <c r="T650" s="27"/>
      <c r="U650" s="27"/>
      <c r="V650" s="74"/>
      <c r="W650" s="42"/>
      <c r="X650" s="27"/>
      <c r="Y650" s="27"/>
      <c r="Z650" s="42"/>
      <c r="AA6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0" s="27"/>
      <c r="AC650" s="83"/>
    </row>
    <row r="651" spans="1:29" ht="12.6" x14ac:dyDescent="0.25">
      <c r="A651" s="27" t="s">
        <v>370</v>
      </c>
      <c r="B651" s="28">
        <v>3</v>
      </c>
      <c r="C651" s="27"/>
      <c r="D6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1" s="27"/>
      <c r="F651" s="27"/>
      <c r="G651" s="29"/>
      <c r="H651" s="29"/>
      <c r="I651" s="27"/>
      <c r="J651" s="27"/>
      <c r="K651" s="27"/>
      <c r="L651" s="27"/>
      <c r="M651" s="27"/>
      <c r="N651" s="27"/>
      <c r="O651" s="30"/>
      <c r="P651" s="30">
        <f>Table1[[#This Row],[Unit Value]]*Table1[[#This Row],[Qty | PCount]]</f>
        <v>0</v>
      </c>
      <c r="Q651" s="27" t="str">
        <f>IF(Table1[[#This Row],[Unit Value]]&lt;=4999,"Low-Value Asset","High-Value Asset")</f>
        <v>Low-Value Asset</v>
      </c>
      <c r="R651" s="27"/>
      <c r="S651" s="27"/>
      <c r="T651" s="27"/>
      <c r="U651" s="27"/>
      <c r="V651" s="74"/>
      <c r="W651" s="27"/>
      <c r="X651" s="27"/>
      <c r="Y651" s="27"/>
      <c r="Z651" s="27"/>
      <c r="AA6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1" s="27"/>
      <c r="AC651" s="83"/>
    </row>
    <row r="652" spans="1:29" ht="12.6" x14ac:dyDescent="0.25">
      <c r="A652" s="27" t="s">
        <v>371</v>
      </c>
      <c r="B652" s="28">
        <v>1</v>
      </c>
      <c r="C652" s="27"/>
      <c r="D6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2" s="27"/>
      <c r="F652" s="27"/>
      <c r="G652" s="29"/>
      <c r="H652" s="27"/>
      <c r="I652" s="27"/>
      <c r="J652" s="27"/>
      <c r="K652" s="27"/>
      <c r="L652" s="27"/>
      <c r="M652" s="27"/>
      <c r="N652" s="27"/>
      <c r="O652" s="30"/>
      <c r="P652" s="30">
        <f>Table1[[#This Row],[Unit Value]]*Table1[[#This Row],[Qty | PCount]]</f>
        <v>0</v>
      </c>
      <c r="Q652" s="27" t="str">
        <f>IF(Table1[[#This Row],[Unit Value]]&lt;=4999,"Low-Value Asset","High-Value Asset")</f>
        <v>Low-Value Asset</v>
      </c>
      <c r="R652" s="27"/>
      <c r="S652" s="27"/>
      <c r="T652" s="27"/>
      <c r="U652" s="27"/>
      <c r="V652" s="74"/>
      <c r="W652" s="27"/>
      <c r="X652" s="27"/>
      <c r="Y652" s="27"/>
      <c r="Z652" s="27"/>
      <c r="AA6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2" s="27"/>
      <c r="AC652" s="83"/>
    </row>
    <row r="653" spans="1:29" ht="315" x14ac:dyDescent="0.25">
      <c r="A653" s="27" t="s">
        <v>352</v>
      </c>
      <c r="B653" s="28">
        <v>1</v>
      </c>
      <c r="C653" s="27"/>
      <c r="D6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3" s="27"/>
      <c r="F653" s="27"/>
      <c r="G653" s="29"/>
      <c r="H653" s="29"/>
      <c r="I653" s="27"/>
      <c r="J653" s="27"/>
      <c r="K653" s="27"/>
      <c r="L653" s="27"/>
      <c r="M653" s="31"/>
      <c r="N653" s="27"/>
      <c r="O653" s="30"/>
      <c r="P653" s="30">
        <f>Table1[[#This Row],[Unit Value]]*Table1[[#This Row],[Qty | PCount]]</f>
        <v>0</v>
      </c>
      <c r="Q653" s="27" t="str">
        <f>IF(Table1[[#This Row],[Unit Value]]&lt;=4999,"Low-Value Asset","High-Value Asset")</f>
        <v>Low-Value Asset</v>
      </c>
      <c r="R653" s="27"/>
      <c r="S653" s="27"/>
      <c r="T653" s="27"/>
      <c r="U653" s="27"/>
      <c r="V653" s="74"/>
      <c r="W653" s="27"/>
      <c r="X653" s="27"/>
      <c r="Y653" s="27"/>
      <c r="Z653" s="27"/>
      <c r="AA6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3" s="27"/>
      <c r="AC653" s="83"/>
    </row>
    <row r="654" spans="1:29" ht="315" x14ac:dyDescent="0.25">
      <c r="A654" s="27" t="s">
        <v>353</v>
      </c>
      <c r="B654" s="28">
        <v>2</v>
      </c>
      <c r="C654" s="27"/>
      <c r="D6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4" s="27"/>
      <c r="F654" s="27"/>
      <c r="G654" s="29"/>
      <c r="H654" s="29"/>
      <c r="I654" s="27"/>
      <c r="J654" s="27"/>
      <c r="K654" s="27"/>
      <c r="L654" s="27"/>
      <c r="M654" s="31"/>
      <c r="N654" s="27"/>
      <c r="O654" s="30"/>
      <c r="P654" s="30">
        <f>Table1[[#This Row],[Unit Value]]*Table1[[#This Row],[Qty | PCount]]</f>
        <v>0</v>
      </c>
      <c r="Q654" s="27" t="str">
        <f>IF(Table1[[#This Row],[Unit Value]]&lt;=4999,"Low-Value Asset","High-Value Asset")</f>
        <v>Low-Value Asset</v>
      </c>
      <c r="R654" s="27"/>
      <c r="S654" s="27"/>
      <c r="T654" s="27"/>
      <c r="U654" s="27"/>
      <c r="V654" s="74"/>
      <c r="W654" s="27"/>
      <c r="X654" s="27"/>
      <c r="Y654" s="27"/>
      <c r="Z654" s="27"/>
      <c r="AA6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4" s="27"/>
      <c r="AC654" s="83"/>
    </row>
    <row r="655" spans="1:29" ht="315" x14ac:dyDescent="0.25">
      <c r="A655" s="27" t="s">
        <v>354</v>
      </c>
      <c r="B655" s="28">
        <v>3</v>
      </c>
      <c r="C655" s="27"/>
      <c r="D6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5" s="27"/>
      <c r="F655" s="27"/>
      <c r="G655" s="29"/>
      <c r="H655" s="29"/>
      <c r="I655" s="27"/>
      <c r="J655" s="27"/>
      <c r="K655" s="27"/>
      <c r="L655" s="27"/>
      <c r="M655" s="31"/>
      <c r="N655" s="27"/>
      <c r="O655" s="30"/>
      <c r="P655" s="30">
        <f>Table1[[#This Row],[Unit Value]]*Table1[[#This Row],[Qty | PCount]]</f>
        <v>0</v>
      </c>
      <c r="Q655" s="27" t="str">
        <f>IF(Table1[[#This Row],[Unit Value]]&lt;=4999,"Low-Value Asset","High-Value Asset")</f>
        <v>Low-Value Asset</v>
      </c>
      <c r="R655" s="27"/>
      <c r="S655" s="27"/>
      <c r="T655" s="27"/>
      <c r="U655" s="27"/>
      <c r="V655" s="74"/>
      <c r="W655" s="27"/>
      <c r="X655" s="27"/>
      <c r="Y655" s="27"/>
      <c r="Z655" s="27"/>
      <c r="AA6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5" s="27"/>
      <c r="AC655" s="83"/>
    </row>
    <row r="656" spans="1:29" ht="315" x14ac:dyDescent="0.25">
      <c r="A656" s="27" t="s">
        <v>355</v>
      </c>
      <c r="B656" s="28">
        <v>4</v>
      </c>
      <c r="C656" s="27"/>
      <c r="D6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6" s="27"/>
      <c r="F656" s="27"/>
      <c r="G656" s="29"/>
      <c r="H656" s="29"/>
      <c r="I656" s="27"/>
      <c r="J656" s="27"/>
      <c r="K656" s="27"/>
      <c r="L656" s="27"/>
      <c r="M656" s="31"/>
      <c r="N656" s="27"/>
      <c r="O656" s="30"/>
      <c r="P656" s="30">
        <f>Table1[[#This Row],[Unit Value]]*Table1[[#This Row],[Qty | PCount]]</f>
        <v>0</v>
      </c>
      <c r="Q656" s="27" t="str">
        <f>IF(Table1[[#This Row],[Unit Value]]&lt;=4999,"Low-Value Asset","High-Value Asset")</f>
        <v>Low-Value Asset</v>
      </c>
      <c r="R656" s="27"/>
      <c r="S656" s="27"/>
      <c r="T656" s="27"/>
      <c r="U656" s="27"/>
      <c r="V656" s="74"/>
      <c r="W656" s="27"/>
      <c r="X656" s="27"/>
      <c r="Y656" s="27"/>
      <c r="Z656" s="27"/>
      <c r="AA6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6" s="27"/>
      <c r="AC656" s="83"/>
    </row>
    <row r="657" spans="1:29" ht="315" x14ac:dyDescent="0.25">
      <c r="A657" s="27" t="s">
        <v>356</v>
      </c>
      <c r="B657" s="28">
        <v>5</v>
      </c>
      <c r="C657" s="27"/>
      <c r="D6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7" s="27"/>
      <c r="F657" s="27"/>
      <c r="G657" s="29"/>
      <c r="H657" s="29"/>
      <c r="I657" s="27"/>
      <c r="J657" s="27"/>
      <c r="K657" s="27"/>
      <c r="L657" s="27"/>
      <c r="M657" s="31"/>
      <c r="N657" s="27"/>
      <c r="O657" s="30"/>
      <c r="P657" s="30">
        <f>Table1[[#This Row],[Unit Value]]*Table1[[#This Row],[Qty | PCount]]</f>
        <v>0</v>
      </c>
      <c r="Q657" s="27" t="str">
        <f>IF(Table1[[#This Row],[Unit Value]]&lt;=4999,"Low-Value Asset","High-Value Asset")</f>
        <v>Low-Value Asset</v>
      </c>
      <c r="R657" s="27"/>
      <c r="S657" s="27"/>
      <c r="T657" s="27"/>
      <c r="U657" s="27"/>
      <c r="V657" s="74"/>
      <c r="W657" s="27"/>
      <c r="X657" s="27"/>
      <c r="Y657" s="27"/>
      <c r="Z657" s="27"/>
      <c r="AA6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7" s="27"/>
      <c r="AC657" s="83"/>
    </row>
    <row r="658" spans="1:29" ht="315" x14ac:dyDescent="0.25">
      <c r="A658" s="27" t="s">
        <v>357</v>
      </c>
      <c r="B658" s="28">
        <v>6</v>
      </c>
      <c r="C658" s="27"/>
      <c r="D6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8" s="27"/>
      <c r="F658" s="27"/>
      <c r="G658" s="29"/>
      <c r="H658" s="29"/>
      <c r="I658" s="27"/>
      <c r="J658" s="27"/>
      <c r="K658" s="27"/>
      <c r="L658" s="27"/>
      <c r="M658" s="31"/>
      <c r="N658" s="27"/>
      <c r="O658" s="30"/>
      <c r="P658" s="30">
        <f>Table1[[#This Row],[Unit Value]]*Table1[[#This Row],[Qty | PCount]]</f>
        <v>0</v>
      </c>
      <c r="Q658" s="27" t="str">
        <f>IF(Table1[[#This Row],[Unit Value]]&lt;=4999,"Low-Value Asset","High-Value Asset")</f>
        <v>Low-Value Asset</v>
      </c>
      <c r="R658" s="27"/>
      <c r="S658" s="27"/>
      <c r="T658" s="27"/>
      <c r="U658" s="27"/>
      <c r="V658" s="74"/>
      <c r="W658" s="27"/>
      <c r="X658" s="27"/>
      <c r="Y658" s="27"/>
      <c r="Z658" s="27"/>
      <c r="AA6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8" s="27"/>
      <c r="AC658" s="83"/>
    </row>
    <row r="659" spans="1:29" ht="315" x14ac:dyDescent="0.25">
      <c r="A659" s="27" t="s">
        <v>358</v>
      </c>
      <c r="B659" s="28">
        <v>7</v>
      </c>
      <c r="C659" s="27"/>
      <c r="D6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59" s="27"/>
      <c r="F659" s="27"/>
      <c r="G659" s="29"/>
      <c r="H659" s="29"/>
      <c r="I659" s="27"/>
      <c r="J659" s="27"/>
      <c r="K659" s="27"/>
      <c r="L659" s="27"/>
      <c r="M659" s="31"/>
      <c r="N659" s="27"/>
      <c r="O659" s="30"/>
      <c r="P659" s="30">
        <f>Table1[[#This Row],[Unit Value]]*Table1[[#This Row],[Qty | PCount]]</f>
        <v>0</v>
      </c>
      <c r="Q659" s="27" t="str">
        <f>IF(Table1[[#This Row],[Unit Value]]&lt;=4999,"Low-Value Asset","High-Value Asset")</f>
        <v>Low-Value Asset</v>
      </c>
      <c r="R659" s="27"/>
      <c r="S659" s="27"/>
      <c r="T659" s="27"/>
      <c r="U659" s="27"/>
      <c r="V659" s="74"/>
      <c r="W659" s="27"/>
      <c r="X659" s="27"/>
      <c r="Y659" s="27"/>
      <c r="Z659" s="27"/>
      <c r="AA6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59" s="27"/>
      <c r="AC659" s="83"/>
    </row>
    <row r="660" spans="1:29" ht="315" x14ac:dyDescent="0.25">
      <c r="A660" s="27" t="s">
        <v>359</v>
      </c>
      <c r="B660" s="28">
        <v>8</v>
      </c>
      <c r="C660" s="27"/>
      <c r="D6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0" s="27"/>
      <c r="F660" s="27"/>
      <c r="G660" s="29"/>
      <c r="H660" s="29"/>
      <c r="I660" s="27"/>
      <c r="J660" s="27"/>
      <c r="K660" s="27"/>
      <c r="L660" s="27"/>
      <c r="M660" s="31"/>
      <c r="N660" s="27"/>
      <c r="O660" s="30"/>
      <c r="P660" s="30">
        <f>Table1[[#This Row],[Unit Value]]*Table1[[#This Row],[Qty | PCount]]</f>
        <v>0</v>
      </c>
      <c r="Q660" s="27" t="str">
        <f>IF(Table1[[#This Row],[Unit Value]]&lt;=4999,"Low-Value Asset","High-Value Asset")</f>
        <v>Low-Value Asset</v>
      </c>
      <c r="R660" s="27"/>
      <c r="S660" s="27"/>
      <c r="T660" s="27"/>
      <c r="U660" s="27"/>
      <c r="V660" s="74"/>
      <c r="W660" s="27"/>
      <c r="X660" s="27"/>
      <c r="Y660" s="27"/>
      <c r="Z660" s="27"/>
      <c r="AA6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0" s="27"/>
      <c r="AC660" s="83"/>
    </row>
    <row r="661" spans="1:29" ht="315" x14ac:dyDescent="0.25">
      <c r="A661" s="27" t="s">
        <v>360</v>
      </c>
      <c r="B661" s="28">
        <v>9</v>
      </c>
      <c r="C661" s="27"/>
      <c r="D6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1" s="27"/>
      <c r="F661" s="27"/>
      <c r="G661" s="29"/>
      <c r="H661" s="29"/>
      <c r="I661" s="27"/>
      <c r="J661" s="27"/>
      <c r="K661" s="27"/>
      <c r="L661" s="27"/>
      <c r="M661" s="31"/>
      <c r="N661" s="27"/>
      <c r="O661" s="30"/>
      <c r="P661" s="30">
        <f>Table1[[#This Row],[Unit Value]]*Table1[[#This Row],[Qty | PCount]]</f>
        <v>0</v>
      </c>
      <c r="Q661" s="27" t="str">
        <f>IF(Table1[[#This Row],[Unit Value]]&lt;=4999,"Low-Value Asset","High-Value Asset")</f>
        <v>Low-Value Asset</v>
      </c>
      <c r="R661" s="27"/>
      <c r="S661" s="27"/>
      <c r="T661" s="27"/>
      <c r="U661" s="27"/>
      <c r="V661" s="74"/>
      <c r="W661" s="27"/>
      <c r="X661" s="27"/>
      <c r="Y661" s="27"/>
      <c r="Z661" s="27"/>
      <c r="AA6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1" s="27"/>
      <c r="AC661" s="83"/>
    </row>
    <row r="662" spans="1:29" ht="315" x14ac:dyDescent="0.25">
      <c r="A662" s="27" t="s">
        <v>361</v>
      </c>
      <c r="B662" s="28">
        <v>10</v>
      </c>
      <c r="C662" s="27"/>
      <c r="D6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2" s="27"/>
      <c r="F662" s="27"/>
      <c r="G662" s="29"/>
      <c r="H662" s="29"/>
      <c r="I662" s="27"/>
      <c r="J662" s="27"/>
      <c r="K662" s="27"/>
      <c r="L662" s="27"/>
      <c r="M662" s="31"/>
      <c r="N662" s="27"/>
      <c r="O662" s="30"/>
      <c r="P662" s="30">
        <f>Table1[[#This Row],[Unit Value]]*Table1[[#This Row],[Qty | PCount]]</f>
        <v>0</v>
      </c>
      <c r="Q662" s="27" t="str">
        <f>IF(Table1[[#This Row],[Unit Value]]&lt;=4999,"Low-Value Asset","High-Value Asset")</f>
        <v>Low-Value Asset</v>
      </c>
      <c r="R662" s="27"/>
      <c r="S662" s="27"/>
      <c r="T662" s="27"/>
      <c r="U662" s="27"/>
      <c r="V662" s="74"/>
      <c r="W662" s="27"/>
      <c r="X662" s="27"/>
      <c r="Y662" s="27"/>
      <c r="Z662" s="27"/>
      <c r="AA6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2" s="27"/>
      <c r="AC662" s="83"/>
    </row>
    <row r="663" spans="1:29" ht="315" x14ac:dyDescent="0.25">
      <c r="A663" s="27" t="s">
        <v>362</v>
      </c>
      <c r="B663" s="28">
        <v>11</v>
      </c>
      <c r="C663" s="27"/>
      <c r="D6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3" s="27"/>
      <c r="F663" s="27"/>
      <c r="G663" s="29"/>
      <c r="H663" s="29"/>
      <c r="I663" s="27"/>
      <c r="J663" s="27"/>
      <c r="K663" s="27"/>
      <c r="L663" s="27"/>
      <c r="M663" s="31"/>
      <c r="N663" s="27"/>
      <c r="O663" s="30"/>
      <c r="P663" s="30">
        <f>Table1[[#This Row],[Unit Value]]*Table1[[#This Row],[Qty | PCount]]</f>
        <v>0</v>
      </c>
      <c r="Q663" s="27" t="str">
        <f>IF(Table1[[#This Row],[Unit Value]]&lt;=4999,"Low-Value Asset","High-Value Asset")</f>
        <v>Low-Value Asset</v>
      </c>
      <c r="R663" s="27"/>
      <c r="S663" s="27"/>
      <c r="T663" s="27"/>
      <c r="U663" s="27"/>
      <c r="V663" s="74"/>
      <c r="W663" s="27"/>
      <c r="X663" s="27"/>
      <c r="Y663" s="27"/>
      <c r="Z663" s="27"/>
      <c r="AA6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3" s="27"/>
      <c r="AC663" s="83"/>
    </row>
    <row r="664" spans="1:29" ht="315" x14ac:dyDescent="0.25">
      <c r="A664" s="27" t="s">
        <v>363</v>
      </c>
      <c r="B664" s="28">
        <v>12</v>
      </c>
      <c r="C664" s="27"/>
      <c r="D6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4" s="27"/>
      <c r="F664" s="27"/>
      <c r="G664" s="29"/>
      <c r="H664" s="29"/>
      <c r="I664" s="27"/>
      <c r="J664" s="27"/>
      <c r="K664" s="27"/>
      <c r="L664" s="27"/>
      <c r="M664" s="31"/>
      <c r="N664" s="27"/>
      <c r="O664" s="30"/>
      <c r="P664" s="30">
        <f>Table1[[#This Row],[Unit Value]]*Table1[[#This Row],[Qty | PCount]]</f>
        <v>0</v>
      </c>
      <c r="Q664" s="27" t="str">
        <f>IF(Table1[[#This Row],[Unit Value]]&lt;=4999,"Low-Value Asset","High-Value Asset")</f>
        <v>Low-Value Asset</v>
      </c>
      <c r="R664" s="27"/>
      <c r="S664" s="27"/>
      <c r="T664" s="27"/>
      <c r="U664" s="27"/>
      <c r="V664" s="74"/>
      <c r="W664" s="27"/>
      <c r="X664" s="27"/>
      <c r="Y664" s="27"/>
      <c r="Z664" s="27"/>
      <c r="AA6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4" s="27"/>
      <c r="AC664" s="83"/>
    </row>
    <row r="665" spans="1:29" ht="315" x14ac:dyDescent="0.25">
      <c r="A665" s="27" t="s">
        <v>364</v>
      </c>
      <c r="B665" s="28">
        <v>13</v>
      </c>
      <c r="C665" s="27"/>
      <c r="D6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5" s="27"/>
      <c r="F665" s="27"/>
      <c r="G665" s="29"/>
      <c r="H665" s="29"/>
      <c r="I665" s="27"/>
      <c r="J665" s="27"/>
      <c r="K665" s="27"/>
      <c r="L665" s="27"/>
      <c r="M665" s="31"/>
      <c r="N665" s="27"/>
      <c r="O665" s="30"/>
      <c r="P665" s="30">
        <f>Table1[[#This Row],[Unit Value]]*Table1[[#This Row],[Qty | PCount]]</f>
        <v>0</v>
      </c>
      <c r="Q665" s="27" t="str">
        <f>IF(Table1[[#This Row],[Unit Value]]&lt;=4999,"Low-Value Asset","High-Value Asset")</f>
        <v>Low-Value Asset</v>
      </c>
      <c r="R665" s="27"/>
      <c r="S665" s="27"/>
      <c r="T665" s="27"/>
      <c r="U665" s="27"/>
      <c r="V665" s="74"/>
      <c r="W665" s="27"/>
      <c r="X665" s="27"/>
      <c r="Y665" s="27"/>
      <c r="Z665" s="27"/>
      <c r="AA6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5" s="27"/>
      <c r="AC665" s="83"/>
    </row>
    <row r="666" spans="1:29" ht="315" x14ac:dyDescent="0.25">
      <c r="A666" s="27" t="s">
        <v>365</v>
      </c>
      <c r="B666" s="28">
        <v>14</v>
      </c>
      <c r="C666" s="27"/>
      <c r="D6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6" s="27"/>
      <c r="F666" s="27"/>
      <c r="G666" s="29"/>
      <c r="H666" s="29"/>
      <c r="I666" s="27"/>
      <c r="J666" s="27"/>
      <c r="K666" s="27"/>
      <c r="L666" s="27"/>
      <c r="M666" s="31"/>
      <c r="N666" s="27"/>
      <c r="O666" s="30"/>
      <c r="P666" s="30">
        <f>Table1[[#This Row],[Unit Value]]*Table1[[#This Row],[Qty | PCount]]</f>
        <v>0</v>
      </c>
      <c r="Q666" s="27" t="str">
        <f>IF(Table1[[#This Row],[Unit Value]]&lt;=4999,"Low-Value Asset","High-Value Asset")</f>
        <v>Low-Value Asset</v>
      </c>
      <c r="R666" s="27"/>
      <c r="S666" s="27"/>
      <c r="T666" s="27"/>
      <c r="U666" s="27"/>
      <c r="V666" s="74"/>
      <c r="W666" s="27"/>
      <c r="X666" s="27"/>
      <c r="Y666" s="27"/>
      <c r="Z666" s="27"/>
      <c r="AA6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6" s="27"/>
      <c r="AC666" s="83"/>
    </row>
    <row r="667" spans="1:29" ht="315" x14ac:dyDescent="0.25">
      <c r="A667" s="27" t="s">
        <v>366</v>
      </c>
      <c r="B667" s="28">
        <v>15</v>
      </c>
      <c r="C667" s="27"/>
      <c r="D6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7" s="27"/>
      <c r="F667" s="27"/>
      <c r="G667" s="29"/>
      <c r="H667" s="29"/>
      <c r="I667" s="27"/>
      <c r="J667" s="27"/>
      <c r="K667" s="27"/>
      <c r="L667" s="27"/>
      <c r="M667" s="31"/>
      <c r="N667" s="27"/>
      <c r="O667" s="30"/>
      <c r="P667" s="30">
        <f>Table1[[#This Row],[Unit Value]]*Table1[[#This Row],[Qty | PCount]]</f>
        <v>0</v>
      </c>
      <c r="Q667" s="27" t="str">
        <f>IF(Table1[[#This Row],[Unit Value]]&lt;=4999,"Low-Value Asset","High-Value Asset")</f>
        <v>Low-Value Asset</v>
      </c>
      <c r="R667" s="27"/>
      <c r="S667" s="27"/>
      <c r="T667" s="27"/>
      <c r="U667" s="27"/>
      <c r="V667" s="74"/>
      <c r="W667" s="42"/>
      <c r="X667" s="42"/>
      <c r="Y667" s="42"/>
      <c r="Z667" s="42"/>
      <c r="AA6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7" s="27"/>
      <c r="AC667" s="83"/>
    </row>
    <row r="668" spans="1:29" ht="315" x14ac:dyDescent="0.25">
      <c r="A668" s="27" t="s">
        <v>367</v>
      </c>
      <c r="B668" s="28">
        <v>16</v>
      </c>
      <c r="C668" s="27"/>
      <c r="D6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8" s="27"/>
      <c r="F668" s="27"/>
      <c r="G668" s="29"/>
      <c r="H668" s="29"/>
      <c r="I668" s="27"/>
      <c r="J668" s="27"/>
      <c r="K668" s="27"/>
      <c r="L668" s="27"/>
      <c r="M668" s="31"/>
      <c r="N668" s="27"/>
      <c r="O668" s="30"/>
      <c r="P668" s="30">
        <f>Table1[[#This Row],[Unit Value]]*Table1[[#This Row],[Qty | PCount]]</f>
        <v>0</v>
      </c>
      <c r="Q668" s="27" t="str">
        <f>IF(Table1[[#This Row],[Unit Value]]&lt;=4999,"Low-Value Asset","High-Value Asset")</f>
        <v>Low-Value Asset</v>
      </c>
      <c r="R668" s="27"/>
      <c r="S668" s="27"/>
      <c r="T668" s="27"/>
      <c r="U668" s="27"/>
      <c r="V668" s="74"/>
      <c r="W668" s="42"/>
      <c r="X668" s="27"/>
      <c r="Y668" s="27"/>
      <c r="Z668" s="42"/>
      <c r="AA6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8" s="27"/>
      <c r="AC668" s="83"/>
    </row>
    <row r="669" spans="1:29" ht="315" x14ac:dyDescent="0.25">
      <c r="A669" s="27" t="s">
        <v>368</v>
      </c>
      <c r="B669" s="28">
        <v>17</v>
      </c>
      <c r="C669" s="27"/>
      <c r="D6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69" s="27"/>
      <c r="F669" s="27"/>
      <c r="G669" s="29"/>
      <c r="H669" s="29"/>
      <c r="I669" s="27"/>
      <c r="J669" s="27"/>
      <c r="K669" s="27"/>
      <c r="L669" s="27"/>
      <c r="M669" s="31"/>
      <c r="N669" s="27"/>
      <c r="O669" s="30"/>
      <c r="P669" s="30">
        <f>Table1[[#This Row],[Unit Value]]*Table1[[#This Row],[Qty | PCount]]</f>
        <v>0</v>
      </c>
      <c r="Q669" s="27" t="str">
        <f>IF(Table1[[#This Row],[Unit Value]]&lt;=4999,"Low-Value Asset","High-Value Asset")</f>
        <v>Low-Value Asset</v>
      </c>
      <c r="R669" s="27"/>
      <c r="S669" s="27"/>
      <c r="T669" s="27"/>
      <c r="U669" s="27"/>
      <c r="V669" s="74"/>
      <c r="W669" s="27"/>
      <c r="X669" s="27"/>
      <c r="Y669" s="27"/>
      <c r="Z669" s="27"/>
      <c r="AA6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69" s="27"/>
      <c r="AC669" s="83"/>
    </row>
    <row r="670" spans="1:29" ht="25.2" x14ac:dyDescent="0.25">
      <c r="A670" s="27" t="s">
        <v>372</v>
      </c>
      <c r="B670" s="28">
        <v>4</v>
      </c>
      <c r="C670" s="27"/>
      <c r="D6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0" s="27"/>
      <c r="F670" s="27"/>
      <c r="G670" s="29"/>
      <c r="H670" s="29"/>
      <c r="I670" s="27"/>
      <c r="J670" s="27"/>
      <c r="K670" s="27"/>
      <c r="L670" s="27"/>
      <c r="M670" s="70"/>
      <c r="N670" s="27"/>
      <c r="O670" s="30"/>
      <c r="P670" s="30">
        <f>Table1[[#This Row],[Unit Value]]*Table1[[#This Row],[Qty | PCount]]</f>
        <v>0</v>
      </c>
      <c r="Q670" s="27" t="str">
        <f>IF(Table1[[#This Row],[Unit Value]]&lt;=4999,"Low-Value Asset","High-Value Asset")</f>
        <v>Low-Value Asset</v>
      </c>
      <c r="R670" s="27"/>
      <c r="S670" s="27"/>
      <c r="T670" s="27"/>
      <c r="U670" s="27"/>
      <c r="V670" s="74"/>
      <c r="W670" s="27"/>
      <c r="X670" s="27"/>
      <c r="Y670" s="27"/>
      <c r="Z670" s="27"/>
      <c r="AA6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0" s="27"/>
      <c r="AC670" s="83"/>
    </row>
    <row r="671" spans="1:29" ht="25.2" x14ac:dyDescent="0.25">
      <c r="A671" s="27" t="s">
        <v>373</v>
      </c>
      <c r="B671" s="28">
        <v>5</v>
      </c>
      <c r="C671" s="27"/>
      <c r="D6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1" s="27"/>
      <c r="F671" s="27"/>
      <c r="G671" s="29"/>
      <c r="H671" s="29"/>
      <c r="I671" s="27"/>
      <c r="J671" s="27"/>
      <c r="K671" s="27"/>
      <c r="L671" s="27"/>
      <c r="M671" s="70"/>
      <c r="N671" s="27"/>
      <c r="O671" s="30"/>
      <c r="P671" s="30">
        <f>Table1[[#This Row],[Unit Value]]*Table1[[#This Row],[Qty | PCount]]</f>
        <v>0</v>
      </c>
      <c r="Q671" s="27" t="str">
        <f>IF(Table1[[#This Row],[Unit Value]]&lt;=4999,"Low-Value Asset","High-Value Asset")</f>
        <v>Low-Value Asset</v>
      </c>
      <c r="R671" s="27"/>
      <c r="S671" s="27"/>
      <c r="T671" s="27"/>
      <c r="U671" s="27"/>
      <c r="V671" s="74"/>
      <c r="W671" s="27"/>
      <c r="X671" s="27"/>
      <c r="Y671" s="27"/>
      <c r="Z671" s="27"/>
      <c r="AA6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1" s="27"/>
      <c r="AC671" s="83"/>
    </row>
    <row r="672" spans="1:29" ht="25.2" x14ac:dyDescent="0.25">
      <c r="A672" s="27" t="s">
        <v>374</v>
      </c>
      <c r="B672" s="28">
        <v>6</v>
      </c>
      <c r="C672" s="27"/>
      <c r="D6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2" s="27"/>
      <c r="F672" s="27"/>
      <c r="G672" s="29"/>
      <c r="H672" s="29"/>
      <c r="I672" s="27"/>
      <c r="J672" s="27"/>
      <c r="K672" s="27"/>
      <c r="L672" s="27"/>
      <c r="M672" s="70"/>
      <c r="N672" s="27"/>
      <c r="O672" s="30"/>
      <c r="P672" s="30">
        <f>Table1[[#This Row],[Unit Value]]*Table1[[#This Row],[Qty | PCount]]</f>
        <v>0</v>
      </c>
      <c r="Q672" s="27" t="str">
        <f>IF(Table1[[#This Row],[Unit Value]]&lt;=4999,"Low-Value Asset","High-Value Asset")</f>
        <v>Low-Value Asset</v>
      </c>
      <c r="R672" s="27"/>
      <c r="S672" s="27"/>
      <c r="T672" s="27"/>
      <c r="U672" s="27"/>
      <c r="V672" s="74"/>
      <c r="W672" s="27"/>
      <c r="X672" s="27"/>
      <c r="Y672" s="27"/>
      <c r="Z672" s="27"/>
      <c r="AA6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2" s="27"/>
      <c r="AC672" s="83"/>
    </row>
    <row r="673" spans="1:29" ht="12.6" x14ac:dyDescent="0.25">
      <c r="A673" s="27" t="s">
        <v>375</v>
      </c>
      <c r="B673" s="28">
        <v>7</v>
      </c>
      <c r="C673" s="27"/>
      <c r="D6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3" s="42"/>
      <c r="F673" s="42"/>
      <c r="G673" s="44"/>
      <c r="H673" s="27"/>
      <c r="I673" s="27"/>
      <c r="J673" s="27"/>
      <c r="K673" s="27"/>
      <c r="L673" s="27"/>
      <c r="M673" s="27"/>
      <c r="N673" s="27"/>
      <c r="O673" s="30"/>
      <c r="P673" s="30">
        <f>Table1[[#This Row],[Unit Value]]*Table1[[#This Row],[Qty | PCount]]</f>
        <v>0</v>
      </c>
      <c r="Q673" s="27" t="str">
        <f>IF(Table1[[#This Row],[Unit Value]]&lt;=4999,"Low-Value Asset","High-Value Asset")</f>
        <v>Low-Value Asset</v>
      </c>
      <c r="R673" s="27"/>
      <c r="S673" s="27"/>
      <c r="T673" s="27"/>
      <c r="U673" s="27"/>
      <c r="V673" s="74"/>
      <c r="W673" s="27"/>
      <c r="X673" s="27"/>
      <c r="Y673" s="27"/>
      <c r="Z673" s="27"/>
      <c r="AA6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3" s="27"/>
      <c r="AC673" s="83">
        <v>45313</v>
      </c>
    </row>
    <row r="674" spans="1:29" ht="12.6" x14ac:dyDescent="0.25">
      <c r="A674" s="27" t="s">
        <v>376</v>
      </c>
      <c r="B674" s="28">
        <v>8</v>
      </c>
      <c r="C674" s="27"/>
      <c r="D6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4" s="42"/>
      <c r="F674" s="42"/>
      <c r="G674" s="44"/>
      <c r="H674" s="27"/>
      <c r="I674" s="27"/>
      <c r="J674" s="27"/>
      <c r="K674" s="27"/>
      <c r="L674" s="27"/>
      <c r="M674" s="27"/>
      <c r="N674" s="27"/>
      <c r="O674" s="30"/>
      <c r="P674" s="30">
        <f>Table1[[#This Row],[Unit Value]]*Table1[[#This Row],[Qty | PCount]]</f>
        <v>0</v>
      </c>
      <c r="Q674" s="27" t="str">
        <f>IF(Table1[[#This Row],[Unit Value]]&lt;=4999,"Low-Value Asset","High-Value Asset")</f>
        <v>Low-Value Asset</v>
      </c>
      <c r="R674" s="27"/>
      <c r="S674" s="27"/>
      <c r="T674" s="27"/>
      <c r="U674" s="27"/>
      <c r="V674" s="74"/>
      <c r="W674" s="27"/>
      <c r="X674" s="27"/>
      <c r="Y674" s="27"/>
      <c r="Z674" s="27"/>
      <c r="AA6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4" s="27"/>
      <c r="AC674" s="83">
        <v>45313</v>
      </c>
    </row>
    <row r="675" spans="1:29" ht="12.6" x14ac:dyDescent="0.25">
      <c r="A675" s="27" t="s">
        <v>378</v>
      </c>
      <c r="B675" s="28">
        <v>9</v>
      </c>
      <c r="C675" s="27"/>
      <c r="D6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5" s="27"/>
      <c r="F675" s="27"/>
      <c r="G675" s="29"/>
      <c r="H675" s="29"/>
      <c r="I675" s="27"/>
      <c r="J675" s="27"/>
      <c r="K675" s="27"/>
      <c r="L675" s="27"/>
      <c r="M675" s="27"/>
      <c r="N675" s="27"/>
      <c r="O675" s="30"/>
      <c r="P675" s="30">
        <f>Table1[[#This Row],[Unit Value]]*Table1[[#This Row],[Qty | PCount]]</f>
        <v>0</v>
      </c>
      <c r="Q675" s="27" t="str">
        <f>IF(Table1[[#This Row],[Unit Value]]&lt;=4999,"Low-Value Asset","High-Value Asset")</f>
        <v>Low-Value Asset</v>
      </c>
      <c r="R675" s="27"/>
      <c r="S675" s="27"/>
      <c r="T675" s="27"/>
      <c r="U675" s="27"/>
      <c r="V675" s="74"/>
      <c r="W675" s="27"/>
      <c r="X675" s="27"/>
      <c r="Y675" s="27"/>
      <c r="Z675" s="27"/>
      <c r="AA6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5" s="27"/>
      <c r="AC675" s="83">
        <v>45315</v>
      </c>
    </row>
    <row r="676" spans="1:29" ht="12.6" x14ac:dyDescent="0.25">
      <c r="A676" s="27" t="s">
        <v>379</v>
      </c>
      <c r="B676" s="28">
        <v>10</v>
      </c>
      <c r="C676" s="27"/>
      <c r="D6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6" s="27"/>
      <c r="F676" s="27"/>
      <c r="G676" s="29"/>
      <c r="H676" s="29"/>
      <c r="I676" s="27"/>
      <c r="J676" s="27"/>
      <c r="K676" s="27"/>
      <c r="L676" s="27"/>
      <c r="M676" s="27"/>
      <c r="N676" s="27"/>
      <c r="O676" s="30"/>
      <c r="P676" s="30">
        <f>Table1[[#This Row],[Unit Value]]*Table1[[#This Row],[Qty | PCount]]</f>
        <v>0</v>
      </c>
      <c r="Q676" s="27" t="str">
        <f>IF(Table1[[#This Row],[Unit Value]]&lt;=4999,"Low-Value Asset","High-Value Asset")</f>
        <v>Low-Value Asset</v>
      </c>
      <c r="R676" s="27"/>
      <c r="S676" s="27"/>
      <c r="T676" s="27"/>
      <c r="U676" s="27"/>
      <c r="V676" s="74"/>
      <c r="W676" s="27"/>
      <c r="X676" s="27"/>
      <c r="Y676" s="27"/>
      <c r="Z676" s="27"/>
      <c r="AA6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6" s="27"/>
      <c r="AC676" s="83">
        <v>45315</v>
      </c>
    </row>
    <row r="677" spans="1:29" ht="12.6" x14ac:dyDescent="0.25">
      <c r="A677" s="27" t="s">
        <v>380</v>
      </c>
      <c r="B677" s="28">
        <v>11</v>
      </c>
      <c r="C677" s="27"/>
      <c r="D6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7" s="27"/>
      <c r="F677" s="27"/>
      <c r="G677" s="29"/>
      <c r="H677" s="29"/>
      <c r="I677" s="27"/>
      <c r="J677" s="27"/>
      <c r="K677" s="27"/>
      <c r="L677" s="27"/>
      <c r="M677" s="27"/>
      <c r="N677" s="27"/>
      <c r="O677" s="30"/>
      <c r="P677" s="30">
        <f>Table1[[#This Row],[Unit Value]]*Table1[[#This Row],[Qty | PCount]]</f>
        <v>0</v>
      </c>
      <c r="Q677" s="27" t="str">
        <f>IF(Table1[[#This Row],[Unit Value]]&lt;=4999,"Low-Value Asset","High-Value Asset")</f>
        <v>Low-Value Asset</v>
      </c>
      <c r="R677" s="27"/>
      <c r="S677" s="27"/>
      <c r="T677" s="27"/>
      <c r="U677" s="27"/>
      <c r="V677" s="74"/>
      <c r="W677" s="27"/>
      <c r="X677" s="27"/>
      <c r="Y677" s="27"/>
      <c r="Z677" s="27"/>
      <c r="AA6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7" s="27"/>
      <c r="AC677" s="83">
        <v>45315</v>
      </c>
    </row>
    <row r="678" spans="1:29" ht="12.6" x14ac:dyDescent="0.25">
      <c r="A678" s="27" t="s">
        <v>381</v>
      </c>
      <c r="B678" s="28">
        <v>1</v>
      </c>
      <c r="C678" s="27"/>
      <c r="D6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8" s="27"/>
      <c r="F678" s="27"/>
      <c r="G678" s="29"/>
      <c r="H678" s="29"/>
      <c r="I678" s="27"/>
      <c r="J678" s="27"/>
      <c r="K678" s="27"/>
      <c r="L678" s="27"/>
      <c r="M678" s="27"/>
      <c r="N678" s="27"/>
      <c r="O678" s="30"/>
      <c r="P678" s="30">
        <f>Table1[[#This Row],[Unit Value]]*Table1[[#This Row],[Qty | PCount]]</f>
        <v>0</v>
      </c>
      <c r="Q678" s="27" t="str">
        <f>IF(Table1[[#This Row],[Unit Value]]&lt;=4999,"Low-Value Asset","High-Value Asset")</f>
        <v>Low-Value Asset</v>
      </c>
      <c r="R678" s="27"/>
      <c r="S678" s="27"/>
      <c r="T678" s="27"/>
      <c r="U678" s="27"/>
      <c r="V678" s="74"/>
      <c r="W678" s="27"/>
      <c r="X678" s="27"/>
      <c r="Y678" s="27"/>
      <c r="Z678" s="27"/>
      <c r="AA6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8" s="27"/>
      <c r="AC678" s="83"/>
    </row>
    <row r="679" spans="1:29" ht="12.6" x14ac:dyDescent="0.25">
      <c r="A679" s="27" t="s">
        <v>381</v>
      </c>
      <c r="B679" s="28">
        <v>2</v>
      </c>
      <c r="C679" s="27"/>
      <c r="D6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79" s="27"/>
      <c r="F679" s="27"/>
      <c r="G679" s="29"/>
      <c r="H679" s="29"/>
      <c r="I679" s="27"/>
      <c r="J679" s="27"/>
      <c r="K679" s="27"/>
      <c r="L679" s="27"/>
      <c r="M679" s="27"/>
      <c r="N679" s="27"/>
      <c r="O679" s="30"/>
      <c r="P679" s="30">
        <f>Table1[[#This Row],[Unit Value]]*Table1[[#This Row],[Qty | PCount]]</f>
        <v>0</v>
      </c>
      <c r="Q679" s="27" t="str">
        <f>IF(Table1[[#This Row],[Unit Value]]&lt;=4999,"Low-Value Asset","High-Value Asset")</f>
        <v>Low-Value Asset</v>
      </c>
      <c r="R679" s="27"/>
      <c r="S679" s="27"/>
      <c r="T679" s="27"/>
      <c r="U679" s="27"/>
      <c r="V679" s="74"/>
      <c r="W679" s="27"/>
      <c r="X679" s="27"/>
      <c r="Y679" s="27"/>
      <c r="Z679" s="27"/>
      <c r="AA6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79" s="27"/>
      <c r="AC679" s="83"/>
    </row>
    <row r="680" spans="1:29" ht="12.6" x14ac:dyDescent="0.25">
      <c r="A680" s="27" t="s">
        <v>381</v>
      </c>
      <c r="B680" s="28">
        <v>3</v>
      </c>
      <c r="C680" s="27"/>
      <c r="D6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0" s="27"/>
      <c r="F680" s="27"/>
      <c r="G680" s="29"/>
      <c r="H680" s="29"/>
      <c r="I680" s="27"/>
      <c r="J680" s="27"/>
      <c r="K680" s="27"/>
      <c r="L680" s="27"/>
      <c r="M680" s="27"/>
      <c r="N680" s="27"/>
      <c r="O680" s="30"/>
      <c r="P680" s="30">
        <f>Table1[[#This Row],[Unit Value]]*Table1[[#This Row],[Qty | PCount]]</f>
        <v>0</v>
      </c>
      <c r="Q680" s="27" t="str">
        <f>IF(Table1[[#This Row],[Unit Value]]&lt;=4999,"Low-Value Asset","High-Value Asset")</f>
        <v>Low-Value Asset</v>
      </c>
      <c r="R680" s="27"/>
      <c r="S680" s="27"/>
      <c r="T680" s="27"/>
      <c r="U680" s="27"/>
      <c r="V680" s="74"/>
      <c r="W680" s="27"/>
      <c r="X680" s="27"/>
      <c r="Y680" s="27"/>
      <c r="Z680" s="27"/>
      <c r="AA6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0" s="27"/>
      <c r="AC680" s="83"/>
    </row>
    <row r="681" spans="1:29" ht="12.6" x14ac:dyDescent="0.25">
      <c r="A681" s="27" t="s">
        <v>381</v>
      </c>
      <c r="B681" s="28">
        <v>4</v>
      </c>
      <c r="C681" s="27"/>
      <c r="D6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1" s="27"/>
      <c r="F681" s="27"/>
      <c r="G681" s="29"/>
      <c r="H681" s="29"/>
      <c r="I681" s="27"/>
      <c r="J681" s="27"/>
      <c r="K681" s="27"/>
      <c r="L681" s="27"/>
      <c r="M681" s="27"/>
      <c r="N681" s="27"/>
      <c r="O681" s="30"/>
      <c r="P681" s="30">
        <f>Table1[[#This Row],[Unit Value]]*Table1[[#This Row],[Qty | PCount]]</f>
        <v>0</v>
      </c>
      <c r="Q681" s="27" t="str">
        <f>IF(Table1[[#This Row],[Unit Value]]&lt;=4999,"Low-Value Asset","High-Value Asset")</f>
        <v>Low-Value Asset</v>
      </c>
      <c r="R681" s="27"/>
      <c r="S681" s="27"/>
      <c r="T681" s="27"/>
      <c r="U681" s="27"/>
      <c r="V681" s="74"/>
      <c r="W681" s="27"/>
      <c r="X681" s="27"/>
      <c r="Y681" s="27"/>
      <c r="Z681" s="27"/>
      <c r="AA6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1" s="27"/>
      <c r="AC681" s="83"/>
    </row>
    <row r="682" spans="1:29" ht="12.6" x14ac:dyDescent="0.25">
      <c r="A682" s="27" t="s">
        <v>381</v>
      </c>
      <c r="B682" s="28">
        <v>5</v>
      </c>
      <c r="C682" s="27"/>
      <c r="D6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2" s="27"/>
      <c r="F682" s="27"/>
      <c r="G682" s="29"/>
      <c r="H682" s="29"/>
      <c r="I682" s="27"/>
      <c r="J682" s="27"/>
      <c r="K682" s="27"/>
      <c r="L682" s="27"/>
      <c r="M682" s="27"/>
      <c r="N682" s="27"/>
      <c r="O682" s="30"/>
      <c r="P682" s="30">
        <f>Table1[[#This Row],[Unit Value]]*Table1[[#This Row],[Qty | PCount]]</f>
        <v>0</v>
      </c>
      <c r="Q682" s="27" t="str">
        <f>IF(Table1[[#This Row],[Unit Value]]&lt;=4999,"Low-Value Asset","High-Value Asset")</f>
        <v>Low-Value Asset</v>
      </c>
      <c r="R682" s="27"/>
      <c r="S682" s="27"/>
      <c r="T682" s="27"/>
      <c r="U682" s="27"/>
      <c r="V682" s="74"/>
      <c r="W682" s="27"/>
      <c r="X682" s="27"/>
      <c r="Y682" s="27"/>
      <c r="Z682" s="27"/>
      <c r="AA6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2" s="27"/>
      <c r="AC682" s="83"/>
    </row>
    <row r="683" spans="1:29" ht="12.6" x14ac:dyDescent="0.25">
      <c r="A683" s="27" t="s">
        <v>381</v>
      </c>
      <c r="B683" s="28">
        <v>6</v>
      </c>
      <c r="C683" s="27"/>
      <c r="D6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3" s="27"/>
      <c r="F683" s="27"/>
      <c r="G683" s="29"/>
      <c r="H683" s="29"/>
      <c r="I683" s="27"/>
      <c r="J683" s="27"/>
      <c r="K683" s="27"/>
      <c r="L683" s="27"/>
      <c r="M683" s="27"/>
      <c r="N683" s="27"/>
      <c r="O683" s="30"/>
      <c r="P683" s="30">
        <f>Table1[[#This Row],[Unit Value]]*Table1[[#This Row],[Qty | PCount]]</f>
        <v>0</v>
      </c>
      <c r="Q683" s="27" t="str">
        <f>IF(Table1[[#This Row],[Unit Value]]&lt;=4999,"Low-Value Asset","High-Value Asset")</f>
        <v>Low-Value Asset</v>
      </c>
      <c r="R683" s="27"/>
      <c r="S683" s="27"/>
      <c r="T683" s="27"/>
      <c r="U683" s="27"/>
      <c r="V683" s="74"/>
      <c r="W683" s="27"/>
      <c r="X683" s="27"/>
      <c r="Y683" s="27"/>
      <c r="Z683" s="27"/>
      <c r="AA6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3" s="27"/>
      <c r="AC683" s="83"/>
    </row>
    <row r="684" spans="1:29" ht="12.6" x14ac:dyDescent="0.25">
      <c r="A684" s="27" t="s">
        <v>381</v>
      </c>
      <c r="B684" s="28">
        <v>7</v>
      </c>
      <c r="C684" s="27"/>
      <c r="D6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4" s="27"/>
      <c r="F684" s="27"/>
      <c r="G684" s="29"/>
      <c r="H684" s="29"/>
      <c r="I684" s="27"/>
      <c r="J684" s="27"/>
      <c r="K684" s="27"/>
      <c r="L684" s="27"/>
      <c r="M684" s="27"/>
      <c r="N684" s="27"/>
      <c r="O684" s="30"/>
      <c r="P684" s="30">
        <f>Table1[[#This Row],[Unit Value]]*Table1[[#This Row],[Qty | PCount]]</f>
        <v>0</v>
      </c>
      <c r="Q684" s="27" t="str">
        <f>IF(Table1[[#This Row],[Unit Value]]&lt;=4999,"Low-Value Asset","High-Value Asset")</f>
        <v>Low-Value Asset</v>
      </c>
      <c r="R684" s="27"/>
      <c r="S684" s="27"/>
      <c r="T684" s="27"/>
      <c r="U684" s="27"/>
      <c r="V684" s="74"/>
      <c r="W684" s="27"/>
      <c r="X684" s="27"/>
      <c r="Y684" s="27"/>
      <c r="Z684" s="27"/>
      <c r="AA6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4" s="27"/>
      <c r="AC684" s="83"/>
    </row>
    <row r="685" spans="1:29" ht="12.6" x14ac:dyDescent="0.25">
      <c r="A685" s="27" t="s">
        <v>382</v>
      </c>
      <c r="B685" s="28">
        <v>8</v>
      </c>
      <c r="C685" s="27"/>
      <c r="D6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5" s="27"/>
      <c r="F685" s="27"/>
      <c r="G685" s="29"/>
      <c r="H685" s="29"/>
      <c r="I685" s="27"/>
      <c r="J685" s="27"/>
      <c r="K685" s="27"/>
      <c r="L685" s="27"/>
      <c r="M685" s="27"/>
      <c r="N685" s="27"/>
      <c r="O685" s="30"/>
      <c r="P685" s="30">
        <f>Table1[[#This Row],[Unit Value]]*Table1[[#This Row],[Qty | PCount]]</f>
        <v>0</v>
      </c>
      <c r="Q685" s="27" t="str">
        <f>IF(Table1[[#This Row],[Unit Value]]&lt;=4999,"Low-Value Asset","High-Value Asset")</f>
        <v>Low-Value Asset</v>
      </c>
      <c r="R685" s="27"/>
      <c r="S685" s="27"/>
      <c r="T685" s="27"/>
      <c r="U685" s="27"/>
      <c r="V685" s="74"/>
      <c r="W685" s="27"/>
      <c r="X685" s="27"/>
      <c r="Y685" s="27"/>
      <c r="Z685" s="27"/>
      <c r="AA6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5" s="27"/>
      <c r="AC685" s="83"/>
    </row>
    <row r="686" spans="1:29" ht="12.6" x14ac:dyDescent="0.25">
      <c r="A686" s="27" t="s">
        <v>382</v>
      </c>
      <c r="B686" s="28">
        <v>9</v>
      </c>
      <c r="C686" s="27"/>
      <c r="D6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6" s="27"/>
      <c r="F686" s="27"/>
      <c r="G686" s="29"/>
      <c r="H686" s="29"/>
      <c r="I686" s="27"/>
      <c r="J686" s="27"/>
      <c r="K686" s="27"/>
      <c r="L686" s="27"/>
      <c r="M686" s="27"/>
      <c r="N686" s="27"/>
      <c r="O686" s="30"/>
      <c r="P686" s="30">
        <f>Table1[[#This Row],[Unit Value]]*Table1[[#This Row],[Qty | PCount]]</f>
        <v>0</v>
      </c>
      <c r="Q686" s="27" t="str">
        <f>IF(Table1[[#This Row],[Unit Value]]&lt;=4999,"Low-Value Asset","High-Value Asset")</f>
        <v>Low-Value Asset</v>
      </c>
      <c r="R686" s="27"/>
      <c r="S686" s="27"/>
      <c r="T686" s="27"/>
      <c r="U686" s="27"/>
      <c r="V686" s="74"/>
      <c r="W686" s="27"/>
      <c r="X686" s="27"/>
      <c r="Y686" s="27"/>
      <c r="Z686" s="27"/>
      <c r="AA6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6" s="27"/>
      <c r="AC686" s="83"/>
    </row>
    <row r="687" spans="1:29" ht="12.6" x14ac:dyDescent="0.25">
      <c r="A687" s="27" t="s">
        <v>382</v>
      </c>
      <c r="B687" s="28">
        <v>10</v>
      </c>
      <c r="C687" s="27"/>
      <c r="D6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7" s="27"/>
      <c r="F687" s="27"/>
      <c r="G687" s="29"/>
      <c r="H687" s="29"/>
      <c r="I687" s="27"/>
      <c r="J687" s="27"/>
      <c r="K687" s="27"/>
      <c r="L687" s="27"/>
      <c r="M687" s="27"/>
      <c r="N687" s="27"/>
      <c r="O687" s="30"/>
      <c r="P687" s="30">
        <f>Table1[[#This Row],[Unit Value]]*Table1[[#This Row],[Qty | PCount]]</f>
        <v>0</v>
      </c>
      <c r="Q687" s="27" t="str">
        <f>IF(Table1[[#This Row],[Unit Value]]&lt;=4999,"Low-Value Asset","High-Value Asset")</f>
        <v>Low-Value Asset</v>
      </c>
      <c r="R687" s="27"/>
      <c r="S687" s="27"/>
      <c r="T687" s="27"/>
      <c r="U687" s="27"/>
      <c r="V687" s="74"/>
      <c r="W687" s="27"/>
      <c r="X687" s="27"/>
      <c r="Y687" s="27"/>
      <c r="Z687" s="27"/>
      <c r="AA6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7" s="27"/>
      <c r="AC687" s="83"/>
    </row>
    <row r="688" spans="1:29" ht="12.6" x14ac:dyDescent="0.25">
      <c r="A688" s="27" t="s">
        <v>382</v>
      </c>
      <c r="B688" s="28">
        <v>11</v>
      </c>
      <c r="C688" s="27"/>
      <c r="D6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8" s="27"/>
      <c r="F688" s="27"/>
      <c r="G688" s="29"/>
      <c r="H688" s="29"/>
      <c r="I688" s="27"/>
      <c r="J688" s="27"/>
      <c r="K688" s="27"/>
      <c r="L688" s="27"/>
      <c r="M688" s="27"/>
      <c r="N688" s="27"/>
      <c r="O688" s="30"/>
      <c r="P688" s="30">
        <f>Table1[[#This Row],[Unit Value]]*Table1[[#This Row],[Qty | PCount]]</f>
        <v>0</v>
      </c>
      <c r="Q688" s="27" t="str">
        <f>IF(Table1[[#This Row],[Unit Value]]&lt;=4999,"Low-Value Asset","High-Value Asset")</f>
        <v>Low-Value Asset</v>
      </c>
      <c r="R688" s="27"/>
      <c r="S688" s="27"/>
      <c r="T688" s="27"/>
      <c r="U688" s="27"/>
      <c r="V688" s="74"/>
      <c r="W688" s="27"/>
      <c r="X688" s="27"/>
      <c r="Y688" s="27"/>
      <c r="Z688" s="27"/>
      <c r="AA6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8" s="27"/>
      <c r="AC688" s="83"/>
    </row>
    <row r="689" spans="1:29" ht="12.6" x14ac:dyDescent="0.25">
      <c r="A689" s="27" t="s">
        <v>382</v>
      </c>
      <c r="B689" s="28">
        <v>12</v>
      </c>
      <c r="C689" s="27"/>
      <c r="D6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89" s="27"/>
      <c r="F689" s="27"/>
      <c r="G689" s="29"/>
      <c r="H689" s="29"/>
      <c r="I689" s="27"/>
      <c r="J689" s="27"/>
      <c r="K689" s="27"/>
      <c r="L689" s="27"/>
      <c r="M689" s="27"/>
      <c r="N689" s="27"/>
      <c r="O689" s="30"/>
      <c r="P689" s="30">
        <f>Table1[[#This Row],[Unit Value]]*Table1[[#This Row],[Qty | PCount]]</f>
        <v>0</v>
      </c>
      <c r="Q689" s="27" t="str">
        <f>IF(Table1[[#This Row],[Unit Value]]&lt;=4999,"Low-Value Asset","High-Value Asset")</f>
        <v>Low-Value Asset</v>
      </c>
      <c r="R689" s="27"/>
      <c r="S689" s="27"/>
      <c r="T689" s="27"/>
      <c r="U689" s="27"/>
      <c r="V689" s="74"/>
      <c r="W689" s="27"/>
      <c r="X689" s="27"/>
      <c r="Y689" s="27"/>
      <c r="Z689" s="27"/>
      <c r="AA6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89" s="27"/>
      <c r="AC689" s="83"/>
    </row>
    <row r="690" spans="1:29" ht="12.6" x14ac:dyDescent="0.25">
      <c r="A690" s="27" t="s">
        <v>382</v>
      </c>
      <c r="B690" s="28">
        <v>13</v>
      </c>
      <c r="C690" s="27"/>
      <c r="D6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0" s="27"/>
      <c r="F690" s="27"/>
      <c r="G690" s="29"/>
      <c r="H690" s="29"/>
      <c r="I690" s="27"/>
      <c r="J690" s="27"/>
      <c r="K690" s="27"/>
      <c r="L690" s="27"/>
      <c r="M690" s="27"/>
      <c r="N690" s="27"/>
      <c r="O690" s="30"/>
      <c r="P690" s="30">
        <f>Table1[[#This Row],[Unit Value]]*Table1[[#This Row],[Qty | PCount]]</f>
        <v>0</v>
      </c>
      <c r="Q690" s="27" t="str">
        <f>IF(Table1[[#This Row],[Unit Value]]&lt;=4999,"Low-Value Asset","High-Value Asset")</f>
        <v>Low-Value Asset</v>
      </c>
      <c r="R690" s="27"/>
      <c r="S690" s="27"/>
      <c r="T690" s="27"/>
      <c r="U690" s="27"/>
      <c r="V690" s="74"/>
      <c r="W690" s="27"/>
      <c r="X690" s="27"/>
      <c r="Y690" s="27"/>
      <c r="Z690" s="27"/>
      <c r="AA6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0" s="27"/>
      <c r="AC690" s="83"/>
    </row>
    <row r="691" spans="1:29" ht="12.6" x14ac:dyDescent="0.25">
      <c r="A691" s="27" t="s">
        <v>382</v>
      </c>
      <c r="B691" s="28">
        <v>14</v>
      </c>
      <c r="C691" s="27"/>
      <c r="D6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1" s="27"/>
      <c r="F691" s="27"/>
      <c r="G691" s="29"/>
      <c r="H691" s="29"/>
      <c r="I691" s="27"/>
      <c r="J691" s="27"/>
      <c r="K691" s="27"/>
      <c r="L691" s="27"/>
      <c r="M691" s="27"/>
      <c r="N691" s="27"/>
      <c r="O691" s="30"/>
      <c r="P691" s="30">
        <f>Table1[[#This Row],[Unit Value]]*Table1[[#This Row],[Qty | PCount]]</f>
        <v>0</v>
      </c>
      <c r="Q691" s="27" t="str">
        <f>IF(Table1[[#This Row],[Unit Value]]&lt;=4999,"Low-Value Asset","High-Value Asset")</f>
        <v>Low-Value Asset</v>
      </c>
      <c r="R691" s="27"/>
      <c r="S691" s="27"/>
      <c r="T691" s="27"/>
      <c r="U691" s="27"/>
      <c r="V691" s="74"/>
      <c r="W691" s="27"/>
      <c r="X691" s="27"/>
      <c r="Y691" s="27"/>
      <c r="Z691" s="27"/>
      <c r="AA6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1" s="27"/>
      <c r="AC691" s="83"/>
    </row>
    <row r="692" spans="1:29" ht="12.6" x14ac:dyDescent="0.25">
      <c r="A692" s="27" t="s">
        <v>387</v>
      </c>
      <c r="B692" s="28">
        <v>13</v>
      </c>
      <c r="C692" s="27"/>
      <c r="D6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2" s="27"/>
      <c r="F692" s="27"/>
      <c r="G692" s="29"/>
      <c r="H692" s="29"/>
      <c r="I692" s="27"/>
      <c r="J692" s="27"/>
      <c r="K692" s="27"/>
      <c r="L692" s="27"/>
      <c r="M692" s="27"/>
      <c r="N692" s="27"/>
      <c r="O692" s="30"/>
      <c r="P692" s="30">
        <f>Table1[[#This Row],[Unit Value]]*Table1[[#This Row],[Qty | PCount]]</f>
        <v>0</v>
      </c>
      <c r="Q692" s="27" t="str">
        <f>IF(Table1[[#This Row],[Unit Value]]&lt;=4999,"Low-Value Asset","High-Value Asset")</f>
        <v>Low-Value Asset</v>
      </c>
      <c r="R692" s="27"/>
      <c r="S692" s="27"/>
      <c r="T692" s="27"/>
      <c r="U692" s="27"/>
      <c r="V692" s="74"/>
      <c r="W692" s="27"/>
      <c r="X692" s="27"/>
      <c r="Y692" s="27"/>
      <c r="Z692" s="27"/>
      <c r="AA6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2" s="27"/>
      <c r="AC692" s="83">
        <v>45366</v>
      </c>
    </row>
    <row r="693" spans="1:29" ht="12.6" x14ac:dyDescent="0.25">
      <c r="A693" s="27" t="s">
        <v>388</v>
      </c>
      <c r="B693" s="28">
        <v>14</v>
      </c>
      <c r="C693" s="27"/>
      <c r="D6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3" s="27"/>
      <c r="F693" s="27"/>
      <c r="G693" s="29"/>
      <c r="H693" s="29"/>
      <c r="I693" s="27"/>
      <c r="J693" s="27"/>
      <c r="K693" s="27"/>
      <c r="L693" s="27"/>
      <c r="M693" s="27"/>
      <c r="N693" s="27"/>
      <c r="O693" s="30"/>
      <c r="P693" s="30">
        <f>Table1[[#This Row],[Unit Value]]*Table1[[#This Row],[Qty | PCount]]</f>
        <v>0</v>
      </c>
      <c r="Q693" s="27" t="str">
        <f>IF(Table1[[#This Row],[Unit Value]]&lt;=4999,"Low-Value Asset","High-Value Asset")</f>
        <v>Low-Value Asset</v>
      </c>
      <c r="R693" s="27"/>
      <c r="S693" s="27"/>
      <c r="T693" s="27"/>
      <c r="U693" s="27"/>
      <c r="V693" s="74"/>
      <c r="W693" s="27"/>
      <c r="X693" s="27"/>
      <c r="Y693" s="27"/>
      <c r="Z693" s="27"/>
      <c r="AA6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3" s="27"/>
      <c r="AC693" s="83">
        <v>45366</v>
      </c>
    </row>
    <row r="694" spans="1:29" ht="12.6" x14ac:dyDescent="0.25">
      <c r="A694" s="27" t="s">
        <v>389</v>
      </c>
      <c r="B694" s="28">
        <v>15</v>
      </c>
      <c r="C694" s="27"/>
      <c r="D6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4" s="27"/>
      <c r="F694" s="27"/>
      <c r="G694" s="29"/>
      <c r="H694" s="29"/>
      <c r="I694" s="27"/>
      <c r="J694" s="27"/>
      <c r="K694" s="27"/>
      <c r="L694" s="27"/>
      <c r="M694" s="27"/>
      <c r="N694" s="27"/>
      <c r="O694" s="30"/>
      <c r="P694" s="30">
        <f>Table1[[#This Row],[Unit Value]]*Table1[[#This Row],[Qty | PCount]]</f>
        <v>0</v>
      </c>
      <c r="Q694" s="27" t="str">
        <f>IF(Table1[[#This Row],[Unit Value]]&lt;=4999,"Low-Value Asset","High-Value Asset")</f>
        <v>Low-Value Asset</v>
      </c>
      <c r="R694" s="27"/>
      <c r="S694" s="27"/>
      <c r="T694" s="27"/>
      <c r="U694" s="27"/>
      <c r="V694" s="74"/>
      <c r="W694" s="27"/>
      <c r="X694" s="27"/>
      <c r="Y694" s="27"/>
      <c r="Z694" s="27"/>
      <c r="AA6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4" s="27"/>
      <c r="AC694" s="83">
        <v>45366</v>
      </c>
    </row>
    <row r="695" spans="1:29" ht="12.6" x14ac:dyDescent="0.25">
      <c r="A695" s="27" t="s">
        <v>390</v>
      </c>
      <c r="B695" s="28">
        <v>16</v>
      </c>
      <c r="C695" s="27"/>
      <c r="D6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5" s="27"/>
      <c r="F695" s="27"/>
      <c r="G695" s="29"/>
      <c r="H695" s="29"/>
      <c r="I695" s="27"/>
      <c r="J695" s="27"/>
      <c r="K695" s="27"/>
      <c r="L695" s="27"/>
      <c r="M695" s="27"/>
      <c r="N695" s="27"/>
      <c r="O695" s="30"/>
      <c r="P695" s="30">
        <f>Table1[[#This Row],[Unit Value]]*Table1[[#This Row],[Qty | PCount]]</f>
        <v>0</v>
      </c>
      <c r="Q695" s="27" t="str">
        <f>IF(Table1[[#This Row],[Unit Value]]&lt;=4999,"Low-Value Asset","High-Value Asset")</f>
        <v>Low-Value Asset</v>
      </c>
      <c r="R695" s="27"/>
      <c r="S695" s="27"/>
      <c r="T695" s="27"/>
      <c r="U695" s="27"/>
      <c r="V695" s="74"/>
      <c r="W695" s="27"/>
      <c r="X695" s="27"/>
      <c r="Y695" s="27"/>
      <c r="Z695" s="27"/>
      <c r="AA6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5" s="27"/>
      <c r="AC695" s="83">
        <v>45366</v>
      </c>
    </row>
    <row r="696" spans="1:29" ht="12.6" x14ac:dyDescent="0.25">
      <c r="A696" s="27" t="s">
        <v>391</v>
      </c>
      <c r="B696" s="28">
        <v>17</v>
      </c>
      <c r="C696" s="27"/>
      <c r="D6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6" s="27"/>
      <c r="F696" s="27"/>
      <c r="G696" s="29"/>
      <c r="H696" s="29"/>
      <c r="I696" s="27"/>
      <c r="J696" s="27"/>
      <c r="K696" s="27"/>
      <c r="L696" s="27"/>
      <c r="M696" s="27"/>
      <c r="N696" s="27"/>
      <c r="O696" s="30"/>
      <c r="P696" s="30">
        <f>Table1[[#This Row],[Unit Value]]*Table1[[#This Row],[Qty | PCount]]</f>
        <v>0</v>
      </c>
      <c r="Q696" s="27" t="str">
        <f>IF(Table1[[#This Row],[Unit Value]]&lt;=4999,"Low-Value Asset","High-Value Asset")</f>
        <v>Low-Value Asset</v>
      </c>
      <c r="R696" s="27"/>
      <c r="S696" s="27"/>
      <c r="T696" s="27"/>
      <c r="U696" s="27"/>
      <c r="V696" s="74"/>
      <c r="W696" s="27"/>
      <c r="X696" s="27"/>
      <c r="Y696" s="27"/>
      <c r="Z696" s="27"/>
      <c r="AA6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6" s="27"/>
      <c r="AC696" s="83">
        <v>45366</v>
      </c>
    </row>
    <row r="697" spans="1:29" ht="12.6" x14ac:dyDescent="0.25">
      <c r="A697" s="27" t="s">
        <v>392</v>
      </c>
      <c r="B697" s="28">
        <v>18</v>
      </c>
      <c r="C697" s="27"/>
      <c r="D6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7" s="27"/>
      <c r="F697" s="27"/>
      <c r="G697" s="29"/>
      <c r="H697" s="29"/>
      <c r="I697" s="27"/>
      <c r="J697" s="27"/>
      <c r="K697" s="27"/>
      <c r="L697" s="27"/>
      <c r="M697" s="27"/>
      <c r="N697" s="27"/>
      <c r="O697" s="30"/>
      <c r="P697" s="30">
        <f>Table1[[#This Row],[Unit Value]]*Table1[[#This Row],[Qty | PCount]]</f>
        <v>0</v>
      </c>
      <c r="Q697" s="27" t="str">
        <f>IF(Table1[[#This Row],[Unit Value]]&lt;=4999,"Low-Value Asset","High-Value Asset")</f>
        <v>Low-Value Asset</v>
      </c>
      <c r="R697" s="27"/>
      <c r="S697" s="27"/>
      <c r="T697" s="27"/>
      <c r="U697" s="27"/>
      <c r="V697" s="74"/>
      <c r="W697" s="27"/>
      <c r="X697" s="27"/>
      <c r="Y697" s="27"/>
      <c r="Z697" s="27"/>
      <c r="AA6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7" s="27"/>
      <c r="AC697" s="83">
        <v>45366</v>
      </c>
    </row>
    <row r="698" spans="1:29" s="47" customFormat="1" ht="12.6" x14ac:dyDescent="0.3">
      <c r="A698" s="27" t="s">
        <v>393</v>
      </c>
      <c r="B698" s="28">
        <v>19</v>
      </c>
      <c r="C698" s="27"/>
      <c r="D6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8" s="27"/>
      <c r="F698" s="27"/>
      <c r="G698" s="29"/>
      <c r="H698" s="29"/>
      <c r="I698" s="27"/>
      <c r="J698" s="27"/>
      <c r="K698" s="27"/>
      <c r="L698" s="27"/>
      <c r="M698" s="27"/>
      <c r="N698" s="27"/>
      <c r="O698" s="30"/>
      <c r="P698" s="30">
        <f>Table1[[#This Row],[Unit Value]]*Table1[[#This Row],[Qty | PCount]]</f>
        <v>0</v>
      </c>
      <c r="Q698" s="27" t="str">
        <f>IF(Table1[[#This Row],[Unit Value]]&lt;=4999,"Low-Value Asset","High-Value Asset")</f>
        <v>Low-Value Asset</v>
      </c>
      <c r="R698" s="27"/>
      <c r="S698" s="27"/>
      <c r="T698" s="27"/>
      <c r="U698" s="27"/>
      <c r="V698" s="74"/>
      <c r="W698" s="27"/>
      <c r="X698" s="27"/>
      <c r="Y698" s="27"/>
      <c r="Z698" s="27"/>
      <c r="AA6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8" s="27"/>
      <c r="AC698" s="83">
        <v>45366</v>
      </c>
    </row>
    <row r="699" spans="1:29" s="47" customFormat="1" ht="12.6" x14ac:dyDescent="0.3">
      <c r="A699" s="27" t="s">
        <v>394</v>
      </c>
      <c r="B699" s="28">
        <v>20</v>
      </c>
      <c r="C699" s="27"/>
      <c r="D6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699" s="27"/>
      <c r="F699" s="27"/>
      <c r="G699" s="29"/>
      <c r="H699" s="29"/>
      <c r="I699" s="27"/>
      <c r="J699" s="27"/>
      <c r="K699" s="27"/>
      <c r="L699" s="27"/>
      <c r="M699" s="27"/>
      <c r="N699" s="27"/>
      <c r="O699" s="30"/>
      <c r="P699" s="30">
        <f>Table1[[#This Row],[Unit Value]]*Table1[[#This Row],[Qty | PCount]]</f>
        <v>0</v>
      </c>
      <c r="Q699" s="27" t="str">
        <f>IF(Table1[[#This Row],[Unit Value]]&lt;=4999,"Low-Value Asset","High-Value Asset")</f>
        <v>Low-Value Asset</v>
      </c>
      <c r="R699" s="27"/>
      <c r="S699" s="27"/>
      <c r="T699" s="27"/>
      <c r="U699" s="27"/>
      <c r="V699" s="74"/>
      <c r="W699" s="27"/>
      <c r="X699" s="27"/>
      <c r="Y699" s="27"/>
      <c r="Z699" s="27"/>
      <c r="AA6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699" s="27"/>
      <c r="AC699" s="83">
        <v>45366</v>
      </c>
    </row>
    <row r="700" spans="1:29" ht="12.6" x14ac:dyDescent="0.25">
      <c r="A700" s="27" t="s">
        <v>411</v>
      </c>
      <c r="B700" s="28">
        <v>33</v>
      </c>
      <c r="C700" s="27"/>
      <c r="D7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0" s="27"/>
      <c r="F700" s="27"/>
      <c r="G700" s="29"/>
      <c r="H700" s="29"/>
      <c r="I700" s="27"/>
      <c r="J700" s="27"/>
      <c r="K700" s="27"/>
      <c r="L700" s="27"/>
      <c r="M700" s="27"/>
      <c r="N700" s="27"/>
      <c r="O700" s="30"/>
      <c r="P700" s="30">
        <f>Table1[[#This Row],[Unit Value]]*Table1[[#This Row],[Qty | PCount]]</f>
        <v>0</v>
      </c>
      <c r="Q700" s="27" t="str">
        <f>IF(Table1[[#This Row],[Unit Value]]&lt;=4999,"Low-Value Asset","High-Value Asset")</f>
        <v>Low-Value Asset</v>
      </c>
      <c r="R700" s="27"/>
      <c r="S700" s="27"/>
      <c r="T700" s="27"/>
      <c r="U700" s="27"/>
      <c r="V700" s="74"/>
      <c r="W700" s="27"/>
      <c r="X700" s="27"/>
      <c r="Y700" s="27"/>
      <c r="Z700" s="27"/>
      <c r="AA7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0" s="27"/>
      <c r="AC700" s="83">
        <v>45414</v>
      </c>
    </row>
    <row r="701" spans="1:29" ht="12.6" x14ac:dyDescent="0.25">
      <c r="A701" s="27" t="s">
        <v>444</v>
      </c>
      <c r="B701" s="28">
        <v>40</v>
      </c>
      <c r="C701" s="27"/>
      <c r="D7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1" s="27"/>
      <c r="F701" s="27"/>
      <c r="G701" s="29"/>
      <c r="H701" s="29"/>
      <c r="I701" s="27"/>
      <c r="J701" s="27"/>
      <c r="K701" s="27"/>
      <c r="L701" s="27"/>
      <c r="M701" s="27"/>
      <c r="N701" s="27"/>
      <c r="O701" s="30"/>
      <c r="P701" s="30">
        <f>Table1[[#This Row],[Unit Value]]*Table1[[#This Row],[Qty | PCount]]</f>
        <v>0</v>
      </c>
      <c r="Q701" s="27" t="str">
        <f>IF(Table1[[#This Row],[Unit Value]]&lt;=4999,"Low-Value Asset","High-Value Asset")</f>
        <v>Low-Value Asset</v>
      </c>
      <c r="R701" s="27"/>
      <c r="S701" s="27"/>
      <c r="T701" s="27"/>
      <c r="U701" s="27"/>
      <c r="V701" s="74"/>
      <c r="W701" s="27"/>
      <c r="X701" s="27"/>
      <c r="Y701" s="27"/>
      <c r="Z701" s="27"/>
      <c r="AA7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1" s="27"/>
      <c r="AC701" s="83"/>
    </row>
    <row r="702" spans="1:29" ht="12.6" x14ac:dyDescent="0.25">
      <c r="A702" s="27" t="s">
        <v>446</v>
      </c>
      <c r="B702" s="28">
        <v>42</v>
      </c>
      <c r="C702" s="27"/>
      <c r="D7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2" s="27"/>
      <c r="F702" s="27"/>
      <c r="G702" s="29"/>
      <c r="H702" s="29"/>
      <c r="I702" s="27"/>
      <c r="J702" s="27"/>
      <c r="K702" s="27"/>
      <c r="L702" s="27"/>
      <c r="M702" s="27"/>
      <c r="N702" s="27"/>
      <c r="O702" s="30"/>
      <c r="P702" s="30">
        <f>Table1[[#This Row],[Unit Value]]*Table1[[#This Row],[Qty | PCount]]</f>
        <v>0</v>
      </c>
      <c r="Q702" s="27" t="str">
        <f>IF(Table1[[#This Row],[Unit Value]]&lt;=4999,"Low-Value Asset","High-Value Asset")</f>
        <v>Low-Value Asset</v>
      </c>
      <c r="R702" s="27"/>
      <c r="S702" s="27"/>
      <c r="T702" s="27"/>
      <c r="U702" s="27"/>
      <c r="V702" s="74"/>
      <c r="W702" s="27"/>
      <c r="X702" s="27"/>
      <c r="Y702" s="27"/>
      <c r="Z702" s="27"/>
      <c r="AA7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2" s="27"/>
      <c r="AC702" s="83">
        <v>45491</v>
      </c>
    </row>
    <row r="703" spans="1:29" ht="12.6" x14ac:dyDescent="0.25">
      <c r="A703" s="27" t="s">
        <v>540</v>
      </c>
      <c r="B703" s="28">
        <v>57</v>
      </c>
      <c r="C703" s="27"/>
      <c r="D7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3" s="27"/>
      <c r="F703" s="27"/>
      <c r="G703" s="29"/>
      <c r="H703" s="29"/>
      <c r="I703" s="27"/>
      <c r="J703" s="27"/>
      <c r="K703" s="27"/>
      <c r="L703" s="27"/>
      <c r="M703" s="27"/>
      <c r="N703" s="27"/>
      <c r="O703" s="30"/>
      <c r="P703" s="30">
        <f>Table1[[#This Row],[Unit Value]]*Table1[[#This Row],[Qty | PCount]]</f>
        <v>0</v>
      </c>
      <c r="Q703" s="27" t="str">
        <f>IF(Table1[[#This Row],[Unit Value]]&lt;=4999,"Low-Value Asset","High-Value Asset")</f>
        <v>Low-Value Asset</v>
      </c>
      <c r="R703" s="27"/>
      <c r="S703" s="27"/>
      <c r="T703" s="27"/>
      <c r="U703" s="27"/>
      <c r="V703" s="74"/>
      <c r="W703" s="27"/>
      <c r="X703" s="27"/>
      <c r="Y703" s="27"/>
      <c r="Z703" s="27"/>
      <c r="AA7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3" s="27"/>
      <c r="AC703" s="83">
        <v>45366</v>
      </c>
    </row>
    <row r="704" spans="1:29" ht="12.6" x14ac:dyDescent="0.25">
      <c r="A704" s="27" t="s">
        <v>572</v>
      </c>
      <c r="B704" s="28">
        <v>3</v>
      </c>
      <c r="C704" s="27"/>
      <c r="D7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4" s="27"/>
      <c r="F704" s="27"/>
      <c r="G704" s="29"/>
      <c r="H704" s="29"/>
      <c r="I704" s="27"/>
      <c r="J704" s="27"/>
      <c r="K704" s="27"/>
      <c r="L704" s="27"/>
      <c r="M704" s="27"/>
      <c r="N704" s="27"/>
      <c r="O704" s="30"/>
      <c r="P704" s="30">
        <f>Table1[[#This Row],[Unit Value]]*Table1[[#This Row],[Qty | PCount]]</f>
        <v>0</v>
      </c>
      <c r="Q704" s="27" t="str">
        <f>IF(Table1[[#This Row],[Unit Value]]&lt;=4999,"Low-Value Asset","High-Value Asset")</f>
        <v>Low-Value Asset</v>
      </c>
      <c r="R704" s="27"/>
      <c r="S704" s="27"/>
      <c r="T704" s="27"/>
      <c r="U704" s="27"/>
      <c r="V704" s="74"/>
      <c r="W704" s="27"/>
      <c r="X704" s="27"/>
      <c r="Y704" s="27"/>
      <c r="Z704" s="27"/>
      <c r="AA7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4" s="27"/>
      <c r="AC704" s="83"/>
    </row>
    <row r="705" spans="1:29" ht="12.6" x14ac:dyDescent="0.25">
      <c r="A705" s="27" t="s">
        <v>563</v>
      </c>
      <c r="B705" s="28">
        <v>98</v>
      </c>
      <c r="C705" s="27"/>
      <c r="D7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5" s="27"/>
      <c r="F705" s="27"/>
      <c r="G705" s="29"/>
      <c r="H705" s="29"/>
      <c r="I705" s="27"/>
      <c r="J705" s="27"/>
      <c r="K705" s="27"/>
      <c r="L705" s="27"/>
      <c r="M705" s="27"/>
      <c r="N705" s="27"/>
      <c r="O705" s="30"/>
      <c r="P705" s="30">
        <f>Table1[[#This Row],[Unit Value]]*Table1[[#This Row],[Qty | PCount]]</f>
        <v>0</v>
      </c>
      <c r="Q705" s="27" t="str">
        <f>IF(Table1[[#This Row],[Unit Value]]&lt;=4999,"Low-Value Asset","High-Value Asset")</f>
        <v>Low-Value Asset</v>
      </c>
      <c r="R705" s="27"/>
      <c r="S705" s="27"/>
      <c r="T705" s="27"/>
      <c r="U705" s="27"/>
      <c r="V705" s="74"/>
      <c r="W705" s="27"/>
      <c r="X705" s="27"/>
      <c r="Y705" s="27"/>
      <c r="Z705" s="27"/>
      <c r="AA7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5" s="27"/>
      <c r="AC705" s="83"/>
    </row>
    <row r="706" spans="1:29" ht="12.6" x14ac:dyDescent="0.25">
      <c r="A706" s="27" t="s">
        <v>408</v>
      </c>
      <c r="B706" s="28">
        <v>2</v>
      </c>
      <c r="C706" s="27"/>
      <c r="D7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6" s="27"/>
      <c r="F706" s="27"/>
      <c r="G706" s="29"/>
      <c r="H706" s="29"/>
      <c r="I706" s="27"/>
      <c r="J706" s="27"/>
      <c r="K706" s="27"/>
      <c r="L706" s="27"/>
      <c r="M706" s="72"/>
      <c r="N706" s="27"/>
      <c r="O706" s="30"/>
      <c r="P706" s="30">
        <f>Table1[[#This Row],[Unit Value]]*Table1[[#This Row],[Qty | PCount]]</f>
        <v>0</v>
      </c>
      <c r="Q706" s="27" t="str">
        <f>IF(Table1[[#This Row],[Unit Value]]&lt;=4999,"Low-Value Asset","High-Value Asset")</f>
        <v>Low-Value Asset</v>
      </c>
      <c r="R706" s="27"/>
      <c r="S706" s="27"/>
      <c r="T706" s="27"/>
      <c r="U706" s="27"/>
      <c r="V706" s="74"/>
      <c r="W706" s="27"/>
      <c r="X706" s="27"/>
      <c r="Y706" s="27"/>
      <c r="Z706" s="27"/>
      <c r="AA7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6" s="27"/>
      <c r="AC706" s="83"/>
    </row>
    <row r="707" spans="1:29" ht="63" x14ac:dyDescent="0.25">
      <c r="A707" s="42" t="s">
        <v>409</v>
      </c>
      <c r="B707" s="43">
        <v>31</v>
      </c>
      <c r="C707" s="42"/>
      <c r="D70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7" s="42"/>
      <c r="F707" s="42"/>
      <c r="G707" s="44"/>
      <c r="H707" s="73"/>
      <c r="I707" s="42"/>
      <c r="J707" s="42"/>
      <c r="K707" s="42"/>
      <c r="L707" s="42"/>
      <c r="M707" s="42"/>
      <c r="N707" s="42"/>
      <c r="O707" s="46"/>
      <c r="P707" s="46">
        <f>Table1[[#This Row],[Unit Value]]*Table1[[#This Row],[Qty | PCount]]</f>
        <v>0</v>
      </c>
      <c r="Q707" s="42" t="str">
        <f>IF(Table1[[#This Row],[Unit Value]]&lt;=4999,"Low-Value Asset","High-Value Asset")</f>
        <v>Low-Value Asset</v>
      </c>
      <c r="R707" s="42"/>
      <c r="S707" s="42"/>
      <c r="T707" s="42"/>
      <c r="U707" s="42"/>
      <c r="V707" s="80"/>
      <c r="W707" s="42"/>
      <c r="X707" s="42"/>
      <c r="Y707" s="42"/>
      <c r="Z707" s="42"/>
      <c r="AA7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7" s="42"/>
      <c r="AC707" s="84"/>
    </row>
    <row r="708" spans="1:29" ht="63" x14ac:dyDescent="0.25">
      <c r="A708" s="42" t="s">
        <v>410</v>
      </c>
      <c r="B708" s="43">
        <v>32</v>
      </c>
      <c r="C708" s="42"/>
      <c r="D70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8" s="42"/>
      <c r="F708" s="42"/>
      <c r="G708" s="44"/>
      <c r="H708" s="73"/>
      <c r="I708" s="42"/>
      <c r="J708" s="42"/>
      <c r="K708" s="42"/>
      <c r="L708" s="42"/>
      <c r="M708" s="42"/>
      <c r="N708" s="42"/>
      <c r="O708" s="46"/>
      <c r="P708" s="46">
        <f>Table1[[#This Row],[Unit Value]]*Table1[[#This Row],[Qty | PCount]]</f>
        <v>0</v>
      </c>
      <c r="Q708" s="42" t="str">
        <f>IF(Table1[[#This Row],[Unit Value]]&lt;=4999,"Low-Value Asset","High-Value Asset")</f>
        <v>Low-Value Asset</v>
      </c>
      <c r="R708" s="42"/>
      <c r="S708" s="42"/>
      <c r="T708" s="42"/>
      <c r="U708" s="42"/>
      <c r="V708" s="80"/>
      <c r="W708" s="42"/>
      <c r="X708" s="42"/>
      <c r="Y708" s="42"/>
      <c r="Z708" s="42"/>
      <c r="AA7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8" s="42"/>
      <c r="AC708" s="84"/>
    </row>
    <row r="709" spans="1:29" ht="12.6" x14ac:dyDescent="0.25">
      <c r="A709" s="27" t="s">
        <v>414</v>
      </c>
      <c r="B709" s="28">
        <v>35</v>
      </c>
      <c r="C709" s="27"/>
      <c r="D7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09" s="27"/>
      <c r="F709" s="27"/>
      <c r="G709" s="29"/>
      <c r="H709" s="29"/>
      <c r="I709" s="27"/>
      <c r="J709" s="27"/>
      <c r="K709" s="27"/>
      <c r="L709" s="27"/>
      <c r="M709" s="27"/>
      <c r="N709" s="27"/>
      <c r="O709" s="30"/>
      <c r="P709" s="30">
        <f>Table1[[#This Row],[Unit Value]]*Table1[[#This Row],[Qty | PCount]]</f>
        <v>0</v>
      </c>
      <c r="Q709" s="27" t="str">
        <f>IF(Table1[[#This Row],[Unit Value]]&lt;=4999,"Low-Value Asset","High-Value Asset")</f>
        <v>Low-Value Asset</v>
      </c>
      <c r="R709" s="27"/>
      <c r="S709" s="27"/>
      <c r="T709" s="27"/>
      <c r="U709" s="27"/>
      <c r="V709" s="74"/>
      <c r="W709" s="27"/>
      <c r="X709" s="27"/>
      <c r="Y709" s="27"/>
      <c r="Z709" s="27"/>
      <c r="AA7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09" s="27"/>
      <c r="AC709" s="83"/>
    </row>
    <row r="710" spans="1:29" ht="12.6" x14ac:dyDescent="0.25">
      <c r="A710" s="27" t="s">
        <v>413</v>
      </c>
      <c r="B710" s="28">
        <v>1</v>
      </c>
      <c r="C710" s="27"/>
      <c r="D7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0" s="27"/>
      <c r="F710" s="27"/>
      <c r="G710" s="29"/>
      <c r="H710" s="29"/>
      <c r="I710" s="27"/>
      <c r="J710" s="27"/>
      <c r="K710" s="27"/>
      <c r="L710" s="27"/>
      <c r="M710" s="27"/>
      <c r="N710" s="27"/>
      <c r="O710" s="30"/>
      <c r="P710" s="30">
        <f>Table1[[#This Row],[Unit Value]]*Table1[[#This Row],[Qty | PCount]]</f>
        <v>0</v>
      </c>
      <c r="Q710" s="27" t="str">
        <f>IF(Table1[[#This Row],[Unit Value]]&lt;=4999,"Low-Value Asset","High-Value Asset")</f>
        <v>Low-Value Asset</v>
      </c>
      <c r="R710" s="27"/>
      <c r="S710" s="27"/>
      <c r="T710" s="27"/>
      <c r="U710" s="27"/>
      <c r="V710" s="74"/>
      <c r="W710" s="27"/>
      <c r="X710" s="27"/>
      <c r="Y710" s="27"/>
      <c r="Z710" s="27"/>
      <c r="AA7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0" s="27"/>
      <c r="AC710" s="83"/>
    </row>
    <row r="711" spans="1:29" ht="12.6" x14ac:dyDescent="0.25">
      <c r="A711" s="27" t="s">
        <v>413</v>
      </c>
      <c r="B711" s="28">
        <v>2</v>
      </c>
      <c r="C711" s="27"/>
      <c r="D7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1" s="27"/>
      <c r="F711" s="27"/>
      <c r="G711" s="29"/>
      <c r="H711" s="29"/>
      <c r="I711" s="27"/>
      <c r="J711" s="27"/>
      <c r="K711" s="27"/>
      <c r="L711" s="27"/>
      <c r="M711" s="27"/>
      <c r="N711" s="27"/>
      <c r="O711" s="30"/>
      <c r="P711" s="30">
        <f>Table1[[#This Row],[Unit Value]]*Table1[[#This Row],[Qty | PCount]]</f>
        <v>0</v>
      </c>
      <c r="Q711" s="27" t="str">
        <f>IF(Table1[[#This Row],[Unit Value]]&lt;=4999,"Low-Value Asset","High-Value Asset")</f>
        <v>Low-Value Asset</v>
      </c>
      <c r="R711" s="27"/>
      <c r="S711" s="27"/>
      <c r="T711" s="27"/>
      <c r="U711" s="27"/>
      <c r="V711" s="74"/>
      <c r="W711" s="27"/>
      <c r="X711" s="27"/>
      <c r="Y711" s="27"/>
      <c r="Z711" s="27"/>
      <c r="AA7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1" s="27"/>
      <c r="AC711" s="83"/>
    </row>
    <row r="712" spans="1:29" ht="12.6" x14ac:dyDescent="0.25">
      <c r="A712" s="27" t="s">
        <v>413</v>
      </c>
      <c r="B712" s="28">
        <v>3</v>
      </c>
      <c r="C712" s="27"/>
      <c r="D7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2" s="27"/>
      <c r="F712" s="27"/>
      <c r="G712" s="29"/>
      <c r="H712" s="29"/>
      <c r="I712" s="27"/>
      <c r="J712" s="27"/>
      <c r="K712" s="27"/>
      <c r="L712" s="27"/>
      <c r="M712" s="27"/>
      <c r="N712" s="27"/>
      <c r="O712" s="30"/>
      <c r="P712" s="30">
        <f>Table1[[#This Row],[Unit Value]]*Table1[[#This Row],[Qty | PCount]]</f>
        <v>0</v>
      </c>
      <c r="Q712" s="27" t="str">
        <f>IF(Table1[[#This Row],[Unit Value]]&lt;=4999,"Low-Value Asset","High-Value Asset")</f>
        <v>Low-Value Asset</v>
      </c>
      <c r="R712" s="27"/>
      <c r="S712" s="27"/>
      <c r="T712" s="27"/>
      <c r="U712" s="27"/>
      <c r="V712" s="74"/>
      <c r="W712" s="27"/>
      <c r="X712" s="27"/>
      <c r="Y712" s="27"/>
      <c r="Z712" s="27"/>
      <c r="AA7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2" s="27"/>
      <c r="AC712" s="83"/>
    </row>
    <row r="713" spans="1:29" ht="12.6" x14ac:dyDescent="0.25">
      <c r="A713" s="27" t="s">
        <v>413</v>
      </c>
      <c r="B713" s="28">
        <v>4</v>
      </c>
      <c r="C713" s="27"/>
      <c r="D7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3" s="27"/>
      <c r="F713" s="27"/>
      <c r="G713" s="29"/>
      <c r="H713" s="29"/>
      <c r="I713" s="27"/>
      <c r="J713" s="27"/>
      <c r="K713" s="27"/>
      <c r="L713" s="27"/>
      <c r="M713" s="27"/>
      <c r="N713" s="27"/>
      <c r="O713" s="30"/>
      <c r="P713" s="30">
        <f>Table1[[#This Row],[Unit Value]]*Table1[[#This Row],[Qty | PCount]]</f>
        <v>0</v>
      </c>
      <c r="Q713" s="27" t="str">
        <f>IF(Table1[[#This Row],[Unit Value]]&lt;=4999,"Low-Value Asset","High-Value Asset")</f>
        <v>Low-Value Asset</v>
      </c>
      <c r="R713" s="27"/>
      <c r="S713" s="27"/>
      <c r="T713" s="27"/>
      <c r="U713" s="27"/>
      <c r="V713" s="74"/>
      <c r="W713" s="27"/>
      <c r="X713" s="27"/>
      <c r="Y713" s="27"/>
      <c r="Z713" s="27"/>
      <c r="AA7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3" s="27"/>
      <c r="AC713" s="83"/>
    </row>
    <row r="714" spans="1:29" ht="12.6" x14ac:dyDescent="0.25">
      <c r="A714" s="27" t="s">
        <v>413</v>
      </c>
      <c r="B714" s="28">
        <v>5</v>
      </c>
      <c r="C714" s="27"/>
      <c r="D7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4" s="27"/>
      <c r="F714" s="27"/>
      <c r="G714" s="29"/>
      <c r="H714" s="29"/>
      <c r="I714" s="27"/>
      <c r="J714" s="27"/>
      <c r="K714" s="27"/>
      <c r="L714" s="27"/>
      <c r="M714" s="27"/>
      <c r="N714" s="27"/>
      <c r="O714" s="30"/>
      <c r="P714" s="30">
        <f>Table1[[#This Row],[Unit Value]]*Table1[[#This Row],[Qty | PCount]]</f>
        <v>0</v>
      </c>
      <c r="Q714" s="27" t="str">
        <f>IF(Table1[[#This Row],[Unit Value]]&lt;=4999,"Low-Value Asset","High-Value Asset")</f>
        <v>Low-Value Asset</v>
      </c>
      <c r="R714" s="27"/>
      <c r="S714" s="27"/>
      <c r="T714" s="27"/>
      <c r="U714" s="27"/>
      <c r="V714" s="74"/>
      <c r="W714" s="27"/>
      <c r="X714" s="27"/>
      <c r="Y714" s="27"/>
      <c r="Z714" s="27"/>
      <c r="AA7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4" s="27"/>
      <c r="AC714" s="83"/>
    </row>
    <row r="715" spans="1:29" ht="12.6" x14ac:dyDescent="0.25">
      <c r="A715" s="27" t="s">
        <v>413</v>
      </c>
      <c r="B715" s="28">
        <v>6</v>
      </c>
      <c r="C715" s="27"/>
      <c r="D7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5" s="27"/>
      <c r="F715" s="27"/>
      <c r="G715" s="29"/>
      <c r="H715" s="29"/>
      <c r="I715" s="27"/>
      <c r="J715" s="27"/>
      <c r="K715" s="27"/>
      <c r="L715" s="27"/>
      <c r="M715" s="27"/>
      <c r="N715" s="27"/>
      <c r="O715" s="30"/>
      <c r="P715" s="30">
        <f>Table1[[#This Row],[Unit Value]]*Table1[[#This Row],[Qty | PCount]]</f>
        <v>0</v>
      </c>
      <c r="Q715" s="27" t="str">
        <f>IF(Table1[[#This Row],[Unit Value]]&lt;=4999,"Low-Value Asset","High-Value Asset")</f>
        <v>Low-Value Asset</v>
      </c>
      <c r="R715" s="27"/>
      <c r="S715" s="27"/>
      <c r="T715" s="27"/>
      <c r="U715" s="27"/>
      <c r="V715" s="74"/>
      <c r="W715" s="27"/>
      <c r="X715" s="27"/>
      <c r="Y715" s="27"/>
      <c r="Z715" s="27"/>
      <c r="AA7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5" s="27"/>
      <c r="AC715" s="83"/>
    </row>
    <row r="716" spans="1:29" ht="12.6" x14ac:dyDescent="0.25">
      <c r="A716" s="27" t="s">
        <v>413</v>
      </c>
      <c r="B716" s="28">
        <v>7</v>
      </c>
      <c r="C716" s="27"/>
      <c r="D7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6" s="27"/>
      <c r="F716" s="27"/>
      <c r="G716" s="29"/>
      <c r="H716" s="29"/>
      <c r="I716" s="27"/>
      <c r="J716" s="27"/>
      <c r="K716" s="27"/>
      <c r="L716" s="27"/>
      <c r="M716" s="27"/>
      <c r="N716" s="27"/>
      <c r="O716" s="30"/>
      <c r="P716" s="30">
        <f>Table1[[#This Row],[Unit Value]]*Table1[[#This Row],[Qty | PCount]]</f>
        <v>0</v>
      </c>
      <c r="Q716" s="27" t="str">
        <f>IF(Table1[[#This Row],[Unit Value]]&lt;=4999,"Low-Value Asset","High-Value Asset")</f>
        <v>Low-Value Asset</v>
      </c>
      <c r="R716" s="27"/>
      <c r="S716" s="27"/>
      <c r="T716" s="27"/>
      <c r="U716" s="27"/>
      <c r="V716" s="74"/>
      <c r="W716" s="27"/>
      <c r="X716" s="27"/>
      <c r="Y716" s="27"/>
      <c r="Z716" s="27"/>
      <c r="AA7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6" s="27"/>
      <c r="AC716" s="83"/>
    </row>
    <row r="717" spans="1:29" ht="12.6" x14ac:dyDescent="0.25">
      <c r="A717" s="27" t="s">
        <v>413</v>
      </c>
      <c r="B717" s="28">
        <v>8</v>
      </c>
      <c r="C717" s="27"/>
      <c r="D7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7" s="27"/>
      <c r="F717" s="27"/>
      <c r="G717" s="29"/>
      <c r="H717" s="29"/>
      <c r="I717" s="27"/>
      <c r="J717" s="27"/>
      <c r="K717" s="27"/>
      <c r="L717" s="27"/>
      <c r="M717" s="27"/>
      <c r="N717" s="27"/>
      <c r="O717" s="30"/>
      <c r="P717" s="30">
        <f>Table1[[#This Row],[Unit Value]]*Table1[[#This Row],[Qty | PCount]]</f>
        <v>0</v>
      </c>
      <c r="Q717" s="27" t="str">
        <f>IF(Table1[[#This Row],[Unit Value]]&lt;=4999,"Low-Value Asset","High-Value Asset")</f>
        <v>Low-Value Asset</v>
      </c>
      <c r="R717" s="27"/>
      <c r="S717" s="27"/>
      <c r="T717" s="27"/>
      <c r="U717" s="27"/>
      <c r="V717" s="74"/>
      <c r="W717" s="27"/>
      <c r="X717" s="27"/>
      <c r="Y717" s="27"/>
      <c r="Z717" s="27"/>
      <c r="AA7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7" s="27"/>
      <c r="AC717" s="83"/>
    </row>
    <row r="718" spans="1:29" ht="12.6" x14ac:dyDescent="0.25">
      <c r="A718" s="27" t="s">
        <v>413</v>
      </c>
      <c r="B718" s="28">
        <v>9</v>
      </c>
      <c r="C718" s="27"/>
      <c r="D7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8" s="27"/>
      <c r="F718" s="27"/>
      <c r="G718" s="29"/>
      <c r="H718" s="29"/>
      <c r="I718" s="27"/>
      <c r="J718" s="27"/>
      <c r="K718" s="27"/>
      <c r="L718" s="27"/>
      <c r="M718" s="27"/>
      <c r="N718" s="27"/>
      <c r="O718" s="30"/>
      <c r="P718" s="30">
        <f>Table1[[#This Row],[Unit Value]]*Table1[[#This Row],[Qty | PCount]]</f>
        <v>0</v>
      </c>
      <c r="Q718" s="27" t="str">
        <f>IF(Table1[[#This Row],[Unit Value]]&lt;=4999,"Low-Value Asset","High-Value Asset")</f>
        <v>Low-Value Asset</v>
      </c>
      <c r="R718" s="27"/>
      <c r="S718" s="27"/>
      <c r="T718" s="27"/>
      <c r="U718" s="27"/>
      <c r="V718" s="74"/>
      <c r="W718" s="27"/>
      <c r="X718" s="27"/>
      <c r="Y718" s="27"/>
      <c r="Z718" s="27"/>
      <c r="AA7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8" s="27"/>
      <c r="AC718" s="83"/>
    </row>
    <row r="719" spans="1:29" ht="12.6" x14ac:dyDescent="0.25">
      <c r="A719" s="27" t="s">
        <v>413</v>
      </c>
      <c r="B719" s="28">
        <v>10</v>
      </c>
      <c r="C719" s="27"/>
      <c r="D7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19" s="27"/>
      <c r="F719" s="27"/>
      <c r="G719" s="29"/>
      <c r="H719" s="29"/>
      <c r="I719" s="27"/>
      <c r="J719" s="27"/>
      <c r="K719" s="27"/>
      <c r="L719" s="27"/>
      <c r="M719" s="27"/>
      <c r="N719" s="27"/>
      <c r="O719" s="30"/>
      <c r="P719" s="30">
        <f>Table1[[#This Row],[Unit Value]]*Table1[[#This Row],[Qty | PCount]]</f>
        <v>0</v>
      </c>
      <c r="Q719" s="27" t="str">
        <f>IF(Table1[[#This Row],[Unit Value]]&lt;=4999,"Low-Value Asset","High-Value Asset")</f>
        <v>Low-Value Asset</v>
      </c>
      <c r="R719" s="27"/>
      <c r="S719" s="27"/>
      <c r="T719" s="27"/>
      <c r="U719" s="27"/>
      <c r="V719" s="74"/>
      <c r="W719" s="27"/>
      <c r="X719" s="27"/>
      <c r="Y719" s="27"/>
      <c r="Z719" s="27"/>
      <c r="AA7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19" s="27"/>
      <c r="AC719" s="83"/>
    </row>
    <row r="720" spans="1:29" ht="12.6" x14ac:dyDescent="0.25">
      <c r="A720" s="27" t="s">
        <v>413</v>
      </c>
      <c r="B720" s="28">
        <v>11</v>
      </c>
      <c r="C720" s="27"/>
      <c r="D7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0" s="27"/>
      <c r="F720" s="27"/>
      <c r="G720" s="29"/>
      <c r="H720" s="29"/>
      <c r="I720" s="27"/>
      <c r="J720" s="27"/>
      <c r="K720" s="27"/>
      <c r="L720" s="27"/>
      <c r="M720" s="27"/>
      <c r="N720" s="27"/>
      <c r="O720" s="30"/>
      <c r="P720" s="30">
        <f>Table1[[#This Row],[Unit Value]]*Table1[[#This Row],[Qty | PCount]]</f>
        <v>0</v>
      </c>
      <c r="Q720" s="27" t="str">
        <f>IF(Table1[[#This Row],[Unit Value]]&lt;=4999,"Low-Value Asset","High-Value Asset")</f>
        <v>Low-Value Asset</v>
      </c>
      <c r="R720" s="27"/>
      <c r="S720" s="27"/>
      <c r="T720" s="27"/>
      <c r="U720" s="27"/>
      <c r="V720" s="74"/>
      <c r="W720" s="27"/>
      <c r="X720" s="27"/>
      <c r="Y720" s="27"/>
      <c r="Z720" s="27"/>
      <c r="AA7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0" s="27"/>
      <c r="AC720" s="83"/>
    </row>
    <row r="721" spans="1:29" ht="12.6" x14ac:dyDescent="0.25">
      <c r="A721" s="27" t="s">
        <v>413</v>
      </c>
      <c r="B721" s="28">
        <v>12</v>
      </c>
      <c r="C721" s="27"/>
      <c r="D7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1" s="27"/>
      <c r="F721" s="27"/>
      <c r="G721" s="29"/>
      <c r="H721" s="29"/>
      <c r="I721" s="27"/>
      <c r="J721" s="27"/>
      <c r="K721" s="27"/>
      <c r="L721" s="27"/>
      <c r="M721" s="27"/>
      <c r="N721" s="27"/>
      <c r="O721" s="30"/>
      <c r="P721" s="30">
        <f>Table1[[#This Row],[Unit Value]]*Table1[[#This Row],[Qty | PCount]]</f>
        <v>0</v>
      </c>
      <c r="Q721" s="27" t="str">
        <f>IF(Table1[[#This Row],[Unit Value]]&lt;=4999,"Low-Value Asset","High-Value Asset")</f>
        <v>Low-Value Asset</v>
      </c>
      <c r="R721" s="27"/>
      <c r="S721" s="27"/>
      <c r="T721" s="27"/>
      <c r="U721" s="27"/>
      <c r="V721" s="74"/>
      <c r="W721" s="27"/>
      <c r="X721" s="27"/>
      <c r="Y721" s="27"/>
      <c r="Z721" s="27"/>
      <c r="AA7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1" s="27"/>
      <c r="AC721" s="83"/>
    </row>
    <row r="722" spans="1:29" ht="12.6" x14ac:dyDescent="0.25">
      <c r="A722" s="27" t="s">
        <v>413</v>
      </c>
      <c r="B722" s="28">
        <v>13</v>
      </c>
      <c r="C722" s="27"/>
      <c r="D7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2" s="27"/>
      <c r="F722" s="27"/>
      <c r="G722" s="29"/>
      <c r="H722" s="29"/>
      <c r="I722" s="27"/>
      <c r="J722" s="27"/>
      <c r="K722" s="27"/>
      <c r="L722" s="27"/>
      <c r="M722" s="27"/>
      <c r="N722" s="27"/>
      <c r="O722" s="30"/>
      <c r="P722" s="30">
        <f>Table1[[#This Row],[Unit Value]]*Table1[[#This Row],[Qty | PCount]]</f>
        <v>0</v>
      </c>
      <c r="Q722" s="27" t="str">
        <f>IF(Table1[[#This Row],[Unit Value]]&lt;=4999,"Low-Value Asset","High-Value Asset")</f>
        <v>Low-Value Asset</v>
      </c>
      <c r="R722" s="27"/>
      <c r="S722" s="27"/>
      <c r="T722" s="27"/>
      <c r="U722" s="27"/>
      <c r="V722" s="74"/>
      <c r="W722" s="27"/>
      <c r="X722" s="27"/>
      <c r="Y722" s="27"/>
      <c r="Z722" s="27"/>
      <c r="AA7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2" s="27"/>
      <c r="AC722" s="83"/>
    </row>
    <row r="723" spans="1:29" ht="12.6" x14ac:dyDescent="0.25">
      <c r="A723" s="27" t="s">
        <v>413</v>
      </c>
      <c r="B723" s="28">
        <v>14</v>
      </c>
      <c r="C723" s="27"/>
      <c r="D7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3" s="27"/>
      <c r="F723" s="27"/>
      <c r="G723" s="29"/>
      <c r="H723" s="29"/>
      <c r="I723" s="27"/>
      <c r="J723" s="27"/>
      <c r="K723" s="27"/>
      <c r="L723" s="27"/>
      <c r="M723" s="27"/>
      <c r="N723" s="27"/>
      <c r="O723" s="30"/>
      <c r="P723" s="30">
        <f>Table1[[#This Row],[Unit Value]]*Table1[[#This Row],[Qty | PCount]]</f>
        <v>0</v>
      </c>
      <c r="Q723" s="27" t="str">
        <f>IF(Table1[[#This Row],[Unit Value]]&lt;=4999,"Low-Value Asset","High-Value Asset")</f>
        <v>Low-Value Asset</v>
      </c>
      <c r="R723" s="27"/>
      <c r="S723" s="27"/>
      <c r="T723" s="27"/>
      <c r="U723" s="27"/>
      <c r="V723" s="74"/>
      <c r="W723" s="27"/>
      <c r="X723" s="27"/>
      <c r="Y723" s="27"/>
      <c r="Z723" s="27"/>
      <c r="AA7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3" s="27"/>
      <c r="AC723" s="83"/>
    </row>
    <row r="724" spans="1:29" ht="12.6" x14ac:dyDescent="0.25">
      <c r="A724" s="27" t="s">
        <v>413</v>
      </c>
      <c r="B724" s="28">
        <v>15</v>
      </c>
      <c r="C724" s="27"/>
      <c r="D7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4" s="27"/>
      <c r="F724" s="27"/>
      <c r="G724" s="29"/>
      <c r="H724" s="29"/>
      <c r="I724" s="27"/>
      <c r="J724" s="27"/>
      <c r="K724" s="27"/>
      <c r="L724" s="27"/>
      <c r="M724" s="27"/>
      <c r="N724" s="27"/>
      <c r="O724" s="30"/>
      <c r="P724" s="30">
        <f>Table1[[#This Row],[Unit Value]]*Table1[[#This Row],[Qty | PCount]]</f>
        <v>0</v>
      </c>
      <c r="Q724" s="27" t="str">
        <f>IF(Table1[[#This Row],[Unit Value]]&lt;=4999,"Low-Value Asset","High-Value Asset")</f>
        <v>Low-Value Asset</v>
      </c>
      <c r="R724" s="27"/>
      <c r="S724" s="27"/>
      <c r="T724" s="27"/>
      <c r="U724" s="27"/>
      <c r="V724" s="74"/>
      <c r="W724" s="27"/>
      <c r="X724" s="27"/>
      <c r="Y724" s="27"/>
      <c r="Z724" s="27"/>
      <c r="AA7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4" s="27"/>
      <c r="AC724" s="83"/>
    </row>
    <row r="725" spans="1:29" ht="12.6" x14ac:dyDescent="0.25">
      <c r="A725" s="27" t="s">
        <v>413</v>
      </c>
      <c r="B725" s="28">
        <v>16</v>
      </c>
      <c r="C725" s="27"/>
      <c r="D7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5" s="27"/>
      <c r="F725" s="27"/>
      <c r="G725" s="29"/>
      <c r="H725" s="29"/>
      <c r="I725" s="27"/>
      <c r="J725" s="27"/>
      <c r="K725" s="27"/>
      <c r="L725" s="27"/>
      <c r="M725" s="27"/>
      <c r="N725" s="27"/>
      <c r="O725" s="30"/>
      <c r="P725" s="30">
        <f>Table1[[#This Row],[Unit Value]]*Table1[[#This Row],[Qty | PCount]]</f>
        <v>0</v>
      </c>
      <c r="Q725" s="27" t="str">
        <f>IF(Table1[[#This Row],[Unit Value]]&lt;=4999,"Low-Value Asset","High-Value Asset")</f>
        <v>Low-Value Asset</v>
      </c>
      <c r="R725" s="27"/>
      <c r="S725" s="27"/>
      <c r="T725" s="27"/>
      <c r="U725" s="27"/>
      <c r="V725" s="74"/>
      <c r="W725" s="27"/>
      <c r="X725" s="27"/>
      <c r="Y725" s="27"/>
      <c r="Z725" s="27"/>
      <c r="AA7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5" s="27"/>
      <c r="AC725" s="83"/>
    </row>
    <row r="726" spans="1:29" ht="12.6" x14ac:dyDescent="0.25">
      <c r="A726" s="27" t="s">
        <v>413</v>
      </c>
      <c r="B726" s="28">
        <v>17</v>
      </c>
      <c r="C726" s="27"/>
      <c r="D7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6" s="27"/>
      <c r="F726" s="27"/>
      <c r="G726" s="29"/>
      <c r="H726" s="29"/>
      <c r="I726" s="27"/>
      <c r="J726" s="27"/>
      <c r="K726" s="27"/>
      <c r="L726" s="27"/>
      <c r="M726" s="27"/>
      <c r="N726" s="27"/>
      <c r="O726" s="30"/>
      <c r="P726" s="30">
        <f>Table1[[#This Row],[Unit Value]]*Table1[[#This Row],[Qty | PCount]]</f>
        <v>0</v>
      </c>
      <c r="Q726" s="27" t="str">
        <f>IF(Table1[[#This Row],[Unit Value]]&lt;=4999,"Low-Value Asset","High-Value Asset")</f>
        <v>Low-Value Asset</v>
      </c>
      <c r="R726" s="27"/>
      <c r="S726" s="27"/>
      <c r="T726" s="27"/>
      <c r="U726" s="27"/>
      <c r="V726" s="74"/>
      <c r="W726" s="27"/>
      <c r="X726" s="27"/>
      <c r="Y726" s="27"/>
      <c r="Z726" s="27"/>
      <c r="AA7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6" s="27"/>
      <c r="AC726" s="83"/>
    </row>
    <row r="727" spans="1:29" ht="12.6" x14ac:dyDescent="0.25">
      <c r="A727" s="27" t="s">
        <v>413</v>
      </c>
      <c r="B727" s="28">
        <v>18</v>
      </c>
      <c r="C727" s="27"/>
      <c r="D7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7" s="27"/>
      <c r="F727" s="27"/>
      <c r="G727" s="29"/>
      <c r="H727" s="29"/>
      <c r="I727" s="27"/>
      <c r="J727" s="27"/>
      <c r="K727" s="27"/>
      <c r="L727" s="27"/>
      <c r="M727" s="27"/>
      <c r="N727" s="27"/>
      <c r="O727" s="30"/>
      <c r="P727" s="30">
        <f>Table1[[#This Row],[Unit Value]]*Table1[[#This Row],[Qty | PCount]]</f>
        <v>0</v>
      </c>
      <c r="Q727" s="27" t="str">
        <f>IF(Table1[[#This Row],[Unit Value]]&lt;=4999,"Low-Value Asset","High-Value Asset")</f>
        <v>Low-Value Asset</v>
      </c>
      <c r="R727" s="27"/>
      <c r="S727" s="27"/>
      <c r="T727" s="27"/>
      <c r="U727" s="27"/>
      <c r="V727" s="74"/>
      <c r="W727" s="27"/>
      <c r="X727" s="27"/>
      <c r="Y727" s="27"/>
      <c r="Z727" s="27"/>
      <c r="AA7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7" s="27"/>
      <c r="AC727" s="83"/>
    </row>
    <row r="728" spans="1:29" ht="12.6" x14ac:dyDescent="0.25">
      <c r="A728" s="27" t="s">
        <v>413</v>
      </c>
      <c r="B728" s="28">
        <v>19</v>
      </c>
      <c r="C728" s="27"/>
      <c r="D7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8" s="27"/>
      <c r="F728" s="27"/>
      <c r="G728" s="29"/>
      <c r="H728" s="29"/>
      <c r="I728" s="27"/>
      <c r="J728" s="27"/>
      <c r="K728" s="27"/>
      <c r="L728" s="27"/>
      <c r="M728" s="27"/>
      <c r="N728" s="27"/>
      <c r="O728" s="30"/>
      <c r="P728" s="30">
        <f>Table1[[#This Row],[Unit Value]]*Table1[[#This Row],[Qty | PCount]]</f>
        <v>0</v>
      </c>
      <c r="Q728" s="27" t="str">
        <f>IF(Table1[[#This Row],[Unit Value]]&lt;=4999,"Low-Value Asset","High-Value Asset")</f>
        <v>Low-Value Asset</v>
      </c>
      <c r="R728" s="27"/>
      <c r="S728" s="27"/>
      <c r="T728" s="27"/>
      <c r="U728" s="27"/>
      <c r="V728" s="74"/>
      <c r="W728" s="27"/>
      <c r="X728" s="27"/>
      <c r="Y728" s="27"/>
      <c r="Z728" s="27"/>
      <c r="AA7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8" s="27"/>
      <c r="AC728" s="83"/>
    </row>
    <row r="729" spans="1:29" ht="12.6" x14ac:dyDescent="0.25">
      <c r="A729" s="27" t="s">
        <v>413</v>
      </c>
      <c r="B729" s="28">
        <v>20</v>
      </c>
      <c r="C729" s="27"/>
      <c r="D7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29" s="27"/>
      <c r="F729" s="27"/>
      <c r="G729" s="29"/>
      <c r="H729" s="29"/>
      <c r="I729" s="27"/>
      <c r="J729" s="27"/>
      <c r="K729" s="27"/>
      <c r="L729" s="27"/>
      <c r="M729" s="27"/>
      <c r="N729" s="27"/>
      <c r="O729" s="30"/>
      <c r="P729" s="30">
        <f>Table1[[#This Row],[Unit Value]]*Table1[[#This Row],[Qty | PCount]]</f>
        <v>0</v>
      </c>
      <c r="Q729" s="27" t="str">
        <f>IF(Table1[[#This Row],[Unit Value]]&lt;=4999,"Low-Value Asset","High-Value Asset")</f>
        <v>Low-Value Asset</v>
      </c>
      <c r="R729" s="27"/>
      <c r="S729" s="27"/>
      <c r="T729" s="27"/>
      <c r="U729" s="27"/>
      <c r="V729" s="74"/>
      <c r="W729" s="27"/>
      <c r="X729" s="27"/>
      <c r="Y729" s="27"/>
      <c r="Z729" s="27"/>
      <c r="AA7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29" s="27"/>
      <c r="AC729" s="83"/>
    </row>
    <row r="730" spans="1:29" ht="12.6" x14ac:dyDescent="0.25">
      <c r="A730" s="27" t="s">
        <v>413</v>
      </c>
      <c r="B730" s="28">
        <v>21</v>
      </c>
      <c r="C730" s="27"/>
      <c r="D7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0" s="27"/>
      <c r="F730" s="27"/>
      <c r="G730" s="29"/>
      <c r="H730" s="29"/>
      <c r="I730" s="27"/>
      <c r="J730" s="27"/>
      <c r="K730" s="27"/>
      <c r="L730" s="27"/>
      <c r="M730" s="27"/>
      <c r="N730" s="27"/>
      <c r="O730" s="30"/>
      <c r="P730" s="30">
        <f>Table1[[#This Row],[Unit Value]]*Table1[[#This Row],[Qty | PCount]]</f>
        <v>0</v>
      </c>
      <c r="Q730" s="27" t="str">
        <f>IF(Table1[[#This Row],[Unit Value]]&lt;=4999,"Low-Value Asset","High-Value Asset")</f>
        <v>Low-Value Asset</v>
      </c>
      <c r="R730" s="27"/>
      <c r="S730" s="27"/>
      <c r="T730" s="27"/>
      <c r="U730" s="27"/>
      <c r="V730" s="74"/>
      <c r="W730" s="27"/>
      <c r="X730" s="27"/>
      <c r="Y730" s="27"/>
      <c r="Z730" s="27"/>
      <c r="AA7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0" s="27"/>
      <c r="AC730" s="83"/>
    </row>
    <row r="731" spans="1:29" ht="12.6" x14ac:dyDescent="0.25">
      <c r="A731" s="27" t="s">
        <v>413</v>
      </c>
      <c r="B731" s="28">
        <v>22</v>
      </c>
      <c r="C731" s="27"/>
      <c r="D7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1" s="27"/>
      <c r="F731" s="27"/>
      <c r="G731" s="29"/>
      <c r="H731" s="29"/>
      <c r="I731" s="27"/>
      <c r="J731" s="27"/>
      <c r="K731" s="27"/>
      <c r="L731" s="27"/>
      <c r="M731" s="27"/>
      <c r="N731" s="27"/>
      <c r="O731" s="30"/>
      <c r="P731" s="30">
        <f>Table1[[#This Row],[Unit Value]]*Table1[[#This Row],[Qty | PCount]]</f>
        <v>0</v>
      </c>
      <c r="Q731" s="27" t="str">
        <f>IF(Table1[[#This Row],[Unit Value]]&lt;=4999,"Low-Value Asset","High-Value Asset")</f>
        <v>Low-Value Asset</v>
      </c>
      <c r="R731" s="27"/>
      <c r="S731" s="27"/>
      <c r="T731" s="27"/>
      <c r="U731" s="27"/>
      <c r="V731" s="74"/>
      <c r="W731" s="27"/>
      <c r="X731" s="27"/>
      <c r="Y731" s="27"/>
      <c r="Z731" s="27"/>
      <c r="AA7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1" s="27"/>
      <c r="AC731" s="83"/>
    </row>
    <row r="732" spans="1:29" ht="12.6" x14ac:dyDescent="0.25">
      <c r="A732" s="27" t="s">
        <v>413</v>
      </c>
      <c r="B732" s="28">
        <v>23</v>
      </c>
      <c r="C732" s="27"/>
      <c r="D7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2" s="27"/>
      <c r="F732" s="27"/>
      <c r="G732" s="29"/>
      <c r="H732" s="29"/>
      <c r="I732" s="27"/>
      <c r="J732" s="27"/>
      <c r="K732" s="27"/>
      <c r="L732" s="27"/>
      <c r="M732" s="27"/>
      <c r="N732" s="27"/>
      <c r="O732" s="30"/>
      <c r="P732" s="30">
        <f>Table1[[#This Row],[Unit Value]]*Table1[[#This Row],[Qty | PCount]]</f>
        <v>0</v>
      </c>
      <c r="Q732" s="27" t="str">
        <f>IF(Table1[[#This Row],[Unit Value]]&lt;=4999,"Low-Value Asset","High-Value Asset")</f>
        <v>Low-Value Asset</v>
      </c>
      <c r="R732" s="27"/>
      <c r="S732" s="27"/>
      <c r="T732" s="27"/>
      <c r="U732" s="27"/>
      <c r="V732" s="74"/>
      <c r="W732" s="27"/>
      <c r="X732" s="27"/>
      <c r="Y732" s="27"/>
      <c r="Z732" s="27"/>
      <c r="AA7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2" s="27"/>
      <c r="AC732" s="83"/>
    </row>
    <row r="733" spans="1:29" ht="12.6" x14ac:dyDescent="0.25">
      <c r="A733" s="27" t="s">
        <v>413</v>
      </c>
      <c r="B733" s="28">
        <v>24</v>
      </c>
      <c r="C733" s="27"/>
      <c r="D7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3" s="27"/>
      <c r="F733" s="27"/>
      <c r="G733" s="29"/>
      <c r="H733" s="29"/>
      <c r="I733" s="27"/>
      <c r="J733" s="27"/>
      <c r="K733" s="27"/>
      <c r="L733" s="27"/>
      <c r="M733" s="27"/>
      <c r="N733" s="27"/>
      <c r="O733" s="30"/>
      <c r="P733" s="30">
        <f>Table1[[#This Row],[Unit Value]]*Table1[[#This Row],[Qty | PCount]]</f>
        <v>0</v>
      </c>
      <c r="Q733" s="27" t="str">
        <f>IF(Table1[[#This Row],[Unit Value]]&lt;=4999,"Low-Value Asset","High-Value Asset")</f>
        <v>Low-Value Asset</v>
      </c>
      <c r="R733" s="27"/>
      <c r="S733" s="27"/>
      <c r="T733" s="27"/>
      <c r="U733" s="27"/>
      <c r="V733" s="74"/>
      <c r="W733" s="27"/>
      <c r="X733" s="27"/>
      <c r="Y733" s="27"/>
      <c r="Z733" s="27"/>
      <c r="AA7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3" s="27"/>
      <c r="AC733" s="83"/>
    </row>
    <row r="734" spans="1:29" ht="12.6" x14ac:dyDescent="0.25">
      <c r="A734" s="27" t="s">
        <v>413</v>
      </c>
      <c r="B734" s="28">
        <v>25</v>
      </c>
      <c r="C734" s="27"/>
      <c r="D7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4" s="27"/>
      <c r="F734" s="27"/>
      <c r="G734" s="29"/>
      <c r="H734" s="29"/>
      <c r="I734" s="27"/>
      <c r="J734" s="27"/>
      <c r="K734" s="27"/>
      <c r="L734" s="27"/>
      <c r="M734" s="27"/>
      <c r="N734" s="27"/>
      <c r="O734" s="30"/>
      <c r="P734" s="30">
        <f>Table1[[#This Row],[Unit Value]]*Table1[[#This Row],[Qty | PCount]]</f>
        <v>0</v>
      </c>
      <c r="Q734" s="27" t="str">
        <f>IF(Table1[[#This Row],[Unit Value]]&lt;=4999,"Low-Value Asset","High-Value Asset")</f>
        <v>Low-Value Asset</v>
      </c>
      <c r="R734" s="27"/>
      <c r="S734" s="27"/>
      <c r="T734" s="27"/>
      <c r="U734" s="27"/>
      <c r="V734" s="74"/>
      <c r="W734" s="27"/>
      <c r="X734" s="27"/>
      <c r="Y734" s="27"/>
      <c r="Z734" s="27"/>
      <c r="AA7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4" s="27"/>
      <c r="AC734" s="83"/>
    </row>
    <row r="735" spans="1:29" ht="12.6" x14ac:dyDescent="0.25">
      <c r="A735" s="27" t="s">
        <v>413</v>
      </c>
      <c r="B735" s="28">
        <v>26</v>
      </c>
      <c r="C735" s="27"/>
      <c r="D7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5" s="27"/>
      <c r="F735" s="27"/>
      <c r="G735" s="29"/>
      <c r="H735" s="29"/>
      <c r="I735" s="27"/>
      <c r="J735" s="27"/>
      <c r="K735" s="27"/>
      <c r="L735" s="27"/>
      <c r="M735" s="27"/>
      <c r="N735" s="27"/>
      <c r="O735" s="30"/>
      <c r="P735" s="30">
        <f>Table1[[#This Row],[Unit Value]]*Table1[[#This Row],[Qty | PCount]]</f>
        <v>0</v>
      </c>
      <c r="Q735" s="27" t="str">
        <f>IF(Table1[[#This Row],[Unit Value]]&lt;=4999,"Low-Value Asset","High-Value Asset")</f>
        <v>Low-Value Asset</v>
      </c>
      <c r="R735" s="27"/>
      <c r="S735" s="27"/>
      <c r="T735" s="27"/>
      <c r="U735" s="27"/>
      <c r="V735" s="74"/>
      <c r="W735" s="27"/>
      <c r="X735" s="27"/>
      <c r="Y735" s="27"/>
      <c r="Z735" s="27"/>
      <c r="AA7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5" s="27"/>
      <c r="AC735" s="83"/>
    </row>
    <row r="736" spans="1:29" ht="12.6" x14ac:dyDescent="0.25">
      <c r="A736" s="27" t="s">
        <v>413</v>
      </c>
      <c r="B736" s="28">
        <v>27</v>
      </c>
      <c r="C736" s="27"/>
      <c r="D7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6" s="27"/>
      <c r="F736" s="27"/>
      <c r="G736" s="29"/>
      <c r="H736" s="29"/>
      <c r="I736" s="27"/>
      <c r="J736" s="27"/>
      <c r="K736" s="27"/>
      <c r="L736" s="27"/>
      <c r="M736" s="27"/>
      <c r="N736" s="27"/>
      <c r="O736" s="30"/>
      <c r="P736" s="30">
        <f>Table1[[#This Row],[Unit Value]]*Table1[[#This Row],[Qty | PCount]]</f>
        <v>0</v>
      </c>
      <c r="Q736" s="27" t="str">
        <f>IF(Table1[[#This Row],[Unit Value]]&lt;=4999,"Low-Value Asset","High-Value Asset")</f>
        <v>Low-Value Asset</v>
      </c>
      <c r="R736" s="27"/>
      <c r="S736" s="27"/>
      <c r="T736" s="27"/>
      <c r="U736" s="27"/>
      <c r="V736" s="74"/>
      <c r="W736" s="27"/>
      <c r="X736" s="27"/>
      <c r="Y736" s="27"/>
      <c r="Z736" s="27"/>
      <c r="AA7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6" s="27"/>
      <c r="AC736" s="83"/>
    </row>
    <row r="737" spans="1:29" ht="12.6" x14ac:dyDescent="0.25">
      <c r="A737" s="27" t="s">
        <v>413</v>
      </c>
      <c r="B737" s="28">
        <v>28</v>
      </c>
      <c r="C737" s="27"/>
      <c r="D7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7" s="27"/>
      <c r="F737" s="27"/>
      <c r="G737" s="29"/>
      <c r="H737" s="29"/>
      <c r="I737" s="27"/>
      <c r="J737" s="27"/>
      <c r="K737" s="27"/>
      <c r="L737" s="27"/>
      <c r="M737" s="27"/>
      <c r="N737" s="27"/>
      <c r="O737" s="30"/>
      <c r="P737" s="30">
        <f>Table1[[#This Row],[Unit Value]]*Table1[[#This Row],[Qty | PCount]]</f>
        <v>0</v>
      </c>
      <c r="Q737" s="27" t="str">
        <f>IF(Table1[[#This Row],[Unit Value]]&lt;=4999,"Low-Value Asset","High-Value Asset")</f>
        <v>Low-Value Asset</v>
      </c>
      <c r="R737" s="27"/>
      <c r="S737" s="27"/>
      <c r="T737" s="27"/>
      <c r="U737" s="27"/>
      <c r="V737" s="74"/>
      <c r="W737" s="27"/>
      <c r="X737" s="27"/>
      <c r="Y737" s="27"/>
      <c r="Z737" s="27"/>
      <c r="AA7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7" s="27"/>
      <c r="AC737" s="83"/>
    </row>
    <row r="738" spans="1:29" ht="12.6" x14ac:dyDescent="0.25">
      <c r="A738" s="27" t="s">
        <v>413</v>
      </c>
      <c r="B738" s="28">
        <v>29</v>
      </c>
      <c r="C738" s="27"/>
      <c r="D7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8" s="27"/>
      <c r="F738" s="27"/>
      <c r="G738" s="29"/>
      <c r="H738" s="29"/>
      <c r="I738" s="27"/>
      <c r="J738" s="27"/>
      <c r="K738" s="27"/>
      <c r="L738" s="27"/>
      <c r="M738" s="27"/>
      <c r="N738" s="27"/>
      <c r="O738" s="30"/>
      <c r="P738" s="30">
        <f>Table1[[#This Row],[Unit Value]]*Table1[[#This Row],[Qty | PCount]]</f>
        <v>0</v>
      </c>
      <c r="Q738" s="27" t="str">
        <f>IF(Table1[[#This Row],[Unit Value]]&lt;=4999,"Low-Value Asset","High-Value Asset")</f>
        <v>Low-Value Asset</v>
      </c>
      <c r="R738" s="27"/>
      <c r="S738" s="27"/>
      <c r="T738" s="27"/>
      <c r="U738" s="27"/>
      <c r="V738" s="74"/>
      <c r="W738" s="27"/>
      <c r="X738" s="27"/>
      <c r="Y738" s="27"/>
      <c r="Z738" s="27"/>
      <c r="AA7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8" s="27"/>
      <c r="AC738" s="83"/>
    </row>
    <row r="739" spans="1:29" ht="12.6" x14ac:dyDescent="0.25">
      <c r="A739" s="27" t="s">
        <v>413</v>
      </c>
      <c r="B739" s="28">
        <v>30</v>
      </c>
      <c r="C739" s="27"/>
      <c r="D7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39" s="27"/>
      <c r="F739" s="27"/>
      <c r="G739" s="29"/>
      <c r="H739" s="29"/>
      <c r="I739" s="27"/>
      <c r="J739" s="27"/>
      <c r="K739" s="27"/>
      <c r="L739" s="27"/>
      <c r="M739" s="27"/>
      <c r="N739" s="27"/>
      <c r="O739" s="30"/>
      <c r="P739" s="30">
        <f>Table1[[#This Row],[Unit Value]]*Table1[[#This Row],[Qty | PCount]]</f>
        <v>0</v>
      </c>
      <c r="Q739" s="27" t="str">
        <f>IF(Table1[[#This Row],[Unit Value]]&lt;=4999,"Low-Value Asset","High-Value Asset")</f>
        <v>Low-Value Asset</v>
      </c>
      <c r="R739" s="27"/>
      <c r="S739" s="27"/>
      <c r="T739" s="27"/>
      <c r="U739" s="27"/>
      <c r="V739" s="74"/>
      <c r="W739" s="27"/>
      <c r="X739" s="27"/>
      <c r="Y739" s="27"/>
      <c r="Z739" s="27"/>
      <c r="AA7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39" s="27"/>
      <c r="AC739" s="83"/>
    </row>
    <row r="740" spans="1:29" ht="12.6" x14ac:dyDescent="0.25">
      <c r="A740" s="27" t="s">
        <v>413</v>
      </c>
      <c r="B740" s="28">
        <v>31</v>
      </c>
      <c r="C740" s="27"/>
      <c r="D7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0" s="27"/>
      <c r="F740" s="27"/>
      <c r="G740" s="29"/>
      <c r="H740" s="29"/>
      <c r="I740" s="27"/>
      <c r="J740" s="27"/>
      <c r="K740" s="27"/>
      <c r="L740" s="27"/>
      <c r="M740" s="27"/>
      <c r="N740" s="27"/>
      <c r="O740" s="30"/>
      <c r="P740" s="30">
        <f>Table1[[#This Row],[Unit Value]]*Table1[[#This Row],[Qty | PCount]]</f>
        <v>0</v>
      </c>
      <c r="Q740" s="27" t="str">
        <f>IF(Table1[[#This Row],[Unit Value]]&lt;=4999,"Low-Value Asset","High-Value Asset")</f>
        <v>Low-Value Asset</v>
      </c>
      <c r="R740" s="27"/>
      <c r="S740" s="27"/>
      <c r="T740" s="27"/>
      <c r="U740" s="27"/>
      <c r="V740" s="74"/>
      <c r="W740" s="27"/>
      <c r="X740" s="27"/>
      <c r="Y740" s="27"/>
      <c r="Z740" s="27"/>
      <c r="AA7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0" s="27"/>
      <c r="AC740" s="83"/>
    </row>
    <row r="741" spans="1:29" ht="12.6" x14ac:dyDescent="0.25">
      <c r="A741" s="27" t="s">
        <v>413</v>
      </c>
      <c r="B741" s="28">
        <v>32</v>
      </c>
      <c r="C741" s="27"/>
      <c r="D7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1" s="27"/>
      <c r="F741" s="27"/>
      <c r="G741" s="29"/>
      <c r="H741" s="29"/>
      <c r="I741" s="27"/>
      <c r="J741" s="27"/>
      <c r="K741" s="27"/>
      <c r="L741" s="27"/>
      <c r="M741" s="27"/>
      <c r="N741" s="27"/>
      <c r="O741" s="30"/>
      <c r="P741" s="30">
        <f>Table1[[#This Row],[Unit Value]]*Table1[[#This Row],[Qty | PCount]]</f>
        <v>0</v>
      </c>
      <c r="Q741" s="27" t="str">
        <f>IF(Table1[[#This Row],[Unit Value]]&lt;=4999,"Low-Value Asset","High-Value Asset")</f>
        <v>Low-Value Asset</v>
      </c>
      <c r="R741" s="27"/>
      <c r="S741" s="27"/>
      <c r="T741" s="27"/>
      <c r="U741" s="27"/>
      <c r="V741" s="74"/>
      <c r="W741" s="27"/>
      <c r="X741" s="27"/>
      <c r="Y741" s="27"/>
      <c r="Z741" s="27"/>
      <c r="AA7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1" s="27"/>
      <c r="AC741" s="83"/>
    </row>
    <row r="742" spans="1:29" ht="12.6" x14ac:dyDescent="0.25">
      <c r="A742" s="27" t="s">
        <v>413</v>
      </c>
      <c r="B742" s="28">
        <v>33</v>
      </c>
      <c r="C742" s="27"/>
      <c r="D7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2" s="27"/>
      <c r="F742" s="27"/>
      <c r="G742" s="29"/>
      <c r="H742" s="29"/>
      <c r="I742" s="27"/>
      <c r="J742" s="27"/>
      <c r="K742" s="27"/>
      <c r="L742" s="27"/>
      <c r="M742" s="27"/>
      <c r="N742" s="27"/>
      <c r="O742" s="30"/>
      <c r="P742" s="30">
        <f>Table1[[#This Row],[Unit Value]]*Table1[[#This Row],[Qty | PCount]]</f>
        <v>0</v>
      </c>
      <c r="Q742" s="27" t="str">
        <f>IF(Table1[[#This Row],[Unit Value]]&lt;=4999,"Low-Value Asset","High-Value Asset")</f>
        <v>Low-Value Asset</v>
      </c>
      <c r="R742" s="27"/>
      <c r="S742" s="27"/>
      <c r="T742" s="27"/>
      <c r="U742" s="27"/>
      <c r="V742" s="74"/>
      <c r="W742" s="27"/>
      <c r="X742" s="27"/>
      <c r="Y742" s="27"/>
      <c r="Z742" s="27"/>
      <c r="AA7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2" s="27"/>
      <c r="AC742" s="83"/>
    </row>
    <row r="743" spans="1:29" ht="12.6" x14ac:dyDescent="0.25">
      <c r="A743" s="27" t="s">
        <v>413</v>
      </c>
      <c r="B743" s="28">
        <v>34</v>
      </c>
      <c r="C743" s="27"/>
      <c r="D7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3" s="27"/>
      <c r="F743" s="27"/>
      <c r="G743" s="29"/>
      <c r="H743" s="29"/>
      <c r="I743" s="27"/>
      <c r="J743" s="27"/>
      <c r="K743" s="27"/>
      <c r="L743" s="27"/>
      <c r="M743" s="27"/>
      <c r="N743" s="27"/>
      <c r="O743" s="30"/>
      <c r="P743" s="30">
        <f>Table1[[#This Row],[Unit Value]]*Table1[[#This Row],[Qty | PCount]]</f>
        <v>0</v>
      </c>
      <c r="Q743" s="27" t="str">
        <f>IF(Table1[[#This Row],[Unit Value]]&lt;=4999,"Low-Value Asset","High-Value Asset")</f>
        <v>Low-Value Asset</v>
      </c>
      <c r="R743" s="27"/>
      <c r="S743" s="27"/>
      <c r="T743" s="27"/>
      <c r="U743" s="27"/>
      <c r="V743" s="74"/>
      <c r="W743" s="27"/>
      <c r="X743" s="27"/>
      <c r="Y743" s="27"/>
      <c r="Z743" s="27"/>
      <c r="AA7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3" s="27"/>
      <c r="AC743" s="83"/>
    </row>
    <row r="744" spans="1:29" ht="12.6" x14ac:dyDescent="0.25">
      <c r="A744" s="27" t="s">
        <v>413</v>
      </c>
      <c r="B744" s="28">
        <v>35</v>
      </c>
      <c r="C744" s="27"/>
      <c r="D7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4" s="27"/>
      <c r="F744" s="27"/>
      <c r="G744" s="29"/>
      <c r="H744" s="29"/>
      <c r="I744" s="27"/>
      <c r="J744" s="27"/>
      <c r="K744" s="27"/>
      <c r="L744" s="27"/>
      <c r="M744" s="27"/>
      <c r="N744" s="27"/>
      <c r="O744" s="30"/>
      <c r="P744" s="30">
        <f>Table1[[#This Row],[Unit Value]]*Table1[[#This Row],[Qty | PCount]]</f>
        <v>0</v>
      </c>
      <c r="Q744" s="27" t="str">
        <f>IF(Table1[[#This Row],[Unit Value]]&lt;=4999,"Low-Value Asset","High-Value Asset")</f>
        <v>Low-Value Asset</v>
      </c>
      <c r="R744" s="27"/>
      <c r="S744" s="27"/>
      <c r="T744" s="27"/>
      <c r="U744" s="27"/>
      <c r="V744" s="74"/>
      <c r="W744" s="27"/>
      <c r="X744" s="27"/>
      <c r="Y744" s="27"/>
      <c r="Z744" s="27"/>
      <c r="AA7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4" s="27"/>
      <c r="AC744" s="83"/>
    </row>
    <row r="745" spans="1:29" ht="12.6" x14ac:dyDescent="0.25">
      <c r="A745" s="27" t="s">
        <v>413</v>
      </c>
      <c r="B745" s="28">
        <v>36</v>
      </c>
      <c r="C745" s="27"/>
      <c r="D7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5" s="27"/>
      <c r="F745" s="27"/>
      <c r="G745" s="29"/>
      <c r="H745" s="29"/>
      <c r="I745" s="27"/>
      <c r="J745" s="27"/>
      <c r="K745" s="27"/>
      <c r="L745" s="27"/>
      <c r="M745" s="27"/>
      <c r="N745" s="27"/>
      <c r="O745" s="30"/>
      <c r="P745" s="30">
        <f>Table1[[#This Row],[Unit Value]]*Table1[[#This Row],[Qty | PCount]]</f>
        <v>0</v>
      </c>
      <c r="Q745" s="27" t="str">
        <f>IF(Table1[[#This Row],[Unit Value]]&lt;=4999,"Low-Value Asset","High-Value Asset")</f>
        <v>Low-Value Asset</v>
      </c>
      <c r="R745" s="27"/>
      <c r="S745" s="27"/>
      <c r="T745" s="27"/>
      <c r="U745" s="27"/>
      <c r="V745" s="74"/>
      <c r="W745" s="27"/>
      <c r="X745" s="27"/>
      <c r="Y745" s="27"/>
      <c r="Z745" s="27"/>
      <c r="AA7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5" s="27"/>
      <c r="AC745" s="83"/>
    </row>
    <row r="746" spans="1:29" ht="12.6" x14ac:dyDescent="0.25">
      <c r="A746" s="27" t="s">
        <v>413</v>
      </c>
      <c r="B746" s="28">
        <v>37</v>
      </c>
      <c r="C746" s="27"/>
      <c r="D7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6" s="27"/>
      <c r="F746" s="27"/>
      <c r="G746" s="29"/>
      <c r="H746" s="29"/>
      <c r="I746" s="27"/>
      <c r="J746" s="27"/>
      <c r="K746" s="27"/>
      <c r="L746" s="27"/>
      <c r="M746" s="27"/>
      <c r="N746" s="27"/>
      <c r="O746" s="30"/>
      <c r="P746" s="30">
        <f>Table1[[#This Row],[Unit Value]]*Table1[[#This Row],[Qty | PCount]]</f>
        <v>0</v>
      </c>
      <c r="Q746" s="27" t="str">
        <f>IF(Table1[[#This Row],[Unit Value]]&lt;=4999,"Low-Value Asset","High-Value Asset")</f>
        <v>Low-Value Asset</v>
      </c>
      <c r="R746" s="27"/>
      <c r="S746" s="27"/>
      <c r="T746" s="27"/>
      <c r="U746" s="27"/>
      <c r="V746" s="74"/>
      <c r="W746" s="27"/>
      <c r="X746" s="27"/>
      <c r="Y746" s="27"/>
      <c r="Z746" s="27"/>
      <c r="AA7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6" s="27"/>
      <c r="AC746" s="83"/>
    </row>
    <row r="747" spans="1:29" ht="12.6" x14ac:dyDescent="0.25">
      <c r="A747" s="27" t="s">
        <v>413</v>
      </c>
      <c r="B747" s="28">
        <v>38</v>
      </c>
      <c r="C747" s="27"/>
      <c r="D7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7" s="27"/>
      <c r="F747" s="27"/>
      <c r="G747" s="29"/>
      <c r="H747" s="29"/>
      <c r="I747" s="27"/>
      <c r="J747" s="27"/>
      <c r="K747" s="27"/>
      <c r="L747" s="27"/>
      <c r="M747" s="27"/>
      <c r="N747" s="27"/>
      <c r="O747" s="30"/>
      <c r="P747" s="30">
        <f>Table1[[#This Row],[Unit Value]]*Table1[[#This Row],[Qty | PCount]]</f>
        <v>0</v>
      </c>
      <c r="Q747" s="27" t="str">
        <f>IF(Table1[[#This Row],[Unit Value]]&lt;=4999,"Low-Value Asset","High-Value Asset")</f>
        <v>Low-Value Asset</v>
      </c>
      <c r="R747" s="27"/>
      <c r="S747" s="27"/>
      <c r="T747" s="27"/>
      <c r="U747" s="27"/>
      <c r="V747" s="74"/>
      <c r="W747" s="27"/>
      <c r="X747" s="27"/>
      <c r="Y747" s="27"/>
      <c r="Z747" s="27"/>
      <c r="AA7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7" s="27"/>
      <c r="AC747" s="83"/>
    </row>
    <row r="748" spans="1:29" ht="12.6" x14ac:dyDescent="0.25">
      <c r="A748" s="27" t="s">
        <v>413</v>
      </c>
      <c r="B748" s="28">
        <v>39</v>
      </c>
      <c r="C748" s="27"/>
      <c r="D7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8" s="27"/>
      <c r="F748" s="27"/>
      <c r="G748" s="29"/>
      <c r="H748" s="29"/>
      <c r="I748" s="27"/>
      <c r="J748" s="27"/>
      <c r="K748" s="27"/>
      <c r="L748" s="27"/>
      <c r="M748" s="27"/>
      <c r="N748" s="27"/>
      <c r="O748" s="30"/>
      <c r="P748" s="30">
        <f>Table1[[#This Row],[Unit Value]]*Table1[[#This Row],[Qty | PCount]]</f>
        <v>0</v>
      </c>
      <c r="Q748" s="27" t="str">
        <f>IF(Table1[[#This Row],[Unit Value]]&lt;=4999,"Low-Value Asset","High-Value Asset")</f>
        <v>Low-Value Asset</v>
      </c>
      <c r="R748" s="27"/>
      <c r="S748" s="27"/>
      <c r="T748" s="27"/>
      <c r="U748" s="27"/>
      <c r="V748" s="74"/>
      <c r="W748" s="27"/>
      <c r="X748" s="27"/>
      <c r="Y748" s="27"/>
      <c r="Z748" s="27"/>
      <c r="AA7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8" s="27"/>
      <c r="AC748" s="83"/>
    </row>
    <row r="749" spans="1:29" ht="12.6" x14ac:dyDescent="0.25">
      <c r="A749" s="27" t="s">
        <v>413</v>
      </c>
      <c r="B749" s="28">
        <v>40</v>
      </c>
      <c r="C749" s="27"/>
      <c r="D7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49" s="27"/>
      <c r="F749" s="27"/>
      <c r="G749" s="29"/>
      <c r="H749" s="29"/>
      <c r="I749" s="27"/>
      <c r="J749" s="27"/>
      <c r="K749" s="27"/>
      <c r="L749" s="27"/>
      <c r="M749" s="27"/>
      <c r="N749" s="27"/>
      <c r="O749" s="30"/>
      <c r="P749" s="30">
        <f>Table1[[#This Row],[Unit Value]]*Table1[[#This Row],[Qty | PCount]]</f>
        <v>0</v>
      </c>
      <c r="Q749" s="27" t="str">
        <f>IF(Table1[[#This Row],[Unit Value]]&lt;=4999,"Low-Value Asset","High-Value Asset")</f>
        <v>Low-Value Asset</v>
      </c>
      <c r="R749" s="27"/>
      <c r="S749" s="27"/>
      <c r="T749" s="27"/>
      <c r="U749" s="27"/>
      <c r="V749" s="74"/>
      <c r="W749" s="27"/>
      <c r="X749" s="27"/>
      <c r="Y749" s="27"/>
      <c r="Z749" s="27"/>
      <c r="AA7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49" s="27"/>
      <c r="AC749" s="83"/>
    </row>
    <row r="750" spans="1:29" ht="12.6" x14ac:dyDescent="0.25">
      <c r="A750" s="27" t="s">
        <v>413</v>
      </c>
      <c r="B750" s="28">
        <v>41</v>
      </c>
      <c r="C750" s="27"/>
      <c r="D7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0" s="27"/>
      <c r="F750" s="27"/>
      <c r="G750" s="29"/>
      <c r="H750" s="29"/>
      <c r="I750" s="27"/>
      <c r="J750" s="27"/>
      <c r="K750" s="27"/>
      <c r="L750" s="27"/>
      <c r="M750" s="27"/>
      <c r="N750" s="27"/>
      <c r="O750" s="30"/>
      <c r="P750" s="30">
        <f>Table1[[#This Row],[Unit Value]]*Table1[[#This Row],[Qty | PCount]]</f>
        <v>0</v>
      </c>
      <c r="Q750" s="27" t="str">
        <f>IF(Table1[[#This Row],[Unit Value]]&lt;=4999,"Low-Value Asset","High-Value Asset")</f>
        <v>Low-Value Asset</v>
      </c>
      <c r="R750" s="27"/>
      <c r="S750" s="27"/>
      <c r="T750" s="27"/>
      <c r="U750" s="27"/>
      <c r="V750" s="74"/>
      <c r="W750" s="27"/>
      <c r="X750" s="27"/>
      <c r="Y750" s="27"/>
      <c r="Z750" s="27"/>
      <c r="AA7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0" s="27"/>
      <c r="AC750" s="83"/>
    </row>
    <row r="751" spans="1:29" ht="12.6" x14ac:dyDescent="0.25">
      <c r="A751" s="27" t="s">
        <v>413</v>
      </c>
      <c r="B751" s="28">
        <v>42</v>
      </c>
      <c r="C751" s="27"/>
      <c r="D7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1" s="27"/>
      <c r="F751" s="27"/>
      <c r="G751" s="29"/>
      <c r="H751" s="29"/>
      <c r="I751" s="27"/>
      <c r="J751" s="27"/>
      <c r="K751" s="27"/>
      <c r="L751" s="27"/>
      <c r="M751" s="27"/>
      <c r="N751" s="27"/>
      <c r="O751" s="30"/>
      <c r="P751" s="30">
        <f>Table1[[#This Row],[Unit Value]]*Table1[[#This Row],[Qty | PCount]]</f>
        <v>0</v>
      </c>
      <c r="Q751" s="27" t="str">
        <f>IF(Table1[[#This Row],[Unit Value]]&lt;=4999,"Low-Value Asset","High-Value Asset")</f>
        <v>Low-Value Asset</v>
      </c>
      <c r="R751" s="27"/>
      <c r="S751" s="27"/>
      <c r="T751" s="27"/>
      <c r="U751" s="27"/>
      <c r="V751" s="74"/>
      <c r="W751" s="27"/>
      <c r="X751" s="27"/>
      <c r="Y751" s="27"/>
      <c r="Z751" s="27"/>
      <c r="AA7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1" s="27"/>
      <c r="AC751" s="83"/>
    </row>
    <row r="752" spans="1:29" ht="12.6" x14ac:dyDescent="0.25">
      <c r="A752" s="27" t="s">
        <v>413</v>
      </c>
      <c r="B752" s="28">
        <v>43</v>
      </c>
      <c r="C752" s="27"/>
      <c r="D7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2" s="27"/>
      <c r="F752" s="27"/>
      <c r="G752" s="29"/>
      <c r="H752" s="29"/>
      <c r="I752" s="27"/>
      <c r="J752" s="27"/>
      <c r="K752" s="27"/>
      <c r="L752" s="27"/>
      <c r="M752" s="27"/>
      <c r="N752" s="27"/>
      <c r="O752" s="30"/>
      <c r="P752" s="30">
        <f>Table1[[#This Row],[Unit Value]]*Table1[[#This Row],[Qty | PCount]]</f>
        <v>0</v>
      </c>
      <c r="Q752" s="27" t="str">
        <f>IF(Table1[[#This Row],[Unit Value]]&lt;=4999,"Low-Value Asset","High-Value Asset")</f>
        <v>Low-Value Asset</v>
      </c>
      <c r="R752" s="27"/>
      <c r="S752" s="27"/>
      <c r="T752" s="27"/>
      <c r="U752" s="27"/>
      <c r="V752" s="74"/>
      <c r="W752" s="27"/>
      <c r="X752" s="27"/>
      <c r="Y752" s="27"/>
      <c r="Z752" s="27"/>
      <c r="AA7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2" s="27"/>
      <c r="AC752" s="83"/>
    </row>
    <row r="753" spans="1:29" ht="12.6" x14ac:dyDescent="0.25">
      <c r="A753" s="27" t="s">
        <v>413</v>
      </c>
      <c r="B753" s="28">
        <v>44</v>
      </c>
      <c r="C753" s="27"/>
      <c r="D7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3" s="27"/>
      <c r="F753" s="27"/>
      <c r="G753" s="29"/>
      <c r="H753" s="29"/>
      <c r="I753" s="27"/>
      <c r="J753" s="27"/>
      <c r="K753" s="27"/>
      <c r="L753" s="27"/>
      <c r="M753" s="27"/>
      <c r="N753" s="27"/>
      <c r="O753" s="30"/>
      <c r="P753" s="30">
        <f>Table1[[#This Row],[Unit Value]]*Table1[[#This Row],[Qty | PCount]]</f>
        <v>0</v>
      </c>
      <c r="Q753" s="27" t="str">
        <f>IF(Table1[[#This Row],[Unit Value]]&lt;=4999,"Low-Value Asset","High-Value Asset")</f>
        <v>Low-Value Asset</v>
      </c>
      <c r="R753" s="27"/>
      <c r="S753" s="27"/>
      <c r="T753" s="27"/>
      <c r="U753" s="27"/>
      <c r="V753" s="74"/>
      <c r="W753" s="27"/>
      <c r="X753" s="27"/>
      <c r="Y753" s="27"/>
      <c r="Z753" s="27"/>
      <c r="AA7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3" s="27"/>
      <c r="AC753" s="83"/>
    </row>
    <row r="754" spans="1:29" ht="12.6" x14ac:dyDescent="0.25">
      <c r="A754" s="27" t="s">
        <v>413</v>
      </c>
      <c r="B754" s="28">
        <v>45</v>
      </c>
      <c r="C754" s="27"/>
      <c r="D7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4" s="27"/>
      <c r="F754" s="27"/>
      <c r="G754" s="29"/>
      <c r="H754" s="29"/>
      <c r="I754" s="27"/>
      <c r="J754" s="27"/>
      <c r="K754" s="27"/>
      <c r="L754" s="27"/>
      <c r="M754" s="27"/>
      <c r="N754" s="27"/>
      <c r="O754" s="30"/>
      <c r="P754" s="30">
        <f>Table1[[#This Row],[Unit Value]]*Table1[[#This Row],[Qty | PCount]]</f>
        <v>0</v>
      </c>
      <c r="Q754" s="27" t="str">
        <f>IF(Table1[[#This Row],[Unit Value]]&lt;=4999,"Low-Value Asset","High-Value Asset")</f>
        <v>Low-Value Asset</v>
      </c>
      <c r="R754" s="27"/>
      <c r="S754" s="27"/>
      <c r="T754" s="27"/>
      <c r="U754" s="27"/>
      <c r="V754" s="74"/>
      <c r="W754" s="27"/>
      <c r="X754" s="27"/>
      <c r="Y754" s="27"/>
      <c r="Z754" s="27"/>
      <c r="AA7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4" s="27"/>
      <c r="AC754" s="83"/>
    </row>
    <row r="755" spans="1:29" ht="12.6" x14ac:dyDescent="0.25">
      <c r="A755" s="27" t="s">
        <v>413</v>
      </c>
      <c r="B755" s="28">
        <v>46</v>
      </c>
      <c r="C755" s="27"/>
      <c r="D7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5" s="27"/>
      <c r="F755" s="27"/>
      <c r="G755" s="29"/>
      <c r="H755" s="29"/>
      <c r="I755" s="27"/>
      <c r="J755" s="27"/>
      <c r="K755" s="27"/>
      <c r="L755" s="27"/>
      <c r="M755" s="27"/>
      <c r="N755" s="27"/>
      <c r="O755" s="30"/>
      <c r="P755" s="30">
        <f>Table1[[#This Row],[Unit Value]]*Table1[[#This Row],[Qty | PCount]]</f>
        <v>0</v>
      </c>
      <c r="Q755" s="27" t="str">
        <f>IF(Table1[[#This Row],[Unit Value]]&lt;=4999,"Low-Value Asset","High-Value Asset")</f>
        <v>Low-Value Asset</v>
      </c>
      <c r="R755" s="27"/>
      <c r="S755" s="27"/>
      <c r="T755" s="27"/>
      <c r="U755" s="27"/>
      <c r="V755" s="74"/>
      <c r="W755" s="27"/>
      <c r="X755" s="27"/>
      <c r="Y755" s="27"/>
      <c r="Z755" s="27"/>
      <c r="AA7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5" s="27"/>
      <c r="AC755" s="83"/>
    </row>
    <row r="756" spans="1:29" ht="12.6" x14ac:dyDescent="0.25">
      <c r="A756" s="27" t="s">
        <v>413</v>
      </c>
      <c r="B756" s="28">
        <v>47</v>
      </c>
      <c r="C756" s="27"/>
      <c r="D7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6" s="27"/>
      <c r="F756" s="27"/>
      <c r="G756" s="29"/>
      <c r="H756" s="29"/>
      <c r="I756" s="27"/>
      <c r="J756" s="27"/>
      <c r="K756" s="27"/>
      <c r="L756" s="27"/>
      <c r="M756" s="27"/>
      <c r="N756" s="27"/>
      <c r="O756" s="30"/>
      <c r="P756" s="30">
        <f>Table1[[#This Row],[Unit Value]]*Table1[[#This Row],[Qty | PCount]]</f>
        <v>0</v>
      </c>
      <c r="Q756" s="27" t="str">
        <f>IF(Table1[[#This Row],[Unit Value]]&lt;=4999,"Low-Value Asset","High-Value Asset")</f>
        <v>Low-Value Asset</v>
      </c>
      <c r="R756" s="27"/>
      <c r="S756" s="27"/>
      <c r="T756" s="27"/>
      <c r="U756" s="27"/>
      <c r="V756" s="74"/>
      <c r="W756" s="27"/>
      <c r="X756" s="27"/>
      <c r="Y756" s="27"/>
      <c r="Z756" s="27"/>
      <c r="AA7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6" s="27"/>
      <c r="AC756" s="83"/>
    </row>
    <row r="757" spans="1:29" ht="12.6" x14ac:dyDescent="0.25">
      <c r="A757" s="27" t="s">
        <v>413</v>
      </c>
      <c r="B757" s="28">
        <v>48</v>
      </c>
      <c r="C757" s="27"/>
      <c r="D7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7" s="27"/>
      <c r="F757" s="27"/>
      <c r="G757" s="29"/>
      <c r="H757" s="29"/>
      <c r="I757" s="27"/>
      <c r="J757" s="27"/>
      <c r="K757" s="27"/>
      <c r="L757" s="27"/>
      <c r="M757" s="27"/>
      <c r="N757" s="27"/>
      <c r="O757" s="30"/>
      <c r="P757" s="30">
        <f>Table1[[#This Row],[Unit Value]]*Table1[[#This Row],[Qty | PCount]]</f>
        <v>0</v>
      </c>
      <c r="Q757" s="27" t="str">
        <f>IF(Table1[[#This Row],[Unit Value]]&lt;=4999,"Low-Value Asset","High-Value Asset")</f>
        <v>Low-Value Asset</v>
      </c>
      <c r="R757" s="27"/>
      <c r="S757" s="27"/>
      <c r="T757" s="27"/>
      <c r="U757" s="27"/>
      <c r="V757" s="74"/>
      <c r="W757" s="27"/>
      <c r="X757" s="27"/>
      <c r="Y757" s="27"/>
      <c r="Z757" s="27"/>
      <c r="AA7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7" s="27"/>
      <c r="AC757" s="83"/>
    </row>
    <row r="758" spans="1:29" ht="12.6" x14ac:dyDescent="0.25">
      <c r="A758" s="27" t="s">
        <v>413</v>
      </c>
      <c r="B758" s="28">
        <v>49</v>
      </c>
      <c r="C758" s="27"/>
      <c r="D7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8" s="27"/>
      <c r="F758" s="27"/>
      <c r="G758" s="29"/>
      <c r="H758" s="29"/>
      <c r="I758" s="27"/>
      <c r="J758" s="27"/>
      <c r="K758" s="27"/>
      <c r="L758" s="27"/>
      <c r="M758" s="27"/>
      <c r="N758" s="27"/>
      <c r="O758" s="30"/>
      <c r="P758" s="30">
        <f>Table1[[#This Row],[Unit Value]]*Table1[[#This Row],[Qty | PCount]]</f>
        <v>0</v>
      </c>
      <c r="Q758" s="27" t="str">
        <f>IF(Table1[[#This Row],[Unit Value]]&lt;=4999,"Low-Value Asset","High-Value Asset")</f>
        <v>Low-Value Asset</v>
      </c>
      <c r="R758" s="27"/>
      <c r="S758" s="27"/>
      <c r="T758" s="27"/>
      <c r="U758" s="27"/>
      <c r="V758" s="74"/>
      <c r="W758" s="27"/>
      <c r="X758" s="27"/>
      <c r="Y758" s="27"/>
      <c r="Z758" s="27"/>
      <c r="AA7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8" s="27"/>
      <c r="AC758" s="83"/>
    </row>
    <row r="759" spans="1:29" s="47" customFormat="1" ht="12.6" x14ac:dyDescent="0.3">
      <c r="A759" s="27" t="s">
        <v>413</v>
      </c>
      <c r="B759" s="28">
        <v>50</v>
      </c>
      <c r="C759" s="27"/>
      <c r="D7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59" s="27"/>
      <c r="F759" s="27"/>
      <c r="G759" s="29"/>
      <c r="H759" s="29"/>
      <c r="I759" s="27"/>
      <c r="J759" s="27"/>
      <c r="K759" s="27"/>
      <c r="L759" s="27"/>
      <c r="M759" s="27"/>
      <c r="N759" s="27"/>
      <c r="O759" s="30"/>
      <c r="P759" s="30">
        <f>Table1[[#This Row],[Unit Value]]*Table1[[#This Row],[Qty | PCount]]</f>
        <v>0</v>
      </c>
      <c r="Q759" s="27" t="str">
        <f>IF(Table1[[#This Row],[Unit Value]]&lt;=4999,"Low-Value Asset","High-Value Asset")</f>
        <v>Low-Value Asset</v>
      </c>
      <c r="R759" s="27"/>
      <c r="S759" s="27"/>
      <c r="T759" s="27"/>
      <c r="U759" s="27"/>
      <c r="V759" s="74"/>
      <c r="W759" s="27"/>
      <c r="X759" s="27"/>
      <c r="Y759" s="27"/>
      <c r="Z759" s="27"/>
      <c r="AA7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59" s="27"/>
      <c r="AC759" s="83"/>
    </row>
    <row r="760" spans="1:29" s="47" customFormat="1" ht="12.6" x14ac:dyDescent="0.3">
      <c r="A760" s="27" t="s">
        <v>413</v>
      </c>
      <c r="B760" s="28">
        <v>51</v>
      </c>
      <c r="C760" s="27"/>
      <c r="D7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0" s="27"/>
      <c r="F760" s="27"/>
      <c r="G760" s="29"/>
      <c r="H760" s="29"/>
      <c r="I760" s="27"/>
      <c r="J760" s="27"/>
      <c r="K760" s="27"/>
      <c r="L760" s="27"/>
      <c r="M760" s="27"/>
      <c r="N760" s="27"/>
      <c r="O760" s="30"/>
      <c r="P760" s="30">
        <f>Table1[[#This Row],[Unit Value]]*Table1[[#This Row],[Qty | PCount]]</f>
        <v>0</v>
      </c>
      <c r="Q760" s="27" t="str">
        <f>IF(Table1[[#This Row],[Unit Value]]&lt;=4999,"Low-Value Asset","High-Value Asset")</f>
        <v>Low-Value Asset</v>
      </c>
      <c r="R760" s="27"/>
      <c r="S760" s="27"/>
      <c r="T760" s="27"/>
      <c r="U760" s="27"/>
      <c r="V760" s="74"/>
      <c r="W760" s="27"/>
      <c r="X760" s="27"/>
      <c r="Y760" s="27"/>
      <c r="Z760" s="27"/>
      <c r="AA7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0" s="27"/>
      <c r="AC760" s="83"/>
    </row>
    <row r="761" spans="1:29" s="47" customFormat="1" ht="12.6" x14ac:dyDescent="0.3">
      <c r="A761" s="27" t="s">
        <v>413</v>
      </c>
      <c r="B761" s="28">
        <v>52</v>
      </c>
      <c r="C761" s="27"/>
      <c r="D7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1" s="27"/>
      <c r="F761" s="27"/>
      <c r="G761" s="29"/>
      <c r="H761" s="29"/>
      <c r="I761" s="27"/>
      <c r="J761" s="27"/>
      <c r="K761" s="27"/>
      <c r="L761" s="27"/>
      <c r="M761" s="27"/>
      <c r="N761" s="27"/>
      <c r="O761" s="30"/>
      <c r="P761" s="30">
        <f>Table1[[#This Row],[Unit Value]]*Table1[[#This Row],[Qty | PCount]]</f>
        <v>0</v>
      </c>
      <c r="Q761" s="27" t="str">
        <f>IF(Table1[[#This Row],[Unit Value]]&lt;=4999,"Low-Value Asset","High-Value Asset")</f>
        <v>Low-Value Asset</v>
      </c>
      <c r="R761" s="27"/>
      <c r="S761" s="27"/>
      <c r="T761" s="27"/>
      <c r="U761" s="27"/>
      <c r="V761" s="74"/>
      <c r="W761" s="27"/>
      <c r="X761" s="27"/>
      <c r="Y761" s="27"/>
      <c r="Z761" s="27"/>
      <c r="AA7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1" s="27"/>
      <c r="AC761" s="83"/>
    </row>
    <row r="762" spans="1:29" s="47" customFormat="1" ht="12.6" x14ac:dyDescent="0.3">
      <c r="A762" s="27" t="s">
        <v>428</v>
      </c>
      <c r="B762" s="28">
        <v>36</v>
      </c>
      <c r="C762" s="27"/>
      <c r="D7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2" s="27"/>
      <c r="F762" s="27"/>
      <c r="G762" s="29"/>
      <c r="H762" s="29"/>
      <c r="I762" s="27"/>
      <c r="J762" s="27"/>
      <c r="K762" s="27"/>
      <c r="L762" s="27"/>
      <c r="M762" s="27"/>
      <c r="N762" s="27"/>
      <c r="O762" s="30"/>
      <c r="P762" s="30">
        <f>Table1[[#This Row],[Unit Value]]*Table1[[#This Row],[Qty | PCount]]</f>
        <v>0</v>
      </c>
      <c r="Q762" s="27" t="str">
        <f>IF(Table1[[#This Row],[Unit Value]]&lt;=4999,"Low-Value Asset","High-Value Asset")</f>
        <v>Low-Value Asset</v>
      </c>
      <c r="R762" s="27"/>
      <c r="S762" s="27"/>
      <c r="T762" s="27"/>
      <c r="U762" s="27"/>
      <c r="V762" s="74"/>
      <c r="W762" s="27"/>
      <c r="X762" s="27"/>
      <c r="Y762" s="27"/>
      <c r="Z762" s="27"/>
      <c r="AA7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2" s="27"/>
      <c r="AC762" s="83"/>
    </row>
    <row r="763" spans="1:29" s="47" customFormat="1" ht="12.6" x14ac:dyDescent="0.3">
      <c r="A763" s="27" t="s">
        <v>429</v>
      </c>
      <c r="B763" s="28">
        <v>37</v>
      </c>
      <c r="C763" s="27"/>
      <c r="D7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3" s="27"/>
      <c r="F763" s="27"/>
      <c r="G763" s="29"/>
      <c r="H763" s="29"/>
      <c r="I763" s="27"/>
      <c r="J763" s="27"/>
      <c r="K763" s="27"/>
      <c r="L763" s="27"/>
      <c r="M763" s="27"/>
      <c r="N763" s="27"/>
      <c r="O763" s="30"/>
      <c r="P763" s="30">
        <f>Table1[[#This Row],[Unit Value]]*Table1[[#This Row],[Qty | PCount]]</f>
        <v>0</v>
      </c>
      <c r="Q763" s="27" t="str">
        <f>IF(Table1[[#This Row],[Unit Value]]&lt;=4999,"Low-Value Asset","High-Value Asset")</f>
        <v>Low-Value Asset</v>
      </c>
      <c r="R763" s="27"/>
      <c r="S763" s="27"/>
      <c r="T763" s="27"/>
      <c r="U763" s="27"/>
      <c r="V763" s="74"/>
      <c r="W763" s="27"/>
      <c r="X763" s="27"/>
      <c r="Y763" s="27"/>
      <c r="Z763" s="27"/>
      <c r="AA7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3" s="27"/>
      <c r="AC763" s="83"/>
    </row>
    <row r="764" spans="1:29" s="47" customFormat="1" ht="12.6" x14ac:dyDescent="0.3">
      <c r="A764" s="27" t="s">
        <v>429</v>
      </c>
      <c r="B764" s="28">
        <v>38</v>
      </c>
      <c r="C764" s="27"/>
      <c r="D7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4" s="27"/>
      <c r="F764" s="27"/>
      <c r="G764" s="29"/>
      <c r="H764" s="29"/>
      <c r="I764" s="27"/>
      <c r="J764" s="27"/>
      <c r="K764" s="27"/>
      <c r="L764" s="27"/>
      <c r="M764" s="27"/>
      <c r="N764" s="27"/>
      <c r="O764" s="30"/>
      <c r="P764" s="30">
        <f>Table1[[#This Row],[Unit Value]]*Table1[[#This Row],[Qty | PCount]]</f>
        <v>0</v>
      </c>
      <c r="Q764" s="27" t="str">
        <f>IF(Table1[[#This Row],[Unit Value]]&lt;=4999,"Low-Value Asset","High-Value Asset")</f>
        <v>Low-Value Asset</v>
      </c>
      <c r="R764" s="27"/>
      <c r="S764" s="27"/>
      <c r="T764" s="27"/>
      <c r="U764" s="27"/>
      <c r="V764" s="74"/>
      <c r="W764" s="27"/>
      <c r="X764" s="27"/>
      <c r="Y764" s="27"/>
      <c r="Z764" s="27"/>
      <c r="AA7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4" s="27"/>
      <c r="AC764" s="83"/>
    </row>
    <row r="765" spans="1:29" s="47" customFormat="1" ht="12.6" x14ac:dyDescent="0.3">
      <c r="A765" s="27" t="s">
        <v>429</v>
      </c>
      <c r="B765" s="28">
        <v>39</v>
      </c>
      <c r="C765" s="27"/>
      <c r="D7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5" s="27"/>
      <c r="F765" s="27"/>
      <c r="G765" s="29"/>
      <c r="H765" s="29"/>
      <c r="I765" s="27"/>
      <c r="J765" s="27"/>
      <c r="K765" s="27"/>
      <c r="L765" s="27"/>
      <c r="M765" s="72"/>
      <c r="N765" s="27"/>
      <c r="O765" s="30"/>
      <c r="P765" s="30">
        <f>Table1[[#This Row],[Unit Value]]*Table1[[#This Row],[Qty | PCount]]</f>
        <v>0</v>
      </c>
      <c r="Q765" s="27" t="str">
        <f>IF(Table1[[#This Row],[Unit Value]]&lt;=4999,"Low-Value Asset","High-Value Asset")</f>
        <v>Low-Value Asset</v>
      </c>
      <c r="R765" s="27"/>
      <c r="S765" s="27"/>
      <c r="T765" s="27"/>
      <c r="U765" s="27"/>
      <c r="V765" s="74"/>
      <c r="W765" s="27"/>
      <c r="X765" s="27"/>
      <c r="Y765" s="27"/>
      <c r="Z765" s="27"/>
      <c r="AA7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5" s="27"/>
      <c r="AC765" s="83"/>
    </row>
    <row r="766" spans="1:29" s="47" customFormat="1" ht="63" x14ac:dyDescent="0.3">
      <c r="A766" s="42" t="s">
        <v>430</v>
      </c>
      <c r="B766" s="43">
        <v>1</v>
      </c>
      <c r="C766" s="42"/>
      <c r="D76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6" s="42"/>
      <c r="F766" s="42"/>
      <c r="G766" s="44"/>
      <c r="H766" s="44"/>
      <c r="I766" s="44"/>
      <c r="J766" s="44"/>
      <c r="K766" s="44"/>
      <c r="L766" s="44"/>
      <c r="M766" s="42"/>
      <c r="N766" s="42"/>
      <c r="O766" s="46"/>
      <c r="P766" s="46">
        <f>Table1[[#This Row],[Unit Value]]*Table1[[#This Row],[Qty | PCount]]</f>
        <v>0</v>
      </c>
      <c r="Q766" s="42" t="str">
        <f>IF(Table1[[#This Row],[Unit Value]]&lt;=4999,"Low-Value Asset","High-Value Asset")</f>
        <v>Low-Value Asset</v>
      </c>
      <c r="R766" s="42"/>
      <c r="S766" s="42"/>
      <c r="T766" s="27"/>
      <c r="U766" s="27"/>
      <c r="V766" s="80"/>
      <c r="W766" s="42"/>
      <c r="X766" s="42"/>
      <c r="Y766" s="42"/>
      <c r="Z766" s="27"/>
      <c r="AA7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6" s="42"/>
      <c r="AC766" s="84"/>
    </row>
    <row r="767" spans="1:29" s="47" customFormat="1" ht="25.2" x14ac:dyDescent="0.3">
      <c r="A767" s="42" t="s">
        <v>430</v>
      </c>
      <c r="B767" s="43">
        <v>2</v>
      </c>
      <c r="C767" s="42"/>
      <c r="D76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7" s="42"/>
      <c r="F767" s="42"/>
      <c r="G767" s="44"/>
      <c r="H767" s="44"/>
      <c r="I767" s="44"/>
      <c r="J767" s="44"/>
      <c r="K767" s="44"/>
      <c r="L767" s="44"/>
      <c r="M767" s="45"/>
      <c r="N767" s="42"/>
      <c r="O767" s="46"/>
      <c r="P767" s="46">
        <f>Table1[[#This Row],[Unit Value]]*Table1[[#This Row],[Qty | PCount]]</f>
        <v>0</v>
      </c>
      <c r="Q767" s="42" t="str">
        <f>IF(Table1[[#This Row],[Unit Value]]&lt;=4999,"Low-Value Asset","High-Value Asset")</f>
        <v>Low-Value Asset</v>
      </c>
      <c r="R767" s="42"/>
      <c r="S767" s="42"/>
      <c r="T767" s="27"/>
      <c r="U767" s="27"/>
      <c r="V767" s="80"/>
      <c r="W767" s="42"/>
      <c r="X767" s="42"/>
      <c r="Y767" s="42"/>
      <c r="Z767" s="27"/>
      <c r="AA7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7" s="42"/>
      <c r="AC767" s="84"/>
    </row>
    <row r="768" spans="1:29" s="47" customFormat="1" ht="12.6" x14ac:dyDescent="0.3">
      <c r="A768" s="42" t="s">
        <v>430</v>
      </c>
      <c r="B768" s="43">
        <v>3</v>
      </c>
      <c r="C768" s="42"/>
      <c r="D76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8" s="42"/>
      <c r="F768" s="42"/>
      <c r="G768" s="44"/>
      <c r="H768" s="44"/>
      <c r="I768" s="44"/>
      <c r="J768" s="44"/>
      <c r="K768" s="44"/>
      <c r="L768" s="44"/>
      <c r="M768" s="42"/>
      <c r="N768" s="42"/>
      <c r="O768" s="46"/>
      <c r="P768" s="46">
        <f>Table1[[#This Row],[Unit Value]]*Table1[[#This Row],[Qty | PCount]]</f>
        <v>0</v>
      </c>
      <c r="Q768" s="42" t="str">
        <f>IF(Table1[[#This Row],[Unit Value]]&lt;=4999,"Low-Value Asset","High-Value Asset")</f>
        <v>Low-Value Asset</v>
      </c>
      <c r="R768" s="42"/>
      <c r="S768" s="42"/>
      <c r="T768" s="27"/>
      <c r="U768" s="27"/>
      <c r="V768" s="80"/>
      <c r="W768" s="42"/>
      <c r="X768" s="42"/>
      <c r="Y768" s="42"/>
      <c r="Z768" s="27"/>
      <c r="AA7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8" s="42"/>
      <c r="AC768" s="84"/>
    </row>
    <row r="769" spans="1:29" s="47" customFormat="1" ht="12.6" x14ac:dyDescent="0.3">
      <c r="A769" s="42" t="s">
        <v>430</v>
      </c>
      <c r="B769" s="43">
        <v>4</v>
      </c>
      <c r="C769" s="42"/>
      <c r="D76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69" s="42"/>
      <c r="F769" s="42"/>
      <c r="G769" s="44"/>
      <c r="H769" s="44"/>
      <c r="I769" s="44"/>
      <c r="J769" s="44"/>
      <c r="K769" s="44"/>
      <c r="L769" s="44"/>
      <c r="M769" s="45"/>
      <c r="N769" s="42"/>
      <c r="O769" s="46"/>
      <c r="P769" s="46">
        <f>Table1[[#This Row],[Unit Value]]*Table1[[#This Row],[Qty | PCount]]</f>
        <v>0</v>
      </c>
      <c r="Q769" s="42" t="str">
        <f>IF(Table1[[#This Row],[Unit Value]]&lt;=4999,"Low-Value Asset","High-Value Asset")</f>
        <v>Low-Value Asset</v>
      </c>
      <c r="R769" s="42"/>
      <c r="S769" s="42"/>
      <c r="T769" s="27"/>
      <c r="U769" s="27"/>
      <c r="V769" s="80"/>
      <c r="W769" s="42"/>
      <c r="X769" s="42"/>
      <c r="Y769" s="42"/>
      <c r="Z769" s="27"/>
      <c r="AA7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69" s="42"/>
      <c r="AC769" s="84"/>
    </row>
    <row r="770" spans="1:29" s="47" customFormat="1" ht="12.6" x14ac:dyDescent="0.3">
      <c r="A770" s="42" t="s">
        <v>430</v>
      </c>
      <c r="B770" s="43">
        <v>5</v>
      </c>
      <c r="C770" s="42"/>
      <c r="D77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0" s="42"/>
      <c r="F770" s="42"/>
      <c r="G770" s="44"/>
      <c r="H770" s="44"/>
      <c r="I770" s="44"/>
      <c r="J770" s="44"/>
      <c r="K770" s="44"/>
      <c r="L770" s="44"/>
      <c r="M770" s="42"/>
      <c r="N770" s="42"/>
      <c r="O770" s="46"/>
      <c r="P770" s="46">
        <f>Table1[[#This Row],[Unit Value]]*Table1[[#This Row],[Qty | PCount]]</f>
        <v>0</v>
      </c>
      <c r="Q770" s="42" t="str">
        <f>IF(Table1[[#This Row],[Unit Value]]&lt;=4999,"Low-Value Asset","High-Value Asset")</f>
        <v>Low-Value Asset</v>
      </c>
      <c r="R770" s="42"/>
      <c r="S770" s="42"/>
      <c r="T770" s="27"/>
      <c r="U770" s="27"/>
      <c r="V770" s="80"/>
      <c r="W770" s="42"/>
      <c r="X770" s="42"/>
      <c r="Y770" s="42"/>
      <c r="Z770" s="27"/>
      <c r="AA7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0" s="42"/>
      <c r="AC770" s="84"/>
    </row>
    <row r="771" spans="1:29" s="47" customFormat="1" ht="12.6" x14ac:dyDescent="0.3">
      <c r="A771" s="42" t="s">
        <v>430</v>
      </c>
      <c r="B771" s="43">
        <v>6</v>
      </c>
      <c r="C771" s="42"/>
      <c r="D77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1" s="42"/>
      <c r="F771" s="42"/>
      <c r="G771" s="44"/>
      <c r="H771" s="44"/>
      <c r="I771" s="44"/>
      <c r="J771" s="44"/>
      <c r="K771" s="44"/>
      <c r="L771" s="44"/>
      <c r="M771" s="45"/>
      <c r="N771" s="42"/>
      <c r="O771" s="46"/>
      <c r="P771" s="46">
        <f>Table1[[#This Row],[Unit Value]]*Table1[[#This Row],[Qty | PCount]]</f>
        <v>0</v>
      </c>
      <c r="Q771" s="42" t="str">
        <f>IF(Table1[[#This Row],[Unit Value]]&lt;=4999,"Low-Value Asset","High-Value Asset")</f>
        <v>Low-Value Asset</v>
      </c>
      <c r="R771" s="42"/>
      <c r="S771" s="42"/>
      <c r="T771" s="27"/>
      <c r="U771" s="27"/>
      <c r="V771" s="80"/>
      <c r="W771" s="42"/>
      <c r="X771" s="42"/>
      <c r="Y771" s="42"/>
      <c r="Z771" s="27"/>
      <c r="AA7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1" s="42"/>
      <c r="AC771" s="84"/>
    </row>
    <row r="772" spans="1:29" s="47" customFormat="1" ht="12.6" x14ac:dyDescent="0.3">
      <c r="A772" s="42" t="s">
        <v>430</v>
      </c>
      <c r="B772" s="43">
        <v>7</v>
      </c>
      <c r="C772" s="42"/>
      <c r="D77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2" s="42"/>
      <c r="F772" s="42"/>
      <c r="G772" s="44"/>
      <c r="H772" s="44"/>
      <c r="I772" s="44"/>
      <c r="J772" s="44"/>
      <c r="K772" s="44"/>
      <c r="L772" s="44"/>
      <c r="M772" s="42"/>
      <c r="N772" s="42"/>
      <c r="O772" s="46"/>
      <c r="P772" s="46">
        <f>Table1[[#This Row],[Unit Value]]*Table1[[#This Row],[Qty | PCount]]</f>
        <v>0</v>
      </c>
      <c r="Q772" s="42" t="str">
        <f>IF(Table1[[#This Row],[Unit Value]]&lt;=4999,"Low-Value Asset","High-Value Asset")</f>
        <v>Low-Value Asset</v>
      </c>
      <c r="R772" s="42"/>
      <c r="S772" s="42"/>
      <c r="T772" s="27"/>
      <c r="U772" s="27"/>
      <c r="V772" s="80"/>
      <c r="W772" s="42"/>
      <c r="X772" s="42"/>
      <c r="Y772" s="42"/>
      <c r="Z772" s="27"/>
      <c r="AA7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2" s="42"/>
      <c r="AC772" s="84"/>
    </row>
    <row r="773" spans="1:29" s="47" customFormat="1" ht="12.6" x14ac:dyDescent="0.3">
      <c r="A773" s="42" t="s">
        <v>430</v>
      </c>
      <c r="B773" s="43">
        <v>8</v>
      </c>
      <c r="C773" s="42"/>
      <c r="D77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3" s="42"/>
      <c r="F773" s="42"/>
      <c r="G773" s="44"/>
      <c r="H773" s="44"/>
      <c r="I773" s="44"/>
      <c r="J773" s="44"/>
      <c r="K773" s="44"/>
      <c r="L773" s="44"/>
      <c r="M773" s="42"/>
      <c r="N773" s="42"/>
      <c r="O773" s="46"/>
      <c r="P773" s="46">
        <f>Table1[[#This Row],[Unit Value]]*Table1[[#This Row],[Qty | PCount]]</f>
        <v>0</v>
      </c>
      <c r="Q773" s="42" t="str">
        <f>IF(Table1[[#This Row],[Unit Value]]&lt;=4999,"Low-Value Asset","High-Value Asset")</f>
        <v>Low-Value Asset</v>
      </c>
      <c r="R773" s="42"/>
      <c r="S773" s="42"/>
      <c r="T773" s="27"/>
      <c r="U773" s="27"/>
      <c r="V773" s="80"/>
      <c r="W773" s="42"/>
      <c r="X773" s="42"/>
      <c r="Y773" s="42"/>
      <c r="Z773" s="27"/>
      <c r="AA7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3" s="42"/>
      <c r="AC773" s="84"/>
    </row>
    <row r="774" spans="1:29" s="47" customFormat="1" ht="25.2" x14ac:dyDescent="0.3">
      <c r="A774" s="42" t="s">
        <v>430</v>
      </c>
      <c r="B774" s="43">
        <v>9</v>
      </c>
      <c r="C774" s="42"/>
      <c r="D77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4" s="42"/>
      <c r="F774" s="42"/>
      <c r="G774" s="44"/>
      <c r="H774" s="44"/>
      <c r="I774" s="44"/>
      <c r="J774" s="44"/>
      <c r="K774" s="44"/>
      <c r="L774" s="44"/>
      <c r="M774" s="45"/>
      <c r="N774" s="42"/>
      <c r="O774" s="46"/>
      <c r="P774" s="46">
        <f>Table1[[#This Row],[Unit Value]]*Table1[[#This Row],[Qty | PCount]]</f>
        <v>0</v>
      </c>
      <c r="Q774" s="42" t="str">
        <f>IF(Table1[[#This Row],[Unit Value]]&lt;=4999,"Low-Value Asset","High-Value Asset")</f>
        <v>Low-Value Asset</v>
      </c>
      <c r="R774" s="42"/>
      <c r="S774" s="42"/>
      <c r="T774" s="27"/>
      <c r="U774" s="27"/>
      <c r="V774" s="80"/>
      <c r="W774" s="42"/>
      <c r="X774" s="42"/>
      <c r="Y774" s="42"/>
      <c r="Z774" s="27"/>
      <c r="AA7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4" s="42"/>
      <c r="AC774" s="84"/>
    </row>
    <row r="775" spans="1:29" s="47" customFormat="1" ht="63" x14ac:dyDescent="0.3">
      <c r="A775" s="42" t="s">
        <v>431</v>
      </c>
      <c r="B775" s="43">
        <v>10</v>
      </c>
      <c r="C775" s="42"/>
      <c r="D77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5" s="42"/>
      <c r="F775" s="42"/>
      <c r="G775" s="44"/>
      <c r="H775" s="44"/>
      <c r="I775" s="44"/>
      <c r="J775" s="44"/>
      <c r="K775" s="44"/>
      <c r="L775" s="44"/>
      <c r="M775" s="42"/>
      <c r="N775" s="42"/>
      <c r="O775" s="46"/>
      <c r="P775" s="46">
        <f>Table1[[#This Row],[Unit Value]]*Table1[[#This Row],[Qty | PCount]]</f>
        <v>0</v>
      </c>
      <c r="Q775" s="42" t="str">
        <f>IF(Table1[[#This Row],[Unit Value]]&lt;=4999,"Low-Value Asset","High-Value Asset")</f>
        <v>Low-Value Asset</v>
      </c>
      <c r="R775" s="42"/>
      <c r="S775" s="42"/>
      <c r="T775" s="27"/>
      <c r="U775" s="27"/>
      <c r="V775" s="80"/>
      <c r="W775" s="42"/>
      <c r="X775" s="42"/>
      <c r="Y775" s="42"/>
      <c r="Z775" s="27"/>
      <c r="AA7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5" s="42"/>
      <c r="AC775" s="84"/>
    </row>
    <row r="776" spans="1:29" s="47" customFormat="1" ht="25.2" x14ac:dyDescent="0.3">
      <c r="A776" s="42" t="s">
        <v>431</v>
      </c>
      <c r="B776" s="43">
        <v>11</v>
      </c>
      <c r="C776" s="42"/>
      <c r="D77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6" s="42"/>
      <c r="F776" s="42"/>
      <c r="G776" s="44"/>
      <c r="H776" s="44"/>
      <c r="I776" s="44"/>
      <c r="J776" s="44"/>
      <c r="K776" s="44"/>
      <c r="L776" s="44"/>
      <c r="M776" s="45"/>
      <c r="N776" s="42"/>
      <c r="O776" s="46"/>
      <c r="P776" s="46">
        <f>Table1[[#This Row],[Unit Value]]*Table1[[#This Row],[Qty | PCount]]</f>
        <v>0</v>
      </c>
      <c r="Q776" s="42" t="str">
        <f>IF(Table1[[#This Row],[Unit Value]]&lt;=4999,"Low-Value Asset","High-Value Asset")</f>
        <v>Low-Value Asset</v>
      </c>
      <c r="R776" s="42"/>
      <c r="S776" s="42"/>
      <c r="T776" s="27"/>
      <c r="U776" s="27"/>
      <c r="V776" s="80"/>
      <c r="W776" s="42"/>
      <c r="X776" s="42"/>
      <c r="Y776" s="42"/>
      <c r="Z776" s="27"/>
      <c r="AA7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6" s="42"/>
      <c r="AC776" s="84"/>
    </row>
    <row r="777" spans="1:29" s="47" customFormat="1" ht="12.6" x14ac:dyDescent="0.3">
      <c r="A777" s="42" t="s">
        <v>431</v>
      </c>
      <c r="B777" s="43">
        <v>12</v>
      </c>
      <c r="C777" s="42"/>
      <c r="D77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7" s="42"/>
      <c r="F777" s="42"/>
      <c r="G777" s="44"/>
      <c r="H777" s="44"/>
      <c r="I777" s="44"/>
      <c r="J777" s="44"/>
      <c r="K777" s="44"/>
      <c r="L777" s="44"/>
      <c r="M777" s="42"/>
      <c r="N777" s="42"/>
      <c r="O777" s="46"/>
      <c r="P777" s="46">
        <f>Table1[[#This Row],[Unit Value]]*Table1[[#This Row],[Qty | PCount]]</f>
        <v>0</v>
      </c>
      <c r="Q777" s="42" t="str">
        <f>IF(Table1[[#This Row],[Unit Value]]&lt;=4999,"Low-Value Asset","High-Value Asset")</f>
        <v>Low-Value Asset</v>
      </c>
      <c r="R777" s="42"/>
      <c r="S777" s="42"/>
      <c r="T777" s="27"/>
      <c r="U777" s="27"/>
      <c r="V777" s="80"/>
      <c r="W777" s="42"/>
      <c r="X777" s="42"/>
      <c r="Y777" s="42"/>
      <c r="Z777" s="27"/>
      <c r="AA7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7" s="42"/>
      <c r="AC777" s="84"/>
    </row>
    <row r="778" spans="1:29" s="47" customFormat="1" ht="12.6" x14ac:dyDescent="0.3">
      <c r="A778" s="42" t="s">
        <v>431</v>
      </c>
      <c r="B778" s="43">
        <v>13</v>
      </c>
      <c r="C778" s="42"/>
      <c r="D77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8" s="42"/>
      <c r="F778" s="42"/>
      <c r="G778" s="44"/>
      <c r="H778" s="44"/>
      <c r="I778" s="44"/>
      <c r="J778" s="44"/>
      <c r="K778" s="44"/>
      <c r="L778" s="44"/>
      <c r="M778" s="45"/>
      <c r="N778" s="42"/>
      <c r="O778" s="46"/>
      <c r="P778" s="46">
        <f>Table1[[#This Row],[Unit Value]]*Table1[[#This Row],[Qty | PCount]]</f>
        <v>0</v>
      </c>
      <c r="Q778" s="42" t="str">
        <f>IF(Table1[[#This Row],[Unit Value]]&lt;=4999,"Low-Value Asset","High-Value Asset")</f>
        <v>Low-Value Asset</v>
      </c>
      <c r="R778" s="42"/>
      <c r="S778" s="42"/>
      <c r="T778" s="27"/>
      <c r="U778" s="27"/>
      <c r="V778" s="80"/>
      <c r="W778" s="42"/>
      <c r="X778" s="42"/>
      <c r="Y778" s="42"/>
      <c r="Z778" s="27"/>
      <c r="AA7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8" s="42"/>
      <c r="AC778" s="84"/>
    </row>
    <row r="779" spans="1:29" s="47" customFormat="1" ht="12.6" x14ac:dyDescent="0.3">
      <c r="A779" s="42" t="s">
        <v>431</v>
      </c>
      <c r="B779" s="43">
        <v>14</v>
      </c>
      <c r="C779" s="42"/>
      <c r="D77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79" s="42"/>
      <c r="F779" s="42"/>
      <c r="G779" s="44"/>
      <c r="H779" s="44"/>
      <c r="I779" s="44"/>
      <c r="J779" s="44"/>
      <c r="K779" s="44"/>
      <c r="L779" s="44"/>
      <c r="M779" s="42"/>
      <c r="N779" s="42"/>
      <c r="O779" s="46"/>
      <c r="P779" s="46">
        <f>Table1[[#This Row],[Unit Value]]*Table1[[#This Row],[Qty | PCount]]</f>
        <v>0</v>
      </c>
      <c r="Q779" s="42" t="str">
        <f>IF(Table1[[#This Row],[Unit Value]]&lt;=4999,"Low-Value Asset","High-Value Asset")</f>
        <v>Low-Value Asset</v>
      </c>
      <c r="R779" s="42"/>
      <c r="S779" s="42"/>
      <c r="T779" s="27"/>
      <c r="U779" s="27"/>
      <c r="V779" s="80"/>
      <c r="W779" s="42"/>
      <c r="X779" s="42"/>
      <c r="Y779" s="42"/>
      <c r="Z779" s="27"/>
      <c r="AA7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79" s="42"/>
      <c r="AC779" s="84"/>
    </row>
    <row r="780" spans="1:29" s="47" customFormat="1" ht="12.6" x14ac:dyDescent="0.3">
      <c r="A780" s="42" t="s">
        <v>431</v>
      </c>
      <c r="B780" s="43">
        <v>15</v>
      </c>
      <c r="C780" s="42"/>
      <c r="D78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0" s="42"/>
      <c r="F780" s="42"/>
      <c r="G780" s="44"/>
      <c r="H780" s="44"/>
      <c r="I780" s="44"/>
      <c r="J780" s="44"/>
      <c r="K780" s="44"/>
      <c r="L780" s="44"/>
      <c r="M780" s="45"/>
      <c r="N780" s="42"/>
      <c r="O780" s="46"/>
      <c r="P780" s="46">
        <f>Table1[[#This Row],[Unit Value]]*Table1[[#This Row],[Qty | PCount]]</f>
        <v>0</v>
      </c>
      <c r="Q780" s="42" t="str">
        <f>IF(Table1[[#This Row],[Unit Value]]&lt;=4999,"Low-Value Asset","High-Value Asset")</f>
        <v>Low-Value Asset</v>
      </c>
      <c r="R780" s="42"/>
      <c r="S780" s="42"/>
      <c r="T780" s="27"/>
      <c r="U780" s="27"/>
      <c r="V780" s="80"/>
      <c r="W780" s="42"/>
      <c r="X780" s="42"/>
      <c r="Y780" s="42"/>
      <c r="Z780" s="27"/>
      <c r="AA7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0" s="42"/>
      <c r="AC780" s="84"/>
    </row>
    <row r="781" spans="1:29" s="47" customFormat="1" ht="12.6" x14ac:dyDescent="0.3">
      <c r="A781" s="42" t="s">
        <v>431</v>
      </c>
      <c r="B781" s="43">
        <v>16</v>
      </c>
      <c r="C781" s="42"/>
      <c r="D78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1" s="42"/>
      <c r="F781" s="42"/>
      <c r="G781" s="44"/>
      <c r="H781" s="44"/>
      <c r="I781" s="44"/>
      <c r="J781" s="44"/>
      <c r="K781" s="44"/>
      <c r="L781" s="44"/>
      <c r="M781" s="42"/>
      <c r="N781" s="42"/>
      <c r="O781" s="46"/>
      <c r="P781" s="46">
        <f>Table1[[#This Row],[Unit Value]]*Table1[[#This Row],[Qty | PCount]]</f>
        <v>0</v>
      </c>
      <c r="Q781" s="42" t="str">
        <f>IF(Table1[[#This Row],[Unit Value]]&lt;=4999,"Low-Value Asset","High-Value Asset")</f>
        <v>Low-Value Asset</v>
      </c>
      <c r="R781" s="42"/>
      <c r="S781" s="42"/>
      <c r="T781" s="27"/>
      <c r="U781" s="27"/>
      <c r="V781" s="80"/>
      <c r="W781" s="42"/>
      <c r="X781" s="42"/>
      <c r="Y781" s="42"/>
      <c r="Z781" s="27"/>
      <c r="AA7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1" s="42"/>
      <c r="AC781" s="84"/>
    </row>
    <row r="782" spans="1:29" s="47" customFormat="1" ht="12.6" x14ac:dyDescent="0.3">
      <c r="A782" s="42" t="s">
        <v>431</v>
      </c>
      <c r="B782" s="43">
        <v>17</v>
      </c>
      <c r="C782" s="42"/>
      <c r="D78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2" s="42"/>
      <c r="F782" s="42"/>
      <c r="G782" s="44"/>
      <c r="H782" s="44"/>
      <c r="I782" s="44"/>
      <c r="J782" s="44"/>
      <c r="K782" s="44"/>
      <c r="L782" s="44"/>
      <c r="M782" s="42"/>
      <c r="N782" s="42"/>
      <c r="O782" s="46"/>
      <c r="P782" s="46">
        <f>Table1[[#This Row],[Unit Value]]*Table1[[#This Row],[Qty | PCount]]</f>
        <v>0</v>
      </c>
      <c r="Q782" s="42" t="str">
        <f>IF(Table1[[#This Row],[Unit Value]]&lt;=4999,"Low-Value Asset","High-Value Asset")</f>
        <v>Low-Value Asset</v>
      </c>
      <c r="R782" s="42"/>
      <c r="S782" s="42"/>
      <c r="T782" s="27"/>
      <c r="U782" s="27"/>
      <c r="V782" s="80"/>
      <c r="W782" s="42"/>
      <c r="X782" s="42"/>
      <c r="Y782" s="42"/>
      <c r="Z782" s="27"/>
      <c r="AA7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2" s="42"/>
      <c r="AC782" s="84"/>
    </row>
    <row r="783" spans="1:29" s="47" customFormat="1" ht="25.2" x14ac:dyDescent="0.3">
      <c r="A783" s="42" t="s">
        <v>431</v>
      </c>
      <c r="B783" s="43">
        <v>18</v>
      </c>
      <c r="C783" s="42"/>
      <c r="D78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3" s="42"/>
      <c r="F783" s="42"/>
      <c r="G783" s="44"/>
      <c r="H783" s="44"/>
      <c r="I783" s="44"/>
      <c r="J783" s="44"/>
      <c r="K783" s="44"/>
      <c r="L783" s="44"/>
      <c r="M783" s="45"/>
      <c r="N783" s="42"/>
      <c r="O783" s="46"/>
      <c r="P783" s="46">
        <f>Table1[[#This Row],[Unit Value]]*Table1[[#This Row],[Qty | PCount]]</f>
        <v>0</v>
      </c>
      <c r="Q783" s="42" t="str">
        <f>IF(Table1[[#This Row],[Unit Value]]&lt;=4999,"Low-Value Asset","High-Value Asset")</f>
        <v>Low-Value Asset</v>
      </c>
      <c r="R783" s="42"/>
      <c r="S783" s="42"/>
      <c r="T783" s="27"/>
      <c r="U783" s="27"/>
      <c r="V783" s="80"/>
      <c r="W783" s="42"/>
      <c r="X783" s="42"/>
      <c r="Y783" s="42"/>
      <c r="Z783" s="27"/>
      <c r="AA7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3" s="42"/>
      <c r="AC783" s="84"/>
    </row>
    <row r="784" spans="1:29" s="47" customFormat="1" ht="63" x14ac:dyDescent="0.3">
      <c r="A784" s="42" t="s">
        <v>432</v>
      </c>
      <c r="B784" s="43">
        <v>19</v>
      </c>
      <c r="C784" s="42"/>
      <c r="D78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4" s="42"/>
      <c r="F784" s="42"/>
      <c r="G784" s="44"/>
      <c r="H784" s="44"/>
      <c r="I784" s="44"/>
      <c r="J784" s="44"/>
      <c r="K784" s="44"/>
      <c r="L784" s="44"/>
      <c r="M784" s="42"/>
      <c r="N784" s="42"/>
      <c r="O784" s="46"/>
      <c r="P784" s="46">
        <f>Table1[[#This Row],[Unit Value]]*Table1[[#This Row],[Qty | PCount]]</f>
        <v>0</v>
      </c>
      <c r="Q784" s="42" t="str">
        <f>IF(Table1[[#This Row],[Unit Value]]&lt;=4999,"Low-Value Asset","High-Value Asset")</f>
        <v>Low-Value Asset</v>
      </c>
      <c r="R784" s="42"/>
      <c r="S784" s="42"/>
      <c r="T784" s="27"/>
      <c r="U784" s="27"/>
      <c r="V784" s="80"/>
      <c r="W784" s="42"/>
      <c r="X784" s="42"/>
      <c r="Y784" s="42"/>
      <c r="Z784" s="27"/>
      <c r="AA7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4" s="42"/>
      <c r="AC784" s="84"/>
    </row>
    <row r="785" spans="1:29" s="47" customFormat="1" ht="25.2" x14ac:dyDescent="0.3">
      <c r="A785" s="42" t="s">
        <v>432</v>
      </c>
      <c r="B785" s="43">
        <v>20</v>
      </c>
      <c r="C785" s="42"/>
      <c r="D78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5" s="42"/>
      <c r="F785" s="42"/>
      <c r="G785" s="44"/>
      <c r="H785" s="44"/>
      <c r="I785" s="44"/>
      <c r="J785" s="44"/>
      <c r="K785" s="44"/>
      <c r="L785" s="44"/>
      <c r="M785" s="45"/>
      <c r="N785" s="42"/>
      <c r="O785" s="46"/>
      <c r="P785" s="46">
        <f>Table1[[#This Row],[Unit Value]]*Table1[[#This Row],[Qty | PCount]]</f>
        <v>0</v>
      </c>
      <c r="Q785" s="42" t="str">
        <f>IF(Table1[[#This Row],[Unit Value]]&lt;=4999,"Low-Value Asset","High-Value Asset")</f>
        <v>Low-Value Asset</v>
      </c>
      <c r="R785" s="42"/>
      <c r="S785" s="42"/>
      <c r="T785" s="27"/>
      <c r="U785" s="27"/>
      <c r="V785" s="80"/>
      <c r="W785" s="42"/>
      <c r="X785" s="42"/>
      <c r="Y785" s="42"/>
      <c r="Z785" s="27"/>
      <c r="AA7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5" s="42"/>
      <c r="AC785" s="84"/>
    </row>
    <row r="786" spans="1:29" s="47" customFormat="1" ht="12.6" x14ac:dyDescent="0.3">
      <c r="A786" s="42" t="s">
        <v>432</v>
      </c>
      <c r="B786" s="43">
        <v>21</v>
      </c>
      <c r="C786" s="42"/>
      <c r="D78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6" s="42"/>
      <c r="F786" s="42"/>
      <c r="G786" s="44"/>
      <c r="H786" s="44"/>
      <c r="I786" s="44"/>
      <c r="J786" s="44"/>
      <c r="K786" s="44"/>
      <c r="L786" s="44"/>
      <c r="M786" s="42"/>
      <c r="N786" s="42"/>
      <c r="O786" s="46"/>
      <c r="P786" s="46">
        <f>Table1[[#This Row],[Unit Value]]*Table1[[#This Row],[Qty | PCount]]</f>
        <v>0</v>
      </c>
      <c r="Q786" s="42" t="str">
        <f>IF(Table1[[#This Row],[Unit Value]]&lt;=4999,"Low-Value Asset","High-Value Asset")</f>
        <v>Low-Value Asset</v>
      </c>
      <c r="R786" s="42"/>
      <c r="S786" s="42"/>
      <c r="T786" s="27"/>
      <c r="U786" s="27"/>
      <c r="V786" s="80"/>
      <c r="W786" s="42"/>
      <c r="X786" s="42"/>
      <c r="Y786" s="42"/>
      <c r="Z786" s="27"/>
      <c r="AA7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6" s="42"/>
      <c r="AC786" s="84"/>
    </row>
    <row r="787" spans="1:29" s="47" customFormat="1" ht="12.6" x14ac:dyDescent="0.3">
      <c r="A787" s="42" t="s">
        <v>432</v>
      </c>
      <c r="B787" s="43">
        <v>22</v>
      </c>
      <c r="C787" s="42"/>
      <c r="D78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7" s="42"/>
      <c r="F787" s="42"/>
      <c r="G787" s="44"/>
      <c r="H787" s="44"/>
      <c r="I787" s="44"/>
      <c r="J787" s="44"/>
      <c r="K787" s="44"/>
      <c r="L787" s="44"/>
      <c r="M787" s="45"/>
      <c r="N787" s="42"/>
      <c r="O787" s="46"/>
      <c r="P787" s="46">
        <f>Table1[[#This Row],[Unit Value]]*Table1[[#This Row],[Qty | PCount]]</f>
        <v>0</v>
      </c>
      <c r="Q787" s="42" t="str">
        <f>IF(Table1[[#This Row],[Unit Value]]&lt;=4999,"Low-Value Asset","High-Value Asset")</f>
        <v>Low-Value Asset</v>
      </c>
      <c r="R787" s="42"/>
      <c r="S787" s="42"/>
      <c r="T787" s="27"/>
      <c r="U787" s="27"/>
      <c r="V787" s="80"/>
      <c r="W787" s="42"/>
      <c r="X787" s="42"/>
      <c r="Y787" s="42"/>
      <c r="Z787" s="27"/>
      <c r="AA7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7" s="42"/>
      <c r="AC787" s="84"/>
    </row>
    <row r="788" spans="1:29" s="47" customFormat="1" ht="12.6" x14ac:dyDescent="0.3">
      <c r="A788" s="42" t="s">
        <v>432</v>
      </c>
      <c r="B788" s="43">
        <v>23</v>
      </c>
      <c r="C788" s="42"/>
      <c r="D78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8" s="42"/>
      <c r="F788" s="42"/>
      <c r="G788" s="44"/>
      <c r="H788" s="44"/>
      <c r="I788" s="44"/>
      <c r="J788" s="44"/>
      <c r="K788" s="44"/>
      <c r="L788" s="44"/>
      <c r="M788" s="42"/>
      <c r="N788" s="42"/>
      <c r="O788" s="46"/>
      <c r="P788" s="46">
        <f>Table1[[#This Row],[Unit Value]]*Table1[[#This Row],[Qty | PCount]]</f>
        <v>0</v>
      </c>
      <c r="Q788" s="42" t="str">
        <f>IF(Table1[[#This Row],[Unit Value]]&lt;=4999,"Low-Value Asset","High-Value Asset")</f>
        <v>Low-Value Asset</v>
      </c>
      <c r="R788" s="42"/>
      <c r="S788" s="42"/>
      <c r="T788" s="27"/>
      <c r="U788" s="27"/>
      <c r="V788" s="80"/>
      <c r="W788" s="42"/>
      <c r="X788" s="42"/>
      <c r="Y788" s="42"/>
      <c r="Z788" s="27"/>
      <c r="AA7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8" s="42"/>
      <c r="AC788" s="84"/>
    </row>
    <row r="789" spans="1:29" s="47" customFormat="1" ht="12.6" x14ac:dyDescent="0.3">
      <c r="A789" s="42" t="s">
        <v>432</v>
      </c>
      <c r="B789" s="43">
        <v>24</v>
      </c>
      <c r="C789" s="42"/>
      <c r="D78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89" s="42"/>
      <c r="F789" s="42"/>
      <c r="G789" s="44"/>
      <c r="H789" s="44"/>
      <c r="I789" s="44"/>
      <c r="J789" s="44"/>
      <c r="K789" s="44"/>
      <c r="L789" s="44"/>
      <c r="M789" s="45"/>
      <c r="N789" s="42"/>
      <c r="O789" s="46"/>
      <c r="P789" s="46">
        <f>Table1[[#This Row],[Unit Value]]*Table1[[#This Row],[Qty | PCount]]</f>
        <v>0</v>
      </c>
      <c r="Q789" s="42" t="str">
        <f>IF(Table1[[#This Row],[Unit Value]]&lt;=4999,"Low-Value Asset","High-Value Asset")</f>
        <v>Low-Value Asset</v>
      </c>
      <c r="R789" s="42"/>
      <c r="S789" s="42"/>
      <c r="T789" s="27"/>
      <c r="U789" s="27"/>
      <c r="V789" s="80"/>
      <c r="W789" s="42"/>
      <c r="X789" s="42"/>
      <c r="Y789" s="42"/>
      <c r="Z789" s="27"/>
      <c r="AA7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89" s="42"/>
      <c r="AC789" s="84"/>
    </row>
    <row r="790" spans="1:29" s="47" customFormat="1" ht="12.6" x14ac:dyDescent="0.3">
      <c r="A790" s="42" t="s">
        <v>432</v>
      </c>
      <c r="B790" s="43">
        <v>25</v>
      </c>
      <c r="C790" s="42"/>
      <c r="D79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0" s="42"/>
      <c r="F790" s="42"/>
      <c r="G790" s="44"/>
      <c r="H790" s="44"/>
      <c r="I790" s="44"/>
      <c r="J790" s="44"/>
      <c r="K790" s="44"/>
      <c r="L790" s="44"/>
      <c r="M790" s="42"/>
      <c r="N790" s="42"/>
      <c r="O790" s="46"/>
      <c r="P790" s="46">
        <f>Table1[[#This Row],[Unit Value]]*Table1[[#This Row],[Qty | PCount]]</f>
        <v>0</v>
      </c>
      <c r="Q790" s="42" t="str">
        <f>IF(Table1[[#This Row],[Unit Value]]&lt;=4999,"Low-Value Asset","High-Value Asset")</f>
        <v>Low-Value Asset</v>
      </c>
      <c r="R790" s="42"/>
      <c r="S790" s="42"/>
      <c r="T790" s="27"/>
      <c r="U790" s="27"/>
      <c r="V790" s="80"/>
      <c r="W790" s="42"/>
      <c r="X790" s="42"/>
      <c r="Y790" s="42"/>
      <c r="Z790" s="27"/>
      <c r="AA7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0" s="42"/>
      <c r="AC790" s="84"/>
    </row>
    <row r="791" spans="1:29" s="47" customFormat="1" ht="12.6" x14ac:dyDescent="0.3">
      <c r="A791" s="42" t="s">
        <v>432</v>
      </c>
      <c r="B791" s="43">
        <v>26</v>
      </c>
      <c r="C791" s="42"/>
      <c r="D79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1" s="42"/>
      <c r="F791" s="42"/>
      <c r="G791" s="44"/>
      <c r="H791" s="44"/>
      <c r="I791" s="44"/>
      <c r="J791" s="44"/>
      <c r="K791" s="44"/>
      <c r="L791" s="44"/>
      <c r="M791" s="42"/>
      <c r="N791" s="42"/>
      <c r="O791" s="46"/>
      <c r="P791" s="46">
        <f>Table1[[#This Row],[Unit Value]]*Table1[[#This Row],[Qty | PCount]]</f>
        <v>0</v>
      </c>
      <c r="Q791" s="42" t="str">
        <f>IF(Table1[[#This Row],[Unit Value]]&lt;=4999,"Low-Value Asset","High-Value Asset")</f>
        <v>Low-Value Asset</v>
      </c>
      <c r="R791" s="42"/>
      <c r="S791" s="42"/>
      <c r="T791" s="27"/>
      <c r="U791" s="27"/>
      <c r="V791" s="80"/>
      <c r="W791" s="42"/>
      <c r="X791" s="42"/>
      <c r="Y791" s="42"/>
      <c r="Z791" s="27"/>
      <c r="AA7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1" s="42"/>
      <c r="AC791" s="84"/>
    </row>
    <row r="792" spans="1:29" s="47" customFormat="1" ht="25.2" x14ac:dyDescent="0.3">
      <c r="A792" s="42" t="s">
        <v>432</v>
      </c>
      <c r="B792" s="43">
        <v>27</v>
      </c>
      <c r="C792" s="42"/>
      <c r="D79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2" s="42"/>
      <c r="F792" s="42"/>
      <c r="G792" s="44"/>
      <c r="H792" s="44"/>
      <c r="I792" s="44"/>
      <c r="J792" s="44"/>
      <c r="K792" s="44"/>
      <c r="L792" s="44"/>
      <c r="M792" s="45"/>
      <c r="N792" s="42"/>
      <c r="O792" s="46"/>
      <c r="P792" s="46">
        <f>Table1[[#This Row],[Unit Value]]*Table1[[#This Row],[Qty | PCount]]</f>
        <v>0</v>
      </c>
      <c r="Q792" s="42" t="str">
        <f>IF(Table1[[#This Row],[Unit Value]]&lt;=4999,"Low-Value Asset","High-Value Asset")</f>
        <v>Low-Value Asset</v>
      </c>
      <c r="R792" s="42"/>
      <c r="S792" s="42"/>
      <c r="T792" s="27"/>
      <c r="U792" s="27"/>
      <c r="V792" s="80"/>
      <c r="W792" s="42"/>
      <c r="X792" s="42"/>
      <c r="Y792" s="42"/>
      <c r="Z792" s="27"/>
      <c r="AA7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2" s="42"/>
      <c r="AC792" s="84"/>
    </row>
    <row r="793" spans="1:29" s="47" customFormat="1" ht="63" x14ac:dyDescent="0.3">
      <c r="A793" s="42" t="s">
        <v>433</v>
      </c>
      <c r="B793" s="43">
        <v>28</v>
      </c>
      <c r="C793" s="42"/>
      <c r="D79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3" s="42"/>
      <c r="F793" s="42"/>
      <c r="G793" s="44"/>
      <c r="H793" s="44"/>
      <c r="I793" s="44"/>
      <c r="J793" s="44"/>
      <c r="K793" s="44"/>
      <c r="L793" s="44"/>
      <c r="M793" s="42"/>
      <c r="N793" s="42"/>
      <c r="O793" s="46"/>
      <c r="P793" s="46">
        <f>Table1[[#This Row],[Unit Value]]*Table1[[#This Row],[Qty | PCount]]</f>
        <v>0</v>
      </c>
      <c r="Q793" s="42" t="str">
        <f>IF(Table1[[#This Row],[Unit Value]]&lt;=4999,"Low-Value Asset","High-Value Asset")</f>
        <v>Low-Value Asset</v>
      </c>
      <c r="R793" s="42"/>
      <c r="S793" s="42"/>
      <c r="T793" s="27"/>
      <c r="U793" s="27"/>
      <c r="V793" s="80"/>
      <c r="W793" s="42"/>
      <c r="X793" s="42"/>
      <c r="Y793" s="42"/>
      <c r="Z793" s="27"/>
      <c r="AA7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3" s="42"/>
      <c r="AC793" s="84"/>
    </row>
    <row r="794" spans="1:29" s="47" customFormat="1" ht="25.2" x14ac:dyDescent="0.3">
      <c r="A794" s="42" t="s">
        <v>433</v>
      </c>
      <c r="B794" s="43">
        <v>29</v>
      </c>
      <c r="C794" s="42"/>
      <c r="D79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4" s="42"/>
      <c r="F794" s="42"/>
      <c r="G794" s="44"/>
      <c r="H794" s="44"/>
      <c r="I794" s="44"/>
      <c r="J794" s="44"/>
      <c r="K794" s="44"/>
      <c r="L794" s="44"/>
      <c r="M794" s="45"/>
      <c r="N794" s="42"/>
      <c r="O794" s="46"/>
      <c r="P794" s="46">
        <f>Table1[[#This Row],[Unit Value]]*Table1[[#This Row],[Qty | PCount]]</f>
        <v>0</v>
      </c>
      <c r="Q794" s="42" t="str">
        <f>IF(Table1[[#This Row],[Unit Value]]&lt;=4999,"Low-Value Asset","High-Value Asset")</f>
        <v>Low-Value Asset</v>
      </c>
      <c r="R794" s="42"/>
      <c r="S794" s="42"/>
      <c r="T794" s="27"/>
      <c r="U794" s="27"/>
      <c r="V794" s="80"/>
      <c r="W794" s="42"/>
      <c r="X794" s="42"/>
      <c r="Y794" s="42"/>
      <c r="Z794" s="27"/>
      <c r="AA7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4" s="42"/>
      <c r="AC794" s="84"/>
    </row>
    <row r="795" spans="1:29" s="47" customFormat="1" ht="12.6" x14ac:dyDescent="0.3">
      <c r="A795" s="42" t="s">
        <v>433</v>
      </c>
      <c r="B795" s="43">
        <v>30</v>
      </c>
      <c r="C795" s="42"/>
      <c r="D79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5" s="42"/>
      <c r="F795" s="42"/>
      <c r="G795" s="44"/>
      <c r="H795" s="44"/>
      <c r="I795" s="44"/>
      <c r="J795" s="44"/>
      <c r="K795" s="44"/>
      <c r="L795" s="44"/>
      <c r="M795" s="42"/>
      <c r="N795" s="42"/>
      <c r="O795" s="46"/>
      <c r="P795" s="46">
        <f>Table1[[#This Row],[Unit Value]]*Table1[[#This Row],[Qty | PCount]]</f>
        <v>0</v>
      </c>
      <c r="Q795" s="42" t="str">
        <f>IF(Table1[[#This Row],[Unit Value]]&lt;=4999,"Low-Value Asset","High-Value Asset")</f>
        <v>Low-Value Asset</v>
      </c>
      <c r="R795" s="42"/>
      <c r="S795" s="42"/>
      <c r="T795" s="27"/>
      <c r="U795" s="27"/>
      <c r="V795" s="80"/>
      <c r="W795" s="42"/>
      <c r="X795" s="42"/>
      <c r="Y795" s="42"/>
      <c r="Z795" s="27"/>
      <c r="AA7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5" s="42"/>
      <c r="AC795" s="84"/>
    </row>
    <row r="796" spans="1:29" s="47" customFormat="1" ht="12.6" x14ac:dyDescent="0.3">
      <c r="A796" s="42" t="s">
        <v>433</v>
      </c>
      <c r="B796" s="43">
        <v>31</v>
      </c>
      <c r="C796" s="42"/>
      <c r="D79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6" s="42"/>
      <c r="F796" s="42"/>
      <c r="G796" s="44"/>
      <c r="H796" s="44"/>
      <c r="I796" s="44"/>
      <c r="J796" s="44"/>
      <c r="K796" s="44"/>
      <c r="L796" s="44"/>
      <c r="M796" s="45"/>
      <c r="N796" s="42"/>
      <c r="O796" s="46"/>
      <c r="P796" s="46">
        <f>Table1[[#This Row],[Unit Value]]*Table1[[#This Row],[Qty | PCount]]</f>
        <v>0</v>
      </c>
      <c r="Q796" s="42" t="str">
        <f>IF(Table1[[#This Row],[Unit Value]]&lt;=4999,"Low-Value Asset","High-Value Asset")</f>
        <v>Low-Value Asset</v>
      </c>
      <c r="R796" s="42"/>
      <c r="S796" s="42"/>
      <c r="T796" s="27"/>
      <c r="U796" s="27"/>
      <c r="V796" s="80"/>
      <c r="W796" s="42"/>
      <c r="X796" s="42"/>
      <c r="Y796" s="42"/>
      <c r="Z796" s="27"/>
      <c r="AA7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6" s="42"/>
      <c r="AC796" s="84"/>
    </row>
    <row r="797" spans="1:29" s="47" customFormat="1" ht="12.6" x14ac:dyDescent="0.3">
      <c r="A797" s="42" t="s">
        <v>433</v>
      </c>
      <c r="B797" s="43">
        <v>32</v>
      </c>
      <c r="C797" s="42"/>
      <c r="D79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7" s="42"/>
      <c r="F797" s="42"/>
      <c r="G797" s="44"/>
      <c r="H797" s="44"/>
      <c r="I797" s="44"/>
      <c r="J797" s="44"/>
      <c r="K797" s="44"/>
      <c r="L797" s="44"/>
      <c r="M797" s="42"/>
      <c r="N797" s="42"/>
      <c r="O797" s="46"/>
      <c r="P797" s="46">
        <f>Table1[[#This Row],[Unit Value]]*Table1[[#This Row],[Qty | PCount]]</f>
        <v>0</v>
      </c>
      <c r="Q797" s="42" t="str">
        <f>IF(Table1[[#This Row],[Unit Value]]&lt;=4999,"Low-Value Asset","High-Value Asset")</f>
        <v>Low-Value Asset</v>
      </c>
      <c r="R797" s="42"/>
      <c r="S797" s="42"/>
      <c r="T797" s="27"/>
      <c r="U797" s="27"/>
      <c r="V797" s="80"/>
      <c r="W797" s="42"/>
      <c r="X797" s="42"/>
      <c r="Y797" s="42"/>
      <c r="Z797" s="27"/>
      <c r="AA7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7" s="42"/>
      <c r="AC797" s="84"/>
    </row>
    <row r="798" spans="1:29" s="47" customFormat="1" ht="12.6" x14ac:dyDescent="0.3">
      <c r="A798" s="42" t="s">
        <v>433</v>
      </c>
      <c r="B798" s="43">
        <v>33</v>
      </c>
      <c r="C798" s="42"/>
      <c r="D79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8" s="42"/>
      <c r="F798" s="42"/>
      <c r="G798" s="44"/>
      <c r="H798" s="44"/>
      <c r="I798" s="44"/>
      <c r="J798" s="44"/>
      <c r="K798" s="44"/>
      <c r="L798" s="44"/>
      <c r="M798" s="45"/>
      <c r="N798" s="42"/>
      <c r="O798" s="46"/>
      <c r="P798" s="46">
        <f>Table1[[#This Row],[Unit Value]]*Table1[[#This Row],[Qty | PCount]]</f>
        <v>0</v>
      </c>
      <c r="Q798" s="42" t="str">
        <f>IF(Table1[[#This Row],[Unit Value]]&lt;=4999,"Low-Value Asset","High-Value Asset")</f>
        <v>Low-Value Asset</v>
      </c>
      <c r="R798" s="42"/>
      <c r="S798" s="42"/>
      <c r="T798" s="27"/>
      <c r="U798" s="27"/>
      <c r="V798" s="80"/>
      <c r="W798" s="42"/>
      <c r="X798" s="42"/>
      <c r="Y798" s="42"/>
      <c r="Z798" s="27"/>
      <c r="AA7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8" s="42"/>
      <c r="AC798" s="84"/>
    </row>
    <row r="799" spans="1:29" s="47" customFormat="1" ht="12.6" x14ac:dyDescent="0.3">
      <c r="A799" s="42" t="s">
        <v>433</v>
      </c>
      <c r="B799" s="43">
        <v>34</v>
      </c>
      <c r="C799" s="42"/>
      <c r="D79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799" s="42"/>
      <c r="F799" s="42"/>
      <c r="G799" s="44"/>
      <c r="H799" s="44"/>
      <c r="I799" s="44"/>
      <c r="J799" s="44"/>
      <c r="K799" s="44"/>
      <c r="L799" s="44"/>
      <c r="M799" s="42"/>
      <c r="N799" s="42"/>
      <c r="O799" s="46"/>
      <c r="P799" s="46">
        <f>Table1[[#This Row],[Unit Value]]*Table1[[#This Row],[Qty | PCount]]</f>
        <v>0</v>
      </c>
      <c r="Q799" s="42" t="str">
        <f>IF(Table1[[#This Row],[Unit Value]]&lt;=4999,"Low-Value Asset","High-Value Asset")</f>
        <v>Low-Value Asset</v>
      </c>
      <c r="R799" s="42"/>
      <c r="S799" s="42"/>
      <c r="T799" s="27"/>
      <c r="U799" s="27"/>
      <c r="V799" s="80"/>
      <c r="W799" s="42"/>
      <c r="X799" s="42"/>
      <c r="Y799" s="42"/>
      <c r="Z799" s="27"/>
      <c r="AA7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799" s="42"/>
      <c r="AC799" s="84"/>
    </row>
    <row r="800" spans="1:29" s="47" customFormat="1" ht="12.6" x14ac:dyDescent="0.3">
      <c r="A800" s="42" t="s">
        <v>433</v>
      </c>
      <c r="B800" s="43">
        <v>35</v>
      </c>
      <c r="C800" s="42"/>
      <c r="D80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0" s="42"/>
      <c r="F800" s="42"/>
      <c r="G800" s="44"/>
      <c r="H800" s="44"/>
      <c r="I800" s="44"/>
      <c r="J800" s="44"/>
      <c r="K800" s="44"/>
      <c r="L800" s="44"/>
      <c r="M800" s="42"/>
      <c r="N800" s="42"/>
      <c r="O800" s="46"/>
      <c r="P800" s="46">
        <f>Table1[[#This Row],[Unit Value]]*Table1[[#This Row],[Qty | PCount]]</f>
        <v>0</v>
      </c>
      <c r="Q800" s="42" t="str">
        <f>IF(Table1[[#This Row],[Unit Value]]&lt;=4999,"Low-Value Asset","High-Value Asset")</f>
        <v>Low-Value Asset</v>
      </c>
      <c r="R800" s="42"/>
      <c r="S800" s="42"/>
      <c r="T800" s="27"/>
      <c r="U800" s="27"/>
      <c r="V800" s="80"/>
      <c r="W800" s="42"/>
      <c r="X800" s="42"/>
      <c r="Y800" s="42"/>
      <c r="Z800" s="27"/>
      <c r="AA8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0" s="42"/>
      <c r="AC800" s="84"/>
    </row>
    <row r="801" spans="1:29" s="47" customFormat="1" ht="25.2" x14ac:dyDescent="0.3">
      <c r="A801" s="42" t="s">
        <v>433</v>
      </c>
      <c r="B801" s="43">
        <v>36</v>
      </c>
      <c r="C801" s="42"/>
      <c r="D80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1" s="42"/>
      <c r="F801" s="42"/>
      <c r="G801" s="44"/>
      <c r="H801" s="44"/>
      <c r="I801" s="44"/>
      <c r="J801" s="44"/>
      <c r="K801" s="44"/>
      <c r="L801" s="44"/>
      <c r="M801" s="45"/>
      <c r="N801" s="42"/>
      <c r="O801" s="46"/>
      <c r="P801" s="46">
        <f>Table1[[#This Row],[Unit Value]]*Table1[[#This Row],[Qty | PCount]]</f>
        <v>0</v>
      </c>
      <c r="Q801" s="42" t="str">
        <f>IF(Table1[[#This Row],[Unit Value]]&lt;=4999,"Low-Value Asset","High-Value Asset")</f>
        <v>Low-Value Asset</v>
      </c>
      <c r="R801" s="42"/>
      <c r="S801" s="42"/>
      <c r="T801" s="27"/>
      <c r="U801" s="27"/>
      <c r="V801" s="80"/>
      <c r="W801" s="42"/>
      <c r="X801" s="42"/>
      <c r="Y801" s="42"/>
      <c r="Z801" s="27"/>
      <c r="AA8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1" s="42"/>
      <c r="AC801" s="84"/>
    </row>
    <row r="802" spans="1:29" s="47" customFormat="1" ht="63" x14ac:dyDescent="0.3">
      <c r="A802" s="42" t="s">
        <v>434</v>
      </c>
      <c r="B802" s="43">
        <v>37</v>
      </c>
      <c r="C802" s="42"/>
      <c r="D80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2" s="42"/>
      <c r="F802" s="42"/>
      <c r="G802" s="44"/>
      <c r="H802" s="44"/>
      <c r="I802" s="44"/>
      <c r="J802" s="44"/>
      <c r="K802" s="44"/>
      <c r="L802" s="44"/>
      <c r="M802" s="42"/>
      <c r="N802" s="42"/>
      <c r="O802" s="46"/>
      <c r="P802" s="46">
        <f>Table1[[#This Row],[Unit Value]]*Table1[[#This Row],[Qty | PCount]]</f>
        <v>0</v>
      </c>
      <c r="Q802" s="42" t="str">
        <f>IF(Table1[[#This Row],[Unit Value]]&lt;=4999,"Low-Value Asset","High-Value Asset")</f>
        <v>Low-Value Asset</v>
      </c>
      <c r="R802" s="42"/>
      <c r="S802" s="42"/>
      <c r="T802" s="27"/>
      <c r="U802" s="27"/>
      <c r="V802" s="80"/>
      <c r="W802" s="42"/>
      <c r="X802" s="42"/>
      <c r="Y802" s="42"/>
      <c r="Z802" s="27"/>
      <c r="AA8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2" s="42"/>
      <c r="AC802" s="84"/>
    </row>
    <row r="803" spans="1:29" s="47" customFormat="1" ht="25.2" x14ac:dyDescent="0.3">
      <c r="A803" s="42" t="s">
        <v>434</v>
      </c>
      <c r="B803" s="43">
        <v>38</v>
      </c>
      <c r="C803" s="42"/>
      <c r="D80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3" s="42"/>
      <c r="F803" s="42"/>
      <c r="G803" s="44"/>
      <c r="H803" s="44"/>
      <c r="I803" s="44"/>
      <c r="J803" s="44"/>
      <c r="K803" s="44"/>
      <c r="L803" s="44"/>
      <c r="M803" s="45"/>
      <c r="N803" s="42"/>
      <c r="O803" s="46"/>
      <c r="P803" s="46">
        <f>Table1[[#This Row],[Unit Value]]*Table1[[#This Row],[Qty | PCount]]</f>
        <v>0</v>
      </c>
      <c r="Q803" s="42" t="str">
        <f>IF(Table1[[#This Row],[Unit Value]]&lt;=4999,"Low-Value Asset","High-Value Asset")</f>
        <v>Low-Value Asset</v>
      </c>
      <c r="R803" s="42"/>
      <c r="S803" s="42"/>
      <c r="T803" s="27"/>
      <c r="U803" s="27"/>
      <c r="V803" s="80"/>
      <c r="W803" s="42"/>
      <c r="X803" s="42"/>
      <c r="Y803" s="42"/>
      <c r="Z803" s="27"/>
      <c r="AA8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3" s="42"/>
      <c r="AC803" s="84"/>
    </row>
    <row r="804" spans="1:29" s="47" customFormat="1" ht="12.6" x14ac:dyDescent="0.3">
      <c r="A804" s="42" t="s">
        <v>434</v>
      </c>
      <c r="B804" s="43">
        <v>39</v>
      </c>
      <c r="C804" s="42"/>
      <c r="D80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4" s="42"/>
      <c r="F804" s="42"/>
      <c r="G804" s="44"/>
      <c r="H804" s="44"/>
      <c r="I804" s="44"/>
      <c r="J804" s="44"/>
      <c r="K804" s="44"/>
      <c r="L804" s="44"/>
      <c r="M804" s="42"/>
      <c r="N804" s="42"/>
      <c r="O804" s="46"/>
      <c r="P804" s="46">
        <f>Table1[[#This Row],[Unit Value]]*Table1[[#This Row],[Qty | PCount]]</f>
        <v>0</v>
      </c>
      <c r="Q804" s="42" t="str">
        <f>IF(Table1[[#This Row],[Unit Value]]&lt;=4999,"Low-Value Asset","High-Value Asset")</f>
        <v>Low-Value Asset</v>
      </c>
      <c r="R804" s="42"/>
      <c r="S804" s="42"/>
      <c r="T804" s="27"/>
      <c r="U804" s="27"/>
      <c r="V804" s="80"/>
      <c r="W804" s="42"/>
      <c r="X804" s="42"/>
      <c r="Y804" s="42"/>
      <c r="Z804" s="27"/>
      <c r="AA8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4" s="42"/>
      <c r="AC804" s="84"/>
    </row>
    <row r="805" spans="1:29" s="47" customFormat="1" ht="12.6" x14ac:dyDescent="0.3">
      <c r="A805" s="42" t="s">
        <v>434</v>
      </c>
      <c r="B805" s="43">
        <v>40</v>
      </c>
      <c r="C805" s="42"/>
      <c r="D80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5" s="42"/>
      <c r="F805" s="42"/>
      <c r="G805" s="44"/>
      <c r="H805" s="44"/>
      <c r="I805" s="44"/>
      <c r="J805" s="44"/>
      <c r="K805" s="44"/>
      <c r="L805" s="44"/>
      <c r="M805" s="45"/>
      <c r="N805" s="42"/>
      <c r="O805" s="46"/>
      <c r="P805" s="46">
        <f>Table1[[#This Row],[Unit Value]]*Table1[[#This Row],[Qty | PCount]]</f>
        <v>0</v>
      </c>
      <c r="Q805" s="42" t="str">
        <f>IF(Table1[[#This Row],[Unit Value]]&lt;=4999,"Low-Value Asset","High-Value Asset")</f>
        <v>Low-Value Asset</v>
      </c>
      <c r="R805" s="42"/>
      <c r="S805" s="42"/>
      <c r="T805" s="27"/>
      <c r="U805" s="27"/>
      <c r="V805" s="80"/>
      <c r="W805" s="42"/>
      <c r="X805" s="42"/>
      <c r="Y805" s="42"/>
      <c r="Z805" s="27"/>
      <c r="AA8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5" s="42"/>
      <c r="AC805" s="84"/>
    </row>
    <row r="806" spans="1:29" s="47" customFormat="1" ht="12.6" x14ac:dyDescent="0.3">
      <c r="A806" s="42" t="s">
        <v>434</v>
      </c>
      <c r="B806" s="43">
        <v>41</v>
      </c>
      <c r="C806" s="42"/>
      <c r="D80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6" s="42"/>
      <c r="F806" s="42"/>
      <c r="G806" s="44"/>
      <c r="H806" s="44"/>
      <c r="I806" s="44"/>
      <c r="J806" s="44"/>
      <c r="K806" s="44"/>
      <c r="L806" s="44"/>
      <c r="M806" s="42"/>
      <c r="N806" s="42"/>
      <c r="O806" s="46"/>
      <c r="P806" s="46">
        <f>Table1[[#This Row],[Unit Value]]*Table1[[#This Row],[Qty | PCount]]</f>
        <v>0</v>
      </c>
      <c r="Q806" s="42" t="str">
        <f>IF(Table1[[#This Row],[Unit Value]]&lt;=4999,"Low-Value Asset","High-Value Asset")</f>
        <v>Low-Value Asset</v>
      </c>
      <c r="R806" s="42"/>
      <c r="S806" s="42"/>
      <c r="T806" s="27"/>
      <c r="U806" s="27"/>
      <c r="V806" s="80"/>
      <c r="W806" s="42"/>
      <c r="X806" s="42"/>
      <c r="Y806" s="42"/>
      <c r="Z806" s="27"/>
      <c r="AA8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6" s="42"/>
      <c r="AC806" s="84"/>
    </row>
    <row r="807" spans="1:29" s="47" customFormat="1" ht="12.6" x14ac:dyDescent="0.3">
      <c r="A807" s="42" t="s">
        <v>434</v>
      </c>
      <c r="B807" s="43">
        <v>42</v>
      </c>
      <c r="C807" s="42"/>
      <c r="D80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7" s="42"/>
      <c r="F807" s="42"/>
      <c r="G807" s="44"/>
      <c r="H807" s="44"/>
      <c r="I807" s="44"/>
      <c r="J807" s="44"/>
      <c r="K807" s="44"/>
      <c r="L807" s="44"/>
      <c r="M807" s="45"/>
      <c r="N807" s="42"/>
      <c r="O807" s="46"/>
      <c r="P807" s="46">
        <f>Table1[[#This Row],[Unit Value]]*Table1[[#This Row],[Qty | PCount]]</f>
        <v>0</v>
      </c>
      <c r="Q807" s="42" t="str">
        <f>IF(Table1[[#This Row],[Unit Value]]&lt;=4999,"Low-Value Asset","High-Value Asset")</f>
        <v>Low-Value Asset</v>
      </c>
      <c r="R807" s="42"/>
      <c r="S807" s="42"/>
      <c r="T807" s="27"/>
      <c r="U807" s="27"/>
      <c r="V807" s="80"/>
      <c r="W807" s="42"/>
      <c r="X807" s="42"/>
      <c r="Y807" s="42"/>
      <c r="Z807" s="27"/>
      <c r="AA8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7" s="42"/>
      <c r="AC807" s="84"/>
    </row>
    <row r="808" spans="1:29" s="47" customFormat="1" ht="12.6" x14ac:dyDescent="0.3">
      <c r="A808" s="42" t="s">
        <v>434</v>
      </c>
      <c r="B808" s="43">
        <v>43</v>
      </c>
      <c r="C808" s="42"/>
      <c r="D80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8" s="42"/>
      <c r="F808" s="42"/>
      <c r="G808" s="44"/>
      <c r="H808" s="44"/>
      <c r="I808" s="44"/>
      <c r="J808" s="44"/>
      <c r="K808" s="44"/>
      <c r="L808" s="44"/>
      <c r="M808" s="42"/>
      <c r="N808" s="42"/>
      <c r="O808" s="46"/>
      <c r="P808" s="46">
        <f>Table1[[#This Row],[Unit Value]]*Table1[[#This Row],[Qty | PCount]]</f>
        <v>0</v>
      </c>
      <c r="Q808" s="42" t="str">
        <f>IF(Table1[[#This Row],[Unit Value]]&lt;=4999,"Low-Value Asset","High-Value Asset")</f>
        <v>Low-Value Asset</v>
      </c>
      <c r="R808" s="42"/>
      <c r="S808" s="42"/>
      <c r="T808" s="27"/>
      <c r="U808" s="27"/>
      <c r="V808" s="80"/>
      <c r="W808" s="42"/>
      <c r="X808" s="42"/>
      <c r="Y808" s="42"/>
      <c r="Z808" s="27"/>
      <c r="AA8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8" s="42"/>
      <c r="AC808" s="84"/>
    </row>
    <row r="809" spans="1:29" s="47" customFormat="1" ht="12.6" x14ac:dyDescent="0.3">
      <c r="A809" s="42" t="s">
        <v>434</v>
      </c>
      <c r="B809" s="43">
        <v>44</v>
      </c>
      <c r="C809" s="42"/>
      <c r="D80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09" s="42"/>
      <c r="F809" s="42"/>
      <c r="G809" s="44"/>
      <c r="H809" s="44"/>
      <c r="I809" s="44"/>
      <c r="J809" s="44"/>
      <c r="K809" s="44"/>
      <c r="L809" s="44"/>
      <c r="M809" s="42"/>
      <c r="N809" s="42"/>
      <c r="O809" s="46"/>
      <c r="P809" s="46">
        <f>Table1[[#This Row],[Unit Value]]*Table1[[#This Row],[Qty | PCount]]</f>
        <v>0</v>
      </c>
      <c r="Q809" s="42" t="str">
        <f>IF(Table1[[#This Row],[Unit Value]]&lt;=4999,"Low-Value Asset","High-Value Asset")</f>
        <v>Low-Value Asset</v>
      </c>
      <c r="R809" s="42"/>
      <c r="S809" s="42"/>
      <c r="T809" s="27"/>
      <c r="U809" s="27"/>
      <c r="V809" s="80"/>
      <c r="W809" s="42"/>
      <c r="X809" s="42"/>
      <c r="Y809" s="42"/>
      <c r="Z809" s="27"/>
      <c r="AA8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09" s="42"/>
      <c r="AC809" s="84"/>
    </row>
    <row r="810" spans="1:29" s="47" customFormat="1" ht="25.2" x14ac:dyDescent="0.3">
      <c r="A810" s="42" t="s">
        <v>434</v>
      </c>
      <c r="B810" s="43">
        <v>45</v>
      </c>
      <c r="C810" s="42"/>
      <c r="D81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0" s="42"/>
      <c r="F810" s="42"/>
      <c r="G810" s="44"/>
      <c r="H810" s="44"/>
      <c r="I810" s="44"/>
      <c r="J810" s="44"/>
      <c r="K810" s="44"/>
      <c r="L810" s="44"/>
      <c r="M810" s="45"/>
      <c r="N810" s="42"/>
      <c r="O810" s="46"/>
      <c r="P810" s="46">
        <f>Table1[[#This Row],[Unit Value]]*Table1[[#This Row],[Qty | PCount]]</f>
        <v>0</v>
      </c>
      <c r="Q810" s="42" t="str">
        <f>IF(Table1[[#This Row],[Unit Value]]&lt;=4999,"Low-Value Asset","High-Value Asset")</f>
        <v>Low-Value Asset</v>
      </c>
      <c r="R810" s="42"/>
      <c r="S810" s="42"/>
      <c r="T810" s="27"/>
      <c r="U810" s="27"/>
      <c r="V810" s="80"/>
      <c r="W810" s="42"/>
      <c r="X810" s="42"/>
      <c r="Y810" s="42"/>
      <c r="Z810" s="27"/>
      <c r="AA8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0" s="42"/>
      <c r="AC810" s="84"/>
    </row>
    <row r="811" spans="1:29" s="47" customFormat="1" ht="63" x14ac:dyDescent="0.3">
      <c r="A811" s="42" t="s">
        <v>435</v>
      </c>
      <c r="B811" s="43">
        <v>46</v>
      </c>
      <c r="C811" s="42"/>
      <c r="D81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1" s="42"/>
      <c r="F811" s="42"/>
      <c r="G811" s="44"/>
      <c r="H811" s="44"/>
      <c r="I811" s="44"/>
      <c r="J811" s="44"/>
      <c r="K811" s="44"/>
      <c r="L811" s="44"/>
      <c r="M811" s="42"/>
      <c r="N811" s="42"/>
      <c r="O811" s="46"/>
      <c r="P811" s="46">
        <f>Table1[[#This Row],[Unit Value]]*Table1[[#This Row],[Qty | PCount]]</f>
        <v>0</v>
      </c>
      <c r="Q811" s="42" t="str">
        <f>IF(Table1[[#This Row],[Unit Value]]&lt;=4999,"Low-Value Asset","High-Value Asset")</f>
        <v>Low-Value Asset</v>
      </c>
      <c r="R811" s="42"/>
      <c r="S811" s="42"/>
      <c r="T811" s="27"/>
      <c r="U811" s="27"/>
      <c r="V811" s="80"/>
      <c r="W811" s="42"/>
      <c r="X811" s="42"/>
      <c r="Y811" s="42"/>
      <c r="Z811" s="27"/>
      <c r="AA8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1" s="42"/>
      <c r="AC811" s="84"/>
    </row>
    <row r="812" spans="1:29" s="47" customFormat="1" ht="25.2" x14ac:dyDescent="0.3">
      <c r="A812" s="42" t="s">
        <v>435</v>
      </c>
      <c r="B812" s="43">
        <v>47</v>
      </c>
      <c r="C812" s="42"/>
      <c r="D81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2" s="42"/>
      <c r="F812" s="42"/>
      <c r="G812" s="44"/>
      <c r="H812" s="44"/>
      <c r="I812" s="44"/>
      <c r="J812" s="44"/>
      <c r="K812" s="44"/>
      <c r="L812" s="44"/>
      <c r="M812" s="45"/>
      <c r="N812" s="42"/>
      <c r="O812" s="46"/>
      <c r="P812" s="46">
        <f>Table1[[#This Row],[Unit Value]]*Table1[[#This Row],[Qty | PCount]]</f>
        <v>0</v>
      </c>
      <c r="Q812" s="42" t="str">
        <f>IF(Table1[[#This Row],[Unit Value]]&lt;=4999,"Low-Value Asset","High-Value Asset")</f>
        <v>Low-Value Asset</v>
      </c>
      <c r="R812" s="42"/>
      <c r="S812" s="42"/>
      <c r="T812" s="27"/>
      <c r="U812" s="27"/>
      <c r="V812" s="80"/>
      <c r="W812" s="42"/>
      <c r="X812" s="42"/>
      <c r="Y812" s="42"/>
      <c r="Z812" s="27"/>
      <c r="AA8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2" s="42"/>
      <c r="AC812" s="84"/>
    </row>
    <row r="813" spans="1:29" s="47" customFormat="1" ht="12.6" x14ac:dyDescent="0.3">
      <c r="A813" s="42" t="s">
        <v>435</v>
      </c>
      <c r="B813" s="43">
        <v>48</v>
      </c>
      <c r="C813" s="42"/>
      <c r="D81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3" s="42"/>
      <c r="F813" s="42"/>
      <c r="G813" s="44"/>
      <c r="H813" s="44"/>
      <c r="I813" s="44"/>
      <c r="J813" s="44"/>
      <c r="K813" s="44"/>
      <c r="L813" s="44"/>
      <c r="M813" s="42"/>
      <c r="N813" s="42"/>
      <c r="O813" s="46"/>
      <c r="P813" s="46">
        <f>Table1[[#This Row],[Unit Value]]*Table1[[#This Row],[Qty | PCount]]</f>
        <v>0</v>
      </c>
      <c r="Q813" s="42" t="str">
        <f>IF(Table1[[#This Row],[Unit Value]]&lt;=4999,"Low-Value Asset","High-Value Asset")</f>
        <v>Low-Value Asset</v>
      </c>
      <c r="R813" s="42"/>
      <c r="S813" s="42"/>
      <c r="T813" s="27"/>
      <c r="U813" s="27"/>
      <c r="V813" s="80"/>
      <c r="W813" s="42"/>
      <c r="X813" s="42"/>
      <c r="Y813" s="42"/>
      <c r="Z813" s="27"/>
      <c r="AA8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3" s="42"/>
      <c r="AC813" s="84"/>
    </row>
    <row r="814" spans="1:29" s="47" customFormat="1" ht="12.6" x14ac:dyDescent="0.3">
      <c r="A814" s="42" t="s">
        <v>435</v>
      </c>
      <c r="B814" s="43">
        <v>49</v>
      </c>
      <c r="C814" s="42"/>
      <c r="D81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4" s="42"/>
      <c r="F814" s="42"/>
      <c r="G814" s="44"/>
      <c r="H814" s="44"/>
      <c r="I814" s="44"/>
      <c r="J814" s="44"/>
      <c r="K814" s="44"/>
      <c r="L814" s="44"/>
      <c r="M814" s="45"/>
      <c r="N814" s="42"/>
      <c r="O814" s="46"/>
      <c r="P814" s="46">
        <f>Table1[[#This Row],[Unit Value]]*Table1[[#This Row],[Qty | PCount]]</f>
        <v>0</v>
      </c>
      <c r="Q814" s="42" t="str">
        <f>IF(Table1[[#This Row],[Unit Value]]&lt;=4999,"Low-Value Asset","High-Value Asset")</f>
        <v>Low-Value Asset</v>
      </c>
      <c r="R814" s="42"/>
      <c r="S814" s="42"/>
      <c r="T814" s="27"/>
      <c r="U814" s="27"/>
      <c r="V814" s="80"/>
      <c r="W814" s="42"/>
      <c r="X814" s="42"/>
      <c r="Y814" s="42"/>
      <c r="Z814" s="27"/>
      <c r="AA8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4" s="42"/>
      <c r="AC814" s="84"/>
    </row>
    <row r="815" spans="1:29" s="47" customFormat="1" ht="12.6" x14ac:dyDescent="0.3">
      <c r="A815" s="42" t="s">
        <v>435</v>
      </c>
      <c r="B815" s="43">
        <v>50</v>
      </c>
      <c r="C815" s="42"/>
      <c r="D81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5" s="42"/>
      <c r="F815" s="42"/>
      <c r="G815" s="44"/>
      <c r="H815" s="44"/>
      <c r="I815" s="44"/>
      <c r="J815" s="44"/>
      <c r="K815" s="44"/>
      <c r="L815" s="44"/>
      <c r="M815" s="42"/>
      <c r="N815" s="42"/>
      <c r="O815" s="46"/>
      <c r="P815" s="46">
        <f>Table1[[#This Row],[Unit Value]]*Table1[[#This Row],[Qty | PCount]]</f>
        <v>0</v>
      </c>
      <c r="Q815" s="42" t="str">
        <f>IF(Table1[[#This Row],[Unit Value]]&lt;=4999,"Low-Value Asset","High-Value Asset")</f>
        <v>Low-Value Asset</v>
      </c>
      <c r="R815" s="42"/>
      <c r="S815" s="42"/>
      <c r="T815" s="27"/>
      <c r="U815" s="27"/>
      <c r="V815" s="80"/>
      <c r="W815" s="42"/>
      <c r="X815" s="42"/>
      <c r="Y815" s="42"/>
      <c r="Z815" s="27"/>
      <c r="AA8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5" s="42"/>
      <c r="AC815" s="84"/>
    </row>
    <row r="816" spans="1:29" s="47" customFormat="1" ht="12.6" x14ac:dyDescent="0.3">
      <c r="A816" s="42" t="s">
        <v>435</v>
      </c>
      <c r="B816" s="43">
        <v>51</v>
      </c>
      <c r="C816" s="42"/>
      <c r="D81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6" s="42"/>
      <c r="F816" s="42"/>
      <c r="G816" s="44"/>
      <c r="H816" s="44"/>
      <c r="I816" s="44"/>
      <c r="J816" s="44"/>
      <c r="K816" s="44"/>
      <c r="L816" s="44"/>
      <c r="M816" s="45"/>
      <c r="N816" s="42"/>
      <c r="O816" s="46"/>
      <c r="P816" s="46">
        <f>Table1[[#This Row],[Unit Value]]*Table1[[#This Row],[Qty | PCount]]</f>
        <v>0</v>
      </c>
      <c r="Q816" s="42" t="str">
        <f>IF(Table1[[#This Row],[Unit Value]]&lt;=4999,"Low-Value Asset","High-Value Asset")</f>
        <v>Low-Value Asset</v>
      </c>
      <c r="R816" s="42"/>
      <c r="S816" s="42"/>
      <c r="T816" s="27"/>
      <c r="U816" s="27"/>
      <c r="V816" s="80"/>
      <c r="W816" s="42"/>
      <c r="X816" s="42"/>
      <c r="Y816" s="42"/>
      <c r="Z816" s="27"/>
      <c r="AA8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6" s="42"/>
      <c r="AC816" s="84"/>
    </row>
    <row r="817" spans="1:29" s="47" customFormat="1" ht="12.6" x14ac:dyDescent="0.3">
      <c r="A817" s="42" t="s">
        <v>435</v>
      </c>
      <c r="B817" s="43">
        <v>52</v>
      </c>
      <c r="C817" s="42"/>
      <c r="D81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7" s="42"/>
      <c r="F817" s="42"/>
      <c r="G817" s="44"/>
      <c r="H817" s="44"/>
      <c r="I817" s="44"/>
      <c r="J817" s="44"/>
      <c r="K817" s="44"/>
      <c r="L817" s="44"/>
      <c r="M817" s="42"/>
      <c r="N817" s="42"/>
      <c r="O817" s="46"/>
      <c r="P817" s="46">
        <f>Table1[[#This Row],[Unit Value]]*Table1[[#This Row],[Qty | PCount]]</f>
        <v>0</v>
      </c>
      <c r="Q817" s="42" t="str">
        <f>IF(Table1[[#This Row],[Unit Value]]&lt;=4999,"Low-Value Asset","High-Value Asset")</f>
        <v>Low-Value Asset</v>
      </c>
      <c r="R817" s="42"/>
      <c r="S817" s="42"/>
      <c r="T817" s="27"/>
      <c r="U817" s="27"/>
      <c r="V817" s="80"/>
      <c r="W817" s="42"/>
      <c r="X817" s="42"/>
      <c r="Y817" s="42"/>
      <c r="Z817" s="27"/>
      <c r="AA8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7" s="42"/>
      <c r="AC817" s="84"/>
    </row>
    <row r="818" spans="1:29" s="47" customFormat="1" ht="12.6" x14ac:dyDescent="0.3">
      <c r="A818" s="42" t="s">
        <v>435</v>
      </c>
      <c r="B818" s="43">
        <v>53</v>
      </c>
      <c r="C818" s="42"/>
      <c r="D81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8" s="42"/>
      <c r="F818" s="42"/>
      <c r="G818" s="44"/>
      <c r="H818" s="44"/>
      <c r="I818" s="44"/>
      <c r="J818" s="44"/>
      <c r="K818" s="44"/>
      <c r="L818" s="44"/>
      <c r="M818" s="42"/>
      <c r="N818" s="42"/>
      <c r="O818" s="46"/>
      <c r="P818" s="46">
        <f>Table1[[#This Row],[Unit Value]]*Table1[[#This Row],[Qty | PCount]]</f>
        <v>0</v>
      </c>
      <c r="Q818" s="42" t="str">
        <f>IF(Table1[[#This Row],[Unit Value]]&lt;=4999,"Low-Value Asset","High-Value Asset")</f>
        <v>Low-Value Asset</v>
      </c>
      <c r="R818" s="42"/>
      <c r="S818" s="42"/>
      <c r="T818" s="27"/>
      <c r="U818" s="27"/>
      <c r="V818" s="80"/>
      <c r="W818" s="42"/>
      <c r="X818" s="42"/>
      <c r="Y818" s="42"/>
      <c r="Z818" s="27"/>
      <c r="AA8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8" s="42"/>
      <c r="AC818" s="84"/>
    </row>
    <row r="819" spans="1:29" s="47" customFormat="1" ht="25.2" x14ac:dyDescent="0.3">
      <c r="A819" s="42" t="s">
        <v>435</v>
      </c>
      <c r="B819" s="43">
        <v>54</v>
      </c>
      <c r="C819" s="42"/>
      <c r="D81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19" s="42"/>
      <c r="F819" s="42"/>
      <c r="G819" s="44"/>
      <c r="H819" s="44"/>
      <c r="I819" s="44"/>
      <c r="J819" s="44"/>
      <c r="K819" s="44"/>
      <c r="L819" s="44"/>
      <c r="M819" s="45"/>
      <c r="N819" s="42"/>
      <c r="O819" s="46"/>
      <c r="P819" s="46">
        <f>Table1[[#This Row],[Unit Value]]*Table1[[#This Row],[Qty | PCount]]</f>
        <v>0</v>
      </c>
      <c r="Q819" s="42" t="str">
        <f>IF(Table1[[#This Row],[Unit Value]]&lt;=4999,"Low-Value Asset","High-Value Asset")</f>
        <v>Low-Value Asset</v>
      </c>
      <c r="R819" s="42"/>
      <c r="S819" s="42"/>
      <c r="T819" s="27"/>
      <c r="U819" s="27"/>
      <c r="V819" s="80"/>
      <c r="W819" s="42"/>
      <c r="X819" s="42"/>
      <c r="Y819" s="42"/>
      <c r="Z819" s="27"/>
      <c r="AA8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19" s="42"/>
      <c r="AC819" s="84"/>
    </row>
    <row r="820" spans="1:29" s="47" customFormat="1" ht="63" x14ac:dyDescent="0.3">
      <c r="A820" s="42" t="s">
        <v>436</v>
      </c>
      <c r="B820" s="43">
        <v>55</v>
      </c>
      <c r="C820" s="42"/>
      <c r="D82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0" s="42"/>
      <c r="F820" s="42"/>
      <c r="G820" s="44"/>
      <c r="H820" s="44"/>
      <c r="I820" s="44"/>
      <c r="J820" s="44"/>
      <c r="K820" s="44"/>
      <c r="L820" s="44"/>
      <c r="M820" s="42"/>
      <c r="N820" s="42"/>
      <c r="O820" s="46"/>
      <c r="P820" s="46">
        <f>Table1[[#This Row],[Unit Value]]*Table1[[#This Row],[Qty | PCount]]</f>
        <v>0</v>
      </c>
      <c r="Q820" s="42" t="str">
        <f>IF(Table1[[#This Row],[Unit Value]]&lt;=4999,"Low-Value Asset","High-Value Asset")</f>
        <v>Low-Value Asset</v>
      </c>
      <c r="R820" s="42"/>
      <c r="S820" s="42"/>
      <c r="T820" s="27"/>
      <c r="U820" s="27"/>
      <c r="V820" s="80"/>
      <c r="W820" s="42"/>
      <c r="X820" s="42"/>
      <c r="Y820" s="42"/>
      <c r="Z820" s="27"/>
      <c r="AA8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0" s="42"/>
      <c r="AC820" s="84"/>
    </row>
    <row r="821" spans="1:29" s="47" customFormat="1" ht="25.2" x14ac:dyDescent="0.3">
      <c r="A821" s="42" t="s">
        <v>436</v>
      </c>
      <c r="B821" s="43">
        <v>56</v>
      </c>
      <c r="C821" s="42"/>
      <c r="D82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1" s="42"/>
      <c r="F821" s="42"/>
      <c r="G821" s="44"/>
      <c r="H821" s="44"/>
      <c r="I821" s="44"/>
      <c r="J821" s="44"/>
      <c r="K821" s="44"/>
      <c r="L821" s="44"/>
      <c r="M821" s="45"/>
      <c r="N821" s="42"/>
      <c r="O821" s="46"/>
      <c r="P821" s="46">
        <f>Table1[[#This Row],[Unit Value]]*Table1[[#This Row],[Qty | PCount]]</f>
        <v>0</v>
      </c>
      <c r="Q821" s="42" t="str">
        <f>IF(Table1[[#This Row],[Unit Value]]&lt;=4999,"Low-Value Asset","High-Value Asset")</f>
        <v>Low-Value Asset</v>
      </c>
      <c r="R821" s="42"/>
      <c r="S821" s="42"/>
      <c r="T821" s="27"/>
      <c r="U821" s="27"/>
      <c r="V821" s="80"/>
      <c r="W821" s="42"/>
      <c r="X821" s="42"/>
      <c r="Y821" s="42"/>
      <c r="Z821" s="27"/>
      <c r="AA8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1" s="42"/>
      <c r="AC821" s="84"/>
    </row>
    <row r="822" spans="1:29" s="47" customFormat="1" ht="12.6" x14ac:dyDescent="0.3">
      <c r="A822" s="42" t="s">
        <v>436</v>
      </c>
      <c r="B822" s="43">
        <v>57</v>
      </c>
      <c r="C822" s="42"/>
      <c r="D82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2" s="42"/>
      <c r="F822" s="42"/>
      <c r="G822" s="44"/>
      <c r="H822" s="44"/>
      <c r="I822" s="44"/>
      <c r="J822" s="44"/>
      <c r="K822" s="44"/>
      <c r="L822" s="44"/>
      <c r="M822" s="42"/>
      <c r="N822" s="42"/>
      <c r="O822" s="46"/>
      <c r="P822" s="46">
        <f>Table1[[#This Row],[Unit Value]]*Table1[[#This Row],[Qty | PCount]]</f>
        <v>0</v>
      </c>
      <c r="Q822" s="42" t="str">
        <f>IF(Table1[[#This Row],[Unit Value]]&lt;=4999,"Low-Value Asset","High-Value Asset")</f>
        <v>Low-Value Asset</v>
      </c>
      <c r="R822" s="42"/>
      <c r="S822" s="42"/>
      <c r="T822" s="27"/>
      <c r="U822" s="27"/>
      <c r="V822" s="80"/>
      <c r="W822" s="42"/>
      <c r="X822" s="42"/>
      <c r="Y822" s="42"/>
      <c r="Z822" s="27"/>
      <c r="AA8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2" s="42"/>
      <c r="AC822" s="84"/>
    </row>
    <row r="823" spans="1:29" s="47" customFormat="1" ht="12.6" x14ac:dyDescent="0.3">
      <c r="A823" s="42" t="s">
        <v>436</v>
      </c>
      <c r="B823" s="43">
        <v>58</v>
      </c>
      <c r="C823" s="42"/>
      <c r="D82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3" s="42"/>
      <c r="F823" s="42"/>
      <c r="G823" s="44"/>
      <c r="H823" s="44"/>
      <c r="I823" s="44"/>
      <c r="J823" s="44"/>
      <c r="K823" s="44"/>
      <c r="L823" s="44"/>
      <c r="M823" s="45"/>
      <c r="N823" s="42"/>
      <c r="O823" s="46"/>
      <c r="P823" s="46">
        <f>Table1[[#This Row],[Unit Value]]*Table1[[#This Row],[Qty | PCount]]</f>
        <v>0</v>
      </c>
      <c r="Q823" s="42" t="str">
        <f>IF(Table1[[#This Row],[Unit Value]]&lt;=4999,"Low-Value Asset","High-Value Asset")</f>
        <v>Low-Value Asset</v>
      </c>
      <c r="R823" s="42"/>
      <c r="S823" s="42"/>
      <c r="T823" s="27"/>
      <c r="U823" s="27"/>
      <c r="V823" s="80"/>
      <c r="W823" s="42"/>
      <c r="X823" s="42"/>
      <c r="Y823" s="42"/>
      <c r="Z823" s="27"/>
      <c r="AA8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3" s="42"/>
      <c r="AC823" s="84"/>
    </row>
    <row r="824" spans="1:29" s="47" customFormat="1" ht="12.6" x14ac:dyDescent="0.3">
      <c r="A824" s="42" t="s">
        <v>436</v>
      </c>
      <c r="B824" s="43">
        <v>59</v>
      </c>
      <c r="C824" s="42"/>
      <c r="D82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4" s="42"/>
      <c r="F824" s="42"/>
      <c r="G824" s="44"/>
      <c r="H824" s="44"/>
      <c r="I824" s="44"/>
      <c r="J824" s="44"/>
      <c r="K824" s="44"/>
      <c r="L824" s="44"/>
      <c r="M824" s="42"/>
      <c r="N824" s="42"/>
      <c r="O824" s="46"/>
      <c r="P824" s="46">
        <f>Table1[[#This Row],[Unit Value]]*Table1[[#This Row],[Qty | PCount]]</f>
        <v>0</v>
      </c>
      <c r="Q824" s="42" t="str">
        <f>IF(Table1[[#This Row],[Unit Value]]&lt;=4999,"Low-Value Asset","High-Value Asset")</f>
        <v>Low-Value Asset</v>
      </c>
      <c r="R824" s="42"/>
      <c r="S824" s="42"/>
      <c r="T824" s="27"/>
      <c r="U824" s="27"/>
      <c r="V824" s="80"/>
      <c r="W824" s="42"/>
      <c r="X824" s="42"/>
      <c r="Y824" s="42"/>
      <c r="Z824" s="27"/>
      <c r="AA8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4" s="42"/>
      <c r="AC824" s="84"/>
    </row>
    <row r="825" spans="1:29" s="47" customFormat="1" ht="12.6" x14ac:dyDescent="0.3">
      <c r="A825" s="42" t="s">
        <v>436</v>
      </c>
      <c r="B825" s="43">
        <v>60</v>
      </c>
      <c r="C825" s="42"/>
      <c r="D82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5" s="42"/>
      <c r="F825" s="42"/>
      <c r="G825" s="44"/>
      <c r="H825" s="44"/>
      <c r="I825" s="44"/>
      <c r="J825" s="44"/>
      <c r="K825" s="44"/>
      <c r="L825" s="44"/>
      <c r="M825" s="45"/>
      <c r="N825" s="42"/>
      <c r="O825" s="46"/>
      <c r="P825" s="46">
        <f>Table1[[#This Row],[Unit Value]]*Table1[[#This Row],[Qty | PCount]]</f>
        <v>0</v>
      </c>
      <c r="Q825" s="42" t="str">
        <f>IF(Table1[[#This Row],[Unit Value]]&lt;=4999,"Low-Value Asset","High-Value Asset")</f>
        <v>Low-Value Asset</v>
      </c>
      <c r="R825" s="42"/>
      <c r="S825" s="42"/>
      <c r="T825" s="27"/>
      <c r="U825" s="27"/>
      <c r="V825" s="80"/>
      <c r="W825" s="42"/>
      <c r="X825" s="42"/>
      <c r="Y825" s="42"/>
      <c r="Z825" s="27"/>
      <c r="AA8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5" s="42"/>
      <c r="AC825" s="84"/>
    </row>
    <row r="826" spans="1:29" s="47" customFormat="1" ht="12.6" x14ac:dyDescent="0.3">
      <c r="A826" s="42" t="s">
        <v>436</v>
      </c>
      <c r="B826" s="43">
        <v>61</v>
      </c>
      <c r="C826" s="42"/>
      <c r="D82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6" s="42"/>
      <c r="F826" s="42"/>
      <c r="G826" s="44"/>
      <c r="H826" s="44"/>
      <c r="I826" s="44"/>
      <c r="J826" s="44"/>
      <c r="K826" s="44"/>
      <c r="L826" s="44"/>
      <c r="M826" s="42"/>
      <c r="N826" s="42"/>
      <c r="O826" s="46"/>
      <c r="P826" s="46">
        <f>Table1[[#This Row],[Unit Value]]*Table1[[#This Row],[Qty | PCount]]</f>
        <v>0</v>
      </c>
      <c r="Q826" s="42" t="str">
        <f>IF(Table1[[#This Row],[Unit Value]]&lt;=4999,"Low-Value Asset","High-Value Asset")</f>
        <v>Low-Value Asset</v>
      </c>
      <c r="R826" s="42"/>
      <c r="S826" s="42"/>
      <c r="T826" s="27"/>
      <c r="U826" s="27"/>
      <c r="V826" s="80"/>
      <c r="W826" s="42"/>
      <c r="X826" s="42"/>
      <c r="Y826" s="42"/>
      <c r="Z826" s="27"/>
      <c r="AA8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6" s="42"/>
      <c r="AC826" s="84"/>
    </row>
    <row r="827" spans="1:29" s="47" customFormat="1" ht="12.6" x14ac:dyDescent="0.3">
      <c r="A827" s="42" t="s">
        <v>436</v>
      </c>
      <c r="B827" s="43">
        <v>62</v>
      </c>
      <c r="C827" s="42"/>
      <c r="D82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7" s="42"/>
      <c r="F827" s="42"/>
      <c r="G827" s="44"/>
      <c r="H827" s="44"/>
      <c r="I827" s="44"/>
      <c r="J827" s="44"/>
      <c r="K827" s="44"/>
      <c r="L827" s="44"/>
      <c r="M827" s="42"/>
      <c r="N827" s="42"/>
      <c r="O827" s="46"/>
      <c r="P827" s="46">
        <f>Table1[[#This Row],[Unit Value]]*Table1[[#This Row],[Qty | PCount]]</f>
        <v>0</v>
      </c>
      <c r="Q827" s="42" t="str">
        <f>IF(Table1[[#This Row],[Unit Value]]&lt;=4999,"Low-Value Asset","High-Value Asset")</f>
        <v>Low-Value Asset</v>
      </c>
      <c r="R827" s="42"/>
      <c r="S827" s="42"/>
      <c r="T827" s="27"/>
      <c r="U827" s="27"/>
      <c r="V827" s="80"/>
      <c r="W827" s="42"/>
      <c r="X827" s="42"/>
      <c r="Y827" s="42"/>
      <c r="Z827" s="27"/>
      <c r="AA8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7" s="42"/>
      <c r="AC827" s="84"/>
    </row>
    <row r="828" spans="1:29" s="47" customFormat="1" ht="25.2" x14ac:dyDescent="0.3">
      <c r="A828" s="42" t="s">
        <v>436</v>
      </c>
      <c r="B828" s="43">
        <v>63</v>
      </c>
      <c r="C828" s="42"/>
      <c r="D82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8" s="42"/>
      <c r="F828" s="42"/>
      <c r="G828" s="44"/>
      <c r="H828" s="44"/>
      <c r="I828" s="44"/>
      <c r="J828" s="44"/>
      <c r="K828" s="44"/>
      <c r="L828" s="44"/>
      <c r="M828" s="45"/>
      <c r="N828" s="42"/>
      <c r="O828" s="46"/>
      <c r="P828" s="46">
        <f>Table1[[#This Row],[Unit Value]]*Table1[[#This Row],[Qty | PCount]]</f>
        <v>0</v>
      </c>
      <c r="Q828" s="42" t="str">
        <f>IF(Table1[[#This Row],[Unit Value]]&lt;=4999,"Low-Value Asset","High-Value Asset")</f>
        <v>Low-Value Asset</v>
      </c>
      <c r="R828" s="42"/>
      <c r="S828" s="42"/>
      <c r="T828" s="27"/>
      <c r="U828" s="27"/>
      <c r="V828" s="80"/>
      <c r="W828" s="42"/>
      <c r="X828" s="42"/>
      <c r="Y828" s="42"/>
      <c r="Z828" s="27"/>
      <c r="AA8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8" s="42"/>
      <c r="AC828" s="84"/>
    </row>
    <row r="829" spans="1:29" s="47" customFormat="1" ht="63" x14ac:dyDescent="0.3">
      <c r="A829" s="42" t="s">
        <v>437</v>
      </c>
      <c r="B829" s="43">
        <v>64</v>
      </c>
      <c r="C829" s="42"/>
      <c r="D82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29" s="42"/>
      <c r="F829" s="42"/>
      <c r="G829" s="44"/>
      <c r="H829" s="44"/>
      <c r="I829" s="44"/>
      <c r="J829" s="44"/>
      <c r="K829" s="44"/>
      <c r="L829" s="44"/>
      <c r="M829" s="42"/>
      <c r="N829" s="42"/>
      <c r="O829" s="46"/>
      <c r="P829" s="46">
        <f>Table1[[#This Row],[Unit Value]]*Table1[[#This Row],[Qty | PCount]]</f>
        <v>0</v>
      </c>
      <c r="Q829" s="42" t="str">
        <f>IF(Table1[[#This Row],[Unit Value]]&lt;=4999,"Low-Value Asset","High-Value Asset")</f>
        <v>Low-Value Asset</v>
      </c>
      <c r="R829" s="42"/>
      <c r="S829" s="42"/>
      <c r="T829" s="27"/>
      <c r="U829" s="27"/>
      <c r="V829" s="80"/>
      <c r="W829" s="42"/>
      <c r="X829" s="42"/>
      <c r="Y829" s="42"/>
      <c r="Z829" s="27"/>
      <c r="AA8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29" s="42"/>
      <c r="AC829" s="84"/>
    </row>
    <row r="830" spans="1:29" s="47" customFormat="1" ht="25.2" x14ac:dyDescent="0.3">
      <c r="A830" s="42" t="s">
        <v>437</v>
      </c>
      <c r="B830" s="43">
        <v>65</v>
      </c>
      <c r="C830" s="42"/>
      <c r="D83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0" s="42"/>
      <c r="F830" s="42"/>
      <c r="G830" s="44"/>
      <c r="H830" s="44"/>
      <c r="I830" s="44"/>
      <c r="J830" s="44"/>
      <c r="K830" s="44"/>
      <c r="L830" s="44"/>
      <c r="M830" s="45"/>
      <c r="N830" s="42"/>
      <c r="O830" s="46"/>
      <c r="P830" s="46">
        <f>Table1[[#This Row],[Unit Value]]*Table1[[#This Row],[Qty | PCount]]</f>
        <v>0</v>
      </c>
      <c r="Q830" s="42" t="str">
        <f>IF(Table1[[#This Row],[Unit Value]]&lt;=4999,"Low-Value Asset","High-Value Asset")</f>
        <v>Low-Value Asset</v>
      </c>
      <c r="R830" s="42"/>
      <c r="S830" s="42"/>
      <c r="T830" s="27"/>
      <c r="U830" s="27"/>
      <c r="V830" s="80"/>
      <c r="W830" s="42"/>
      <c r="X830" s="42"/>
      <c r="Y830" s="42"/>
      <c r="Z830" s="27"/>
      <c r="AA8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0" s="42"/>
      <c r="AC830" s="84"/>
    </row>
    <row r="831" spans="1:29" s="47" customFormat="1" ht="12.6" x14ac:dyDescent="0.3">
      <c r="A831" s="42" t="s">
        <v>437</v>
      </c>
      <c r="B831" s="43">
        <v>66</v>
      </c>
      <c r="C831" s="42"/>
      <c r="D83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1" s="42"/>
      <c r="F831" s="42"/>
      <c r="G831" s="44"/>
      <c r="H831" s="44"/>
      <c r="I831" s="44"/>
      <c r="J831" s="44"/>
      <c r="K831" s="44"/>
      <c r="L831" s="44"/>
      <c r="M831" s="42"/>
      <c r="N831" s="42"/>
      <c r="O831" s="46"/>
      <c r="P831" s="46">
        <f>Table1[[#This Row],[Unit Value]]*Table1[[#This Row],[Qty | PCount]]</f>
        <v>0</v>
      </c>
      <c r="Q831" s="42" t="str">
        <f>IF(Table1[[#This Row],[Unit Value]]&lt;=4999,"Low-Value Asset","High-Value Asset")</f>
        <v>Low-Value Asset</v>
      </c>
      <c r="R831" s="42"/>
      <c r="S831" s="42"/>
      <c r="T831" s="27"/>
      <c r="U831" s="27"/>
      <c r="V831" s="80"/>
      <c r="W831" s="42"/>
      <c r="X831" s="42"/>
      <c r="Y831" s="42"/>
      <c r="Z831" s="27"/>
      <c r="AA8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1" s="42"/>
      <c r="AC831" s="84"/>
    </row>
    <row r="832" spans="1:29" s="47" customFormat="1" ht="12.6" x14ac:dyDescent="0.3">
      <c r="A832" s="42" t="s">
        <v>437</v>
      </c>
      <c r="B832" s="43">
        <v>67</v>
      </c>
      <c r="C832" s="42"/>
      <c r="D83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2" s="42"/>
      <c r="F832" s="42"/>
      <c r="G832" s="44"/>
      <c r="H832" s="44"/>
      <c r="I832" s="44"/>
      <c r="J832" s="44"/>
      <c r="K832" s="44"/>
      <c r="L832" s="44"/>
      <c r="M832" s="45"/>
      <c r="N832" s="42"/>
      <c r="O832" s="46"/>
      <c r="P832" s="46">
        <f>Table1[[#This Row],[Unit Value]]*Table1[[#This Row],[Qty | PCount]]</f>
        <v>0</v>
      </c>
      <c r="Q832" s="42" t="str">
        <f>IF(Table1[[#This Row],[Unit Value]]&lt;=4999,"Low-Value Asset","High-Value Asset")</f>
        <v>Low-Value Asset</v>
      </c>
      <c r="R832" s="42"/>
      <c r="S832" s="42"/>
      <c r="T832" s="27"/>
      <c r="U832" s="27"/>
      <c r="V832" s="80"/>
      <c r="W832" s="42"/>
      <c r="X832" s="42"/>
      <c r="Y832" s="42"/>
      <c r="Z832" s="27"/>
      <c r="AA8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2" s="42"/>
      <c r="AC832" s="84"/>
    </row>
    <row r="833" spans="1:29" s="47" customFormat="1" ht="12.6" x14ac:dyDescent="0.3">
      <c r="A833" s="42" t="s">
        <v>437</v>
      </c>
      <c r="B833" s="43">
        <v>68</v>
      </c>
      <c r="C833" s="42"/>
      <c r="D83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3" s="42"/>
      <c r="F833" s="42"/>
      <c r="G833" s="44"/>
      <c r="H833" s="44"/>
      <c r="I833" s="44"/>
      <c r="J833" s="44"/>
      <c r="K833" s="44"/>
      <c r="L833" s="44"/>
      <c r="M833" s="42"/>
      <c r="N833" s="42"/>
      <c r="O833" s="46"/>
      <c r="P833" s="46">
        <f>Table1[[#This Row],[Unit Value]]*Table1[[#This Row],[Qty | PCount]]</f>
        <v>0</v>
      </c>
      <c r="Q833" s="42" t="str">
        <f>IF(Table1[[#This Row],[Unit Value]]&lt;=4999,"Low-Value Asset","High-Value Asset")</f>
        <v>Low-Value Asset</v>
      </c>
      <c r="R833" s="42"/>
      <c r="S833" s="42"/>
      <c r="T833" s="27"/>
      <c r="U833" s="27"/>
      <c r="V833" s="80"/>
      <c r="W833" s="42"/>
      <c r="X833" s="42"/>
      <c r="Y833" s="42"/>
      <c r="Z833" s="27"/>
      <c r="AA8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3" s="42"/>
      <c r="AC833" s="84"/>
    </row>
    <row r="834" spans="1:29" s="47" customFormat="1" ht="12.6" x14ac:dyDescent="0.3">
      <c r="A834" s="42" t="s">
        <v>437</v>
      </c>
      <c r="B834" s="43">
        <v>69</v>
      </c>
      <c r="C834" s="42"/>
      <c r="D83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4" s="42"/>
      <c r="F834" s="42"/>
      <c r="G834" s="44"/>
      <c r="H834" s="44"/>
      <c r="I834" s="44"/>
      <c r="J834" s="44"/>
      <c r="K834" s="44"/>
      <c r="L834" s="44"/>
      <c r="M834" s="45"/>
      <c r="N834" s="42"/>
      <c r="O834" s="46"/>
      <c r="P834" s="46">
        <f>Table1[[#This Row],[Unit Value]]*Table1[[#This Row],[Qty | PCount]]</f>
        <v>0</v>
      </c>
      <c r="Q834" s="42" t="str">
        <f>IF(Table1[[#This Row],[Unit Value]]&lt;=4999,"Low-Value Asset","High-Value Asset")</f>
        <v>Low-Value Asset</v>
      </c>
      <c r="R834" s="42"/>
      <c r="S834" s="42"/>
      <c r="T834" s="27"/>
      <c r="U834" s="27"/>
      <c r="V834" s="80"/>
      <c r="W834" s="42"/>
      <c r="X834" s="42"/>
      <c r="Y834" s="42"/>
      <c r="Z834" s="27"/>
      <c r="AA8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4" s="42"/>
      <c r="AC834" s="84"/>
    </row>
    <row r="835" spans="1:29" s="47" customFormat="1" ht="12.6" x14ac:dyDescent="0.3">
      <c r="A835" s="42" t="s">
        <v>437</v>
      </c>
      <c r="B835" s="43">
        <v>70</v>
      </c>
      <c r="C835" s="42"/>
      <c r="D83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5" s="42"/>
      <c r="F835" s="42"/>
      <c r="G835" s="44"/>
      <c r="H835" s="44"/>
      <c r="I835" s="44"/>
      <c r="J835" s="44"/>
      <c r="K835" s="44"/>
      <c r="L835" s="44"/>
      <c r="M835" s="42"/>
      <c r="N835" s="42"/>
      <c r="O835" s="46"/>
      <c r="P835" s="46">
        <f>Table1[[#This Row],[Unit Value]]*Table1[[#This Row],[Qty | PCount]]</f>
        <v>0</v>
      </c>
      <c r="Q835" s="42" t="str">
        <f>IF(Table1[[#This Row],[Unit Value]]&lt;=4999,"Low-Value Asset","High-Value Asset")</f>
        <v>Low-Value Asset</v>
      </c>
      <c r="R835" s="42"/>
      <c r="S835" s="42"/>
      <c r="T835" s="27"/>
      <c r="U835" s="27"/>
      <c r="V835" s="80"/>
      <c r="W835" s="42"/>
      <c r="X835" s="42"/>
      <c r="Y835" s="42"/>
      <c r="Z835" s="27"/>
      <c r="AA8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5" s="42"/>
      <c r="AC835" s="84"/>
    </row>
    <row r="836" spans="1:29" s="47" customFormat="1" ht="12.6" x14ac:dyDescent="0.3">
      <c r="A836" s="42" t="s">
        <v>437</v>
      </c>
      <c r="B836" s="43">
        <v>71</v>
      </c>
      <c r="C836" s="42"/>
      <c r="D83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6" s="42"/>
      <c r="F836" s="42"/>
      <c r="G836" s="44"/>
      <c r="H836" s="44"/>
      <c r="I836" s="44"/>
      <c r="J836" s="44"/>
      <c r="K836" s="44"/>
      <c r="L836" s="44"/>
      <c r="M836" s="42"/>
      <c r="N836" s="42"/>
      <c r="O836" s="46"/>
      <c r="P836" s="46">
        <f>Table1[[#This Row],[Unit Value]]*Table1[[#This Row],[Qty | PCount]]</f>
        <v>0</v>
      </c>
      <c r="Q836" s="42" t="str">
        <f>IF(Table1[[#This Row],[Unit Value]]&lt;=4999,"Low-Value Asset","High-Value Asset")</f>
        <v>Low-Value Asset</v>
      </c>
      <c r="R836" s="42"/>
      <c r="S836" s="42"/>
      <c r="T836" s="27"/>
      <c r="U836" s="27"/>
      <c r="V836" s="80"/>
      <c r="W836" s="42"/>
      <c r="X836" s="42"/>
      <c r="Y836" s="42"/>
      <c r="Z836" s="27"/>
      <c r="AA8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6" s="42"/>
      <c r="AC836" s="84"/>
    </row>
    <row r="837" spans="1:29" s="47" customFormat="1" ht="25.2" x14ac:dyDescent="0.3">
      <c r="A837" s="42" t="s">
        <v>437</v>
      </c>
      <c r="B837" s="43">
        <v>72</v>
      </c>
      <c r="C837" s="42"/>
      <c r="D83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7" s="42"/>
      <c r="F837" s="42"/>
      <c r="G837" s="44"/>
      <c r="H837" s="44"/>
      <c r="I837" s="44"/>
      <c r="J837" s="44"/>
      <c r="K837" s="44"/>
      <c r="L837" s="44"/>
      <c r="M837" s="45"/>
      <c r="N837" s="42"/>
      <c r="O837" s="46"/>
      <c r="P837" s="46">
        <f>Table1[[#This Row],[Unit Value]]*Table1[[#This Row],[Qty | PCount]]</f>
        <v>0</v>
      </c>
      <c r="Q837" s="42" t="str">
        <f>IF(Table1[[#This Row],[Unit Value]]&lt;=4999,"Low-Value Asset","High-Value Asset")</f>
        <v>Low-Value Asset</v>
      </c>
      <c r="R837" s="42"/>
      <c r="S837" s="42"/>
      <c r="T837" s="27"/>
      <c r="U837" s="27"/>
      <c r="V837" s="80"/>
      <c r="W837" s="42"/>
      <c r="X837" s="42"/>
      <c r="Y837" s="42"/>
      <c r="Z837" s="27"/>
      <c r="AA8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7" s="42"/>
      <c r="AC837" s="84"/>
    </row>
    <row r="838" spans="1:29" s="47" customFormat="1" ht="63" x14ac:dyDescent="0.3">
      <c r="A838" s="42" t="s">
        <v>438</v>
      </c>
      <c r="B838" s="43">
        <v>73</v>
      </c>
      <c r="C838" s="42"/>
      <c r="D83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8" s="42"/>
      <c r="F838" s="42"/>
      <c r="G838" s="44"/>
      <c r="H838" s="44"/>
      <c r="I838" s="44"/>
      <c r="J838" s="44"/>
      <c r="K838" s="44"/>
      <c r="L838" s="44"/>
      <c r="M838" s="42"/>
      <c r="N838" s="42"/>
      <c r="O838" s="46"/>
      <c r="P838" s="46">
        <f>Table1[[#This Row],[Unit Value]]*Table1[[#This Row],[Qty | PCount]]</f>
        <v>0</v>
      </c>
      <c r="Q838" s="42" t="str">
        <f>IF(Table1[[#This Row],[Unit Value]]&lt;=4999,"Low-Value Asset","High-Value Asset")</f>
        <v>Low-Value Asset</v>
      </c>
      <c r="R838" s="42"/>
      <c r="S838" s="42"/>
      <c r="T838" s="27"/>
      <c r="U838" s="27"/>
      <c r="V838" s="80"/>
      <c r="W838" s="42"/>
      <c r="X838" s="42"/>
      <c r="Y838" s="42"/>
      <c r="Z838" s="27"/>
      <c r="AA8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8" s="42"/>
      <c r="AC838" s="84"/>
    </row>
    <row r="839" spans="1:29" s="47" customFormat="1" ht="25.2" x14ac:dyDescent="0.3">
      <c r="A839" s="42" t="s">
        <v>438</v>
      </c>
      <c r="B839" s="43">
        <v>74</v>
      </c>
      <c r="C839" s="42"/>
      <c r="D83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39" s="42"/>
      <c r="F839" s="42"/>
      <c r="G839" s="44"/>
      <c r="H839" s="44"/>
      <c r="I839" s="44"/>
      <c r="J839" s="44"/>
      <c r="K839" s="44"/>
      <c r="L839" s="44"/>
      <c r="M839" s="45"/>
      <c r="N839" s="42"/>
      <c r="O839" s="46"/>
      <c r="P839" s="46">
        <f>Table1[[#This Row],[Unit Value]]*Table1[[#This Row],[Qty | PCount]]</f>
        <v>0</v>
      </c>
      <c r="Q839" s="42" t="str">
        <f>IF(Table1[[#This Row],[Unit Value]]&lt;=4999,"Low-Value Asset","High-Value Asset")</f>
        <v>Low-Value Asset</v>
      </c>
      <c r="R839" s="42"/>
      <c r="S839" s="42"/>
      <c r="T839" s="27"/>
      <c r="U839" s="27"/>
      <c r="V839" s="80"/>
      <c r="W839" s="42"/>
      <c r="X839" s="42"/>
      <c r="Y839" s="42"/>
      <c r="Z839" s="27"/>
      <c r="AA8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39" s="42"/>
      <c r="AC839" s="84"/>
    </row>
    <row r="840" spans="1:29" s="47" customFormat="1" ht="12.6" x14ac:dyDescent="0.3">
      <c r="A840" s="42" t="s">
        <v>438</v>
      </c>
      <c r="B840" s="43">
        <v>75</v>
      </c>
      <c r="C840" s="42"/>
      <c r="D84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0" s="42"/>
      <c r="F840" s="42"/>
      <c r="G840" s="44"/>
      <c r="H840" s="44"/>
      <c r="I840" s="44"/>
      <c r="J840" s="44"/>
      <c r="K840" s="44"/>
      <c r="L840" s="44"/>
      <c r="M840" s="42"/>
      <c r="N840" s="42"/>
      <c r="O840" s="46"/>
      <c r="P840" s="46">
        <f>Table1[[#This Row],[Unit Value]]*Table1[[#This Row],[Qty | PCount]]</f>
        <v>0</v>
      </c>
      <c r="Q840" s="42" t="str">
        <f>IF(Table1[[#This Row],[Unit Value]]&lt;=4999,"Low-Value Asset","High-Value Asset")</f>
        <v>Low-Value Asset</v>
      </c>
      <c r="R840" s="42"/>
      <c r="S840" s="42"/>
      <c r="T840" s="27"/>
      <c r="U840" s="27"/>
      <c r="V840" s="80"/>
      <c r="W840" s="42"/>
      <c r="X840" s="42"/>
      <c r="Y840" s="42"/>
      <c r="Z840" s="27"/>
      <c r="AA8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0" s="42"/>
      <c r="AC840" s="84"/>
    </row>
    <row r="841" spans="1:29" s="47" customFormat="1" ht="12.6" x14ac:dyDescent="0.3">
      <c r="A841" s="42" t="s">
        <v>438</v>
      </c>
      <c r="B841" s="43">
        <v>76</v>
      </c>
      <c r="C841" s="42"/>
      <c r="D84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1" s="42"/>
      <c r="F841" s="42"/>
      <c r="G841" s="44"/>
      <c r="H841" s="44"/>
      <c r="I841" s="44"/>
      <c r="J841" s="44"/>
      <c r="K841" s="44"/>
      <c r="L841" s="44"/>
      <c r="M841" s="45"/>
      <c r="N841" s="42"/>
      <c r="O841" s="46"/>
      <c r="P841" s="46">
        <f>Table1[[#This Row],[Unit Value]]*Table1[[#This Row],[Qty | PCount]]</f>
        <v>0</v>
      </c>
      <c r="Q841" s="42" t="str">
        <f>IF(Table1[[#This Row],[Unit Value]]&lt;=4999,"Low-Value Asset","High-Value Asset")</f>
        <v>Low-Value Asset</v>
      </c>
      <c r="R841" s="42"/>
      <c r="S841" s="42"/>
      <c r="T841" s="27"/>
      <c r="U841" s="27"/>
      <c r="V841" s="80"/>
      <c r="W841" s="42"/>
      <c r="X841" s="42"/>
      <c r="Y841" s="42"/>
      <c r="Z841" s="27"/>
      <c r="AA8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1" s="42"/>
      <c r="AC841" s="84"/>
    </row>
    <row r="842" spans="1:29" s="47" customFormat="1" ht="12.6" x14ac:dyDescent="0.3">
      <c r="A842" s="42" t="s">
        <v>438</v>
      </c>
      <c r="B842" s="43">
        <v>77</v>
      </c>
      <c r="C842" s="42"/>
      <c r="D84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2" s="42"/>
      <c r="F842" s="42"/>
      <c r="G842" s="44"/>
      <c r="H842" s="44"/>
      <c r="I842" s="44"/>
      <c r="J842" s="44"/>
      <c r="K842" s="44"/>
      <c r="L842" s="44"/>
      <c r="M842" s="42"/>
      <c r="N842" s="42"/>
      <c r="O842" s="46"/>
      <c r="P842" s="46">
        <f>Table1[[#This Row],[Unit Value]]*Table1[[#This Row],[Qty | PCount]]</f>
        <v>0</v>
      </c>
      <c r="Q842" s="42" t="str">
        <f>IF(Table1[[#This Row],[Unit Value]]&lt;=4999,"Low-Value Asset","High-Value Asset")</f>
        <v>Low-Value Asset</v>
      </c>
      <c r="R842" s="42"/>
      <c r="S842" s="42"/>
      <c r="T842" s="27"/>
      <c r="U842" s="27"/>
      <c r="V842" s="80"/>
      <c r="W842" s="42"/>
      <c r="X842" s="42"/>
      <c r="Y842" s="42"/>
      <c r="Z842" s="27"/>
      <c r="AA8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2" s="42"/>
      <c r="AC842" s="84"/>
    </row>
    <row r="843" spans="1:29" s="47" customFormat="1" ht="12.6" x14ac:dyDescent="0.3">
      <c r="A843" s="42" t="s">
        <v>438</v>
      </c>
      <c r="B843" s="43">
        <v>78</v>
      </c>
      <c r="C843" s="42"/>
      <c r="D84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3" s="42"/>
      <c r="F843" s="42"/>
      <c r="G843" s="44"/>
      <c r="H843" s="44"/>
      <c r="I843" s="44"/>
      <c r="J843" s="44"/>
      <c r="K843" s="44"/>
      <c r="L843" s="44"/>
      <c r="M843" s="45"/>
      <c r="N843" s="42"/>
      <c r="O843" s="46"/>
      <c r="P843" s="46">
        <f>Table1[[#This Row],[Unit Value]]*Table1[[#This Row],[Qty | PCount]]</f>
        <v>0</v>
      </c>
      <c r="Q843" s="42" t="str">
        <f>IF(Table1[[#This Row],[Unit Value]]&lt;=4999,"Low-Value Asset","High-Value Asset")</f>
        <v>Low-Value Asset</v>
      </c>
      <c r="R843" s="42"/>
      <c r="S843" s="42"/>
      <c r="T843" s="27"/>
      <c r="U843" s="27"/>
      <c r="V843" s="80"/>
      <c r="W843" s="42"/>
      <c r="X843" s="42"/>
      <c r="Y843" s="42"/>
      <c r="Z843" s="27"/>
      <c r="AA8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3" s="42"/>
      <c r="AC843" s="84"/>
    </row>
    <row r="844" spans="1:29" s="47" customFormat="1" ht="12.6" x14ac:dyDescent="0.3">
      <c r="A844" s="42" t="s">
        <v>438</v>
      </c>
      <c r="B844" s="43">
        <v>79</v>
      </c>
      <c r="C844" s="42"/>
      <c r="D84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4" s="42"/>
      <c r="F844" s="42"/>
      <c r="G844" s="44"/>
      <c r="H844" s="44"/>
      <c r="I844" s="44"/>
      <c r="J844" s="44"/>
      <c r="K844" s="44"/>
      <c r="L844" s="44"/>
      <c r="M844" s="42"/>
      <c r="N844" s="42"/>
      <c r="O844" s="46"/>
      <c r="P844" s="46">
        <f>Table1[[#This Row],[Unit Value]]*Table1[[#This Row],[Qty | PCount]]</f>
        <v>0</v>
      </c>
      <c r="Q844" s="42" t="str">
        <f>IF(Table1[[#This Row],[Unit Value]]&lt;=4999,"Low-Value Asset","High-Value Asset")</f>
        <v>Low-Value Asset</v>
      </c>
      <c r="R844" s="42"/>
      <c r="S844" s="42"/>
      <c r="T844" s="27"/>
      <c r="U844" s="27"/>
      <c r="V844" s="80"/>
      <c r="W844" s="42"/>
      <c r="X844" s="42"/>
      <c r="Y844" s="42"/>
      <c r="Z844" s="27"/>
      <c r="AA8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4" s="42"/>
      <c r="AC844" s="84"/>
    </row>
    <row r="845" spans="1:29" s="47" customFormat="1" ht="12.6" x14ac:dyDescent="0.3">
      <c r="A845" s="42" t="s">
        <v>438</v>
      </c>
      <c r="B845" s="43">
        <v>80</v>
      </c>
      <c r="C845" s="42"/>
      <c r="D84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5" s="42"/>
      <c r="F845" s="42"/>
      <c r="G845" s="44"/>
      <c r="H845" s="44"/>
      <c r="I845" s="44"/>
      <c r="J845" s="44"/>
      <c r="K845" s="44"/>
      <c r="L845" s="44"/>
      <c r="M845" s="42"/>
      <c r="N845" s="42"/>
      <c r="O845" s="46"/>
      <c r="P845" s="46">
        <f>Table1[[#This Row],[Unit Value]]*Table1[[#This Row],[Qty | PCount]]</f>
        <v>0</v>
      </c>
      <c r="Q845" s="42" t="str">
        <f>IF(Table1[[#This Row],[Unit Value]]&lt;=4999,"Low-Value Asset","High-Value Asset")</f>
        <v>Low-Value Asset</v>
      </c>
      <c r="R845" s="42"/>
      <c r="S845" s="42"/>
      <c r="T845" s="27"/>
      <c r="U845" s="27"/>
      <c r="V845" s="80"/>
      <c r="W845" s="42"/>
      <c r="X845" s="42"/>
      <c r="Y845" s="42"/>
      <c r="Z845" s="27"/>
      <c r="AA8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5" s="42"/>
      <c r="AC845" s="84"/>
    </row>
    <row r="846" spans="1:29" s="47" customFormat="1" ht="25.2" x14ac:dyDescent="0.3">
      <c r="A846" s="42" t="s">
        <v>438</v>
      </c>
      <c r="B846" s="43">
        <v>81</v>
      </c>
      <c r="C846" s="42"/>
      <c r="D84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6" s="42"/>
      <c r="F846" s="42"/>
      <c r="G846" s="44"/>
      <c r="H846" s="44"/>
      <c r="I846" s="44"/>
      <c r="J846" s="44"/>
      <c r="K846" s="44"/>
      <c r="L846" s="44"/>
      <c r="M846" s="45"/>
      <c r="N846" s="42"/>
      <c r="O846" s="46"/>
      <c r="P846" s="46">
        <f>Table1[[#This Row],[Unit Value]]*Table1[[#This Row],[Qty | PCount]]</f>
        <v>0</v>
      </c>
      <c r="Q846" s="42" t="str">
        <f>IF(Table1[[#This Row],[Unit Value]]&lt;=4999,"Low-Value Asset","High-Value Asset")</f>
        <v>Low-Value Asset</v>
      </c>
      <c r="R846" s="42"/>
      <c r="S846" s="42"/>
      <c r="T846" s="27"/>
      <c r="U846" s="27"/>
      <c r="V846" s="80"/>
      <c r="W846" s="42"/>
      <c r="X846" s="42"/>
      <c r="Y846" s="42"/>
      <c r="Z846" s="27"/>
      <c r="AA8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6" s="42"/>
      <c r="AC846" s="84"/>
    </row>
    <row r="847" spans="1:29" s="47" customFormat="1" ht="63" x14ac:dyDescent="0.3">
      <c r="A847" s="42" t="s">
        <v>439</v>
      </c>
      <c r="B847" s="43">
        <v>82</v>
      </c>
      <c r="C847" s="42"/>
      <c r="D84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7" s="42"/>
      <c r="F847" s="42"/>
      <c r="G847" s="44"/>
      <c r="H847" s="44"/>
      <c r="I847" s="44"/>
      <c r="J847" s="44"/>
      <c r="K847" s="44"/>
      <c r="L847" s="44"/>
      <c r="M847" s="42"/>
      <c r="N847" s="42"/>
      <c r="O847" s="46"/>
      <c r="P847" s="46">
        <f>Table1[[#This Row],[Unit Value]]*Table1[[#This Row],[Qty | PCount]]</f>
        <v>0</v>
      </c>
      <c r="Q847" s="42" t="str">
        <f>IF(Table1[[#This Row],[Unit Value]]&lt;=4999,"Low-Value Asset","High-Value Asset")</f>
        <v>Low-Value Asset</v>
      </c>
      <c r="R847" s="42"/>
      <c r="S847" s="42"/>
      <c r="T847" s="27"/>
      <c r="U847" s="27"/>
      <c r="V847" s="80"/>
      <c r="W847" s="42"/>
      <c r="X847" s="42"/>
      <c r="Y847" s="42"/>
      <c r="Z847" s="27"/>
      <c r="AA8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7" s="42"/>
      <c r="AC847" s="84"/>
    </row>
    <row r="848" spans="1:29" s="47" customFormat="1" ht="25.2" x14ac:dyDescent="0.3">
      <c r="A848" s="42" t="s">
        <v>439</v>
      </c>
      <c r="B848" s="43">
        <v>83</v>
      </c>
      <c r="C848" s="42"/>
      <c r="D84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8" s="42"/>
      <c r="F848" s="42"/>
      <c r="G848" s="44"/>
      <c r="H848" s="44"/>
      <c r="I848" s="44"/>
      <c r="J848" s="44"/>
      <c r="K848" s="44"/>
      <c r="L848" s="44"/>
      <c r="M848" s="45"/>
      <c r="N848" s="42"/>
      <c r="O848" s="46"/>
      <c r="P848" s="46">
        <f>Table1[[#This Row],[Unit Value]]*Table1[[#This Row],[Qty | PCount]]</f>
        <v>0</v>
      </c>
      <c r="Q848" s="42" t="str">
        <f>IF(Table1[[#This Row],[Unit Value]]&lt;=4999,"Low-Value Asset","High-Value Asset")</f>
        <v>Low-Value Asset</v>
      </c>
      <c r="R848" s="42"/>
      <c r="S848" s="42"/>
      <c r="T848" s="27"/>
      <c r="U848" s="27"/>
      <c r="V848" s="80"/>
      <c r="W848" s="42"/>
      <c r="X848" s="42"/>
      <c r="Y848" s="42"/>
      <c r="Z848" s="27"/>
      <c r="AA8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8" s="42"/>
      <c r="AC848" s="84"/>
    </row>
    <row r="849" spans="1:29" s="47" customFormat="1" ht="12.6" x14ac:dyDescent="0.3">
      <c r="A849" s="42" t="s">
        <v>439</v>
      </c>
      <c r="B849" s="43">
        <v>84</v>
      </c>
      <c r="C849" s="42"/>
      <c r="D84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49" s="42"/>
      <c r="F849" s="42"/>
      <c r="G849" s="44"/>
      <c r="H849" s="44"/>
      <c r="I849" s="44"/>
      <c r="J849" s="44"/>
      <c r="K849" s="44"/>
      <c r="L849" s="44"/>
      <c r="M849" s="42"/>
      <c r="N849" s="42"/>
      <c r="O849" s="46"/>
      <c r="P849" s="46">
        <f>Table1[[#This Row],[Unit Value]]*Table1[[#This Row],[Qty | PCount]]</f>
        <v>0</v>
      </c>
      <c r="Q849" s="42" t="str">
        <f>IF(Table1[[#This Row],[Unit Value]]&lt;=4999,"Low-Value Asset","High-Value Asset")</f>
        <v>Low-Value Asset</v>
      </c>
      <c r="R849" s="42"/>
      <c r="S849" s="42"/>
      <c r="T849" s="27"/>
      <c r="U849" s="27"/>
      <c r="V849" s="80"/>
      <c r="W849" s="42"/>
      <c r="X849" s="42"/>
      <c r="Y849" s="42"/>
      <c r="Z849" s="27"/>
      <c r="AA8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49" s="42"/>
      <c r="AC849" s="84"/>
    </row>
    <row r="850" spans="1:29" s="47" customFormat="1" ht="12.6" x14ac:dyDescent="0.3">
      <c r="A850" s="42" t="s">
        <v>439</v>
      </c>
      <c r="B850" s="43">
        <v>85</v>
      </c>
      <c r="C850" s="42"/>
      <c r="D85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0" s="42"/>
      <c r="F850" s="42"/>
      <c r="G850" s="44"/>
      <c r="H850" s="44"/>
      <c r="I850" s="44"/>
      <c r="J850" s="44"/>
      <c r="K850" s="44"/>
      <c r="L850" s="44"/>
      <c r="M850" s="45"/>
      <c r="N850" s="42"/>
      <c r="O850" s="46"/>
      <c r="P850" s="46">
        <f>Table1[[#This Row],[Unit Value]]*Table1[[#This Row],[Qty | PCount]]</f>
        <v>0</v>
      </c>
      <c r="Q850" s="42" t="str">
        <f>IF(Table1[[#This Row],[Unit Value]]&lt;=4999,"Low-Value Asset","High-Value Asset")</f>
        <v>Low-Value Asset</v>
      </c>
      <c r="R850" s="42"/>
      <c r="S850" s="42"/>
      <c r="T850" s="27"/>
      <c r="U850" s="27"/>
      <c r="V850" s="80"/>
      <c r="W850" s="42"/>
      <c r="X850" s="42"/>
      <c r="Y850" s="42"/>
      <c r="Z850" s="27"/>
      <c r="AA8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0" s="42"/>
      <c r="AC850" s="84"/>
    </row>
    <row r="851" spans="1:29" s="47" customFormat="1" ht="12.6" x14ac:dyDescent="0.3">
      <c r="A851" s="42" t="s">
        <v>439</v>
      </c>
      <c r="B851" s="43">
        <v>86</v>
      </c>
      <c r="C851" s="42"/>
      <c r="D85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1" s="42"/>
      <c r="F851" s="42"/>
      <c r="G851" s="44"/>
      <c r="H851" s="44"/>
      <c r="I851" s="44"/>
      <c r="J851" s="44"/>
      <c r="K851" s="44"/>
      <c r="L851" s="44"/>
      <c r="M851" s="42"/>
      <c r="N851" s="42"/>
      <c r="O851" s="46"/>
      <c r="P851" s="46">
        <f>Table1[[#This Row],[Unit Value]]*Table1[[#This Row],[Qty | PCount]]</f>
        <v>0</v>
      </c>
      <c r="Q851" s="42" t="str">
        <f>IF(Table1[[#This Row],[Unit Value]]&lt;=4999,"Low-Value Asset","High-Value Asset")</f>
        <v>Low-Value Asset</v>
      </c>
      <c r="R851" s="42"/>
      <c r="S851" s="42"/>
      <c r="T851" s="27"/>
      <c r="U851" s="27"/>
      <c r="V851" s="80"/>
      <c r="W851" s="42"/>
      <c r="X851" s="42"/>
      <c r="Y851" s="42"/>
      <c r="Z851" s="27"/>
      <c r="AA8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1" s="42"/>
      <c r="AC851" s="84"/>
    </row>
    <row r="852" spans="1:29" s="47" customFormat="1" ht="12.6" x14ac:dyDescent="0.3">
      <c r="A852" s="42" t="s">
        <v>439</v>
      </c>
      <c r="B852" s="43">
        <v>87</v>
      </c>
      <c r="C852" s="42"/>
      <c r="D85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2" s="42"/>
      <c r="F852" s="42"/>
      <c r="G852" s="44"/>
      <c r="H852" s="44"/>
      <c r="I852" s="44"/>
      <c r="J852" s="44"/>
      <c r="K852" s="44"/>
      <c r="L852" s="44"/>
      <c r="M852" s="45"/>
      <c r="N852" s="42"/>
      <c r="O852" s="46"/>
      <c r="P852" s="46">
        <f>Table1[[#This Row],[Unit Value]]*Table1[[#This Row],[Qty | PCount]]</f>
        <v>0</v>
      </c>
      <c r="Q852" s="42" t="str">
        <f>IF(Table1[[#This Row],[Unit Value]]&lt;=4999,"Low-Value Asset","High-Value Asset")</f>
        <v>Low-Value Asset</v>
      </c>
      <c r="R852" s="42"/>
      <c r="S852" s="42"/>
      <c r="T852" s="27"/>
      <c r="U852" s="27"/>
      <c r="V852" s="80"/>
      <c r="W852" s="42"/>
      <c r="X852" s="42"/>
      <c r="Y852" s="42"/>
      <c r="Z852" s="27"/>
      <c r="AA8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2" s="42"/>
      <c r="AC852" s="84"/>
    </row>
    <row r="853" spans="1:29" s="47" customFormat="1" ht="12.6" x14ac:dyDescent="0.3">
      <c r="A853" s="42" t="s">
        <v>439</v>
      </c>
      <c r="B853" s="43">
        <v>88</v>
      </c>
      <c r="C853" s="42"/>
      <c r="D85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3" s="42"/>
      <c r="F853" s="42"/>
      <c r="G853" s="44"/>
      <c r="H853" s="44"/>
      <c r="I853" s="44"/>
      <c r="J853" s="44"/>
      <c r="K853" s="44"/>
      <c r="L853" s="44"/>
      <c r="M853" s="42"/>
      <c r="N853" s="42"/>
      <c r="O853" s="46"/>
      <c r="P853" s="46">
        <f>Table1[[#This Row],[Unit Value]]*Table1[[#This Row],[Qty | PCount]]</f>
        <v>0</v>
      </c>
      <c r="Q853" s="42" t="str">
        <f>IF(Table1[[#This Row],[Unit Value]]&lt;=4999,"Low-Value Asset","High-Value Asset")</f>
        <v>Low-Value Asset</v>
      </c>
      <c r="R853" s="42"/>
      <c r="S853" s="42"/>
      <c r="T853" s="27"/>
      <c r="U853" s="27"/>
      <c r="V853" s="80"/>
      <c r="W853" s="42"/>
      <c r="X853" s="42"/>
      <c r="Y853" s="42"/>
      <c r="Z853" s="27"/>
      <c r="AA8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3" s="42"/>
      <c r="AC853" s="84"/>
    </row>
    <row r="854" spans="1:29" s="47" customFormat="1" ht="12.6" x14ac:dyDescent="0.3">
      <c r="A854" s="42" t="s">
        <v>439</v>
      </c>
      <c r="B854" s="43">
        <v>89</v>
      </c>
      <c r="C854" s="42"/>
      <c r="D85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4" s="42"/>
      <c r="F854" s="42"/>
      <c r="G854" s="44"/>
      <c r="H854" s="44"/>
      <c r="I854" s="44"/>
      <c r="J854" s="44"/>
      <c r="K854" s="44"/>
      <c r="L854" s="44"/>
      <c r="M854" s="42"/>
      <c r="N854" s="42"/>
      <c r="O854" s="46"/>
      <c r="P854" s="46">
        <f>Table1[[#This Row],[Unit Value]]*Table1[[#This Row],[Qty | PCount]]</f>
        <v>0</v>
      </c>
      <c r="Q854" s="42" t="str">
        <f>IF(Table1[[#This Row],[Unit Value]]&lt;=4999,"Low-Value Asset","High-Value Asset")</f>
        <v>Low-Value Asset</v>
      </c>
      <c r="R854" s="42"/>
      <c r="S854" s="42"/>
      <c r="T854" s="27"/>
      <c r="U854" s="27"/>
      <c r="V854" s="80"/>
      <c r="W854" s="42"/>
      <c r="X854" s="42"/>
      <c r="Y854" s="42"/>
      <c r="Z854" s="27"/>
      <c r="AA8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4" s="42"/>
      <c r="AC854" s="84"/>
    </row>
    <row r="855" spans="1:29" s="47" customFormat="1" ht="25.2" x14ac:dyDescent="0.3">
      <c r="A855" s="42" t="s">
        <v>439</v>
      </c>
      <c r="B855" s="43">
        <v>90</v>
      </c>
      <c r="C855" s="42"/>
      <c r="D85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5" s="42"/>
      <c r="F855" s="42"/>
      <c r="G855" s="44"/>
      <c r="H855" s="44"/>
      <c r="I855" s="44"/>
      <c r="J855" s="44"/>
      <c r="K855" s="44"/>
      <c r="L855" s="44"/>
      <c r="M855" s="45"/>
      <c r="N855" s="42"/>
      <c r="O855" s="46"/>
      <c r="P855" s="46">
        <f>Table1[[#This Row],[Unit Value]]*Table1[[#This Row],[Qty | PCount]]</f>
        <v>0</v>
      </c>
      <c r="Q855" s="42" t="str">
        <f>IF(Table1[[#This Row],[Unit Value]]&lt;=4999,"Low-Value Asset","High-Value Asset")</f>
        <v>Low-Value Asset</v>
      </c>
      <c r="R855" s="42"/>
      <c r="S855" s="42"/>
      <c r="T855" s="27"/>
      <c r="U855" s="27"/>
      <c r="V855" s="80"/>
      <c r="W855" s="42"/>
      <c r="X855" s="42"/>
      <c r="Y855" s="42"/>
      <c r="Z855" s="27"/>
      <c r="AA8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5" s="42"/>
      <c r="AC855" s="84"/>
    </row>
    <row r="856" spans="1:29" s="47" customFormat="1" ht="63" x14ac:dyDescent="0.3">
      <c r="A856" s="42" t="s">
        <v>440</v>
      </c>
      <c r="B856" s="43">
        <v>91</v>
      </c>
      <c r="C856" s="42"/>
      <c r="D85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6" s="42"/>
      <c r="F856" s="42"/>
      <c r="G856" s="44"/>
      <c r="H856" s="44"/>
      <c r="I856" s="44"/>
      <c r="J856" s="44"/>
      <c r="K856" s="44"/>
      <c r="L856" s="44"/>
      <c r="M856" s="42"/>
      <c r="N856" s="42"/>
      <c r="O856" s="46"/>
      <c r="P856" s="46">
        <f>Table1[[#This Row],[Unit Value]]*Table1[[#This Row],[Qty | PCount]]</f>
        <v>0</v>
      </c>
      <c r="Q856" s="42" t="str">
        <f>IF(Table1[[#This Row],[Unit Value]]&lt;=4999,"Low-Value Asset","High-Value Asset")</f>
        <v>Low-Value Asset</v>
      </c>
      <c r="R856" s="42"/>
      <c r="S856" s="42"/>
      <c r="T856" s="27"/>
      <c r="U856" s="27"/>
      <c r="V856" s="80"/>
      <c r="W856" s="42"/>
      <c r="X856" s="42"/>
      <c r="Y856" s="42"/>
      <c r="Z856" s="27"/>
      <c r="AA8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6" s="42"/>
      <c r="AC856" s="84"/>
    </row>
    <row r="857" spans="1:29" s="47" customFormat="1" ht="25.2" x14ac:dyDescent="0.3">
      <c r="A857" s="42" t="s">
        <v>440</v>
      </c>
      <c r="B857" s="43">
        <v>92</v>
      </c>
      <c r="C857" s="42"/>
      <c r="D85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7" s="42"/>
      <c r="F857" s="42"/>
      <c r="G857" s="44"/>
      <c r="H857" s="44"/>
      <c r="I857" s="44"/>
      <c r="J857" s="44"/>
      <c r="K857" s="44"/>
      <c r="L857" s="44"/>
      <c r="M857" s="45"/>
      <c r="N857" s="42"/>
      <c r="O857" s="46"/>
      <c r="P857" s="46">
        <f>Table1[[#This Row],[Unit Value]]*Table1[[#This Row],[Qty | PCount]]</f>
        <v>0</v>
      </c>
      <c r="Q857" s="42" t="str">
        <f>IF(Table1[[#This Row],[Unit Value]]&lt;=4999,"Low-Value Asset","High-Value Asset")</f>
        <v>Low-Value Asset</v>
      </c>
      <c r="R857" s="42"/>
      <c r="S857" s="42"/>
      <c r="T857" s="27"/>
      <c r="U857" s="27"/>
      <c r="V857" s="80"/>
      <c r="W857" s="42"/>
      <c r="X857" s="42"/>
      <c r="Y857" s="42"/>
      <c r="Z857" s="27"/>
      <c r="AA8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7" s="42"/>
      <c r="AC857" s="84"/>
    </row>
    <row r="858" spans="1:29" s="47" customFormat="1" ht="12.6" x14ac:dyDescent="0.3">
      <c r="A858" s="42" t="s">
        <v>440</v>
      </c>
      <c r="B858" s="43">
        <v>93</v>
      </c>
      <c r="C858" s="42"/>
      <c r="D85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8" s="42"/>
      <c r="F858" s="42"/>
      <c r="G858" s="44"/>
      <c r="H858" s="44"/>
      <c r="I858" s="44"/>
      <c r="J858" s="44"/>
      <c r="K858" s="44"/>
      <c r="L858" s="44"/>
      <c r="M858" s="42"/>
      <c r="N858" s="42"/>
      <c r="O858" s="46"/>
      <c r="P858" s="46">
        <f>Table1[[#This Row],[Unit Value]]*Table1[[#This Row],[Qty | PCount]]</f>
        <v>0</v>
      </c>
      <c r="Q858" s="42" t="str">
        <f>IF(Table1[[#This Row],[Unit Value]]&lt;=4999,"Low-Value Asset","High-Value Asset")</f>
        <v>Low-Value Asset</v>
      </c>
      <c r="R858" s="42"/>
      <c r="S858" s="42"/>
      <c r="T858" s="27"/>
      <c r="U858" s="27"/>
      <c r="V858" s="80"/>
      <c r="W858" s="42"/>
      <c r="X858" s="42"/>
      <c r="Y858" s="42"/>
      <c r="Z858" s="27"/>
      <c r="AA8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8" s="42"/>
      <c r="AC858" s="84"/>
    </row>
    <row r="859" spans="1:29" s="47" customFormat="1" ht="12.6" x14ac:dyDescent="0.3">
      <c r="A859" s="42" t="s">
        <v>440</v>
      </c>
      <c r="B859" s="43">
        <v>94</v>
      </c>
      <c r="C859" s="42"/>
      <c r="D85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59" s="42"/>
      <c r="F859" s="42"/>
      <c r="G859" s="44"/>
      <c r="H859" s="44"/>
      <c r="I859" s="44"/>
      <c r="J859" s="44"/>
      <c r="K859" s="44"/>
      <c r="L859" s="44"/>
      <c r="M859" s="45"/>
      <c r="N859" s="42"/>
      <c r="O859" s="46"/>
      <c r="P859" s="46">
        <f>Table1[[#This Row],[Unit Value]]*Table1[[#This Row],[Qty | PCount]]</f>
        <v>0</v>
      </c>
      <c r="Q859" s="42" t="str">
        <f>IF(Table1[[#This Row],[Unit Value]]&lt;=4999,"Low-Value Asset","High-Value Asset")</f>
        <v>Low-Value Asset</v>
      </c>
      <c r="R859" s="42"/>
      <c r="S859" s="42"/>
      <c r="T859" s="27"/>
      <c r="U859" s="27"/>
      <c r="V859" s="80"/>
      <c r="W859" s="42"/>
      <c r="X859" s="42"/>
      <c r="Y859" s="42"/>
      <c r="Z859" s="27"/>
      <c r="AA8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59" s="42"/>
      <c r="AC859" s="84"/>
    </row>
    <row r="860" spans="1:29" s="47" customFormat="1" ht="12.6" x14ac:dyDescent="0.3">
      <c r="A860" s="42" t="s">
        <v>440</v>
      </c>
      <c r="B860" s="43">
        <v>95</v>
      </c>
      <c r="C860" s="42"/>
      <c r="D86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0" s="42"/>
      <c r="F860" s="42"/>
      <c r="G860" s="44"/>
      <c r="H860" s="44"/>
      <c r="I860" s="44"/>
      <c r="J860" s="44"/>
      <c r="K860" s="44"/>
      <c r="L860" s="44"/>
      <c r="M860" s="42"/>
      <c r="N860" s="42"/>
      <c r="O860" s="46"/>
      <c r="P860" s="46">
        <f>Table1[[#This Row],[Unit Value]]*Table1[[#This Row],[Qty | PCount]]</f>
        <v>0</v>
      </c>
      <c r="Q860" s="42" t="str">
        <f>IF(Table1[[#This Row],[Unit Value]]&lt;=4999,"Low-Value Asset","High-Value Asset")</f>
        <v>Low-Value Asset</v>
      </c>
      <c r="R860" s="42"/>
      <c r="S860" s="42"/>
      <c r="T860" s="27"/>
      <c r="U860" s="27"/>
      <c r="V860" s="80"/>
      <c r="W860" s="42"/>
      <c r="X860" s="42"/>
      <c r="Y860" s="42"/>
      <c r="Z860" s="27"/>
      <c r="AA8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0" s="42"/>
      <c r="AC860" s="84"/>
    </row>
    <row r="861" spans="1:29" s="47" customFormat="1" ht="12.6" x14ac:dyDescent="0.3">
      <c r="A861" s="42" t="s">
        <v>440</v>
      </c>
      <c r="B861" s="43">
        <v>96</v>
      </c>
      <c r="C861" s="42"/>
      <c r="D86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1" s="42"/>
      <c r="F861" s="42"/>
      <c r="G861" s="44"/>
      <c r="H861" s="44"/>
      <c r="I861" s="44"/>
      <c r="J861" s="44"/>
      <c r="K861" s="44"/>
      <c r="L861" s="44"/>
      <c r="M861" s="45"/>
      <c r="N861" s="42"/>
      <c r="O861" s="46"/>
      <c r="P861" s="46">
        <f>Table1[[#This Row],[Unit Value]]*Table1[[#This Row],[Qty | PCount]]</f>
        <v>0</v>
      </c>
      <c r="Q861" s="42" t="str">
        <f>IF(Table1[[#This Row],[Unit Value]]&lt;=4999,"Low-Value Asset","High-Value Asset")</f>
        <v>Low-Value Asset</v>
      </c>
      <c r="R861" s="42"/>
      <c r="S861" s="42"/>
      <c r="T861" s="27"/>
      <c r="U861" s="27"/>
      <c r="V861" s="80"/>
      <c r="W861" s="42"/>
      <c r="X861" s="42"/>
      <c r="Y861" s="42"/>
      <c r="Z861" s="27"/>
      <c r="AA8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1" s="42"/>
      <c r="AC861" s="84"/>
    </row>
    <row r="862" spans="1:29" s="47" customFormat="1" ht="12.6" x14ac:dyDescent="0.3">
      <c r="A862" s="42" t="s">
        <v>440</v>
      </c>
      <c r="B862" s="43">
        <v>97</v>
      </c>
      <c r="C862" s="42"/>
      <c r="D86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2" s="42"/>
      <c r="F862" s="42"/>
      <c r="G862" s="44"/>
      <c r="H862" s="44"/>
      <c r="I862" s="44"/>
      <c r="J862" s="44"/>
      <c r="K862" s="44"/>
      <c r="L862" s="44"/>
      <c r="M862" s="42"/>
      <c r="N862" s="42"/>
      <c r="O862" s="46"/>
      <c r="P862" s="46">
        <f>Table1[[#This Row],[Unit Value]]*Table1[[#This Row],[Qty | PCount]]</f>
        <v>0</v>
      </c>
      <c r="Q862" s="42" t="str">
        <f>IF(Table1[[#This Row],[Unit Value]]&lt;=4999,"Low-Value Asset","High-Value Asset")</f>
        <v>Low-Value Asset</v>
      </c>
      <c r="R862" s="42"/>
      <c r="S862" s="42"/>
      <c r="T862" s="27"/>
      <c r="U862" s="27"/>
      <c r="V862" s="80"/>
      <c r="W862" s="42"/>
      <c r="X862" s="42"/>
      <c r="Y862" s="42"/>
      <c r="Z862" s="27"/>
      <c r="AA8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2" s="42"/>
      <c r="AC862" s="84"/>
    </row>
    <row r="863" spans="1:29" s="47" customFormat="1" ht="12.6" x14ac:dyDescent="0.3">
      <c r="A863" s="42" t="s">
        <v>440</v>
      </c>
      <c r="B863" s="43">
        <v>98</v>
      </c>
      <c r="C863" s="42"/>
      <c r="D86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3" s="42"/>
      <c r="F863" s="42"/>
      <c r="G863" s="44"/>
      <c r="H863" s="44"/>
      <c r="I863" s="44"/>
      <c r="J863" s="44"/>
      <c r="K863" s="44"/>
      <c r="L863" s="44"/>
      <c r="M863" s="42"/>
      <c r="N863" s="42"/>
      <c r="O863" s="46"/>
      <c r="P863" s="46">
        <f>Table1[[#This Row],[Unit Value]]*Table1[[#This Row],[Qty | PCount]]</f>
        <v>0</v>
      </c>
      <c r="Q863" s="42" t="str">
        <f>IF(Table1[[#This Row],[Unit Value]]&lt;=4999,"Low-Value Asset","High-Value Asset")</f>
        <v>Low-Value Asset</v>
      </c>
      <c r="R863" s="42"/>
      <c r="S863" s="42"/>
      <c r="T863" s="27"/>
      <c r="U863" s="27"/>
      <c r="V863" s="80"/>
      <c r="W863" s="42"/>
      <c r="X863" s="42"/>
      <c r="Y863" s="42"/>
      <c r="Z863" s="27"/>
      <c r="AA8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3" s="42"/>
      <c r="AC863" s="84"/>
    </row>
    <row r="864" spans="1:29" s="47" customFormat="1" ht="25.2" x14ac:dyDescent="0.3">
      <c r="A864" s="42" t="s">
        <v>440</v>
      </c>
      <c r="B864" s="43">
        <v>99</v>
      </c>
      <c r="C864" s="42"/>
      <c r="D864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4" s="42"/>
      <c r="F864" s="42"/>
      <c r="G864" s="44"/>
      <c r="H864" s="44"/>
      <c r="I864" s="44"/>
      <c r="J864" s="44"/>
      <c r="K864" s="44"/>
      <c r="L864" s="44"/>
      <c r="M864" s="45"/>
      <c r="N864" s="42"/>
      <c r="O864" s="46"/>
      <c r="P864" s="46">
        <f>Table1[[#This Row],[Unit Value]]*Table1[[#This Row],[Qty | PCount]]</f>
        <v>0</v>
      </c>
      <c r="Q864" s="42" t="str">
        <f>IF(Table1[[#This Row],[Unit Value]]&lt;=4999,"Low-Value Asset","High-Value Asset")</f>
        <v>Low-Value Asset</v>
      </c>
      <c r="R864" s="42"/>
      <c r="S864" s="42"/>
      <c r="T864" s="27"/>
      <c r="U864" s="27"/>
      <c r="V864" s="80"/>
      <c r="W864" s="42"/>
      <c r="X864" s="42"/>
      <c r="Y864" s="42"/>
      <c r="Z864" s="27"/>
      <c r="AA8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4" s="42"/>
      <c r="AC864" s="84"/>
    </row>
    <row r="865" spans="1:29" s="47" customFormat="1" ht="63" x14ac:dyDescent="0.3">
      <c r="A865" s="42" t="s">
        <v>441</v>
      </c>
      <c r="B865" s="43">
        <v>100</v>
      </c>
      <c r="C865" s="42"/>
      <c r="D865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5" s="42"/>
      <c r="F865" s="42"/>
      <c r="G865" s="44"/>
      <c r="H865" s="44"/>
      <c r="I865" s="44"/>
      <c r="J865" s="44"/>
      <c r="K865" s="44"/>
      <c r="L865" s="44"/>
      <c r="M865" s="42"/>
      <c r="N865" s="42"/>
      <c r="O865" s="46"/>
      <c r="P865" s="46">
        <f>Table1[[#This Row],[Unit Value]]*Table1[[#This Row],[Qty | PCount]]</f>
        <v>0</v>
      </c>
      <c r="Q865" s="42" t="str">
        <f>IF(Table1[[#This Row],[Unit Value]]&lt;=4999,"Low-Value Asset","High-Value Asset")</f>
        <v>Low-Value Asset</v>
      </c>
      <c r="R865" s="42"/>
      <c r="S865" s="42"/>
      <c r="T865" s="27"/>
      <c r="U865" s="27"/>
      <c r="V865" s="80"/>
      <c r="W865" s="42"/>
      <c r="X865" s="42"/>
      <c r="Y865" s="42"/>
      <c r="Z865" s="27"/>
      <c r="AA8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5" s="42"/>
      <c r="AC865" s="84"/>
    </row>
    <row r="866" spans="1:29" s="47" customFormat="1" ht="25.2" x14ac:dyDescent="0.3">
      <c r="A866" s="42" t="s">
        <v>441</v>
      </c>
      <c r="B866" s="43">
        <v>101</v>
      </c>
      <c r="C866" s="42"/>
      <c r="D866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6" s="42"/>
      <c r="F866" s="42"/>
      <c r="G866" s="44"/>
      <c r="H866" s="44"/>
      <c r="I866" s="44"/>
      <c r="J866" s="44"/>
      <c r="K866" s="44"/>
      <c r="L866" s="44"/>
      <c r="M866" s="45"/>
      <c r="N866" s="42"/>
      <c r="O866" s="46"/>
      <c r="P866" s="46">
        <f>Table1[[#This Row],[Unit Value]]*Table1[[#This Row],[Qty | PCount]]</f>
        <v>0</v>
      </c>
      <c r="Q866" s="42" t="str">
        <f>IF(Table1[[#This Row],[Unit Value]]&lt;=4999,"Low-Value Asset","High-Value Asset")</f>
        <v>Low-Value Asset</v>
      </c>
      <c r="R866" s="42"/>
      <c r="S866" s="42"/>
      <c r="T866" s="27"/>
      <c r="U866" s="27"/>
      <c r="V866" s="80"/>
      <c r="W866" s="42"/>
      <c r="X866" s="42"/>
      <c r="Y866" s="42"/>
      <c r="Z866" s="27"/>
      <c r="AA8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6" s="42"/>
      <c r="AC866" s="84"/>
    </row>
    <row r="867" spans="1:29" ht="12.6" x14ac:dyDescent="0.25">
      <c r="A867" s="42" t="s">
        <v>441</v>
      </c>
      <c r="B867" s="43">
        <v>102</v>
      </c>
      <c r="C867" s="42"/>
      <c r="D867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7" s="42"/>
      <c r="F867" s="42"/>
      <c r="G867" s="44"/>
      <c r="H867" s="44"/>
      <c r="I867" s="44"/>
      <c r="J867" s="44"/>
      <c r="K867" s="44"/>
      <c r="L867" s="44"/>
      <c r="M867" s="42"/>
      <c r="N867" s="42"/>
      <c r="O867" s="46"/>
      <c r="P867" s="46">
        <f>Table1[[#This Row],[Unit Value]]*Table1[[#This Row],[Qty | PCount]]</f>
        <v>0</v>
      </c>
      <c r="Q867" s="42" t="str">
        <f>IF(Table1[[#This Row],[Unit Value]]&lt;=4999,"Low-Value Asset","High-Value Asset")</f>
        <v>Low-Value Asset</v>
      </c>
      <c r="R867" s="42"/>
      <c r="S867" s="42"/>
      <c r="T867" s="27"/>
      <c r="U867" s="27"/>
      <c r="V867" s="80"/>
      <c r="W867" s="42"/>
      <c r="X867" s="42"/>
      <c r="Y867" s="42"/>
      <c r="Z867" s="27"/>
      <c r="AA8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7" s="42"/>
      <c r="AC867" s="84"/>
    </row>
    <row r="868" spans="1:29" ht="12.6" x14ac:dyDescent="0.25">
      <c r="A868" s="42" t="s">
        <v>441</v>
      </c>
      <c r="B868" s="43">
        <v>103</v>
      </c>
      <c r="C868" s="42"/>
      <c r="D868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8" s="42"/>
      <c r="F868" s="42"/>
      <c r="G868" s="44"/>
      <c r="H868" s="44"/>
      <c r="I868" s="44"/>
      <c r="J868" s="44"/>
      <c r="K868" s="44"/>
      <c r="L868" s="44"/>
      <c r="M868" s="45"/>
      <c r="N868" s="42"/>
      <c r="O868" s="46"/>
      <c r="P868" s="46">
        <f>Table1[[#This Row],[Unit Value]]*Table1[[#This Row],[Qty | PCount]]</f>
        <v>0</v>
      </c>
      <c r="Q868" s="42" t="str">
        <f>IF(Table1[[#This Row],[Unit Value]]&lt;=4999,"Low-Value Asset","High-Value Asset")</f>
        <v>Low-Value Asset</v>
      </c>
      <c r="R868" s="42"/>
      <c r="S868" s="42"/>
      <c r="T868" s="27"/>
      <c r="U868" s="27"/>
      <c r="V868" s="80"/>
      <c r="W868" s="42"/>
      <c r="X868" s="42"/>
      <c r="Y868" s="42"/>
      <c r="Z868" s="27"/>
      <c r="AA8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8" s="42"/>
      <c r="AC868" s="84"/>
    </row>
    <row r="869" spans="1:29" ht="12.6" x14ac:dyDescent="0.25">
      <c r="A869" s="42" t="s">
        <v>441</v>
      </c>
      <c r="B869" s="43">
        <v>104</v>
      </c>
      <c r="C869" s="42"/>
      <c r="D869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69" s="42"/>
      <c r="F869" s="42"/>
      <c r="G869" s="44"/>
      <c r="H869" s="44"/>
      <c r="I869" s="44"/>
      <c r="J869" s="44"/>
      <c r="K869" s="44"/>
      <c r="L869" s="44"/>
      <c r="M869" s="42"/>
      <c r="N869" s="42"/>
      <c r="O869" s="46"/>
      <c r="P869" s="46">
        <f>Table1[[#This Row],[Unit Value]]*Table1[[#This Row],[Qty | PCount]]</f>
        <v>0</v>
      </c>
      <c r="Q869" s="42" t="str">
        <f>IF(Table1[[#This Row],[Unit Value]]&lt;=4999,"Low-Value Asset","High-Value Asset")</f>
        <v>Low-Value Asset</v>
      </c>
      <c r="R869" s="42"/>
      <c r="S869" s="42"/>
      <c r="T869" s="27"/>
      <c r="U869" s="27"/>
      <c r="V869" s="80"/>
      <c r="W869" s="42"/>
      <c r="X869" s="42"/>
      <c r="Y869" s="42"/>
      <c r="Z869" s="27"/>
      <c r="AA8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69" s="42"/>
      <c r="AC869" s="84"/>
    </row>
    <row r="870" spans="1:29" ht="12.6" x14ac:dyDescent="0.25">
      <c r="A870" s="42" t="s">
        <v>441</v>
      </c>
      <c r="B870" s="43">
        <v>105</v>
      </c>
      <c r="C870" s="42"/>
      <c r="D870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0" s="42"/>
      <c r="F870" s="42"/>
      <c r="G870" s="44"/>
      <c r="H870" s="44"/>
      <c r="I870" s="44"/>
      <c r="J870" s="44"/>
      <c r="K870" s="44"/>
      <c r="L870" s="44"/>
      <c r="M870" s="45"/>
      <c r="N870" s="42"/>
      <c r="O870" s="46"/>
      <c r="P870" s="46">
        <f>Table1[[#This Row],[Unit Value]]*Table1[[#This Row],[Qty | PCount]]</f>
        <v>0</v>
      </c>
      <c r="Q870" s="42" t="str">
        <f>IF(Table1[[#This Row],[Unit Value]]&lt;=4999,"Low-Value Asset","High-Value Asset")</f>
        <v>Low-Value Asset</v>
      </c>
      <c r="R870" s="42"/>
      <c r="S870" s="42"/>
      <c r="T870" s="27"/>
      <c r="U870" s="27"/>
      <c r="V870" s="80"/>
      <c r="W870" s="42"/>
      <c r="X870" s="42"/>
      <c r="Y870" s="42"/>
      <c r="Z870" s="27"/>
      <c r="AA8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0" s="42"/>
      <c r="AC870" s="84"/>
    </row>
    <row r="871" spans="1:29" ht="12.6" x14ac:dyDescent="0.25">
      <c r="A871" s="42" t="s">
        <v>441</v>
      </c>
      <c r="B871" s="43">
        <v>106</v>
      </c>
      <c r="C871" s="42"/>
      <c r="D871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1" s="42"/>
      <c r="F871" s="42"/>
      <c r="G871" s="44"/>
      <c r="H871" s="44"/>
      <c r="I871" s="44"/>
      <c r="J871" s="44"/>
      <c r="K871" s="44"/>
      <c r="L871" s="44"/>
      <c r="M871" s="42"/>
      <c r="N871" s="42"/>
      <c r="O871" s="46"/>
      <c r="P871" s="46">
        <f>Table1[[#This Row],[Unit Value]]*Table1[[#This Row],[Qty | PCount]]</f>
        <v>0</v>
      </c>
      <c r="Q871" s="42" t="str">
        <f>IF(Table1[[#This Row],[Unit Value]]&lt;=4999,"Low-Value Asset","High-Value Asset")</f>
        <v>Low-Value Asset</v>
      </c>
      <c r="R871" s="42"/>
      <c r="S871" s="42"/>
      <c r="T871" s="27"/>
      <c r="U871" s="27"/>
      <c r="V871" s="80"/>
      <c r="W871" s="42"/>
      <c r="X871" s="42"/>
      <c r="Y871" s="42"/>
      <c r="Z871" s="27"/>
      <c r="AA8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1" s="42"/>
      <c r="AC871" s="84"/>
    </row>
    <row r="872" spans="1:29" ht="12.6" x14ac:dyDescent="0.25">
      <c r="A872" s="42" t="s">
        <v>441</v>
      </c>
      <c r="B872" s="43">
        <v>107</v>
      </c>
      <c r="C872" s="42"/>
      <c r="D872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2" s="42"/>
      <c r="F872" s="42"/>
      <c r="G872" s="44"/>
      <c r="H872" s="44"/>
      <c r="I872" s="44"/>
      <c r="J872" s="44"/>
      <c r="K872" s="44"/>
      <c r="L872" s="44"/>
      <c r="M872" s="42"/>
      <c r="N872" s="42"/>
      <c r="O872" s="46"/>
      <c r="P872" s="46">
        <f>Table1[[#This Row],[Unit Value]]*Table1[[#This Row],[Qty | PCount]]</f>
        <v>0</v>
      </c>
      <c r="Q872" s="42" t="str">
        <f>IF(Table1[[#This Row],[Unit Value]]&lt;=4999,"Low-Value Asset","High-Value Asset")</f>
        <v>Low-Value Asset</v>
      </c>
      <c r="R872" s="42"/>
      <c r="S872" s="42"/>
      <c r="T872" s="27"/>
      <c r="U872" s="27"/>
      <c r="V872" s="80"/>
      <c r="W872" s="42"/>
      <c r="X872" s="42"/>
      <c r="Y872" s="42"/>
      <c r="Z872" s="27"/>
      <c r="AA8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2" s="42"/>
      <c r="AC872" s="84"/>
    </row>
    <row r="873" spans="1:29" ht="25.2" x14ac:dyDescent="0.25">
      <c r="A873" s="42" t="s">
        <v>441</v>
      </c>
      <c r="B873" s="43">
        <v>108</v>
      </c>
      <c r="C873" s="42"/>
      <c r="D873" s="42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3" s="42"/>
      <c r="F873" s="42"/>
      <c r="G873" s="44"/>
      <c r="H873" s="44"/>
      <c r="I873" s="44"/>
      <c r="J873" s="44"/>
      <c r="K873" s="44"/>
      <c r="L873" s="44"/>
      <c r="M873" s="45"/>
      <c r="N873" s="42"/>
      <c r="O873" s="46"/>
      <c r="P873" s="46">
        <f>Table1[[#This Row],[Unit Value]]*Table1[[#This Row],[Qty | PCount]]</f>
        <v>0</v>
      </c>
      <c r="Q873" s="42" t="str">
        <f>IF(Table1[[#This Row],[Unit Value]]&lt;=4999,"Low-Value Asset","High-Value Asset")</f>
        <v>Low-Value Asset</v>
      </c>
      <c r="R873" s="42"/>
      <c r="S873" s="42"/>
      <c r="T873" s="27"/>
      <c r="U873" s="27"/>
      <c r="V873" s="80"/>
      <c r="W873" s="42"/>
      <c r="X873" s="42"/>
      <c r="Y873" s="42"/>
      <c r="Z873" s="27"/>
      <c r="AA8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3" s="42"/>
      <c r="AC873" s="84"/>
    </row>
    <row r="874" spans="1:29" ht="12.6" x14ac:dyDescent="0.25">
      <c r="A874" s="27" t="s">
        <v>445</v>
      </c>
      <c r="B874" s="28">
        <v>41</v>
      </c>
      <c r="C874" s="27"/>
      <c r="D8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4" s="27"/>
      <c r="F874" s="27"/>
      <c r="G874" s="29"/>
      <c r="H874" s="29"/>
      <c r="I874" s="27"/>
      <c r="J874" s="27"/>
      <c r="K874" s="27"/>
      <c r="L874" s="27"/>
      <c r="M874" s="27"/>
      <c r="N874" s="27"/>
      <c r="O874" s="30"/>
      <c r="P874" s="30">
        <f>Table1[[#This Row],[Unit Value]]*Table1[[#This Row],[Qty | PCount]]</f>
        <v>0</v>
      </c>
      <c r="Q874" s="27" t="str">
        <f>IF(Table1[[#This Row],[Unit Value]]&lt;=4999,"Low-Value Asset","High-Value Asset")</f>
        <v>Low-Value Asset</v>
      </c>
      <c r="R874" s="27"/>
      <c r="S874" s="27"/>
      <c r="T874" s="27"/>
      <c r="U874" s="27"/>
      <c r="V874" s="74"/>
      <c r="W874" s="27"/>
      <c r="X874" s="27"/>
      <c r="Y874" s="27"/>
      <c r="Z874" s="27"/>
      <c r="AA8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4" s="27" t="s">
        <v>155</v>
      </c>
      <c r="AC874" s="83">
        <v>45477</v>
      </c>
    </row>
    <row r="875" spans="1:29" ht="12.6" x14ac:dyDescent="0.25">
      <c r="A875" s="27" t="s">
        <v>447</v>
      </c>
      <c r="B875" s="28">
        <v>43</v>
      </c>
      <c r="C875" s="27"/>
      <c r="D8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5" s="27"/>
      <c r="F875" s="27"/>
      <c r="G875" s="29"/>
      <c r="H875" s="29"/>
      <c r="I875" s="27"/>
      <c r="J875" s="27"/>
      <c r="K875" s="27"/>
      <c r="L875" s="27"/>
      <c r="M875" s="27"/>
      <c r="N875" s="27"/>
      <c r="O875" s="30"/>
      <c r="P875" s="30">
        <f>Table1[[#This Row],[Unit Value]]*Table1[[#This Row],[Qty | PCount]]</f>
        <v>0</v>
      </c>
      <c r="Q875" s="27" t="str">
        <f>IF(Table1[[#This Row],[Unit Value]]&lt;=4999,"Low-Value Asset","High-Value Asset")</f>
        <v>Low-Value Asset</v>
      </c>
      <c r="R875" s="27"/>
      <c r="S875" s="27"/>
      <c r="T875" s="27"/>
      <c r="U875" s="27"/>
      <c r="V875" s="74"/>
      <c r="W875" s="27"/>
      <c r="X875" s="27"/>
      <c r="Y875" s="27"/>
      <c r="Z875" s="27"/>
      <c r="AA8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5" s="27"/>
      <c r="AC875" s="83">
        <v>45502</v>
      </c>
    </row>
    <row r="876" spans="1:29" ht="12.6" x14ac:dyDescent="0.25">
      <c r="A876" s="27" t="s">
        <v>450</v>
      </c>
      <c r="B876" s="28">
        <v>44</v>
      </c>
      <c r="C876" s="27"/>
      <c r="D8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6" s="27"/>
      <c r="F876" s="27"/>
      <c r="G876" s="29"/>
      <c r="H876" s="29"/>
      <c r="I876" s="27"/>
      <c r="J876" s="27"/>
      <c r="K876" s="27"/>
      <c r="L876" s="27"/>
      <c r="M876" s="27"/>
      <c r="N876" s="27"/>
      <c r="O876" s="30"/>
      <c r="P876" s="30">
        <f>Table1[[#This Row],[Unit Value]]*Table1[[#This Row],[Qty | PCount]]</f>
        <v>0</v>
      </c>
      <c r="Q876" s="27" t="str">
        <f>IF(Table1[[#This Row],[Unit Value]]&lt;=4999,"Low-Value Asset","High-Value Asset")</f>
        <v>Low-Value Asset</v>
      </c>
      <c r="R876" s="27"/>
      <c r="S876" s="27"/>
      <c r="T876" s="27"/>
      <c r="U876" s="27"/>
      <c r="V876" s="74"/>
      <c r="W876" s="27"/>
      <c r="X876" s="27"/>
      <c r="Y876" s="27"/>
      <c r="Z876" s="27"/>
      <c r="AA8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6" s="27"/>
      <c r="AC876" s="83">
        <v>45502</v>
      </c>
    </row>
    <row r="877" spans="1:29" ht="12.6" x14ac:dyDescent="0.25">
      <c r="A877" s="27" t="s">
        <v>451</v>
      </c>
      <c r="B877" s="28">
        <v>45</v>
      </c>
      <c r="C877" s="27"/>
      <c r="D8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7" s="27"/>
      <c r="F877" s="27"/>
      <c r="G877" s="29"/>
      <c r="H877" s="29"/>
      <c r="I877" s="27"/>
      <c r="J877" s="27"/>
      <c r="K877" s="27"/>
      <c r="L877" s="27"/>
      <c r="M877" s="27"/>
      <c r="N877" s="27"/>
      <c r="O877" s="30"/>
      <c r="P877" s="30">
        <f>Table1[[#This Row],[Unit Value]]*Table1[[#This Row],[Qty | PCount]]</f>
        <v>0</v>
      </c>
      <c r="Q877" s="27" t="str">
        <f>IF(Table1[[#This Row],[Unit Value]]&lt;=4999,"Low-Value Asset","High-Value Asset")</f>
        <v>Low-Value Asset</v>
      </c>
      <c r="R877" s="27"/>
      <c r="S877" s="27"/>
      <c r="T877" s="27"/>
      <c r="U877" s="27"/>
      <c r="V877" s="74"/>
      <c r="W877" s="27"/>
      <c r="X877" s="27"/>
      <c r="Y877" s="27"/>
      <c r="Z877" s="27"/>
      <c r="AA8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7" s="27"/>
      <c r="AC877" s="83">
        <v>45502</v>
      </c>
    </row>
    <row r="878" spans="1:29" ht="12.6" x14ac:dyDescent="0.25">
      <c r="A878" s="27" t="s">
        <v>452</v>
      </c>
      <c r="B878" s="28">
        <v>46</v>
      </c>
      <c r="C878" s="27"/>
      <c r="D8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8" s="27"/>
      <c r="F878" s="27"/>
      <c r="G878" s="29"/>
      <c r="H878" s="29"/>
      <c r="I878" s="27"/>
      <c r="J878" s="27"/>
      <c r="K878" s="27"/>
      <c r="L878" s="27"/>
      <c r="M878" s="27"/>
      <c r="N878" s="27"/>
      <c r="O878" s="30"/>
      <c r="P878" s="30">
        <f>Table1[[#This Row],[Unit Value]]*Table1[[#This Row],[Qty | PCount]]</f>
        <v>0</v>
      </c>
      <c r="Q878" s="27" t="str">
        <f>IF(Table1[[#This Row],[Unit Value]]&lt;=4999,"Low-Value Asset","High-Value Asset")</f>
        <v>Low-Value Asset</v>
      </c>
      <c r="R878" s="27"/>
      <c r="S878" s="27"/>
      <c r="T878" s="27"/>
      <c r="U878" s="27"/>
      <c r="V878" s="74"/>
      <c r="W878" s="27"/>
      <c r="X878" s="27"/>
      <c r="Y878" s="27"/>
      <c r="Z878" s="27"/>
      <c r="AA8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8" s="27"/>
      <c r="AC878" s="83">
        <v>45502</v>
      </c>
    </row>
    <row r="879" spans="1:29" ht="12.6" x14ac:dyDescent="0.25">
      <c r="A879" s="27" t="s">
        <v>448</v>
      </c>
      <c r="B879" s="28">
        <v>47</v>
      </c>
      <c r="C879" s="27"/>
      <c r="D8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79" s="27"/>
      <c r="F879" s="27"/>
      <c r="G879" s="29"/>
      <c r="H879" s="29"/>
      <c r="I879" s="27"/>
      <c r="J879" s="27"/>
      <c r="K879" s="27"/>
      <c r="L879" s="27"/>
      <c r="M879" s="27"/>
      <c r="N879" s="27"/>
      <c r="O879" s="30"/>
      <c r="P879" s="30">
        <f>Table1[[#This Row],[Unit Value]]*Table1[[#This Row],[Qty | PCount]]</f>
        <v>0</v>
      </c>
      <c r="Q879" s="27" t="str">
        <f>IF(Table1[[#This Row],[Unit Value]]&lt;=4999,"Low-Value Asset","High-Value Asset")</f>
        <v>Low-Value Asset</v>
      </c>
      <c r="R879" s="27"/>
      <c r="S879" s="27"/>
      <c r="T879" s="27"/>
      <c r="U879" s="27"/>
      <c r="V879" s="74"/>
      <c r="W879" s="27"/>
      <c r="X879" s="27"/>
      <c r="Y879" s="27"/>
      <c r="Z879" s="27"/>
      <c r="AA8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79" s="27"/>
      <c r="AC879" s="83">
        <v>45502</v>
      </c>
    </row>
    <row r="880" spans="1:29" ht="12.6" x14ac:dyDescent="0.25">
      <c r="A880" s="27" t="s">
        <v>453</v>
      </c>
      <c r="B880" s="28">
        <v>48</v>
      </c>
      <c r="C880" s="27"/>
      <c r="D8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0" s="27"/>
      <c r="F880" s="27"/>
      <c r="G880" s="29"/>
      <c r="H880" s="29"/>
      <c r="I880" s="27"/>
      <c r="J880" s="27"/>
      <c r="K880" s="27"/>
      <c r="L880" s="27"/>
      <c r="M880" s="27"/>
      <c r="N880" s="27"/>
      <c r="O880" s="30"/>
      <c r="P880" s="30">
        <f>Table1[[#This Row],[Unit Value]]*Table1[[#This Row],[Qty | PCount]]</f>
        <v>0</v>
      </c>
      <c r="Q880" s="27" t="str">
        <f>IF(Table1[[#This Row],[Unit Value]]&lt;=4999,"Low-Value Asset","High-Value Asset")</f>
        <v>Low-Value Asset</v>
      </c>
      <c r="R880" s="27"/>
      <c r="S880" s="27"/>
      <c r="T880" s="27"/>
      <c r="U880" s="27"/>
      <c r="V880" s="74"/>
      <c r="W880" s="27"/>
      <c r="X880" s="27"/>
      <c r="Y880" s="27"/>
      <c r="Z880" s="27"/>
      <c r="AA8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0" s="27"/>
      <c r="AC880" s="83">
        <v>45502</v>
      </c>
    </row>
    <row r="881" spans="1:29" ht="12.6" x14ac:dyDescent="0.25">
      <c r="A881" s="27" t="s">
        <v>454</v>
      </c>
      <c r="B881" s="28">
        <v>49</v>
      </c>
      <c r="C881" s="27"/>
      <c r="D8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1" s="27"/>
      <c r="F881" s="27"/>
      <c r="G881" s="29"/>
      <c r="H881" s="29"/>
      <c r="I881" s="27"/>
      <c r="J881" s="27"/>
      <c r="K881" s="27"/>
      <c r="L881" s="27"/>
      <c r="M881" s="27"/>
      <c r="N881" s="27"/>
      <c r="O881" s="30"/>
      <c r="P881" s="30">
        <f>Table1[[#This Row],[Unit Value]]*Table1[[#This Row],[Qty | PCount]]</f>
        <v>0</v>
      </c>
      <c r="Q881" s="27" t="str">
        <f>IF(Table1[[#This Row],[Unit Value]]&lt;=4999,"Low-Value Asset","High-Value Asset")</f>
        <v>Low-Value Asset</v>
      </c>
      <c r="R881" s="27"/>
      <c r="S881" s="27"/>
      <c r="T881" s="27"/>
      <c r="U881" s="27"/>
      <c r="V881" s="74"/>
      <c r="W881" s="27"/>
      <c r="X881" s="27"/>
      <c r="Y881" s="27"/>
      <c r="Z881" s="27"/>
      <c r="AA8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1" s="27"/>
      <c r="AC881" s="83">
        <v>45502</v>
      </c>
    </row>
    <row r="882" spans="1:29" ht="12.6" x14ac:dyDescent="0.25">
      <c r="A882" s="27" t="s">
        <v>455</v>
      </c>
      <c r="B882" s="28">
        <v>50</v>
      </c>
      <c r="C882" s="27"/>
      <c r="D8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2" s="27"/>
      <c r="F882" s="27"/>
      <c r="G882" s="29"/>
      <c r="H882" s="29"/>
      <c r="I882" s="27"/>
      <c r="J882" s="27"/>
      <c r="K882" s="27"/>
      <c r="L882" s="27"/>
      <c r="M882" s="27"/>
      <c r="N882" s="27"/>
      <c r="O882" s="30"/>
      <c r="P882" s="30">
        <f>Table1[[#This Row],[Unit Value]]*Table1[[#This Row],[Qty | PCount]]</f>
        <v>0</v>
      </c>
      <c r="Q882" s="27" t="str">
        <f>IF(Table1[[#This Row],[Unit Value]]&lt;=4999,"Low-Value Asset","High-Value Asset")</f>
        <v>Low-Value Asset</v>
      </c>
      <c r="R882" s="27"/>
      <c r="S882" s="27"/>
      <c r="T882" s="27"/>
      <c r="U882" s="27"/>
      <c r="V882" s="74"/>
      <c r="W882" s="27"/>
      <c r="X882" s="27"/>
      <c r="Y882" s="27"/>
      <c r="Z882" s="27"/>
      <c r="AA8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2" s="27"/>
      <c r="AC882" s="83">
        <v>45502</v>
      </c>
    </row>
    <row r="883" spans="1:29" ht="12.6" customHeight="1" x14ac:dyDescent="0.25">
      <c r="A883" s="27" t="s">
        <v>456</v>
      </c>
      <c r="B883" s="28">
        <v>51</v>
      </c>
      <c r="C883" s="27"/>
      <c r="D8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3" s="27"/>
      <c r="F883" s="27"/>
      <c r="G883" s="29"/>
      <c r="H883" s="29"/>
      <c r="I883" s="27"/>
      <c r="J883" s="27"/>
      <c r="K883" s="27"/>
      <c r="L883" s="27"/>
      <c r="M883" s="27"/>
      <c r="N883" s="27"/>
      <c r="O883" s="30"/>
      <c r="P883" s="30">
        <f>Table1[[#This Row],[Unit Value]]*Table1[[#This Row],[Qty | PCount]]</f>
        <v>0</v>
      </c>
      <c r="Q883" s="27" t="str">
        <f>IF(Table1[[#This Row],[Unit Value]]&lt;=4999,"Low-Value Asset","High-Value Asset")</f>
        <v>Low-Value Asset</v>
      </c>
      <c r="R883" s="27"/>
      <c r="S883" s="27"/>
      <c r="T883" s="27"/>
      <c r="U883" s="27"/>
      <c r="V883" s="74"/>
      <c r="W883" s="27"/>
      <c r="X883" s="27"/>
      <c r="Y883" s="27"/>
      <c r="Z883" s="27"/>
      <c r="AA8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3" s="27"/>
      <c r="AC883" s="83">
        <v>45502</v>
      </c>
    </row>
    <row r="884" spans="1:29" ht="12.6" customHeight="1" x14ac:dyDescent="0.25">
      <c r="A884" s="27" t="s">
        <v>449</v>
      </c>
      <c r="B884" s="28">
        <v>52</v>
      </c>
      <c r="C884" s="27"/>
      <c r="D8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4" s="27"/>
      <c r="F884" s="27"/>
      <c r="G884" s="29"/>
      <c r="H884" s="29"/>
      <c r="I884" s="27"/>
      <c r="J884" s="27"/>
      <c r="K884" s="27"/>
      <c r="L884" s="27"/>
      <c r="M884" s="27"/>
      <c r="N884" s="27"/>
      <c r="O884" s="30"/>
      <c r="P884" s="30">
        <f>Table1[[#This Row],[Unit Value]]*Table1[[#This Row],[Qty | PCount]]</f>
        <v>0</v>
      </c>
      <c r="Q884" s="27" t="str">
        <f>IF(Table1[[#This Row],[Unit Value]]&lt;=4999,"Low-Value Asset","High-Value Asset")</f>
        <v>Low-Value Asset</v>
      </c>
      <c r="R884" s="27"/>
      <c r="S884" s="27"/>
      <c r="T884" s="27"/>
      <c r="U884" s="27"/>
      <c r="V884" s="74"/>
      <c r="W884" s="27"/>
      <c r="X884" s="27"/>
      <c r="Y884" s="27"/>
      <c r="Z884" s="27"/>
      <c r="AA8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4" s="27"/>
      <c r="AC884" s="83">
        <v>45502</v>
      </c>
    </row>
    <row r="885" spans="1:29" ht="12.6" customHeight="1" x14ac:dyDescent="0.25">
      <c r="A885" s="27" t="s">
        <v>457</v>
      </c>
      <c r="B885" s="28">
        <v>53</v>
      </c>
      <c r="C885" s="27"/>
      <c r="D8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5" s="27"/>
      <c r="F885" s="27"/>
      <c r="G885" s="29"/>
      <c r="H885" s="29"/>
      <c r="I885" s="27"/>
      <c r="J885" s="27"/>
      <c r="K885" s="27"/>
      <c r="L885" s="27"/>
      <c r="M885" s="27"/>
      <c r="N885" s="27"/>
      <c r="O885" s="30"/>
      <c r="P885" s="30">
        <f>Table1[[#This Row],[Unit Value]]*Table1[[#This Row],[Qty | PCount]]</f>
        <v>0</v>
      </c>
      <c r="Q885" s="27" t="str">
        <f>IF(Table1[[#This Row],[Unit Value]]&lt;=4999,"Low-Value Asset","High-Value Asset")</f>
        <v>Low-Value Asset</v>
      </c>
      <c r="R885" s="27"/>
      <c r="S885" s="27"/>
      <c r="T885" s="27"/>
      <c r="U885" s="27"/>
      <c r="V885" s="74"/>
      <c r="W885" s="27"/>
      <c r="X885" s="27"/>
      <c r="Y885" s="27"/>
      <c r="Z885" s="27"/>
      <c r="AA8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5" s="27"/>
      <c r="AC885" s="83">
        <v>45502</v>
      </c>
    </row>
    <row r="886" spans="1:29" ht="12.6" customHeight="1" x14ac:dyDescent="0.25">
      <c r="A886" s="27" t="s">
        <v>458</v>
      </c>
      <c r="B886" s="28">
        <v>54</v>
      </c>
      <c r="C886" s="27"/>
      <c r="D8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6" s="27"/>
      <c r="F886" s="27"/>
      <c r="G886" s="29"/>
      <c r="H886" s="29"/>
      <c r="I886" s="27"/>
      <c r="J886" s="27"/>
      <c r="K886" s="27"/>
      <c r="L886" s="27"/>
      <c r="M886" s="27"/>
      <c r="N886" s="27"/>
      <c r="O886" s="30"/>
      <c r="P886" s="30">
        <f>Table1[[#This Row],[Unit Value]]*Table1[[#This Row],[Qty | PCount]]</f>
        <v>0</v>
      </c>
      <c r="Q886" s="27" t="str">
        <f>IF(Table1[[#This Row],[Unit Value]]&lt;=4999,"Low-Value Asset","High-Value Asset")</f>
        <v>Low-Value Asset</v>
      </c>
      <c r="R886" s="27"/>
      <c r="S886" s="27"/>
      <c r="T886" s="27"/>
      <c r="U886" s="27"/>
      <c r="V886" s="74"/>
      <c r="W886" s="27"/>
      <c r="X886" s="27"/>
      <c r="Y886" s="27"/>
      <c r="Z886" s="27"/>
      <c r="AA8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6" s="27"/>
      <c r="AC886" s="83">
        <v>45502</v>
      </c>
    </row>
    <row r="887" spans="1:29" ht="12.6" customHeight="1" x14ac:dyDescent="0.25">
      <c r="A887" s="27" t="s">
        <v>537</v>
      </c>
      <c r="B887" s="28">
        <v>1</v>
      </c>
      <c r="C887" s="27"/>
      <c r="D8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7" s="27"/>
      <c r="F887" s="27"/>
      <c r="G887" s="29"/>
      <c r="H887" s="29"/>
      <c r="I887" s="27"/>
      <c r="J887" s="27"/>
      <c r="K887" s="27"/>
      <c r="L887" s="27"/>
      <c r="M887" s="27"/>
      <c r="N887" s="27"/>
      <c r="O887" s="30"/>
      <c r="P887" s="30">
        <f>Table1[[#This Row],[Unit Value]]*Table1[[#This Row],[Qty | PCount]]</f>
        <v>0</v>
      </c>
      <c r="Q887" s="27" t="str">
        <f>IF(Table1[[#This Row],[Unit Value]]&lt;=4999,"Low-Value Asset","High-Value Asset")</f>
        <v>Low-Value Asset</v>
      </c>
      <c r="R887" s="27"/>
      <c r="S887" s="27"/>
      <c r="T887" s="27"/>
      <c r="U887" s="27"/>
      <c r="V887" s="74"/>
      <c r="W887" s="27"/>
      <c r="X887" s="27"/>
      <c r="Y887" s="27"/>
      <c r="Z887" s="27"/>
      <c r="AA8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7" s="27"/>
      <c r="AC887" s="83"/>
    </row>
    <row r="888" spans="1:29" ht="12.6" customHeight="1" x14ac:dyDescent="0.25">
      <c r="A888" s="27" t="s">
        <v>538</v>
      </c>
      <c r="B888" s="28">
        <v>2</v>
      </c>
      <c r="C888" s="27"/>
      <c r="D8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8" s="27"/>
      <c r="F888" s="27"/>
      <c r="G888" s="29"/>
      <c r="H888" s="29"/>
      <c r="I888" s="27"/>
      <c r="J888" s="27"/>
      <c r="K888" s="27"/>
      <c r="L888" s="27"/>
      <c r="M888" s="27"/>
      <c r="N888" s="27"/>
      <c r="O888" s="30"/>
      <c r="P888" s="30">
        <f>Table1[[#This Row],[Unit Value]]*Table1[[#This Row],[Qty | PCount]]</f>
        <v>0</v>
      </c>
      <c r="Q888" s="27" t="str">
        <f>IF(Table1[[#This Row],[Unit Value]]&lt;=4999,"Low-Value Asset","High-Value Asset")</f>
        <v>Low-Value Asset</v>
      </c>
      <c r="R888" s="27"/>
      <c r="S888" s="27"/>
      <c r="T888" s="27"/>
      <c r="U888" s="27"/>
      <c r="V888" s="74"/>
      <c r="W888" s="27"/>
      <c r="X888" s="27"/>
      <c r="Y888" s="27"/>
      <c r="Z888" s="27"/>
      <c r="AA8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8" s="27"/>
      <c r="AC888" s="83"/>
    </row>
    <row r="889" spans="1:29" ht="12.6" customHeight="1" x14ac:dyDescent="0.25">
      <c r="A889" s="27" t="s">
        <v>461</v>
      </c>
      <c r="B889" s="28">
        <v>1</v>
      </c>
      <c r="C889" s="27"/>
      <c r="D8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89" s="27"/>
      <c r="F889" s="27"/>
      <c r="G889" s="27"/>
      <c r="H889" s="27"/>
      <c r="I889" s="27"/>
      <c r="J889" s="27"/>
      <c r="K889" s="27"/>
      <c r="L889" s="27"/>
      <c r="M889" s="31"/>
      <c r="N889" s="27"/>
      <c r="O889" s="30"/>
      <c r="P889" s="30">
        <f>Table1[[#This Row],[Unit Value]]*Table1[[#This Row],[Qty | PCount]]</f>
        <v>0</v>
      </c>
      <c r="Q889" s="27" t="str">
        <f>IF(Table1[[#This Row],[Unit Value]]&lt;=4999,"Low-Value Asset","High-Value Asset")</f>
        <v>Low-Value Asset</v>
      </c>
      <c r="R889" s="27"/>
      <c r="S889" s="27"/>
      <c r="T889" s="27"/>
      <c r="U889" s="27"/>
      <c r="V889" s="74"/>
      <c r="W889" s="27"/>
      <c r="X889" s="27"/>
      <c r="Y889" s="27"/>
      <c r="Z889" s="27"/>
      <c r="AA8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89" s="27"/>
      <c r="AC889" s="83"/>
    </row>
    <row r="890" spans="1:29" ht="12.6" customHeight="1" x14ac:dyDescent="0.25">
      <c r="A890" s="27" t="s">
        <v>462</v>
      </c>
      <c r="B890" s="28">
        <v>2</v>
      </c>
      <c r="C890" s="27"/>
      <c r="D8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0" s="27"/>
      <c r="F890" s="27"/>
      <c r="G890" s="27"/>
      <c r="H890" s="27"/>
      <c r="I890" s="27"/>
      <c r="J890" s="27"/>
      <c r="K890" s="27"/>
      <c r="L890" s="27"/>
      <c r="M890" s="31"/>
      <c r="N890" s="27"/>
      <c r="O890" s="30"/>
      <c r="P890" s="30">
        <f>Table1[[#This Row],[Unit Value]]*Table1[[#This Row],[Qty | PCount]]</f>
        <v>0</v>
      </c>
      <c r="Q890" s="27" t="str">
        <f>IF(Table1[[#This Row],[Unit Value]]&lt;=4999,"Low-Value Asset","High-Value Asset")</f>
        <v>Low-Value Asset</v>
      </c>
      <c r="R890" s="27"/>
      <c r="S890" s="27"/>
      <c r="T890" s="27"/>
      <c r="U890" s="27"/>
      <c r="V890" s="74"/>
      <c r="W890" s="27"/>
      <c r="X890" s="27"/>
      <c r="Y890" s="27"/>
      <c r="Z890" s="27"/>
      <c r="AA8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0" s="27"/>
      <c r="AC890" s="83"/>
    </row>
    <row r="891" spans="1:29" ht="12.6" customHeight="1" x14ac:dyDescent="0.25">
      <c r="A891" s="27" t="s">
        <v>463</v>
      </c>
      <c r="B891" s="28">
        <v>3</v>
      </c>
      <c r="C891" s="27"/>
      <c r="D8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1" s="27"/>
      <c r="F891" s="27"/>
      <c r="G891" s="27"/>
      <c r="H891" s="27"/>
      <c r="I891" s="27"/>
      <c r="J891" s="27"/>
      <c r="K891" s="27"/>
      <c r="L891" s="27"/>
      <c r="M891" s="31"/>
      <c r="N891" s="27"/>
      <c r="O891" s="30"/>
      <c r="P891" s="30">
        <f>Table1[[#This Row],[Unit Value]]*Table1[[#This Row],[Qty | PCount]]</f>
        <v>0</v>
      </c>
      <c r="Q891" s="27" t="str">
        <f>IF(Table1[[#This Row],[Unit Value]]&lt;=4999,"Low-Value Asset","High-Value Asset")</f>
        <v>Low-Value Asset</v>
      </c>
      <c r="R891" s="27"/>
      <c r="S891" s="27"/>
      <c r="T891" s="27"/>
      <c r="U891" s="27"/>
      <c r="V891" s="74"/>
      <c r="W891" s="27"/>
      <c r="X891" s="27"/>
      <c r="Y891" s="27"/>
      <c r="Z891" s="27"/>
      <c r="AA8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1" s="27"/>
      <c r="AC891" s="83"/>
    </row>
    <row r="892" spans="1:29" ht="12.6" customHeight="1" x14ac:dyDescent="0.25">
      <c r="A892" s="27" t="s">
        <v>464</v>
      </c>
      <c r="B892" s="28">
        <v>4</v>
      </c>
      <c r="C892" s="27"/>
      <c r="D8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2" s="27"/>
      <c r="F892" s="27"/>
      <c r="G892" s="27"/>
      <c r="H892" s="27"/>
      <c r="I892" s="27"/>
      <c r="J892" s="27"/>
      <c r="K892" s="27"/>
      <c r="L892" s="27"/>
      <c r="M892" s="31"/>
      <c r="N892" s="27"/>
      <c r="O892" s="30"/>
      <c r="P892" s="30">
        <f>Table1[[#This Row],[Unit Value]]*Table1[[#This Row],[Qty | PCount]]</f>
        <v>0</v>
      </c>
      <c r="Q892" s="27" t="str">
        <f>IF(Table1[[#This Row],[Unit Value]]&lt;=4999,"Low-Value Asset","High-Value Asset")</f>
        <v>Low-Value Asset</v>
      </c>
      <c r="R892" s="27"/>
      <c r="S892" s="27"/>
      <c r="T892" s="27"/>
      <c r="U892" s="27"/>
      <c r="V892" s="74"/>
      <c r="W892" s="27"/>
      <c r="X892" s="27"/>
      <c r="Y892" s="27"/>
      <c r="Z892" s="27"/>
      <c r="AA8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2" s="27"/>
      <c r="AC892" s="83"/>
    </row>
    <row r="893" spans="1:29" ht="12.6" customHeight="1" x14ac:dyDescent="0.25">
      <c r="A893" s="27" t="s">
        <v>465</v>
      </c>
      <c r="B893" s="28">
        <v>5</v>
      </c>
      <c r="C893" s="27"/>
      <c r="D8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3" s="27"/>
      <c r="F893" s="27"/>
      <c r="G893" s="27"/>
      <c r="H893" s="27"/>
      <c r="I893" s="27"/>
      <c r="J893" s="27"/>
      <c r="K893" s="27"/>
      <c r="L893" s="27"/>
      <c r="M893" s="31"/>
      <c r="N893" s="27"/>
      <c r="O893" s="30"/>
      <c r="P893" s="30">
        <f>Table1[[#This Row],[Unit Value]]*Table1[[#This Row],[Qty | PCount]]</f>
        <v>0</v>
      </c>
      <c r="Q893" s="27" t="str">
        <f>IF(Table1[[#This Row],[Unit Value]]&lt;=4999,"Low-Value Asset","High-Value Asset")</f>
        <v>Low-Value Asset</v>
      </c>
      <c r="R893" s="27"/>
      <c r="S893" s="27"/>
      <c r="T893" s="27"/>
      <c r="U893" s="27"/>
      <c r="V893" s="74"/>
      <c r="W893" s="27"/>
      <c r="X893" s="27"/>
      <c r="Y893" s="27"/>
      <c r="Z893" s="27"/>
      <c r="AA8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3" s="27"/>
      <c r="AC893" s="83"/>
    </row>
    <row r="894" spans="1:29" ht="12.6" customHeight="1" x14ac:dyDescent="0.25">
      <c r="A894" s="27" t="s">
        <v>466</v>
      </c>
      <c r="B894" s="28">
        <v>6</v>
      </c>
      <c r="C894" s="27"/>
      <c r="D8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4" s="27"/>
      <c r="F894" s="27"/>
      <c r="G894" s="27"/>
      <c r="H894" s="27"/>
      <c r="I894" s="27"/>
      <c r="J894" s="27"/>
      <c r="K894" s="27"/>
      <c r="L894" s="27"/>
      <c r="M894" s="31"/>
      <c r="N894" s="27"/>
      <c r="O894" s="30"/>
      <c r="P894" s="30">
        <f>Table1[[#This Row],[Unit Value]]*Table1[[#This Row],[Qty | PCount]]</f>
        <v>0</v>
      </c>
      <c r="Q894" s="27" t="str">
        <f>IF(Table1[[#This Row],[Unit Value]]&lt;=4999,"Low-Value Asset","High-Value Asset")</f>
        <v>Low-Value Asset</v>
      </c>
      <c r="R894" s="27"/>
      <c r="S894" s="27"/>
      <c r="T894" s="27"/>
      <c r="U894" s="27"/>
      <c r="V894" s="74"/>
      <c r="W894" s="27"/>
      <c r="X894" s="27"/>
      <c r="Y894" s="27"/>
      <c r="Z894" s="27"/>
      <c r="AA8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4" s="27"/>
      <c r="AC894" s="83"/>
    </row>
    <row r="895" spans="1:29" ht="12.6" customHeight="1" x14ac:dyDescent="0.25">
      <c r="A895" s="27" t="s">
        <v>467</v>
      </c>
      <c r="B895" s="28">
        <v>7</v>
      </c>
      <c r="C895" s="27"/>
      <c r="D8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5" s="27"/>
      <c r="F895" s="27"/>
      <c r="G895" s="27"/>
      <c r="H895" s="27"/>
      <c r="I895" s="27"/>
      <c r="J895" s="27"/>
      <c r="K895" s="27"/>
      <c r="L895" s="27"/>
      <c r="M895" s="31"/>
      <c r="N895" s="27"/>
      <c r="O895" s="30"/>
      <c r="P895" s="30">
        <f>Table1[[#This Row],[Unit Value]]*Table1[[#This Row],[Qty | PCount]]</f>
        <v>0</v>
      </c>
      <c r="Q895" s="27" t="str">
        <f>IF(Table1[[#This Row],[Unit Value]]&lt;=4999,"Low-Value Asset","High-Value Asset")</f>
        <v>Low-Value Asset</v>
      </c>
      <c r="R895" s="27"/>
      <c r="S895" s="27"/>
      <c r="T895" s="27"/>
      <c r="U895" s="27"/>
      <c r="V895" s="74"/>
      <c r="W895" s="27"/>
      <c r="X895" s="27"/>
      <c r="Y895" s="27"/>
      <c r="Z895" s="27"/>
      <c r="AA8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5" s="27"/>
      <c r="AC895" s="83"/>
    </row>
    <row r="896" spans="1:29" ht="12.6" customHeight="1" x14ac:dyDescent="0.25">
      <c r="A896" s="27" t="s">
        <v>468</v>
      </c>
      <c r="B896" s="28">
        <v>8</v>
      </c>
      <c r="C896" s="27"/>
      <c r="D8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6" s="27"/>
      <c r="F896" s="27"/>
      <c r="G896" s="27"/>
      <c r="H896" s="27"/>
      <c r="I896" s="27"/>
      <c r="J896" s="27"/>
      <c r="K896" s="27"/>
      <c r="L896" s="27"/>
      <c r="M896" s="31"/>
      <c r="N896" s="27"/>
      <c r="O896" s="30"/>
      <c r="P896" s="30">
        <f>Table1[[#This Row],[Unit Value]]*Table1[[#This Row],[Qty | PCount]]</f>
        <v>0</v>
      </c>
      <c r="Q896" s="27" t="str">
        <f>IF(Table1[[#This Row],[Unit Value]]&lt;=4999,"Low-Value Asset","High-Value Asset")</f>
        <v>Low-Value Asset</v>
      </c>
      <c r="R896" s="27"/>
      <c r="S896" s="27"/>
      <c r="T896" s="27"/>
      <c r="U896" s="27"/>
      <c r="V896" s="74"/>
      <c r="W896" s="27"/>
      <c r="X896" s="27"/>
      <c r="Y896" s="27"/>
      <c r="Z896" s="27"/>
      <c r="AA8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6" s="27"/>
      <c r="AC896" s="83"/>
    </row>
    <row r="897" spans="1:29" ht="12.6" customHeight="1" x14ac:dyDescent="0.25">
      <c r="A897" s="27" t="s">
        <v>469</v>
      </c>
      <c r="B897" s="28">
        <v>9</v>
      </c>
      <c r="C897" s="27"/>
      <c r="D8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7" s="27"/>
      <c r="F897" s="27"/>
      <c r="G897" s="27"/>
      <c r="H897" s="27"/>
      <c r="I897" s="27"/>
      <c r="J897" s="27"/>
      <c r="K897" s="27"/>
      <c r="L897" s="27"/>
      <c r="M897" s="31"/>
      <c r="N897" s="27"/>
      <c r="O897" s="30"/>
      <c r="P897" s="30">
        <f>Table1[[#This Row],[Unit Value]]*Table1[[#This Row],[Qty | PCount]]</f>
        <v>0</v>
      </c>
      <c r="Q897" s="27" t="str">
        <f>IF(Table1[[#This Row],[Unit Value]]&lt;=4999,"Low-Value Asset","High-Value Asset")</f>
        <v>Low-Value Asset</v>
      </c>
      <c r="R897" s="27"/>
      <c r="S897" s="27"/>
      <c r="T897" s="27"/>
      <c r="U897" s="27"/>
      <c r="V897" s="74"/>
      <c r="W897" s="27"/>
      <c r="X897" s="27"/>
      <c r="Y897" s="27"/>
      <c r="Z897" s="27"/>
      <c r="AA8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7" s="27"/>
      <c r="AC897" s="83"/>
    </row>
    <row r="898" spans="1:29" ht="12.6" customHeight="1" x14ac:dyDescent="0.25">
      <c r="A898" s="27" t="s">
        <v>470</v>
      </c>
      <c r="B898" s="28">
        <v>10</v>
      </c>
      <c r="C898" s="27"/>
      <c r="D8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8" s="27"/>
      <c r="F898" s="27"/>
      <c r="G898" s="27"/>
      <c r="H898" s="27"/>
      <c r="I898" s="27"/>
      <c r="J898" s="27"/>
      <c r="K898" s="27"/>
      <c r="L898" s="27"/>
      <c r="M898" s="31"/>
      <c r="N898" s="27"/>
      <c r="O898" s="30"/>
      <c r="P898" s="30">
        <f>Table1[[#This Row],[Unit Value]]*Table1[[#This Row],[Qty | PCount]]</f>
        <v>0</v>
      </c>
      <c r="Q898" s="27" t="str">
        <f>IF(Table1[[#This Row],[Unit Value]]&lt;=4999,"Low-Value Asset","High-Value Asset")</f>
        <v>Low-Value Asset</v>
      </c>
      <c r="R898" s="27"/>
      <c r="S898" s="27"/>
      <c r="T898" s="27"/>
      <c r="U898" s="27"/>
      <c r="V898" s="74"/>
      <c r="W898" s="27"/>
      <c r="X898" s="27"/>
      <c r="Y898" s="27"/>
      <c r="Z898" s="27"/>
      <c r="AA8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8" s="27"/>
      <c r="AC898" s="83"/>
    </row>
    <row r="899" spans="1:29" ht="12.6" customHeight="1" x14ac:dyDescent="0.25">
      <c r="A899" s="27" t="s">
        <v>471</v>
      </c>
      <c r="B899" s="28">
        <v>11</v>
      </c>
      <c r="C899" s="27"/>
      <c r="D8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899" s="27"/>
      <c r="F899" s="27"/>
      <c r="G899" s="27"/>
      <c r="H899" s="27"/>
      <c r="I899" s="27"/>
      <c r="J899" s="27"/>
      <c r="K899" s="27"/>
      <c r="L899" s="27"/>
      <c r="M899" s="31"/>
      <c r="N899" s="27"/>
      <c r="O899" s="30"/>
      <c r="P899" s="30">
        <f>Table1[[#This Row],[Unit Value]]*Table1[[#This Row],[Qty | PCount]]</f>
        <v>0</v>
      </c>
      <c r="Q899" s="27" t="str">
        <f>IF(Table1[[#This Row],[Unit Value]]&lt;=4999,"Low-Value Asset","High-Value Asset")</f>
        <v>Low-Value Asset</v>
      </c>
      <c r="R899" s="27"/>
      <c r="S899" s="27"/>
      <c r="T899" s="27"/>
      <c r="U899" s="27"/>
      <c r="V899" s="74"/>
      <c r="W899" s="27"/>
      <c r="X899" s="27"/>
      <c r="Y899" s="27"/>
      <c r="Z899" s="27"/>
      <c r="AA8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899" s="27"/>
      <c r="AC899" s="83"/>
    </row>
    <row r="900" spans="1:29" ht="12.6" customHeight="1" x14ac:dyDescent="0.25">
      <c r="A900" s="27" t="s">
        <v>472</v>
      </c>
      <c r="B900" s="28">
        <v>12</v>
      </c>
      <c r="C900" s="27"/>
      <c r="D9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0" s="27"/>
      <c r="F900" s="27"/>
      <c r="G900" s="27"/>
      <c r="H900" s="27"/>
      <c r="I900" s="27"/>
      <c r="J900" s="27"/>
      <c r="K900" s="27"/>
      <c r="L900" s="27"/>
      <c r="M900" s="31"/>
      <c r="N900" s="27"/>
      <c r="O900" s="30"/>
      <c r="P900" s="30">
        <f>Table1[[#This Row],[Unit Value]]*Table1[[#This Row],[Qty | PCount]]</f>
        <v>0</v>
      </c>
      <c r="Q900" s="27" t="str">
        <f>IF(Table1[[#This Row],[Unit Value]]&lt;=4999,"Low-Value Asset","High-Value Asset")</f>
        <v>Low-Value Asset</v>
      </c>
      <c r="R900" s="27"/>
      <c r="S900" s="27"/>
      <c r="T900" s="27"/>
      <c r="U900" s="27"/>
      <c r="V900" s="74"/>
      <c r="W900" s="27"/>
      <c r="X900" s="27"/>
      <c r="Y900" s="27"/>
      <c r="Z900" s="27"/>
      <c r="AA9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0" s="27"/>
      <c r="AC900" s="83"/>
    </row>
    <row r="901" spans="1:29" ht="12.6" customHeight="1" x14ac:dyDescent="0.25">
      <c r="A901" s="27" t="s">
        <v>473</v>
      </c>
      <c r="B901" s="28">
        <v>13</v>
      </c>
      <c r="C901" s="27"/>
      <c r="D9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1" s="27"/>
      <c r="F901" s="27"/>
      <c r="G901" s="27"/>
      <c r="H901" s="27"/>
      <c r="I901" s="27"/>
      <c r="J901" s="27"/>
      <c r="K901" s="27"/>
      <c r="L901" s="27"/>
      <c r="M901" s="31"/>
      <c r="N901" s="27"/>
      <c r="O901" s="30"/>
      <c r="P901" s="30">
        <f>Table1[[#This Row],[Unit Value]]*Table1[[#This Row],[Qty | PCount]]</f>
        <v>0</v>
      </c>
      <c r="Q901" s="27" t="str">
        <f>IF(Table1[[#This Row],[Unit Value]]&lt;=4999,"Low-Value Asset","High-Value Asset")</f>
        <v>Low-Value Asset</v>
      </c>
      <c r="R901" s="27"/>
      <c r="S901" s="27"/>
      <c r="T901" s="27"/>
      <c r="U901" s="27"/>
      <c r="V901" s="74"/>
      <c r="W901" s="27"/>
      <c r="X901" s="27"/>
      <c r="Y901" s="27"/>
      <c r="Z901" s="27"/>
      <c r="AA9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1" s="27"/>
      <c r="AC901" s="83"/>
    </row>
    <row r="902" spans="1:29" ht="12.6" customHeight="1" x14ac:dyDescent="0.25">
      <c r="A902" s="27" t="s">
        <v>474</v>
      </c>
      <c r="B902" s="28">
        <v>14</v>
      </c>
      <c r="C902" s="27"/>
      <c r="D9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2" s="27"/>
      <c r="F902" s="27"/>
      <c r="G902" s="27"/>
      <c r="H902" s="27"/>
      <c r="I902" s="27"/>
      <c r="J902" s="27"/>
      <c r="K902" s="27"/>
      <c r="L902" s="27"/>
      <c r="M902" s="31"/>
      <c r="N902" s="27"/>
      <c r="O902" s="30"/>
      <c r="P902" s="30">
        <f>Table1[[#This Row],[Unit Value]]*Table1[[#This Row],[Qty | PCount]]</f>
        <v>0</v>
      </c>
      <c r="Q902" s="27" t="str">
        <f>IF(Table1[[#This Row],[Unit Value]]&lt;=4999,"Low-Value Asset","High-Value Asset")</f>
        <v>Low-Value Asset</v>
      </c>
      <c r="R902" s="27"/>
      <c r="S902" s="27"/>
      <c r="T902" s="27"/>
      <c r="U902" s="27"/>
      <c r="V902" s="74"/>
      <c r="W902" s="27"/>
      <c r="X902" s="27"/>
      <c r="Y902" s="27"/>
      <c r="Z902" s="27"/>
      <c r="AA9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2" s="27"/>
      <c r="AC902" s="83"/>
    </row>
    <row r="903" spans="1:29" ht="12.6" customHeight="1" x14ac:dyDescent="0.25">
      <c r="A903" s="27" t="s">
        <v>475</v>
      </c>
      <c r="B903" s="28">
        <v>15</v>
      </c>
      <c r="C903" s="27"/>
      <c r="D9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3" s="27"/>
      <c r="F903" s="27"/>
      <c r="G903" s="27"/>
      <c r="H903" s="27"/>
      <c r="I903" s="27"/>
      <c r="J903" s="27"/>
      <c r="K903" s="27"/>
      <c r="L903" s="27"/>
      <c r="M903" s="31"/>
      <c r="N903" s="27"/>
      <c r="O903" s="30"/>
      <c r="P903" s="30">
        <f>Table1[[#This Row],[Unit Value]]*Table1[[#This Row],[Qty | PCount]]</f>
        <v>0</v>
      </c>
      <c r="Q903" s="27" t="str">
        <f>IF(Table1[[#This Row],[Unit Value]]&lt;=4999,"Low-Value Asset","High-Value Asset")</f>
        <v>Low-Value Asset</v>
      </c>
      <c r="R903" s="27"/>
      <c r="S903" s="27"/>
      <c r="T903" s="27"/>
      <c r="U903" s="27"/>
      <c r="V903" s="74"/>
      <c r="W903" s="27"/>
      <c r="X903" s="27"/>
      <c r="Y903" s="27"/>
      <c r="Z903" s="27"/>
      <c r="AA9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3" s="27"/>
      <c r="AC903" s="83"/>
    </row>
    <row r="904" spans="1:29" ht="12.6" customHeight="1" x14ac:dyDescent="0.25">
      <c r="A904" s="27" t="s">
        <v>476</v>
      </c>
      <c r="B904" s="28">
        <v>16</v>
      </c>
      <c r="C904" s="27"/>
      <c r="D9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4" s="27"/>
      <c r="F904" s="27"/>
      <c r="G904" s="27"/>
      <c r="H904" s="27"/>
      <c r="I904" s="27"/>
      <c r="J904" s="27"/>
      <c r="K904" s="27"/>
      <c r="L904" s="27"/>
      <c r="M904" s="31"/>
      <c r="N904" s="27"/>
      <c r="O904" s="30"/>
      <c r="P904" s="30">
        <f>Table1[[#This Row],[Unit Value]]*Table1[[#This Row],[Qty | PCount]]</f>
        <v>0</v>
      </c>
      <c r="Q904" s="27" t="str">
        <f>IF(Table1[[#This Row],[Unit Value]]&lt;=4999,"Low-Value Asset","High-Value Asset")</f>
        <v>Low-Value Asset</v>
      </c>
      <c r="R904" s="27"/>
      <c r="S904" s="27"/>
      <c r="T904" s="27"/>
      <c r="U904" s="27"/>
      <c r="V904" s="74"/>
      <c r="W904" s="27"/>
      <c r="X904" s="27"/>
      <c r="Y904" s="27"/>
      <c r="Z904" s="27"/>
      <c r="AA9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4" s="27"/>
      <c r="AC904" s="83"/>
    </row>
    <row r="905" spans="1:29" ht="12.6" customHeight="1" x14ac:dyDescent="0.25">
      <c r="A905" s="27" t="s">
        <v>477</v>
      </c>
      <c r="B905" s="28">
        <v>17</v>
      </c>
      <c r="C905" s="27"/>
      <c r="D9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5" s="27"/>
      <c r="F905" s="27"/>
      <c r="G905" s="27"/>
      <c r="H905" s="27"/>
      <c r="I905" s="27"/>
      <c r="J905" s="27"/>
      <c r="K905" s="27"/>
      <c r="L905" s="27"/>
      <c r="M905" s="31"/>
      <c r="N905" s="27"/>
      <c r="O905" s="30"/>
      <c r="P905" s="30">
        <f>Table1[[#This Row],[Unit Value]]*Table1[[#This Row],[Qty | PCount]]</f>
        <v>0</v>
      </c>
      <c r="Q905" s="27" t="str">
        <f>IF(Table1[[#This Row],[Unit Value]]&lt;=4999,"Low-Value Asset","High-Value Asset")</f>
        <v>Low-Value Asset</v>
      </c>
      <c r="R905" s="27"/>
      <c r="S905" s="27"/>
      <c r="T905" s="27"/>
      <c r="U905" s="27"/>
      <c r="V905" s="74"/>
      <c r="W905" s="27"/>
      <c r="X905" s="27"/>
      <c r="Y905" s="27"/>
      <c r="Z905" s="27"/>
      <c r="AA9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5" s="27"/>
      <c r="AC905" s="83"/>
    </row>
    <row r="906" spans="1:29" ht="12.6" customHeight="1" x14ac:dyDescent="0.25">
      <c r="A906" s="27" t="s">
        <v>478</v>
      </c>
      <c r="B906" s="28">
        <v>18</v>
      </c>
      <c r="C906" s="27"/>
      <c r="D9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6" s="27"/>
      <c r="F906" s="27"/>
      <c r="G906" s="27"/>
      <c r="H906" s="27"/>
      <c r="I906" s="27"/>
      <c r="J906" s="27"/>
      <c r="K906" s="27"/>
      <c r="L906" s="27"/>
      <c r="M906" s="31"/>
      <c r="N906" s="27"/>
      <c r="O906" s="30"/>
      <c r="P906" s="30">
        <f>Table1[[#This Row],[Unit Value]]*Table1[[#This Row],[Qty | PCount]]</f>
        <v>0</v>
      </c>
      <c r="Q906" s="27" t="str">
        <f>IF(Table1[[#This Row],[Unit Value]]&lt;=4999,"Low-Value Asset","High-Value Asset")</f>
        <v>Low-Value Asset</v>
      </c>
      <c r="R906" s="27"/>
      <c r="S906" s="27"/>
      <c r="T906" s="27"/>
      <c r="U906" s="27"/>
      <c r="V906" s="74"/>
      <c r="W906" s="27"/>
      <c r="X906" s="27"/>
      <c r="Y906" s="27"/>
      <c r="Z906" s="27"/>
      <c r="AA9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6" s="27"/>
      <c r="AC906" s="83"/>
    </row>
    <row r="907" spans="1:29" ht="12.6" customHeight="1" x14ac:dyDescent="0.25">
      <c r="A907" s="27" t="s">
        <v>479</v>
      </c>
      <c r="B907" s="28">
        <v>19</v>
      </c>
      <c r="C907" s="27"/>
      <c r="D9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7" s="27"/>
      <c r="F907" s="27"/>
      <c r="G907" s="27"/>
      <c r="H907" s="27"/>
      <c r="I907" s="27"/>
      <c r="J907" s="27"/>
      <c r="K907" s="27"/>
      <c r="L907" s="27"/>
      <c r="M907" s="31"/>
      <c r="N907" s="27"/>
      <c r="O907" s="30"/>
      <c r="P907" s="30">
        <f>Table1[[#This Row],[Unit Value]]*Table1[[#This Row],[Qty | PCount]]</f>
        <v>0</v>
      </c>
      <c r="Q907" s="27" t="str">
        <f>IF(Table1[[#This Row],[Unit Value]]&lt;=4999,"Low-Value Asset","High-Value Asset")</f>
        <v>Low-Value Asset</v>
      </c>
      <c r="R907" s="27"/>
      <c r="S907" s="27"/>
      <c r="T907" s="27"/>
      <c r="U907" s="27"/>
      <c r="V907" s="74"/>
      <c r="W907" s="27"/>
      <c r="X907" s="27"/>
      <c r="Y907" s="27"/>
      <c r="Z907" s="27"/>
      <c r="AA9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7" s="27"/>
      <c r="AC907" s="83"/>
    </row>
    <row r="908" spans="1:29" ht="12.6" customHeight="1" x14ac:dyDescent="0.25">
      <c r="A908" s="27" t="s">
        <v>480</v>
      </c>
      <c r="B908" s="28">
        <v>20</v>
      </c>
      <c r="C908" s="27"/>
      <c r="D9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8" s="27"/>
      <c r="F908" s="27"/>
      <c r="G908" s="27"/>
      <c r="H908" s="27"/>
      <c r="I908" s="27"/>
      <c r="J908" s="27"/>
      <c r="K908" s="27"/>
      <c r="L908" s="27"/>
      <c r="M908" s="31"/>
      <c r="N908" s="27"/>
      <c r="O908" s="30"/>
      <c r="P908" s="30">
        <f>Table1[[#This Row],[Unit Value]]*Table1[[#This Row],[Qty | PCount]]</f>
        <v>0</v>
      </c>
      <c r="Q908" s="27" t="str">
        <f>IF(Table1[[#This Row],[Unit Value]]&lt;=4999,"Low-Value Asset","High-Value Asset")</f>
        <v>Low-Value Asset</v>
      </c>
      <c r="R908" s="27"/>
      <c r="S908" s="27"/>
      <c r="T908" s="27"/>
      <c r="U908" s="27"/>
      <c r="V908" s="74"/>
      <c r="W908" s="27"/>
      <c r="X908" s="27"/>
      <c r="Y908" s="27"/>
      <c r="Z908" s="27"/>
      <c r="AA9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8" s="27"/>
      <c r="AC908" s="83"/>
    </row>
    <row r="909" spans="1:29" ht="12.6" customHeight="1" x14ac:dyDescent="0.25">
      <c r="A909" s="27" t="s">
        <v>481</v>
      </c>
      <c r="B909" s="28">
        <v>21</v>
      </c>
      <c r="C909" s="27"/>
      <c r="D9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09" s="27"/>
      <c r="F909" s="27"/>
      <c r="G909" s="27"/>
      <c r="H909" s="27"/>
      <c r="I909" s="27"/>
      <c r="J909" s="27"/>
      <c r="K909" s="27"/>
      <c r="L909" s="27"/>
      <c r="M909" s="31"/>
      <c r="N909" s="27"/>
      <c r="O909" s="30"/>
      <c r="P909" s="30">
        <f>Table1[[#This Row],[Unit Value]]*Table1[[#This Row],[Qty | PCount]]</f>
        <v>0</v>
      </c>
      <c r="Q909" s="27" t="str">
        <f>IF(Table1[[#This Row],[Unit Value]]&lt;=4999,"Low-Value Asset","High-Value Asset")</f>
        <v>Low-Value Asset</v>
      </c>
      <c r="R909" s="27"/>
      <c r="S909" s="27"/>
      <c r="T909" s="27"/>
      <c r="U909" s="27"/>
      <c r="V909" s="74"/>
      <c r="W909" s="27"/>
      <c r="X909" s="27"/>
      <c r="Y909" s="27"/>
      <c r="Z909" s="27"/>
      <c r="AA9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09" s="27"/>
      <c r="AC909" s="83"/>
    </row>
    <row r="910" spans="1:29" ht="12.6" customHeight="1" x14ac:dyDescent="0.25">
      <c r="A910" s="27" t="s">
        <v>482</v>
      </c>
      <c r="B910" s="28">
        <v>22</v>
      </c>
      <c r="C910" s="27"/>
      <c r="D9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0" s="27"/>
      <c r="F910" s="27"/>
      <c r="G910" s="27"/>
      <c r="H910" s="27"/>
      <c r="I910" s="27"/>
      <c r="J910" s="27"/>
      <c r="K910" s="27"/>
      <c r="L910" s="27"/>
      <c r="M910" s="31"/>
      <c r="N910" s="27"/>
      <c r="O910" s="30"/>
      <c r="P910" s="30">
        <f>Table1[[#This Row],[Unit Value]]*Table1[[#This Row],[Qty | PCount]]</f>
        <v>0</v>
      </c>
      <c r="Q910" s="27" t="str">
        <f>IF(Table1[[#This Row],[Unit Value]]&lt;=4999,"Low-Value Asset","High-Value Asset")</f>
        <v>Low-Value Asset</v>
      </c>
      <c r="R910" s="27"/>
      <c r="S910" s="27"/>
      <c r="T910" s="27"/>
      <c r="U910" s="27"/>
      <c r="V910" s="74"/>
      <c r="W910" s="27"/>
      <c r="X910" s="27"/>
      <c r="Y910" s="27"/>
      <c r="Z910" s="27"/>
      <c r="AA9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0" s="27"/>
      <c r="AC910" s="83"/>
    </row>
    <row r="911" spans="1:29" ht="12.6" customHeight="1" x14ac:dyDescent="0.25">
      <c r="A911" s="27" t="s">
        <v>483</v>
      </c>
      <c r="B911" s="28">
        <v>23</v>
      </c>
      <c r="C911" s="27"/>
      <c r="D9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1" s="27"/>
      <c r="F911" s="27"/>
      <c r="G911" s="27"/>
      <c r="H911" s="27"/>
      <c r="I911" s="27"/>
      <c r="J911" s="27"/>
      <c r="K911" s="27"/>
      <c r="L911" s="27"/>
      <c r="M911" s="31"/>
      <c r="N911" s="27"/>
      <c r="O911" s="30"/>
      <c r="P911" s="30">
        <f>Table1[[#This Row],[Unit Value]]*Table1[[#This Row],[Qty | PCount]]</f>
        <v>0</v>
      </c>
      <c r="Q911" s="27" t="str">
        <f>IF(Table1[[#This Row],[Unit Value]]&lt;=4999,"Low-Value Asset","High-Value Asset")</f>
        <v>Low-Value Asset</v>
      </c>
      <c r="R911" s="27"/>
      <c r="S911" s="27"/>
      <c r="T911" s="27"/>
      <c r="U911" s="27"/>
      <c r="V911" s="74"/>
      <c r="W911" s="27"/>
      <c r="X911" s="27"/>
      <c r="Y911" s="27"/>
      <c r="Z911" s="27"/>
      <c r="AA9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1" s="27"/>
      <c r="AC911" s="83"/>
    </row>
    <row r="912" spans="1:29" ht="12.6" customHeight="1" x14ac:dyDescent="0.25">
      <c r="A912" s="27" t="s">
        <v>484</v>
      </c>
      <c r="B912" s="28">
        <v>24</v>
      </c>
      <c r="C912" s="27"/>
      <c r="D9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2" s="27"/>
      <c r="F912" s="27"/>
      <c r="G912" s="27"/>
      <c r="H912" s="27"/>
      <c r="I912" s="27"/>
      <c r="J912" s="27"/>
      <c r="K912" s="27"/>
      <c r="L912" s="27"/>
      <c r="M912" s="31"/>
      <c r="N912" s="27"/>
      <c r="O912" s="30"/>
      <c r="P912" s="30">
        <f>Table1[[#This Row],[Unit Value]]*Table1[[#This Row],[Qty | PCount]]</f>
        <v>0</v>
      </c>
      <c r="Q912" s="27" t="str">
        <f>IF(Table1[[#This Row],[Unit Value]]&lt;=4999,"Low-Value Asset","High-Value Asset")</f>
        <v>Low-Value Asset</v>
      </c>
      <c r="R912" s="27"/>
      <c r="S912" s="27"/>
      <c r="T912" s="27"/>
      <c r="U912" s="27"/>
      <c r="V912" s="74"/>
      <c r="W912" s="27"/>
      <c r="X912" s="27"/>
      <c r="Y912" s="27"/>
      <c r="Z912" s="27"/>
      <c r="AA9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2" s="27"/>
      <c r="AC912" s="83"/>
    </row>
    <row r="913" spans="1:29" ht="12.6" customHeight="1" x14ac:dyDescent="0.25">
      <c r="A913" s="27" t="s">
        <v>485</v>
      </c>
      <c r="B913" s="28">
        <v>25</v>
      </c>
      <c r="C913" s="27"/>
      <c r="D9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3" s="27"/>
      <c r="F913" s="27"/>
      <c r="G913" s="27"/>
      <c r="H913" s="27"/>
      <c r="I913" s="27"/>
      <c r="J913" s="27"/>
      <c r="K913" s="27"/>
      <c r="L913" s="27"/>
      <c r="M913" s="31"/>
      <c r="N913" s="27"/>
      <c r="O913" s="30"/>
      <c r="P913" s="30">
        <f>Table1[[#This Row],[Unit Value]]*Table1[[#This Row],[Qty | PCount]]</f>
        <v>0</v>
      </c>
      <c r="Q913" s="27" t="str">
        <f>IF(Table1[[#This Row],[Unit Value]]&lt;=4999,"Low-Value Asset","High-Value Asset")</f>
        <v>Low-Value Asset</v>
      </c>
      <c r="R913" s="27"/>
      <c r="S913" s="27"/>
      <c r="T913" s="27"/>
      <c r="U913" s="27"/>
      <c r="V913" s="74"/>
      <c r="W913" s="27"/>
      <c r="X913" s="27"/>
      <c r="Y913" s="27"/>
      <c r="Z913" s="27"/>
      <c r="AA9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3" s="27"/>
      <c r="AC913" s="83"/>
    </row>
    <row r="914" spans="1:29" ht="12.6" customHeight="1" x14ac:dyDescent="0.25">
      <c r="A914" s="27" t="s">
        <v>486</v>
      </c>
      <c r="B914" s="28">
        <v>26</v>
      </c>
      <c r="C914" s="27"/>
      <c r="D9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4" s="27"/>
      <c r="F914" s="27"/>
      <c r="G914" s="27"/>
      <c r="H914" s="27"/>
      <c r="I914" s="27"/>
      <c r="J914" s="27"/>
      <c r="K914" s="27"/>
      <c r="L914" s="27"/>
      <c r="M914" s="31"/>
      <c r="N914" s="27"/>
      <c r="O914" s="30"/>
      <c r="P914" s="30">
        <f>Table1[[#This Row],[Unit Value]]*Table1[[#This Row],[Qty | PCount]]</f>
        <v>0</v>
      </c>
      <c r="Q914" s="27" t="str">
        <f>IF(Table1[[#This Row],[Unit Value]]&lt;=4999,"Low-Value Asset","High-Value Asset")</f>
        <v>Low-Value Asset</v>
      </c>
      <c r="R914" s="27"/>
      <c r="S914" s="27"/>
      <c r="T914" s="27"/>
      <c r="U914" s="27"/>
      <c r="V914" s="74"/>
      <c r="W914" s="27"/>
      <c r="X914" s="27"/>
      <c r="Y914" s="27"/>
      <c r="Z914" s="27"/>
      <c r="AA9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4" s="27"/>
      <c r="AC914" s="83"/>
    </row>
    <row r="915" spans="1:29" ht="12.6" customHeight="1" x14ac:dyDescent="0.25">
      <c r="A915" s="27" t="s">
        <v>487</v>
      </c>
      <c r="B915" s="28">
        <v>27</v>
      </c>
      <c r="C915" s="27"/>
      <c r="D9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5" s="27"/>
      <c r="F915" s="27"/>
      <c r="G915" s="27"/>
      <c r="H915" s="27"/>
      <c r="I915" s="27"/>
      <c r="J915" s="27"/>
      <c r="K915" s="27"/>
      <c r="L915" s="27"/>
      <c r="M915" s="31"/>
      <c r="N915" s="27"/>
      <c r="O915" s="30"/>
      <c r="P915" s="30">
        <f>Table1[[#This Row],[Unit Value]]*Table1[[#This Row],[Qty | PCount]]</f>
        <v>0</v>
      </c>
      <c r="Q915" s="27" t="str">
        <f>IF(Table1[[#This Row],[Unit Value]]&lt;=4999,"Low-Value Asset","High-Value Asset")</f>
        <v>Low-Value Asset</v>
      </c>
      <c r="R915" s="27"/>
      <c r="S915" s="27"/>
      <c r="T915" s="27"/>
      <c r="U915" s="27"/>
      <c r="V915" s="74"/>
      <c r="W915" s="27"/>
      <c r="X915" s="27"/>
      <c r="Y915" s="27"/>
      <c r="Z915" s="27"/>
      <c r="AA9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5" s="27"/>
      <c r="AC915" s="83"/>
    </row>
    <row r="916" spans="1:29" ht="12.6" customHeight="1" x14ac:dyDescent="0.25">
      <c r="A916" s="27" t="s">
        <v>488</v>
      </c>
      <c r="B916" s="28">
        <v>28</v>
      </c>
      <c r="C916" s="27"/>
      <c r="D9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6" s="27"/>
      <c r="F916" s="27"/>
      <c r="G916" s="27"/>
      <c r="H916" s="27"/>
      <c r="I916" s="27"/>
      <c r="J916" s="27"/>
      <c r="K916" s="27"/>
      <c r="L916" s="27"/>
      <c r="M916" s="31"/>
      <c r="N916" s="27"/>
      <c r="O916" s="30"/>
      <c r="P916" s="30">
        <f>Table1[[#This Row],[Unit Value]]*Table1[[#This Row],[Qty | PCount]]</f>
        <v>0</v>
      </c>
      <c r="Q916" s="27" t="str">
        <f>IF(Table1[[#This Row],[Unit Value]]&lt;=4999,"Low-Value Asset","High-Value Asset")</f>
        <v>Low-Value Asset</v>
      </c>
      <c r="R916" s="27"/>
      <c r="S916" s="27"/>
      <c r="T916" s="27"/>
      <c r="U916" s="27"/>
      <c r="V916" s="74"/>
      <c r="W916" s="27"/>
      <c r="X916" s="27"/>
      <c r="Y916" s="27"/>
      <c r="Z916" s="27"/>
      <c r="AA9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6" s="27"/>
      <c r="AC916" s="83"/>
    </row>
    <row r="917" spans="1:29" ht="12.6" customHeight="1" x14ac:dyDescent="0.25">
      <c r="A917" s="27" t="s">
        <v>489</v>
      </c>
      <c r="B917" s="28">
        <v>29</v>
      </c>
      <c r="C917" s="27"/>
      <c r="D9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7" s="27"/>
      <c r="F917" s="27"/>
      <c r="G917" s="27"/>
      <c r="H917" s="27"/>
      <c r="I917" s="27"/>
      <c r="J917" s="27"/>
      <c r="K917" s="27"/>
      <c r="L917" s="27"/>
      <c r="M917" s="31"/>
      <c r="N917" s="27"/>
      <c r="O917" s="30"/>
      <c r="P917" s="30">
        <f>Table1[[#This Row],[Unit Value]]*Table1[[#This Row],[Qty | PCount]]</f>
        <v>0</v>
      </c>
      <c r="Q917" s="27" t="str">
        <f>IF(Table1[[#This Row],[Unit Value]]&lt;=4999,"Low-Value Asset","High-Value Asset")</f>
        <v>Low-Value Asset</v>
      </c>
      <c r="R917" s="27"/>
      <c r="S917" s="27"/>
      <c r="T917" s="27"/>
      <c r="U917" s="27"/>
      <c r="V917" s="74"/>
      <c r="W917" s="27"/>
      <c r="X917" s="27"/>
      <c r="Y917" s="27"/>
      <c r="Z917" s="27"/>
      <c r="AA9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7" s="27"/>
      <c r="AC917" s="83"/>
    </row>
    <row r="918" spans="1:29" ht="12.6" customHeight="1" x14ac:dyDescent="0.25">
      <c r="A918" s="27" t="s">
        <v>490</v>
      </c>
      <c r="B918" s="28">
        <v>30</v>
      </c>
      <c r="C918" s="27"/>
      <c r="D9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8" s="27"/>
      <c r="F918" s="27"/>
      <c r="G918" s="27"/>
      <c r="H918" s="27"/>
      <c r="I918" s="27"/>
      <c r="J918" s="27"/>
      <c r="K918" s="27"/>
      <c r="L918" s="27"/>
      <c r="M918" s="31"/>
      <c r="N918" s="27"/>
      <c r="O918" s="30"/>
      <c r="P918" s="30">
        <f>Table1[[#This Row],[Unit Value]]*Table1[[#This Row],[Qty | PCount]]</f>
        <v>0</v>
      </c>
      <c r="Q918" s="27" t="str">
        <f>IF(Table1[[#This Row],[Unit Value]]&lt;=4999,"Low-Value Asset","High-Value Asset")</f>
        <v>Low-Value Asset</v>
      </c>
      <c r="R918" s="27"/>
      <c r="S918" s="27"/>
      <c r="T918" s="27"/>
      <c r="U918" s="27"/>
      <c r="V918" s="74"/>
      <c r="W918" s="27"/>
      <c r="X918" s="27"/>
      <c r="Y918" s="27"/>
      <c r="Z918" s="27"/>
      <c r="AA9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8" s="27"/>
      <c r="AC918" s="83"/>
    </row>
    <row r="919" spans="1:29" ht="12.6" customHeight="1" x14ac:dyDescent="0.25">
      <c r="A919" s="27" t="s">
        <v>491</v>
      </c>
      <c r="B919" s="28">
        <v>31</v>
      </c>
      <c r="C919" s="27"/>
      <c r="D9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19" s="27"/>
      <c r="F919" s="27"/>
      <c r="G919" s="27"/>
      <c r="H919" s="27"/>
      <c r="I919" s="27"/>
      <c r="J919" s="27"/>
      <c r="K919" s="27"/>
      <c r="L919" s="27"/>
      <c r="M919" s="31"/>
      <c r="N919" s="27"/>
      <c r="O919" s="30"/>
      <c r="P919" s="30">
        <f>Table1[[#This Row],[Unit Value]]*Table1[[#This Row],[Qty | PCount]]</f>
        <v>0</v>
      </c>
      <c r="Q919" s="27" t="str">
        <f>IF(Table1[[#This Row],[Unit Value]]&lt;=4999,"Low-Value Asset","High-Value Asset")</f>
        <v>Low-Value Asset</v>
      </c>
      <c r="R919" s="27"/>
      <c r="S919" s="27"/>
      <c r="T919" s="27"/>
      <c r="U919" s="27"/>
      <c r="V919" s="74"/>
      <c r="W919" s="27"/>
      <c r="X919" s="27"/>
      <c r="Y919" s="27"/>
      <c r="Z919" s="27"/>
      <c r="AA9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19" s="27"/>
      <c r="AC919" s="83"/>
    </row>
    <row r="920" spans="1:29" ht="12.6" customHeight="1" x14ac:dyDescent="0.25">
      <c r="A920" s="27" t="s">
        <v>492</v>
      </c>
      <c r="B920" s="28">
        <v>32</v>
      </c>
      <c r="C920" s="27"/>
      <c r="D9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0" s="27"/>
      <c r="F920" s="27"/>
      <c r="G920" s="27"/>
      <c r="H920" s="27"/>
      <c r="I920" s="27"/>
      <c r="J920" s="27"/>
      <c r="K920" s="27"/>
      <c r="L920" s="27"/>
      <c r="M920" s="31"/>
      <c r="N920" s="27"/>
      <c r="O920" s="30"/>
      <c r="P920" s="30">
        <f>Table1[[#This Row],[Unit Value]]*Table1[[#This Row],[Qty | PCount]]</f>
        <v>0</v>
      </c>
      <c r="Q920" s="27" t="str">
        <f>IF(Table1[[#This Row],[Unit Value]]&lt;=4999,"Low-Value Asset","High-Value Asset")</f>
        <v>Low-Value Asset</v>
      </c>
      <c r="R920" s="27"/>
      <c r="S920" s="27"/>
      <c r="T920" s="27"/>
      <c r="U920" s="27"/>
      <c r="V920" s="74"/>
      <c r="W920" s="27"/>
      <c r="X920" s="27"/>
      <c r="Y920" s="27"/>
      <c r="Z920" s="27"/>
      <c r="AA9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0" s="27"/>
      <c r="AC920" s="83"/>
    </row>
    <row r="921" spans="1:29" ht="12.6" customHeight="1" x14ac:dyDescent="0.25">
      <c r="A921" s="27" t="s">
        <v>493</v>
      </c>
      <c r="B921" s="28">
        <v>33</v>
      </c>
      <c r="C921" s="27"/>
      <c r="D9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1" s="27"/>
      <c r="F921" s="27"/>
      <c r="G921" s="27"/>
      <c r="H921" s="27"/>
      <c r="I921" s="27"/>
      <c r="J921" s="27"/>
      <c r="K921" s="27"/>
      <c r="L921" s="27"/>
      <c r="M921" s="31"/>
      <c r="N921" s="27"/>
      <c r="O921" s="30"/>
      <c r="P921" s="30">
        <f>Table1[[#This Row],[Unit Value]]*Table1[[#This Row],[Qty | PCount]]</f>
        <v>0</v>
      </c>
      <c r="Q921" s="27" t="str">
        <f>IF(Table1[[#This Row],[Unit Value]]&lt;=4999,"Low-Value Asset","High-Value Asset")</f>
        <v>Low-Value Asset</v>
      </c>
      <c r="R921" s="27"/>
      <c r="S921" s="27"/>
      <c r="T921" s="27"/>
      <c r="U921" s="27"/>
      <c r="V921" s="74"/>
      <c r="W921" s="27"/>
      <c r="X921" s="27"/>
      <c r="Y921" s="27"/>
      <c r="Z921" s="27"/>
      <c r="AA9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1" s="27"/>
      <c r="AC921" s="83"/>
    </row>
    <row r="922" spans="1:29" ht="12.6" customHeight="1" x14ac:dyDescent="0.25">
      <c r="A922" s="27" t="s">
        <v>494</v>
      </c>
      <c r="B922" s="28">
        <v>34</v>
      </c>
      <c r="C922" s="27"/>
      <c r="D9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2" s="27"/>
      <c r="F922" s="27"/>
      <c r="G922" s="27"/>
      <c r="H922" s="27"/>
      <c r="I922" s="27"/>
      <c r="J922" s="27"/>
      <c r="K922" s="27"/>
      <c r="L922" s="27"/>
      <c r="M922" s="31"/>
      <c r="N922" s="27"/>
      <c r="O922" s="30"/>
      <c r="P922" s="30">
        <f>Table1[[#This Row],[Unit Value]]*Table1[[#This Row],[Qty | PCount]]</f>
        <v>0</v>
      </c>
      <c r="Q922" s="27" t="str">
        <f>IF(Table1[[#This Row],[Unit Value]]&lt;=4999,"Low-Value Asset","High-Value Asset")</f>
        <v>Low-Value Asset</v>
      </c>
      <c r="R922" s="27"/>
      <c r="S922" s="27"/>
      <c r="T922" s="27"/>
      <c r="U922" s="27"/>
      <c r="V922" s="74"/>
      <c r="W922" s="27"/>
      <c r="X922" s="27"/>
      <c r="Y922" s="27"/>
      <c r="Z922" s="27"/>
      <c r="AA9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2" s="27"/>
      <c r="AC922" s="83"/>
    </row>
    <row r="923" spans="1:29" ht="12.6" customHeight="1" x14ac:dyDescent="0.25">
      <c r="A923" s="27" t="s">
        <v>495</v>
      </c>
      <c r="B923" s="28">
        <v>35</v>
      </c>
      <c r="C923" s="27"/>
      <c r="D9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3" s="27"/>
      <c r="F923" s="27"/>
      <c r="G923" s="27"/>
      <c r="H923" s="27"/>
      <c r="I923" s="27"/>
      <c r="J923" s="27"/>
      <c r="K923" s="27"/>
      <c r="L923" s="27"/>
      <c r="M923" s="31"/>
      <c r="N923" s="27"/>
      <c r="O923" s="30"/>
      <c r="P923" s="30">
        <f>Table1[[#This Row],[Unit Value]]*Table1[[#This Row],[Qty | PCount]]</f>
        <v>0</v>
      </c>
      <c r="Q923" s="27" t="str">
        <f>IF(Table1[[#This Row],[Unit Value]]&lt;=4999,"Low-Value Asset","High-Value Asset")</f>
        <v>Low-Value Asset</v>
      </c>
      <c r="R923" s="27"/>
      <c r="S923" s="27"/>
      <c r="T923" s="27"/>
      <c r="U923" s="27"/>
      <c r="V923" s="74"/>
      <c r="W923" s="27"/>
      <c r="X923" s="27"/>
      <c r="Y923" s="27"/>
      <c r="Z923" s="27"/>
      <c r="AA9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3" s="27"/>
      <c r="AC923" s="83"/>
    </row>
    <row r="924" spans="1:29" ht="12.6" customHeight="1" x14ac:dyDescent="0.25">
      <c r="A924" s="27" t="s">
        <v>496</v>
      </c>
      <c r="B924" s="28">
        <v>36</v>
      </c>
      <c r="C924" s="27"/>
      <c r="D9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4" s="27"/>
      <c r="F924" s="27"/>
      <c r="G924" s="27"/>
      <c r="H924" s="27"/>
      <c r="I924" s="27"/>
      <c r="J924" s="27"/>
      <c r="K924" s="27"/>
      <c r="L924" s="27"/>
      <c r="M924" s="31"/>
      <c r="N924" s="27"/>
      <c r="O924" s="30"/>
      <c r="P924" s="30">
        <f>Table1[[#This Row],[Unit Value]]*Table1[[#This Row],[Qty | PCount]]</f>
        <v>0</v>
      </c>
      <c r="Q924" s="27" t="str">
        <f>IF(Table1[[#This Row],[Unit Value]]&lt;=4999,"Low-Value Asset","High-Value Asset")</f>
        <v>Low-Value Asset</v>
      </c>
      <c r="R924" s="27"/>
      <c r="S924" s="27"/>
      <c r="T924" s="27"/>
      <c r="U924" s="27"/>
      <c r="V924" s="74"/>
      <c r="W924" s="27"/>
      <c r="X924" s="27"/>
      <c r="Y924" s="27"/>
      <c r="Z924" s="27"/>
      <c r="AA9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4" s="27"/>
      <c r="AC924" s="83"/>
    </row>
    <row r="925" spans="1:29" ht="12.6" customHeight="1" x14ac:dyDescent="0.25">
      <c r="A925" s="27" t="s">
        <v>497</v>
      </c>
      <c r="B925" s="28">
        <v>37</v>
      </c>
      <c r="C925" s="27"/>
      <c r="D9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5" s="27"/>
      <c r="F925" s="27"/>
      <c r="G925" s="27"/>
      <c r="H925" s="27"/>
      <c r="I925" s="27"/>
      <c r="J925" s="27"/>
      <c r="K925" s="27"/>
      <c r="L925" s="27"/>
      <c r="M925" s="31"/>
      <c r="N925" s="27"/>
      <c r="O925" s="30"/>
      <c r="P925" s="30">
        <f>Table1[[#This Row],[Unit Value]]*Table1[[#This Row],[Qty | PCount]]</f>
        <v>0</v>
      </c>
      <c r="Q925" s="27" t="str">
        <f>IF(Table1[[#This Row],[Unit Value]]&lt;=4999,"Low-Value Asset","High-Value Asset")</f>
        <v>Low-Value Asset</v>
      </c>
      <c r="R925" s="27"/>
      <c r="S925" s="27"/>
      <c r="T925" s="27"/>
      <c r="U925" s="27"/>
      <c r="V925" s="74"/>
      <c r="W925" s="27"/>
      <c r="X925" s="27"/>
      <c r="Y925" s="27"/>
      <c r="Z925" s="27"/>
      <c r="AA9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5" s="27"/>
      <c r="AC925" s="83"/>
    </row>
    <row r="926" spans="1:29" ht="12.6" customHeight="1" x14ac:dyDescent="0.25">
      <c r="A926" s="27" t="s">
        <v>498</v>
      </c>
      <c r="B926" s="28">
        <v>38</v>
      </c>
      <c r="C926" s="27"/>
      <c r="D9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6" s="27"/>
      <c r="F926" s="27"/>
      <c r="G926" s="27"/>
      <c r="H926" s="27"/>
      <c r="I926" s="27"/>
      <c r="J926" s="27"/>
      <c r="K926" s="27"/>
      <c r="L926" s="27"/>
      <c r="M926" s="31"/>
      <c r="N926" s="27"/>
      <c r="O926" s="30"/>
      <c r="P926" s="30">
        <f>Table1[[#This Row],[Unit Value]]*Table1[[#This Row],[Qty | PCount]]</f>
        <v>0</v>
      </c>
      <c r="Q926" s="27" t="str">
        <f>IF(Table1[[#This Row],[Unit Value]]&lt;=4999,"Low-Value Asset","High-Value Asset")</f>
        <v>Low-Value Asset</v>
      </c>
      <c r="R926" s="27"/>
      <c r="S926" s="27"/>
      <c r="T926" s="27"/>
      <c r="U926" s="27"/>
      <c r="V926" s="74"/>
      <c r="W926" s="27"/>
      <c r="X926" s="27"/>
      <c r="Y926" s="27"/>
      <c r="Z926" s="27"/>
      <c r="AA9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6" s="27"/>
      <c r="AC926" s="83"/>
    </row>
    <row r="927" spans="1:29" ht="12.6" customHeight="1" x14ac:dyDescent="0.25">
      <c r="A927" s="27" t="s">
        <v>499</v>
      </c>
      <c r="B927" s="28">
        <v>39</v>
      </c>
      <c r="C927" s="27"/>
      <c r="D9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7" s="27"/>
      <c r="F927" s="27"/>
      <c r="G927" s="27"/>
      <c r="H927" s="27"/>
      <c r="I927" s="27"/>
      <c r="J927" s="27"/>
      <c r="K927" s="27"/>
      <c r="L927" s="27"/>
      <c r="M927" s="31"/>
      <c r="N927" s="27"/>
      <c r="O927" s="30"/>
      <c r="P927" s="30">
        <f>Table1[[#This Row],[Unit Value]]*Table1[[#This Row],[Qty | PCount]]</f>
        <v>0</v>
      </c>
      <c r="Q927" s="27" t="str">
        <f>IF(Table1[[#This Row],[Unit Value]]&lt;=4999,"Low-Value Asset","High-Value Asset")</f>
        <v>Low-Value Asset</v>
      </c>
      <c r="R927" s="27"/>
      <c r="S927" s="27"/>
      <c r="T927" s="27"/>
      <c r="U927" s="27"/>
      <c r="V927" s="74"/>
      <c r="W927" s="27"/>
      <c r="X927" s="27"/>
      <c r="Y927" s="27"/>
      <c r="Z927" s="27"/>
      <c r="AA9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7" s="27"/>
      <c r="AC927" s="83"/>
    </row>
    <row r="928" spans="1:29" ht="12.6" customHeight="1" x14ac:dyDescent="0.25">
      <c r="A928" s="27" t="s">
        <v>500</v>
      </c>
      <c r="B928" s="28">
        <v>40</v>
      </c>
      <c r="C928" s="27"/>
      <c r="D9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8" s="27"/>
      <c r="F928" s="27"/>
      <c r="G928" s="27"/>
      <c r="H928" s="27"/>
      <c r="I928" s="27"/>
      <c r="J928" s="27"/>
      <c r="K928" s="27"/>
      <c r="L928" s="27"/>
      <c r="M928" s="31"/>
      <c r="N928" s="27"/>
      <c r="O928" s="30"/>
      <c r="P928" s="30">
        <f>Table1[[#This Row],[Unit Value]]*Table1[[#This Row],[Qty | PCount]]</f>
        <v>0</v>
      </c>
      <c r="Q928" s="27" t="str">
        <f>IF(Table1[[#This Row],[Unit Value]]&lt;=4999,"Low-Value Asset","High-Value Asset")</f>
        <v>Low-Value Asset</v>
      </c>
      <c r="R928" s="27"/>
      <c r="S928" s="27"/>
      <c r="T928" s="27"/>
      <c r="U928" s="27"/>
      <c r="V928" s="74"/>
      <c r="W928" s="27"/>
      <c r="X928" s="27"/>
      <c r="Y928" s="27"/>
      <c r="Z928" s="27"/>
      <c r="AA9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8" s="27"/>
      <c r="AC928" s="83"/>
    </row>
    <row r="929" spans="1:29" ht="12.6" customHeight="1" x14ac:dyDescent="0.25">
      <c r="A929" s="27" t="s">
        <v>501</v>
      </c>
      <c r="B929" s="28">
        <v>41</v>
      </c>
      <c r="C929" s="27"/>
      <c r="D9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29" s="27"/>
      <c r="F929" s="27"/>
      <c r="G929" s="27"/>
      <c r="H929" s="27"/>
      <c r="I929" s="27"/>
      <c r="J929" s="27"/>
      <c r="K929" s="27"/>
      <c r="L929" s="27"/>
      <c r="M929" s="31"/>
      <c r="N929" s="27"/>
      <c r="O929" s="30"/>
      <c r="P929" s="30">
        <f>Table1[[#This Row],[Unit Value]]*Table1[[#This Row],[Qty | PCount]]</f>
        <v>0</v>
      </c>
      <c r="Q929" s="27" t="str">
        <f>IF(Table1[[#This Row],[Unit Value]]&lt;=4999,"Low-Value Asset","High-Value Asset")</f>
        <v>Low-Value Asset</v>
      </c>
      <c r="R929" s="27"/>
      <c r="S929" s="27"/>
      <c r="T929" s="27"/>
      <c r="U929" s="27"/>
      <c r="V929" s="74"/>
      <c r="W929" s="27"/>
      <c r="X929" s="27"/>
      <c r="Y929" s="27"/>
      <c r="Z929" s="27"/>
      <c r="AA9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29" s="27"/>
      <c r="AC929" s="83"/>
    </row>
    <row r="930" spans="1:29" ht="12.6" customHeight="1" x14ac:dyDescent="0.25">
      <c r="A930" s="27" t="s">
        <v>502</v>
      </c>
      <c r="B930" s="28">
        <v>42</v>
      </c>
      <c r="C930" s="27"/>
      <c r="D9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0" s="27"/>
      <c r="F930" s="27"/>
      <c r="G930" s="27"/>
      <c r="H930" s="27"/>
      <c r="I930" s="27"/>
      <c r="J930" s="27"/>
      <c r="K930" s="27"/>
      <c r="L930" s="27"/>
      <c r="M930" s="31"/>
      <c r="N930" s="27"/>
      <c r="O930" s="30"/>
      <c r="P930" s="30">
        <f>Table1[[#This Row],[Unit Value]]*Table1[[#This Row],[Qty | PCount]]</f>
        <v>0</v>
      </c>
      <c r="Q930" s="27" t="str">
        <f>IF(Table1[[#This Row],[Unit Value]]&lt;=4999,"Low-Value Asset","High-Value Asset")</f>
        <v>Low-Value Asset</v>
      </c>
      <c r="R930" s="27"/>
      <c r="S930" s="27"/>
      <c r="T930" s="27"/>
      <c r="U930" s="27"/>
      <c r="V930" s="74"/>
      <c r="W930" s="27"/>
      <c r="X930" s="27"/>
      <c r="Y930" s="27"/>
      <c r="Z930" s="27"/>
      <c r="AA9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0" s="27"/>
      <c r="AC930" s="83"/>
    </row>
    <row r="931" spans="1:29" ht="12.6" customHeight="1" x14ac:dyDescent="0.25">
      <c r="A931" s="27" t="s">
        <v>503</v>
      </c>
      <c r="B931" s="28">
        <v>43</v>
      </c>
      <c r="C931" s="27"/>
      <c r="D9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1" s="27"/>
      <c r="F931" s="27"/>
      <c r="G931" s="27"/>
      <c r="H931" s="27"/>
      <c r="I931" s="27"/>
      <c r="J931" s="27"/>
      <c r="K931" s="27"/>
      <c r="L931" s="27"/>
      <c r="M931" s="31"/>
      <c r="N931" s="27"/>
      <c r="O931" s="30"/>
      <c r="P931" s="30">
        <f>Table1[[#This Row],[Unit Value]]*Table1[[#This Row],[Qty | PCount]]</f>
        <v>0</v>
      </c>
      <c r="Q931" s="27" t="str">
        <f>IF(Table1[[#This Row],[Unit Value]]&lt;=4999,"Low-Value Asset","High-Value Asset")</f>
        <v>Low-Value Asset</v>
      </c>
      <c r="R931" s="27"/>
      <c r="S931" s="27"/>
      <c r="T931" s="27"/>
      <c r="U931" s="27"/>
      <c r="V931" s="74"/>
      <c r="W931" s="27"/>
      <c r="X931" s="27"/>
      <c r="Y931" s="27"/>
      <c r="Z931" s="27"/>
      <c r="AA9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1" s="27"/>
      <c r="AC931" s="83"/>
    </row>
    <row r="932" spans="1:29" ht="12.6" customHeight="1" x14ac:dyDescent="0.25">
      <c r="A932" s="27" t="s">
        <v>504</v>
      </c>
      <c r="B932" s="28">
        <v>44</v>
      </c>
      <c r="C932" s="27"/>
      <c r="D9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2" s="27"/>
      <c r="F932" s="27"/>
      <c r="G932" s="27"/>
      <c r="H932" s="27"/>
      <c r="I932" s="27"/>
      <c r="J932" s="27"/>
      <c r="K932" s="27"/>
      <c r="L932" s="27"/>
      <c r="M932" s="31"/>
      <c r="N932" s="27"/>
      <c r="O932" s="30"/>
      <c r="P932" s="30">
        <f>Table1[[#This Row],[Unit Value]]*Table1[[#This Row],[Qty | PCount]]</f>
        <v>0</v>
      </c>
      <c r="Q932" s="27" t="str">
        <f>IF(Table1[[#This Row],[Unit Value]]&lt;=4999,"Low-Value Asset","High-Value Asset")</f>
        <v>Low-Value Asset</v>
      </c>
      <c r="R932" s="27"/>
      <c r="S932" s="27"/>
      <c r="T932" s="27"/>
      <c r="U932" s="27"/>
      <c r="V932" s="74"/>
      <c r="W932" s="27"/>
      <c r="X932" s="27"/>
      <c r="Y932" s="27"/>
      <c r="Z932" s="27"/>
      <c r="AA9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2" s="27"/>
      <c r="AC932" s="83"/>
    </row>
    <row r="933" spans="1:29" ht="12.6" customHeight="1" x14ac:dyDescent="0.25">
      <c r="A933" s="27" t="s">
        <v>505</v>
      </c>
      <c r="B933" s="28">
        <v>45</v>
      </c>
      <c r="C933" s="27"/>
      <c r="D9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3" s="27"/>
      <c r="F933" s="27"/>
      <c r="G933" s="27"/>
      <c r="H933" s="27"/>
      <c r="I933" s="27"/>
      <c r="J933" s="27"/>
      <c r="K933" s="27"/>
      <c r="L933" s="27"/>
      <c r="M933" s="31"/>
      <c r="N933" s="27"/>
      <c r="O933" s="30"/>
      <c r="P933" s="30">
        <f>Table1[[#This Row],[Unit Value]]*Table1[[#This Row],[Qty | PCount]]</f>
        <v>0</v>
      </c>
      <c r="Q933" s="27" t="str">
        <f>IF(Table1[[#This Row],[Unit Value]]&lt;=4999,"Low-Value Asset","High-Value Asset")</f>
        <v>Low-Value Asset</v>
      </c>
      <c r="R933" s="27"/>
      <c r="S933" s="27"/>
      <c r="T933" s="27"/>
      <c r="U933" s="27"/>
      <c r="V933" s="74"/>
      <c r="W933" s="27"/>
      <c r="X933" s="27"/>
      <c r="Y933" s="27"/>
      <c r="Z933" s="27"/>
      <c r="AA9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3" s="27"/>
      <c r="AC933" s="83"/>
    </row>
    <row r="934" spans="1:29" ht="12.6" customHeight="1" x14ac:dyDescent="0.25">
      <c r="A934" s="27" t="s">
        <v>506</v>
      </c>
      <c r="B934" s="28">
        <v>46</v>
      </c>
      <c r="C934" s="27"/>
      <c r="D9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4" s="27"/>
      <c r="F934" s="27"/>
      <c r="G934" s="27"/>
      <c r="H934" s="27"/>
      <c r="I934" s="27"/>
      <c r="J934" s="27"/>
      <c r="K934" s="27"/>
      <c r="L934" s="27"/>
      <c r="M934" s="31"/>
      <c r="N934" s="27"/>
      <c r="O934" s="30"/>
      <c r="P934" s="30">
        <f>Table1[[#This Row],[Unit Value]]*Table1[[#This Row],[Qty | PCount]]</f>
        <v>0</v>
      </c>
      <c r="Q934" s="27" t="str">
        <f>IF(Table1[[#This Row],[Unit Value]]&lt;=4999,"Low-Value Asset","High-Value Asset")</f>
        <v>Low-Value Asset</v>
      </c>
      <c r="R934" s="27"/>
      <c r="S934" s="27"/>
      <c r="T934" s="27"/>
      <c r="U934" s="27"/>
      <c r="V934" s="74"/>
      <c r="W934" s="27"/>
      <c r="X934" s="27"/>
      <c r="Y934" s="27"/>
      <c r="Z934" s="27"/>
      <c r="AA9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4" s="27"/>
      <c r="AC934" s="83"/>
    </row>
    <row r="935" spans="1:29" ht="12.6" customHeight="1" x14ac:dyDescent="0.25">
      <c r="A935" s="27" t="s">
        <v>507</v>
      </c>
      <c r="B935" s="28">
        <v>47</v>
      </c>
      <c r="C935" s="27"/>
      <c r="D9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5" s="27"/>
      <c r="F935" s="27"/>
      <c r="G935" s="27"/>
      <c r="H935" s="27"/>
      <c r="I935" s="27"/>
      <c r="J935" s="27"/>
      <c r="K935" s="27"/>
      <c r="L935" s="27"/>
      <c r="M935" s="31"/>
      <c r="N935" s="27"/>
      <c r="O935" s="30"/>
      <c r="P935" s="30">
        <f>Table1[[#This Row],[Unit Value]]*Table1[[#This Row],[Qty | PCount]]</f>
        <v>0</v>
      </c>
      <c r="Q935" s="27" t="str">
        <f>IF(Table1[[#This Row],[Unit Value]]&lt;=4999,"Low-Value Asset","High-Value Asset")</f>
        <v>Low-Value Asset</v>
      </c>
      <c r="R935" s="27"/>
      <c r="S935" s="27"/>
      <c r="T935" s="27"/>
      <c r="U935" s="27"/>
      <c r="V935" s="74"/>
      <c r="W935" s="27"/>
      <c r="X935" s="27"/>
      <c r="Y935" s="27"/>
      <c r="Z935" s="27"/>
      <c r="AA9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5" s="27"/>
      <c r="AC935" s="83"/>
    </row>
    <row r="936" spans="1:29" ht="12.6" customHeight="1" x14ac:dyDescent="0.25">
      <c r="A936" s="27" t="s">
        <v>508</v>
      </c>
      <c r="B936" s="28">
        <v>48</v>
      </c>
      <c r="C936" s="27"/>
      <c r="D9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6" s="27"/>
      <c r="F936" s="27"/>
      <c r="G936" s="27"/>
      <c r="H936" s="27"/>
      <c r="I936" s="27"/>
      <c r="J936" s="27"/>
      <c r="K936" s="27"/>
      <c r="L936" s="27"/>
      <c r="M936" s="31"/>
      <c r="N936" s="27"/>
      <c r="O936" s="30"/>
      <c r="P936" s="30">
        <f>Table1[[#This Row],[Unit Value]]*Table1[[#This Row],[Qty | PCount]]</f>
        <v>0</v>
      </c>
      <c r="Q936" s="27" t="str">
        <f>IF(Table1[[#This Row],[Unit Value]]&lt;=4999,"Low-Value Asset","High-Value Asset")</f>
        <v>Low-Value Asset</v>
      </c>
      <c r="R936" s="27"/>
      <c r="S936" s="27"/>
      <c r="T936" s="27"/>
      <c r="U936" s="27"/>
      <c r="V936" s="74"/>
      <c r="W936" s="27"/>
      <c r="X936" s="27"/>
      <c r="Y936" s="27"/>
      <c r="Z936" s="27"/>
      <c r="AA9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6" s="27"/>
      <c r="AC936" s="83"/>
    </row>
    <row r="937" spans="1:29" ht="12.6" customHeight="1" x14ac:dyDescent="0.25">
      <c r="A937" s="27" t="s">
        <v>509</v>
      </c>
      <c r="B937" s="28">
        <v>49</v>
      </c>
      <c r="C937" s="27"/>
      <c r="D9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7" s="27"/>
      <c r="F937" s="27"/>
      <c r="G937" s="27"/>
      <c r="H937" s="27"/>
      <c r="I937" s="27"/>
      <c r="J937" s="27"/>
      <c r="K937" s="27"/>
      <c r="L937" s="27"/>
      <c r="M937" s="31"/>
      <c r="N937" s="27"/>
      <c r="O937" s="30"/>
      <c r="P937" s="30">
        <f>Table1[[#This Row],[Unit Value]]*Table1[[#This Row],[Qty | PCount]]</f>
        <v>0</v>
      </c>
      <c r="Q937" s="27" t="str">
        <f>IF(Table1[[#This Row],[Unit Value]]&lt;=4999,"Low-Value Asset","High-Value Asset")</f>
        <v>Low-Value Asset</v>
      </c>
      <c r="R937" s="27"/>
      <c r="S937" s="27"/>
      <c r="T937" s="27"/>
      <c r="U937" s="27"/>
      <c r="V937" s="74"/>
      <c r="W937" s="27"/>
      <c r="X937" s="27"/>
      <c r="Y937" s="27"/>
      <c r="Z937" s="27"/>
      <c r="AA9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7" s="27"/>
      <c r="AC937" s="83"/>
    </row>
    <row r="938" spans="1:29" ht="12.6" customHeight="1" x14ac:dyDescent="0.25">
      <c r="A938" s="27" t="s">
        <v>510</v>
      </c>
      <c r="B938" s="28">
        <v>50</v>
      </c>
      <c r="C938" s="27"/>
      <c r="D9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8" s="27"/>
      <c r="F938" s="27"/>
      <c r="G938" s="27"/>
      <c r="H938" s="27"/>
      <c r="I938" s="27"/>
      <c r="J938" s="27"/>
      <c r="K938" s="27"/>
      <c r="L938" s="27"/>
      <c r="M938" s="31"/>
      <c r="N938" s="27"/>
      <c r="O938" s="30"/>
      <c r="P938" s="30">
        <f>Table1[[#This Row],[Unit Value]]*Table1[[#This Row],[Qty | PCount]]</f>
        <v>0</v>
      </c>
      <c r="Q938" s="27" t="str">
        <f>IF(Table1[[#This Row],[Unit Value]]&lt;=4999,"Low-Value Asset","High-Value Asset")</f>
        <v>Low-Value Asset</v>
      </c>
      <c r="R938" s="27"/>
      <c r="S938" s="27"/>
      <c r="T938" s="27"/>
      <c r="U938" s="27"/>
      <c r="V938" s="74"/>
      <c r="W938" s="27"/>
      <c r="X938" s="27"/>
      <c r="Y938" s="27"/>
      <c r="Z938" s="27"/>
      <c r="AA9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8" s="27"/>
      <c r="AC938" s="83"/>
    </row>
    <row r="939" spans="1:29" ht="12.6" customHeight="1" x14ac:dyDescent="0.25">
      <c r="A939" s="27" t="s">
        <v>511</v>
      </c>
      <c r="B939" s="28">
        <v>51</v>
      </c>
      <c r="C939" s="27"/>
      <c r="D9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39" s="27"/>
      <c r="F939" s="27"/>
      <c r="G939" s="27"/>
      <c r="H939" s="27"/>
      <c r="I939" s="27"/>
      <c r="J939" s="27"/>
      <c r="K939" s="27"/>
      <c r="L939" s="27"/>
      <c r="M939" s="31"/>
      <c r="N939" s="27"/>
      <c r="O939" s="30"/>
      <c r="P939" s="30">
        <f>Table1[[#This Row],[Unit Value]]*Table1[[#This Row],[Qty | PCount]]</f>
        <v>0</v>
      </c>
      <c r="Q939" s="27" t="str">
        <f>IF(Table1[[#This Row],[Unit Value]]&lt;=4999,"Low-Value Asset","High-Value Asset")</f>
        <v>Low-Value Asset</v>
      </c>
      <c r="R939" s="27"/>
      <c r="S939" s="27"/>
      <c r="T939" s="27"/>
      <c r="U939" s="27"/>
      <c r="V939" s="74"/>
      <c r="W939" s="27"/>
      <c r="X939" s="27"/>
      <c r="Y939" s="27"/>
      <c r="Z939" s="27"/>
      <c r="AA9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39" s="27"/>
      <c r="AC939" s="83"/>
    </row>
    <row r="940" spans="1:29" ht="12.6" customHeight="1" x14ac:dyDescent="0.25">
      <c r="A940" s="27" t="s">
        <v>512</v>
      </c>
      <c r="B940" s="28">
        <v>52</v>
      </c>
      <c r="C940" s="27"/>
      <c r="D9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0" s="27"/>
      <c r="F940" s="27"/>
      <c r="G940" s="27"/>
      <c r="H940" s="27"/>
      <c r="I940" s="27"/>
      <c r="J940" s="27"/>
      <c r="K940" s="27"/>
      <c r="L940" s="27"/>
      <c r="M940" s="31"/>
      <c r="N940" s="27"/>
      <c r="O940" s="30"/>
      <c r="P940" s="30">
        <f>Table1[[#This Row],[Unit Value]]*Table1[[#This Row],[Qty | PCount]]</f>
        <v>0</v>
      </c>
      <c r="Q940" s="27" t="str">
        <f>IF(Table1[[#This Row],[Unit Value]]&lt;=4999,"Low-Value Asset","High-Value Asset")</f>
        <v>Low-Value Asset</v>
      </c>
      <c r="R940" s="27"/>
      <c r="S940" s="27"/>
      <c r="T940" s="27"/>
      <c r="U940" s="27"/>
      <c r="V940" s="74"/>
      <c r="W940" s="27"/>
      <c r="X940" s="27"/>
      <c r="Y940" s="27"/>
      <c r="Z940" s="27"/>
      <c r="AA9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0" s="27"/>
      <c r="AC940" s="83"/>
    </row>
    <row r="941" spans="1:29" ht="12.6" customHeight="1" x14ac:dyDescent="0.25">
      <c r="A941" s="27" t="s">
        <v>513</v>
      </c>
      <c r="B941" s="28">
        <v>53</v>
      </c>
      <c r="C941" s="27"/>
      <c r="D9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1" s="27"/>
      <c r="F941" s="27"/>
      <c r="G941" s="27"/>
      <c r="H941" s="27"/>
      <c r="I941" s="27"/>
      <c r="J941" s="27"/>
      <c r="K941" s="27"/>
      <c r="L941" s="27"/>
      <c r="M941" s="31"/>
      <c r="N941" s="27"/>
      <c r="O941" s="30"/>
      <c r="P941" s="30">
        <f>Table1[[#This Row],[Unit Value]]*Table1[[#This Row],[Qty | PCount]]</f>
        <v>0</v>
      </c>
      <c r="Q941" s="27" t="str">
        <f>IF(Table1[[#This Row],[Unit Value]]&lt;=4999,"Low-Value Asset","High-Value Asset")</f>
        <v>Low-Value Asset</v>
      </c>
      <c r="R941" s="27"/>
      <c r="S941" s="27"/>
      <c r="T941" s="27"/>
      <c r="U941" s="27"/>
      <c r="V941" s="74"/>
      <c r="W941" s="27"/>
      <c r="X941" s="27"/>
      <c r="Y941" s="27"/>
      <c r="Z941" s="27"/>
      <c r="AA9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1" s="27"/>
      <c r="AC941" s="83"/>
    </row>
    <row r="942" spans="1:29" ht="12.6" customHeight="1" x14ac:dyDescent="0.25">
      <c r="A942" s="27" t="s">
        <v>514</v>
      </c>
      <c r="B942" s="28">
        <v>54</v>
      </c>
      <c r="C942" s="27"/>
      <c r="D9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2" s="27"/>
      <c r="F942" s="27"/>
      <c r="G942" s="27"/>
      <c r="H942" s="27"/>
      <c r="I942" s="27"/>
      <c r="J942" s="27"/>
      <c r="K942" s="27"/>
      <c r="L942" s="27"/>
      <c r="M942" s="31"/>
      <c r="N942" s="27"/>
      <c r="O942" s="30"/>
      <c r="P942" s="30">
        <f>Table1[[#This Row],[Unit Value]]*Table1[[#This Row],[Qty | PCount]]</f>
        <v>0</v>
      </c>
      <c r="Q942" s="27" t="str">
        <f>IF(Table1[[#This Row],[Unit Value]]&lt;=4999,"Low-Value Asset","High-Value Asset")</f>
        <v>Low-Value Asset</v>
      </c>
      <c r="R942" s="27"/>
      <c r="S942" s="27"/>
      <c r="T942" s="27"/>
      <c r="U942" s="27"/>
      <c r="V942" s="74"/>
      <c r="W942" s="27"/>
      <c r="X942" s="27"/>
      <c r="Y942" s="27"/>
      <c r="Z942" s="27"/>
      <c r="AA9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2" s="27"/>
      <c r="AC942" s="83"/>
    </row>
    <row r="943" spans="1:29" ht="12.6" customHeight="1" x14ac:dyDescent="0.25">
      <c r="A943" s="27" t="s">
        <v>515</v>
      </c>
      <c r="B943" s="28">
        <v>55</v>
      </c>
      <c r="C943" s="27"/>
      <c r="D9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3" s="27"/>
      <c r="F943" s="27"/>
      <c r="G943" s="27"/>
      <c r="H943" s="27"/>
      <c r="I943" s="27"/>
      <c r="J943" s="27"/>
      <c r="K943" s="27"/>
      <c r="L943" s="27"/>
      <c r="M943" s="31"/>
      <c r="N943" s="27"/>
      <c r="O943" s="30"/>
      <c r="P943" s="30">
        <f>Table1[[#This Row],[Unit Value]]*Table1[[#This Row],[Qty | PCount]]</f>
        <v>0</v>
      </c>
      <c r="Q943" s="27" t="str">
        <f>IF(Table1[[#This Row],[Unit Value]]&lt;=4999,"Low-Value Asset","High-Value Asset")</f>
        <v>Low-Value Asset</v>
      </c>
      <c r="R943" s="27"/>
      <c r="S943" s="27"/>
      <c r="T943" s="27"/>
      <c r="U943" s="27"/>
      <c r="V943" s="74"/>
      <c r="W943" s="27"/>
      <c r="X943" s="27"/>
      <c r="Y943" s="27"/>
      <c r="Z943" s="27"/>
      <c r="AA9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3" s="27"/>
      <c r="AC943" s="83"/>
    </row>
    <row r="944" spans="1:29" ht="12.6" customHeight="1" x14ac:dyDescent="0.25">
      <c r="A944" s="27" t="s">
        <v>516</v>
      </c>
      <c r="B944" s="28">
        <v>56</v>
      </c>
      <c r="C944" s="27"/>
      <c r="D9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4" s="27"/>
      <c r="F944" s="27"/>
      <c r="G944" s="27"/>
      <c r="H944" s="27"/>
      <c r="I944" s="27"/>
      <c r="J944" s="27"/>
      <c r="K944" s="27"/>
      <c r="L944" s="27"/>
      <c r="M944" s="31"/>
      <c r="N944" s="27"/>
      <c r="O944" s="30"/>
      <c r="P944" s="30">
        <f>Table1[[#This Row],[Unit Value]]*Table1[[#This Row],[Qty | PCount]]</f>
        <v>0</v>
      </c>
      <c r="Q944" s="27" t="str">
        <f>IF(Table1[[#This Row],[Unit Value]]&lt;=4999,"Low-Value Asset","High-Value Asset")</f>
        <v>Low-Value Asset</v>
      </c>
      <c r="R944" s="27"/>
      <c r="S944" s="27"/>
      <c r="T944" s="27"/>
      <c r="U944" s="27"/>
      <c r="V944" s="74"/>
      <c r="W944" s="27"/>
      <c r="X944" s="27"/>
      <c r="Y944" s="27"/>
      <c r="Z944" s="27"/>
      <c r="AA9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4" s="27"/>
      <c r="AC944" s="83"/>
    </row>
    <row r="945" spans="1:29" ht="12.6" customHeight="1" x14ac:dyDescent="0.25">
      <c r="A945" s="27" t="s">
        <v>517</v>
      </c>
      <c r="B945" s="28">
        <v>57</v>
      </c>
      <c r="C945" s="27"/>
      <c r="D9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5" s="27"/>
      <c r="F945" s="27"/>
      <c r="G945" s="27"/>
      <c r="H945" s="27"/>
      <c r="I945" s="27"/>
      <c r="J945" s="27"/>
      <c r="K945" s="27"/>
      <c r="L945" s="27"/>
      <c r="M945" s="31"/>
      <c r="N945" s="27"/>
      <c r="O945" s="30"/>
      <c r="P945" s="30">
        <f>Table1[[#This Row],[Unit Value]]*Table1[[#This Row],[Qty | PCount]]</f>
        <v>0</v>
      </c>
      <c r="Q945" s="27" t="str">
        <f>IF(Table1[[#This Row],[Unit Value]]&lt;=4999,"Low-Value Asset","High-Value Asset")</f>
        <v>Low-Value Asset</v>
      </c>
      <c r="R945" s="27"/>
      <c r="S945" s="27"/>
      <c r="T945" s="27"/>
      <c r="U945" s="27"/>
      <c r="V945" s="74"/>
      <c r="W945" s="27"/>
      <c r="X945" s="27"/>
      <c r="Y945" s="27"/>
      <c r="Z945" s="27"/>
      <c r="AA9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5" s="27"/>
      <c r="AC945" s="83"/>
    </row>
    <row r="946" spans="1:29" ht="12.6" customHeight="1" x14ac:dyDescent="0.25">
      <c r="A946" s="27" t="s">
        <v>518</v>
      </c>
      <c r="B946" s="28">
        <v>58</v>
      </c>
      <c r="C946" s="27"/>
      <c r="D9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6" s="27"/>
      <c r="F946" s="27"/>
      <c r="G946" s="27"/>
      <c r="H946" s="27"/>
      <c r="I946" s="27"/>
      <c r="J946" s="27"/>
      <c r="K946" s="27"/>
      <c r="L946" s="27"/>
      <c r="M946" s="31"/>
      <c r="N946" s="27"/>
      <c r="O946" s="30"/>
      <c r="P946" s="30">
        <f>Table1[[#This Row],[Unit Value]]*Table1[[#This Row],[Qty | PCount]]</f>
        <v>0</v>
      </c>
      <c r="Q946" s="27" t="str">
        <f>IF(Table1[[#This Row],[Unit Value]]&lt;=4999,"Low-Value Asset","High-Value Asset")</f>
        <v>Low-Value Asset</v>
      </c>
      <c r="R946" s="27"/>
      <c r="S946" s="27"/>
      <c r="T946" s="27"/>
      <c r="U946" s="27"/>
      <c r="V946" s="74"/>
      <c r="W946" s="27"/>
      <c r="X946" s="27"/>
      <c r="Y946" s="27"/>
      <c r="Z946" s="27"/>
      <c r="AA9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6" s="27"/>
      <c r="AC946" s="83"/>
    </row>
    <row r="947" spans="1:29" ht="12.6" customHeight="1" x14ac:dyDescent="0.25">
      <c r="A947" s="27" t="s">
        <v>519</v>
      </c>
      <c r="B947" s="28">
        <v>59</v>
      </c>
      <c r="C947" s="27"/>
      <c r="D9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7" s="27"/>
      <c r="F947" s="27"/>
      <c r="G947" s="27"/>
      <c r="H947" s="27"/>
      <c r="I947" s="27"/>
      <c r="J947" s="27"/>
      <c r="K947" s="27"/>
      <c r="L947" s="27"/>
      <c r="M947" s="31"/>
      <c r="N947" s="27"/>
      <c r="O947" s="30"/>
      <c r="P947" s="30">
        <f>Table1[[#This Row],[Unit Value]]*Table1[[#This Row],[Qty | PCount]]</f>
        <v>0</v>
      </c>
      <c r="Q947" s="27" t="str">
        <f>IF(Table1[[#This Row],[Unit Value]]&lt;=4999,"Low-Value Asset","High-Value Asset")</f>
        <v>Low-Value Asset</v>
      </c>
      <c r="R947" s="27"/>
      <c r="S947" s="27"/>
      <c r="T947" s="27"/>
      <c r="U947" s="27"/>
      <c r="V947" s="74"/>
      <c r="W947" s="27"/>
      <c r="X947" s="27"/>
      <c r="Y947" s="27"/>
      <c r="Z947" s="27"/>
      <c r="AA9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7" s="27"/>
      <c r="AC947" s="83"/>
    </row>
    <row r="948" spans="1:29" ht="12.6" customHeight="1" x14ac:dyDescent="0.25">
      <c r="A948" s="27" t="s">
        <v>520</v>
      </c>
      <c r="B948" s="28">
        <v>60</v>
      </c>
      <c r="C948" s="27"/>
      <c r="D9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8" s="27"/>
      <c r="F948" s="27"/>
      <c r="G948" s="27"/>
      <c r="H948" s="27"/>
      <c r="I948" s="27"/>
      <c r="J948" s="27"/>
      <c r="K948" s="27"/>
      <c r="L948" s="27"/>
      <c r="M948" s="31"/>
      <c r="N948" s="27"/>
      <c r="O948" s="30"/>
      <c r="P948" s="30">
        <f>Table1[[#This Row],[Unit Value]]*Table1[[#This Row],[Qty | PCount]]</f>
        <v>0</v>
      </c>
      <c r="Q948" s="27" t="str">
        <f>IF(Table1[[#This Row],[Unit Value]]&lt;=4999,"Low-Value Asset","High-Value Asset")</f>
        <v>Low-Value Asset</v>
      </c>
      <c r="R948" s="27"/>
      <c r="S948" s="27"/>
      <c r="T948" s="27"/>
      <c r="U948" s="27"/>
      <c r="V948" s="74"/>
      <c r="W948" s="27"/>
      <c r="X948" s="27"/>
      <c r="Y948" s="27"/>
      <c r="Z948" s="27"/>
      <c r="AA9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8" s="27"/>
      <c r="AC948" s="83"/>
    </row>
    <row r="949" spans="1:29" ht="12.6" customHeight="1" x14ac:dyDescent="0.25">
      <c r="A949" s="27" t="s">
        <v>521</v>
      </c>
      <c r="B949" s="28">
        <v>61</v>
      </c>
      <c r="C949" s="27"/>
      <c r="D9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49" s="27"/>
      <c r="F949" s="27"/>
      <c r="G949" s="27"/>
      <c r="H949" s="27"/>
      <c r="I949" s="27"/>
      <c r="J949" s="27"/>
      <c r="K949" s="27"/>
      <c r="L949" s="27"/>
      <c r="M949" s="31"/>
      <c r="N949" s="27"/>
      <c r="O949" s="30"/>
      <c r="P949" s="30">
        <f>Table1[[#This Row],[Unit Value]]*Table1[[#This Row],[Qty | PCount]]</f>
        <v>0</v>
      </c>
      <c r="Q949" s="27" t="str">
        <f>IF(Table1[[#This Row],[Unit Value]]&lt;=4999,"Low-Value Asset","High-Value Asset")</f>
        <v>Low-Value Asset</v>
      </c>
      <c r="R949" s="27"/>
      <c r="S949" s="27"/>
      <c r="T949" s="27"/>
      <c r="U949" s="27"/>
      <c r="V949" s="74"/>
      <c r="W949" s="27"/>
      <c r="X949" s="27"/>
      <c r="Y949" s="27"/>
      <c r="Z949" s="27"/>
      <c r="AA9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49" s="27"/>
      <c r="AC949" s="83"/>
    </row>
    <row r="950" spans="1:29" ht="12.6" customHeight="1" x14ac:dyDescent="0.25">
      <c r="A950" s="27" t="s">
        <v>522</v>
      </c>
      <c r="B950" s="28">
        <v>62</v>
      </c>
      <c r="C950" s="27"/>
      <c r="D9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0" s="27"/>
      <c r="F950" s="27"/>
      <c r="G950" s="27"/>
      <c r="H950" s="27"/>
      <c r="I950" s="27"/>
      <c r="J950" s="27"/>
      <c r="K950" s="27"/>
      <c r="L950" s="27"/>
      <c r="M950" s="31"/>
      <c r="N950" s="27"/>
      <c r="O950" s="30"/>
      <c r="P950" s="30">
        <f>Table1[[#This Row],[Unit Value]]*Table1[[#This Row],[Qty | PCount]]</f>
        <v>0</v>
      </c>
      <c r="Q950" s="27" t="str">
        <f>IF(Table1[[#This Row],[Unit Value]]&lt;=4999,"Low-Value Asset","High-Value Asset")</f>
        <v>Low-Value Asset</v>
      </c>
      <c r="R950" s="27"/>
      <c r="S950" s="27"/>
      <c r="T950" s="27"/>
      <c r="U950" s="27"/>
      <c r="V950" s="74"/>
      <c r="W950" s="27"/>
      <c r="X950" s="27"/>
      <c r="Y950" s="27"/>
      <c r="Z950" s="27"/>
      <c r="AA9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0" s="27"/>
      <c r="AC950" s="83"/>
    </row>
    <row r="951" spans="1:29" ht="12.6" customHeight="1" x14ac:dyDescent="0.25">
      <c r="A951" s="27" t="s">
        <v>523</v>
      </c>
      <c r="B951" s="28">
        <v>63</v>
      </c>
      <c r="C951" s="27"/>
      <c r="D9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1" s="27"/>
      <c r="F951" s="27"/>
      <c r="G951" s="27"/>
      <c r="H951" s="27"/>
      <c r="I951" s="27"/>
      <c r="J951" s="27"/>
      <c r="K951" s="27"/>
      <c r="L951" s="27"/>
      <c r="M951" s="31"/>
      <c r="N951" s="27"/>
      <c r="O951" s="30"/>
      <c r="P951" s="30">
        <f>Table1[[#This Row],[Unit Value]]*Table1[[#This Row],[Qty | PCount]]</f>
        <v>0</v>
      </c>
      <c r="Q951" s="27" t="str">
        <f>IF(Table1[[#This Row],[Unit Value]]&lt;=4999,"Low-Value Asset","High-Value Asset")</f>
        <v>Low-Value Asset</v>
      </c>
      <c r="R951" s="27"/>
      <c r="S951" s="27"/>
      <c r="T951" s="27"/>
      <c r="U951" s="27"/>
      <c r="V951" s="74"/>
      <c r="W951" s="27"/>
      <c r="X951" s="27"/>
      <c r="Y951" s="27"/>
      <c r="Z951" s="27"/>
      <c r="AA9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1" s="27"/>
      <c r="AC951" s="83"/>
    </row>
    <row r="952" spans="1:29" ht="12.6" customHeight="1" x14ac:dyDescent="0.25">
      <c r="A952" s="27" t="s">
        <v>524</v>
      </c>
      <c r="B952" s="28">
        <v>64</v>
      </c>
      <c r="C952" s="27"/>
      <c r="D9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2" s="27"/>
      <c r="F952" s="27"/>
      <c r="G952" s="27"/>
      <c r="H952" s="27"/>
      <c r="I952" s="27"/>
      <c r="J952" s="27"/>
      <c r="K952" s="27"/>
      <c r="L952" s="27"/>
      <c r="M952" s="31"/>
      <c r="N952" s="27"/>
      <c r="O952" s="30"/>
      <c r="P952" s="30">
        <f>Table1[[#This Row],[Unit Value]]*Table1[[#This Row],[Qty | PCount]]</f>
        <v>0</v>
      </c>
      <c r="Q952" s="27" t="str">
        <f>IF(Table1[[#This Row],[Unit Value]]&lt;=4999,"Low-Value Asset","High-Value Asset")</f>
        <v>Low-Value Asset</v>
      </c>
      <c r="R952" s="27"/>
      <c r="S952" s="27"/>
      <c r="T952" s="27"/>
      <c r="U952" s="27"/>
      <c r="V952" s="74"/>
      <c r="W952" s="27"/>
      <c r="X952" s="27"/>
      <c r="Y952" s="27"/>
      <c r="Z952" s="27"/>
      <c r="AA9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2" s="27"/>
      <c r="AC952" s="83"/>
    </row>
    <row r="953" spans="1:29" ht="12.6" customHeight="1" x14ac:dyDescent="0.25">
      <c r="A953" s="27" t="s">
        <v>525</v>
      </c>
      <c r="B953" s="28">
        <v>65</v>
      </c>
      <c r="C953" s="27"/>
      <c r="D9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3" s="27"/>
      <c r="F953" s="27"/>
      <c r="G953" s="27"/>
      <c r="H953" s="27"/>
      <c r="I953" s="27"/>
      <c r="J953" s="27"/>
      <c r="K953" s="27"/>
      <c r="L953" s="27"/>
      <c r="M953" s="31"/>
      <c r="N953" s="27"/>
      <c r="O953" s="30"/>
      <c r="P953" s="30">
        <f>Table1[[#This Row],[Unit Value]]*Table1[[#This Row],[Qty | PCount]]</f>
        <v>0</v>
      </c>
      <c r="Q953" s="27" t="str">
        <f>IF(Table1[[#This Row],[Unit Value]]&lt;=4999,"Low-Value Asset","High-Value Asset")</f>
        <v>Low-Value Asset</v>
      </c>
      <c r="R953" s="27"/>
      <c r="S953" s="27"/>
      <c r="T953" s="27"/>
      <c r="U953" s="27"/>
      <c r="V953" s="74"/>
      <c r="W953" s="27"/>
      <c r="X953" s="27"/>
      <c r="Y953" s="27"/>
      <c r="Z953" s="27"/>
      <c r="AA9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3" s="27"/>
      <c r="AC953" s="83"/>
    </row>
    <row r="954" spans="1:29" ht="12.6" customHeight="1" x14ac:dyDescent="0.25">
      <c r="A954" s="27" t="s">
        <v>526</v>
      </c>
      <c r="B954" s="28">
        <v>66</v>
      </c>
      <c r="C954" s="27"/>
      <c r="D9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4" s="27"/>
      <c r="F954" s="27"/>
      <c r="G954" s="27"/>
      <c r="H954" s="27"/>
      <c r="I954" s="27"/>
      <c r="J954" s="27"/>
      <c r="K954" s="27"/>
      <c r="L954" s="27"/>
      <c r="M954" s="31"/>
      <c r="N954" s="27"/>
      <c r="O954" s="30"/>
      <c r="P954" s="30">
        <f>Table1[[#This Row],[Unit Value]]*Table1[[#This Row],[Qty | PCount]]</f>
        <v>0</v>
      </c>
      <c r="Q954" s="27" t="str">
        <f>IF(Table1[[#This Row],[Unit Value]]&lt;=4999,"Low-Value Asset","High-Value Asset")</f>
        <v>Low-Value Asset</v>
      </c>
      <c r="R954" s="27"/>
      <c r="S954" s="27"/>
      <c r="T954" s="27"/>
      <c r="U954" s="27"/>
      <c r="V954" s="74"/>
      <c r="W954" s="27"/>
      <c r="X954" s="27"/>
      <c r="Y954" s="27"/>
      <c r="Z954" s="27"/>
      <c r="AA9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4" s="27"/>
      <c r="AC954" s="83"/>
    </row>
    <row r="955" spans="1:29" ht="12.6" customHeight="1" x14ac:dyDescent="0.25">
      <c r="A955" s="27" t="s">
        <v>527</v>
      </c>
      <c r="B955" s="28">
        <v>67</v>
      </c>
      <c r="C955" s="27"/>
      <c r="D9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5" s="27"/>
      <c r="F955" s="27"/>
      <c r="G955" s="27"/>
      <c r="H955" s="27"/>
      <c r="I955" s="27"/>
      <c r="J955" s="27"/>
      <c r="K955" s="27"/>
      <c r="L955" s="27"/>
      <c r="M955" s="31"/>
      <c r="N955" s="27"/>
      <c r="O955" s="30"/>
      <c r="P955" s="30">
        <f>Table1[[#This Row],[Unit Value]]*Table1[[#This Row],[Qty | PCount]]</f>
        <v>0</v>
      </c>
      <c r="Q955" s="27" t="str">
        <f>IF(Table1[[#This Row],[Unit Value]]&lt;=4999,"Low-Value Asset","High-Value Asset")</f>
        <v>Low-Value Asset</v>
      </c>
      <c r="R955" s="27"/>
      <c r="S955" s="27"/>
      <c r="T955" s="27"/>
      <c r="U955" s="27"/>
      <c r="V955" s="74"/>
      <c r="W955" s="27"/>
      <c r="X955" s="27"/>
      <c r="Y955" s="27"/>
      <c r="Z955" s="27"/>
      <c r="AA9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5" s="27"/>
      <c r="AC955" s="83"/>
    </row>
    <row r="956" spans="1:29" ht="12.6" customHeight="1" x14ac:dyDescent="0.25">
      <c r="A956" s="27" t="s">
        <v>528</v>
      </c>
      <c r="B956" s="28">
        <v>68</v>
      </c>
      <c r="C956" s="27"/>
      <c r="D9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6" s="27"/>
      <c r="F956" s="27"/>
      <c r="G956" s="27"/>
      <c r="H956" s="27"/>
      <c r="I956" s="27"/>
      <c r="J956" s="27"/>
      <c r="K956" s="27"/>
      <c r="L956" s="27"/>
      <c r="M956" s="31"/>
      <c r="N956" s="27"/>
      <c r="O956" s="30"/>
      <c r="P956" s="30">
        <f>Table1[[#This Row],[Unit Value]]*Table1[[#This Row],[Qty | PCount]]</f>
        <v>0</v>
      </c>
      <c r="Q956" s="27" t="str">
        <f>IF(Table1[[#This Row],[Unit Value]]&lt;=4999,"Low-Value Asset","High-Value Asset")</f>
        <v>Low-Value Asset</v>
      </c>
      <c r="R956" s="27"/>
      <c r="S956" s="27"/>
      <c r="T956" s="27"/>
      <c r="U956" s="27"/>
      <c r="V956" s="74"/>
      <c r="W956" s="27"/>
      <c r="X956" s="27"/>
      <c r="Y956" s="27"/>
      <c r="Z956" s="27"/>
      <c r="AA9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6" s="27"/>
      <c r="AC956" s="83"/>
    </row>
    <row r="957" spans="1:29" ht="12.6" customHeight="1" x14ac:dyDescent="0.25">
      <c r="A957" s="27" t="s">
        <v>529</v>
      </c>
      <c r="B957" s="28">
        <v>69</v>
      </c>
      <c r="C957" s="27"/>
      <c r="D9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7" s="27"/>
      <c r="F957" s="27"/>
      <c r="G957" s="27"/>
      <c r="H957" s="27"/>
      <c r="I957" s="27"/>
      <c r="J957" s="27"/>
      <c r="K957" s="27"/>
      <c r="L957" s="27"/>
      <c r="M957" s="31"/>
      <c r="N957" s="27"/>
      <c r="O957" s="30"/>
      <c r="P957" s="30">
        <f>Table1[[#This Row],[Unit Value]]*Table1[[#This Row],[Qty | PCount]]</f>
        <v>0</v>
      </c>
      <c r="Q957" s="27" t="str">
        <f>IF(Table1[[#This Row],[Unit Value]]&lt;=4999,"Low-Value Asset","High-Value Asset")</f>
        <v>Low-Value Asset</v>
      </c>
      <c r="R957" s="27"/>
      <c r="S957" s="27"/>
      <c r="T957" s="27"/>
      <c r="U957" s="27"/>
      <c r="V957" s="74"/>
      <c r="W957" s="27"/>
      <c r="X957" s="27"/>
      <c r="Y957" s="27"/>
      <c r="Z957" s="27"/>
      <c r="AA9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7" s="27"/>
      <c r="AC957" s="83"/>
    </row>
    <row r="958" spans="1:29" ht="12.6" customHeight="1" x14ac:dyDescent="0.25">
      <c r="A958" s="27" t="s">
        <v>530</v>
      </c>
      <c r="B958" s="28">
        <v>70</v>
      </c>
      <c r="C958" s="27"/>
      <c r="D9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8" s="27"/>
      <c r="F958" s="27"/>
      <c r="G958" s="27"/>
      <c r="H958" s="27"/>
      <c r="I958" s="27"/>
      <c r="J958" s="27"/>
      <c r="K958" s="27"/>
      <c r="L958" s="27"/>
      <c r="M958" s="31"/>
      <c r="N958" s="27"/>
      <c r="O958" s="30"/>
      <c r="P958" s="30">
        <f>Table1[[#This Row],[Unit Value]]*Table1[[#This Row],[Qty | PCount]]</f>
        <v>0</v>
      </c>
      <c r="Q958" s="27" t="str">
        <f>IF(Table1[[#This Row],[Unit Value]]&lt;=4999,"Low-Value Asset","High-Value Asset")</f>
        <v>Low-Value Asset</v>
      </c>
      <c r="R958" s="27"/>
      <c r="S958" s="27"/>
      <c r="T958" s="27"/>
      <c r="U958" s="27"/>
      <c r="V958" s="74"/>
      <c r="W958" s="27"/>
      <c r="X958" s="27"/>
      <c r="Y958" s="27"/>
      <c r="Z958" s="27"/>
      <c r="AA9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8" s="27"/>
      <c r="AC958" s="83"/>
    </row>
    <row r="959" spans="1:29" ht="352.8" x14ac:dyDescent="0.25">
      <c r="A959" s="27" t="s">
        <v>531</v>
      </c>
      <c r="B959" s="28">
        <v>71</v>
      </c>
      <c r="C959" s="27"/>
      <c r="D9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59" s="27"/>
      <c r="F959" s="27"/>
      <c r="G959" s="27"/>
      <c r="H959" s="27"/>
      <c r="I959" s="27"/>
      <c r="J959" s="27"/>
      <c r="K959" s="27"/>
      <c r="L959" s="27"/>
      <c r="M959" s="31"/>
      <c r="N959" s="27"/>
      <c r="O959" s="30"/>
      <c r="P959" s="30">
        <f>Table1[[#This Row],[Unit Value]]*Table1[[#This Row],[Qty | PCount]]</f>
        <v>0</v>
      </c>
      <c r="Q959" s="27" t="str">
        <f>IF(Table1[[#This Row],[Unit Value]]&lt;=4999,"Low-Value Asset","High-Value Asset")</f>
        <v>Low-Value Asset</v>
      </c>
      <c r="R959" s="27"/>
      <c r="S959" s="27"/>
      <c r="T959" s="27"/>
      <c r="U959" s="27"/>
      <c r="V959" s="74"/>
      <c r="W959" s="27"/>
      <c r="X959" s="27"/>
      <c r="Y959" s="27"/>
      <c r="Z959" s="27"/>
      <c r="AA9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59" s="27"/>
      <c r="AC959" s="83"/>
    </row>
    <row r="960" spans="1:29" ht="352.8" x14ac:dyDescent="0.25">
      <c r="A960" s="27" t="s">
        <v>532</v>
      </c>
      <c r="B960" s="28">
        <v>72</v>
      </c>
      <c r="C960" s="27"/>
      <c r="D9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0" s="27"/>
      <c r="F960" s="27"/>
      <c r="G960" s="27"/>
      <c r="H960" s="27"/>
      <c r="I960" s="27"/>
      <c r="J960" s="27"/>
      <c r="K960" s="27"/>
      <c r="L960" s="27"/>
      <c r="M960" s="31"/>
      <c r="N960" s="27"/>
      <c r="O960" s="30"/>
      <c r="P960" s="30">
        <f>Table1[[#This Row],[Unit Value]]*Table1[[#This Row],[Qty | PCount]]</f>
        <v>0</v>
      </c>
      <c r="Q960" s="27" t="str">
        <f>IF(Table1[[#This Row],[Unit Value]]&lt;=4999,"Low-Value Asset","High-Value Asset")</f>
        <v>Low-Value Asset</v>
      </c>
      <c r="R960" s="27"/>
      <c r="S960" s="27"/>
      <c r="T960" s="27"/>
      <c r="U960" s="27"/>
      <c r="V960" s="74"/>
      <c r="W960" s="27"/>
      <c r="X960" s="27"/>
      <c r="Y960" s="27"/>
      <c r="Z960" s="27"/>
      <c r="AA9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0" s="27"/>
      <c r="AC960" s="83"/>
    </row>
    <row r="961" spans="1:29" ht="352.8" x14ac:dyDescent="0.25">
      <c r="A961" s="27" t="s">
        <v>533</v>
      </c>
      <c r="B961" s="28">
        <v>73</v>
      </c>
      <c r="C961" s="27"/>
      <c r="D9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1" s="27"/>
      <c r="F961" s="27"/>
      <c r="G961" s="27"/>
      <c r="H961" s="27"/>
      <c r="I961" s="27"/>
      <c r="J961" s="27"/>
      <c r="K961" s="27"/>
      <c r="L961" s="27"/>
      <c r="M961" s="31"/>
      <c r="N961" s="27"/>
      <c r="O961" s="30"/>
      <c r="P961" s="30">
        <f>Table1[[#This Row],[Unit Value]]*Table1[[#This Row],[Qty | PCount]]</f>
        <v>0</v>
      </c>
      <c r="Q961" s="27" t="str">
        <f>IF(Table1[[#This Row],[Unit Value]]&lt;=4999,"Low-Value Asset","High-Value Asset")</f>
        <v>Low-Value Asset</v>
      </c>
      <c r="R961" s="27"/>
      <c r="S961" s="27"/>
      <c r="T961" s="27"/>
      <c r="U961" s="27"/>
      <c r="V961" s="74"/>
      <c r="W961" s="27"/>
      <c r="X961" s="27"/>
      <c r="Y961" s="27"/>
      <c r="Z961" s="27"/>
      <c r="AA9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1" s="27"/>
      <c r="AC961" s="83"/>
    </row>
    <row r="962" spans="1:29" ht="352.8" x14ac:dyDescent="0.25">
      <c r="A962" s="27" t="s">
        <v>534</v>
      </c>
      <c r="B962" s="28">
        <v>74</v>
      </c>
      <c r="C962" s="27"/>
      <c r="D9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2" s="27"/>
      <c r="F962" s="27"/>
      <c r="G962" s="27"/>
      <c r="H962" s="27"/>
      <c r="I962" s="27"/>
      <c r="J962" s="27"/>
      <c r="K962" s="27"/>
      <c r="L962" s="27"/>
      <c r="M962" s="31"/>
      <c r="N962" s="27"/>
      <c r="O962" s="30"/>
      <c r="P962" s="30">
        <f>Table1[[#This Row],[Unit Value]]*Table1[[#This Row],[Qty | PCount]]</f>
        <v>0</v>
      </c>
      <c r="Q962" s="27" t="str">
        <f>IF(Table1[[#This Row],[Unit Value]]&lt;=4999,"Low-Value Asset","High-Value Asset")</f>
        <v>Low-Value Asset</v>
      </c>
      <c r="R962" s="27"/>
      <c r="S962" s="27"/>
      <c r="T962" s="27"/>
      <c r="U962" s="27"/>
      <c r="V962" s="74"/>
      <c r="W962" s="27"/>
      <c r="X962" s="27"/>
      <c r="Y962" s="27"/>
      <c r="Z962" s="27"/>
      <c r="AA9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2" s="27"/>
      <c r="AC962" s="83"/>
    </row>
    <row r="963" spans="1:29" ht="19.8" customHeight="1" x14ac:dyDescent="0.25">
      <c r="A963" s="27" t="s">
        <v>535</v>
      </c>
      <c r="B963" s="28">
        <v>75</v>
      </c>
      <c r="C963" s="27"/>
      <c r="D9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3" s="27"/>
      <c r="F963" s="27"/>
      <c r="G963" s="27"/>
      <c r="H963" s="27"/>
      <c r="I963" s="27"/>
      <c r="J963" s="27"/>
      <c r="K963" s="27"/>
      <c r="L963" s="27"/>
      <c r="M963" s="31"/>
      <c r="N963" s="27"/>
      <c r="O963" s="30"/>
      <c r="P963" s="30">
        <f>Table1[[#This Row],[Unit Value]]*Table1[[#This Row],[Qty | PCount]]</f>
        <v>0</v>
      </c>
      <c r="Q963" s="27" t="str">
        <f>IF(Table1[[#This Row],[Unit Value]]&lt;=4999,"Low-Value Asset","High-Value Asset")</f>
        <v>Low-Value Asset</v>
      </c>
      <c r="R963" s="27"/>
      <c r="S963" s="27"/>
      <c r="T963" s="27"/>
      <c r="U963" s="27"/>
      <c r="V963" s="74"/>
      <c r="W963" s="27"/>
      <c r="X963" s="27"/>
      <c r="Y963" s="27"/>
      <c r="Z963" s="27"/>
      <c r="AA9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3" s="27"/>
      <c r="AC963" s="83"/>
    </row>
    <row r="964" spans="1:29" ht="19.8" customHeight="1" x14ac:dyDescent="0.25">
      <c r="A964" s="27" t="s">
        <v>536</v>
      </c>
      <c r="B964" s="28">
        <v>76</v>
      </c>
      <c r="C964" s="27"/>
      <c r="D9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4" s="27"/>
      <c r="F964" s="27"/>
      <c r="G964" s="27"/>
      <c r="H964" s="27"/>
      <c r="I964" s="27"/>
      <c r="J964" s="27"/>
      <c r="K964" s="27"/>
      <c r="L964" s="27"/>
      <c r="M964" s="31"/>
      <c r="N964" s="27"/>
      <c r="O964" s="30"/>
      <c r="P964" s="30">
        <f>Table1[[#This Row],[Unit Value]]*Table1[[#This Row],[Qty | PCount]]</f>
        <v>0</v>
      </c>
      <c r="Q964" s="27" t="str">
        <f>IF(Table1[[#This Row],[Unit Value]]&lt;=4999,"Low-Value Asset","High-Value Asset")</f>
        <v>Low-Value Asset</v>
      </c>
      <c r="R964" s="27"/>
      <c r="S964" s="27"/>
      <c r="T964" s="27"/>
      <c r="U964" s="27"/>
      <c r="V964" s="74"/>
      <c r="W964" s="27"/>
      <c r="X964" s="27"/>
      <c r="Y964" s="27"/>
      <c r="Z964" s="27"/>
      <c r="AA9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4" s="27"/>
      <c r="AC964" s="83"/>
    </row>
    <row r="965" spans="1:29" ht="352.8" x14ac:dyDescent="0.25">
      <c r="A965" s="27" t="s">
        <v>541</v>
      </c>
      <c r="B965" s="28">
        <v>77</v>
      </c>
      <c r="C965" s="27"/>
      <c r="D9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5" s="27"/>
      <c r="F965" s="27"/>
      <c r="G965" s="27"/>
      <c r="H965" s="27"/>
      <c r="I965" s="27"/>
      <c r="J965" s="27"/>
      <c r="K965" s="27"/>
      <c r="L965" s="27"/>
      <c r="M965" s="31"/>
      <c r="N965" s="27"/>
      <c r="O965" s="30"/>
      <c r="P965" s="30">
        <f>Table1[[#This Row],[Unit Value]]*Table1[[#This Row],[Qty | PCount]]</f>
        <v>0</v>
      </c>
      <c r="Q965" s="27" t="str">
        <f>IF(Table1[[#This Row],[Unit Value]]&lt;=4999,"Low-Value Asset","High-Value Asset")</f>
        <v>Low-Value Asset</v>
      </c>
      <c r="R965" s="27"/>
      <c r="S965" s="27"/>
      <c r="T965" s="27"/>
      <c r="U965" s="27"/>
      <c r="V965" s="74"/>
      <c r="W965" s="27"/>
      <c r="X965" s="27"/>
      <c r="Y965" s="27"/>
      <c r="Z965" s="27"/>
      <c r="AA9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5" s="27"/>
      <c r="AC965" s="83"/>
    </row>
    <row r="966" spans="1:29" ht="352.8" x14ac:dyDescent="0.25">
      <c r="A966" s="27" t="s">
        <v>542</v>
      </c>
      <c r="B966" s="28">
        <v>78</v>
      </c>
      <c r="C966" s="27"/>
      <c r="D9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6" s="27"/>
      <c r="F966" s="27"/>
      <c r="G966" s="27"/>
      <c r="H966" s="27"/>
      <c r="I966" s="27"/>
      <c r="J966" s="27"/>
      <c r="K966" s="27"/>
      <c r="L966" s="27"/>
      <c r="M966" s="31"/>
      <c r="N966" s="27"/>
      <c r="O966" s="30"/>
      <c r="P966" s="30">
        <f>Table1[[#This Row],[Unit Value]]*Table1[[#This Row],[Qty | PCount]]</f>
        <v>0</v>
      </c>
      <c r="Q966" s="27" t="str">
        <f>IF(Table1[[#This Row],[Unit Value]]&lt;=4999,"Low-Value Asset","High-Value Asset")</f>
        <v>Low-Value Asset</v>
      </c>
      <c r="R966" s="27"/>
      <c r="S966" s="27"/>
      <c r="T966" s="27"/>
      <c r="U966" s="27"/>
      <c r="V966" s="74"/>
      <c r="W966" s="27"/>
      <c r="X966" s="27"/>
      <c r="Y966" s="27"/>
      <c r="Z966" s="27"/>
      <c r="AA9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6" s="27"/>
      <c r="AC966" s="83"/>
    </row>
    <row r="967" spans="1:29" ht="75.599999999999994" x14ac:dyDescent="0.25">
      <c r="A967" s="27" t="s">
        <v>543</v>
      </c>
      <c r="B967" s="28">
        <v>57</v>
      </c>
      <c r="C967" s="27"/>
      <c r="D9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7" s="27"/>
      <c r="F967" s="27"/>
      <c r="G967" s="29"/>
      <c r="H967" s="29"/>
      <c r="I967" s="27"/>
      <c r="J967" s="27"/>
      <c r="K967" s="27"/>
      <c r="L967" s="27"/>
      <c r="M967" s="31"/>
      <c r="N967" s="27"/>
      <c r="O967" s="30"/>
      <c r="P967" s="30">
        <f>Table1[[#This Row],[Unit Value]]*Table1[[#This Row],[Qty | PCount]]</f>
        <v>0</v>
      </c>
      <c r="Q967" s="27" t="str">
        <f>IF(Table1[[#This Row],[Unit Value]]&lt;=4999,"Low-Value Asset","High-Value Asset")</f>
        <v>Low-Value Asset</v>
      </c>
      <c r="R967" s="27"/>
      <c r="S967" s="27"/>
      <c r="T967" s="27"/>
      <c r="U967" s="27"/>
      <c r="V967" s="74"/>
      <c r="W967" s="27"/>
      <c r="X967" s="27"/>
      <c r="Y967" s="27"/>
      <c r="Z967" s="27"/>
      <c r="AA9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7" s="27"/>
      <c r="AC967" s="83"/>
    </row>
    <row r="968" spans="1:29" ht="50.4" x14ac:dyDescent="0.25">
      <c r="A968" s="27" t="s">
        <v>543</v>
      </c>
      <c r="B968" s="28">
        <v>58</v>
      </c>
      <c r="C968" s="27"/>
      <c r="D9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8" s="27"/>
      <c r="F968" s="27"/>
      <c r="G968" s="29"/>
      <c r="H968" s="29"/>
      <c r="I968" s="29"/>
      <c r="J968" s="29"/>
      <c r="K968" s="29"/>
      <c r="L968" s="27"/>
      <c r="M968" s="31"/>
      <c r="N968" s="27"/>
      <c r="O968" s="30"/>
      <c r="P968" s="30">
        <f>Table1[[#This Row],[Unit Value]]*Table1[[#This Row],[Qty | PCount]]</f>
        <v>0</v>
      </c>
      <c r="Q968" s="27" t="str">
        <f>IF(Table1[[#This Row],[Unit Value]]&lt;=4999,"Low-Value Asset","High-Value Asset")</f>
        <v>Low-Value Asset</v>
      </c>
      <c r="R968" s="27"/>
      <c r="S968" s="27"/>
      <c r="T968" s="27"/>
      <c r="U968" s="27"/>
      <c r="V968" s="74"/>
      <c r="W968" s="27"/>
      <c r="X968" s="27"/>
      <c r="Y968" s="27"/>
      <c r="Z968" s="27"/>
      <c r="AA9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8" s="27"/>
      <c r="AC968" s="83"/>
    </row>
    <row r="969" spans="1:29" ht="37.799999999999997" x14ac:dyDescent="0.25">
      <c r="A969" s="27" t="s">
        <v>543</v>
      </c>
      <c r="B969" s="28">
        <v>59</v>
      </c>
      <c r="C969" s="27"/>
      <c r="D9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69" s="27"/>
      <c r="F969" s="27"/>
      <c r="G969" s="29"/>
      <c r="H969" s="29"/>
      <c r="I969" s="29"/>
      <c r="J969" s="29"/>
      <c r="K969" s="29"/>
      <c r="L969" s="27"/>
      <c r="M969" s="31"/>
      <c r="N969" s="27"/>
      <c r="O969" s="30"/>
      <c r="P969" s="30">
        <f>Table1[[#This Row],[Unit Value]]*Table1[[#This Row],[Qty | PCount]]</f>
        <v>0</v>
      </c>
      <c r="Q969" s="27" t="str">
        <f>IF(Table1[[#This Row],[Unit Value]]&lt;=4999,"Low-Value Asset","High-Value Asset")</f>
        <v>Low-Value Asset</v>
      </c>
      <c r="R969" s="27"/>
      <c r="S969" s="27"/>
      <c r="T969" s="27"/>
      <c r="U969" s="27"/>
      <c r="V969" s="74"/>
      <c r="W969" s="27"/>
      <c r="X969" s="27"/>
      <c r="Y969" s="27"/>
      <c r="Z969" s="27"/>
      <c r="AA9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69" s="27"/>
      <c r="AC969" s="83"/>
    </row>
    <row r="970" spans="1:29" ht="63" x14ac:dyDescent="0.25">
      <c r="A970" s="27" t="s">
        <v>543</v>
      </c>
      <c r="B970" s="28">
        <v>60</v>
      </c>
      <c r="C970" s="27"/>
      <c r="D9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0" s="27"/>
      <c r="F970" s="27"/>
      <c r="G970" s="29"/>
      <c r="H970" s="29"/>
      <c r="I970" s="29"/>
      <c r="J970" s="29"/>
      <c r="K970" s="29"/>
      <c r="L970" s="27"/>
      <c r="M970" s="31"/>
      <c r="N970" s="27"/>
      <c r="O970" s="30"/>
      <c r="P970" s="30">
        <f>Table1[[#This Row],[Unit Value]]*Table1[[#This Row],[Qty | PCount]]</f>
        <v>0</v>
      </c>
      <c r="Q970" s="27" t="str">
        <f>IF(Table1[[#This Row],[Unit Value]]&lt;=4999,"Low-Value Asset","High-Value Asset")</f>
        <v>Low-Value Asset</v>
      </c>
      <c r="R970" s="27"/>
      <c r="S970" s="27"/>
      <c r="T970" s="27"/>
      <c r="U970" s="27"/>
      <c r="V970" s="74"/>
      <c r="W970" s="27"/>
      <c r="X970" s="27"/>
      <c r="Y970" s="27"/>
      <c r="Z970" s="27"/>
      <c r="AA9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0" s="27"/>
      <c r="AC970" s="83"/>
    </row>
    <row r="971" spans="1:29" ht="88.2" x14ac:dyDescent="0.25">
      <c r="A971" s="27" t="s">
        <v>543</v>
      </c>
      <c r="B971" s="28">
        <v>61</v>
      </c>
      <c r="C971" s="27"/>
      <c r="D9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1" s="27"/>
      <c r="F971" s="27"/>
      <c r="G971" s="27"/>
      <c r="H971" s="27"/>
      <c r="I971" s="27"/>
      <c r="J971" s="27"/>
      <c r="K971" s="27"/>
      <c r="L971" s="27"/>
      <c r="M971" s="31"/>
      <c r="N971" s="27"/>
      <c r="O971" s="30"/>
      <c r="P971" s="30">
        <f>Table1[[#This Row],[Unit Value]]*Table1[[#This Row],[Qty | PCount]]</f>
        <v>0</v>
      </c>
      <c r="Q971" s="27" t="str">
        <f>IF(Table1[[#This Row],[Unit Value]]&lt;=4999,"Low-Value Asset","High-Value Asset")</f>
        <v>Low-Value Asset</v>
      </c>
      <c r="R971" s="27"/>
      <c r="S971" s="27"/>
      <c r="T971" s="27"/>
      <c r="U971" s="27"/>
      <c r="V971" s="74"/>
      <c r="W971" s="27"/>
      <c r="X971" s="27"/>
      <c r="Y971" s="27"/>
      <c r="Z971" s="27"/>
      <c r="AA9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1" s="27"/>
      <c r="AC971" s="83"/>
    </row>
    <row r="972" spans="1:29" ht="50.4" x14ac:dyDescent="0.25">
      <c r="A972" s="27" t="s">
        <v>543</v>
      </c>
      <c r="B972" s="28">
        <v>62</v>
      </c>
      <c r="C972" s="27"/>
      <c r="D9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2" s="27"/>
      <c r="F972" s="27"/>
      <c r="G972" s="27"/>
      <c r="H972" s="27"/>
      <c r="I972" s="27"/>
      <c r="J972" s="27"/>
      <c r="K972" s="27"/>
      <c r="L972" s="27"/>
      <c r="M972" s="31"/>
      <c r="N972" s="27"/>
      <c r="O972" s="30"/>
      <c r="P972" s="30">
        <f>Table1[[#This Row],[Unit Value]]*Table1[[#This Row],[Qty | PCount]]</f>
        <v>0</v>
      </c>
      <c r="Q972" s="27" t="str">
        <f>IF(Table1[[#This Row],[Unit Value]]&lt;=4999,"Low-Value Asset","High-Value Asset")</f>
        <v>Low-Value Asset</v>
      </c>
      <c r="R972" s="27"/>
      <c r="S972" s="27"/>
      <c r="T972" s="27"/>
      <c r="U972" s="27"/>
      <c r="V972" s="74"/>
      <c r="W972" s="27"/>
      <c r="X972" s="27"/>
      <c r="Y972" s="27"/>
      <c r="Z972" s="27"/>
      <c r="AA9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2" s="27"/>
      <c r="AC972" s="83"/>
    </row>
    <row r="973" spans="1:29" ht="37.799999999999997" x14ac:dyDescent="0.25">
      <c r="A973" s="27" t="s">
        <v>543</v>
      </c>
      <c r="B973" s="28">
        <v>63</v>
      </c>
      <c r="C973" s="27"/>
      <c r="D9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3" s="27"/>
      <c r="F973" s="27"/>
      <c r="G973" s="27"/>
      <c r="H973" s="27"/>
      <c r="I973" s="27"/>
      <c r="J973" s="27"/>
      <c r="K973" s="27"/>
      <c r="L973" s="27"/>
      <c r="M973" s="31"/>
      <c r="N973" s="27"/>
      <c r="O973" s="30"/>
      <c r="P973" s="30">
        <f>Table1[[#This Row],[Unit Value]]*Table1[[#This Row],[Qty | PCount]]</f>
        <v>0</v>
      </c>
      <c r="Q973" s="27" t="str">
        <f>IF(Table1[[#This Row],[Unit Value]]&lt;=4999,"Low-Value Asset","High-Value Asset")</f>
        <v>Low-Value Asset</v>
      </c>
      <c r="R973" s="27"/>
      <c r="S973" s="27"/>
      <c r="T973" s="27"/>
      <c r="U973" s="27"/>
      <c r="V973" s="74"/>
      <c r="W973" s="27"/>
      <c r="X973" s="27"/>
      <c r="Y973" s="27"/>
      <c r="Z973" s="27"/>
      <c r="AA9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3" s="27"/>
      <c r="AC973" s="83"/>
    </row>
    <row r="974" spans="1:29" ht="12.6" x14ac:dyDescent="0.25">
      <c r="A974" s="27" t="s">
        <v>544</v>
      </c>
      <c r="B974" s="28">
        <v>64</v>
      </c>
      <c r="C974" s="27"/>
      <c r="D9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4" s="27"/>
      <c r="F974" s="27"/>
      <c r="G974" s="29"/>
      <c r="H974" s="29"/>
      <c r="I974" s="27"/>
      <c r="J974" s="27"/>
      <c r="K974" s="27"/>
      <c r="L974" s="27"/>
      <c r="M974" s="27"/>
      <c r="N974" s="27"/>
      <c r="O974" s="30"/>
      <c r="P974" s="30">
        <f>Table1[[#This Row],[Unit Value]]*Table1[[#This Row],[Qty | PCount]]</f>
        <v>0</v>
      </c>
      <c r="Q974" s="27" t="str">
        <f>IF(Table1[[#This Row],[Unit Value]]&lt;=4999,"Low-Value Asset","High-Value Asset")</f>
        <v>Low-Value Asset</v>
      </c>
      <c r="R974" s="27"/>
      <c r="S974" s="27"/>
      <c r="T974" s="27"/>
      <c r="U974" s="27"/>
      <c r="V974" s="74"/>
      <c r="W974" s="27"/>
      <c r="X974" s="82"/>
      <c r="Y974" s="82"/>
      <c r="Z974" s="82"/>
      <c r="AA9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4" s="27"/>
      <c r="AC974" s="83">
        <v>45567</v>
      </c>
    </row>
    <row r="975" spans="1:29" ht="12.6" x14ac:dyDescent="0.25">
      <c r="A975" s="27" t="s">
        <v>545</v>
      </c>
      <c r="B975" s="28">
        <v>65</v>
      </c>
      <c r="C975" s="27"/>
      <c r="D9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5" s="27"/>
      <c r="F975" s="27"/>
      <c r="G975" s="29"/>
      <c r="H975" s="29"/>
      <c r="I975" s="27"/>
      <c r="J975" s="27"/>
      <c r="K975" s="27"/>
      <c r="L975" s="27"/>
      <c r="M975" s="27"/>
      <c r="N975" s="27"/>
      <c r="O975" s="30"/>
      <c r="P975" s="30">
        <f>Table1[[#This Row],[Unit Value]]*Table1[[#This Row],[Qty | PCount]]</f>
        <v>0</v>
      </c>
      <c r="Q975" s="27" t="str">
        <f>IF(Table1[[#This Row],[Unit Value]]&lt;=4999,"Low-Value Asset","High-Value Asset")</f>
        <v>Low-Value Asset</v>
      </c>
      <c r="R975" s="27"/>
      <c r="S975" s="27"/>
      <c r="T975" s="27"/>
      <c r="U975" s="27"/>
      <c r="V975" s="74"/>
      <c r="W975" s="27"/>
      <c r="X975" s="27"/>
      <c r="Y975" s="27"/>
      <c r="Z975" s="27"/>
      <c r="AA9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5" s="27"/>
      <c r="AC975" s="83">
        <v>45567</v>
      </c>
    </row>
    <row r="976" spans="1:29" ht="12.6" x14ac:dyDescent="0.25">
      <c r="A976" s="27" t="s">
        <v>546</v>
      </c>
      <c r="B976" s="28">
        <v>66</v>
      </c>
      <c r="C976" s="27"/>
      <c r="D9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6" s="27"/>
      <c r="F976" s="27"/>
      <c r="G976" s="29"/>
      <c r="H976" s="29"/>
      <c r="I976" s="27"/>
      <c r="J976" s="27"/>
      <c r="K976" s="27"/>
      <c r="L976" s="27"/>
      <c r="M976" s="27"/>
      <c r="N976" s="27"/>
      <c r="O976" s="30"/>
      <c r="P976" s="30">
        <f>Table1[[#This Row],[Unit Value]]*Table1[[#This Row],[Qty | PCount]]</f>
        <v>0</v>
      </c>
      <c r="Q976" s="27" t="str">
        <f>IF(Table1[[#This Row],[Unit Value]]&lt;=4999,"Low-Value Asset","High-Value Asset")</f>
        <v>Low-Value Asset</v>
      </c>
      <c r="R976" s="27"/>
      <c r="S976" s="27"/>
      <c r="T976" s="27"/>
      <c r="U976" s="27"/>
      <c r="V976" s="74"/>
      <c r="W976" s="27"/>
      <c r="X976" s="27"/>
      <c r="Y976" s="27"/>
      <c r="Z976" s="27"/>
      <c r="AA9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6" s="27"/>
      <c r="AC976" s="83">
        <v>45567</v>
      </c>
    </row>
    <row r="977" spans="1:29" ht="12.6" x14ac:dyDescent="0.25">
      <c r="A977" s="27" t="s">
        <v>547</v>
      </c>
      <c r="B977" s="28">
        <v>67</v>
      </c>
      <c r="C977" s="27"/>
      <c r="D9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7" s="27"/>
      <c r="F977" s="27"/>
      <c r="G977" s="29"/>
      <c r="H977" s="29"/>
      <c r="I977" s="27"/>
      <c r="J977" s="27"/>
      <c r="K977" s="27"/>
      <c r="L977" s="27"/>
      <c r="M977" s="27"/>
      <c r="N977" s="27"/>
      <c r="O977" s="30"/>
      <c r="P977" s="30">
        <f>Table1[[#This Row],[Unit Value]]*Table1[[#This Row],[Qty | PCount]]</f>
        <v>0</v>
      </c>
      <c r="Q977" s="27" t="str">
        <f>IF(Table1[[#This Row],[Unit Value]]&lt;=4999,"Low-Value Asset","High-Value Asset")</f>
        <v>Low-Value Asset</v>
      </c>
      <c r="R977" s="27"/>
      <c r="S977" s="27"/>
      <c r="T977" s="27"/>
      <c r="U977" s="27"/>
      <c r="V977" s="74"/>
      <c r="W977" s="27"/>
      <c r="X977" s="27"/>
      <c r="Y977" s="27"/>
      <c r="Z977" s="27"/>
      <c r="AA9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7" s="27"/>
      <c r="AC977" s="83">
        <v>45567</v>
      </c>
    </row>
    <row r="978" spans="1:29" ht="12.6" x14ac:dyDescent="0.25">
      <c r="A978" s="27" t="s">
        <v>547</v>
      </c>
      <c r="B978" s="28">
        <v>68</v>
      </c>
      <c r="C978" s="27"/>
      <c r="D9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8" s="27"/>
      <c r="F978" s="27"/>
      <c r="G978" s="29"/>
      <c r="H978" s="29"/>
      <c r="I978" s="27"/>
      <c r="J978" s="27"/>
      <c r="K978" s="27"/>
      <c r="L978" s="27"/>
      <c r="M978" s="27"/>
      <c r="N978" s="27"/>
      <c r="O978" s="30"/>
      <c r="P978" s="30">
        <f>Table1[[#This Row],[Unit Value]]*Table1[[#This Row],[Qty | PCount]]</f>
        <v>0</v>
      </c>
      <c r="Q978" s="27" t="str">
        <f>IF(Table1[[#This Row],[Unit Value]]&lt;=4999,"Low-Value Asset","High-Value Asset")</f>
        <v>Low-Value Asset</v>
      </c>
      <c r="R978" s="27"/>
      <c r="S978" s="27"/>
      <c r="T978" s="27"/>
      <c r="U978" s="27"/>
      <c r="V978" s="74"/>
      <c r="W978" s="27"/>
      <c r="X978" s="27"/>
      <c r="Y978" s="27"/>
      <c r="Z978" s="27"/>
      <c r="AA9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8" s="27"/>
      <c r="AC978" s="83">
        <v>45567</v>
      </c>
    </row>
    <row r="979" spans="1:29" ht="12.6" x14ac:dyDescent="0.25">
      <c r="A979" s="27" t="s">
        <v>548</v>
      </c>
      <c r="B979" s="28">
        <v>3</v>
      </c>
      <c r="C979" s="27"/>
      <c r="D9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79" s="27"/>
      <c r="F979" s="27"/>
      <c r="G979" s="29"/>
      <c r="H979" s="29"/>
      <c r="I979" s="27"/>
      <c r="J979" s="27"/>
      <c r="K979" s="27"/>
      <c r="L979" s="27"/>
      <c r="M979" s="27"/>
      <c r="N979" s="27"/>
      <c r="O979" s="30"/>
      <c r="P979" s="30">
        <f>Table1[[#This Row],[Unit Value]]*Table1[[#This Row],[Qty | PCount]]</f>
        <v>0</v>
      </c>
      <c r="Q979" s="27" t="str">
        <f>IF(Table1[[#This Row],[Unit Value]]&lt;=4999,"Low-Value Asset","High-Value Asset")</f>
        <v>Low-Value Asset</v>
      </c>
      <c r="R979" s="27"/>
      <c r="S979" s="27"/>
      <c r="T979" s="27"/>
      <c r="U979" s="27"/>
      <c r="V979" s="74"/>
      <c r="W979" s="27"/>
      <c r="X979" s="27"/>
      <c r="Y979" s="27"/>
      <c r="Z979" s="27"/>
      <c r="AA9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79" s="27"/>
      <c r="AC979" s="83"/>
    </row>
    <row r="980" spans="1:29" ht="12.6" x14ac:dyDescent="0.25">
      <c r="A980" s="27" t="s">
        <v>549</v>
      </c>
      <c r="B980" s="28">
        <v>79</v>
      </c>
      <c r="C980" s="27"/>
      <c r="D9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0" s="27"/>
      <c r="F980" s="27"/>
      <c r="G980" s="29"/>
      <c r="H980" s="29"/>
      <c r="I980" s="27"/>
      <c r="J980" s="27"/>
      <c r="K980" s="27"/>
      <c r="L980" s="27"/>
      <c r="M980" s="27"/>
      <c r="N980" s="27"/>
      <c r="O980" s="30"/>
      <c r="P980" s="30">
        <f>Table1[[#This Row],[Unit Value]]*Table1[[#This Row],[Qty | PCount]]</f>
        <v>0</v>
      </c>
      <c r="Q980" s="27" t="str">
        <f>IF(Table1[[#This Row],[Unit Value]]&lt;=4999,"Low-Value Asset","High-Value Asset")</f>
        <v>Low-Value Asset</v>
      </c>
      <c r="R980" s="27"/>
      <c r="S980" s="27"/>
      <c r="T980" s="27"/>
      <c r="U980" s="27"/>
      <c r="V980" s="74"/>
      <c r="W980" s="27"/>
      <c r="X980" s="27"/>
      <c r="Y980" s="27"/>
      <c r="Z980" s="27"/>
      <c r="AA9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0" s="27"/>
      <c r="AC980" s="83">
        <v>45595</v>
      </c>
    </row>
    <row r="981" spans="1:29" ht="12.6" x14ac:dyDescent="0.25">
      <c r="A981" s="27" t="s">
        <v>568</v>
      </c>
      <c r="B981" s="28">
        <v>1</v>
      </c>
      <c r="C981" s="27"/>
      <c r="D9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1" s="27"/>
      <c r="F981" s="27"/>
      <c r="G981" s="29"/>
      <c r="H981" s="29"/>
      <c r="I981" s="27"/>
      <c r="J981" s="27"/>
      <c r="K981" s="27"/>
      <c r="L981" s="27"/>
      <c r="M981" s="27"/>
      <c r="N981" s="27"/>
      <c r="O981" s="30"/>
      <c r="P981" s="30">
        <f>Table1[[#This Row],[Unit Value]]*Table1[[#This Row],[Qty | PCount]]</f>
        <v>0</v>
      </c>
      <c r="Q981" s="27" t="str">
        <f>IF(Table1[[#This Row],[Unit Value]]&lt;=4999,"Low-Value Asset","High-Value Asset")</f>
        <v>Low-Value Asset</v>
      </c>
      <c r="R981" s="27"/>
      <c r="S981" s="27"/>
      <c r="T981" s="27"/>
      <c r="U981" s="27"/>
      <c r="V981" s="74"/>
      <c r="W981" s="27"/>
      <c r="X981" s="27"/>
      <c r="Y981" s="27"/>
      <c r="Z981" s="27"/>
      <c r="AA9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1" s="27"/>
      <c r="AC981" s="83">
        <v>45667</v>
      </c>
    </row>
    <row r="982" spans="1:29" ht="12.6" x14ac:dyDescent="0.25">
      <c r="A982" s="27" t="s">
        <v>550</v>
      </c>
      <c r="B982" s="28">
        <v>69</v>
      </c>
      <c r="C982" s="27"/>
      <c r="D9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2" s="27"/>
      <c r="F982" s="27"/>
      <c r="G982" s="29"/>
      <c r="H982" s="29"/>
      <c r="I982" s="27"/>
      <c r="J982" s="27"/>
      <c r="K982" s="27"/>
      <c r="L982" s="27"/>
      <c r="M982" s="27"/>
      <c r="N982" s="27"/>
      <c r="O982" s="30"/>
      <c r="P982" s="30">
        <f>Table1[[#This Row],[Unit Value]]*Table1[[#This Row],[Qty | PCount]]</f>
        <v>0</v>
      </c>
      <c r="Q982" s="27" t="str">
        <f>IF(Table1[[#This Row],[Unit Value]]&lt;=4999,"Low-Value Asset","High-Value Asset")</f>
        <v>Low-Value Asset</v>
      </c>
      <c r="R982" s="27"/>
      <c r="S982" s="27"/>
      <c r="T982" s="27"/>
      <c r="U982" s="27"/>
      <c r="V982" s="74"/>
      <c r="W982" s="27"/>
      <c r="X982" s="27"/>
      <c r="Y982" s="27"/>
      <c r="Z982" s="27"/>
      <c r="AA9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2" s="27"/>
      <c r="AC982" s="83"/>
    </row>
    <row r="983" spans="1:29" ht="12.6" x14ac:dyDescent="0.25">
      <c r="A983" s="27" t="s">
        <v>550</v>
      </c>
      <c r="B983" s="28">
        <v>80</v>
      </c>
      <c r="C983" s="27"/>
      <c r="D9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3" s="27"/>
      <c r="F983" s="27"/>
      <c r="G983" s="29"/>
      <c r="H983" s="29"/>
      <c r="I983" s="27"/>
      <c r="J983" s="27"/>
      <c r="K983" s="27"/>
      <c r="L983" s="27"/>
      <c r="M983" s="72"/>
      <c r="N983" s="27"/>
      <c r="O983" s="30"/>
      <c r="P983" s="30">
        <f>Table1[[#This Row],[Unit Value]]*Table1[[#This Row],[Qty | PCount]]</f>
        <v>0</v>
      </c>
      <c r="Q983" s="27" t="str">
        <f>IF(Table1[[#This Row],[Unit Value]]&lt;=4999,"Low-Value Asset","High-Value Asset")</f>
        <v>Low-Value Asset</v>
      </c>
      <c r="R983" s="27"/>
      <c r="S983" s="27"/>
      <c r="T983" s="27"/>
      <c r="U983" s="27"/>
      <c r="V983" s="74"/>
      <c r="W983" s="27"/>
      <c r="X983" s="27"/>
      <c r="Y983" s="27"/>
      <c r="Z983" s="27"/>
      <c r="AA9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3" s="27"/>
      <c r="AC983" s="83"/>
    </row>
    <row r="984" spans="1:29" s="87" customFormat="1" ht="12.6" x14ac:dyDescent="0.25">
      <c r="A984" s="27" t="s">
        <v>550</v>
      </c>
      <c r="B984" s="28">
        <v>81</v>
      </c>
      <c r="C984" s="27"/>
      <c r="D9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4" s="27"/>
      <c r="F984" s="27"/>
      <c r="G984" s="29"/>
      <c r="H984" s="29"/>
      <c r="I984" s="27"/>
      <c r="J984" s="27"/>
      <c r="K984" s="27"/>
      <c r="L984" s="27"/>
      <c r="M984" s="27"/>
      <c r="N984" s="27"/>
      <c r="O984" s="30"/>
      <c r="P984" s="30">
        <f>Table1[[#This Row],[Unit Value]]*Table1[[#This Row],[Qty | PCount]]</f>
        <v>0</v>
      </c>
      <c r="Q984" s="27" t="str">
        <f>IF(Table1[[#This Row],[Unit Value]]&lt;=4999,"Low-Value Asset","High-Value Asset")</f>
        <v>Low-Value Asset</v>
      </c>
      <c r="R984" s="27"/>
      <c r="S984" s="27"/>
      <c r="T984" s="27"/>
      <c r="U984" s="27"/>
      <c r="V984" s="74"/>
      <c r="W984" s="27"/>
      <c r="X984" s="27"/>
      <c r="Y984" s="27"/>
      <c r="Z984" s="27"/>
      <c r="AA9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4" s="27"/>
      <c r="AC984" s="83"/>
    </row>
    <row r="985" spans="1:29" s="87" customFormat="1" ht="12.6" x14ac:dyDescent="0.25">
      <c r="A985" s="27" t="s">
        <v>551</v>
      </c>
      <c r="B985" s="28">
        <v>4</v>
      </c>
      <c r="C985" s="27"/>
      <c r="D9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5" s="27"/>
      <c r="F985" s="27"/>
      <c r="G985" s="29"/>
      <c r="H985" s="29"/>
      <c r="I985" s="27"/>
      <c r="J985" s="27"/>
      <c r="K985" s="27"/>
      <c r="L985" s="27"/>
      <c r="M985" s="27"/>
      <c r="N985" s="27"/>
      <c r="O985" s="30"/>
      <c r="P985" s="30">
        <f>Table1[[#This Row],[Unit Value]]*Table1[[#This Row],[Qty | PCount]]</f>
        <v>0</v>
      </c>
      <c r="Q985" s="27" t="str">
        <f>IF(Table1[[#This Row],[Unit Value]]&lt;=4999,"Low-Value Asset","High-Value Asset")</f>
        <v>Low-Value Asset</v>
      </c>
      <c r="R985" s="27"/>
      <c r="S985" s="27"/>
      <c r="T985" s="27"/>
      <c r="U985" s="27"/>
      <c r="V985" s="74"/>
      <c r="W985" s="27"/>
      <c r="X985" s="27"/>
      <c r="Y985" s="27"/>
      <c r="Z985" s="27"/>
      <c r="AA9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5" s="27"/>
      <c r="AC985" s="83"/>
    </row>
    <row r="986" spans="1:29" s="87" customFormat="1" ht="12.6" x14ac:dyDescent="0.25">
      <c r="A986" s="27" t="s">
        <v>552</v>
      </c>
      <c r="B986" s="28">
        <v>5</v>
      </c>
      <c r="C986" s="27"/>
      <c r="D9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6" s="27"/>
      <c r="F986" s="27"/>
      <c r="G986" s="29"/>
      <c r="H986" s="29"/>
      <c r="I986" s="27"/>
      <c r="J986" s="27"/>
      <c r="K986" s="27"/>
      <c r="L986" s="27"/>
      <c r="M986" s="27"/>
      <c r="N986" s="27"/>
      <c r="O986" s="30"/>
      <c r="P986" s="30">
        <f>Table1[[#This Row],[Unit Value]]*Table1[[#This Row],[Qty | PCount]]</f>
        <v>0</v>
      </c>
      <c r="Q986" s="27" t="str">
        <f>IF(Table1[[#This Row],[Unit Value]]&lt;=4999,"Low-Value Asset","High-Value Asset")</f>
        <v>Low-Value Asset</v>
      </c>
      <c r="R986" s="27"/>
      <c r="S986" s="27"/>
      <c r="T986" s="27"/>
      <c r="U986" s="27"/>
      <c r="V986" s="74"/>
      <c r="W986" s="27"/>
      <c r="X986" s="27"/>
      <c r="Y986" s="27"/>
      <c r="Z986" s="27"/>
      <c r="AA9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6" s="27"/>
      <c r="AC986" s="83"/>
    </row>
    <row r="987" spans="1:29" s="87" customFormat="1" ht="12.6" x14ac:dyDescent="0.25">
      <c r="A987" s="60" t="s">
        <v>553</v>
      </c>
      <c r="B987" s="59">
        <v>70</v>
      </c>
      <c r="C987" s="60"/>
      <c r="D987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7" s="60"/>
      <c r="F987" s="60"/>
      <c r="G987" s="61"/>
      <c r="H987" s="61"/>
      <c r="I987" s="60"/>
      <c r="J987" s="60"/>
      <c r="K987" s="60"/>
      <c r="L987" s="60"/>
      <c r="M987" s="60"/>
      <c r="N987" s="60"/>
      <c r="O987" s="62"/>
      <c r="P987" s="62">
        <f>Table1[[#This Row],[Unit Value]]*Table1[[#This Row],[Qty | PCount]]</f>
        <v>0</v>
      </c>
      <c r="Q987" s="60" t="str">
        <f>IF(Table1[[#This Row],[Unit Value]]&lt;=4999,"Low-Value Asset","High-Value Asset")</f>
        <v>Low-Value Asset</v>
      </c>
      <c r="R987" s="60"/>
      <c r="S987" s="60"/>
      <c r="T987" s="60"/>
      <c r="U987" s="60"/>
      <c r="V987" s="77"/>
      <c r="W987" s="60"/>
      <c r="X987" s="60"/>
      <c r="Y987" s="60"/>
      <c r="Z987" s="60"/>
      <c r="AA9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7" s="60"/>
      <c r="AC987" s="86"/>
    </row>
    <row r="988" spans="1:29" ht="12.6" x14ac:dyDescent="0.25">
      <c r="A988" s="60" t="s">
        <v>553</v>
      </c>
      <c r="B988" s="59">
        <v>71</v>
      </c>
      <c r="C988" s="60"/>
      <c r="D988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8" s="60"/>
      <c r="F988" s="60"/>
      <c r="G988" s="61"/>
      <c r="H988" s="61"/>
      <c r="I988" s="60"/>
      <c r="J988" s="60"/>
      <c r="K988" s="60"/>
      <c r="L988" s="60"/>
      <c r="M988" s="60"/>
      <c r="N988" s="60"/>
      <c r="O988" s="62"/>
      <c r="P988" s="62">
        <f>Table1[[#This Row],[Unit Value]]*Table1[[#This Row],[Qty | PCount]]</f>
        <v>0</v>
      </c>
      <c r="Q988" s="60" t="str">
        <f>IF(Table1[[#This Row],[Unit Value]]&lt;=4999,"Low-Value Asset","High-Value Asset")</f>
        <v>Low-Value Asset</v>
      </c>
      <c r="R988" s="60"/>
      <c r="S988" s="60"/>
      <c r="T988" s="60"/>
      <c r="U988" s="60"/>
      <c r="V988" s="77"/>
      <c r="W988" s="60"/>
      <c r="X988" s="60"/>
      <c r="Y988" s="60"/>
      <c r="Z988" s="60"/>
      <c r="AA9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8" s="60"/>
      <c r="AC988" s="86"/>
    </row>
    <row r="989" spans="1:29" ht="12.6" x14ac:dyDescent="0.25">
      <c r="A989" s="60" t="s">
        <v>554</v>
      </c>
      <c r="B989" s="59">
        <v>72</v>
      </c>
      <c r="C989" s="60"/>
      <c r="D989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89" s="60"/>
      <c r="F989" s="60"/>
      <c r="G989" s="61"/>
      <c r="H989" s="61"/>
      <c r="I989" s="60"/>
      <c r="J989" s="60"/>
      <c r="K989" s="60"/>
      <c r="L989" s="60"/>
      <c r="M989" s="60"/>
      <c r="N989" s="60"/>
      <c r="O989" s="62"/>
      <c r="P989" s="62">
        <f>Table1[[#This Row],[Unit Value]]*Table1[[#This Row],[Qty | PCount]]</f>
        <v>0</v>
      </c>
      <c r="Q989" s="60" t="str">
        <f>IF(Table1[[#This Row],[Unit Value]]&lt;=4999,"Low-Value Asset","High-Value Asset")</f>
        <v>Low-Value Asset</v>
      </c>
      <c r="R989" s="60"/>
      <c r="S989" s="60"/>
      <c r="T989" s="60"/>
      <c r="U989" s="60"/>
      <c r="V989" s="77"/>
      <c r="W989" s="60"/>
      <c r="X989" s="60"/>
      <c r="Y989" s="60"/>
      <c r="Z989" s="60"/>
      <c r="AA9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89" s="60"/>
      <c r="AC989" s="86"/>
    </row>
    <row r="990" spans="1:29" ht="12.6" x14ac:dyDescent="0.25">
      <c r="A990" s="60" t="s">
        <v>555</v>
      </c>
      <c r="B990" s="59">
        <v>73</v>
      </c>
      <c r="C990" s="60"/>
      <c r="D990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0" s="60"/>
      <c r="F990" s="60"/>
      <c r="G990" s="61"/>
      <c r="H990" s="61"/>
      <c r="I990" s="60"/>
      <c r="J990" s="60"/>
      <c r="K990" s="60"/>
      <c r="L990" s="60"/>
      <c r="M990" s="60"/>
      <c r="N990" s="60"/>
      <c r="O990" s="62"/>
      <c r="P990" s="62">
        <f>Table1[[#This Row],[Unit Value]]*Table1[[#This Row],[Qty | PCount]]</f>
        <v>0</v>
      </c>
      <c r="Q990" s="60" t="str">
        <f>IF(Table1[[#This Row],[Unit Value]]&lt;=4999,"Low-Value Asset","High-Value Asset")</f>
        <v>Low-Value Asset</v>
      </c>
      <c r="R990" s="60"/>
      <c r="S990" s="60"/>
      <c r="T990" s="60"/>
      <c r="U990" s="60"/>
      <c r="V990" s="77"/>
      <c r="W990" s="60"/>
      <c r="X990" s="60"/>
      <c r="Y990" s="60"/>
      <c r="Z990" s="60"/>
      <c r="AA9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0" s="60"/>
      <c r="AC990" s="86"/>
    </row>
    <row r="991" spans="1:29" ht="12.6" x14ac:dyDescent="0.25">
      <c r="A991" s="27" t="s">
        <v>556</v>
      </c>
      <c r="B991" s="28">
        <v>74</v>
      </c>
      <c r="C991" s="27"/>
      <c r="D9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1" s="27"/>
      <c r="F991" s="27"/>
      <c r="G991" s="29"/>
      <c r="H991" s="29"/>
      <c r="I991" s="27"/>
      <c r="J991" s="27"/>
      <c r="K991" s="27"/>
      <c r="L991" s="27"/>
      <c r="M991" s="27"/>
      <c r="N991" s="27"/>
      <c r="O991" s="30"/>
      <c r="P991" s="30">
        <f>Table1[[#This Row],[Unit Value]]*Table1[[#This Row],[Qty | PCount]]</f>
        <v>0</v>
      </c>
      <c r="Q991" s="27" t="str">
        <f>IF(Table1[[#This Row],[Unit Value]]&lt;=4999,"Low-Value Asset","High-Value Asset")</f>
        <v>Low-Value Asset</v>
      </c>
      <c r="R991" s="27"/>
      <c r="S991" s="27"/>
      <c r="T991" s="27"/>
      <c r="U991" s="27"/>
      <c r="V991" s="74"/>
      <c r="W991" s="27"/>
      <c r="X991" s="27"/>
      <c r="Y991" s="27"/>
      <c r="Z991" s="27"/>
      <c r="AA9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1" s="27"/>
      <c r="AC991" s="83"/>
    </row>
    <row r="992" spans="1:29" s="87" customFormat="1" ht="25.2" x14ac:dyDescent="0.25">
      <c r="A992" s="60" t="s">
        <v>558</v>
      </c>
      <c r="B992" s="59">
        <v>78</v>
      </c>
      <c r="C992" s="60"/>
      <c r="D992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2"/>
      <c r="P992" s="62">
        <f>Table1[[#This Row],[Unit Value]]*Table1[[#This Row],[Qty | PCount]]</f>
        <v>0</v>
      </c>
      <c r="Q992" s="60" t="str">
        <f>IF(Table1[[#This Row],[Unit Value]]&lt;=4999,"Low-Value Asset","High-Value Asset")</f>
        <v>Low-Value Asset</v>
      </c>
      <c r="R992" s="60"/>
      <c r="S992" s="60"/>
      <c r="T992" s="60"/>
      <c r="U992" s="60"/>
      <c r="V992" s="77"/>
      <c r="W992" s="60"/>
      <c r="X992" s="60"/>
      <c r="Y992" s="60"/>
      <c r="Z992" s="60"/>
      <c r="AA9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2" s="60"/>
      <c r="AC992" s="86"/>
    </row>
    <row r="993" spans="1:29" s="87" customFormat="1" ht="25.2" x14ac:dyDescent="0.25">
      <c r="A993" s="60" t="s">
        <v>558</v>
      </c>
      <c r="B993" s="59">
        <v>79</v>
      </c>
      <c r="C993" s="60"/>
      <c r="D993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3" s="60"/>
      <c r="F993" s="60"/>
      <c r="G993" s="61"/>
      <c r="H993" s="61"/>
      <c r="I993" s="60"/>
      <c r="J993" s="60"/>
      <c r="K993" s="60"/>
      <c r="L993" s="60"/>
      <c r="M993" s="60"/>
      <c r="N993" s="60"/>
      <c r="O993" s="62"/>
      <c r="P993" s="62">
        <f>Table1[[#This Row],[Unit Value]]*Table1[[#This Row],[Qty | PCount]]</f>
        <v>0</v>
      </c>
      <c r="Q993" s="60" t="str">
        <f>IF(Table1[[#This Row],[Unit Value]]&lt;=4999,"Low-Value Asset","High-Value Asset")</f>
        <v>Low-Value Asset</v>
      </c>
      <c r="R993" s="60"/>
      <c r="S993" s="60"/>
      <c r="T993" s="60"/>
      <c r="U993" s="60"/>
      <c r="V993" s="77"/>
      <c r="W993" s="60"/>
      <c r="X993" s="60"/>
      <c r="Y993" s="60"/>
      <c r="Z993" s="60"/>
      <c r="AA9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3" s="60"/>
      <c r="AC993" s="86"/>
    </row>
    <row r="994" spans="1:29" s="87" customFormat="1" ht="12.6" x14ac:dyDescent="0.25">
      <c r="A994" s="60" t="s">
        <v>558</v>
      </c>
      <c r="B994" s="59">
        <v>80</v>
      </c>
      <c r="C994" s="60"/>
      <c r="D994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4" s="60"/>
      <c r="F994" s="60"/>
      <c r="G994" s="61"/>
      <c r="H994" s="61"/>
      <c r="I994" s="60"/>
      <c r="J994" s="60"/>
      <c r="K994" s="60"/>
      <c r="L994" s="60"/>
      <c r="M994" s="60"/>
      <c r="N994" s="60"/>
      <c r="O994" s="62"/>
      <c r="P994" s="62">
        <f>Table1[[#This Row],[Unit Value]]*Table1[[#This Row],[Qty | PCount]]</f>
        <v>0</v>
      </c>
      <c r="Q994" s="60" t="str">
        <f>IF(Table1[[#This Row],[Unit Value]]&lt;=4999,"Low-Value Asset","High-Value Asset")</f>
        <v>Low-Value Asset</v>
      </c>
      <c r="R994" s="60"/>
      <c r="S994" s="60"/>
      <c r="T994" s="60"/>
      <c r="U994" s="60"/>
      <c r="V994" s="77"/>
      <c r="W994" s="60"/>
      <c r="X994" s="60"/>
      <c r="Y994" s="60"/>
      <c r="Z994" s="60"/>
      <c r="AA9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4" s="60"/>
      <c r="AC994" s="86"/>
    </row>
    <row r="995" spans="1:29" s="87" customFormat="1" ht="12.6" x14ac:dyDescent="0.25">
      <c r="A995" s="60" t="s">
        <v>558</v>
      </c>
      <c r="B995" s="59">
        <v>81</v>
      </c>
      <c r="C995" s="60"/>
      <c r="D995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5" s="60"/>
      <c r="F995" s="60"/>
      <c r="G995" s="61"/>
      <c r="H995" s="61"/>
      <c r="I995" s="60"/>
      <c r="J995" s="60"/>
      <c r="K995" s="60"/>
      <c r="L995" s="60"/>
      <c r="M995" s="60"/>
      <c r="N995" s="60"/>
      <c r="O995" s="62"/>
      <c r="P995" s="62">
        <f>Table1[[#This Row],[Unit Value]]*Table1[[#This Row],[Qty | PCount]]</f>
        <v>0</v>
      </c>
      <c r="Q995" s="60" t="str">
        <f>IF(Table1[[#This Row],[Unit Value]]&lt;=4999,"Low-Value Asset","High-Value Asset")</f>
        <v>Low-Value Asset</v>
      </c>
      <c r="R995" s="60"/>
      <c r="S995" s="60"/>
      <c r="T995" s="60"/>
      <c r="U995" s="60"/>
      <c r="V995" s="77"/>
      <c r="W995" s="60"/>
      <c r="X995" s="60"/>
      <c r="Y995" s="60"/>
      <c r="Z995" s="60"/>
      <c r="AA9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5" s="60"/>
      <c r="AC995" s="86"/>
    </row>
    <row r="996" spans="1:29" s="87" customFormat="1" ht="12.6" x14ac:dyDescent="0.25">
      <c r="A996" s="60" t="s">
        <v>558</v>
      </c>
      <c r="B996" s="59">
        <v>82</v>
      </c>
      <c r="C996" s="60"/>
      <c r="D996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6" s="60"/>
      <c r="F996" s="60"/>
      <c r="G996" s="61"/>
      <c r="H996" s="61"/>
      <c r="I996" s="60"/>
      <c r="J996" s="60"/>
      <c r="K996" s="60"/>
      <c r="L996" s="60"/>
      <c r="M996" s="60"/>
      <c r="N996" s="60"/>
      <c r="O996" s="62"/>
      <c r="P996" s="62">
        <f>Table1[[#This Row],[Unit Value]]*Table1[[#This Row],[Qty | PCount]]</f>
        <v>0</v>
      </c>
      <c r="Q996" s="60" t="str">
        <f>IF(Table1[[#This Row],[Unit Value]]&lt;=4999,"Low-Value Asset","High-Value Asset")</f>
        <v>Low-Value Asset</v>
      </c>
      <c r="R996" s="60"/>
      <c r="S996" s="60"/>
      <c r="T996" s="60"/>
      <c r="U996" s="60"/>
      <c r="V996" s="77"/>
      <c r="W996" s="60"/>
      <c r="X996" s="60"/>
      <c r="Y996" s="60"/>
      <c r="Z996" s="60"/>
      <c r="AA9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6" s="60"/>
      <c r="AC996" s="86"/>
    </row>
    <row r="997" spans="1:29" s="87" customFormat="1" ht="12.6" x14ac:dyDescent="0.25">
      <c r="A997" s="60" t="s">
        <v>558</v>
      </c>
      <c r="B997" s="59">
        <v>83</v>
      </c>
      <c r="C997" s="60"/>
      <c r="D997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7" s="60"/>
      <c r="F997" s="60"/>
      <c r="G997" s="61"/>
      <c r="H997" s="61"/>
      <c r="I997" s="60"/>
      <c r="J997" s="60"/>
      <c r="K997" s="60"/>
      <c r="L997" s="60"/>
      <c r="M997" s="60"/>
      <c r="N997" s="60"/>
      <c r="O997" s="62"/>
      <c r="P997" s="62">
        <f>Table1[[#This Row],[Unit Value]]*Table1[[#This Row],[Qty | PCount]]</f>
        <v>0</v>
      </c>
      <c r="Q997" s="60" t="str">
        <f>IF(Table1[[#This Row],[Unit Value]]&lt;=4999,"Low-Value Asset","High-Value Asset")</f>
        <v>Low-Value Asset</v>
      </c>
      <c r="R997" s="60"/>
      <c r="S997" s="60"/>
      <c r="T997" s="60"/>
      <c r="U997" s="60"/>
      <c r="V997" s="77"/>
      <c r="W997" s="60"/>
      <c r="X997" s="60"/>
      <c r="Y997" s="60"/>
      <c r="Z997" s="60"/>
      <c r="AA9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7" s="60"/>
      <c r="AC997" s="86"/>
    </row>
    <row r="998" spans="1:29" s="87" customFormat="1" ht="12.6" x14ac:dyDescent="0.25">
      <c r="A998" s="60" t="s">
        <v>558</v>
      </c>
      <c r="B998" s="59">
        <v>84</v>
      </c>
      <c r="C998" s="60"/>
      <c r="D998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8" s="60"/>
      <c r="F998" s="60"/>
      <c r="G998" s="61"/>
      <c r="H998" s="61"/>
      <c r="I998" s="60"/>
      <c r="J998" s="60"/>
      <c r="K998" s="60"/>
      <c r="L998" s="60"/>
      <c r="M998" s="60"/>
      <c r="N998" s="60"/>
      <c r="O998" s="62"/>
      <c r="P998" s="62">
        <f>Table1[[#This Row],[Unit Value]]*Table1[[#This Row],[Qty | PCount]]</f>
        <v>0</v>
      </c>
      <c r="Q998" s="60" t="str">
        <f>IF(Table1[[#This Row],[Unit Value]]&lt;=4999,"Low-Value Asset","High-Value Asset")</f>
        <v>Low-Value Asset</v>
      </c>
      <c r="R998" s="60"/>
      <c r="S998" s="60"/>
      <c r="T998" s="60"/>
      <c r="U998" s="60"/>
      <c r="V998" s="77"/>
      <c r="W998" s="60"/>
      <c r="X998" s="60"/>
      <c r="Y998" s="60"/>
      <c r="Z998" s="60"/>
      <c r="AA9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8" s="60"/>
      <c r="AC998" s="86"/>
    </row>
    <row r="999" spans="1:29" s="87" customFormat="1" ht="12.6" x14ac:dyDescent="0.25">
      <c r="A999" s="60" t="s">
        <v>558</v>
      </c>
      <c r="B999" s="59">
        <v>85</v>
      </c>
      <c r="C999" s="60"/>
      <c r="D999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999" s="60"/>
      <c r="F999" s="60"/>
      <c r="G999" s="61"/>
      <c r="H999" s="61"/>
      <c r="I999" s="60"/>
      <c r="J999" s="60"/>
      <c r="K999" s="60"/>
      <c r="L999" s="60"/>
      <c r="M999" s="60"/>
      <c r="N999" s="60"/>
      <c r="O999" s="62"/>
      <c r="P999" s="62">
        <f>Table1[[#This Row],[Unit Value]]*Table1[[#This Row],[Qty | PCount]]</f>
        <v>0</v>
      </c>
      <c r="Q999" s="60" t="str">
        <f>IF(Table1[[#This Row],[Unit Value]]&lt;=4999,"Low-Value Asset","High-Value Asset")</f>
        <v>Low-Value Asset</v>
      </c>
      <c r="R999" s="60"/>
      <c r="S999" s="60"/>
      <c r="T999" s="60"/>
      <c r="U999" s="60"/>
      <c r="V999" s="77"/>
      <c r="W999" s="60"/>
      <c r="X999" s="60"/>
      <c r="Y999" s="60"/>
      <c r="Z999" s="60"/>
      <c r="AA9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999" s="60"/>
      <c r="AC999" s="86"/>
    </row>
    <row r="1000" spans="1:29" s="87" customFormat="1" ht="12.6" x14ac:dyDescent="0.25">
      <c r="A1000" s="60" t="s">
        <v>559</v>
      </c>
      <c r="B1000" s="59">
        <v>86</v>
      </c>
      <c r="C1000" s="60"/>
      <c r="D1000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0" s="60"/>
      <c r="F1000" s="60"/>
      <c r="G1000" s="61"/>
      <c r="H1000" s="61"/>
      <c r="I1000" s="60"/>
      <c r="J1000" s="60"/>
      <c r="K1000" s="60"/>
      <c r="L1000" s="60"/>
      <c r="M1000" s="60"/>
      <c r="N1000" s="60"/>
      <c r="O1000" s="62"/>
      <c r="P1000" s="62">
        <f>Table1[[#This Row],[Unit Value]]*Table1[[#This Row],[Qty | PCount]]</f>
        <v>0</v>
      </c>
      <c r="Q1000" s="60" t="str">
        <f>IF(Table1[[#This Row],[Unit Value]]&lt;=4999,"Low-Value Asset","High-Value Asset")</f>
        <v>Low-Value Asset</v>
      </c>
      <c r="R1000" s="60"/>
      <c r="S1000" s="60"/>
      <c r="T1000" s="60"/>
      <c r="U1000" s="60"/>
      <c r="V1000" s="77"/>
      <c r="W1000" s="88"/>
      <c r="X1000" s="60"/>
      <c r="Y1000" s="60"/>
      <c r="Z1000" s="60"/>
      <c r="AA10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0" s="60"/>
      <c r="AC1000" s="86"/>
    </row>
    <row r="1001" spans="1:29" s="87" customFormat="1" ht="25.2" x14ac:dyDescent="0.25">
      <c r="A1001" s="60" t="s">
        <v>559</v>
      </c>
      <c r="B1001" s="59">
        <v>87</v>
      </c>
      <c r="C1001" s="60"/>
      <c r="D1001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1" s="60"/>
      <c r="F1001" s="60"/>
      <c r="G1001" s="61"/>
      <c r="H1001" s="61"/>
      <c r="I1001" s="60"/>
      <c r="J1001" s="60"/>
      <c r="K1001" s="60"/>
      <c r="L1001" s="60"/>
      <c r="M1001" s="85"/>
      <c r="N1001" s="60"/>
      <c r="O1001" s="62"/>
      <c r="P1001" s="62">
        <f>Table1[[#This Row],[Unit Value]]*Table1[[#This Row],[Qty | PCount]]</f>
        <v>0</v>
      </c>
      <c r="Q1001" s="60" t="str">
        <f>IF(Table1[[#This Row],[Unit Value]]&lt;=4999,"Low-Value Asset","High-Value Asset")</f>
        <v>Low-Value Asset</v>
      </c>
      <c r="R1001" s="60"/>
      <c r="S1001" s="60"/>
      <c r="T1001" s="60"/>
      <c r="U1001" s="60"/>
      <c r="V1001" s="77"/>
      <c r="W1001" s="88"/>
      <c r="X1001" s="60"/>
      <c r="Y1001" s="60"/>
      <c r="Z1001" s="60"/>
      <c r="AA10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1" s="60"/>
      <c r="AC1001" s="86"/>
    </row>
    <row r="1002" spans="1:29" s="87" customFormat="1" ht="12.6" x14ac:dyDescent="0.25">
      <c r="A1002" s="60" t="s">
        <v>559</v>
      </c>
      <c r="B1002" s="59">
        <v>88</v>
      </c>
      <c r="C1002" s="60"/>
      <c r="D1002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2" s="60"/>
      <c r="F1002" s="60"/>
      <c r="G1002" s="61"/>
      <c r="H1002" s="61"/>
      <c r="I1002" s="60"/>
      <c r="J1002" s="60"/>
      <c r="K1002" s="60"/>
      <c r="L1002" s="60"/>
      <c r="M1002" s="60"/>
      <c r="N1002" s="60"/>
      <c r="O1002" s="62"/>
      <c r="P1002" s="62">
        <f>Table1[[#This Row],[Unit Value]]*Table1[[#This Row],[Qty | PCount]]</f>
        <v>0</v>
      </c>
      <c r="Q1002" s="60" t="str">
        <f>IF(Table1[[#This Row],[Unit Value]]&lt;=4999,"Low-Value Asset","High-Value Asset")</f>
        <v>Low-Value Asset</v>
      </c>
      <c r="R1002" s="60"/>
      <c r="S1002" s="60"/>
      <c r="T1002" s="60"/>
      <c r="U1002" s="60"/>
      <c r="V1002" s="77"/>
      <c r="W1002" s="88"/>
      <c r="X1002" s="60"/>
      <c r="Y1002" s="60"/>
      <c r="Z1002" s="60"/>
      <c r="AA10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2" s="60"/>
      <c r="AC1002" s="86"/>
    </row>
    <row r="1003" spans="1:29" s="87" customFormat="1" ht="12.6" x14ac:dyDescent="0.25">
      <c r="A1003" s="60" t="s">
        <v>559</v>
      </c>
      <c r="B1003" s="59">
        <v>89</v>
      </c>
      <c r="C1003" s="60"/>
      <c r="D1003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3" s="60"/>
      <c r="F1003" s="60"/>
      <c r="G1003" s="61"/>
      <c r="H1003" s="61"/>
      <c r="I1003" s="60"/>
      <c r="J1003" s="60"/>
      <c r="K1003" s="60"/>
      <c r="L1003" s="60"/>
      <c r="M1003" s="60"/>
      <c r="N1003" s="60"/>
      <c r="O1003" s="62"/>
      <c r="P1003" s="62">
        <f>Table1[[#This Row],[Unit Value]]*Table1[[#This Row],[Qty | PCount]]</f>
        <v>0</v>
      </c>
      <c r="Q1003" s="60" t="str">
        <f>IF(Table1[[#This Row],[Unit Value]]&lt;=4999,"Low-Value Asset","High-Value Asset")</f>
        <v>Low-Value Asset</v>
      </c>
      <c r="R1003" s="60"/>
      <c r="S1003" s="60"/>
      <c r="T1003" s="60"/>
      <c r="U1003" s="60"/>
      <c r="V1003" s="77"/>
      <c r="W1003" s="88"/>
      <c r="X1003" s="60"/>
      <c r="Y1003" s="60"/>
      <c r="Z1003" s="60"/>
      <c r="AA10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3" s="60"/>
      <c r="AC1003" s="86"/>
    </row>
    <row r="1004" spans="1:29" s="87" customFormat="1" ht="12.6" x14ac:dyDescent="0.25">
      <c r="A1004" s="60" t="s">
        <v>559</v>
      </c>
      <c r="B1004" s="59">
        <v>90</v>
      </c>
      <c r="C1004" s="60"/>
      <c r="D1004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4" s="60"/>
      <c r="F1004" s="60"/>
      <c r="G1004" s="61"/>
      <c r="H1004" s="61"/>
      <c r="I1004" s="60"/>
      <c r="J1004" s="60"/>
      <c r="K1004" s="60"/>
      <c r="L1004" s="60"/>
      <c r="M1004" s="60"/>
      <c r="N1004" s="60"/>
      <c r="O1004" s="62"/>
      <c r="P1004" s="62">
        <f>Table1[[#This Row],[Unit Value]]*Table1[[#This Row],[Qty | PCount]]</f>
        <v>0</v>
      </c>
      <c r="Q1004" s="60" t="str">
        <f>IF(Table1[[#This Row],[Unit Value]]&lt;=4999,"Low-Value Asset","High-Value Asset")</f>
        <v>Low-Value Asset</v>
      </c>
      <c r="R1004" s="60"/>
      <c r="S1004" s="60"/>
      <c r="T1004" s="60"/>
      <c r="U1004" s="60"/>
      <c r="V1004" s="77"/>
      <c r="W1004" s="88"/>
      <c r="X1004" s="60"/>
      <c r="Y1004" s="60"/>
      <c r="Z1004" s="60"/>
      <c r="AA10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4" s="60"/>
      <c r="AC1004" s="86"/>
    </row>
    <row r="1005" spans="1:29" s="87" customFormat="1" ht="12.6" x14ac:dyDescent="0.25">
      <c r="A1005" s="60" t="s">
        <v>559</v>
      </c>
      <c r="B1005" s="59">
        <v>91</v>
      </c>
      <c r="C1005" s="60"/>
      <c r="D1005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5" s="60"/>
      <c r="F1005" s="60"/>
      <c r="G1005" s="61"/>
      <c r="H1005" s="89"/>
      <c r="I1005" s="60"/>
      <c r="J1005" s="60"/>
      <c r="K1005" s="60"/>
      <c r="L1005" s="60"/>
      <c r="M1005" s="60"/>
      <c r="N1005" s="60"/>
      <c r="O1005" s="62"/>
      <c r="P1005" s="62">
        <f>Table1[[#This Row],[Unit Value]]*Table1[[#This Row],[Qty | PCount]]</f>
        <v>0</v>
      </c>
      <c r="Q1005" s="60" t="str">
        <f>IF(Table1[[#This Row],[Unit Value]]&lt;=4999,"Low-Value Asset","High-Value Asset")</f>
        <v>Low-Value Asset</v>
      </c>
      <c r="R1005" s="60"/>
      <c r="S1005" s="60"/>
      <c r="T1005" s="60"/>
      <c r="U1005" s="60"/>
      <c r="V1005" s="77"/>
      <c r="W1005" s="88"/>
      <c r="X1005" s="60"/>
      <c r="Y1005" s="60"/>
      <c r="Z1005" s="60"/>
      <c r="AA10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5" s="60"/>
      <c r="AC1005" s="86"/>
    </row>
    <row r="1006" spans="1:29" ht="12.6" x14ac:dyDescent="0.25">
      <c r="A1006" s="60" t="s">
        <v>560</v>
      </c>
      <c r="B1006" s="59">
        <v>92</v>
      </c>
      <c r="C1006" s="60"/>
      <c r="D10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6" s="60"/>
      <c r="F1006" s="27"/>
      <c r="G1006" s="27"/>
      <c r="H1006" s="27"/>
      <c r="I1006" s="27"/>
      <c r="J1006" s="27"/>
      <c r="K1006" s="27"/>
      <c r="L1006" s="27"/>
      <c r="M1006" s="27"/>
      <c r="N1006" s="27"/>
      <c r="O1006" s="30"/>
      <c r="P1006" s="30">
        <f>Table1[[#This Row],[Unit Value]]*Table1[[#This Row],[Qty | PCount]]</f>
        <v>0</v>
      </c>
      <c r="Q1006" s="27" t="str">
        <f>IF(Table1[[#This Row],[Unit Value]]&lt;=4999,"Low-Value Asset","High-Value Asset")</f>
        <v>Low-Value Asset</v>
      </c>
      <c r="R1006" s="27"/>
      <c r="S1006" s="27"/>
      <c r="T1006" s="60"/>
      <c r="U1006" s="60"/>
      <c r="V1006" s="77"/>
      <c r="W1006" s="27"/>
      <c r="X1006" s="27"/>
      <c r="Y1006" s="27"/>
      <c r="Z1006" s="60"/>
      <c r="AA10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6" s="27"/>
      <c r="AC1006" s="83"/>
    </row>
    <row r="1007" spans="1:29" ht="12.6" x14ac:dyDescent="0.25">
      <c r="A1007" s="60" t="s">
        <v>561</v>
      </c>
      <c r="B1007" s="59">
        <v>93</v>
      </c>
      <c r="C1007" s="60"/>
      <c r="D10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7" s="60"/>
      <c r="F1007" s="27"/>
      <c r="G1007" s="27"/>
      <c r="H1007" s="27"/>
      <c r="I1007" s="27"/>
      <c r="J1007" s="27"/>
      <c r="K1007" s="27"/>
      <c r="L1007" s="27"/>
      <c r="M1007" s="27"/>
      <c r="N1007" s="27"/>
      <c r="O1007" s="30"/>
      <c r="P1007" s="30">
        <f>Table1[[#This Row],[Unit Value]]*Table1[[#This Row],[Qty | PCount]]</f>
        <v>0</v>
      </c>
      <c r="Q1007" s="27" t="str">
        <f>IF(Table1[[#This Row],[Unit Value]]&lt;=4999,"Low-Value Asset","High-Value Asset")</f>
        <v>Low-Value Asset</v>
      </c>
      <c r="R1007" s="27"/>
      <c r="S1007" s="27"/>
      <c r="T1007" s="60"/>
      <c r="U1007" s="60"/>
      <c r="V1007" s="77"/>
      <c r="W1007" s="27"/>
      <c r="X1007" s="27"/>
      <c r="Y1007" s="27"/>
      <c r="Z1007" s="60"/>
      <c r="AA10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7" s="27"/>
      <c r="AC1007" s="83"/>
    </row>
    <row r="1008" spans="1:29" ht="25.2" x14ac:dyDescent="0.25">
      <c r="A1008" s="60" t="s">
        <v>562</v>
      </c>
      <c r="B1008" s="59">
        <v>94</v>
      </c>
      <c r="C1008" s="60"/>
      <c r="D10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8" s="27"/>
      <c r="F1008" s="27"/>
      <c r="G1008" s="29"/>
      <c r="H1008" s="29"/>
      <c r="I1008" s="60"/>
      <c r="J1008" s="60"/>
      <c r="K1008" s="60"/>
      <c r="L1008" s="60"/>
      <c r="M1008" s="27"/>
      <c r="N1008" s="27"/>
      <c r="O1008" s="30"/>
      <c r="P1008" s="30">
        <f>Table1[[#This Row],[Unit Value]]*Table1[[#This Row],[Qty | PCount]]</f>
        <v>0</v>
      </c>
      <c r="Q1008" s="27" t="str">
        <f>IF(Table1[[#This Row],[Unit Value]]&lt;=4999,"Low-Value Asset","High-Value Asset")</f>
        <v>Low-Value Asset</v>
      </c>
      <c r="R1008" s="27"/>
      <c r="S1008" s="27"/>
      <c r="T1008" s="60"/>
      <c r="U1008" s="60"/>
      <c r="V1008" s="77"/>
      <c r="W1008" s="27"/>
      <c r="X1008" s="27"/>
      <c r="Y1008" s="27"/>
      <c r="Z1008" s="60"/>
      <c r="AA10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8" s="27"/>
      <c r="AC1008" s="83"/>
    </row>
    <row r="1009" spans="1:29" s="87" customFormat="1" ht="12.6" x14ac:dyDescent="0.25">
      <c r="A1009" s="60" t="s">
        <v>562</v>
      </c>
      <c r="B1009" s="59">
        <v>95</v>
      </c>
      <c r="C1009" s="60"/>
      <c r="D1009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09" s="60"/>
      <c r="F1009" s="60"/>
      <c r="G1009" s="61"/>
      <c r="H1009" s="61"/>
      <c r="I1009" s="60"/>
      <c r="J1009" s="60"/>
      <c r="K1009" s="60"/>
      <c r="L1009" s="60"/>
      <c r="M1009" s="60"/>
      <c r="N1009" s="60"/>
      <c r="O1009" s="62"/>
      <c r="P1009" s="62">
        <f>Table1[[#This Row],[Unit Value]]*Table1[[#This Row],[Qty | PCount]]</f>
        <v>0</v>
      </c>
      <c r="Q1009" s="60" t="str">
        <f>IF(Table1[[#This Row],[Unit Value]]&lt;=4999,"Low-Value Asset","High-Value Asset")</f>
        <v>Low-Value Asset</v>
      </c>
      <c r="R1009" s="60"/>
      <c r="S1009" s="60"/>
      <c r="T1009" s="60"/>
      <c r="U1009" s="60"/>
      <c r="V1009" s="77"/>
      <c r="W1009" s="27"/>
      <c r="X1009" s="27"/>
      <c r="Y1009" s="27"/>
      <c r="Z1009" s="60"/>
      <c r="AA10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09" s="60"/>
      <c r="AC1009" s="86"/>
    </row>
    <row r="1010" spans="1:29" ht="75.599999999999994" x14ac:dyDescent="0.25">
      <c r="A1010" s="60" t="s">
        <v>562</v>
      </c>
      <c r="B1010" s="59">
        <v>96</v>
      </c>
      <c r="C1010" s="60"/>
      <c r="D10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0" s="60"/>
      <c r="F1010" s="27"/>
      <c r="G1010" s="29"/>
      <c r="H1010" s="90"/>
      <c r="I1010" s="60"/>
      <c r="J1010" s="60"/>
      <c r="K1010" s="60"/>
      <c r="L1010" s="60"/>
      <c r="M1010" s="27"/>
      <c r="N1010" s="27"/>
      <c r="O1010" s="30"/>
      <c r="P1010" s="30">
        <f>Table1[[#This Row],[Unit Value]]*Table1[[#This Row],[Qty | PCount]]</f>
        <v>0</v>
      </c>
      <c r="Q1010" s="27" t="str">
        <f>IF(Table1[[#This Row],[Unit Value]]&lt;=4999,"Low-Value Asset","High-Value Asset")</f>
        <v>Low-Value Asset</v>
      </c>
      <c r="R1010" s="27"/>
      <c r="S1010" s="27"/>
      <c r="T1010" s="60"/>
      <c r="U1010" s="60"/>
      <c r="V1010" s="77"/>
      <c r="W1010" s="27"/>
      <c r="X1010" s="27"/>
      <c r="Y1010" s="27"/>
      <c r="Z1010" s="60"/>
      <c r="AA10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0" s="27"/>
      <c r="AC1010" s="83"/>
    </row>
    <row r="1011" spans="1:29" ht="12.6" x14ac:dyDescent="0.25">
      <c r="A1011" s="60" t="s">
        <v>562</v>
      </c>
      <c r="B1011" s="59">
        <v>97</v>
      </c>
      <c r="C1011" s="60"/>
      <c r="D10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1" s="27"/>
      <c r="F1011" s="27"/>
      <c r="G1011" s="29"/>
      <c r="H1011" s="29"/>
      <c r="I1011" s="27"/>
      <c r="J1011" s="27"/>
      <c r="K1011" s="27"/>
      <c r="L1011" s="27"/>
      <c r="M1011" s="27"/>
      <c r="N1011" s="27"/>
      <c r="O1011" s="30"/>
      <c r="P1011" s="30">
        <f>Table1[[#This Row],[Unit Value]]*Table1[[#This Row],[Qty | PCount]]</f>
        <v>0</v>
      </c>
      <c r="Q1011" s="27" t="str">
        <f>IF(Table1[[#This Row],[Unit Value]]&lt;=4999,"Low-Value Asset","High-Value Asset")</f>
        <v>Low-Value Asset</v>
      </c>
      <c r="R1011" s="27"/>
      <c r="S1011" s="27"/>
      <c r="T1011" s="27"/>
      <c r="U1011" s="27"/>
      <c r="V1011" s="74"/>
      <c r="W1011" s="27"/>
      <c r="X1011" s="27"/>
      <c r="Y1011" s="27"/>
      <c r="Z1011" s="60"/>
      <c r="AA10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1" s="27"/>
      <c r="AC1011" s="83"/>
    </row>
    <row r="1012" spans="1:29" ht="12.6" x14ac:dyDescent="0.25">
      <c r="A1012" s="27" t="s">
        <v>557</v>
      </c>
      <c r="B1012" s="28">
        <v>75</v>
      </c>
      <c r="C1012" s="27"/>
      <c r="D10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2" s="27"/>
      <c r="F1012" s="27"/>
      <c r="G1012" s="29"/>
      <c r="H1012" s="29"/>
      <c r="I1012" s="27"/>
      <c r="J1012" s="27"/>
      <c r="K1012" s="27"/>
      <c r="L1012" s="27"/>
      <c r="M1012" s="27"/>
      <c r="N1012" s="27"/>
      <c r="O1012" s="30"/>
      <c r="P1012" s="30">
        <f>Table1[[#This Row],[Unit Value]]*Table1[[#This Row],[Qty | PCount]]</f>
        <v>0</v>
      </c>
      <c r="Q1012" s="27" t="str">
        <f>IF(Table1[[#This Row],[Unit Value]]&lt;=4999,"Low-Value Asset","High-Value Asset")</f>
        <v>Low-Value Asset</v>
      </c>
      <c r="R1012" s="27"/>
      <c r="S1012" s="27"/>
      <c r="T1012" s="27"/>
      <c r="U1012" s="27"/>
      <c r="V1012" s="74"/>
      <c r="W1012" s="27"/>
      <c r="X1012" s="27"/>
      <c r="Y1012" s="27"/>
      <c r="Z1012" s="27"/>
      <c r="AA10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2" s="27"/>
      <c r="AC1012" s="83"/>
    </row>
    <row r="1013" spans="1:29" s="87" customFormat="1" ht="12.6" x14ac:dyDescent="0.25">
      <c r="A1013" s="27" t="s">
        <v>557</v>
      </c>
      <c r="B1013" s="28">
        <v>76</v>
      </c>
      <c r="C1013" s="27"/>
      <c r="D10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3" s="27"/>
      <c r="F1013" s="27"/>
      <c r="G1013" s="29"/>
      <c r="H1013" s="29"/>
      <c r="I1013" s="27"/>
      <c r="J1013" s="27"/>
      <c r="K1013" s="27"/>
      <c r="L1013" s="27"/>
      <c r="M1013" s="72"/>
      <c r="N1013" s="27"/>
      <c r="O1013" s="30"/>
      <c r="P1013" s="30">
        <f>Table1[[#This Row],[Unit Value]]*Table1[[#This Row],[Qty | PCount]]</f>
        <v>0</v>
      </c>
      <c r="Q1013" s="27" t="str">
        <f>IF(Table1[[#This Row],[Unit Value]]&lt;=4999,"Low-Value Asset","High-Value Asset")</f>
        <v>Low-Value Asset</v>
      </c>
      <c r="R1013" s="27"/>
      <c r="S1013" s="27"/>
      <c r="T1013" s="27"/>
      <c r="U1013" s="27"/>
      <c r="V1013" s="74"/>
      <c r="W1013" s="27"/>
      <c r="X1013" s="27"/>
      <c r="Y1013" s="27"/>
      <c r="Z1013" s="27"/>
      <c r="AA10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3" s="27"/>
      <c r="AC1013" s="83"/>
    </row>
    <row r="1014" spans="1:29" ht="12.6" x14ac:dyDescent="0.25">
      <c r="A1014" s="27" t="s">
        <v>557</v>
      </c>
      <c r="B1014" s="28">
        <v>77</v>
      </c>
      <c r="C1014" s="27"/>
      <c r="D10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4" s="27"/>
      <c r="F1014" s="27"/>
      <c r="G1014" s="29"/>
      <c r="H1014" s="29"/>
      <c r="I1014" s="27"/>
      <c r="J1014" s="27"/>
      <c r="K1014" s="27"/>
      <c r="L1014" s="27"/>
      <c r="M1014" s="27"/>
      <c r="N1014" s="27"/>
      <c r="O1014" s="30"/>
      <c r="P1014" s="30">
        <f>Table1[[#This Row],[Unit Value]]*Table1[[#This Row],[Qty | PCount]]</f>
        <v>0</v>
      </c>
      <c r="Q1014" s="27" t="str">
        <f>IF(Table1[[#This Row],[Unit Value]]&lt;=4999,"Low-Value Asset","High-Value Asset")</f>
        <v>Low-Value Asset</v>
      </c>
      <c r="R1014" s="27"/>
      <c r="S1014" s="27"/>
      <c r="T1014" s="27"/>
      <c r="U1014" s="27"/>
      <c r="V1014" s="74"/>
      <c r="W1014" s="27"/>
      <c r="X1014" s="27"/>
      <c r="Y1014" s="27"/>
      <c r="Z1014" s="27"/>
      <c r="AA10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4" s="27"/>
      <c r="AC1014" s="83"/>
    </row>
    <row r="1015" spans="1:29" ht="12.6" x14ac:dyDescent="0.25">
      <c r="A1015" s="60" t="s">
        <v>567</v>
      </c>
      <c r="B1015" s="59">
        <v>101</v>
      </c>
      <c r="C1015" s="60"/>
      <c r="D1015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5" s="60"/>
      <c r="F1015" s="60"/>
      <c r="G1015" s="61"/>
      <c r="H1015" s="61"/>
      <c r="I1015" s="60"/>
      <c r="J1015" s="60"/>
      <c r="K1015" s="60"/>
      <c r="L1015" s="60"/>
      <c r="M1015" s="60"/>
      <c r="N1015" s="60"/>
      <c r="O1015" s="62"/>
      <c r="P1015" s="62">
        <f>Table1[[#This Row],[Unit Value]]*Table1[[#This Row],[Qty | PCount]]</f>
        <v>0</v>
      </c>
      <c r="Q1015" s="60" t="str">
        <f>IF(Table1[[#This Row],[Unit Value]]&lt;=4999,"Low-Value Asset","High-Value Asset")</f>
        <v>Low-Value Asset</v>
      </c>
      <c r="R1015" s="60"/>
      <c r="S1015" s="60"/>
      <c r="T1015" s="60"/>
      <c r="U1015" s="60"/>
      <c r="V1015" s="77"/>
      <c r="W1015" s="60"/>
      <c r="X1015" s="60"/>
      <c r="Y1015" s="60"/>
      <c r="Z1015" s="60"/>
      <c r="AA10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5" s="60"/>
      <c r="AC1015" s="86">
        <v>45652</v>
      </c>
    </row>
    <row r="1016" spans="1:29" ht="12.6" x14ac:dyDescent="0.25">
      <c r="A1016" s="60" t="s">
        <v>564</v>
      </c>
      <c r="B1016" s="59">
        <v>99</v>
      </c>
      <c r="C1016" s="60"/>
      <c r="D1016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6" s="60"/>
      <c r="F1016" s="60"/>
      <c r="G1016" s="61"/>
      <c r="H1016" s="61"/>
      <c r="I1016" s="60"/>
      <c r="J1016" s="60"/>
      <c r="K1016" s="60"/>
      <c r="L1016" s="60"/>
      <c r="M1016" s="60"/>
      <c r="N1016" s="60"/>
      <c r="O1016" s="62"/>
      <c r="P1016" s="62">
        <f>Table1[[#This Row],[Unit Value]]*Table1[[#This Row],[Qty | PCount]]</f>
        <v>0</v>
      </c>
      <c r="Q1016" s="60" t="str">
        <f>IF(Table1[[#This Row],[Unit Value]]&lt;=4999,"Low-Value Asset","High-Value Asset")</f>
        <v>Low-Value Asset</v>
      </c>
      <c r="R1016" s="60"/>
      <c r="S1016" s="60"/>
      <c r="T1016" s="60"/>
      <c r="U1016" s="60"/>
      <c r="V1016" s="77"/>
      <c r="W1016" s="60"/>
      <c r="X1016" s="60"/>
      <c r="Y1016" s="60"/>
      <c r="Z1016" s="60"/>
      <c r="AA10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6" s="60"/>
      <c r="AC1016" s="86"/>
    </row>
    <row r="1017" spans="1:29" ht="12.6" x14ac:dyDescent="0.25">
      <c r="A1017" s="60" t="s">
        <v>565</v>
      </c>
      <c r="B1017" s="59">
        <v>100</v>
      </c>
      <c r="C1017" s="60"/>
      <c r="D1017" s="6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7" s="60"/>
      <c r="F1017" s="60"/>
      <c r="G1017" s="61"/>
      <c r="H1017" s="61"/>
      <c r="I1017" s="60"/>
      <c r="J1017" s="60"/>
      <c r="K1017" s="60"/>
      <c r="L1017" s="60"/>
      <c r="M1017" s="60"/>
      <c r="N1017" s="60"/>
      <c r="O1017" s="62"/>
      <c r="P1017" s="62">
        <f>Table1[[#This Row],[Unit Value]]*Table1[[#This Row],[Qty | PCount]]</f>
        <v>0</v>
      </c>
      <c r="Q1017" s="60" t="str">
        <f>IF(Table1[[#This Row],[Unit Value]]&lt;=4999,"Low-Value Asset","High-Value Asset")</f>
        <v>Low-Value Asset</v>
      </c>
      <c r="R1017" s="60"/>
      <c r="S1017" s="60"/>
      <c r="T1017" s="60"/>
      <c r="U1017" s="60"/>
      <c r="V1017" s="77"/>
      <c r="W1017" s="60"/>
      <c r="X1017" s="60"/>
      <c r="Y1017" s="60"/>
      <c r="Z1017" s="60"/>
      <c r="AA10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7" s="60"/>
      <c r="AC1017" s="86">
        <v>45652</v>
      </c>
    </row>
    <row r="1018" spans="1:29" ht="12.6" x14ac:dyDescent="0.25">
      <c r="A1018" s="27" t="s">
        <v>566</v>
      </c>
      <c r="B1018" s="28">
        <v>53</v>
      </c>
      <c r="C1018" s="27"/>
      <c r="D10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8" s="27"/>
      <c r="F1018" s="27"/>
      <c r="G1018" s="29"/>
      <c r="H1018" s="29"/>
      <c r="I1018" s="27"/>
      <c r="J1018" s="27"/>
      <c r="K1018" s="27"/>
      <c r="L1018" s="27"/>
      <c r="M1018" s="27"/>
      <c r="N1018" s="27"/>
      <c r="O1018" s="30"/>
      <c r="P1018" s="30">
        <f>Table1[[#This Row],[Unit Value]]*Table1[[#This Row],[Qty | PCount]]</f>
        <v>0</v>
      </c>
      <c r="Q1018" s="27" t="str">
        <f>IF(Table1[[#This Row],[Unit Value]]&lt;=4999,"Low-Value Asset","High-Value Asset")</f>
        <v>Low-Value Asset</v>
      </c>
      <c r="R1018" s="27"/>
      <c r="S1018" s="27"/>
      <c r="T1018" s="27"/>
      <c r="U1018" s="27"/>
      <c r="V1018" s="74"/>
      <c r="W1018" s="27"/>
      <c r="X1018" s="27"/>
      <c r="Y1018" s="27"/>
      <c r="Z1018" s="27"/>
      <c r="AA10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8" s="27"/>
      <c r="AC1018" s="83"/>
    </row>
    <row r="1019" spans="1:29" ht="12.6" x14ac:dyDescent="0.25">
      <c r="A1019" s="27" t="s">
        <v>566</v>
      </c>
      <c r="B1019" s="28">
        <v>54</v>
      </c>
      <c r="C1019" s="27"/>
      <c r="D10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19" s="27"/>
      <c r="F1019" s="27"/>
      <c r="G1019" s="29"/>
      <c r="H1019" s="29"/>
      <c r="I1019" s="27"/>
      <c r="J1019" s="27"/>
      <c r="K1019" s="27"/>
      <c r="L1019" s="27"/>
      <c r="M1019" s="27"/>
      <c r="N1019" s="27"/>
      <c r="O1019" s="30"/>
      <c r="P1019" s="30">
        <f>Table1[[#This Row],[Unit Value]]*Table1[[#This Row],[Qty | PCount]]</f>
        <v>0</v>
      </c>
      <c r="Q1019" s="27" t="str">
        <f>IF(Table1[[#This Row],[Unit Value]]&lt;=4999,"Low-Value Asset","High-Value Asset")</f>
        <v>Low-Value Asset</v>
      </c>
      <c r="R1019" s="27"/>
      <c r="S1019" s="27"/>
      <c r="T1019" s="27"/>
      <c r="U1019" s="27"/>
      <c r="V1019" s="74"/>
      <c r="W1019" s="27"/>
      <c r="X1019" s="27"/>
      <c r="Y1019" s="27"/>
      <c r="Z1019" s="27"/>
      <c r="AA10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19" s="27"/>
      <c r="AC1019" s="83"/>
    </row>
    <row r="1020" spans="1:29" ht="12.6" x14ac:dyDescent="0.25">
      <c r="A1020" s="27" t="s">
        <v>571</v>
      </c>
      <c r="B1020" s="28">
        <v>1</v>
      </c>
      <c r="C1020" s="27"/>
      <c r="D10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30"/>
      <c r="P1020" s="30">
        <f>Table1[[#This Row],[Unit Value]]*Table1[[#This Row],[Qty | PCount]]</f>
        <v>0</v>
      </c>
      <c r="Q1020" s="27" t="str">
        <f>IF(Table1[[#This Row],[Unit Value]]&lt;=4999,"Low-Value Asset","High-Value Asset")</f>
        <v>Low-Value Asset</v>
      </c>
      <c r="R1020" s="27"/>
      <c r="S1020" s="27"/>
      <c r="T1020" s="27"/>
      <c r="U1020" s="27"/>
      <c r="V1020" s="74"/>
      <c r="W1020" s="27"/>
      <c r="X1020" s="27"/>
      <c r="Y1020" s="27"/>
      <c r="Z1020" s="27"/>
      <c r="AA10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0" s="27"/>
      <c r="AC1020" s="83"/>
    </row>
    <row r="1021" spans="1:29" ht="12.6" x14ac:dyDescent="0.25">
      <c r="A1021" s="27" t="s">
        <v>571</v>
      </c>
      <c r="B1021" s="28">
        <v>2</v>
      </c>
      <c r="C1021" s="27"/>
      <c r="D10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30"/>
      <c r="P1021" s="30">
        <f>Table1[[#This Row],[Unit Value]]*Table1[[#This Row],[Qty | PCount]]</f>
        <v>0</v>
      </c>
      <c r="Q1021" s="27" t="str">
        <f>IF(Table1[[#This Row],[Unit Value]]&lt;=4999,"Low-Value Asset","High-Value Asset")</f>
        <v>Low-Value Asset</v>
      </c>
      <c r="R1021" s="27"/>
      <c r="S1021" s="27"/>
      <c r="T1021" s="27"/>
      <c r="U1021" s="27"/>
      <c r="V1021" s="74"/>
      <c r="W1021" s="27"/>
      <c r="X1021" s="27"/>
      <c r="Y1021" s="27"/>
      <c r="Z1021" s="27"/>
      <c r="AA10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1" s="27"/>
      <c r="AC1021" s="83"/>
    </row>
    <row r="1022" spans="1:29" ht="12.6" x14ac:dyDescent="0.25">
      <c r="A1022" s="27" t="s">
        <v>571</v>
      </c>
      <c r="B1022" s="28">
        <v>3</v>
      </c>
      <c r="C1022" s="27"/>
      <c r="D10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30"/>
      <c r="P1022" s="30">
        <f>Table1[[#This Row],[Unit Value]]*Table1[[#This Row],[Qty | PCount]]</f>
        <v>0</v>
      </c>
      <c r="Q1022" s="27" t="str">
        <f>IF(Table1[[#This Row],[Unit Value]]&lt;=4999,"Low-Value Asset","High-Value Asset")</f>
        <v>Low-Value Asset</v>
      </c>
      <c r="R1022" s="27"/>
      <c r="S1022" s="27"/>
      <c r="T1022" s="27"/>
      <c r="U1022" s="27"/>
      <c r="V1022" s="74"/>
      <c r="W1022" s="27"/>
      <c r="X1022" s="27"/>
      <c r="Y1022" s="27"/>
      <c r="Z1022" s="27"/>
      <c r="AA10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2" s="27"/>
      <c r="AC1022" s="83"/>
    </row>
    <row r="1023" spans="1:29" ht="12.6" x14ac:dyDescent="0.25">
      <c r="A1023" s="27" t="s">
        <v>571</v>
      </c>
      <c r="B1023" s="28">
        <v>4</v>
      </c>
      <c r="C1023" s="27"/>
      <c r="D10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30"/>
      <c r="P1023" s="30">
        <f>Table1[[#This Row],[Unit Value]]*Table1[[#This Row],[Qty | PCount]]</f>
        <v>0</v>
      </c>
      <c r="Q1023" s="27" t="str">
        <f>IF(Table1[[#This Row],[Unit Value]]&lt;=4999,"Low-Value Asset","High-Value Asset")</f>
        <v>Low-Value Asset</v>
      </c>
      <c r="R1023" s="27"/>
      <c r="S1023" s="27"/>
      <c r="T1023" s="27"/>
      <c r="U1023" s="27"/>
      <c r="V1023" s="74"/>
      <c r="W1023" s="27"/>
      <c r="X1023" s="27"/>
      <c r="Y1023" s="27"/>
      <c r="Z1023" s="27"/>
      <c r="AA10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3" s="27"/>
      <c r="AC1023" s="83"/>
    </row>
    <row r="1024" spans="1:29" ht="12.6" x14ac:dyDescent="0.25">
      <c r="A1024" s="27" t="s">
        <v>571</v>
      </c>
      <c r="B1024" s="28">
        <v>5</v>
      </c>
      <c r="C1024" s="27"/>
      <c r="D10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30"/>
      <c r="P1024" s="30">
        <f>Table1[[#This Row],[Unit Value]]*Table1[[#This Row],[Qty | PCount]]</f>
        <v>0</v>
      </c>
      <c r="Q1024" s="27" t="str">
        <f>IF(Table1[[#This Row],[Unit Value]]&lt;=4999,"Low-Value Asset","High-Value Asset")</f>
        <v>Low-Value Asset</v>
      </c>
      <c r="R1024" s="27"/>
      <c r="S1024" s="27"/>
      <c r="T1024" s="27"/>
      <c r="U1024" s="27"/>
      <c r="V1024" s="74"/>
      <c r="W1024" s="27"/>
      <c r="X1024" s="27"/>
      <c r="Y1024" s="27"/>
      <c r="Z1024" s="27"/>
      <c r="AA10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4" s="27"/>
      <c r="AC1024" s="83"/>
    </row>
    <row r="1025" spans="1:29" ht="12.6" x14ac:dyDescent="0.25">
      <c r="A1025" s="27" t="s">
        <v>571</v>
      </c>
      <c r="B1025" s="28">
        <v>6</v>
      </c>
      <c r="C1025" s="27"/>
      <c r="D10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30"/>
      <c r="P1025" s="30">
        <f>Table1[[#This Row],[Unit Value]]*Table1[[#This Row],[Qty | PCount]]</f>
        <v>0</v>
      </c>
      <c r="Q1025" s="27" t="str">
        <f>IF(Table1[[#This Row],[Unit Value]]&lt;=4999,"Low-Value Asset","High-Value Asset")</f>
        <v>Low-Value Asset</v>
      </c>
      <c r="R1025" s="27"/>
      <c r="S1025" s="27"/>
      <c r="T1025" s="27"/>
      <c r="U1025" s="27"/>
      <c r="V1025" s="74"/>
      <c r="W1025" s="27"/>
      <c r="X1025" s="27"/>
      <c r="Y1025" s="27"/>
      <c r="Z1025" s="27"/>
      <c r="AA10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5" s="27"/>
      <c r="AC1025" s="83"/>
    </row>
    <row r="1026" spans="1:29" ht="12.6" x14ac:dyDescent="0.25">
      <c r="A1026" s="27" t="s">
        <v>571</v>
      </c>
      <c r="B1026" s="28">
        <v>7</v>
      </c>
      <c r="C1026" s="27"/>
      <c r="D10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30"/>
      <c r="P1026" s="30">
        <f>Table1[[#This Row],[Unit Value]]*Table1[[#This Row],[Qty | PCount]]</f>
        <v>0</v>
      </c>
      <c r="Q1026" s="27" t="str">
        <f>IF(Table1[[#This Row],[Unit Value]]&lt;=4999,"Low-Value Asset","High-Value Asset")</f>
        <v>Low-Value Asset</v>
      </c>
      <c r="R1026" s="27"/>
      <c r="S1026" s="27"/>
      <c r="T1026" s="27"/>
      <c r="U1026" s="27"/>
      <c r="V1026" s="74"/>
      <c r="W1026" s="27"/>
      <c r="X1026" s="27"/>
      <c r="Y1026" s="27"/>
      <c r="Z1026" s="27"/>
      <c r="AA10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6" s="27"/>
      <c r="AC1026" s="83"/>
    </row>
    <row r="1027" spans="1:29" ht="12.6" x14ac:dyDescent="0.25">
      <c r="A1027" s="27" t="s">
        <v>571</v>
      </c>
      <c r="B1027" s="28">
        <v>8</v>
      </c>
      <c r="C1027" s="27"/>
      <c r="D10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30"/>
      <c r="P1027" s="30">
        <f>Table1[[#This Row],[Unit Value]]*Table1[[#This Row],[Qty | PCount]]</f>
        <v>0</v>
      </c>
      <c r="Q1027" s="27" t="str">
        <f>IF(Table1[[#This Row],[Unit Value]]&lt;=4999,"Low-Value Asset","High-Value Asset")</f>
        <v>Low-Value Asset</v>
      </c>
      <c r="R1027" s="27"/>
      <c r="S1027" s="27"/>
      <c r="T1027" s="27"/>
      <c r="U1027" s="27"/>
      <c r="V1027" s="74"/>
      <c r="W1027" s="27"/>
      <c r="X1027" s="27"/>
      <c r="Y1027" s="27"/>
      <c r="Z1027" s="27"/>
      <c r="AA10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7" s="27"/>
      <c r="AC1027" s="83"/>
    </row>
    <row r="1028" spans="1:29" ht="12.6" x14ac:dyDescent="0.25">
      <c r="A1028" s="27" t="s">
        <v>571</v>
      </c>
      <c r="B1028" s="28">
        <v>9</v>
      </c>
      <c r="C1028" s="27"/>
      <c r="D10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30"/>
      <c r="P1028" s="30">
        <f>Table1[[#This Row],[Unit Value]]*Table1[[#This Row],[Qty | PCount]]</f>
        <v>0</v>
      </c>
      <c r="Q1028" s="27" t="str">
        <f>IF(Table1[[#This Row],[Unit Value]]&lt;=4999,"Low-Value Asset","High-Value Asset")</f>
        <v>Low-Value Asset</v>
      </c>
      <c r="R1028" s="27"/>
      <c r="S1028" s="27"/>
      <c r="T1028" s="27"/>
      <c r="U1028" s="27"/>
      <c r="V1028" s="74"/>
      <c r="W1028" s="27"/>
      <c r="X1028" s="27"/>
      <c r="Y1028" s="27"/>
      <c r="Z1028" s="27"/>
      <c r="AA10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8" s="27"/>
      <c r="AC1028" s="83"/>
    </row>
    <row r="1029" spans="1:29" ht="12.6" x14ac:dyDescent="0.25">
      <c r="A1029" s="27" t="s">
        <v>571</v>
      </c>
      <c r="B1029" s="28">
        <v>10</v>
      </c>
      <c r="C1029" s="27"/>
      <c r="D10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30"/>
      <c r="P1029" s="30">
        <f>Table1[[#This Row],[Unit Value]]*Table1[[#This Row],[Qty | PCount]]</f>
        <v>0</v>
      </c>
      <c r="Q1029" s="27" t="str">
        <f>IF(Table1[[#This Row],[Unit Value]]&lt;=4999,"Low-Value Asset","High-Value Asset")</f>
        <v>Low-Value Asset</v>
      </c>
      <c r="R1029" s="27"/>
      <c r="S1029" s="27"/>
      <c r="T1029" s="27"/>
      <c r="U1029" s="27"/>
      <c r="V1029" s="74"/>
      <c r="W1029" s="27"/>
      <c r="X1029" s="27"/>
      <c r="Y1029" s="27"/>
      <c r="Z1029" s="27"/>
      <c r="AA10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29" s="27"/>
      <c r="AC1029" s="83"/>
    </row>
    <row r="1030" spans="1:29" ht="12.6" x14ac:dyDescent="0.25">
      <c r="A1030" s="27" t="s">
        <v>571</v>
      </c>
      <c r="B1030" s="28">
        <v>11</v>
      </c>
      <c r="C1030" s="27"/>
      <c r="D10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30"/>
      <c r="P1030" s="30">
        <f>Table1[[#This Row],[Unit Value]]*Table1[[#This Row],[Qty | PCount]]</f>
        <v>0</v>
      </c>
      <c r="Q1030" s="27" t="str">
        <f>IF(Table1[[#This Row],[Unit Value]]&lt;=4999,"Low-Value Asset","High-Value Asset")</f>
        <v>Low-Value Asset</v>
      </c>
      <c r="R1030" s="27"/>
      <c r="S1030" s="27"/>
      <c r="T1030" s="27"/>
      <c r="U1030" s="27"/>
      <c r="V1030" s="74"/>
      <c r="W1030" s="27"/>
      <c r="X1030" s="27"/>
      <c r="Y1030" s="27"/>
      <c r="Z1030" s="27"/>
      <c r="AA10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0" s="27"/>
      <c r="AC1030" s="83"/>
    </row>
    <row r="1031" spans="1:29" ht="12.6" x14ac:dyDescent="0.25">
      <c r="A1031" s="27" t="s">
        <v>571</v>
      </c>
      <c r="B1031" s="28">
        <v>12</v>
      </c>
      <c r="C1031" s="27"/>
      <c r="D10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30"/>
      <c r="P1031" s="30">
        <f>Table1[[#This Row],[Unit Value]]*Table1[[#This Row],[Qty | PCount]]</f>
        <v>0</v>
      </c>
      <c r="Q1031" s="27" t="str">
        <f>IF(Table1[[#This Row],[Unit Value]]&lt;=4999,"Low-Value Asset","High-Value Asset")</f>
        <v>Low-Value Asset</v>
      </c>
      <c r="R1031" s="27"/>
      <c r="S1031" s="27"/>
      <c r="T1031" s="27"/>
      <c r="U1031" s="27"/>
      <c r="V1031" s="74"/>
      <c r="W1031" s="27"/>
      <c r="X1031" s="27"/>
      <c r="Y1031" s="27"/>
      <c r="Z1031" s="27"/>
      <c r="AA10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1" s="27"/>
      <c r="AC1031" s="83"/>
    </row>
    <row r="1032" spans="1:29" ht="12.6" x14ac:dyDescent="0.25">
      <c r="A1032" s="27" t="s">
        <v>571</v>
      </c>
      <c r="B1032" s="28">
        <v>13</v>
      </c>
      <c r="C1032" s="27"/>
      <c r="D10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30"/>
      <c r="P1032" s="30">
        <f>Table1[[#This Row],[Unit Value]]*Table1[[#This Row],[Qty | PCount]]</f>
        <v>0</v>
      </c>
      <c r="Q1032" s="27" t="str">
        <f>IF(Table1[[#This Row],[Unit Value]]&lt;=4999,"Low-Value Asset","High-Value Asset")</f>
        <v>Low-Value Asset</v>
      </c>
      <c r="R1032" s="27"/>
      <c r="S1032" s="27"/>
      <c r="T1032" s="27"/>
      <c r="U1032" s="27"/>
      <c r="V1032" s="74"/>
      <c r="W1032" s="27"/>
      <c r="X1032" s="27"/>
      <c r="Y1032" s="27"/>
      <c r="Z1032" s="27"/>
      <c r="AA10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2" s="27"/>
      <c r="AC1032" s="83"/>
    </row>
    <row r="1033" spans="1:29" ht="12.6" x14ac:dyDescent="0.25">
      <c r="A1033" s="27" t="s">
        <v>571</v>
      </c>
      <c r="B1033" s="28">
        <v>14</v>
      </c>
      <c r="C1033" s="27"/>
      <c r="D10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30"/>
      <c r="P1033" s="30">
        <f>Table1[[#This Row],[Unit Value]]*Table1[[#This Row],[Qty | PCount]]</f>
        <v>0</v>
      </c>
      <c r="Q1033" s="27" t="str">
        <f>IF(Table1[[#This Row],[Unit Value]]&lt;=4999,"Low-Value Asset","High-Value Asset")</f>
        <v>Low-Value Asset</v>
      </c>
      <c r="R1033" s="27"/>
      <c r="S1033" s="27"/>
      <c r="T1033" s="27"/>
      <c r="U1033" s="27"/>
      <c r="V1033" s="74"/>
      <c r="W1033" s="27"/>
      <c r="X1033" s="27"/>
      <c r="Y1033" s="27"/>
      <c r="Z1033" s="27"/>
      <c r="AA10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3" s="27"/>
      <c r="AC1033" s="83"/>
    </row>
    <row r="1034" spans="1:29" ht="12.6" x14ac:dyDescent="0.25">
      <c r="A1034" s="27" t="s">
        <v>571</v>
      </c>
      <c r="B1034" s="28">
        <v>15</v>
      </c>
      <c r="C1034" s="27"/>
      <c r="D10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30"/>
      <c r="P1034" s="30">
        <f>Table1[[#This Row],[Unit Value]]*Table1[[#This Row],[Qty | PCount]]</f>
        <v>0</v>
      </c>
      <c r="Q1034" s="27" t="str">
        <f>IF(Table1[[#This Row],[Unit Value]]&lt;=4999,"Low-Value Asset","High-Value Asset")</f>
        <v>Low-Value Asset</v>
      </c>
      <c r="R1034" s="27"/>
      <c r="S1034" s="27"/>
      <c r="T1034" s="27"/>
      <c r="U1034" s="27"/>
      <c r="V1034" s="74"/>
      <c r="W1034" s="27"/>
      <c r="X1034" s="27"/>
      <c r="Y1034" s="27"/>
      <c r="Z1034" s="27"/>
      <c r="AA10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4" s="27"/>
      <c r="AC1034" s="83"/>
    </row>
    <row r="1035" spans="1:29" ht="12.6" x14ac:dyDescent="0.25">
      <c r="A1035" s="27" t="s">
        <v>571</v>
      </c>
      <c r="B1035" s="28">
        <v>16</v>
      </c>
      <c r="C1035" s="27"/>
      <c r="D10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30"/>
      <c r="P1035" s="30">
        <f>Table1[[#This Row],[Unit Value]]*Table1[[#This Row],[Qty | PCount]]</f>
        <v>0</v>
      </c>
      <c r="Q1035" s="27" t="str">
        <f>IF(Table1[[#This Row],[Unit Value]]&lt;=4999,"Low-Value Asset","High-Value Asset")</f>
        <v>Low-Value Asset</v>
      </c>
      <c r="R1035" s="27"/>
      <c r="S1035" s="27"/>
      <c r="T1035" s="27"/>
      <c r="U1035" s="27"/>
      <c r="V1035" s="74"/>
      <c r="W1035" s="27"/>
      <c r="X1035" s="27"/>
      <c r="Y1035" s="27"/>
      <c r="Z1035" s="27"/>
      <c r="AA10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5" s="27"/>
      <c r="AC1035" s="83"/>
    </row>
    <row r="1036" spans="1:29" ht="12.6" x14ac:dyDescent="0.25">
      <c r="A1036" s="27" t="s">
        <v>571</v>
      </c>
      <c r="B1036" s="28">
        <v>17</v>
      </c>
      <c r="C1036" s="27"/>
      <c r="D10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30"/>
      <c r="P1036" s="30">
        <f>Table1[[#This Row],[Unit Value]]*Table1[[#This Row],[Qty | PCount]]</f>
        <v>0</v>
      </c>
      <c r="Q1036" s="27" t="str">
        <f>IF(Table1[[#This Row],[Unit Value]]&lt;=4999,"Low-Value Asset","High-Value Asset")</f>
        <v>Low-Value Asset</v>
      </c>
      <c r="R1036" s="27"/>
      <c r="S1036" s="27"/>
      <c r="T1036" s="27"/>
      <c r="U1036" s="27"/>
      <c r="V1036" s="74"/>
      <c r="W1036" s="27"/>
      <c r="X1036" s="27"/>
      <c r="Y1036" s="27"/>
      <c r="Z1036" s="27"/>
      <c r="AA10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6" s="27"/>
      <c r="AC1036" s="83"/>
    </row>
    <row r="1037" spans="1:29" ht="12.6" x14ac:dyDescent="0.25">
      <c r="A1037" s="27" t="s">
        <v>571</v>
      </c>
      <c r="B1037" s="28">
        <v>18</v>
      </c>
      <c r="C1037" s="27"/>
      <c r="D10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30"/>
      <c r="P1037" s="30">
        <f>Table1[[#This Row],[Unit Value]]*Table1[[#This Row],[Qty | PCount]]</f>
        <v>0</v>
      </c>
      <c r="Q1037" s="27" t="str">
        <f>IF(Table1[[#This Row],[Unit Value]]&lt;=4999,"Low-Value Asset","High-Value Asset")</f>
        <v>Low-Value Asset</v>
      </c>
      <c r="R1037" s="27"/>
      <c r="S1037" s="27"/>
      <c r="T1037" s="27"/>
      <c r="U1037" s="27"/>
      <c r="V1037" s="74"/>
      <c r="W1037" s="27"/>
      <c r="X1037" s="27"/>
      <c r="Y1037" s="27"/>
      <c r="Z1037" s="27"/>
      <c r="AA10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7" s="27"/>
      <c r="AC1037" s="83"/>
    </row>
    <row r="1038" spans="1:29" ht="12.6" x14ac:dyDescent="0.25">
      <c r="A1038" s="27" t="s">
        <v>571</v>
      </c>
      <c r="B1038" s="28">
        <v>19</v>
      </c>
      <c r="C1038" s="27"/>
      <c r="D10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30"/>
      <c r="P1038" s="30">
        <f>Table1[[#This Row],[Unit Value]]*Table1[[#This Row],[Qty | PCount]]</f>
        <v>0</v>
      </c>
      <c r="Q1038" s="27" t="str">
        <f>IF(Table1[[#This Row],[Unit Value]]&lt;=4999,"Low-Value Asset","High-Value Asset")</f>
        <v>Low-Value Asset</v>
      </c>
      <c r="R1038" s="27"/>
      <c r="S1038" s="27"/>
      <c r="T1038" s="27"/>
      <c r="U1038" s="27"/>
      <c r="V1038" s="74"/>
      <c r="W1038" s="27"/>
      <c r="X1038" s="27"/>
      <c r="Y1038" s="27"/>
      <c r="Z1038" s="27"/>
      <c r="AA10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8" s="27"/>
      <c r="AC1038" s="83"/>
    </row>
    <row r="1039" spans="1:29" ht="12.6" x14ac:dyDescent="0.25">
      <c r="A1039" s="27" t="s">
        <v>571</v>
      </c>
      <c r="B1039" s="28">
        <v>20</v>
      </c>
      <c r="C1039" s="27"/>
      <c r="D10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30"/>
      <c r="P1039" s="30">
        <f>Table1[[#This Row],[Unit Value]]*Table1[[#This Row],[Qty | PCount]]</f>
        <v>0</v>
      </c>
      <c r="Q1039" s="27" t="str">
        <f>IF(Table1[[#This Row],[Unit Value]]&lt;=4999,"Low-Value Asset","High-Value Asset")</f>
        <v>Low-Value Asset</v>
      </c>
      <c r="R1039" s="27"/>
      <c r="S1039" s="27"/>
      <c r="T1039" s="27"/>
      <c r="U1039" s="27"/>
      <c r="V1039" s="74"/>
      <c r="W1039" s="27"/>
      <c r="X1039" s="27"/>
      <c r="Y1039" s="27"/>
      <c r="Z1039" s="27"/>
      <c r="AA10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39" s="27"/>
      <c r="AC1039" s="83"/>
    </row>
    <row r="1040" spans="1:29" ht="12.6" x14ac:dyDescent="0.25">
      <c r="A1040" s="27" t="s">
        <v>571</v>
      </c>
      <c r="B1040" s="28">
        <v>21</v>
      </c>
      <c r="C1040" s="27"/>
      <c r="D10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30"/>
      <c r="P1040" s="30">
        <f>Table1[[#This Row],[Unit Value]]*Table1[[#This Row],[Qty | PCount]]</f>
        <v>0</v>
      </c>
      <c r="Q1040" s="27" t="str">
        <f>IF(Table1[[#This Row],[Unit Value]]&lt;=4999,"Low-Value Asset","High-Value Asset")</f>
        <v>Low-Value Asset</v>
      </c>
      <c r="R1040" s="27"/>
      <c r="S1040" s="27"/>
      <c r="T1040" s="27"/>
      <c r="U1040" s="27"/>
      <c r="V1040" s="74"/>
      <c r="W1040" s="27"/>
      <c r="X1040" s="27"/>
      <c r="Y1040" s="27"/>
      <c r="Z1040" s="27"/>
      <c r="AA10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0" s="27"/>
      <c r="AC1040" s="83"/>
    </row>
    <row r="1041" spans="1:29" ht="12.6" x14ac:dyDescent="0.25">
      <c r="A1041" s="27" t="s">
        <v>571</v>
      </c>
      <c r="B1041" s="28">
        <v>22</v>
      </c>
      <c r="C1041" s="27"/>
      <c r="D10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30"/>
      <c r="P1041" s="30">
        <f>Table1[[#This Row],[Unit Value]]*Table1[[#This Row],[Qty | PCount]]</f>
        <v>0</v>
      </c>
      <c r="Q1041" s="27" t="str">
        <f>IF(Table1[[#This Row],[Unit Value]]&lt;=4999,"Low-Value Asset","High-Value Asset")</f>
        <v>Low-Value Asset</v>
      </c>
      <c r="R1041" s="27"/>
      <c r="S1041" s="27"/>
      <c r="T1041" s="27"/>
      <c r="U1041" s="27"/>
      <c r="V1041" s="74"/>
      <c r="W1041" s="27"/>
      <c r="X1041" s="27"/>
      <c r="Y1041" s="27"/>
      <c r="Z1041" s="27"/>
      <c r="AA10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1" s="27"/>
      <c r="AC1041" s="83"/>
    </row>
    <row r="1042" spans="1:29" ht="12.6" x14ac:dyDescent="0.25">
      <c r="A1042" s="27" t="s">
        <v>571</v>
      </c>
      <c r="B1042" s="28">
        <v>23</v>
      </c>
      <c r="C1042" s="27"/>
      <c r="D10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30"/>
      <c r="P1042" s="30">
        <f>Table1[[#This Row],[Unit Value]]*Table1[[#This Row],[Qty | PCount]]</f>
        <v>0</v>
      </c>
      <c r="Q1042" s="27" t="str">
        <f>IF(Table1[[#This Row],[Unit Value]]&lt;=4999,"Low-Value Asset","High-Value Asset")</f>
        <v>Low-Value Asset</v>
      </c>
      <c r="R1042" s="27"/>
      <c r="S1042" s="27"/>
      <c r="T1042" s="27"/>
      <c r="U1042" s="27"/>
      <c r="V1042" s="74"/>
      <c r="W1042" s="27"/>
      <c r="X1042" s="27"/>
      <c r="Y1042" s="27"/>
      <c r="Z1042" s="27"/>
      <c r="AA10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2" s="27"/>
      <c r="AC1042" s="83"/>
    </row>
    <row r="1043" spans="1:29" ht="12.6" x14ac:dyDescent="0.25">
      <c r="A1043" s="27" t="s">
        <v>571</v>
      </c>
      <c r="B1043" s="28">
        <v>24</v>
      </c>
      <c r="C1043" s="27"/>
      <c r="D10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30"/>
      <c r="P1043" s="30">
        <f>Table1[[#This Row],[Unit Value]]*Table1[[#This Row],[Qty | PCount]]</f>
        <v>0</v>
      </c>
      <c r="Q1043" s="27" t="str">
        <f>IF(Table1[[#This Row],[Unit Value]]&lt;=4999,"Low-Value Asset","High-Value Asset")</f>
        <v>Low-Value Asset</v>
      </c>
      <c r="R1043" s="27"/>
      <c r="S1043" s="27"/>
      <c r="T1043" s="27"/>
      <c r="U1043" s="27"/>
      <c r="V1043" s="74"/>
      <c r="W1043" s="27"/>
      <c r="X1043" s="27"/>
      <c r="Y1043" s="27"/>
      <c r="Z1043" s="27"/>
      <c r="AA10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3" s="27"/>
      <c r="AC1043" s="83"/>
    </row>
    <row r="1044" spans="1:29" ht="12.6" x14ac:dyDescent="0.25">
      <c r="A1044" s="27" t="s">
        <v>571</v>
      </c>
      <c r="B1044" s="28">
        <v>25</v>
      </c>
      <c r="C1044" s="27"/>
      <c r="D10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30"/>
      <c r="P1044" s="30">
        <f>Table1[[#This Row],[Unit Value]]*Table1[[#This Row],[Qty | PCount]]</f>
        <v>0</v>
      </c>
      <c r="Q1044" s="27" t="str">
        <f>IF(Table1[[#This Row],[Unit Value]]&lt;=4999,"Low-Value Asset","High-Value Asset")</f>
        <v>Low-Value Asset</v>
      </c>
      <c r="R1044" s="27"/>
      <c r="S1044" s="27"/>
      <c r="T1044" s="27"/>
      <c r="U1044" s="27"/>
      <c r="V1044" s="74"/>
      <c r="W1044" s="27"/>
      <c r="X1044" s="27"/>
      <c r="Y1044" s="27"/>
      <c r="Z1044" s="27"/>
      <c r="AA10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4" s="27"/>
      <c r="AC1044" s="83"/>
    </row>
    <row r="1045" spans="1:29" ht="12.6" x14ac:dyDescent="0.25">
      <c r="A1045" s="27" t="s">
        <v>571</v>
      </c>
      <c r="B1045" s="28">
        <v>26</v>
      </c>
      <c r="C1045" s="27"/>
      <c r="D10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30"/>
      <c r="P1045" s="30">
        <f>Table1[[#This Row],[Unit Value]]*Table1[[#This Row],[Qty | PCount]]</f>
        <v>0</v>
      </c>
      <c r="Q1045" s="27" t="str">
        <f>IF(Table1[[#This Row],[Unit Value]]&lt;=4999,"Low-Value Asset","High-Value Asset")</f>
        <v>Low-Value Asset</v>
      </c>
      <c r="R1045" s="27"/>
      <c r="S1045" s="27"/>
      <c r="T1045" s="27"/>
      <c r="U1045" s="27"/>
      <c r="V1045" s="74"/>
      <c r="W1045" s="27"/>
      <c r="X1045" s="27"/>
      <c r="Y1045" s="27"/>
      <c r="Z1045" s="27"/>
      <c r="AA10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5" s="27"/>
      <c r="AC1045" s="83"/>
    </row>
    <row r="1046" spans="1:29" ht="12.6" x14ac:dyDescent="0.25">
      <c r="A1046" s="27" t="s">
        <v>571</v>
      </c>
      <c r="B1046" s="28">
        <v>27</v>
      </c>
      <c r="C1046" s="27"/>
      <c r="D10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30"/>
      <c r="P1046" s="30">
        <f>Table1[[#This Row],[Unit Value]]*Table1[[#This Row],[Qty | PCount]]</f>
        <v>0</v>
      </c>
      <c r="Q1046" s="27" t="str">
        <f>IF(Table1[[#This Row],[Unit Value]]&lt;=4999,"Low-Value Asset","High-Value Asset")</f>
        <v>Low-Value Asset</v>
      </c>
      <c r="R1046" s="27"/>
      <c r="S1046" s="27"/>
      <c r="T1046" s="27"/>
      <c r="U1046" s="27"/>
      <c r="V1046" s="74"/>
      <c r="W1046" s="27"/>
      <c r="X1046" s="27"/>
      <c r="Y1046" s="27"/>
      <c r="Z1046" s="27"/>
      <c r="AA10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6" s="27"/>
      <c r="AC1046" s="83"/>
    </row>
    <row r="1047" spans="1:29" ht="12.6" x14ac:dyDescent="0.25">
      <c r="A1047" s="27" t="s">
        <v>571</v>
      </c>
      <c r="B1047" s="28">
        <v>28</v>
      </c>
      <c r="C1047" s="27"/>
      <c r="D10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30"/>
      <c r="P1047" s="30">
        <f>Table1[[#This Row],[Unit Value]]*Table1[[#This Row],[Qty | PCount]]</f>
        <v>0</v>
      </c>
      <c r="Q1047" s="27" t="str">
        <f>IF(Table1[[#This Row],[Unit Value]]&lt;=4999,"Low-Value Asset","High-Value Asset")</f>
        <v>Low-Value Asset</v>
      </c>
      <c r="R1047" s="27"/>
      <c r="S1047" s="27"/>
      <c r="T1047" s="27"/>
      <c r="U1047" s="27"/>
      <c r="V1047" s="74"/>
      <c r="W1047" s="27"/>
      <c r="X1047" s="27"/>
      <c r="Y1047" s="27"/>
      <c r="Z1047" s="27"/>
      <c r="AA10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7" s="27"/>
      <c r="AC1047" s="83"/>
    </row>
    <row r="1048" spans="1:29" ht="12.6" x14ac:dyDescent="0.25">
      <c r="A1048" s="27" t="s">
        <v>571</v>
      </c>
      <c r="B1048" s="28">
        <v>29</v>
      </c>
      <c r="C1048" s="27"/>
      <c r="D10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30"/>
      <c r="P1048" s="30">
        <f>Table1[[#This Row],[Unit Value]]*Table1[[#This Row],[Qty | PCount]]</f>
        <v>0</v>
      </c>
      <c r="Q1048" s="27" t="str">
        <f>IF(Table1[[#This Row],[Unit Value]]&lt;=4999,"Low-Value Asset","High-Value Asset")</f>
        <v>Low-Value Asset</v>
      </c>
      <c r="R1048" s="27"/>
      <c r="S1048" s="27"/>
      <c r="T1048" s="27"/>
      <c r="U1048" s="27"/>
      <c r="V1048" s="74"/>
      <c r="W1048" s="27"/>
      <c r="X1048" s="27"/>
      <c r="Y1048" s="27"/>
      <c r="Z1048" s="27"/>
      <c r="AA10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8" s="27"/>
      <c r="AC1048" s="83"/>
    </row>
    <row r="1049" spans="1:29" ht="12.6" x14ac:dyDescent="0.25">
      <c r="A1049" s="27" t="s">
        <v>571</v>
      </c>
      <c r="B1049" s="28">
        <v>30</v>
      </c>
      <c r="C1049" s="27"/>
      <c r="D10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30"/>
      <c r="P1049" s="30">
        <f>Table1[[#This Row],[Unit Value]]*Table1[[#This Row],[Qty | PCount]]</f>
        <v>0</v>
      </c>
      <c r="Q1049" s="27" t="str">
        <f>IF(Table1[[#This Row],[Unit Value]]&lt;=4999,"Low-Value Asset","High-Value Asset")</f>
        <v>Low-Value Asset</v>
      </c>
      <c r="R1049" s="27"/>
      <c r="S1049" s="27"/>
      <c r="T1049" s="27"/>
      <c r="U1049" s="27"/>
      <c r="V1049" s="74"/>
      <c r="W1049" s="27"/>
      <c r="X1049" s="27"/>
      <c r="Y1049" s="27"/>
      <c r="Z1049" s="27"/>
      <c r="AA10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49" s="27"/>
      <c r="AC1049" s="83"/>
    </row>
    <row r="1050" spans="1:29" ht="12.6" x14ac:dyDescent="0.25">
      <c r="A1050" s="27" t="s">
        <v>571</v>
      </c>
      <c r="B1050" s="28">
        <v>31</v>
      </c>
      <c r="C1050" s="27"/>
      <c r="D10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30"/>
      <c r="P1050" s="30">
        <f>Table1[[#This Row],[Unit Value]]*Table1[[#This Row],[Qty | PCount]]</f>
        <v>0</v>
      </c>
      <c r="Q1050" s="27" t="str">
        <f>IF(Table1[[#This Row],[Unit Value]]&lt;=4999,"Low-Value Asset","High-Value Asset")</f>
        <v>Low-Value Asset</v>
      </c>
      <c r="R1050" s="27"/>
      <c r="S1050" s="27"/>
      <c r="T1050" s="27"/>
      <c r="U1050" s="27"/>
      <c r="V1050" s="74"/>
      <c r="W1050" s="27"/>
      <c r="X1050" s="27"/>
      <c r="Y1050" s="27"/>
      <c r="Z1050" s="27"/>
      <c r="AA10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0" s="27"/>
      <c r="AC1050" s="83"/>
    </row>
    <row r="1051" spans="1:29" ht="12.6" x14ac:dyDescent="0.25">
      <c r="A1051" s="27" t="s">
        <v>571</v>
      </c>
      <c r="B1051" s="28">
        <v>32</v>
      </c>
      <c r="C1051" s="27"/>
      <c r="D10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30"/>
      <c r="P1051" s="30">
        <f>Table1[[#This Row],[Unit Value]]*Table1[[#This Row],[Qty | PCount]]</f>
        <v>0</v>
      </c>
      <c r="Q1051" s="27" t="str">
        <f>IF(Table1[[#This Row],[Unit Value]]&lt;=4999,"Low-Value Asset","High-Value Asset")</f>
        <v>Low-Value Asset</v>
      </c>
      <c r="R1051" s="27"/>
      <c r="S1051" s="27"/>
      <c r="T1051" s="27"/>
      <c r="U1051" s="27"/>
      <c r="V1051" s="74"/>
      <c r="W1051" s="27"/>
      <c r="X1051" s="27"/>
      <c r="Y1051" s="27"/>
      <c r="Z1051" s="27"/>
      <c r="AA10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1" s="27"/>
      <c r="AC1051" s="83"/>
    </row>
    <row r="1052" spans="1:29" ht="12.6" x14ac:dyDescent="0.25">
      <c r="A1052" s="27" t="s">
        <v>571</v>
      </c>
      <c r="B1052" s="28">
        <v>33</v>
      </c>
      <c r="C1052" s="27"/>
      <c r="D10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30"/>
      <c r="P1052" s="30">
        <f>Table1[[#This Row],[Unit Value]]*Table1[[#This Row],[Qty | PCount]]</f>
        <v>0</v>
      </c>
      <c r="Q1052" s="27" t="str">
        <f>IF(Table1[[#This Row],[Unit Value]]&lt;=4999,"Low-Value Asset","High-Value Asset")</f>
        <v>Low-Value Asset</v>
      </c>
      <c r="R1052" s="27"/>
      <c r="S1052" s="27"/>
      <c r="T1052" s="27"/>
      <c r="U1052" s="27"/>
      <c r="V1052" s="74"/>
      <c r="W1052" s="27"/>
      <c r="X1052" s="27"/>
      <c r="Y1052" s="27"/>
      <c r="Z1052" s="27"/>
      <c r="AA10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2" s="27"/>
      <c r="AC1052" s="83"/>
    </row>
    <row r="1053" spans="1:29" ht="12.6" x14ac:dyDescent="0.25">
      <c r="A1053" s="27" t="s">
        <v>571</v>
      </c>
      <c r="B1053" s="28">
        <v>34</v>
      </c>
      <c r="C1053" s="27"/>
      <c r="D10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30"/>
      <c r="P1053" s="30">
        <f>Table1[[#This Row],[Unit Value]]*Table1[[#This Row],[Qty | PCount]]</f>
        <v>0</v>
      </c>
      <c r="Q1053" s="27" t="str">
        <f>IF(Table1[[#This Row],[Unit Value]]&lt;=4999,"Low-Value Asset","High-Value Asset")</f>
        <v>Low-Value Asset</v>
      </c>
      <c r="R1053" s="27"/>
      <c r="S1053" s="27"/>
      <c r="T1053" s="27"/>
      <c r="U1053" s="27"/>
      <c r="V1053" s="74"/>
      <c r="W1053" s="27"/>
      <c r="X1053" s="27"/>
      <c r="Y1053" s="27"/>
      <c r="Z1053" s="27"/>
      <c r="AA10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3" s="27"/>
      <c r="AC1053" s="83"/>
    </row>
    <row r="1054" spans="1:29" ht="12.6" x14ac:dyDescent="0.25">
      <c r="A1054" s="27" t="s">
        <v>571</v>
      </c>
      <c r="B1054" s="28">
        <v>35</v>
      </c>
      <c r="C1054" s="27"/>
      <c r="D10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30"/>
      <c r="P1054" s="30">
        <f>Table1[[#This Row],[Unit Value]]*Table1[[#This Row],[Qty | PCount]]</f>
        <v>0</v>
      </c>
      <c r="Q1054" s="27" t="str">
        <f>IF(Table1[[#This Row],[Unit Value]]&lt;=4999,"Low-Value Asset","High-Value Asset")</f>
        <v>Low-Value Asset</v>
      </c>
      <c r="R1054" s="27"/>
      <c r="S1054" s="27"/>
      <c r="T1054" s="27"/>
      <c r="U1054" s="27"/>
      <c r="V1054" s="74"/>
      <c r="W1054" s="27"/>
      <c r="X1054" s="27"/>
      <c r="Y1054" s="27"/>
      <c r="Z1054" s="27"/>
      <c r="AA10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4" s="27"/>
      <c r="AC1054" s="83"/>
    </row>
    <row r="1055" spans="1:29" ht="12.6" x14ac:dyDescent="0.25">
      <c r="A1055" s="27" t="s">
        <v>571</v>
      </c>
      <c r="B1055" s="28">
        <v>36</v>
      </c>
      <c r="C1055" s="27"/>
      <c r="D10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30"/>
      <c r="P1055" s="30">
        <f>Table1[[#This Row],[Unit Value]]*Table1[[#This Row],[Qty | PCount]]</f>
        <v>0</v>
      </c>
      <c r="Q1055" s="27" t="str">
        <f>IF(Table1[[#This Row],[Unit Value]]&lt;=4999,"Low-Value Asset","High-Value Asset")</f>
        <v>Low-Value Asset</v>
      </c>
      <c r="R1055" s="27"/>
      <c r="S1055" s="27"/>
      <c r="T1055" s="27"/>
      <c r="U1055" s="27"/>
      <c r="V1055" s="74"/>
      <c r="W1055" s="27"/>
      <c r="X1055" s="27"/>
      <c r="Y1055" s="27"/>
      <c r="Z1055" s="27"/>
      <c r="AA10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5" s="27"/>
      <c r="AC1055" s="83"/>
    </row>
    <row r="1056" spans="1:29" ht="12.6" x14ac:dyDescent="0.25">
      <c r="A1056" s="27" t="s">
        <v>571</v>
      </c>
      <c r="B1056" s="28">
        <v>37</v>
      </c>
      <c r="C1056" s="27"/>
      <c r="D10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30"/>
      <c r="P1056" s="30">
        <f>Table1[[#This Row],[Unit Value]]*Table1[[#This Row],[Qty | PCount]]</f>
        <v>0</v>
      </c>
      <c r="Q1056" s="27" t="str">
        <f>IF(Table1[[#This Row],[Unit Value]]&lt;=4999,"Low-Value Asset","High-Value Asset")</f>
        <v>Low-Value Asset</v>
      </c>
      <c r="R1056" s="27"/>
      <c r="S1056" s="27"/>
      <c r="T1056" s="27"/>
      <c r="U1056" s="27"/>
      <c r="V1056" s="74"/>
      <c r="W1056" s="27"/>
      <c r="X1056" s="27"/>
      <c r="Y1056" s="27"/>
      <c r="Z1056" s="27"/>
      <c r="AA10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6" s="27"/>
      <c r="AC1056" s="83"/>
    </row>
    <row r="1057" spans="1:29" ht="12.6" x14ac:dyDescent="0.25">
      <c r="A1057" s="27" t="s">
        <v>571</v>
      </c>
      <c r="B1057" s="28">
        <v>38</v>
      </c>
      <c r="C1057" s="27"/>
      <c r="D10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30"/>
      <c r="P1057" s="30">
        <f>Table1[[#This Row],[Unit Value]]*Table1[[#This Row],[Qty | PCount]]</f>
        <v>0</v>
      </c>
      <c r="Q1057" s="27" t="str">
        <f>IF(Table1[[#This Row],[Unit Value]]&lt;=4999,"Low-Value Asset","High-Value Asset")</f>
        <v>Low-Value Asset</v>
      </c>
      <c r="R1057" s="27"/>
      <c r="S1057" s="27"/>
      <c r="T1057" s="27"/>
      <c r="U1057" s="27"/>
      <c r="V1057" s="74"/>
      <c r="W1057" s="27"/>
      <c r="X1057" s="27"/>
      <c r="Y1057" s="27"/>
      <c r="Z1057" s="27"/>
      <c r="AA10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7" s="27"/>
      <c r="AC1057" s="83"/>
    </row>
    <row r="1058" spans="1:29" ht="12.6" x14ac:dyDescent="0.25">
      <c r="A1058" s="27" t="s">
        <v>571</v>
      </c>
      <c r="B1058" s="28">
        <v>39</v>
      </c>
      <c r="C1058" s="27"/>
      <c r="D10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30"/>
      <c r="P1058" s="30">
        <f>Table1[[#This Row],[Unit Value]]*Table1[[#This Row],[Qty | PCount]]</f>
        <v>0</v>
      </c>
      <c r="Q1058" s="27" t="str">
        <f>IF(Table1[[#This Row],[Unit Value]]&lt;=4999,"Low-Value Asset","High-Value Asset")</f>
        <v>Low-Value Asset</v>
      </c>
      <c r="R1058" s="27"/>
      <c r="S1058" s="27"/>
      <c r="T1058" s="27"/>
      <c r="U1058" s="27"/>
      <c r="V1058" s="74"/>
      <c r="W1058" s="27"/>
      <c r="X1058" s="27"/>
      <c r="Y1058" s="27"/>
      <c r="Z1058" s="27"/>
      <c r="AA10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8" s="27"/>
      <c r="AC1058" s="83"/>
    </row>
    <row r="1059" spans="1:29" ht="12.6" x14ac:dyDescent="0.25">
      <c r="A1059" s="27" t="s">
        <v>571</v>
      </c>
      <c r="B1059" s="28">
        <v>40</v>
      </c>
      <c r="C1059" s="27"/>
      <c r="D10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30"/>
      <c r="P1059" s="30">
        <f>Table1[[#This Row],[Unit Value]]*Table1[[#This Row],[Qty | PCount]]</f>
        <v>0</v>
      </c>
      <c r="Q1059" s="27" t="str">
        <f>IF(Table1[[#This Row],[Unit Value]]&lt;=4999,"Low-Value Asset","High-Value Asset")</f>
        <v>Low-Value Asset</v>
      </c>
      <c r="R1059" s="27"/>
      <c r="S1059" s="27"/>
      <c r="T1059" s="27"/>
      <c r="U1059" s="27"/>
      <c r="V1059" s="74"/>
      <c r="W1059" s="27"/>
      <c r="X1059" s="27"/>
      <c r="Y1059" s="27"/>
      <c r="Z1059" s="27"/>
      <c r="AA10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59" s="27"/>
      <c r="AC1059" s="83"/>
    </row>
    <row r="1060" spans="1:29" ht="12.6" x14ac:dyDescent="0.25">
      <c r="A1060" s="27" t="s">
        <v>571</v>
      </c>
      <c r="B1060" s="28">
        <v>41</v>
      </c>
      <c r="C1060" s="27"/>
      <c r="D10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30"/>
      <c r="P1060" s="30">
        <f>Table1[[#This Row],[Unit Value]]*Table1[[#This Row],[Qty | PCount]]</f>
        <v>0</v>
      </c>
      <c r="Q1060" s="27" t="str">
        <f>IF(Table1[[#This Row],[Unit Value]]&lt;=4999,"Low-Value Asset","High-Value Asset")</f>
        <v>Low-Value Asset</v>
      </c>
      <c r="R1060" s="27"/>
      <c r="S1060" s="27"/>
      <c r="T1060" s="27"/>
      <c r="U1060" s="27"/>
      <c r="V1060" s="74"/>
      <c r="W1060" s="27"/>
      <c r="X1060" s="27"/>
      <c r="Y1060" s="27"/>
      <c r="Z1060" s="27"/>
      <c r="AA10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0" s="27"/>
      <c r="AC1060" s="83"/>
    </row>
    <row r="1061" spans="1:29" ht="12.6" x14ac:dyDescent="0.25">
      <c r="A1061" s="27" t="s">
        <v>571</v>
      </c>
      <c r="B1061" s="28">
        <v>42</v>
      </c>
      <c r="C1061" s="27"/>
      <c r="D10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30"/>
      <c r="P1061" s="30">
        <f>Table1[[#This Row],[Unit Value]]*Table1[[#This Row],[Qty | PCount]]</f>
        <v>0</v>
      </c>
      <c r="Q1061" s="27" t="str">
        <f>IF(Table1[[#This Row],[Unit Value]]&lt;=4999,"Low-Value Asset","High-Value Asset")</f>
        <v>Low-Value Asset</v>
      </c>
      <c r="R1061" s="27"/>
      <c r="S1061" s="27"/>
      <c r="T1061" s="27"/>
      <c r="U1061" s="27"/>
      <c r="V1061" s="74"/>
      <c r="W1061" s="27"/>
      <c r="X1061" s="27"/>
      <c r="Y1061" s="27"/>
      <c r="Z1061" s="27"/>
      <c r="AA10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1" s="27"/>
      <c r="AC1061" s="83"/>
    </row>
    <row r="1062" spans="1:29" ht="12.6" x14ac:dyDescent="0.25">
      <c r="A1062" s="27" t="s">
        <v>571</v>
      </c>
      <c r="B1062" s="28">
        <v>43</v>
      </c>
      <c r="C1062" s="27"/>
      <c r="D10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30"/>
      <c r="P1062" s="30">
        <f>Table1[[#This Row],[Unit Value]]*Table1[[#This Row],[Qty | PCount]]</f>
        <v>0</v>
      </c>
      <c r="Q1062" s="27" t="str">
        <f>IF(Table1[[#This Row],[Unit Value]]&lt;=4999,"Low-Value Asset","High-Value Asset")</f>
        <v>Low-Value Asset</v>
      </c>
      <c r="R1062" s="27"/>
      <c r="S1062" s="27"/>
      <c r="T1062" s="27"/>
      <c r="U1062" s="27"/>
      <c r="V1062" s="74"/>
      <c r="W1062" s="27"/>
      <c r="X1062" s="27"/>
      <c r="Y1062" s="27"/>
      <c r="Z1062" s="27"/>
      <c r="AA10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2" s="27"/>
      <c r="AC1062" s="83"/>
    </row>
    <row r="1063" spans="1:29" ht="12.6" x14ac:dyDescent="0.25">
      <c r="A1063" s="27" t="s">
        <v>571</v>
      </c>
      <c r="B1063" s="28">
        <v>44</v>
      </c>
      <c r="C1063" s="27"/>
      <c r="D10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30"/>
      <c r="P1063" s="30">
        <f>Table1[[#This Row],[Unit Value]]*Table1[[#This Row],[Qty | PCount]]</f>
        <v>0</v>
      </c>
      <c r="Q1063" s="27" t="str">
        <f>IF(Table1[[#This Row],[Unit Value]]&lt;=4999,"Low-Value Asset","High-Value Asset")</f>
        <v>Low-Value Asset</v>
      </c>
      <c r="R1063" s="27"/>
      <c r="S1063" s="27"/>
      <c r="T1063" s="27"/>
      <c r="U1063" s="27"/>
      <c r="V1063" s="74"/>
      <c r="W1063" s="27"/>
      <c r="X1063" s="27"/>
      <c r="Y1063" s="27"/>
      <c r="Z1063" s="27"/>
      <c r="AA10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3" s="27"/>
      <c r="AC1063" s="83"/>
    </row>
    <row r="1064" spans="1:29" ht="12.6" x14ac:dyDescent="0.25">
      <c r="A1064" s="27" t="s">
        <v>571</v>
      </c>
      <c r="B1064" s="28">
        <v>45</v>
      </c>
      <c r="C1064" s="27"/>
      <c r="D10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30"/>
      <c r="P1064" s="30">
        <f>Table1[[#This Row],[Unit Value]]*Table1[[#This Row],[Qty | PCount]]</f>
        <v>0</v>
      </c>
      <c r="Q1064" s="27" t="str">
        <f>IF(Table1[[#This Row],[Unit Value]]&lt;=4999,"Low-Value Asset","High-Value Asset")</f>
        <v>Low-Value Asset</v>
      </c>
      <c r="R1064" s="27"/>
      <c r="S1064" s="27"/>
      <c r="T1064" s="27"/>
      <c r="U1064" s="27"/>
      <c r="V1064" s="74"/>
      <c r="W1064" s="27"/>
      <c r="X1064" s="27"/>
      <c r="Y1064" s="27"/>
      <c r="Z1064" s="27"/>
      <c r="AA10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4" s="27"/>
      <c r="AC1064" s="83"/>
    </row>
    <row r="1065" spans="1:29" ht="12.6" x14ac:dyDescent="0.25">
      <c r="A1065" s="27" t="s">
        <v>571</v>
      </c>
      <c r="B1065" s="28">
        <v>46</v>
      </c>
      <c r="C1065" s="27"/>
      <c r="D10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30"/>
      <c r="P1065" s="30">
        <f>Table1[[#This Row],[Unit Value]]*Table1[[#This Row],[Qty | PCount]]</f>
        <v>0</v>
      </c>
      <c r="Q1065" s="27" t="str">
        <f>IF(Table1[[#This Row],[Unit Value]]&lt;=4999,"Low-Value Asset","High-Value Asset")</f>
        <v>Low-Value Asset</v>
      </c>
      <c r="R1065" s="27"/>
      <c r="S1065" s="27"/>
      <c r="T1065" s="27"/>
      <c r="U1065" s="27"/>
      <c r="V1065" s="74"/>
      <c r="W1065" s="27"/>
      <c r="X1065" s="27"/>
      <c r="Y1065" s="27"/>
      <c r="Z1065" s="27"/>
      <c r="AA10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5" s="27"/>
      <c r="AC1065" s="83"/>
    </row>
    <row r="1066" spans="1:29" ht="12.6" x14ac:dyDescent="0.25">
      <c r="A1066" s="27" t="s">
        <v>571</v>
      </c>
      <c r="B1066" s="28">
        <v>47</v>
      </c>
      <c r="C1066" s="27"/>
      <c r="D10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30"/>
      <c r="P1066" s="30">
        <f>Table1[[#This Row],[Unit Value]]*Table1[[#This Row],[Qty | PCount]]</f>
        <v>0</v>
      </c>
      <c r="Q1066" s="27" t="str">
        <f>IF(Table1[[#This Row],[Unit Value]]&lt;=4999,"Low-Value Asset","High-Value Asset")</f>
        <v>Low-Value Asset</v>
      </c>
      <c r="R1066" s="27"/>
      <c r="S1066" s="27"/>
      <c r="T1066" s="27"/>
      <c r="U1066" s="27"/>
      <c r="V1066" s="74"/>
      <c r="W1066" s="27"/>
      <c r="X1066" s="27"/>
      <c r="Y1066" s="27"/>
      <c r="Z1066" s="27"/>
      <c r="AA10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6" s="27"/>
      <c r="AC1066" s="83"/>
    </row>
    <row r="1067" spans="1:29" ht="12.6" x14ac:dyDescent="0.25">
      <c r="A1067" s="27" t="s">
        <v>571</v>
      </c>
      <c r="B1067" s="28">
        <v>48</v>
      </c>
      <c r="C1067" s="27"/>
      <c r="D10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30"/>
      <c r="P1067" s="30">
        <f>Table1[[#This Row],[Unit Value]]*Table1[[#This Row],[Qty | PCount]]</f>
        <v>0</v>
      </c>
      <c r="Q1067" s="27" t="str">
        <f>IF(Table1[[#This Row],[Unit Value]]&lt;=4999,"Low-Value Asset","High-Value Asset")</f>
        <v>Low-Value Asset</v>
      </c>
      <c r="R1067" s="27"/>
      <c r="S1067" s="27"/>
      <c r="T1067" s="27"/>
      <c r="U1067" s="27"/>
      <c r="V1067" s="74"/>
      <c r="W1067" s="27"/>
      <c r="X1067" s="27"/>
      <c r="Y1067" s="27"/>
      <c r="Z1067" s="27"/>
      <c r="AA10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7" s="27"/>
      <c r="AC1067" s="83"/>
    </row>
    <row r="1068" spans="1:29" ht="12.6" x14ac:dyDescent="0.25">
      <c r="A1068" s="27" t="s">
        <v>571</v>
      </c>
      <c r="B1068" s="28">
        <v>49</v>
      </c>
      <c r="C1068" s="27"/>
      <c r="D10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30"/>
      <c r="P1068" s="30">
        <f>Table1[[#This Row],[Unit Value]]*Table1[[#This Row],[Qty | PCount]]</f>
        <v>0</v>
      </c>
      <c r="Q1068" s="27" t="str">
        <f>IF(Table1[[#This Row],[Unit Value]]&lt;=4999,"Low-Value Asset","High-Value Asset")</f>
        <v>Low-Value Asset</v>
      </c>
      <c r="R1068" s="27"/>
      <c r="S1068" s="27"/>
      <c r="T1068" s="27"/>
      <c r="U1068" s="27"/>
      <c r="V1068" s="74"/>
      <c r="W1068" s="27"/>
      <c r="X1068" s="27"/>
      <c r="Y1068" s="27"/>
      <c r="Z1068" s="27"/>
      <c r="AA10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8" s="27"/>
      <c r="AC1068" s="83"/>
    </row>
    <row r="1069" spans="1:29" ht="12.6" x14ac:dyDescent="0.25">
      <c r="A1069" s="27" t="s">
        <v>571</v>
      </c>
      <c r="B1069" s="28">
        <v>50</v>
      </c>
      <c r="C1069" s="27"/>
      <c r="D10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30"/>
      <c r="P1069" s="30">
        <f>Table1[[#This Row],[Unit Value]]*Table1[[#This Row],[Qty | PCount]]</f>
        <v>0</v>
      </c>
      <c r="Q1069" s="27" t="str">
        <f>IF(Table1[[#This Row],[Unit Value]]&lt;=4999,"Low-Value Asset","High-Value Asset")</f>
        <v>Low-Value Asset</v>
      </c>
      <c r="R1069" s="27"/>
      <c r="S1069" s="27"/>
      <c r="T1069" s="27"/>
      <c r="U1069" s="27"/>
      <c r="V1069" s="74"/>
      <c r="W1069" s="27"/>
      <c r="X1069" s="27"/>
      <c r="Y1069" s="27"/>
      <c r="Z1069" s="27"/>
      <c r="AA10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69" s="27"/>
      <c r="AC1069" s="83"/>
    </row>
    <row r="1070" spans="1:29" ht="12.6" x14ac:dyDescent="0.25">
      <c r="A1070" s="27" t="s">
        <v>571</v>
      </c>
      <c r="B1070" s="28">
        <v>51</v>
      </c>
      <c r="C1070" s="27"/>
      <c r="D10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30"/>
      <c r="P1070" s="30">
        <f>Table1[[#This Row],[Unit Value]]*Table1[[#This Row],[Qty | PCount]]</f>
        <v>0</v>
      </c>
      <c r="Q1070" s="27" t="str">
        <f>IF(Table1[[#This Row],[Unit Value]]&lt;=4999,"Low-Value Asset","High-Value Asset")</f>
        <v>Low-Value Asset</v>
      </c>
      <c r="R1070" s="27"/>
      <c r="S1070" s="27"/>
      <c r="T1070" s="27"/>
      <c r="U1070" s="27"/>
      <c r="V1070" s="74"/>
      <c r="W1070" s="27"/>
      <c r="X1070" s="27"/>
      <c r="Y1070" s="27"/>
      <c r="Z1070" s="27"/>
      <c r="AA10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0" s="27"/>
      <c r="AC1070" s="83"/>
    </row>
    <row r="1071" spans="1:29" ht="12.6" x14ac:dyDescent="0.25">
      <c r="A1071" s="27" t="s">
        <v>571</v>
      </c>
      <c r="B1071" s="28">
        <v>52</v>
      </c>
      <c r="C1071" s="27"/>
      <c r="D10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30"/>
      <c r="P1071" s="30">
        <f>Table1[[#This Row],[Unit Value]]*Table1[[#This Row],[Qty | PCount]]</f>
        <v>0</v>
      </c>
      <c r="Q1071" s="27" t="str">
        <f>IF(Table1[[#This Row],[Unit Value]]&lt;=4999,"Low-Value Asset","High-Value Asset")</f>
        <v>Low-Value Asset</v>
      </c>
      <c r="R1071" s="27"/>
      <c r="S1071" s="27"/>
      <c r="T1071" s="27"/>
      <c r="U1071" s="27"/>
      <c r="V1071" s="74"/>
      <c r="W1071" s="27"/>
      <c r="X1071" s="27"/>
      <c r="Y1071" s="27"/>
      <c r="Z1071" s="27"/>
      <c r="AA10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1" s="27"/>
      <c r="AC1071" s="83"/>
    </row>
    <row r="1072" spans="1:29" ht="12.6" x14ac:dyDescent="0.25">
      <c r="A1072" s="27" t="s">
        <v>571</v>
      </c>
      <c r="B1072" s="28">
        <v>53</v>
      </c>
      <c r="C1072" s="27"/>
      <c r="D10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30"/>
      <c r="P1072" s="30">
        <f>Table1[[#This Row],[Unit Value]]*Table1[[#This Row],[Qty | PCount]]</f>
        <v>0</v>
      </c>
      <c r="Q1072" s="27" t="str">
        <f>IF(Table1[[#This Row],[Unit Value]]&lt;=4999,"Low-Value Asset","High-Value Asset")</f>
        <v>Low-Value Asset</v>
      </c>
      <c r="R1072" s="27"/>
      <c r="S1072" s="27"/>
      <c r="T1072" s="27"/>
      <c r="U1072" s="27"/>
      <c r="V1072" s="74"/>
      <c r="W1072" s="27"/>
      <c r="X1072" s="27"/>
      <c r="Y1072" s="27"/>
      <c r="Z1072" s="27"/>
      <c r="AA10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2" s="27"/>
      <c r="AC1072" s="83"/>
    </row>
    <row r="1073" spans="1:29" ht="12.6" x14ac:dyDescent="0.25">
      <c r="A1073" s="27" t="s">
        <v>569</v>
      </c>
      <c r="B1073" s="28">
        <v>1</v>
      </c>
      <c r="C1073" s="27"/>
      <c r="D10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3" s="27"/>
      <c r="F1073" s="29"/>
      <c r="G1073" s="29"/>
      <c r="H1073" s="29"/>
      <c r="I1073" s="29"/>
      <c r="J1073" s="29"/>
      <c r="K1073" s="29"/>
      <c r="L1073" s="27"/>
      <c r="M1073" s="27"/>
      <c r="N1073" s="27"/>
      <c r="O1073" s="30"/>
      <c r="P1073" s="30">
        <f>Table1[[#This Row],[Unit Value]]*Table1[[#This Row],[Qty | PCount]]</f>
        <v>0</v>
      </c>
      <c r="Q1073" s="27" t="str">
        <f>IF(Table1[[#This Row],[Unit Value]]&lt;=4999,"Low-Value Asset","High-Value Asset")</f>
        <v>Low-Value Asset</v>
      </c>
      <c r="R1073" s="27"/>
      <c r="S1073" s="27"/>
      <c r="T1073" s="27"/>
      <c r="U1073" s="27"/>
      <c r="V1073" s="74"/>
      <c r="W1073" s="27"/>
      <c r="X1073" s="27"/>
      <c r="Y1073" s="27"/>
      <c r="Z1073" s="27"/>
      <c r="AA10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3" s="27"/>
      <c r="AC1073" s="83">
        <v>45673</v>
      </c>
    </row>
    <row r="1074" spans="1:29" ht="12.6" x14ac:dyDescent="0.25">
      <c r="A1074" s="27" t="s">
        <v>569</v>
      </c>
      <c r="B1074" s="28">
        <v>2</v>
      </c>
      <c r="C1074" s="27"/>
      <c r="D10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4" s="27"/>
      <c r="F1074" s="29"/>
      <c r="G1074" s="29"/>
      <c r="H1074" s="29"/>
      <c r="I1074" s="29"/>
      <c r="J1074" s="29"/>
      <c r="K1074" s="29"/>
      <c r="L1074" s="27"/>
      <c r="M1074" s="27"/>
      <c r="N1074" s="27"/>
      <c r="O1074" s="30"/>
      <c r="P1074" s="30">
        <f>Table1[[#This Row],[Unit Value]]*Table1[[#This Row],[Qty | PCount]]</f>
        <v>0</v>
      </c>
      <c r="Q1074" s="27" t="str">
        <f>IF(Table1[[#This Row],[Unit Value]]&lt;=4999,"Low-Value Asset","High-Value Asset")</f>
        <v>Low-Value Asset</v>
      </c>
      <c r="R1074" s="27"/>
      <c r="S1074" s="27"/>
      <c r="T1074" s="27"/>
      <c r="U1074" s="27"/>
      <c r="V1074" s="74"/>
      <c r="W1074" s="27"/>
      <c r="X1074" s="27"/>
      <c r="Y1074" s="27"/>
      <c r="Z1074" s="27"/>
      <c r="AA10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4" s="27"/>
      <c r="AC1074" s="83">
        <v>45673</v>
      </c>
    </row>
    <row r="1075" spans="1:29" ht="12.6" x14ac:dyDescent="0.25">
      <c r="A1075" s="27" t="s">
        <v>569</v>
      </c>
      <c r="B1075" s="28">
        <v>3</v>
      </c>
      <c r="C1075" s="27"/>
      <c r="D10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5" s="27"/>
      <c r="F1075" s="29"/>
      <c r="G1075" s="29"/>
      <c r="H1075" s="29"/>
      <c r="I1075" s="29"/>
      <c r="J1075" s="29"/>
      <c r="K1075" s="29"/>
      <c r="L1075" s="27"/>
      <c r="M1075" s="27"/>
      <c r="N1075" s="27"/>
      <c r="O1075" s="30"/>
      <c r="P1075" s="30">
        <f>Table1[[#This Row],[Unit Value]]*Table1[[#This Row],[Qty | PCount]]</f>
        <v>0</v>
      </c>
      <c r="Q1075" s="27" t="str">
        <f>IF(Table1[[#This Row],[Unit Value]]&lt;=4999,"Low-Value Asset","High-Value Asset")</f>
        <v>Low-Value Asset</v>
      </c>
      <c r="R1075" s="27"/>
      <c r="S1075" s="27"/>
      <c r="T1075" s="27"/>
      <c r="U1075" s="27"/>
      <c r="V1075" s="74"/>
      <c r="W1075" s="27"/>
      <c r="X1075" s="27"/>
      <c r="Y1075" s="27"/>
      <c r="Z1075" s="27"/>
      <c r="AA10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5" s="27"/>
      <c r="AC1075" s="83">
        <v>45673</v>
      </c>
    </row>
    <row r="1076" spans="1:29" ht="12.6" x14ac:dyDescent="0.25">
      <c r="A1076" s="27" t="s">
        <v>569</v>
      </c>
      <c r="B1076" s="28">
        <v>4</v>
      </c>
      <c r="C1076" s="27"/>
      <c r="D10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6" s="27"/>
      <c r="F1076" s="27"/>
      <c r="G1076" s="29"/>
      <c r="H1076" s="29"/>
      <c r="I1076" s="29"/>
      <c r="J1076" s="29"/>
      <c r="K1076" s="29"/>
      <c r="L1076" s="27"/>
      <c r="M1076" s="27"/>
      <c r="N1076" s="27"/>
      <c r="O1076" s="30"/>
      <c r="P1076" s="30">
        <f>Table1[[#This Row],[Unit Value]]*Table1[[#This Row],[Qty | PCount]]</f>
        <v>0</v>
      </c>
      <c r="Q1076" s="27" t="str">
        <f>IF(Table1[[#This Row],[Unit Value]]&lt;=4999,"Low-Value Asset","High-Value Asset")</f>
        <v>Low-Value Asset</v>
      </c>
      <c r="R1076" s="27"/>
      <c r="S1076" s="27"/>
      <c r="T1076" s="27"/>
      <c r="U1076" s="27"/>
      <c r="V1076" s="74"/>
      <c r="W1076" s="27"/>
      <c r="X1076" s="27"/>
      <c r="Y1076" s="27"/>
      <c r="Z1076" s="27"/>
      <c r="AA10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6" s="27"/>
      <c r="AC1076" s="83">
        <v>45673</v>
      </c>
    </row>
    <row r="1077" spans="1:29" ht="12.6" x14ac:dyDescent="0.25">
      <c r="A1077" s="27" t="s">
        <v>569</v>
      </c>
      <c r="B1077" s="28">
        <v>5</v>
      </c>
      <c r="C1077" s="27"/>
      <c r="D10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7" s="27"/>
      <c r="F1077" s="29"/>
      <c r="G1077" s="29"/>
      <c r="H1077" s="29"/>
      <c r="I1077" s="29"/>
      <c r="J1077" s="29"/>
      <c r="K1077" s="29"/>
      <c r="L1077" s="27"/>
      <c r="M1077" s="27"/>
      <c r="N1077" s="27"/>
      <c r="O1077" s="30"/>
      <c r="P1077" s="30">
        <f>Table1[[#This Row],[Unit Value]]*Table1[[#This Row],[Qty | PCount]]</f>
        <v>0</v>
      </c>
      <c r="Q1077" s="27" t="str">
        <f>IF(Table1[[#This Row],[Unit Value]]&lt;=4999,"Low-Value Asset","High-Value Asset")</f>
        <v>Low-Value Asset</v>
      </c>
      <c r="R1077" s="27"/>
      <c r="S1077" s="27"/>
      <c r="T1077" s="27"/>
      <c r="U1077" s="27"/>
      <c r="V1077" s="74"/>
      <c r="W1077" s="27"/>
      <c r="X1077" s="27"/>
      <c r="Y1077" s="27"/>
      <c r="Z1077" s="27"/>
      <c r="AA10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7" s="27"/>
      <c r="AC1077" s="83">
        <v>45673</v>
      </c>
    </row>
    <row r="1078" spans="1:29" ht="12.6" x14ac:dyDescent="0.25">
      <c r="A1078" s="27" t="s">
        <v>569</v>
      </c>
      <c r="B1078" s="28">
        <v>6</v>
      </c>
      <c r="C1078" s="27"/>
      <c r="D10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8" s="27"/>
      <c r="F1078" s="29"/>
      <c r="G1078" s="29"/>
      <c r="H1078" s="29"/>
      <c r="I1078" s="29"/>
      <c r="J1078" s="29"/>
      <c r="K1078" s="29"/>
      <c r="L1078" s="27"/>
      <c r="M1078" s="27"/>
      <c r="N1078" s="27"/>
      <c r="O1078" s="30"/>
      <c r="P1078" s="30">
        <f>Table1[[#This Row],[Unit Value]]*Table1[[#This Row],[Qty | PCount]]</f>
        <v>0</v>
      </c>
      <c r="Q1078" s="27" t="str">
        <f>IF(Table1[[#This Row],[Unit Value]]&lt;=4999,"Low-Value Asset","High-Value Asset")</f>
        <v>Low-Value Asset</v>
      </c>
      <c r="R1078" s="27"/>
      <c r="S1078" s="27"/>
      <c r="T1078" s="27"/>
      <c r="U1078" s="27"/>
      <c r="V1078" s="74"/>
      <c r="W1078" s="27"/>
      <c r="X1078" s="27"/>
      <c r="Y1078" s="27"/>
      <c r="Z1078" s="27"/>
      <c r="AA10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8" s="27"/>
      <c r="AC1078" s="83">
        <v>45673</v>
      </c>
    </row>
    <row r="1079" spans="1:29" ht="12.6" x14ac:dyDescent="0.25">
      <c r="A1079" s="27" t="s">
        <v>569</v>
      </c>
      <c r="B1079" s="28">
        <v>7</v>
      </c>
      <c r="C1079" s="27"/>
      <c r="D10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79" s="27"/>
      <c r="F1079" s="29"/>
      <c r="G1079" s="29"/>
      <c r="H1079" s="29"/>
      <c r="I1079" s="29"/>
      <c r="J1079" s="29"/>
      <c r="K1079" s="29"/>
      <c r="L1079" s="27"/>
      <c r="M1079" s="27"/>
      <c r="N1079" s="27"/>
      <c r="O1079" s="30"/>
      <c r="P1079" s="30">
        <f>Table1[[#This Row],[Unit Value]]*Table1[[#This Row],[Qty | PCount]]</f>
        <v>0</v>
      </c>
      <c r="Q1079" s="27" t="str">
        <f>IF(Table1[[#This Row],[Unit Value]]&lt;=4999,"Low-Value Asset","High-Value Asset")</f>
        <v>Low-Value Asset</v>
      </c>
      <c r="R1079" s="27"/>
      <c r="S1079" s="27"/>
      <c r="T1079" s="27"/>
      <c r="U1079" s="27"/>
      <c r="V1079" s="74"/>
      <c r="W1079" s="27"/>
      <c r="X1079" s="27"/>
      <c r="Y1079" s="27"/>
      <c r="Z1079" s="27"/>
      <c r="AA10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79" s="27"/>
      <c r="AC1079" s="83">
        <v>45673</v>
      </c>
    </row>
    <row r="1080" spans="1:29" ht="12.6" x14ac:dyDescent="0.25">
      <c r="A1080" s="27" t="s">
        <v>570</v>
      </c>
      <c r="B1080" s="28">
        <v>2</v>
      </c>
      <c r="C1080" s="27"/>
      <c r="D10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0" s="27"/>
      <c r="F1080" s="27"/>
      <c r="G1080" s="29"/>
      <c r="H1080" s="29"/>
      <c r="I1080" s="27"/>
      <c r="J1080" s="27"/>
      <c r="K1080" s="27"/>
      <c r="L1080" s="27"/>
      <c r="M1080" s="27"/>
      <c r="N1080" s="27"/>
      <c r="O1080" s="30"/>
      <c r="P1080" s="30">
        <f>Table1[[#This Row],[Unit Value]]*Table1[[#This Row],[Qty | PCount]]</f>
        <v>0</v>
      </c>
      <c r="Q1080" s="27" t="str">
        <f>IF(Table1[[#This Row],[Unit Value]]&lt;=4999,"Low-Value Asset","High-Value Asset")</f>
        <v>Low-Value Asset</v>
      </c>
      <c r="R1080" s="27"/>
      <c r="S1080" s="27"/>
      <c r="T1080" s="27"/>
      <c r="U1080" s="27"/>
      <c r="V1080" s="74"/>
      <c r="W1080" s="27"/>
      <c r="X1080" s="27"/>
      <c r="Y1080" s="27"/>
      <c r="Z1080" s="27"/>
      <c r="AA10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0" s="27"/>
      <c r="AC1080" s="83"/>
    </row>
    <row r="1081" spans="1:29" ht="12.6" x14ac:dyDescent="0.25">
      <c r="A1081" s="27" t="s">
        <v>573</v>
      </c>
      <c r="B1081" s="28">
        <v>4</v>
      </c>
      <c r="C1081" s="27"/>
      <c r="D10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1" s="27"/>
      <c r="F1081" s="27"/>
      <c r="G1081" s="29"/>
      <c r="H1081" s="29"/>
      <c r="I1081" s="27"/>
      <c r="J1081" s="27"/>
      <c r="K1081" s="27"/>
      <c r="L1081" s="27"/>
      <c r="M1081" s="27"/>
      <c r="N1081" s="27"/>
      <c r="O1081" s="30"/>
      <c r="P1081" s="30">
        <f>Table1[[#This Row],[Unit Value]]*Table1[[#This Row],[Qty | PCount]]</f>
        <v>0</v>
      </c>
      <c r="Q1081" s="27" t="str">
        <f>IF(Table1[[#This Row],[Unit Value]]&lt;=4999,"Low-Value Asset","High-Value Asset")</f>
        <v>Low-Value Asset</v>
      </c>
      <c r="R1081" s="27"/>
      <c r="S1081" s="27"/>
      <c r="T1081" s="27"/>
      <c r="U1081" s="27"/>
      <c r="V1081" s="74"/>
      <c r="W1081" s="27"/>
      <c r="X1081" s="27"/>
      <c r="Y1081" s="27"/>
      <c r="Z1081" s="27"/>
      <c r="AA10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1" s="27"/>
      <c r="AC1081" s="83"/>
    </row>
    <row r="1082" spans="1:29" ht="12.6" x14ac:dyDescent="0.25">
      <c r="A1082" s="27" t="s">
        <v>574</v>
      </c>
      <c r="B1082" s="28">
        <v>5</v>
      </c>
      <c r="C1082" s="27"/>
      <c r="D10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2" s="27"/>
      <c r="F1082" s="27"/>
      <c r="G1082" s="29"/>
      <c r="H1082" s="29"/>
      <c r="I1082" s="27"/>
      <c r="J1082" s="27"/>
      <c r="K1082" s="27"/>
      <c r="L1082" s="27"/>
      <c r="M1082" s="27"/>
      <c r="N1082" s="27"/>
      <c r="O1082" s="30"/>
      <c r="P1082" s="30">
        <f>Table1[[#This Row],[Unit Value]]*Table1[[#This Row],[Qty | PCount]]</f>
        <v>0</v>
      </c>
      <c r="Q1082" s="27" t="str">
        <f>IF(Table1[[#This Row],[Unit Value]]&lt;=4999,"Low-Value Asset","High-Value Asset")</f>
        <v>Low-Value Asset</v>
      </c>
      <c r="R1082" s="27"/>
      <c r="S1082" s="27"/>
      <c r="T1082" s="27"/>
      <c r="U1082" s="27"/>
      <c r="V1082" s="74"/>
      <c r="W1082" s="27"/>
      <c r="X1082" s="27"/>
      <c r="Y1082" s="27"/>
      <c r="Z1082" s="27"/>
      <c r="AA10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2" s="27"/>
      <c r="AC1082" s="83"/>
    </row>
    <row r="1083" spans="1:29" ht="12.6" x14ac:dyDescent="0.25">
      <c r="A1083" s="27" t="s">
        <v>575</v>
      </c>
      <c r="B1083" s="28">
        <v>6</v>
      </c>
      <c r="C1083" s="27"/>
      <c r="D10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3" s="27"/>
      <c r="F1083" s="27"/>
      <c r="G1083" s="29"/>
      <c r="H1083" s="29"/>
      <c r="I1083" s="27"/>
      <c r="J1083" s="27"/>
      <c r="K1083" s="27"/>
      <c r="L1083" s="27"/>
      <c r="M1083" s="27"/>
      <c r="N1083" s="27"/>
      <c r="O1083" s="30"/>
      <c r="P1083" s="30">
        <f>Table1[[#This Row],[Unit Value]]*Table1[[#This Row],[Qty | PCount]]</f>
        <v>0</v>
      </c>
      <c r="Q1083" s="27" t="str">
        <f>IF(Table1[[#This Row],[Unit Value]]&lt;=4999,"Low-Value Asset","High-Value Asset")</f>
        <v>Low-Value Asset</v>
      </c>
      <c r="R1083" s="27"/>
      <c r="S1083" s="27"/>
      <c r="T1083" s="27"/>
      <c r="U1083" s="27"/>
      <c r="V1083" s="74"/>
      <c r="W1083" s="27"/>
      <c r="X1083" s="27"/>
      <c r="Y1083" s="27"/>
      <c r="Z1083" s="27"/>
      <c r="AA10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3" s="27"/>
      <c r="AC1083" s="83"/>
    </row>
    <row r="1084" spans="1:29" ht="63" x14ac:dyDescent="0.25">
      <c r="A1084" s="27" t="s">
        <v>576</v>
      </c>
      <c r="B1084" s="28">
        <v>1</v>
      </c>
      <c r="C1084" s="27"/>
      <c r="D10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4" s="27"/>
      <c r="F1084" s="27"/>
      <c r="G1084" s="27"/>
      <c r="H1084" s="27"/>
      <c r="I1084" s="27"/>
      <c r="J1084" s="27"/>
      <c r="K1084" s="27"/>
      <c r="L1084" s="27"/>
      <c r="M1084" s="31"/>
      <c r="N1084" s="27"/>
      <c r="O1084" s="30"/>
      <c r="P1084" s="30">
        <f>Table1[[#This Row],[Unit Value]]*Table1[[#This Row],[Qty | PCount]]</f>
        <v>0</v>
      </c>
      <c r="Q1084" s="27" t="str">
        <f>IF(Table1[[#This Row],[Unit Value]]&lt;=4999,"Low-Value Asset","High-Value Asset")</f>
        <v>Low-Value Asset</v>
      </c>
      <c r="R1084" s="27"/>
      <c r="S1084" s="27"/>
      <c r="T1084" s="27"/>
      <c r="U1084" s="27"/>
      <c r="V1084" s="74"/>
      <c r="W1084" s="82"/>
      <c r="X1084" s="82"/>
      <c r="Y1084" s="82"/>
      <c r="Z1084" s="27"/>
      <c r="AA10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4" s="27"/>
      <c r="AC1084" s="83"/>
    </row>
    <row r="1085" spans="1:29" ht="25.2" x14ac:dyDescent="0.25">
      <c r="A1085" s="27" t="s">
        <v>576</v>
      </c>
      <c r="B1085" s="28">
        <v>2</v>
      </c>
      <c r="C1085" s="27"/>
      <c r="D10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5" s="27"/>
      <c r="F1085" s="27"/>
      <c r="G1085" s="27"/>
      <c r="H1085" s="27"/>
      <c r="I1085" s="27"/>
      <c r="J1085" s="27"/>
      <c r="K1085" s="27"/>
      <c r="L1085" s="27"/>
      <c r="M1085" s="31"/>
      <c r="N1085" s="27"/>
      <c r="O1085" s="30"/>
      <c r="P1085" s="30">
        <f>Table1[[#This Row],[Unit Value]]*Table1[[#This Row],[Qty | PCount]]</f>
        <v>0</v>
      </c>
      <c r="Q1085" s="27" t="str">
        <f>IF(Table1[[#This Row],[Unit Value]]&lt;=4999,"Low-Value Asset","High-Value Asset")</f>
        <v>Low-Value Asset</v>
      </c>
      <c r="R1085" s="27"/>
      <c r="S1085" s="27"/>
      <c r="T1085" s="27"/>
      <c r="U1085" s="27"/>
      <c r="V1085" s="74"/>
      <c r="W1085" s="82"/>
      <c r="X1085" s="82"/>
      <c r="Y1085" s="82"/>
      <c r="Z1085" s="27"/>
      <c r="AA10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5" s="27"/>
      <c r="AC1085" s="83"/>
    </row>
    <row r="1086" spans="1:29" ht="12.6" x14ac:dyDescent="0.25">
      <c r="A1086" s="27" t="s">
        <v>576</v>
      </c>
      <c r="B1086" s="28">
        <v>3</v>
      </c>
      <c r="C1086" s="27"/>
      <c r="D10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6" s="27"/>
      <c r="F1086" s="27"/>
      <c r="G1086" s="27"/>
      <c r="H1086" s="27"/>
      <c r="I1086" s="27"/>
      <c r="J1086" s="27"/>
      <c r="K1086" s="27"/>
      <c r="L1086" s="27"/>
      <c r="M1086" s="31"/>
      <c r="N1086" s="27"/>
      <c r="O1086" s="30"/>
      <c r="P1086" s="30">
        <f>Table1[[#This Row],[Unit Value]]*Table1[[#This Row],[Qty | PCount]]</f>
        <v>0</v>
      </c>
      <c r="Q1086" s="27" t="str">
        <f>IF(Table1[[#This Row],[Unit Value]]&lt;=4999,"Low-Value Asset","High-Value Asset")</f>
        <v>Low-Value Asset</v>
      </c>
      <c r="R1086" s="27"/>
      <c r="S1086" s="27"/>
      <c r="T1086" s="27"/>
      <c r="U1086" s="27"/>
      <c r="V1086" s="74"/>
      <c r="W1086" s="82"/>
      <c r="X1086" s="82"/>
      <c r="Y1086" s="82"/>
      <c r="Z1086" s="27"/>
      <c r="AA10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6" s="27"/>
      <c r="AC1086" s="83"/>
    </row>
    <row r="1087" spans="1:29" ht="12.6" x14ac:dyDescent="0.25">
      <c r="A1087" s="27" t="s">
        <v>576</v>
      </c>
      <c r="B1087" s="28">
        <v>4</v>
      </c>
      <c r="C1087" s="27"/>
      <c r="D10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7" s="27"/>
      <c r="F1087" s="27"/>
      <c r="G1087" s="27"/>
      <c r="H1087" s="27"/>
      <c r="I1087" s="27"/>
      <c r="J1087" s="27"/>
      <c r="K1087" s="27"/>
      <c r="L1087" s="27"/>
      <c r="M1087" s="31"/>
      <c r="N1087" s="27"/>
      <c r="O1087" s="30"/>
      <c r="P1087" s="30">
        <f>Table1[[#This Row],[Unit Value]]*Table1[[#This Row],[Qty | PCount]]</f>
        <v>0</v>
      </c>
      <c r="Q1087" s="27" t="str">
        <f>IF(Table1[[#This Row],[Unit Value]]&lt;=4999,"Low-Value Asset","High-Value Asset")</f>
        <v>Low-Value Asset</v>
      </c>
      <c r="R1087" s="27"/>
      <c r="S1087" s="27"/>
      <c r="T1087" s="27"/>
      <c r="U1087" s="27"/>
      <c r="V1087" s="74"/>
      <c r="W1087" s="82"/>
      <c r="X1087" s="82"/>
      <c r="Y1087" s="82"/>
      <c r="Z1087" s="27"/>
      <c r="AA10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7" s="27"/>
      <c r="AC1087" s="83"/>
    </row>
    <row r="1088" spans="1:29" ht="12.6" x14ac:dyDescent="0.25">
      <c r="A1088" s="27" t="s">
        <v>576</v>
      </c>
      <c r="B1088" s="28">
        <v>5</v>
      </c>
      <c r="C1088" s="27"/>
      <c r="D10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8" s="27"/>
      <c r="F1088" s="27"/>
      <c r="G1088" s="27"/>
      <c r="H1088" s="27"/>
      <c r="I1088" s="27"/>
      <c r="J1088" s="27"/>
      <c r="K1088" s="27"/>
      <c r="L1088" s="27"/>
      <c r="M1088" s="31"/>
      <c r="N1088" s="27"/>
      <c r="O1088" s="30"/>
      <c r="P1088" s="30">
        <f>Table1[[#This Row],[Unit Value]]*Table1[[#This Row],[Qty | PCount]]</f>
        <v>0</v>
      </c>
      <c r="Q1088" s="27" t="str">
        <f>IF(Table1[[#This Row],[Unit Value]]&lt;=4999,"Low-Value Asset","High-Value Asset")</f>
        <v>Low-Value Asset</v>
      </c>
      <c r="R1088" s="27"/>
      <c r="S1088" s="27"/>
      <c r="T1088" s="27"/>
      <c r="U1088" s="27"/>
      <c r="V1088" s="74"/>
      <c r="W1088" s="82"/>
      <c r="X1088" s="82"/>
      <c r="Y1088" s="82"/>
      <c r="Z1088" s="27"/>
      <c r="AA10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8" s="27"/>
      <c r="AC1088" s="83"/>
    </row>
    <row r="1089" spans="1:29" ht="12.6" x14ac:dyDescent="0.25">
      <c r="A1089" s="27" t="s">
        <v>576</v>
      </c>
      <c r="B1089" s="28">
        <v>6</v>
      </c>
      <c r="C1089" s="27"/>
      <c r="D10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89" s="27"/>
      <c r="F1089" s="27"/>
      <c r="G1089" s="27"/>
      <c r="H1089" s="27"/>
      <c r="I1089" s="27"/>
      <c r="J1089" s="27"/>
      <c r="K1089" s="27"/>
      <c r="L1089" s="27"/>
      <c r="M1089" s="31"/>
      <c r="N1089" s="27"/>
      <c r="O1089" s="30"/>
      <c r="P1089" s="30">
        <f>Table1[[#This Row],[Unit Value]]*Table1[[#This Row],[Qty | PCount]]</f>
        <v>0</v>
      </c>
      <c r="Q1089" s="27" t="str">
        <f>IF(Table1[[#This Row],[Unit Value]]&lt;=4999,"Low-Value Asset","High-Value Asset")</f>
        <v>Low-Value Asset</v>
      </c>
      <c r="R1089" s="27"/>
      <c r="S1089" s="27"/>
      <c r="T1089" s="27"/>
      <c r="U1089" s="27"/>
      <c r="V1089" s="74"/>
      <c r="W1089" s="82"/>
      <c r="X1089" s="82"/>
      <c r="Y1089" s="82"/>
      <c r="Z1089" s="27"/>
      <c r="AA10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89" s="27"/>
      <c r="AC1089" s="83"/>
    </row>
    <row r="1090" spans="1:29" ht="12.6" x14ac:dyDescent="0.25">
      <c r="A1090" s="27" t="s">
        <v>576</v>
      </c>
      <c r="B1090" s="28">
        <v>7</v>
      </c>
      <c r="C1090" s="27"/>
      <c r="D10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0" s="27"/>
      <c r="F1090" s="27"/>
      <c r="G1090" s="27"/>
      <c r="H1090" s="27"/>
      <c r="I1090" s="27"/>
      <c r="J1090" s="27"/>
      <c r="K1090" s="27"/>
      <c r="L1090" s="27"/>
      <c r="M1090" s="31"/>
      <c r="N1090" s="27"/>
      <c r="O1090" s="30"/>
      <c r="P1090" s="30">
        <f>Table1[[#This Row],[Unit Value]]*Table1[[#This Row],[Qty | PCount]]</f>
        <v>0</v>
      </c>
      <c r="Q1090" s="27" t="str">
        <f>IF(Table1[[#This Row],[Unit Value]]&lt;=4999,"Low-Value Asset","High-Value Asset")</f>
        <v>Low-Value Asset</v>
      </c>
      <c r="R1090" s="27"/>
      <c r="S1090" s="27"/>
      <c r="T1090" s="27"/>
      <c r="U1090" s="27"/>
      <c r="V1090" s="74"/>
      <c r="W1090" s="82"/>
      <c r="X1090" s="82"/>
      <c r="Y1090" s="82"/>
      <c r="Z1090" s="27"/>
      <c r="AA10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0" s="27"/>
      <c r="AC1090" s="83"/>
    </row>
    <row r="1091" spans="1:29" ht="12.6" x14ac:dyDescent="0.25">
      <c r="A1091" s="27" t="s">
        <v>576</v>
      </c>
      <c r="B1091" s="28">
        <v>8</v>
      </c>
      <c r="C1091" s="27"/>
      <c r="D10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1" s="27"/>
      <c r="F1091" s="27"/>
      <c r="G1091" s="27"/>
      <c r="H1091" s="27"/>
      <c r="I1091" s="27"/>
      <c r="J1091" s="27"/>
      <c r="K1091" s="27"/>
      <c r="L1091" s="27"/>
      <c r="M1091" s="31"/>
      <c r="N1091" s="27"/>
      <c r="O1091" s="30"/>
      <c r="P1091" s="30">
        <f>Table1[[#This Row],[Unit Value]]*Table1[[#This Row],[Qty | PCount]]</f>
        <v>0</v>
      </c>
      <c r="Q1091" s="27" t="str">
        <f>IF(Table1[[#This Row],[Unit Value]]&lt;=4999,"Low-Value Asset","High-Value Asset")</f>
        <v>Low-Value Asset</v>
      </c>
      <c r="R1091" s="27"/>
      <c r="S1091" s="27"/>
      <c r="T1091" s="27"/>
      <c r="U1091" s="27"/>
      <c r="V1091" s="74"/>
      <c r="W1091" s="82"/>
      <c r="X1091" s="82"/>
      <c r="Y1091" s="82"/>
      <c r="Z1091" s="27"/>
      <c r="AA10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1" s="27"/>
      <c r="AC1091" s="83"/>
    </row>
    <row r="1092" spans="1:29" ht="63" x14ac:dyDescent="0.25">
      <c r="A1092" s="27" t="s">
        <v>577</v>
      </c>
      <c r="B1092" s="28">
        <v>9</v>
      </c>
      <c r="C1092" s="27"/>
      <c r="D10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2" s="27"/>
      <c r="F1092" s="27"/>
      <c r="G1092" s="27"/>
      <c r="H1092" s="27"/>
      <c r="I1092" s="27"/>
      <c r="J1092" s="27"/>
      <c r="K1092" s="27"/>
      <c r="L1092" s="27"/>
      <c r="M1092" s="31"/>
      <c r="N1092" s="27"/>
      <c r="O1092" s="30"/>
      <c r="P1092" s="30">
        <f>Table1[[#This Row],[Unit Value]]*Table1[[#This Row],[Qty | PCount]]</f>
        <v>0</v>
      </c>
      <c r="Q1092" s="27" t="str">
        <f>IF(Table1[[#This Row],[Unit Value]]&lt;=4999,"Low-Value Asset","High-Value Asset")</f>
        <v>Low-Value Asset</v>
      </c>
      <c r="R1092" s="27"/>
      <c r="S1092" s="27"/>
      <c r="T1092" s="27"/>
      <c r="U1092" s="27"/>
      <c r="V1092" s="74"/>
      <c r="W1092" s="27"/>
      <c r="X1092" s="27"/>
      <c r="Y1092" s="27"/>
      <c r="Z1092" s="27"/>
      <c r="AA10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2" s="27"/>
      <c r="AC1092" s="83"/>
    </row>
    <row r="1093" spans="1:29" ht="25.2" x14ac:dyDescent="0.25">
      <c r="A1093" s="27" t="s">
        <v>577</v>
      </c>
      <c r="B1093" s="28">
        <v>10</v>
      </c>
      <c r="C1093" s="27"/>
      <c r="D10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3" s="27"/>
      <c r="F1093" s="27"/>
      <c r="G1093" s="27"/>
      <c r="H1093" s="27"/>
      <c r="I1093" s="27"/>
      <c r="J1093" s="27"/>
      <c r="K1093" s="27"/>
      <c r="L1093" s="27"/>
      <c r="M1093" s="31"/>
      <c r="N1093" s="27"/>
      <c r="O1093" s="30"/>
      <c r="P1093" s="30">
        <f>Table1[[#This Row],[Unit Value]]*Table1[[#This Row],[Qty | PCount]]</f>
        <v>0</v>
      </c>
      <c r="Q1093" s="27" t="str">
        <f>IF(Table1[[#This Row],[Unit Value]]&lt;=4999,"Low-Value Asset","High-Value Asset")</f>
        <v>Low-Value Asset</v>
      </c>
      <c r="R1093" s="27"/>
      <c r="S1093" s="27"/>
      <c r="T1093" s="27"/>
      <c r="U1093" s="27"/>
      <c r="V1093" s="74"/>
      <c r="W1093" s="27"/>
      <c r="X1093" s="27"/>
      <c r="Y1093" s="27"/>
      <c r="Z1093" s="27"/>
      <c r="AA10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3" s="27"/>
      <c r="AC1093" s="83"/>
    </row>
    <row r="1094" spans="1:29" ht="12.6" x14ac:dyDescent="0.25">
      <c r="A1094" s="27" t="s">
        <v>577</v>
      </c>
      <c r="B1094" s="28">
        <v>11</v>
      </c>
      <c r="C1094" s="27"/>
      <c r="D10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4" s="27"/>
      <c r="F1094" s="27"/>
      <c r="G1094" s="29"/>
      <c r="H1094" s="29"/>
      <c r="I1094" s="27"/>
      <c r="J1094" s="27"/>
      <c r="K1094" s="27"/>
      <c r="L1094" s="27"/>
      <c r="M1094" s="27"/>
      <c r="N1094" s="27"/>
      <c r="O1094" s="30"/>
      <c r="P1094" s="30">
        <f>Table1[[#This Row],[Unit Value]]*Table1[[#This Row],[Qty | PCount]]</f>
        <v>0</v>
      </c>
      <c r="Q1094" s="27" t="str">
        <f>IF(Table1[[#This Row],[Unit Value]]&lt;=4999,"Low-Value Asset","High-Value Asset")</f>
        <v>Low-Value Asset</v>
      </c>
      <c r="R1094" s="27"/>
      <c r="S1094" s="27"/>
      <c r="T1094" s="27"/>
      <c r="U1094" s="27"/>
      <c r="V1094" s="74"/>
      <c r="W1094" s="27"/>
      <c r="X1094" s="27"/>
      <c r="Y1094" s="27"/>
      <c r="Z1094" s="27"/>
      <c r="AA10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4" s="27"/>
      <c r="AC1094" s="83"/>
    </row>
    <row r="1095" spans="1:29" ht="12.6" x14ac:dyDescent="0.25">
      <c r="A1095" s="27" t="s">
        <v>577</v>
      </c>
      <c r="B1095" s="28">
        <v>12</v>
      </c>
      <c r="C1095" s="27"/>
      <c r="D10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5" s="27"/>
      <c r="F1095" s="27"/>
      <c r="G1095" s="29"/>
      <c r="H1095" s="29"/>
      <c r="I1095" s="27"/>
      <c r="J1095" s="27"/>
      <c r="K1095" s="27"/>
      <c r="L1095" s="27"/>
      <c r="M1095" s="27"/>
      <c r="N1095" s="27"/>
      <c r="O1095" s="30"/>
      <c r="P1095" s="30">
        <f>Table1[[#This Row],[Unit Value]]*Table1[[#This Row],[Qty | PCount]]</f>
        <v>0</v>
      </c>
      <c r="Q1095" s="27" t="str">
        <f>IF(Table1[[#This Row],[Unit Value]]&lt;=4999,"Low-Value Asset","High-Value Asset")</f>
        <v>Low-Value Asset</v>
      </c>
      <c r="R1095" s="27"/>
      <c r="S1095" s="27"/>
      <c r="T1095" s="27"/>
      <c r="U1095" s="27"/>
      <c r="V1095" s="74"/>
      <c r="W1095" s="27"/>
      <c r="X1095" s="27"/>
      <c r="Y1095" s="27"/>
      <c r="Z1095" s="27"/>
      <c r="AA10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5" s="27"/>
      <c r="AC1095" s="83"/>
    </row>
    <row r="1096" spans="1:29" ht="12.6" x14ac:dyDescent="0.25">
      <c r="A1096" s="27" t="s">
        <v>577</v>
      </c>
      <c r="B1096" s="28">
        <v>13</v>
      </c>
      <c r="C1096" s="27"/>
      <c r="D10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6" s="27"/>
      <c r="F1096" s="27"/>
      <c r="G1096" s="29"/>
      <c r="H1096" s="29"/>
      <c r="I1096" s="27"/>
      <c r="J1096" s="27"/>
      <c r="K1096" s="27"/>
      <c r="L1096" s="27"/>
      <c r="M1096" s="27"/>
      <c r="N1096" s="27"/>
      <c r="O1096" s="30"/>
      <c r="P1096" s="30">
        <f>Table1[[#This Row],[Unit Value]]*Table1[[#This Row],[Qty | PCount]]</f>
        <v>0</v>
      </c>
      <c r="Q1096" s="27" t="str">
        <f>IF(Table1[[#This Row],[Unit Value]]&lt;=4999,"Low-Value Asset","High-Value Asset")</f>
        <v>Low-Value Asset</v>
      </c>
      <c r="R1096" s="27"/>
      <c r="S1096" s="27"/>
      <c r="T1096" s="27"/>
      <c r="U1096" s="27"/>
      <c r="V1096" s="74"/>
      <c r="W1096" s="27"/>
      <c r="X1096" s="27"/>
      <c r="Y1096" s="27"/>
      <c r="Z1096" s="27"/>
      <c r="AA10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6" s="27"/>
      <c r="AC1096" s="83"/>
    </row>
    <row r="1097" spans="1:29" ht="12.6" x14ac:dyDescent="0.25">
      <c r="A1097" s="27" t="s">
        <v>577</v>
      </c>
      <c r="B1097" s="28">
        <v>14</v>
      </c>
      <c r="C1097" s="27"/>
      <c r="D10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7" s="27"/>
      <c r="F1097" s="27"/>
      <c r="G1097" s="29"/>
      <c r="H1097" s="29"/>
      <c r="I1097" s="27"/>
      <c r="J1097" s="27"/>
      <c r="K1097" s="27"/>
      <c r="L1097" s="27"/>
      <c r="M1097" s="27"/>
      <c r="N1097" s="27"/>
      <c r="O1097" s="30"/>
      <c r="P1097" s="30">
        <f>Table1[[#This Row],[Unit Value]]*Table1[[#This Row],[Qty | PCount]]</f>
        <v>0</v>
      </c>
      <c r="Q1097" s="27" t="str">
        <f>IF(Table1[[#This Row],[Unit Value]]&lt;=4999,"Low-Value Asset","High-Value Asset")</f>
        <v>Low-Value Asset</v>
      </c>
      <c r="R1097" s="27"/>
      <c r="S1097" s="27"/>
      <c r="T1097" s="27"/>
      <c r="U1097" s="27"/>
      <c r="V1097" s="74"/>
      <c r="W1097" s="27"/>
      <c r="X1097" s="27"/>
      <c r="Y1097" s="27"/>
      <c r="Z1097" s="27"/>
      <c r="AA10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7" s="27"/>
      <c r="AC1097" s="83"/>
    </row>
    <row r="1098" spans="1:29" ht="12.6" x14ac:dyDescent="0.25">
      <c r="A1098" s="27" t="s">
        <v>577</v>
      </c>
      <c r="B1098" s="28">
        <v>15</v>
      </c>
      <c r="C1098" s="27"/>
      <c r="D10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8" s="27"/>
      <c r="F1098" s="27"/>
      <c r="G1098" s="29"/>
      <c r="H1098" s="29"/>
      <c r="I1098" s="27"/>
      <c r="J1098" s="27"/>
      <c r="K1098" s="27"/>
      <c r="L1098" s="27"/>
      <c r="M1098" s="27"/>
      <c r="N1098" s="27"/>
      <c r="O1098" s="30"/>
      <c r="P1098" s="30">
        <f>Table1[[#This Row],[Unit Value]]*Table1[[#This Row],[Qty | PCount]]</f>
        <v>0</v>
      </c>
      <c r="Q1098" s="27" t="str">
        <f>IF(Table1[[#This Row],[Unit Value]]&lt;=4999,"Low-Value Asset","High-Value Asset")</f>
        <v>Low-Value Asset</v>
      </c>
      <c r="R1098" s="27"/>
      <c r="S1098" s="27"/>
      <c r="T1098" s="27"/>
      <c r="U1098" s="27"/>
      <c r="V1098" s="74"/>
      <c r="W1098" s="27"/>
      <c r="X1098" s="27"/>
      <c r="Y1098" s="27"/>
      <c r="Z1098" s="27"/>
      <c r="AA10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8" s="27"/>
      <c r="AC1098" s="83"/>
    </row>
    <row r="1099" spans="1:29" ht="12.6" x14ac:dyDescent="0.25">
      <c r="A1099" s="27" t="s">
        <v>577</v>
      </c>
      <c r="B1099" s="28">
        <v>16</v>
      </c>
      <c r="C1099" s="27"/>
      <c r="D10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099" s="27"/>
      <c r="F1099" s="27"/>
      <c r="G1099" s="29"/>
      <c r="H1099" s="29"/>
      <c r="I1099" s="27"/>
      <c r="J1099" s="27"/>
      <c r="K1099" s="27"/>
      <c r="L1099" s="27"/>
      <c r="M1099" s="27"/>
      <c r="N1099" s="27"/>
      <c r="O1099" s="30"/>
      <c r="P1099" s="30">
        <f>Table1[[#This Row],[Unit Value]]*Table1[[#This Row],[Qty | PCount]]</f>
        <v>0</v>
      </c>
      <c r="Q1099" s="27" t="str">
        <f>IF(Table1[[#This Row],[Unit Value]]&lt;=4999,"Low-Value Asset","High-Value Asset")</f>
        <v>Low-Value Asset</v>
      </c>
      <c r="R1099" s="27"/>
      <c r="S1099" s="27"/>
      <c r="T1099" s="27"/>
      <c r="U1099" s="27"/>
      <c r="V1099" s="74"/>
      <c r="W1099" s="27"/>
      <c r="X1099" s="27"/>
      <c r="Y1099" s="27"/>
      <c r="Z1099" s="27"/>
      <c r="AA10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099" s="27"/>
      <c r="AC1099" s="83"/>
    </row>
    <row r="1100" spans="1:29" ht="63" x14ac:dyDescent="0.25">
      <c r="A1100" s="27" t="s">
        <v>578</v>
      </c>
      <c r="B1100" s="28">
        <v>17</v>
      </c>
      <c r="C1100" s="27"/>
      <c r="D11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0" s="27"/>
      <c r="F1100" s="27"/>
      <c r="G1100" s="27"/>
      <c r="H1100" s="27"/>
      <c r="I1100" s="27"/>
      <c r="J1100" s="27"/>
      <c r="K1100" s="27"/>
      <c r="L1100" s="27"/>
      <c r="M1100" s="31"/>
      <c r="N1100" s="27"/>
      <c r="O1100" s="30"/>
      <c r="P1100" s="30">
        <f>Table1[[#This Row],[Unit Value]]*Table1[[#This Row],[Qty | PCount]]</f>
        <v>0</v>
      </c>
      <c r="Q1100" s="27" t="str">
        <f>IF(Table1[[#This Row],[Unit Value]]&lt;=4999,"Low-Value Asset","High-Value Asset")</f>
        <v>Low-Value Asset</v>
      </c>
      <c r="R1100" s="27"/>
      <c r="S1100" s="27"/>
      <c r="T1100" s="27"/>
      <c r="U1100" s="27"/>
      <c r="V1100" s="74"/>
      <c r="W1100" s="27"/>
      <c r="X1100" s="27"/>
      <c r="Y1100" s="27"/>
      <c r="Z1100" s="27"/>
      <c r="AA11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0" s="27"/>
      <c r="AC1100" s="83"/>
    </row>
    <row r="1101" spans="1:29" ht="25.2" x14ac:dyDescent="0.25">
      <c r="A1101" s="27" t="s">
        <v>578</v>
      </c>
      <c r="B1101" s="28">
        <v>18</v>
      </c>
      <c r="C1101" s="27"/>
      <c r="D11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1" s="27"/>
      <c r="F1101" s="27"/>
      <c r="G1101" s="27"/>
      <c r="H1101" s="27"/>
      <c r="I1101" s="27"/>
      <c r="J1101" s="27"/>
      <c r="K1101" s="27"/>
      <c r="L1101" s="27"/>
      <c r="M1101" s="31"/>
      <c r="N1101" s="27"/>
      <c r="O1101" s="30"/>
      <c r="P1101" s="30">
        <f>Table1[[#This Row],[Unit Value]]*Table1[[#This Row],[Qty | PCount]]</f>
        <v>0</v>
      </c>
      <c r="Q1101" s="27" t="str">
        <f>IF(Table1[[#This Row],[Unit Value]]&lt;=4999,"Low-Value Asset","High-Value Asset")</f>
        <v>Low-Value Asset</v>
      </c>
      <c r="R1101" s="27"/>
      <c r="S1101" s="27"/>
      <c r="T1101" s="27"/>
      <c r="U1101" s="27"/>
      <c r="V1101" s="74"/>
      <c r="W1101" s="27"/>
      <c r="X1101" s="27"/>
      <c r="Y1101" s="27"/>
      <c r="Z1101" s="27"/>
      <c r="AA11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1" s="27"/>
      <c r="AC1101" s="83"/>
    </row>
    <row r="1102" spans="1:29" ht="12.6" x14ac:dyDescent="0.25">
      <c r="A1102" s="27" t="s">
        <v>578</v>
      </c>
      <c r="B1102" s="28">
        <v>19</v>
      </c>
      <c r="C1102" s="27"/>
      <c r="D11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2" s="27"/>
      <c r="F1102" s="27"/>
      <c r="G1102" s="29"/>
      <c r="H1102" s="29"/>
      <c r="I1102" s="27"/>
      <c r="J1102" s="27"/>
      <c r="K1102" s="27"/>
      <c r="L1102" s="27"/>
      <c r="M1102" s="27"/>
      <c r="N1102" s="27"/>
      <c r="O1102" s="30"/>
      <c r="P1102" s="30">
        <f>Table1[[#This Row],[Unit Value]]*Table1[[#This Row],[Qty | PCount]]</f>
        <v>0</v>
      </c>
      <c r="Q1102" s="27" t="str">
        <f>IF(Table1[[#This Row],[Unit Value]]&lt;=4999,"Low-Value Asset","High-Value Asset")</f>
        <v>Low-Value Asset</v>
      </c>
      <c r="R1102" s="27"/>
      <c r="S1102" s="27"/>
      <c r="T1102" s="27"/>
      <c r="U1102" s="27"/>
      <c r="V1102" s="74"/>
      <c r="W1102" s="27"/>
      <c r="X1102" s="27"/>
      <c r="Y1102" s="27"/>
      <c r="Z1102" s="27"/>
      <c r="AA11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2" s="27"/>
      <c r="AC1102" s="83"/>
    </row>
    <row r="1103" spans="1:29" ht="12.6" x14ac:dyDescent="0.25">
      <c r="A1103" s="27" t="s">
        <v>578</v>
      </c>
      <c r="B1103" s="28">
        <v>20</v>
      </c>
      <c r="C1103" s="27"/>
      <c r="D11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3" s="27"/>
      <c r="F1103" s="27"/>
      <c r="G1103" s="29"/>
      <c r="H1103" s="29"/>
      <c r="I1103" s="27"/>
      <c r="J1103" s="27"/>
      <c r="K1103" s="27"/>
      <c r="L1103" s="27"/>
      <c r="M1103" s="27"/>
      <c r="N1103" s="27"/>
      <c r="O1103" s="30"/>
      <c r="P1103" s="30">
        <f>Table1[[#This Row],[Unit Value]]*Table1[[#This Row],[Qty | PCount]]</f>
        <v>0</v>
      </c>
      <c r="Q1103" s="27" t="str">
        <f>IF(Table1[[#This Row],[Unit Value]]&lt;=4999,"Low-Value Asset","High-Value Asset")</f>
        <v>Low-Value Asset</v>
      </c>
      <c r="R1103" s="27"/>
      <c r="S1103" s="27"/>
      <c r="T1103" s="27"/>
      <c r="U1103" s="27"/>
      <c r="V1103" s="74"/>
      <c r="W1103" s="27"/>
      <c r="X1103" s="27"/>
      <c r="Y1103" s="27"/>
      <c r="Z1103" s="27"/>
      <c r="AA11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3" s="27"/>
      <c r="AC1103" s="83"/>
    </row>
    <row r="1104" spans="1:29" ht="12.6" x14ac:dyDescent="0.25">
      <c r="A1104" s="27" t="s">
        <v>578</v>
      </c>
      <c r="B1104" s="28">
        <v>21</v>
      </c>
      <c r="C1104" s="27"/>
      <c r="D11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4" s="27"/>
      <c r="F1104" s="27"/>
      <c r="G1104" s="29"/>
      <c r="H1104" s="29"/>
      <c r="I1104" s="27"/>
      <c r="J1104" s="27"/>
      <c r="K1104" s="27"/>
      <c r="L1104" s="27"/>
      <c r="M1104" s="27"/>
      <c r="N1104" s="27"/>
      <c r="O1104" s="30"/>
      <c r="P1104" s="30">
        <f>Table1[[#This Row],[Unit Value]]*Table1[[#This Row],[Qty | PCount]]</f>
        <v>0</v>
      </c>
      <c r="Q1104" s="27" t="str">
        <f>IF(Table1[[#This Row],[Unit Value]]&lt;=4999,"Low-Value Asset","High-Value Asset")</f>
        <v>Low-Value Asset</v>
      </c>
      <c r="R1104" s="27"/>
      <c r="S1104" s="27"/>
      <c r="T1104" s="27"/>
      <c r="U1104" s="27"/>
      <c r="V1104" s="74"/>
      <c r="W1104" s="27"/>
      <c r="X1104" s="27"/>
      <c r="Y1104" s="27"/>
      <c r="Z1104" s="27"/>
      <c r="AA11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4" s="27"/>
      <c r="AC1104" s="83"/>
    </row>
    <row r="1105" spans="1:29" ht="12.6" x14ac:dyDescent="0.25">
      <c r="A1105" s="27" t="s">
        <v>578</v>
      </c>
      <c r="B1105" s="28">
        <v>22</v>
      </c>
      <c r="C1105" s="27"/>
      <c r="D11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5" s="27"/>
      <c r="F1105" s="27"/>
      <c r="G1105" s="29"/>
      <c r="H1105" s="29"/>
      <c r="I1105" s="27"/>
      <c r="J1105" s="27"/>
      <c r="K1105" s="27"/>
      <c r="L1105" s="27"/>
      <c r="M1105" s="27"/>
      <c r="N1105" s="27"/>
      <c r="O1105" s="30"/>
      <c r="P1105" s="30">
        <f>Table1[[#This Row],[Unit Value]]*Table1[[#This Row],[Qty | PCount]]</f>
        <v>0</v>
      </c>
      <c r="Q1105" s="27" t="str">
        <f>IF(Table1[[#This Row],[Unit Value]]&lt;=4999,"Low-Value Asset","High-Value Asset")</f>
        <v>Low-Value Asset</v>
      </c>
      <c r="R1105" s="27"/>
      <c r="S1105" s="27"/>
      <c r="T1105" s="27"/>
      <c r="U1105" s="27"/>
      <c r="V1105" s="74"/>
      <c r="W1105" s="27"/>
      <c r="X1105" s="27"/>
      <c r="Y1105" s="27"/>
      <c r="Z1105" s="27"/>
      <c r="AA11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5" s="27"/>
      <c r="AC1105" s="83"/>
    </row>
    <row r="1106" spans="1:29" ht="12.6" x14ac:dyDescent="0.25">
      <c r="A1106" s="27" t="s">
        <v>578</v>
      </c>
      <c r="B1106" s="28">
        <v>23</v>
      </c>
      <c r="C1106" s="27"/>
      <c r="D11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6" s="27"/>
      <c r="F1106" s="27"/>
      <c r="G1106" s="29"/>
      <c r="H1106" s="29"/>
      <c r="I1106" s="27"/>
      <c r="J1106" s="27"/>
      <c r="K1106" s="27"/>
      <c r="L1106" s="27"/>
      <c r="M1106" s="27"/>
      <c r="N1106" s="27"/>
      <c r="O1106" s="30"/>
      <c r="P1106" s="30">
        <f>Table1[[#This Row],[Unit Value]]*Table1[[#This Row],[Qty | PCount]]</f>
        <v>0</v>
      </c>
      <c r="Q1106" s="27" t="str">
        <f>IF(Table1[[#This Row],[Unit Value]]&lt;=4999,"Low-Value Asset","High-Value Asset")</f>
        <v>Low-Value Asset</v>
      </c>
      <c r="R1106" s="27"/>
      <c r="S1106" s="27"/>
      <c r="T1106" s="27"/>
      <c r="U1106" s="27"/>
      <c r="V1106" s="74"/>
      <c r="W1106" s="27"/>
      <c r="X1106" s="27"/>
      <c r="Y1106" s="27"/>
      <c r="Z1106" s="27"/>
      <c r="AA11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6" s="27"/>
      <c r="AC1106" s="83"/>
    </row>
    <row r="1107" spans="1:29" ht="12.6" x14ac:dyDescent="0.25">
      <c r="A1107" s="27" t="s">
        <v>578</v>
      </c>
      <c r="B1107" s="28">
        <v>24</v>
      </c>
      <c r="C1107" s="27"/>
      <c r="D11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7" s="27"/>
      <c r="F1107" s="27"/>
      <c r="G1107" s="27"/>
      <c r="H1107" s="27"/>
      <c r="I1107" s="27"/>
      <c r="J1107" s="27"/>
      <c r="K1107" s="27"/>
      <c r="L1107" s="27"/>
      <c r="M1107" s="31"/>
      <c r="N1107" s="27"/>
      <c r="O1107" s="30"/>
      <c r="P1107" s="30">
        <f>Table1[[#This Row],[Unit Value]]*Table1[[#This Row],[Qty | PCount]]</f>
        <v>0</v>
      </c>
      <c r="Q1107" s="27" t="str">
        <f>IF(Table1[[#This Row],[Unit Value]]&lt;=4999,"Low-Value Asset","High-Value Asset")</f>
        <v>Low-Value Asset</v>
      </c>
      <c r="R1107" s="27"/>
      <c r="S1107" s="27"/>
      <c r="T1107" s="27"/>
      <c r="U1107" s="27"/>
      <c r="V1107" s="74"/>
      <c r="W1107" s="27"/>
      <c r="X1107" s="27"/>
      <c r="Y1107" s="27"/>
      <c r="Z1107" s="27"/>
      <c r="AA11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7" s="27"/>
      <c r="AC1107" s="83"/>
    </row>
    <row r="1108" spans="1:29" ht="63" x14ac:dyDescent="0.25">
      <c r="A1108" s="27" t="s">
        <v>579</v>
      </c>
      <c r="B1108" s="28">
        <v>25</v>
      </c>
      <c r="C1108" s="27"/>
      <c r="D11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8" s="27"/>
      <c r="F1108" s="27"/>
      <c r="G1108" s="27"/>
      <c r="H1108" s="27"/>
      <c r="I1108" s="27"/>
      <c r="J1108" s="27"/>
      <c r="K1108" s="27"/>
      <c r="L1108" s="27"/>
      <c r="M1108" s="31"/>
      <c r="N1108" s="27"/>
      <c r="O1108" s="30"/>
      <c r="P1108" s="30">
        <f>Table1[[#This Row],[Unit Value]]*Table1[[#This Row],[Qty | PCount]]</f>
        <v>0</v>
      </c>
      <c r="Q1108" s="27" t="str">
        <f>IF(Table1[[#This Row],[Unit Value]]&lt;=4999,"Low-Value Asset","High-Value Asset")</f>
        <v>Low-Value Asset</v>
      </c>
      <c r="R1108" s="27"/>
      <c r="S1108" s="27"/>
      <c r="T1108" s="27"/>
      <c r="U1108" s="27"/>
      <c r="V1108" s="74"/>
      <c r="W1108" s="27"/>
      <c r="X1108" s="27"/>
      <c r="Y1108" s="27"/>
      <c r="Z1108" s="27"/>
      <c r="AA11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8" s="27"/>
      <c r="AC1108" s="83"/>
    </row>
    <row r="1109" spans="1:29" ht="25.2" x14ac:dyDescent="0.25">
      <c r="A1109" s="27" t="s">
        <v>579</v>
      </c>
      <c r="B1109" s="28">
        <v>26</v>
      </c>
      <c r="C1109" s="27"/>
      <c r="D11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09" s="27"/>
      <c r="F1109" s="27"/>
      <c r="G1109" s="27"/>
      <c r="H1109" s="27"/>
      <c r="I1109" s="27"/>
      <c r="J1109" s="27"/>
      <c r="K1109" s="27"/>
      <c r="L1109" s="27"/>
      <c r="M1109" s="31"/>
      <c r="N1109" s="27"/>
      <c r="O1109" s="30"/>
      <c r="P1109" s="30">
        <f>Table1[[#This Row],[Unit Value]]*Table1[[#This Row],[Qty | PCount]]</f>
        <v>0</v>
      </c>
      <c r="Q1109" s="27" t="str">
        <f>IF(Table1[[#This Row],[Unit Value]]&lt;=4999,"Low-Value Asset","High-Value Asset")</f>
        <v>Low-Value Asset</v>
      </c>
      <c r="R1109" s="27"/>
      <c r="S1109" s="27"/>
      <c r="T1109" s="27"/>
      <c r="U1109" s="27"/>
      <c r="V1109" s="74"/>
      <c r="W1109" s="27"/>
      <c r="X1109" s="27"/>
      <c r="Y1109" s="27"/>
      <c r="Z1109" s="27"/>
      <c r="AA11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09" s="27"/>
      <c r="AC1109" s="83"/>
    </row>
    <row r="1110" spans="1:29" ht="12.6" x14ac:dyDescent="0.25">
      <c r="A1110" s="27" t="s">
        <v>579</v>
      </c>
      <c r="B1110" s="28">
        <v>27</v>
      </c>
      <c r="C1110" s="27"/>
      <c r="D11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0" s="27"/>
      <c r="F1110" s="27"/>
      <c r="G1110" s="29"/>
      <c r="H1110" s="29"/>
      <c r="I1110" s="27"/>
      <c r="J1110" s="27"/>
      <c r="K1110" s="27"/>
      <c r="L1110" s="27"/>
      <c r="M1110" s="27"/>
      <c r="N1110" s="27"/>
      <c r="O1110" s="30"/>
      <c r="P1110" s="30">
        <f>Table1[[#This Row],[Unit Value]]*Table1[[#This Row],[Qty | PCount]]</f>
        <v>0</v>
      </c>
      <c r="Q1110" s="27" t="str">
        <f>IF(Table1[[#This Row],[Unit Value]]&lt;=4999,"Low-Value Asset","High-Value Asset")</f>
        <v>Low-Value Asset</v>
      </c>
      <c r="R1110" s="27"/>
      <c r="S1110" s="27"/>
      <c r="T1110" s="27"/>
      <c r="U1110" s="27"/>
      <c r="V1110" s="74"/>
      <c r="W1110" s="27"/>
      <c r="X1110" s="27"/>
      <c r="Y1110" s="27"/>
      <c r="Z1110" s="27"/>
      <c r="AA11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0" s="27"/>
      <c r="AC1110" s="83"/>
    </row>
    <row r="1111" spans="1:29" ht="12.6" x14ac:dyDescent="0.25">
      <c r="A1111" s="27" t="s">
        <v>579</v>
      </c>
      <c r="B1111" s="28">
        <v>28</v>
      </c>
      <c r="C1111" s="27"/>
      <c r="D11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1" s="27"/>
      <c r="F1111" s="27"/>
      <c r="G1111" s="29"/>
      <c r="H1111" s="29"/>
      <c r="I1111" s="27"/>
      <c r="J1111" s="27"/>
      <c r="K1111" s="27"/>
      <c r="L1111" s="27"/>
      <c r="M1111" s="27"/>
      <c r="N1111" s="27"/>
      <c r="O1111" s="30"/>
      <c r="P1111" s="30">
        <f>Table1[[#This Row],[Unit Value]]*Table1[[#This Row],[Qty | PCount]]</f>
        <v>0</v>
      </c>
      <c r="Q1111" s="27" t="str">
        <f>IF(Table1[[#This Row],[Unit Value]]&lt;=4999,"Low-Value Asset","High-Value Asset")</f>
        <v>Low-Value Asset</v>
      </c>
      <c r="R1111" s="27"/>
      <c r="S1111" s="27"/>
      <c r="T1111" s="27"/>
      <c r="U1111" s="27"/>
      <c r="V1111" s="74"/>
      <c r="W1111" s="27"/>
      <c r="X1111" s="27"/>
      <c r="Y1111" s="27"/>
      <c r="Z1111" s="27"/>
      <c r="AA11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1" s="27"/>
      <c r="AC1111" s="83"/>
    </row>
    <row r="1112" spans="1:29" ht="12.6" x14ac:dyDescent="0.25">
      <c r="A1112" s="27" t="s">
        <v>579</v>
      </c>
      <c r="B1112" s="28">
        <v>29</v>
      </c>
      <c r="C1112" s="27"/>
      <c r="D11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2" s="27"/>
      <c r="F1112" s="27"/>
      <c r="G1112" s="29"/>
      <c r="H1112" s="29"/>
      <c r="I1112" s="27"/>
      <c r="J1112" s="27"/>
      <c r="K1112" s="27"/>
      <c r="L1112" s="27"/>
      <c r="M1112" s="27"/>
      <c r="N1112" s="27"/>
      <c r="O1112" s="30"/>
      <c r="P1112" s="30">
        <f>Table1[[#This Row],[Unit Value]]*Table1[[#This Row],[Qty | PCount]]</f>
        <v>0</v>
      </c>
      <c r="Q1112" s="27" t="str">
        <f>IF(Table1[[#This Row],[Unit Value]]&lt;=4999,"Low-Value Asset","High-Value Asset")</f>
        <v>Low-Value Asset</v>
      </c>
      <c r="R1112" s="27"/>
      <c r="S1112" s="27"/>
      <c r="T1112" s="27"/>
      <c r="U1112" s="27"/>
      <c r="V1112" s="74"/>
      <c r="W1112" s="27"/>
      <c r="X1112" s="27"/>
      <c r="Y1112" s="27"/>
      <c r="Z1112" s="27"/>
      <c r="AA11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2" s="27"/>
      <c r="AC1112" s="83"/>
    </row>
    <row r="1113" spans="1:29" ht="12.6" x14ac:dyDescent="0.25">
      <c r="A1113" s="27" t="s">
        <v>579</v>
      </c>
      <c r="B1113" s="28">
        <v>30</v>
      </c>
      <c r="C1113" s="27"/>
      <c r="D11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3" s="27"/>
      <c r="F1113" s="27"/>
      <c r="G1113" s="29"/>
      <c r="H1113" s="29"/>
      <c r="I1113" s="27"/>
      <c r="J1113" s="27"/>
      <c r="K1113" s="27"/>
      <c r="L1113" s="27"/>
      <c r="M1113" s="27"/>
      <c r="N1113" s="27"/>
      <c r="O1113" s="30"/>
      <c r="P1113" s="30">
        <f>Table1[[#This Row],[Unit Value]]*Table1[[#This Row],[Qty | PCount]]</f>
        <v>0</v>
      </c>
      <c r="Q1113" s="27" t="str">
        <f>IF(Table1[[#This Row],[Unit Value]]&lt;=4999,"Low-Value Asset","High-Value Asset")</f>
        <v>Low-Value Asset</v>
      </c>
      <c r="R1113" s="27"/>
      <c r="S1113" s="27"/>
      <c r="T1113" s="27"/>
      <c r="U1113" s="27"/>
      <c r="V1113" s="74"/>
      <c r="W1113" s="27"/>
      <c r="X1113" s="27"/>
      <c r="Y1113" s="27"/>
      <c r="Z1113" s="27"/>
      <c r="AA11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3" s="27"/>
      <c r="AC1113" s="83"/>
    </row>
    <row r="1114" spans="1:29" ht="12.6" x14ac:dyDescent="0.25">
      <c r="A1114" s="27" t="s">
        <v>579</v>
      </c>
      <c r="B1114" s="28">
        <v>31</v>
      </c>
      <c r="C1114" s="27"/>
      <c r="D11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4" s="27"/>
      <c r="F1114" s="27"/>
      <c r="G1114" s="29"/>
      <c r="H1114" s="29"/>
      <c r="I1114" s="27"/>
      <c r="J1114" s="27"/>
      <c r="K1114" s="27"/>
      <c r="L1114" s="27"/>
      <c r="M1114" s="27"/>
      <c r="N1114" s="27"/>
      <c r="O1114" s="30"/>
      <c r="P1114" s="30">
        <f>Table1[[#This Row],[Unit Value]]*Table1[[#This Row],[Qty | PCount]]</f>
        <v>0</v>
      </c>
      <c r="Q1114" s="27" t="str">
        <f>IF(Table1[[#This Row],[Unit Value]]&lt;=4999,"Low-Value Asset","High-Value Asset")</f>
        <v>Low-Value Asset</v>
      </c>
      <c r="R1114" s="27"/>
      <c r="S1114" s="27"/>
      <c r="T1114" s="27"/>
      <c r="U1114" s="27"/>
      <c r="V1114" s="74"/>
      <c r="W1114" s="27"/>
      <c r="X1114" s="27"/>
      <c r="Y1114" s="27"/>
      <c r="Z1114" s="27"/>
      <c r="AA11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4" s="27"/>
      <c r="AC1114" s="83"/>
    </row>
    <row r="1115" spans="1:29" ht="12.6" x14ac:dyDescent="0.25">
      <c r="A1115" s="27" t="s">
        <v>579</v>
      </c>
      <c r="B1115" s="28">
        <v>32</v>
      </c>
      <c r="C1115" s="27"/>
      <c r="D11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5" s="27"/>
      <c r="F1115" s="27"/>
      <c r="G1115" s="27"/>
      <c r="H1115" s="27"/>
      <c r="I1115" s="27"/>
      <c r="J1115" s="27"/>
      <c r="K1115" s="27"/>
      <c r="L1115" s="27"/>
      <c r="M1115" s="31"/>
      <c r="N1115" s="27"/>
      <c r="O1115" s="30"/>
      <c r="P1115" s="30">
        <f>Table1[[#This Row],[Unit Value]]*Table1[[#This Row],[Qty | PCount]]</f>
        <v>0</v>
      </c>
      <c r="Q1115" s="27" t="str">
        <f>IF(Table1[[#This Row],[Unit Value]]&lt;=4999,"Low-Value Asset","High-Value Asset")</f>
        <v>Low-Value Asset</v>
      </c>
      <c r="R1115" s="27"/>
      <c r="S1115" s="27"/>
      <c r="T1115" s="27"/>
      <c r="U1115" s="27"/>
      <c r="V1115" s="74"/>
      <c r="W1115" s="27"/>
      <c r="X1115" s="27"/>
      <c r="Y1115" s="27"/>
      <c r="Z1115" s="27"/>
      <c r="AA11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5" s="27"/>
      <c r="AC1115" s="83"/>
    </row>
    <row r="1116" spans="1:29" ht="63" x14ac:dyDescent="0.25">
      <c r="A1116" s="27" t="s">
        <v>580</v>
      </c>
      <c r="B1116" s="28">
        <v>33</v>
      </c>
      <c r="C1116" s="27"/>
      <c r="D11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6" s="27"/>
      <c r="F1116" s="27"/>
      <c r="G1116" s="27"/>
      <c r="H1116" s="27"/>
      <c r="I1116" s="27"/>
      <c r="J1116" s="27"/>
      <c r="K1116" s="27"/>
      <c r="L1116" s="27"/>
      <c r="M1116" s="31"/>
      <c r="N1116" s="27"/>
      <c r="O1116" s="30"/>
      <c r="P1116" s="30">
        <f>Table1[[#This Row],[Unit Value]]*Table1[[#This Row],[Qty | PCount]]</f>
        <v>0</v>
      </c>
      <c r="Q1116" s="27" t="str">
        <f>IF(Table1[[#This Row],[Unit Value]]&lt;=4999,"Low-Value Asset","High-Value Asset")</f>
        <v>Low-Value Asset</v>
      </c>
      <c r="R1116" s="27"/>
      <c r="S1116" s="27"/>
      <c r="T1116" s="27"/>
      <c r="U1116" s="27"/>
      <c r="V1116" s="74"/>
      <c r="W1116" s="27"/>
      <c r="X1116" s="27"/>
      <c r="Y1116" s="27"/>
      <c r="Z1116" s="27"/>
      <c r="AA11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6" s="27"/>
      <c r="AC1116" s="83"/>
    </row>
    <row r="1117" spans="1:29" ht="25.2" x14ac:dyDescent="0.25">
      <c r="A1117" s="27" t="s">
        <v>580</v>
      </c>
      <c r="B1117" s="28">
        <v>34</v>
      </c>
      <c r="C1117" s="27"/>
      <c r="D11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7" s="27"/>
      <c r="F1117" s="27"/>
      <c r="G1117" s="27"/>
      <c r="H1117" s="27"/>
      <c r="I1117" s="27"/>
      <c r="J1117" s="27"/>
      <c r="K1117" s="27"/>
      <c r="L1117" s="27"/>
      <c r="M1117" s="31"/>
      <c r="N1117" s="27"/>
      <c r="O1117" s="30"/>
      <c r="P1117" s="30">
        <f>Table1[[#This Row],[Unit Value]]*Table1[[#This Row],[Qty | PCount]]</f>
        <v>0</v>
      </c>
      <c r="Q1117" s="27" t="str">
        <f>IF(Table1[[#This Row],[Unit Value]]&lt;=4999,"Low-Value Asset","High-Value Asset")</f>
        <v>Low-Value Asset</v>
      </c>
      <c r="R1117" s="27"/>
      <c r="S1117" s="27"/>
      <c r="T1117" s="27"/>
      <c r="U1117" s="27"/>
      <c r="V1117" s="74"/>
      <c r="W1117" s="27"/>
      <c r="X1117" s="27"/>
      <c r="Y1117" s="27"/>
      <c r="Z1117" s="27"/>
      <c r="AA11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7" s="27"/>
      <c r="AC1117" s="83"/>
    </row>
    <row r="1118" spans="1:29" ht="12.6" x14ac:dyDescent="0.25">
      <c r="A1118" s="27" t="s">
        <v>580</v>
      </c>
      <c r="B1118" s="28">
        <v>35</v>
      </c>
      <c r="C1118" s="27"/>
      <c r="D11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8" s="27"/>
      <c r="F1118" s="27"/>
      <c r="G1118" s="29"/>
      <c r="H1118" s="29"/>
      <c r="I1118" s="27"/>
      <c r="J1118" s="27"/>
      <c r="K1118" s="27"/>
      <c r="L1118" s="27"/>
      <c r="M1118" s="27"/>
      <c r="N1118" s="27"/>
      <c r="O1118" s="30"/>
      <c r="P1118" s="30">
        <f>Table1[[#This Row],[Unit Value]]*Table1[[#This Row],[Qty | PCount]]</f>
        <v>0</v>
      </c>
      <c r="Q1118" s="27" t="str">
        <f>IF(Table1[[#This Row],[Unit Value]]&lt;=4999,"Low-Value Asset","High-Value Asset")</f>
        <v>Low-Value Asset</v>
      </c>
      <c r="R1118" s="27"/>
      <c r="S1118" s="27"/>
      <c r="T1118" s="27"/>
      <c r="U1118" s="27"/>
      <c r="V1118" s="74"/>
      <c r="W1118" s="27"/>
      <c r="X1118" s="27"/>
      <c r="Y1118" s="27"/>
      <c r="Z1118" s="27"/>
      <c r="AA11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8" s="27"/>
      <c r="AC1118" s="83"/>
    </row>
    <row r="1119" spans="1:29" ht="12.6" x14ac:dyDescent="0.25">
      <c r="A1119" s="27" t="s">
        <v>580</v>
      </c>
      <c r="B1119" s="28">
        <v>36</v>
      </c>
      <c r="C1119" s="27"/>
      <c r="D11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19" s="27"/>
      <c r="F1119" s="27"/>
      <c r="G1119" s="29"/>
      <c r="H1119" s="29"/>
      <c r="I1119" s="27"/>
      <c r="J1119" s="27"/>
      <c r="K1119" s="27"/>
      <c r="L1119" s="27"/>
      <c r="M1119" s="27"/>
      <c r="N1119" s="27"/>
      <c r="O1119" s="30"/>
      <c r="P1119" s="30">
        <f>Table1[[#This Row],[Unit Value]]*Table1[[#This Row],[Qty | PCount]]</f>
        <v>0</v>
      </c>
      <c r="Q1119" s="27" t="str">
        <f>IF(Table1[[#This Row],[Unit Value]]&lt;=4999,"Low-Value Asset","High-Value Asset")</f>
        <v>Low-Value Asset</v>
      </c>
      <c r="R1119" s="27"/>
      <c r="S1119" s="27"/>
      <c r="T1119" s="27"/>
      <c r="U1119" s="27"/>
      <c r="V1119" s="74"/>
      <c r="W1119" s="27"/>
      <c r="X1119" s="27"/>
      <c r="Y1119" s="27"/>
      <c r="Z1119" s="27"/>
      <c r="AA11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19" s="27"/>
      <c r="AC1119" s="83"/>
    </row>
    <row r="1120" spans="1:29" ht="12.6" x14ac:dyDescent="0.25">
      <c r="A1120" s="27" t="s">
        <v>580</v>
      </c>
      <c r="B1120" s="28">
        <v>37</v>
      </c>
      <c r="C1120" s="27"/>
      <c r="D11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0" s="27"/>
      <c r="F1120" s="27"/>
      <c r="G1120" s="29"/>
      <c r="H1120" s="29"/>
      <c r="I1120" s="27"/>
      <c r="J1120" s="27"/>
      <c r="K1120" s="27"/>
      <c r="L1120" s="27"/>
      <c r="M1120" s="27"/>
      <c r="N1120" s="27"/>
      <c r="O1120" s="30"/>
      <c r="P1120" s="30">
        <f>Table1[[#This Row],[Unit Value]]*Table1[[#This Row],[Qty | PCount]]</f>
        <v>0</v>
      </c>
      <c r="Q1120" s="27" t="str">
        <f>IF(Table1[[#This Row],[Unit Value]]&lt;=4999,"Low-Value Asset","High-Value Asset")</f>
        <v>Low-Value Asset</v>
      </c>
      <c r="R1120" s="27"/>
      <c r="S1120" s="27"/>
      <c r="T1120" s="27"/>
      <c r="U1120" s="27"/>
      <c r="V1120" s="74"/>
      <c r="W1120" s="27"/>
      <c r="X1120" s="27"/>
      <c r="Y1120" s="27"/>
      <c r="Z1120" s="27"/>
      <c r="AA11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0" s="27"/>
      <c r="AC1120" s="83"/>
    </row>
    <row r="1121" spans="1:29" ht="12.6" x14ac:dyDescent="0.25">
      <c r="A1121" s="27" t="s">
        <v>580</v>
      </c>
      <c r="B1121" s="28">
        <v>38</v>
      </c>
      <c r="C1121" s="27"/>
      <c r="D11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1" s="27"/>
      <c r="F1121" s="27"/>
      <c r="G1121" s="29"/>
      <c r="H1121" s="29"/>
      <c r="I1121" s="27"/>
      <c r="J1121" s="27"/>
      <c r="K1121" s="27"/>
      <c r="L1121" s="27"/>
      <c r="M1121" s="27"/>
      <c r="N1121" s="27"/>
      <c r="O1121" s="30"/>
      <c r="P1121" s="30">
        <f>Table1[[#This Row],[Unit Value]]*Table1[[#This Row],[Qty | PCount]]</f>
        <v>0</v>
      </c>
      <c r="Q1121" s="27" t="str">
        <f>IF(Table1[[#This Row],[Unit Value]]&lt;=4999,"Low-Value Asset","High-Value Asset")</f>
        <v>Low-Value Asset</v>
      </c>
      <c r="R1121" s="27"/>
      <c r="S1121" s="27"/>
      <c r="T1121" s="27"/>
      <c r="U1121" s="27"/>
      <c r="V1121" s="74"/>
      <c r="W1121" s="27"/>
      <c r="X1121" s="27"/>
      <c r="Y1121" s="27"/>
      <c r="Z1121" s="27"/>
      <c r="AA11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1" s="27"/>
      <c r="AC1121" s="83"/>
    </row>
    <row r="1122" spans="1:29" ht="12.6" x14ac:dyDescent="0.25">
      <c r="A1122" s="27" t="s">
        <v>580</v>
      </c>
      <c r="B1122" s="28">
        <v>39</v>
      </c>
      <c r="C1122" s="27"/>
      <c r="D11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2" s="27"/>
      <c r="F1122" s="27"/>
      <c r="G1122" s="29"/>
      <c r="H1122" s="29"/>
      <c r="I1122" s="27"/>
      <c r="J1122" s="27"/>
      <c r="K1122" s="27"/>
      <c r="L1122" s="27"/>
      <c r="M1122" s="27"/>
      <c r="N1122" s="27"/>
      <c r="O1122" s="30"/>
      <c r="P1122" s="30">
        <f>Table1[[#This Row],[Unit Value]]*Table1[[#This Row],[Qty | PCount]]</f>
        <v>0</v>
      </c>
      <c r="Q1122" s="27" t="str">
        <f>IF(Table1[[#This Row],[Unit Value]]&lt;=4999,"Low-Value Asset","High-Value Asset")</f>
        <v>Low-Value Asset</v>
      </c>
      <c r="R1122" s="27"/>
      <c r="S1122" s="27"/>
      <c r="T1122" s="27"/>
      <c r="U1122" s="27"/>
      <c r="V1122" s="74"/>
      <c r="W1122" s="27"/>
      <c r="X1122" s="27"/>
      <c r="Y1122" s="27"/>
      <c r="Z1122" s="27"/>
      <c r="AA11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2" s="27"/>
      <c r="AC1122" s="83"/>
    </row>
    <row r="1123" spans="1:29" ht="12.6" x14ac:dyDescent="0.25">
      <c r="A1123" s="27" t="s">
        <v>580</v>
      </c>
      <c r="B1123" s="28">
        <v>40</v>
      </c>
      <c r="C1123" s="27"/>
      <c r="D11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3" s="27"/>
      <c r="F1123" s="27"/>
      <c r="G1123" s="27"/>
      <c r="H1123" s="27"/>
      <c r="I1123" s="27"/>
      <c r="J1123" s="27"/>
      <c r="K1123" s="27"/>
      <c r="L1123" s="27"/>
      <c r="M1123" s="31"/>
      <c r="N1123" s="27"/>
      <c r="O1123" s="30"/>
      <c r="P1123" s="30">
        <f>Table1[[#This Row],[Unit Value]]*Table1[[#This Row],[Qty | PCount]]</f>
        <v>0</v>
      </c>
      <c r="Q1123" s="27" t="str">
        <f>IF(Table1[[#This Row],[Unit Value]]&lt;=4999,"Low-Value Asset","High-Value Asset")</f>
        <v>Low-Value Asset</v>
      </c>
      <c r="R1123" s="27"/>
      <c r="S1123" s="27"/>
      <c r="T1123" s="27"/>
      <c r="U1123" s="27"/>
      <c r="V1123" s="74"/>
      <c r="W1123" s="27"/>
      <c r="X1123" s="27"/>
      <c r="Y1123" s="27"/>
      <c r="Z1123" s="27"/>
      <c r="AA11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3" s="27"/>
      <c r="AC1123" s="83"/>
    </row>
    <row r="1124" spans="1:29" ht="63" x14ac:dyDescent="0.25">
      <c r="A1124" s="27" t="s">
        <v>581</v>
      </c>
      <c r="B1124" s="28">
        <v>41</v>
      </c>
      <c r="C1124" s="27"/>
      <c r="D11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4" s="27"/>
      <c r="F1124" s="27"/>
      <c r="G1124" s="27"/>
      <c r="H1124" s="27"/>
      <c r="I1124" s="27"/>
      <c r="J1124" s="27"/>
      <c r="K1124" s="27"/>
      <c r="L1124" s="27"/>
      <c r="M1124" s="31"/>
      <c r="N1124" s="27"/>
      <c r="O1124" s="30"/>
      <c r="P1124" s="30">
        <f>Table1[[#This Row],[Unit Value]]*Table1[[#This Row],[Qty | PCount]]</f>
        <v>0</v>
      </c>
      <c r="Q1124" s="27" t="str">
        <f>IF(Table1[[#This Row],[Unit Value]]&lt;=4999,"Low-Value Asset","High-Value Asset")</f>
        <v>Low-Value Asset</v>
      </c>
      <c r="R1124" s="27"/>
      <c r="S1124" s="27"/>
      <c r="T1124" s="27"/>
      <c r="U1124" s="27"/>
      <c r="V1124" s="74"/>
      <c r="W1124" s="27"/>
      <c r="X1124" s="27"/>
      <c r="Y1124" s="27"/>
      <c r="Z1124" s="27"/>
      <c r="AA11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4" s="27"/>
      <c r="AC1124" s="83"/>
    </row>
    <row r="1125" spans="1:29" ht="25.2" x14ac:dyDescent="0.25">
      <c r="A1125" s="27" t="s">
        <v>581</v>
      </c>
      <c r="B1125" s="28">
        <v>42</v>
      </c>
      <c r="C1125" s="27"/>
      <c r="D11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5" s="27"/>
      <c r="F1125" s="27"/>
      <c r="G1125" s="27"/>
      <c r="H1125" s="27"/>
      <c r="I1125" s="27"/>
      <c r="J1125" s="27"/>
      <c r="K1125" s="27"/>
      <c r="L1125" s="27"/>
      <c r="M1125" s="31"/>
      <c r="N1125" s="27"/>
      <c r="O1125" s="30"/>
      <c r="P1125" s="30">
        <f>Table1[[#This Row],[Unit Value]]*Table1[[#This Row],[Qty | PCount]]</f>
        <v>0</v>
      </c>
      <c r="Q1125" s="27" t="str">
        <f>IF(Table1[[#This Row],[Unit Value]]&lt;=4999,"Low-Value Asset","High-Value Asset")</f>
        <v>Low-Value Asset</v>
      </c>
      <c r="R1125" s="27"/>
      <c r="S1125" s="27"/>
      <c r="T1125" s="27"/>
      <c r="U1125" s="27"/>
      <c r="V1125" s="74"/>
      <c r="W1125" s="27"/>
      <c r="X1125" s="27"/>
      <c r="Y1125" s="27"/>
      <c r="Z1125" s="27"/>
      <c r="AA11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5" s="27"/>
      <c r="AC1125" s="83"/>
    </row>
    <row r="1126" spans="1:29" ht="12.6" x14ac:dyDescent="0.25">
      <c r="A1126" s="27" t="s">
        <v>581</v>
      </c>
      <c r="B1126" s="28">
        <v>43</v>
      </c>
      <c r="C1126" s="27"/>
      <c r="D11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6" s="27"/>
      <c r="F1126" s="27"/>
      <c r="G1126" s="29"/>
      <c r="H1126" s="29"/>
      <c r="I1126" s="27"/>
      <c r="J1126" s="27"/>
      <c r="K1126" s="27"/>
      <c r="L1126" s="27"/>
      <c r="M1126" s="27"/>
      <c r="N1126" s="27"/>
      <c r="O1126" s="30"/>
      <c r="P1126" s="30">
        <f>Table1[[#This Row],[Unit Value]]*Table1[[#This Row],[Qty | PCount]]</f>
        <v>0</v>
      </c>
      <c r="Q1126" s="27" t="str">
        <f>IF(Table1[[#This Row],[Unit Value]]&lt;=4999,"Low-Value Asset","High-Value Asset")</f>
        <v>Low-Value Asset</v>
      </c>
      <c r="R1126" s="27"/>
      <c r="S1126" s="27"/>
      <c r="T1126" s="27"/>
      <c r="U1126" s="27"/>
      <c r="V1126" s="74"/>
      <c r="W1126" s="27"/>
      <c r="X1126" s="27"/>
      <c r="Y1126" s="27"/>
      <c r="Z1126" s="27"/>
      <c r="AA11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6" s="27"/>
      <c r="AC1126" s="83"/>
    </row>
    <row r="1127" spans="1:29" ht="12.6" x14ac:dyDescent="0.25">
      <c r="A1127" s="27" t="s">
        <v>581</v>
      </c>
      <c r="B1127" s="28">
        <v>44</v>
      </c>
      <c r="C1127" s="27"/>
      <c r="D11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7" s="27"/>
      <c r="F1127" s="27"/>
      <c r="G1127" s="29"/>
      <c r="H1127" s="29"/>
      <c r="I1127" s="27"/>
      <c r="J1127" s="27"/>
      <c r="K1127" s="27"/>
      <c r="L1127" s="27"/>
      <c r="M1127" s="27"/>
      <c r="N1127" s="27"/>
      <c r="O1127" s="30"/>
      <c r="P1127" s="30">
        <f>Table1[[#This Row],[Unit Value]]*Table1[[#This Row],[Qty | PCount]]</f>
        <v>0</v>
      </c>
      <c r="Q1127" s="27" t="str">
        <f>IF(Table1[[#This Row],[Unit Value]]&lt;=4999,"Low-Value Asset","High-Value Asset")</f>
        <v>Low-Value Asset</v>
      </c>
      <c r="R1127" s="27"/>
      <c r="S1127" s="27"/>
      <c r="T1127" s="27"/>
      <c r="U1127" s="27"/>
      <c r="V1127" s="74"/>
      <c r="W1127" s="27"/>
      <c r="X1127" s="27"/>
      <c r="Y1127" s="27"/>
      <c r="Z1127" s="27"/>
      <c r="AA11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7" s="27"/>
      <c r="AC1127" s="83"/>
    </row>
    <row r="1128" spans="1:29" ht="12.6" x14ac:dyDescent="0.25">
      <c r="A1128" s="27" t="s">
        <v>581</v>
      </c>
      <c r="B1128" s="28">
        <v>45</v>
      </c>
      <c r="C1128" s="27"/>
      <c r="D11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8" s="27"/>
      <c r="F1128" s="27"/>
      <c r="G1128" s="29"/>
      <c r="H1128" s="29"/>
      <c r="I1128" s="27"/>
      <c r="J1128" s="27"/>
      <c r="K1128" s="27"/>
      <c r="L1128" s="27"/>
      <c r="M1128" s="27"/>
      <c r="N1128" s="27"/>
      <c r="O1128" s="30"/>
      <c r="P1128" s="30">
        <f>Table1[[#This Row],[Unit Value]]*Table1[[#This Row],[Qty | PCount]]</f>
        <v>0</v>
      </c>
      <c r="Q1128" s="27" t="str">
        <f>IF(Table1[[#This Row],[Unit Value]]&lt;=4999,"Low-Value Asset","High-Value Asset")</f>
        <v>Low-Value Asset</v>
      </c>
      <c r="R1128" s="27"/>
      <c r="S1128" s="27"/>
      <c r="T1128" s="27"/>
      <c r="U1128" s="27"/>
      <c r="V1128" s="74"/>
      <c r="W1128" s="27"/>
      <c r="X1128" s="27"/>
      <c r="Y1128" s="27"/>
      <c r="Z1128" s="27"/>
      <c r="AA11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8" s="27"/>
      <c r="AC1128" s="83"/>
    </row>
    <row r="1129" spans="1:29" ht="12.6" x14ac:dyDescent="0.25">
      <c r="A1129" s="27" t="s">
        <v>581</v>
      </c>
      <c r="B1129" s="28">
        <v>46</v>
      </c>
      <c r="C1129" s="27"/>
      <c r="D11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29" s="27"/>
      <c r="F1129" s="27"/>
      <c r="G1129" s="29"/>
      <c r="H1129" s="29"/>
      <c r="I1129" s="27"/>
      <c r="J1129" s="27"/>
      <c r="K1129" s="27"/>
      <c r="L1129" s="27"/>
      <c r="M1129" s="27"/>
      <c r="N1129" s="27"/>
      <c r="O1129" s="30"/>
      <c r="P1129" s="30">
        <f>Table1[[#This Row],[Unit Value]]*Table1[[#This Row],[Qty | PCount]]</f>
        <v>0</v>
      </c>
      <c r="Q1129" s="27" t="str">
        <f>IF(Table1[[#This Row],[Unit Value]]&lt;=4999,"Low-Value Asset","High-Value Asset")</f>
        <v>Low-Value Asset</v>
      </c>
      <c r="R1129" s="27"/>
      <c r="S1129" s="27"/>
      <c r="T1129" s="27"/>
      <c r="U1129" s="27"/>
      <c r="V1129" s="74"/>
      <c r="W1129" s="27"/>
      <c r="X1129" s="27"/>
      <c r="Y1129" s="27"/>
      <c r="Z1129" s="27"/>
      <c r="AA11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29" s="27"/>
      <c r="AC1129" s="83"/>
    </row>
    <row r="1130" spans="1:29" ht="12.6" x14ac:dyDescent="0.25">
      <c r="A1130" s="27" t="s">
        <v>581</v>
      </c>
      <c r="B1130" s="28">
        <v>47</v>
      </c>
      <c r="C1130" s="27"/>
      <c r="D11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0" s="27"/>
      <c r="F1130" s="27"/>
      <c r="G1130" s="29"/>
      <c r="H1130" s="29"/>
      <c r="I1130" s="27"/>
      <c r="J1130" s="27"/>
      <c r="K1130" s="27"/>
      <c r="L1130" s="27"/>
      <c r="M1130" s="27"/>
      <c r="N1130" s="27"/>
      <c r="O1130" s="30"/>
      <c r="P1130" s="30">
        <f>Table1[[#This Row],[Unit Value]]*Table1[[#This Row],[Qty | PCount]]</f>
        <v>0</v>
      </c>
      <c r="Q1130" s="27" t="str">
        <f>IF(Table1[[#This Row],[Unit Value]]&lt;=4999,"Low-Value Asset","High-Value Asset")</f>
        <v>Low-Value Asset</v>
      </c>
      <c r="R1130" s="27"/>
      <c r="S1130" s="27"/>
      <c r="T1130" s="27"/>
      <c r="U1130" s="27"/>
      <c r="V1130" s="74"/>
      <c r="W1130" s="27"/>
      <c r="X1130" s="27"/>
      <c r="Y1130" s="27"/>
      <c r="Z1130" s="27"/>
      <c r="AA11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0" s="27"/>
      <c r="AC1130" s="83"/>
    </row>
    <row r="1131" spans="1:29" ht="12.6" x14ac:dyDescent="0.25">
      <c r="A1131" s="27" t="s">
        <v>581</v>
      </c>
      <c r="B1131" s="28">
        <v>48</v>
      </c>
      <c r="C1131" s="27"/>
      <c r="D11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1" s="27"/>
      <c r="F1131" s="27"/>
      <c r="G1131" s="27"/>
      <c r="H1131" s="27"/>
      <c r="I1131" s="27"/>
      <c r="J1131" s="27"/>
      <c r="K1131" s="27"/>
      <c r="L1131" s="27"/>
      <c r="M1131" s="31"/>
      <c r="N1131" s="27"/>
      <c r="O1131" s="30"/>
      <c r="P1131" s="30">
        <f>Table1[[#This Row],[Unit Value]]*Table1[[#This Row],[Qty | PCount]]</f>
        <v>0</v>
      </c>
      <c r="Q1131" s="27" t="str">
        <f>IF(Table1[[#This Row],[Unit Value]]&lt;=4999,"Low-Value Asset","High-Value Asset")</f>
        <v>Low-Value Asset</v>
      </c>
      <c r="R1131" s="27"/>
      <c r="S1131" s="27"/>
      <c r="T1131" s="27"/>
      <c r="U1131" s="27"/>
      <c r="V1131" s="74"/>
      <c r="W1131" s="27"/>
      <c r="X1131" s="27"/>
      <c r="Y1131" s="27"/>
      <c r="Z1131" s="27"/>
      <c r="AA11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1" s="27"/>
      <c r="AC1131" s="83"/>
    </row>
    <row r="1132" spans="1:29" ht="63" x14ac:dyDescent="0.25">
      <c r="A1132" s="27" t="s">
        <v>582</v>
      </c>
      <c r="B1132" s="28">
        <v>49</v>
      </c>
      <c r="C1132" s="27"/>
      <c r="D11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2" s="27"/>
      <c r="F1132" s="27"/>
      <c r="G1132" s="27"/>
      <c r="H1132" s="27"/>
      <c r="I1132" s="27"/>
      <c r="J1132" s="27"/>
      <c r="K1132" s="27"/>
      <c r="L1132" s="27"/>
      <c r="M1132" s="31"/>
      <c r="N1132" s="27"/>
      <c r="O1132" s="30"/>
      <c r="P1132" s="30">
        <f>Table1[[#This Row],[Unit Value]]*Table1[[#This Row],[Qty | PCount]]</f>
        <v>0</v>
      </c>
      <c r="Q1132" s="27" t="str">
        <f>IF(Table1[[#This Row],[Unit Value]]&lt;=4999,"Low-Value Asset","High-Value Asset")</f>
        <v>Low-Value Asset</v>
      </c>
      <c r="R1132" s="27"/>
      <c r="S1132" s="27"/>
      <c r="T1132" s="27"/>
      <c r="U1132" s="27"/>
      <c r="V1132" s="74"/>
      <c r="W1132" s="27"/>
      <c r="X1132" s="27"/>
      <c r="Y1132" s="27"/>
      <c r="Z1132" s="27"/>
      <c r="AA11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2" s="27"/>
      <c r="AC1132" s="83"/>
    </row>
    <row r="1133" spans="1:29" ht="25.2" x14ac:dyDescent="0.25">
      <c r="A1133" s="27" t="s">
        <v>582</v>
      </c>
      <c r="B1133" s="28">
        <v>50</v>
      </c>
      <c r="C1133" s="27"/>
      <c r="D11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3" s="27"/>
      <c r="F1133" s="27"/>
      <c r="G1133" s="27"/>
      <c r="H1133" s="27"/>
      <c r="I1133" s="27"/>
      <c r="J1133" s="27"/>
      <c r="K1133" s="27"/>
      <c r="L1133" s="27"/>
      <c r="M1133" s="31"/>
      <c r="N1133" s="27"/>
      <c r="O1133" s="30"/>
      <c r="P1133" s="30">
        <f>Table1[[#This Row],[Unit Value]]*Table1[[#This Row],[Qty | PCount]]</f>
        <v>0</v>
      </c>
      <c r="Q1133" s="27" t="str">
        <f>IF(Table1[[#This Row],[Unit Value]]&lt;=4999,"Low-Value Asset","High-Value Asset")</f>
        <v>Low-Value Asset</v>
      </c>
      <c r="R1133" s="27"/>
      <c r="S1133" s="27"/>
      <c r="T1133" s="27"/>
      <c r="U1133" s="27"/>
      <c r="V1133" s="74"/>
      <c r="W1133" s="27"/>
      <c r="X1133" s="27"/>
      <c r="Y1133" s="27"/>
      <c r="Z1133" s="27"/>
      <c r="AA11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3" s="27"/>
      <c r="AC1133" s="83"/>
    </row>
    <row r="1134" spans="1:29" ht="12.6" x14ac:dyDescent="0.25">
      <c r="A1134" s="27" t="s">
        <v>582</v>
      </c>
      <c r="B1134" s="28">
        <v>51</v>
      </c>
      <c r="C1134" s="27"/>
      <c r="D11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4" s="27"/>
      <c r="F1134" s="27"/>
      <c r="G1134" s="29"/>
      <c r="H1134" s="29"/>
      <c r="I1134" s="27"/>
      <c r="J1134" s="27"/>
      <c r="K1134" s="27"/>
      <c r="L1134" s="27"/>
      <c r="M1134" s="27"/>
      <c r="N1134" s="27"/>
      <c r="O1134" s="30"/>
      <c r="P1134" s="30">
        <f>Table1[[#This Row],[Unit Value]]*Table1[[#This Row],[Qty | PCount]]</f>
        <v>0</v>
      </c>
      <c r="Q1134" s="27" t="str">
        <f>IF(Table1[[#This Row],[Unit Value]]&lt;=4999,"Low-Value Asset","High-Value Asset")</f>
        <v>Low-Value Asset</v>
      </c>
      <c r="R1134" s="27"/>
      <c r="S1134" s="27"/>
      <c r="T1134" s="27"/>
      <c r="U1134" s="27"/>
      <c r="V1134" s="74"/>
      <c r="W1134" s="27"/>
      <c r="X1134" s="27"/>
      <c r="Y1134" s="27"/>
      <c r="Z1134" s="27"/>
      <c r="AA11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4" s="27"/>
      <c r="AC1134" s="83"/>
    </row>
    <row r="1135" spans="1:29" ht="12.6" x14ac:dyDescent="0.25">
      <c r="A1135" s="27" t="s">
        <v>582</v>
      </c>
      <c r="B1135" s="28">
        <v>52</v>
      </c>
      <c r="C1135" s="27"/>
      <c r="D11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5" s="27"/>
      <c r="F1135" s="27"/>
      <c r="G1135" s="29"/>
      <c r="H1135" s="29"/>
      <c r="I1135" s="27"/>
      <c r="J1135" s="27"/>
      <c r="K1135" s="27"/>
      <c r="L1135" s="27"/>
      <c r="M1135" s="27"/>
      <c r="N1135" s="27"/>
      <c r="O1135" s="30"/>
      <c r="P1135" s="30">
        <f>Table1[[#This Row],[Unit Value]]*Table1[[#This Row],[Qty | PCount]]</f>
        <v>0</v>
      </c>
      <c r="Q1135" s="27" t="str">
        <f>IF(Table1[[#This Row],[Unit Value]]&lt;=4999,"Low-Value Asset","High-Value Asset")</f>
        <v>Low-Value Asset</v>
      </c>
      <c r="R1135" s="27"/>
      <c r="S1135" s="27"/>
      <c r="T1135" s="27"/>
      <c r="U1135" s="27"/>
      <c r="V1135" s="74"/>
      <c r="W1135" s="27"/>
      <c r="X1135" s="27"/>
      <c r="Y1135" s="27"/>
      <c r="Z1135" s="27"/>
      <c r="AA11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5" s="27"/>
      <c r="AC1135" s="83"/>
    </row>
    <row r="1136" spans="1:29" ht="12.6" x14ac:dyDescent="0.25">
      <c r="A1136" s="27" t="s">
        <v>582</v>
      </c>
      <c r="B1136" s="28">
        <v>53</v>
      </c>
      <c r="C1136" s="27"/>
      <c r="D11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6" s="27"/>
      <c r="F1136" s="27"/>
      <c r="G1136" s="29"/>
      <c r="H1136" s="29"/>
      <c r="I1136" s="27"/>
      <c r="J1136" s="27"/>
      <c r="K1136" s="27"/>
      <c r="L1136" s="27"/>
      <c r="M1136" s="27"/>
      <c r="N1136" s="27"/>
      <c r="O1136" s="30"/>
      <c r="P1136" s="30">
        <f>Table1[[#This Row],[Unit Value]]*Table1[[#This Row],[Qty | PCount]]</f>
        <v>0</v>
      </c>
      <c r="Q1136" s="27" t="str">
        <f>IF(Table1[[#This Row],[Unit Value]]&lt;=4999,"Low-Value Asset","High-Value Asset")</f>
        <v>Low-Value Asset</v>
      </c>
      <c r="R1136" s="27"/>
      <c r="S1136" s="27"/>
      <c r="T1136" s="27"/>
      <c r="U1136" s="27"/>
      <c r="V1136" s="74"/>
      <c r="W1136" s="27"/>
      <c r="X1136" s="27"/>
      <c r="Y1136" s="27"/>
      <c r="Z1136" s="27"/>
      <c r="AA11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6" s="27"/>
      <c r="AC1136" s="83"/>
    </row>
    <row r="1137" spans="1:29" ht="12.6" x14ac:dyDescent="0.25">
      <c r="A1137" s="27" t="s">
        <v>582</v>
      </c>
      <c r="B1137" s="28">
        <v>54</v>
      </c>
      <c r="C1137" s="27"/>
      <c r="D11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7" s="27"/>
      <c r="F1137" s="27"/>
      <c r="G1137" s="29"/>
      <c r="H1137" s="29"/>
      <c r="I1137" s="27"/>
      <c r="J1137" s="27"/>
      <c r="K1137" s="27"/>
      <c r="L1137" s="27"/>
      <c r="M1137" s="27"/>
      <c r="N1137" s="27"/>
      <c r="O1137" s="30"/>
      <c r="P1137" s="30">
        <f>Table1[[#This Row],[Unit Value]]*Table1[[#This Row],[Qty | PCount]]</f>
        <v>0</v>
      </c>
      <c r="Q1137" s="27" t="str">
        <f>IF(Table1[[#This Row],[Unit Value]]&lt;=4999,"Low-Value Asset","High-Value Asset")</f>
        <v>Low-Value Asset</v>
      </c>
      <c r="R1137" s="27"/>
      <c r="S1137" s="27"/>
      <c r="T1137" s="27"/>
      <c r="U1137" s="27"/>
      <c r="V1137" s="74"/>
      <c r="W1137" s="27"/>
      <c r="X1137" s="27"/>
      <c r="Y1137" s="27"/>
      <c r="Z1137" s="27"/>
      <c r="AA11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7" s="27"/>
      <c r="AC1137" s="83"/>
    </row>
    <row r="1138" spans="1:29" ht="12.6" x14ac:dyDescent="0.25">
      <c r="A1138" s="27" t="s">
        <v>582</v>
      </c>
      <c r="B1138" s="28">
        <v>55</v>
      </c>
      <c r="C1138" s="27"/>
      <c r="D11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8" s="27"/>
      <c r="F1138" s="27"/>
      <c r="G1138" s="29"/>
      <c r="H1138" s="29"/>
      <c r="I1138" s="27"/>
      <c r="J1138" s="27"/>
      <c r="K1138" s="27"/>
      <c r="L1138" s="27"/>
      <c r="M1138" s="27"/>
      <c r="N1138" s="27"/>
      <c r="O1138" s="30"/>
      <c r="P1138" s="30">
        <f>Table1[[#This Row],[Unit Value]]*Table1[[#This Row],[Qty | PCount]]</f>
        <v>0</v>
      </c>
      <c r="Q1138" s="27" t="str">
        <f>IF(Table1[[#This Row],[Unit Value]]&lt;=4999,"Low-Value Asset","High-Value Asset")</f>
        <v>Low-Value Asset</v>
      </c>
      <c r="R1138" s="27"/>
      <c r="S1138" s="27"/>
      <c r="T1138" s="27"/>
      <c r="U1138" s="27"/>
      <c r="V1138" s="74"/>
      <c r="W1138" s="27"/>
      <c r="X1138" s="27"/>
      <c r="Y1138" s="27"/>
      <c r="Z1138" s="27"/>
      <c r="AA11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8" s="27"/>
      <c r="AC1138" s="83"/>
    </row>
    <row r="1139" spans="1:29" ht="12.6" x14ac:dyDescent="0.25">
      <c r="A1139" s="27" t="s">
        <v>582</v>
      </c>
      <c r="B1139" s="28">
        <v>56</v>
      </c>
      <c r="C1139" s="27"/>
      <c r="D11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39" s="27"/>
      <c r="F1139" s="27"/>
      <c r="G1139" s="27"/>
      <c r="H1139" s="27"/>
      <c r="I1139" s="27"/>
      <c r="J1139" s="27"/>
      <c r="K1139" s="27"/>
      <c r="L1139" s="27"/>
      <c r="M1139" s="31"/>
      <c r="N1139" s="27"/>
      <c r="O1139" s="30"/>
      <c r="P1139" s="30">
        <f>Table1[[#This Row],[Unit Value]]*Table1[[#This Row],[Qty | PCount]]</f>
        <v>0</v>
      </c>
      <c r="Q1139" s="27" t="str">
        <f>IF(Table1[[#This Row],[Unit Value]]&lt;=4999,"Low-Value Asset","High-Value Asset")</f>
        <v>Low-Value Asset</v>
      </c>
      <c r="R1139" s="27"/>
      <c r="S1139" s="27"/>
      <c r="T1139" s="27"/>
      <c r="U1139" s="27"/>
      <c r="V1139" s="74"/>
      <c r="W1139" s="27"/>
      <c r="X1139" s="27"/>
      <c r="Y1139" s="27"/>
      <c r="Z1139" s="27"/>
      <c r="AA11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39" s="27"/>
      <c r="AC1139" s="83"/>
    </row>
    <row r="1140" spans="1:29" ht="63" x14ac:dyDescent="0.25">
      <c r="A1140" s="27" t="s">
        <v>583</v>
      </c>
      <c r="B1140" s="28">
        <v>57</v>
      </c>
      <c r="C1140" s="27"/>
      <c r="D11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0" s="27"/>
      <c r="F1140" s="27"/>
      <c r="G1140" s="27"/>
      <c r="H1140" s="27"/>
      <c r="I1140" s="27"/>
      <c r="J1140" s="27"/>
      <c r="K1140" s="27"/>
      <c r="L1140" s="27"/>
      <c r="M1140" s="31"/>
      <c r="N1140" s="27"/>
      <c r="O1140" s="30"/>
      <c r="P1140" s="30">
        <f>Table1[[#This Row],[Unit Value]]*Table1[[#This Row],[Qty | PCount]]</f>
        <v>0</v>
      </c>
      <c r="Q1140" s="27" t="str">
        <f>IF(Table1[[#This Row],[Unit Value]]&lt;=4999,"Low-Value Asset","High-Value Asset")</f>
        <v>Low-Value Asset</v>
      </c>
      <c r="R1140" s="27"/>
      <c r="S1140" s="27"/>
      <c r="T1140" s="27"/>
      <c r="U1140" s="27"/>
      <c r="V1140" s="74"/>
      <c r="W1140" s="27"/>
      <c r="X1140" s="27"/>
      <c r="Y1140" s="27"/>
      <c r="Z1140" s="27"/>
      <c r="AA11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0" s="27"/>
      <c r="AC1140" s="83"/>
    </row>
    <row r="1141" spans="1:29" ht="25.2" x14ac:dyDescent="0.25">
      <c r="A1141" s="27" t="s">
        <v>583</v>
      </c>
      <c r="B1141" s="28">
        <v>58</v>
      </c>
      <c r="C1141" s="27"/>
      <c r="D11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1" s="27"/>
      <c r="F1141" s="27"/>
      <c r="G1141" s="27"/>
      <c r="H1141" s="27"/>
      <c r="I1141" s="27"/>
      <c r="J1141" s="27"/>
      <c r="K1141" s="27"/>
      <c r="L1141" s="27"/>
      <c r="M1141" s="31"/>
      <c r="N1141" s="27"/>
      <c r="O1141" s="30"/>
      <c r="P1141" s="30">
        <f>Table1[[#This Row],[Unit Value]]*Table1[[#This Row],[Qty | PCount]]</f>
        <v>0</v>
      </c>
      <c r="Q1141" s="27" t="str">
        <f>IF(Table1[[#This Row],[Unit Value]]&lt;=4999,"Low-Value Asset","High-Value Asset")</f>
        <v>Low-Value Asset</v>
      </c>
      <c r="R1141" s="27"/>
      <c r="S1141" s="27"/>
      <c r="T1141" s="27"/>
      <c r="U1141" s="27"/>
      <c r="V1141" s="74"/>
      <c r="W1141" s="27"/>
      <c r="X1141" s="27"/>
      <c r="Y1141" s="27"/>
      <c r="Z1141" s="27"/>
      <c r="AA11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1" s="27"/>
      <c r="AC1141" s="83"/>
    </row>
    <row r="1142" spans="1:29" ht="12.6" x14ac:dyDescent="0.25">
      <c r="A1142" s="27" t="s">
        <v>583</v>
      </c>
      <c r="B1142" s="28">
        <v>59</v>
      </c>
      <c r="C1142" s="27"/>
      <c r="D11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2" s="27"/>
      <c r="F1142" s="27"/>
      <c r="G1142" s="29"/>
      <c r="H1142" s="29"/>
      <c r="I1142" s="27"/>
      <c r="J1142" s="27"/>
      <c r="K1142" s="27"/>
      <c r="L1142" s="27"/>
      <c r="M1142" s="27"/>
      <c r="N1142" s="27"/>
      <c r="O1142" s="30"/>
      <c r="P1142" s="30">
        <f>Table1[[#This Row],[Unit Value]]*Table1[[#This Row],[Qty | PCount]]</f>
        <v>0</v>
      </c>
      <c r="Q1142" s="27" t="str">
        <f>IF(Table1[[#This Row],[Unit Value]]&lt;=4999,"Low-Value Asset","High-Value Asset")</f>
        <v>Low-Value Asset</v>
      </c>
      <c r="R1142" s="27"/>
      <c r="S1142" s="27"/>
      <c r="T1142" s="27"/>
      <c r="U1142" s="27"/>
      <c r="V1142" s="74"/>
      <c r="W1142" s="27"/>
      <c r="X1142" s="27"/>
      <c r="Y1142" s="27"/>
      <c r="Z1142" s="27"/>
      <c r="AA11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2" s="27"/>
      <c r="AC1142" s="83"/>
    </row>
    <row r="1143" spans="1:29" ht="12.6" x14ac:dyDescent="0.25">
      <c r="A1143" s="27" t="s">
        <v>583</v>
      </c>
      <c r="B1143" s="28">
        <v>60</v>
      </c>
      <c r="C1143" s="27"/>
      <c r="D11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3" s="27"/>
      <c r="F1143" s="27"/>
      <c r="G1143" s="29"/>
      <c r="H1143" s="29"/>
      <c r="I1143" s="27"/>
      <c r="J1143" s="27"/>
      <c r="K1143" s="27"/>
      <c r="L1143" s="27"/>
      <c r="M1143" s="27"/>
      <c r="N1143" s="27"/>
      <c r="O1143" s="30"/>
      <c r="P1143" s="30">
        <f>Table1[[#This Row],[Unit Value]]*Table1[[#This Row],[Qty | PCount]]</f>
        <v>0</v>
      </c>
      <c r="Q1143" s="27" t="str">
        <f>IF(Table1[[#This Row],[Unit Value]]&lt;=4999,"Low-Value Asset","High-Value Asset")</f>
        <v>Low-Value Asset</v>
      </c>
      <c r="R1143" s="27"/>
      <c r="S1143" s="27"/>
      <c r="T1143" s="27"/>
      <c r="U1143" s="27"/>
      <c r="V1143" s="74"/>
      <c r="W1143" s="27"/>
      <c r="X1143" s="27"/>
      <c r="Y1143" s="27"/>
      <c r="Z1143" s="27"/>
      <c r="AA11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3" s="27"/>
      <c r="AC1143" s="83"/>
    </row>
    <row r="1144" spans="1:29" ht="12.6" x14ac:dyDescent="0.25">
      <c r="A1144" s="27" t="s">
        <v>583</v>
      </c>
      <c r="B1144" s="28">
        <v>61</v>
      </c>
      <c r="C1144" s="27"/>
      <c r="D11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4" s="27"/>
      <c r="F1144" s="27"/>
      <c r="G1144" s="29"/>
      <c r="H1144" s="29"/>
      <c r="I1144" s="27"/>
      <c r="J1144" s="27"/>
      <c r="K1144" s="27"/>
      <c r="L1144" s="27"/>
      <c r="M1144" s="27"/>
      <c r="N1144" s="27"/>
      <c r="O1144" s="30"/>
      <c r="P1144" s="30">
        <f>Table1[[#This Row],[Unit Value]]*Table1[[#This Row],[Qty | PCount]]</f>
        <v>0</v>
      </c>
      <c r="Q1144" s="27" t="str">
        <f>IF(Table1[[#This Row],[Unit Value]]&lt;=4999,"Low-Value Asset","High-Value Asset")</f>
        <v>Low-Value Asset</v>
      </c>
      <c r="R1144" s="27"/>
      <c r="S1144" s="27"/>
      <c r="T1144" s="27"/>
      <c r="U1144" s="27"/>
      <c r="V1144" s="74"/>
      <c r="W1144" s="27"/>
      <c r="X1144" s="27"/>
      <c r="Y1144" s="27"/>
      <c r="Z1144" s="27"/>
      <c r="AA11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4" s="27"/>
      <c r="AC1144" s="83"/>
    </row>
    <row r="1145" spans="1:29" ht="12.6" x14ac:dyDescent="0.25">
      <c r="A1145" s="27" t="s">
        <v>583</v>
      </c>
      <c r="B1145" s="28">
        <v>62</v>
      </c>
      <c r="C1145" s="27"/>
      <c r="D11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5" s="27"/>
      <c r="F1145" s="27"/>
      <c r="G1145" s="29"/>
      <c r="H1145" s="29"/>
      <c r="I1145" s="27"/>
      <c r="J1145" s="27"/>
      <c r="K1145" s="27"/>
      <c r="L1145" s="27"/>
      <c r="M1145" s="27"/>
      <c r="N1145" s="27"/>
      <c r="O1145" s="30"/>
      <c r="P1145" s="30">
        <f>Table1[[#This Row],[Unit Value]]*Table1[[#This Row],[Qty | PCount]]</f>
        <v>0</v>
      </c>
      <c r="Q1145" s="27" t="str">
        <f>IF(Table1[[#This Row],[Unit Value]]&lt;=4999,"Low-Value Asset","High-Value Asset")</f>
        <v>Low-Value Asset</v>
      </c>
      <c r="R1145" s="27"/>
      <c r="S1145" s="27"/>
      <c r="T1145" s="27"/>
      <c r="U1145" s="27"/>
      <c r="V1145" s="74"/>
      <c r="W1145" s="27"/>
      <c r="X1145" s="27"/>
      <c r="Y1145" s="27"/>
      <c r="Z1145" s="27"/>
      <c r="AA11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5" s="27"/>
      <c r="AC1145" s="83"/>
    </row>
    <row r="1146" spans="1:29" ht="12.6" x14ac:dyDescent="0.25">
      <c r="A1146" s="27" t="s">
        <v>583</v>
      </c>
      <c r="B1146" s="28">
        <v>63</v>
      </c>
      <c r="C1146" s="27"/>
      <c r="D11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6" s="27"/>
      <c r="F1146" s="27"/>
      <c r="G1146" s="29"/>
      <c r="H1146" s="29"/>
      <c r="I1146" s="27"/>
      <c r="J1146" s="27"/>
      <c r="K1146" s="27"/>
      <c r="L1146" s="27"/>
      <c r="M1146" s="27"/>
      <c r="N1146" s="27"/>
      <c r="O1146" s="30"/>
      <c r="P1146" s="30">
        <f>Table1[[#This Row],[Unit Value]]*Table1[[#This Row],[Qty | PCount]]</f>
        <v>0</v>
      </c>
      <c r="Q1146" s="27" t="str">
        <f>IF(Table1[[#This Row],[Unit Value]]&lt;=4999,"Low-Value Asset","High-Value Asset")</f>
        <v>Low-Value Asset</v>
      </c>
      <c r="R1146" s="27"/>
      <c r="S1146" s="27"/>
      <c r="T1146" s="27"/>
      <c r="U1146" s="27"/>
      <c r="V1146" s="74"/>
      <c r="W1146" s="27"/>
      <c r="X1146" s="27"/>
      <c r="Y1146" s="27"/>
      <c r="Z1146" s="27"/>
      <c r="AA11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6" s="27"/>
      <c r="AC1146" s="83"/>
    </row>
    <row r="1147" spans="1:29" ht="12.6" x14ac:dyDescent="0.25">
      <c r="A1147" s="27" t="s">
        <v>583</v>
      </c>
      <c r="B1147" s="28">
        <v>64</v>
      </c>
      <c r="C1147" s="27"/>
      <c r="D11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7" s="27"/>
      <c r="F1147" s="27"/>
      <c r="G1147" s="27"/>
      <c r="H1147" s="27"/>
      <c r="I1147" s="27"/>
      <c r="J1147" s="27"/>
      <c r="K1147" s="27"/>
      <c r="L1147" s="27"/>
      <c r="M1147" s="31"/>
      <c r="N1147" s="27"/>
      <c r="O1147" s="30"/>
      <c r="P1147" s="30">
        <f>Table1[[#This Row],[Unit Value]]*Table1[[#This Row],[Qty | PCount]]</f>
        <v>0</v>
      </c>
      <c r="Q1147" s="27" t="str">
        <f>IF(Table1[[#This Row],[Unit Value]]&lt;=4999,"Low-Value Asset","High-Value Asset")</f>
        <v>Low-Value Asset</v>
      </c>
      <c r="R1147" s="27"/>
      <c r="S1147" s="27"/>
      <c r="T1147" s="27"/>
      <c r="U1147" s="27"/>
      <c r="V1147" s="74"/>
      <c r="W1147" s="27"/>
      <c r="X1147" s="27"/>
      <c r="Y1147" s="27"/>
      <c r="Z1147" s="27"/>
      <c r="AA11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7" s="27"/>
      <c r="AC1147" s="83"/>
    </row>
    <row r="1148" spans="1:29" ht="63" x14ac:dyDescent="0.25">
      <c r="A1148" s="27" t="s">
        <v>584</v>
      </c>
      <c r="B1148" s="28">
        <v>65</v>
      </c>
      <c r="C1148" s="27"/>
      <c r="D11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8" s="27"/>
      <c r="F1148" s="27"/>
      <c r="G1148" s="27"/>
      <c r="H1148" s="27"/>
      <c r="I1148" s="27"/>
      <c r="J1148" s="27"/>
      <c r="K1148" s="27"/>
      <c r="L1148" s="27"/>
      <c r="M1148" s="31"/>
      <c r="N1148" s="27"/>
      <c r="O1148" s="30"/>
      <c r="P1148" s="30">
        <f>Table1[[#This Row],[Unit Value]]*Table1[[#This Row],[Qty | PCount]]</f>
        <v>0</v>
      </c>
      <c r="Q1148" s="27" t="str">
        <f>IF(Table1[[#This Row],[Unit Value]]&lt;=4999,"Low-Value Asset","High-Value Asset")</f>
        <v>Low-Value Asset</v>
      </c>
      <c r="R1148" s="27"/>
      <c r="S1148" s="27"/>
      <c r="T1148" s="27"/>
      <c r="U1148" s="27"/>
      <c r="V1148" s="74"/>
      <c r="W1148" s="27"/>
      <c r="X1148" s="27"/>
      <c r="Y1148" s="27"/>
      <c r="Z1148" s="27"/>
      <c r="AA11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8" s="27"/>
      <c r="AC1148" s="83"/>
    </row>
    <row r="1149" spans="1:29" ht="25.2" x14ac:dyDescent="0.25">
      <c r="A1149" s="27" t="s">
        <v>584</v>
      </c>
      <c r="B1149" s="28">
        <v>66</v>
      </c>
      <c r="C1149" s="27"/>
      <c r="D11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49" s="27"/>
      <c r="F1149" s="27"/>
      <c r="G1149" s="27"/>
      <c r="H1149" s="27"/>
      <c r="I1149" s="27"/>
      <c r="J1149" s="27"/>
      <c r="K1149" s="27"/>
      <c r="L1149" s="27"/>
      <c r="M1149" s="31"/>
      <c r="N1149" s="27"/>
      <c r="O1149" s="30"/>
      <c r="P1149" s="30">
        <f>Table1[[#This Row],[Unit Value]]*Table1[[#This Row],[Qty | PCount]]</f>
        <v>0</v>
      </c>
      <c r="Q1149" s="27" t="str">
        <f>IF(Table1[[#This Row],[Unit Value]]&lt;=4999,"Low-Value Asset","High-Value Asset")</f>
        <v>Low-Value Asset</v>
      </c>
      <c r="R1149" s="27"/>
      <c r="S1149" s="27"/>
      <c r="T1149" s="27"/>
      <c r="U1149" s="27"/>
      <c r="V1149" s="74"/>
      <c r="W1149" s="27"/>
      <c r="X1149" s="27"/>
      <c r="Y1149" s="27"/>
      <c r="Z1149" s="27"/>
      <c r="AA11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49" s="27"/>
      <c r="AC1149" s="83"/>
    </row>
    <row r="1150" spans="1:29" ht="12.6" x14ac:dyDescent="0.25">
      <c r="A1150" s="27" t="s">
        <v>584</v>
      </c>
      <c r="B1150" s="28">
        <v>67</v>
      </c>
      <c r="C1150" s="27"/>
      <c r="D11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0" s="27"/>
      <c r="F1150" s="27"/>
      <c r="G1150" s="29"/>
      <c r="H1150" s="29"/>
      <c r="I1150" s="27"/>
      <c r="J1150" s="27"/>
      <c r="K1150" s="27"/>
      <c r="L1150" s="27"/>
      <c r="M1150" s="27"/>
      <c r="N1150" s="27"/>
      <c r="O1150" s="30"/>
      <c r="P1150" s="30">
        <f>Table1[[#This Row],[Unit Value]]*Table1[[#This Row],[Qty | PCount]]</f>
        <v>0</v>
      </c>
      <c r="Q1150" s="27" t="str">
        <f>IF(Table1[[#This Row],[Unit Value]]&lt;=4999,"Low-Value Asset","High-Value Asset")</f>
        <v>Low-Value Asset</v>
      </c>
      <c r="R1150" s="27"/>
      <c r="S1150" s="27"/>
      <c r="T1150" s="27"/>
      <c r="U1150" s="27"/>
      <c r="V1150" s="74"/>
      <c r="W1150" s="27"/>
      <c r="X1150" s="27"/>
      <c r="Y1150" s="27"/>
      <c r="Z1150" s="27"/>
      <c r="AA11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0" s="27"/>
      <c r="AC1150" s="83"/>
    </row>
    <row r="1151" spans="1:29" ht="12.6" x14ac:dyDescent="0.25">
      <c r="A1151" s="27" t="s">
        <v>584</v>
      </c>
      <c r="B1151" s="28">
        <v>68</v>
      </c>
      <c r="C1151" s="27"/>
      <c r="D11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1" s="27"/>
      <c r="F1151" s="27"/>
      <c r="G1151" s="29"/>
      <c r="H1151" s="29"/>
      <c r="I1151" s="27"/>
      <c r="J1151" s="27"/>
      <c r="K1151" s="27"/>
      <c r="L1151" s="27"/>
      <c r="M1151" s="27"/>
      <c r="N1151" s="27"/>
      <c r="O1151" s="30"/>
      <c r="P1151" s="30">
        <f>Table1[[#This Row],[Unit Value]]*Table1[[#This Row],[Qty | PCount]]</f>
        <v>0</v>
      </c>
      <c r="Q1151" s="27" t="str">
        <f>IF(Table1[[#This Row],[Unit Value]]&lt;=4999,"Low-Value Asset","High-Value Asset")</f>
        <v>Low-Value Asset</v>
      </c>
      <c r="R1151" s="27"/>
      <c r="S1151" s="27"/>
      <c r="T1151" s="27"/>
      <c r="U1151" s="27"/>
      <c r="V1151" s="74"/>
      <c r="W1151" s="27"/>
      <c r="X1151" s="27"/>
      <c r="Y1151" s="27"/>
      <c r="Z1151" s="27"/>
      <c r="AA11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1" s="27"/>
      <c r="AC1151" s="83"/>
    </row>
    <row r="1152" spans="1:29" ht="12.6" x14ac:dyDescent="0.25">
      <c r="A1152" s="27" t="s">
        <v>584</v>
      </c>
      <c r="B1152" s="28">
        <v>69</v>
      </c>
      <c r="C1152" s="27"/>
      <c r="D11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2" s="27"/>
      <c r="F1152" s="27"/>
      <c r="G1152" s="29"/>
      <c r="H1152" s="29"/>
      <c r="I1152" s="27"/>
      <c r="J1152" s="27"/>
      <c r="K1152" s="27"/>
      <c r="L1152" s="27"/>
      <c r="M1152" s="27"/>
      <c r="N1152" s="27"/>
      <c r="O1152" s="30"/>
      <c r="P1152" s="30">
        <f>Table1[[#This Row],[Unit Value]]*Table1[[#This Row],[Qty | PCount]]</f>
        <v>0</v>
      </c>
      <c r="Q1152" s="27" t="str">
        <f>IF(Table1[[#This Row],[Unit Value]]&lt;=4999,"Low-Value Asset","High-Value Asset")</f>
        <v>Low-Value Asset</v>
      </c>
      <c r="R1152" s="27"/>
      <c r="S1152" s="27"/>
      <c r="T1152" s="27"/>
      <c r="U1152" s="27"/>
      <c r="V1152" s="74"/>
      <c r="W1152" s="27"/>
      <c r="X1152" s="27"/>
      <c r="Y1152" s="27"/>
      <c r="Z1152" s="27"/>
      <c r="AA11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2" s="27"/>
      <c r="AC1152" s="83"/>
    </row>
    <row r="1153" spans="1:29" ht="12.6" x14ac:dyDescent="0.25">
      <c r="A1153" s="27" t="s">
        <v>584</v>
      </c>
      <c r="B1153" s="28">
        <v>70</v>
      </c>
      <c r="C1153" s="27"/>
      <c r="D11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3" s="27"/>
      <c r="F1153" s="27"/>
      <c r="G1153" s="29"/>
      <c r="H1153" s="29"/>
      <c r="I1153" s="27"/>
      <c r="J1153" s="27"/>
      <c r="K1153" s="27"/>
      <c r="L1153" s="27"/>
      <c r="M1153" s="27"/>
      <c r="N1153" s="27"/>
      <c r="O1153" s="30"/>
      <c r="P1153" s="30">
        <f>Table1[[#This Row],[Unit Value]]*Table1[[#This Row],[Qty | PCount]]</f>
        <v>0</v>
      </c>
      <c r="Q1153" s="27" t="str">
        <f>IF(Table1[[#This Row],[Unit Value]]&lt;=4999,"Low-Value Asset","High-Value Asset")</f>
        <v>Low-Value Asset</v>
      </c>
      <c r="R1153" s="27"/>
      <c r="S1153" s="27"/>
      <c r="T1153" s="27"/>
      <c r="U1153" s="27"/>
      <c r="V1153" s="74"/>
      <c r="W1153" s="27"/>
      <c r="X1153" s="27"/>
      <c r="Y1153" s="27"/>
      <c r="Z1153" s="27"/>
      <c r="AA11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3" s="27"/>
      <c r="AC1153" s="83"/>
    </row>
    <row r="1154" spans="1:29" ht="12.6" x14ac:dyDescent="0.25">
      <c r="A1154" s="27" t="s">
        <v>584</v>
      </c>
      <c r="B1154" s="28">
        <v>71</v>
      </c>
      <c r="C1154" s="27"/>
      <c r="D11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4" s="27"/>
      <c r="F1154" s="27"/>
      <c r="G1154" s="29"/>
      <c r="H1154" s="29"/>
      <c r="I1154" s="27"/>
      <c r="J1154" s="27"/>
      <c r="K1154" s="27"/>
      <c r="L1154" s="27"/>
      <c r="M1154" s="27"/>
      <c r="N1154" s="27"/>
      <c r="O1154" s="30"/>
      <c r="P1154" s="30">
        <f>Table1[[#This Row],[Unit Value]]*Table1[[#This Row],[Qty | PCount]]</f>
        <v>0</v>
      </c>
      <c r="Q1154" s="27" t="str">
        <f>IF(Table1[[#This Row],[Unit Value]]&lt;=4999,"Low-Value Asset","High-Value Asset")</f>
        <v>Low-Value Asset</v>
      </c>
      <c r="R1154" s="27"/>
      <c r="S1154" s="27"/>
      <c r="T1154" s="27"/>
      <c r="U1154" s="27"/>
      <c r="V1154" s="74"/>
      <c r="W1154" s="27"/>
      <c r="X1154" s="27"/>
      <c r="Y1154" s="27"/>
      <c r="Z1154" s="27"/>
      <c r="AA11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4" s="27"/>
      <c r="AC1154" s="83"/>
    </row>
    <row r="1155" spans="1:29" ht="12.6" x14ac:dyDescent="0.25">
      <c r="A1155" s="27" t="s">
        <v>584</v>
      </c>
      <c r="B1155" s="28">
        <v>72</v>
      </c>
      <c r="C1155" s="27"/>
      <c r="D11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5" s="27"/>
      <c r="F1155" s="27"/>
      <c r="G1155" s="27"/>
      <c r="H1155" s="27"/>
      <c r="I1155" s="27"/>
      <c r="J1155" s="27"/>
      <c r="K1155" s="27"/>
      <c r="L1155" s="27"/>
      <c r="M1155" s="31"/>
      <c r="N1155" s="27"/>
      <c r="O1155" s="30"/>
      <c r="P1155" s="30">
        <f>Table1[[#This Row],[Unit Value]]*Table1[[#This Row],[Qty | PCount]]</f>
        <v>0</v>
      </c>
      <c r="Q1155" s="27" t="str">
        <f>IF(Table1[[#This Row],[Unit Value]]&lt;=4999,"Low-Value Asset","High-Value Asset")</f>
        <v>Low-Value Asset</v>
      </c>
      <c r="R1155" s="27"/>
      <c r="S1155" s="27"/>
      <c r="T1155" s="27"/>
      <c r="U1155" s="27"/>
      <c r="V1155" s="74"/>
      <c r="W1155" s="27"/>
      <c r="X1155" s="27"/>
      <c r="Y1155" s="27"/>
      <c r="Z1155" s="27"/>
      <c r="AA11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5" s="27"/>
      <c r="AC1155" s="83"/>
    </row>
    <row r="1156" spans="1:29" ht="63" x14ac:dyDescent="0.25">
      <c r="A1156" s="27" t="s">
        <v>585</v>
      </c>
      <c r="B1156" s="28">
        <v>73</v>
      </c>
      <c r="C1156" s="27"/>
      <c r="D11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6" s="27"/>
      <c r="F1156" s="27"/>
      <c r="G1156" s="27"/>
      <c r="H1156" s="27"/>
      <c r="I1156" s="27"/>
      <c r="J1156" s="27"/>
      <c r="K1156" s="27"/>
      <c r="L1156" s="27"/>
      <c r="M1156" s="31"/>
      <c r="N1156" s="27"/>
      <c r="O1156" s="30"/>
      <c r="P1156" s="30">
        <f>Table1[[#This Row],[Unit Value]]*Table1[[#This Row],[Qty | PCount]]</f>
        <v>0</v>
      </c>
      <c r="Q1156" s="27" t="str">
        <f>IF(Table1[[#This Row],[Unit Value]]&lt;=4999,"Low-Value Asset","High-Value Asset")</f>
        <v>Low-Value Asset</v>
      </c>
      <c r="R1156" s="27"/>
      <c r="S1156" s="27"/>
      <c r="T1156" s="27"/>
      <c r="U1156" s="27"/>
      <c r="V1156" s="74"/>
      <c r="W1156" s="27"/>
      <c r="X1156" s="27"/>
      <c r="Y1156" s="27"/>
      <c r="Z1156" s="27"/>
      <c r="AA11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6" s="27"/>
      <c r="AC1156" s="83"/>
    </row>
    <row r="1157" spans="1:29" ht="25.2" x14ac:dyDescent="0.25">
      <c r="A1157" s="27" t="s">
        <v>585</v>
      </c>
      <c r="B1157" s="28">
        <v>74</v>
      </c>
      <c r="C1157" s="27"/>
      <c r="D11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7" s="27"/>
      <c r="F1157" s="27"/>
      <c r="G1157" s="27"/>
      <c r="H1157" s="27"/>
      <c r="I1157" s="27"/>
      <c r="J1157" s="27"/>
      <c r="K1157" s="27"/>
      <c r="L1157" s="27"/>
      <c r="M1157" s="31"/>
      <c r="N1157" s="27"/>
      <c r="O1157" s="30"/>
      <c r="P1157" s="30">
        <f>Table1[[#This Row],[Unit Value]]*Table1[[#This Row],[Qty | PCount]]</f>
        <v>0</v>
      </c>
      <c r="Q1157" s="27" t="str">
        <f>IF(Table1[[#This Row],[Unit Value]]&lt;=4999,"Low-Value Asset","High-Value Asset")</f>
        <v>Low-Value Asset</v>
      </c>
      <c r="R1157" s="27"/>
      <c r="S1157" s="27"/>
      <c r="T1157" s="27"/>
      <c r="U1157" s="27"/>
      <c r="V1157" s="74"/>
      <c r="W1157" s="27"/>
      <c r="X1157" s="27"/>
      <c r="Y1157" s="27"/>
      <c r="Z1157" s="27"/>
      <c r="AA11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7" s="27"/>
      <c r="AC1157" s="83"/>
    </row>
    <row r="1158" spans="1:29" ht="12.6" x14ac:dyDescent="0.25">
      <c r="A1158" s="27" t="s">
        <v>585</v>
      </c>
      <c r="B1158" s="28">
        <v>75</v>
      </c>
      <c r="C1158" s="27"/>
      <c r="D11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8" s="27"/>
      <c r="F1158" s="27"/>
      <c r="G1158" s="29"/>
      <c r="H1158" s="29"/>
      <c r="I1158" s="27"/>
      <c r="J1158" s="27"/>
      <c r="K1158" s="27"/>
      <c r="L1158" s="27"/>
      <c r="M1158" s="27"/>
      <c r="N1158" s="27"/>
      <c r="O1158" s="30"/>
      <c r="P1158" s="30">
        <f>Table1[[#This Row],[Unit Value]]*Table1[[#This Row],[Qty | PCount]]</f>
        <v>0</v>
      </c>
      <c r="Q1158" s="27" t="str">
        <f>IF(Table1[[#This Row],[Unit Value]]&lt;=4999,"Low-Value Asset","High-Value Asset")</f>
        <v>Low-Value Asset</v>
      </c>
      <c r="R1158" s="27"/>
      <c r="S1158" s="27"/>
      <c r="T1158" s="27"/>
      <c r="U1158" s="27"/>
      <c r="V1158" s="74"/>
      <c r="W1158" s="27"/>
      <c r="X1158" s="27"/>
      <c r="Y1158" s="27"/>
      <c r="Z1158" s="27"/>
      <c r="AA11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8" s="27"/>
      <c r="AC1158" s="83"/>
    </row>
    <row r="1159" spans="1:29" ht="12.6" x14ac:dyDescent="0.25">
      <c r="A1159" s="27" t="s">
        <v>585</v>
      </c>
      <c r="B1159" s="28">
        <v>76</v>
      </c>
      <c r="C1159" s="27"/>
      <c r="D11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59" s="27"/>
      <c r="F1159" s="27"/>
      <c r="G1159" s="29"/>
      <c r="H1159" s="29"/>
      <c r="I1159" s="27"/>
      <c r="J1159" s="27"/>
      <c r="K1159" s="27"/>
      <c r="L1159" s="27"/>
      <c r="M1159" s="27"/>
      <c r="N1159" s="27"/>
      <c r="O1159" s="30"/>
      <c r="P1159" s="30">
        <f>Table1[[#This Row],[Unit Value]]*Table1[[#This Row],[Qty | PCount]]</f>
        <v>0</v>
      </c>
      <c r="Q1159" s="27" t="str">
        <f>IF(Table1[[#This Row],[Unit Value]]&lt;=4999,"Low-Value Asset","High-Value Asset")</f>
        <v>Low-Value Asset</v>
      </c>
      <c r="R1159" s="27"/>
      <c r="S1159" s="27"/>
      <c r="T1159" s="27"/>
      <c r="U1159" s="27"/>
      <c r="V1159" s="74"/>
      <c r="W1159" s="27"/>
      <c r="X1159" s="27"/>
      <c r="Y1159" s="27"/>
      <c r="Z1159" s="27"/>
      <c r="AA11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59" s="27"/>
      <c r="AC1159" s="83"/>
    </row>
    <row r="1160" spans="1:29" ht="12.6" x14ac:dyDescent="0.25">
      <c r="A1160" s="27" t="s">
        <v>585</v>
      </c>
      <c r="B1160" s="28">
        <v>77</v>
      </c>
      <c r="C1160" s="27"/>
      <c r="D11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0" s="27"/>
      <c r="F1160" s="27"/>
      <c r="G1160" s="29"/>
      <c r="H1160" s="29"/>
      <c r="I1160" s="27"/>
      <c r="J1160" s="27"/>
      <c r="K1160" s="27"/>
      <c r="L1160" s="27"/>
      <c r="M1160" s="27"/>
      <c r="N1160" s="27"/>
      <c r="O1160" s="30"/>
      <c r="P1160" s="30">
        <f>Table1[[#This Row],[Unit Value]]*Table1[[#This Row],[Qty | PCount]]</f>
        <v>0</v>
      </c>
      <c r="Q1160" s="27" t="str">
        <f>IF(Table1[[#This Row],[Unit Value]]&lt;=4999,"Low-Value Asset","High-Value Asset")</f>
        <v>Low-Value Asset</v>
      </c>
      <c r="R1160" s="27"/>
      <c r="S1160" s="27"/>
      <c r="T1160" s="27"/>
      <c r="U1160" s="27"/>
      <c r="V1160" s="74"/>
      <c r="W1160" s="27"/>
      <c r="X1160" s="27"/>
      <c r="Y1160" s="27"/>
      <c r="Z1160" s="27"/>
      <c r="AA11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0" s="27"/>
      <c r="AC1160" s="83"/>
    </row>
    <row r="1161" spans="1:29" ht="12.6" x14ac:dyDescent="0.25">
      <c r="A1161" s="27" t="s">
        <v>585</v>
      </c>
      <c r="B1161" s="28">
        <v>78</v>
      </c>
      <c r="C1161" s="27"/>
      <c r="D11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1" s="27"/>
      <c r="F1161" s="27"/>
      <c r="G1161" s="29"/>
      <c r="H1161" s="29"/>
      <c r="I1161" s="27"/>
      <c r="J1161" s="27"/>
      <c r="K1161" s="27"/>
      <c r="L1161" s="27"/>
      <c r="M1161" s="27"/>
      <c r="N1161" s="27"/>
      <c r="O1161" s="30"/>
      <c r="P1161" s="30">
        <f>Table1[[#This Row],[Unit Value]]*Table1[[#This Row],[Qty | PCount]]</f>
        <v>0</v>
      </c>
      <c r="Q1161" s="27" t="str">
        <f>IF(Table1[[#This Row],[Unit Value]]&lt;=4999,"Low-Value Asset","High-Value Asset")</f>
        <v>Low-Value Asset</v>
      </c>
      <c r="R1161" s="27"/>
      <c r="S1161" s="27"/>
      <c r="T1161" s="27"/>
      <c r="U1161" s="27"/>
      <c r="V1161" s="74"/>
      <c r="W1161" s="27"/>
      <c r="X1161" s="27"/>
      <c r="Y1161" s="27"/>
      <c r="Z1161" s="27"/>
      <c r="AA11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1" s="27"/>
      <c r="AC1161" s="83"/>
    </row>
    <row r="1162" spans="1:29" ht="12.6" x14ac:dyDescent="0.25">
      <c r="A1162" s="27" t="s">
        <v>585</v>
      </c>
      <c r="B1162" s="28">
        <v>79</v>
      </c>
      <c r="C1162" s="27"/>
      <c r="D11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2" s="27"/>
      <c r="F1162" s="27"/>
      <c r="G1162" s="29"/>
      <c r="H1162" s="29"/>
      <c r="I1162" s="27"/>
      <c r="J1162" s="27"/>
      <c r="K1162" s="27"/>
      <c r="L1162" s="27"/>
      <c r="M1162" s="27"/>
      <c r="N1162" s="27"/>
      <c r="O1162" s="30"/>
      <c r="P1162" s="30">
        <f>Table1[[#This Row],[Unit Value]]*Table1[[#This Row],[Qty | PCount]]</f>
        <v>0</v>
      </c>
      <c r="Q1162" s="27" t="str">
        <f>IF(Table1[[#This Row],[Unit Value]]&lt;=4999,"Low-Value Asset","High-Value Asset")</f>
        <v>Low-Value Asset</v>
      </c>
      <c r="R1162" s="27"/>
      <c r="S1162" s="27"/>
      <c r="T1162" s="27"/>
      <c r="U1162" s="27"/>
      <c r="V1162" s="74"/>
      <c r="W1162" s="27"/>
      <c r="X1162" s="27"/>
      <c r="Y1162" s="27"/>
      <c r="Z1162" s="27"/>
      <c r="AA11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2" s="27"/>
      <c r="AC1162" s="83"/>
    </row>
    <row r="1163" spans="1:29" ht="12.6" x14ac:dyDescent="0.25">
      <c r="A1163" s="27" t="s">
        <v>585</v>
      </c>
      <c r="B1163" s="28">
        <v>80</v>
      </c>
      <c r="C1163" s="27"/>
      <c r="D11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3" s="27"/>
      <c r="F1163" s="27"/>
      <c r="G1163" s="27"/>
      <c r="H1163" s="27"/>
      <c r="I1163" s="27"/>
      <c r="J1163" s="27"/>
      <c r="K1163" s="27"/>
      <c r="L1163" s="27"/>
      <c r="M1163" s="31"/>
      <c r="N1163" s="27"/>
      <c r="O1163" s="30"/>
      <c r="P1163" s="30">
        <f>Table1[[#This Row],[Unit Value]]*Table1[[#This Row],[Qty | PCount]]</f>
        <v>0</v>
      </c>
      <c r="Q1163" s="27" t="str">
        <f>IF(Table1[[#This Row],[Unit Value]]&lt;=4999,"Low-Value Asset","High-Value Asset")</f>
        <v>Low-Value Asset</v>
      </c>
      <c r="R1163" s="27"/>
      <c r="S1163" s="27"/>
      <c r="T1163" s="27"/>
      <c r="U1163" s="27"/>
      <c r="V1163" s="74"/>
      <c r="W1163" s="27"/>
      <c r="X1163" s="27"/>
      <c r="Y1163" s="27"/>
      <c r="Z1163" s="27"/>
      <c r="AA11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3" s="27"/>
      <c r="AC1163" s="83"/>
    </row>
    <row r="1164" spans="1:29" ht="63" x14ac:dyDescent="0.25">
      <c r="A1164" s="27" t="s">
        <v>586</v>
      </c>
      <c r="B1164" s="28">
        <v>81</v>
      </c>
      <c r="C1164" s="27"/>
      <c r="D11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4" s="27"/>
      <c r="F1164" s="27"/>
      <c r="G1164" s="27"/>
      <c r="H1164" s="27"/>
      <c r="I1164" s="27"/>
      <c r="J1164" s="27"/>
      <c r="K1164" s="27"/>
      <c r="L1164" s="27"/>
      <c r="M1164" s="31"/>
      <c r="N1164" s="27"/>
      <c r="O1164" s="30"/>
      <c r="P1164" s="30">
        <f>Table1[[#This Row],[Unit Value]]*Table1[[#This Row],[Qty | PCount]]</f>
        <v>0</v>
      </c>
      <c r="Q1164" s="27" t="str">
        <f>IF(Table1[[#This Row],[Unit Value]]&lt;=4999,"Low-Value Asset","High-Value Asset")</f>
        <v>Low-Value Asset</v>
      </c>
      <c r="R1164" s="27"/>
      <c r="S1164" s="27"/>
      <c r="T1164" s="27"/>
      <c r="U1164" s="27"/>
      <c r="V1164" s="74"/>
      <c r="W1164" s="27"/>
      <c r="X1164" s="27"/>
      <c r="Y1164" s="27"/>
      <c r="Z1164" s="27"/>
      <c r="AA11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4" s="27"/>
      <c r="AC1164" s="83"/>
    </row>
    <row r="1165" spans="1:29" ht="25.2" x14ac:dyDescent="0.25">
      <c r="A1165" s="27" t="s">
        <v>586</v>
      </c>
      <c r="B1165" s="28">
        <v>82</v>
      </c>
      <c r="C1165" s="27"/>
      <c r="D11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5" s="27"/>
      <c r="F1165" s="27"/>
      <c r="G1165" s="27"/>
      <c r="H1165" s="27"/>
      <c r="I1165" s="27"/>
      <c r="J1165" s="27"/>
      <c r="K1165" s="27"/>
      <c r="L1165" s="27"/>
      <c r="M1165" s="31"/>
      <c r="N1165" s="27"/>
      <c r="O1165" s="30"/>
      <c r="P1165" s="30">
        <f>Table1[[#This Row],[Unit Value]]*Table1[[#This Row],[Qty | PCount]]</f>
        <v>0</v>
      </c>
      <c r="Q1165" s="27" t="str">
        <f>IF(Table1[[#This Row],[Unit Value]]&lt;=4999,"Low-Value Asset","High-Value Asset")</f>
        <v>Low-Value Asset</v>
      </c>
      <c r="R1165" s="27"/>
      <c r="S1165" s="27"/>
      <c r="T1165" s="27"/>
      <c r="U1165" s="27"/>
      <c r="V1165" s="74"/>
      <c r="W1165" s="27"/>
      <c r="X1165" s="27"/>
      <c r="Y1165" s="27"/>
      <c r="Z1165" s="27"/>
      <c r="AA11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5" s="27"/>
      <c r="AC1165" s="83"/>
    </row>
    <row r="1166" spans="1:29" ht="12.6" x14ac:dyDescent="0.25">
      <c r="A1166" s="27" t="s">
        <v>586</v>
      </c>
      <c r="B1166" s="28">
        <v>83</v>
      </c>
      <c r="C1166" s="27"/>
      <c r="D11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6" s="27"/>
      <c r="F1166" s="27"/>
      <c r="G1166" s="29"/>
      <c r="H1166" s="29"/>
      <c r="I1166" s="27"/>
      <c r="J1166" s="27"/>
      <c r="K1166" s="27"/>
      <c r="L1166" s="27"/>
      <c r="M1166" s="27"/>
      <c r="N1166" s="27"/>
      <c r="O1166" s="30"/>
      <c r="P1166" s="30">
        <f>Table1[[#This Row],[Unit Value]]*Table1[[#This Row],[Qty | PCount]]</f>
        <v>0</v>
      </c>
      <c r="Q1166" s="27" t="str">
        <f>IF(Table1[[#This Row],[Unit Value]]&lt;=4999,"Low-Value Asset","High-Value Asset")</f>
        <v>Low-Value Asset</v>
      </c>
      <c r="R1166" s="27"/>
      <c r="S1166" s="27"/>
      <c r="T1166" s="27"/>
      <c r="U1166" s="27"/>
      <c r="V1166" s="74"/>
      <c r="W1166" s="27"/>
      <c r="X1166" s="27"/>
      <c r="Y1166" s="27"/>
      <c r="Z1166" s="27"/>
      <c r="AA11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6" s="27"/>
      <c r="AC1166" s="83"/>
    </row>
    <row r="1167" spans="1:29" ht="12.6" x14ac:dyDescent="0.25">
      <c r="A1167" s="27" t="s">
        <v>586</v>
      </c>
      <c r="B1167" s="28">
        <v>84</v>
      </c>
      <c r="C1167" s="27"/>
      <c r="D11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7" s="27"/>
      <c r="F1167" s="27"/>
      <c r="G1167" s="29"/>
      <c r="H1167" s="29"/>
      <c r="I1167" s="27"/>
      <c r="J1167" s="27"/>
      <c r="K1167" s="27"/>
      <c r="L1167" s="27"/>
      <c r="M1167" s="27"/>
      <c r="N1167" s="27"/>
      <c r="O1167" s="30"/>
      <c r="P1167" s="30">
        <f>Table1[[#This Row],[Unit Value]]*Table1[[#This Row],[Qty | PCount]]</f>
        <v>0</v>
      </c>
      <c r="Q1167" s="27" t="str">
        <f>IF(Table1[[#This Row],[Unit Value]]&lt;=4999,"Low-Value Asset","High-Value Asset")</f>
        <v>Low-Value Asset</v>
      </c>
      <c r="R1167" s="27"/>
      <c r="S1167" s="27"/>
      <c r="T1167" s="27"/>
      <c r="U1167" s="27"/>
      <c r="V1167" s="74"/>
      <c r="W1167" s="27"/>
      <c r="X1167" s="27"/>
      <c r="Y1167" s="27"/>
      <c r="Z1167" s="27"/>
      <c r="AA11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7" s="27"/>
      <c r="AC1167" s="83"/>
    </row>
    <row r="1168" spans="1:29" ht="12.6" x14ac:dyDescent="0.25">
      <c r="A1168" s="27" t="s">
        <v>586</v>
      </c>
      <c r="B1168" s="28">
        <v>85</v>
      </c>
      <c r="C1168" s="27"/>
      <c r="D11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8" s="27"/>
      <c r="F1168" s="27"/>
      <c r="G1168" s="29"/>
      <c r="H1168" s="29"/>
      <c r="I1168" s="27"/>
      <c r="J1168" s="27"/>
      <c r="K1168" s="27"/>
      <c r="L1168" s="27"/>
      <c r="M1168" s="27"/>
      <c r="N1168" s="27"/>
      <c r="O1168" s="30"/>
      <c r="P1168" s="30">
        <f>Table1[[#This Row],[Unit Value]]*Table1[[#This Row],[Qty | PCount]]</f>
        <v>0</v>
      </c>
      <c r="Q1168" s="27" t="str">
        <f>IF(Table1[[#This Row],[Unit Value]]&lt;=4999,"Low-Value Asset","High-Value Asset")</f>
        <v>Low-Value Asset</v>
      </c>
      <c r="R1168" s="27"/>
      <c r="S1168" s="27"/>
      <c r="T1168" s="27"/>
      <c r="U1168" s="27"/>
      <c r="V1168" s="74"/>
      <c r="W1168" s="27"/>
      <c r="X1168" s="27"/>
      <c r="Y1168" s="27"/>
      <c r="Z1168" s="27"/>
      <c r="AA11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8" s="27"/>
      <c r="AC1168" s="83"/>
    </row>
    <row r="1169" spans="1:29" ht="12.6" x14ac:dyDescent="0.25">
      <c r="A1169" s="27" t="s">
        <v>586</v>
      </c>
      <c r="B1169" s="28">
        <v>86</v>
      </c>
      <c r="C1169" s="27"/>
      <c r="D11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69" s="27"/>
      <c r="F1169" s="27"/>
      <c r="G1169" s="29"/>
      <c r="H1169" s="29"/>
      <c r="I1169" s="27"/>
      <c r="J1169" s="27"/>
      <c r="K1169" s="27"/>
      <c r="L1169" s="27"/>
      <c r="M1169" s="27"/>
      <c r="N1169" s="27"/>
      <c r="O1169" s="30"/>
      <c r="P1169" s="30">
        <f>Table1[[#This Row],[Unit Value]]*Table1[[#This Row],[Qty | PCount]]</f>
        <v>0</v>
      </c>
      <c r="Q1169" s="27" t="str">
        <f>IF(Table1[[#This Row],[Unit Value]]&lt;=4999,"Low-Value Asset","High-Value Asset")</f>
        <v>Low-Value Asset</v>
      </c>
      <c r="R1169" s="27"/>
      <c r="S1169" s="27"/>
      <c r="T1169" s="27"/>
      <c r="U1169" s="27"/>
      <c r="V1169" s="74"/>
      <c r="W1169" s="27"/>
      <c r="X1169" s="27"/>
      <c r="Y1169" s="27"/>
      <c r="Z1169" s="27"/>
      <c r="AA11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69" s="27"/>
      <c r="AC1169" s="83"/>
    </row>
    <row r="1170" spans="1:29" ht="12.6" x14ac:dyDescent="0.25">
      <c r="A1170" s="27" t="s">
        <v>586</v>
      </c>
      <c r="B1170" s="28">
        <v>87</v>
      </c>
      <c r="C1170" s="27"/>
      <c r="D11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0" s="27"/>
      <c r="F1170" s="27"/>
      <c r="G1170" s="29"/>
      <c r="H1170" s="29"/>
      <c r="I1170" s="27"/>
      <c r="J1170" s="27"/>
      <c r="K1170" s="27"/>
      <c r="L1170" s="27"/>
      <c r="M1170" s="27"/>
      <c r="N1170" s="27"/>
      <c r="O1170" s="30"/>
      <c r="P1170" s="30">
        <f>Table1[[#This Row],[Unit Value]]*Table1[[#This Row],[Qty | PCount]]</f>
        <v>0</v>
      </c>
      <c r="Q1170" s="27" t="str">
        <f>IF(Table1[[#This Row],[Unit Value]]&lt;=4999,"Low-Value Asset","High-Value Asset")</f>
        <v>Low-Value Asset</v>
      </c>
      <c r="R1170" s="27"/>
      <c r="S1170" s="27"/>
      <c r="T1170" s="27"/>
      <c r="U1170" s="27"/>
      <c r="V1170" s="74"/>
      <c r="W1170" s="27"/>
      <c r="X1170" s="27"/>
      <c r="Y1170" s="27"/>
      <c r="Z1170" s="27"/>
      <c r="AA11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0" s="27"/>
      <c r="AC1170" s="83"/>
    </row>
    <row r="1171" spans="1:29" ht="12.6" x14ac:dyDescent="0.25">
      <c r="A1171" s="27" t="s">
        <v>586</v>
      </c>
      <c r="B1171" s="28">
        <v>88</v>
      </c>
      <c r="C1171" s="27"/>
      <c r="D11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1" s="27"/>
      <c r="F1171" s="27"/>
      <c r="G1171" s="27"/>
      <c r="H1171" s="27"/>
      <c r="I1171" s="27"/>
      <c r="J1171" s="27"/>
      <c r="K1171" s="27"/>
      <c r="L1171" s="27"/>
      <c r="M1171" s="31"/>
      <c r="N1171" s="27"/>
      <c r="O1171" s="30"/>
      <c r="P1171" s="30">
        <f>Table1[[#This Row],[Unit Value]]*Table1[[#This Row],[Qty | PCount]]</f>
        <v>0</v>
      </c>
      <c r="Q1171" s="27" t="str">
        <f>IF(Table1[[#This Row],[Unit Value]]&lt;=4999,"Low-Value Asset","High-Value Asset")</f>
        <v>Low-Value Asset</v>
      </c>
      <c r="R1171" s="27"/>
      <c r="S1171" s="27"/>
      <c r="T1171" s="27"/>
      <c r="U1171" s="27"/>
      <c r="V1171" s="74"/>
      <c r="W1171" s="27"/>
      <c r="X1171" s="27"/>
      <c r="Y1171" s="27"/>
      <c r="Z1171" s="27"/>
      <c r="AA11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1" s="27"/>
      <c r="AC1171" s="83"/>
    </row>
    <row r="1172" spans="1:29" ht="63" x14ac:dyDescent="0.25">
      <c r="A1172" s="27" t="s">
        <v>587</v>
      </c>
      <c r="B1172" s="28">
        <v>89</v>
      </c>
      <c r="C1172" s="27"/>
      <c r="D11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2" s="27"/>
      <c r="F1172" s="27"/>
      <c r="G1172" s="27"/>
      <c r="H1172" s="27"/>
      <c r="I1172" s="27"/>
      <c r="J1172" s="27"/>
      <c r="K1172" s="27"/>
      <c r="L1172" s="27"/>
      <c r="M1172" s="31"/>
      <c r="N1172" s="27"/>
      <c r="O1172" s="30"/>
      <c r="P1172" s="30">
        <f>Table1[[#This Row],[Unit Value]]*Table1[[#This Row],[Qty | PCount]]</f>
        <v>0</v>
      </c>
      <c r="Q1172" s="27" t="str">
        <f>IF(Table1[[#This Row],[Unit Value]]&lt;=4999,"Low-Value Asset","High-Value Asset")</f>
        <v>Low-Value Asset</v>
      </c>
      <c r="R1172" s="27"/>
      <c r="S1172" s="27"/>
      <c r="T1172" s="27"/>
      <c r="U1172" s="27"/>
      <c r="V1172" s="74"/>
      <c r="W1172" s="27"/>
      <c r="X1172" s="27"/>
      <c r="Y1172" s="27"/>
      <c r="Z1172" s="27"/>
      <c r="AA11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2" s="27"/>
      <c r="AC1172" s="83"/>
    </row>
    <row r="1173" spans="1:29" ht="25.2" x14ac:dyDescent="0.25">
      <c r="A1173" s="27" t="s">
        <v>587</v>
      </c>
      <c r="B1173" s="28">
        <v>90</v>
      </c>
      <c r="C1173" s="27"/>
      <c r="D11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3" s="27"/>
      <c r="F1173" s="27"/>
      <c r="G1173" s="27"/>
      <c r="H1173" s="27"/>
      <c r="I1173" s="27"/>
      <c r="J1173" s="27"/>
      <c r="K1173" s="27"/>
      <c r="L1173" s="27"/>
      <c r="M1173" s="31"/>
      <c r="N1173" s="27"/>
      <c r="O1173" s="30"/>
      <c r="P1173" s="30">
        <f>Table1[[#This Row],[Unit Value]]*Table1[[#This Row],[Qty | PCount]]</f>
        <v>0</v>
      </c>
      <c r="Q1173" s="27" t="str">
        <f>IF(Table1[[#This Row],[Unit Value]]&lt;=4999,"Low-Value Asset","High-Value Asset")</f>
        <v>Low-Value Asset</v>
      </c>
      <c r="R1173" s="27"/>
      <c r="S1173" s="27"/>
      <c r="T1173" s="27"/>
      <c r="U1173" s="27"/>
      <c r="V1173" s="74"/>
      <c r="W1173" s="27"/>
      <c r="X1173" s="27"/>
      <c r="Y1173" s="27"/>
      <c r="Z1173" s="27"/>
      <c r="AA11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3" s="27"/>
      <c r="AC1173" s="83"/>
    </row>
    <row r="1174" spans="1:29" ht="12.6" x14ac:dyDescent="0.25">
      <c r="A1174" s="27" t="s">
        <v>587</v>
      </c>
      <c r="B1174" s="28">
        <v>91</v>
      </c>
      <c r="C1174" s="27"/>
      <c r="D11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4" s="27"/>
      <c r="F1174" s="27"/>
      <c r="G1174" s="29"/>
      <c r="H1174" s="29"/>
      <c r="I1174" s="27"/>
      <c r="J1174" s="27"/>
      <c r="K1174" s="27"/>
      <c r="L1174" s="27"/>
      <c r="M1174" s="27"/>
      <c r="N1174" s="27"/>
      <c r="O1174" s="30"/>
      <c r="P1174" s="30">
        <f>Table1[[#This Row],[Unit Value]]*Table1[[#This Row],[Qty | PCount]]</f>
        <v>0</v>
      </c>
      <c r="Q1174" s="27" t="str">
        <f>IF(Table1[[#This Row],[Unit Value]]&lt;=4999,"Low-Value Asset","High-Value Asset")</f>
        <v>Low-Value Asset</v>
      </c>
      <c r="R1174" s="27"/>
      <c r="S1174" s="27"/>
      <c r="T1174" s="27"/>
      <c r="U1174" s="27"/>
      <c r="V1174" s="74"/>
      <c r="W1174" s="27"/>
      <c r="X1174" s="27"/>
      <c r="Y1174" s="27"/>
      <c r="Z1174" s="27"/>
      <c r="AA11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4" s="27"/>
      <c r="AC1174" s="83"/>
    </row>
    <row r="1175" spans="1:29" ht="12.6" x14ac:dyDescent="0.25">
      <c r="A1175" s="27" t="s">
        <v>587</v>
      </c>
      <c r="B1175" s="28">
        <v>92</v>
      </c>
      <c r="C1175" s="27"/>
      <c r="D11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5" s="27"/>
      <c r="F1175" s="27"/>
      <c r="G1175" s="29"/>
      <c r="H1175" s="29"/>
      <c r="I1175" s="27"/>
      <c r="J1175" s="27"/>
      <c r="K1175" s="27"/>
      <c r="L1175" s="27"/>
      <c r="M1175" s="27"/>
      <c r="N1175" s="27"/>
      <c r="O1175" s="30"/>
      <c r="P1175" s="30">
        <f>Table1[[#This Row],[Unit Value]]*Table1[[#This Row],[Qty | PCount]]</f>
        <v>0</v>
      </c>
      <c r="Q1175" s="27" t="str">
        <f>IF(Table1[[#This Row],[Unit Value]]&lt;=4999,"Low-Value Asset","High-Value Asset")</f>
        <v>Low-Value Asset</v>
      </c>
      <c r="R1175" s="27"/>
      <c r="S1175" s="27"/>
      <c r="T1175" s="27"/>
      <c r="U1175" s="27"/>
      <c r="V1175" s="74"/>
      <c r="W1175" s="27"/>
      <c r="X1175" s="27"/>
      <c r="Y1175" s="27"/>
      <c r="Z1175" s="27"/>
      <c r="AA11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5" s="27"/>
      <c r="AC1175" s="83"/>
    </row>
    <row r="1176" spans="1:29" ht="12.6" x14ac:dyDescent="0.25">
      <c r="A1176" s="27" t="s">
        <v>587</v>
      </c>
      <c r="B1176" s="28">
        <v>93</v>
      </c>
      <c r="C1176" s="27"/>
      <c r="D11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6" s="27"/>
      <c r="F1176" s="27"/>
      <c r="G1176" s="29"/>
      <c r="H1176" s="29"/>
      <c r="I1176" s="27"/>
      <c r="J1176" s="27"/>
      <c r="K1176" s="27"/>
      <c r="L1176" s="27"/>
      <c r="M1176" s="27"/>
      <c r="N1176" s="27"/>
      <c r="O1176" s="30"/>
      <c r="P1176" s="30">
        <f>Table1[[#This Row],[Unit Value]]*Table1[[#This Row],[Qty | PCount]]</f>
        <v>0</v>
      </c>
      <c r="Q1176" s="27" t="str">
        <f>IF(Table1[[#This Row],[Unit Value]]&lt;=4999,"Low-Value Asset","High-Value Asset")</f>
        <v>Low-Value Asset</v>
      </c>
      <c r="R1176" s="27"/>
      <c r="S1176" s="27"/>
      <c r="T1176" s="27"/>
      <c r="U1176" s="27"/>
      <c r="V1176" s="74"/>
      <c r="W1176" s="27"/>
      <c r="X1176" s="27"/>
      <c r="Y1176" s="27"/>
      <c r="Z1176" s="27"/>
      <c r="AA11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6" s="27"/>
      <c r="AC1176" s="83"/>
    </row>
    <row r="1177" spans="1:29" ht="12.6" x14ac:dyDescent="0.25">
      <c r="A1177" s="27" t="s">
        <v>587</v>
      </c>
      <c r="B1177" s="28">
        <v>94</v>
      </c>
      <c r="C1177" s="27"/>
      <c r="D11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7" s="27"/>
      <c r="F1177" s="27"/>
      <c r="G1177" s="29"/>
      <c r="H1177" s="29"/>
      <c r="I1177" s="27"/>
      <c r="J1177" s="27"/>
      <c r="K1177" s="27"/>
      <c r="L1177" s="27"/>
      <c r="M1177" s="27"/>
      <c r="N1177" s="27"/>
      <c r="O1177" s="30"/>
      <c r="P1177" s="30">
        <f>Table1[[#This Row],[Unit Value]]*Table1[[#This Row],[Qty | PCount]]</f>
        <v>0</v>
      </c>
      <c r="Q1177" s="27" t="str">
        <f>IF(Table1[[#This Row],[Unit Value]]&lt;=4999,"Low-Value Asset","High-Value Asset")</f>
        <v>Low-Value Asset</v>
      </c>
      <c r="R1177" s="27"/>
      <c r="S1177" s="27"/>
      <c r="T1177" s="27"/>
      <c r="U1177" s="27"/>
      <c r="V1177" s="74"/>
      <c r="W1177" s="27"/>
      <c r="X1177" s="27"/>
      <c r="Y1177" s="27"/>
      <c r="Z1177" s="27"/>
      <c r="AA11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7" s="27"/>
      <c r="AC1177" s="83"/>
    </row>
    <row r="1178" spans="1:29" ht="12.6" x14ac:dyDescent="0.25">
      <c r="A1178" s="27" t="s">
        <v>587</v>
      </c>
      <c r="B1178" s="28">
        <v>95</v>
      </c>
      <c r="C1178" s="27"/>
      <c r="D11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8" s="27"/>
      <c r="F1178" s="27"/>
      <c r="G1178" s="29"/>
      <c r="H1178" s="29"/>
      <c r="I1178" s="27"/>
      <c r="J1178" s="27"/>
      <c r="K1178" s="27"/>
      <c r="L1178" s="27"/>
      <c r="M1178" s="27"/>
      <c r="N1178" s="27"/>
      <c r="O1178" s="30"/>
      <c r="P1178" s="30">
        <f>Table1[[#This Row],[Unit Value]]*Table1[[#This Row],[Qty | PCount]]</f>
        <v>0</v>
      </c>
      <c r="Q1178" s="27" t="str">
        <f>IF(Table1[[#This Row],[Unit Value]]&lt;=4999,"Low-Value Asset","High-Value Asset")</f>
        <v>Low-Value Asset</v>
      </c>
      <c r="R1178" s="27"/>
      <c r="S1178" s="27"/>
      <c r="T1178" s="27"/>
      <c r="U1178" s="27"/>
      <c r="V1178" s="74"/>
      <c r="W1178" s="27"/>
      <c r="X1178" s="27"/>
      <c r="Y1178" s="27"/>
      <c r="Z1178" s="27"/>
      <c r="AA11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8" s="27"/>
      <c r="AC1178" s="83"/>
    </row>
    <row r="1179" spans="1:29" ht="12.6" x14ac:dyDescent="0.25">
      <c r="A1179" s="27" t="s">
        <v>587</v>
      </c>
      <c r="B1179" s="28">
        <v>96</v>
      </c>
      <c r="C1179" s="27"/>
      <c r="D11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79" s="27"/>
      <c r="F1179" s="27"/>
      <c r="G1179" s="27"/>
      <c r="H1179" s="27"/>
      <c r="I1179" s="27"/>
      <c r="J1179" s="27"/>
      <c r="K1179" s="27"/>
      <c r="L1179" s="27"/>
      <c r="M1179" s="31"/>
      <c r="N1179" s="27"/>
      <c r="O1179" s="30"/>
      <c r="P1179" s="30">
        <f>Table1[[#This Row],[Unit Value]]*Table1[[#This Row],[Qty | PCount]]</f>
        <v>0</v>
      </c>
      <c r="Q1179" s="27" t="str">
        <f>IF(Table1[[#This Row],[Unit Value]]&lt;=4999,"Low-Value Asset","High-Value Asset")</f>
        <v>Low-Value Asset</v>
      </c>
      <c r="R1179" s="27"/>
      <c r="S1179" s="27"/>
      <c r="T1179" s="27"/>
      <c r="U1179" s="27"/>
      <c r="V1179" s="74"/>
      <c r="W1179" s="27"/>
      <c r="X1179" s="27"/>
      <c r="Y1179" s="27"/>
      <c r="Z1179" s="27"/>
      <c r="AA11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79" s="27"/>
      <c r="AC1179" s="83"/>
    </row>
    <row r="1180" spans="1:29" ht="12.6" x14ac:dyDescent="0.25">
      <c r="A1180" s="27" t="s">
        <v>588</v>
      </c>
      <c r="B1180" s="28">
        <v>1</v>
      </c>
      <c r="C1180" s="27"/>
      <c r="D11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0" s="27"/>
      <c r="F1180" s="27"/>
      <c r="G1180" s="29"/>
      <c r="H1180" s="29"/>
      <c r="I1180" s="27"/>
      <c r="J1180" s="27"/>
      <c r="K1180" s="27"/>
      <c r="L1180" s="27"/>
      <c r="M1180" s="27"/>
      <c r="N1180" s="27"/>
      <c r="O1180" s="30"/>
      <c r="P1180" s="30">
        <f>Table1[[#This Row],[Unit Value]]*Table1[[#This Row],[Qty | PCount]]</f>
        <v>0</v>
      </c>
      <c r="Q1180" s="27" t="str">
        <f>IF(Table1[[#This Row],[Unit Value]]&lt;=4999,"Low-Value Asset","High-Value Asset")</f>
        <v>Low-Value Asset</v>
      </c>
      <c r="R1180" s="27"/>
      <c r="S1180" s="27"/>
      <c r="T1180" s="27"/>
      <c r="U1180" s="27"/>
      <c r="V1180" s="74"/>
      <c r="W1180" s="27"/>
      <c r="X1180" s="27"/>
      <c r="Y1180" s="27"/>
      <c r="Z1180" s="27"/>
      <c r="AA11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0" s="27"/>
      <c r="AC1180" s="83"/>
    </row>
    <row r="1181" spans="1:29" ht="12.6" x14ac:dyDescent="0.25">
      <c r="A1181" s="27" t="s">
        <v>588</v>
      </c>
      <c r="B1181" s="28">
        <v>2</v>
      </c>
      <c r="C1181" s="27"/>
      <c r="D11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1" s="27"/>
      <c r="F1181" s="27"/>
      <c r="G1181" s="29"/>
      <c r="H1181" s="29"/>
      <c r="I1181" s="27"/>
      <c r="J1181" s="27"/>
      <c r="K1181" s="27"/>
      <c r="L1181" s="27"/>
      <c r="M1181" s="27"/>
      <c r="N1181" s="27"/>
      <c r="O1181" s="30"/>
      <c r="P1181" s="30">
        <f>Table1[[#This Row],[Unit Value]]*Table1[[#This Row],[Qty | PCount]]</f>
        <v>0</v>
      </c>
      <c r="Q1181" s="27" t="str">
        <f>IF(Table1[[#This Row],[Unit Value]]&lt;=4999,"Low-Value Asset","High-Value Asset")</f>
        <v>Low-Value Asset</v>
      </c>
      <c r="R1181" s="27"/>
      <c r="S1181" s="27"/>
      <c r="T1181" s="27"/>
      <c r="U1181" s="27"/>
      <c r="V1181" s="74"/>
      <c r="W1181" s="27"/>
      <c r="X1181" s="27"/>
      <c r="Y1181" s="27"/>
      <c r="Z1181" s="27"/>
      <c r="AA11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1" s="27"/>
      <c r="AC1181" s="83"/>
    </row>
    <row r="1182" spans="1:29" ht="12.6" x14ac:dyDescent="0.25">
      <c r="A1182" s="27" t="s">
        <v>589</v>
      </c>
      <c r="B1182" s="28">
        <v>7</v>
      </c>
      <c r="C1182" s="27"/>
      <c r="D11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2" s="27"/>
      <c r="F1182" s="27"/>
      <c r="G1182" s="29"/>
      <c r="H1182" s="29"/>
      <c r="I1182" s="27"/>
      <c r="J1182" s="27"/>
      <c r="K1182" s="27"/>
      <c r="L1182" s="27"/>
      <c r="M1182" s="27"/>
      <c r="N1182" s="27"/>
      <c r="O1182" s="30"/>
      <c r="P1182" s="30">
        <f>Table1[[#This Row],[Unit Value]]*Table1[[#This Row],[Qty | PCount]]</f>
        <v>0</v>
      </c>
      <c r="Q1182" s="27" t="str">
        <f>IF(Table1[[#This Row],[Unit Value]]&lt;=4999,"Low-Value Asset","High-Value Asset")</f>
        <v>Low-Value Asset</v>
      </c>
      <c r="R1182" s="27"/>
      <c r="S1182" s="27"/>
      <c r="T1182" s="27"/>
      <c r="U1182" s="27"/>
      <c r="V1182" s="74"/>
      <c r="W1182" s="27"/>
      <c r="X1182" s="27"/>
      <c r="Y1182" s="27"/>
      <c r="Z1182" s="27"/>
      <c r="AA11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2" s="27"/>
      <c r="AC1182" s="83"/>
    </row>
    <row r="1183" spans="1:29" ht="12.6" x14ac:dyDescent="0.25">
      <c r="A1183" s="27" t="s">
        <v>590</v>
      </c>
      <c r="B1183" s="28">
        <v>1</v>
      </c>
      <c r="C1183" s="27"/>
      <c r="D11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3" s="27"/>
      <c r="F1183" s="27"/>
      <c r="G1183" s="29"/>
      <c r="H1183" s="29"/>
      <c r="I1183" s="27"/>
      <c r="J1183" s="27"/>
      <c r="K1183" s="27"/>
      <c r="L1183" s="27"/>
      <c r="M1183" s="27"/>
      <c r="N1183" s="27"/>
      <c r="O1183" s="30"/>
      <c r="P1183" s="30">
        <f>Table1[[#This Row],[Unit Value]]*Table1[[#This Row],[Qty | PCount]]</f>
        <v>0</v>
      </c>
      <c r="Q1183" s="27" t="str">
        <f>IF(Table1[[#This Row],[Unit Value]]&lt;=4999,"Low-Value Asset","High-Value Asset")</f>
        <v>Low-Value Asset</v>
      </c>
      <c r="R1183" s="27"/>
      <c r="S1183" s="27"/>
      <c r="T1183" s="27"/>
      <c r="U1183" s="27"/>
      <c r="V1183" s="74"/>
      <c r="W1183" s="27"/>
      <c r="X1183" s="27"/>
      <c r="Y1183" s="27"/>
      <c r="Z1183" s="27"/>
      <c r="AA11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3" s="27"/>
      <c r="AC1183" s="83"/>
    </row>
    <row r="1184" spans="1:29" ht="12.6" x14ac:dyDescent="0.25">
      <c r="A1184" s="27" t="s">
        <v>591</v>
      </c>
      <c r="B1184" s="28">
        <v>8</v>
      </c>
      <c r="C1184" s="27"/>
      <c r="D11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4" s="27"/>
      <c r="F1184" s="27"/>
      <c r="G1184" s="29"/>
      <c r="H1184" s="29"/>
      <c r="I1184" s="27"/>
      <c r="J1184" s="27"/>
      <c r="K1184" s="27"/>
      <c r="L1184" s="27"/>
      <c r="M1184" s="27"/>
      <c r="N1184" s="27"/>
      <c r="O1184" s="30"/>
      <c r="P1184" s="30">
        <f>Table1[[#This Row],[Unit Value]]*Table1[[#This Row],[Qty | PCount]]</f>
        <v>0</v>
      </c>
      <c r="Q1184" s="27" t="str">
        <f>IF(Table1[[#This Row],[Unit Value]]&lt;=4999,"Low-Value Asset","High-Value Asset")</f>
        <v>Low-Value Asset</v>
      </c>
      <c r="R1184" s="27"/>
      <c r="S1184" s="27"/>
      <c r="T1184" s="27"/>
      <c r="U1184" s="27"/>
      <c r="V1184" s="74"/>
      <c r="W1184" s="27"/>
      <c r="X1184" s="27"/>
      <c r="Y1184" s="27"/>
      <c r="Z1184" s="27"/>
      <c r="AA11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4" s="27"/>
      <c r="AC1184" s="83"/>
    </row>
    <row r="1185" spans="1:29" ht="12.6" x14ac:dyDescent="0.25">
      <c r="A1185" s="27" t="s">
        <v>592</v>
      </c>
      <c r="B1185" s="28">
        <v>97</v>
      </c>
      <c r="C1185" s="27"/>
      <c r="D11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5" s="27"/>
      <c r="F1185" s="27"/>
      <c r="G1185" s="29"/>
      <c r="H1185" s="29"/>
      <c r="I1185" s="27"/>
      <c r="J1185" s="27"/>
      <c r="K1185" s="27"/>
      <c r="L1185" s="27"/>
      <c r="M1185" s="27"/>
      <c r="N1185" s="27"/>
      <c r="O1185" s="30"/>
      <c r="P1185" s="30">
        <v>1344</v>
      </c>
      <c r="Q1185" s="27" t="s">
        <v>278</v>
      </c>
      <c r="R1185" s="27"/>
      <c r="S1185" s="27"/>
      <c r="T1185" s="27"/>
      <c r="U1185" s="27"/>
      <c r="V1185" s="74"/>
      <c r="W1185" s="27"/>
      <c r="X1185" s="27"/>
      <c r="Y1185" s="27"/>
      <c r="Z1185" s="27"/>
      <c r="AA11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5" s="27"/>
      <c r="AC1185" s="83"/>
    </row>
    <row r="1186" spans="1:29" ht="12.6" x14ac:dyDescent="0.25">
      <c r="A1186" s="27" t="s">
        <v>592</v>
      </c>
      <c r="B1186" s="28">
        <v>98</v>
      </c>
      <c r="C1186" s="27"/>
      <c r="D11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6" s="27"/>
      <c r="F1186" s="27"/>
      <c r="G1186" s="29"/>
      <c r="H1186" s="29"/>
      <c r="I1186" s="27"/>
      <c r="J1186" s="27"/>
      <c r="K1186" s="27"/>
      <c r="L1186" s="27"/>
      <c r="M1186" s="27"/>
      <c r="N1186" s="27"/>
      <c r="O1186" s="30"/>
      <c r="P1186" s="30">
        <v>2100</v>
      </c>
      <c r="Q1186" s="27" t="s">
        <v>278</v>
      </c>
      <c r="R1186" s="27"/>
      <c r="S1186" s="27"/>
      <c r="T1186" s="27"/>
      <c r="U1186" s="27"/>
      <c r="V1186" s="74"/>
      <c r="W1186" s="27"/>
      <c r="X1186" s="27"/>
      <c r="Y1186" s="27"/>
      <c r="Z1186" s="27"/>
      <c r="AA11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6" s="27"/>
      <c r="AC1186" s="83"/>
    </row>
    <row r="1187" spans="1:29" ht="12.6" x14ac:dyDescent="0.25">
      <c r="A1187" s="27" t="s">
        <v>593</v>
      </c>
      <c r="B1187" s="28">
        <v>2</v>
      </c>
      <c r="C1187" s="27"/>
      <c r="D11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7" s="27"/>
      <c r="F1187" s="27"/>
      <c r="G1187" s="29"/>
      <c r="H1187" s="29"/>
      <c r="I1187" s="27"/>
      <c r="J1187" s="27"/>
      <c r="K1187" s="27"/>
      <c r="L1187" s="27"/>
      <c r="M1187" s="27"/>
      <c r="N1187" s="27"/>
      <c r="O1187" s="30"/>
      <c r="P1187" s="30">
        <f>Table1[[#This Row],[Unit Value]]*Table1[[#This Row],[Qty | PCount]]</f>
        <v>0</v>
      </c>
      <c r="Q1187" s="27" t="str">
        <f>IF(Table1[[#This Row],[Unit Value]]&lt;=4999,"Low-Value Asset","High-Value Asset")</f>
        <v>Low-Value Asset</v>
      </c>
      <c r="R1187" s="27"/>
      <c r="S1187" s="27"/>
      <c r="T1187" s="27"/>
      <c r="U1187" s="27"/>
      <c r="V1187" s="74"/>
      <c r="W1187" s="27"/>
      <c r="X1187" s="27"/>
      <c r="Y1187" s="27"/>
      <c r="Z1187" s="27"/>
      <c r="AA11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7" s="27"/>
      <c r="AC1187" s="83"/>
    </row>
    <row r="1188" spans="1:29" ht="12.6" x14ac:dyDescent="0.25">
      <c r="A1188" s="27" t="s">
        <v>593</v>
      </c>
      <c r="B1188" s="28">
        <v>3</v>
      </c>
      <c r="C1188" s="27"/>
      <c r="D11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8" s="27"/>
      <c r="F1188" s="27"/>
      <c r="G1188" s="29"/>
      <c r="H1188" s="29"/>
      <c r="I1188" s="27"/>
      <c r="J1188" s="27"/>
      <c r="K1188" s="27"/>
      <c r="L1188" s="27"/>
      <c r="M1188" s="27"/>
      <c r="N1188" s="27"/>
      <c r="O1188" s="30"/>
      <c r="P1188" s="30">
        <f>Table1[[#This Row],[Unit Value]]*Table1[[#This Row],[Qty | PCount]]</f>
        <v>0</v>
      </c>
      <c r="Q1188" s="27" t="str">
        <f>IF(Table1[[#This Row],[Unit Value]]&lt;=4999,"Low-Value Asset","High-Value Asset")</f>
        <v>Low-Value Asset</v>
      </c>
      <c r="R1188" s="27"/>
      <c r="S1188" s="27"/>
      <c r="T1188" s="27"/>
      <c r="U1188" s="27"/>
      <c r="V1188" s="74"/>
      <c r="W1188" s="27"/>
      <c r="X1188" s="27"/>
      <c r="Y1188" s="27"/>
      <c r="Z1188" s="27"/>
      <c r="AA11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8" s="27"/>
      <c r="AC1188" s="83"/>
    </row>
    <row r="1189" spans="1:29" ht="12.6" x14ac:dyDescent="0.25">
      <c r="A1189" s="27" t="s">
        <v>593</v>
      </c>
      <c r="B1189" s="28">
        <v>4</v>
      </c>
      <c r="C1189" s="27"/>
      <c r="D11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89" s="27"/>
      <c r="F1189" s="27"/>
      <c r="G1189" s="29"/>
      <c r="H1189" s="29"/>
      <c r="I1189" s="27"/>
      <c r="J1189" s="27"/>
      <c r="K1189" s="27"/>
      <c r="L1189" s="27"/>
      <c r="M1189" s="27"/>
      <c r="N1189" s="27"/>
      <c r="O1189" s="30"/>
      <c r="P1189" s="30">
        <f>Table1[[#This Row],[Unit Value]]*Table1[[#This Row],[Qty | PCount]]</f>
        <v>0</v>
      </c>
      <c r="Q1189" s="27" t="str">
        <f>IF(Table1[[#This Row],[Unit Value]]&lt;=4999,"Low-Value Asset","High-Value Asset")</f>
        <v>Low-Value Asset</v>
      </c>
      <c r="R1189" s="27"/>
      <c r="S1189" s="27"/>
      <c r="T1189" s="27"/>
      <c r="U1189" s="27"/>
      <c r="V1189" s="74"/>
      <c r="W1189" s="27"/>
      <c r="X1189" s="27"/>
      <c r="Y1189" s="27"/>
      <c r="Z1189" s="27"/>
      <c r="AA11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89" s="27"/>
      <c r="AC1189" s="83"/>
    </row>
    <row r="1190" spans="1:29" ht="12.6" x14ac:dyDescent="0.25">
      <c r="A1190" s="27" t="s">
        <v>593</v>
      </c>
      <c r="B1190" s="28">
        <v>5</v>
      </c>
      <c r="C1190" s="27"/>
      <c r="D11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0" s="27"/>
      <c r="F1190" s="27"/>
      <c r="G1190" s="29"/>
      <c r="H1190" s="29"/>
      <c r="I1190" s="27"/>
      <c r="J1190" s="27"/>
      <c r="K1190" s="27"/>
      <c r="L1190" s="27"/>
      <c r="M1190" s="27"/>
      <c r="N1190" s="27"/>
      <c r="O1190" s="30"/>
      <c r="P1190" s="30">
        <f>Table1[[#This Row],[Unit Value]]*Table1[[#This Row],[Qty | PCount]]</f>
        <v>0</v>
      </c>
      <c r="Q1190" s="27" t="str">
        <f>IF(Table1[[#This Row],[Unit Value]]&lt;=4999,"Low-Value Asset","High-Value Asset")</f>
        <v>Low-Value Asset</v>
      </c>
      <c r="R1190" s="27"/>
      <c r="S1190" s="27"/>
      <c r="T1190" s="27"/>
      <c r="U1190" s="27"/>
      <c r="V1190" s="74"/>
      <c r="W1190" s="27"/>
      <c r="X1190" s="27"/>
      <c r="Y1190" s="27"/>
      <c r="Z1190" s="27"/>
      <c r="AA11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0" s="27"/>
      <c r="AC1190" s="83"/>
    </row>
    <row r="1191" spans="1:29" ht="12.6" x14ac:dyDescent="0.25">
      <c r="A1191" s="27" t="s">
        <v>594</v>
      </c>
      <c r="B1191" s="28">
        <v>9</v>
      </c>
      <c r="C1191" s="27"/>
      <c r="D11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1" s="27"/>
      <c r="F1191" s="27"/>
      <c r="G1191" s="29"/>
      <c r="H1191" s="29"/>
      <c r="I1191" s="27"/>
      <c r="J1191" s="27"/>
      <c r="K1191" s="27"/>
      <c r="L1191" s="27"/>
      <c r="M1191" s="27"/>
      <c r="N1191" s="27"/>
      <c r="O1191" s="30"/>
      <c r="P1191" s="30">
        <f>Table1[[#This Row],[Unit Value]]*Table1[[#This Row],[Qty | PCount]]</f>
        <v>0</v>
      </c>
      <c r="Q1191" s="27" t="str">
        <f>IF(Table1[[#This Row],[Unit Value]]&lt;=4999,"Low-Value Asset","High-Value Asset")</f>
        <v>Low-Value Asset</v>
      </c>
      <c r="R1191" s="27"/>
      <c r="S1191" s="27"/>
      <c r="T1191" s="27"/>
      <c r="U1191" s="27"/>
      <c r="V1191" s="74"/>
      <c r="W1191" s="27"/>
      <c r="X1191" s="27"/>
      <c r="Y1191" s="27"/>
      <c r="Z1191" s="27"/>
      <c r="AA11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1" s="27"/>
      <c r="AC1191" s="83"/>
    </row>
    <row r="1192" spans="1:29" ht="12.6" x14ac:dyDescent="0.25">
      <c r="A1192" s="27" t="s">
        <v>594</v>
      </c>
      <c r="B1192" s="28">
        <v>1</v>
      </c>
      <c r="C1192" s="27"/>
      <c r="D11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2" s="27"/>
      <c r="F1192" s="27"/>
      <c r="G1192" s="29"/>
      <c r="H1192" s="29"/>
      <c r="I1192" s="27"/>
      <c r="J1192" s="27"/>
      <c r="K1192" s="27"/>
      <c r="L1192" s="27"/>
      <c r="M1192" s="27"/>
      <c r="N1192" s="27"/>
      <c r="O1192" s="30"/>
      <c r="P1192" s="30">
        <f>Table1[[#This Row],[Unit Value]]*Table1[[#This Row],[Qty | PCount]]</f>
        <v>0</v>
      </c>
      <c r="Q1192" s="27" t="str">
        <f>IF(Table1[[#This Row],[Unit Value]]&lt;=4999,"Low-Value Asset","High-Value Asset")</f>
        <v>Low-Value Asset</v>
      </c>
      <c r="R1192" s="27"/>
      <c r="S1192" s="27"/>
      <c r="T1192" s="27"/>
      <c r="U1192" s="27"/>
      <c r="V1192" s="74"/>
      <c r="W1192" s="27"/>
      <c r="X1192" s="27"/>
      <c r="Y1192" s="27"/>
      <c r="Z1192" s="27"/>
      <c r="AA11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2" s="27"/>
      <c r="AC1192" s="83"/>
    </row>
    <row r="1193" spans="1:29" ht="12.6" x14ac:dyDescent="0.25">
      <c r="A1193" s="27" t="s">
        <v>594</v>
      </c>
      <c r="B1193" s="28">
        <v>2</v>
      </c>
      <c r="C1193" s="27"/>
      <c r="D11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3" s="27"/>
      <c r="F1193" s="27"/>
      <c r="G1193" s="29"/>
      <c r="H1193" s="29"/>
      <c r="I1193" s="27"/>
      <c r="J1193" s="27"/>
      <c r="K1193" s="27"/>
      <c r="L1193" s="27"/>
      <c r="M1193" s="27"/>
      <c r="N1193" s="27"/>
      <c r="O1193" s="30"/>
      <c r="P1193" s="30">
        <f>Table1[[#This Row],[Unit Value]]*Table1[[#This Row],[Qty | PCount]]</f>
        <v>0</v>
      </c>
      <c r="Q1193" s="27" t="str">
        <f>IF(Table1[[#This Row],[Unit Value]]&lt;=4999,"Low-Value Asset","High-Value Asset")</f>
        <v>Low-Value Asset</v>
      </c>
      <c r="R1193" s="27"/>
      <c r="S1193" s="27"/>
      <c r="T1193" s="27"/>
      <c r="U1193" s="27"/>
      <c r="V1193" s="74"/>
      <c r="W1193" s="27"/>
      <c r="X1193" s="27"/>
      <c r="Y1193" s="27"/>
      <c r="Z1193" s="27"/>
      <c r="AA11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3" s="27"/>
      <c r="AC1193" s="83"/>
    </row>
    <row r="1194" spans="1:29" ht="12.6" x14ac:dyDescent="0.25">
      <c r="A1194" s="27" t="s">
        <v>595</v>
      </c>
      <c r="B1194" s="28">
        <v>3</v>
      </c>
      <c r="C1194" s="27"/>
      <c r="D11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4" s="27"/>
      <c r="F1194" s="27"/>
      <c r="G1194" s="29"/>
      <c r="H1194" s="29"/>
      <c r="I1194" s="27"/>
      <c r="J1194" s="27"/>
      <c r="K1194" s="27"/>
      <c r="L1194" s="27"/>
      <c r="M1194" s="27"/>
      <c r="N1194" s="27"/>
      <c r="O1194" s="30"/>
      <c r="P1194" s="30">
        <f>Table1[[#This Row],[Unit Value]]*Table1[[#This Row],[Qty | PCount]]</f>
        <v>0</v>
      </c>
      <c r="Q1194" s="27" t="str">
        <f>IF(Table1[[#This Row],[Unit Value]]&lt;=4999,"Low-Value Asset","High-Value Asset")</f>
        <v>Low-Value Asset</v>
      </c>
      <c r="R1194" s="27"/>
      <c r="S1194" s="27"/>
      <c r="T1194" s="27"/>
      <c r="U1194" s="27"/>
      <c r="V1194" s="74"/>
      <c r="W1194" s="27"/>
      <c r="X1194" s="27"/>
      <c r="Y1194" s="27"/>
      <c r="Z1194" s="27"/>
      <c r="AA11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4" s="27"/>
      <c r="AC1194" s="83"/>
    </row>
    <row r="1195" spans="1:29" ht="12.6" x14ac:dyDescent="0.25">
      <c r="A1195" s="27" t="s">
        <v>596</v>
      </c>
      <c r="B1195" s="28">
        <v>10</v>
      </c>
      <c r="C1195" s="27"/>
      <c r="D11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5" s="27"/>
      <c r="F1195" s="27"/>
      <c r="G1195" s="29"/>
      <c r="H1195" s="29"/>
      <c r="I1195" s="27"/>
      <c r="J1195" s="27"/>
      <c r="K1195" s="27"/>
      <c r="L1195" s="27"/>
      <c r="M1195" s="27"/>
      <c r="N1195" s="27"/>
      <c r="O1195" s="30"/>
      <c r="P1195" s="30">
        <f>Table1[[#This Row],[Unit Value]]*Table1[[#This Row],[Qty | PCount]]</f>
        <v>0</v>
      </c>
      <c r="Q1195" s="27" t="str">
        <f>IF(Table1[[#This Row],[Unit Value]]&lt;=4999,"Low-Value Asset","High-Value Asset")</f>
        <v>Low-Value Asset</v>
      </c>
      <c r="R1195" s="27"/>
      <c r="S1195" s="27"/>
      <c r="T1195" s="27"/>
      <c r="U1195" s="27"/>
      <c r="V1195" s="74"/>
      <c r="W1195" s="27"/>
      <c r="X1195" s="27"/>
      <c r="Y1195" s="27"/>
      <c r="Z1195" s="27"/>
      <c r="AA11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5" s="27"/>
      <c r="AC1195" s="83"/>
    </row>
    <row r="1196" spans="1:29" ht="12.6" x14ac:dyDescent="0.25">
      <c r="A1196" s="27" t="s">
        <v>597</v>
      </c>
      <c r="B1196" s="28">
        <v>11</v>
      </c>
      <c r="C1196" s="27"/>
      <c r="D11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6" s="27"/>
      <c r="F1196" s="27"/>
      <c r="G1196" s="29"/>
      <c r="H1196" s="29"/>
      <c r="I1196" s="27"/>
      <c r="J1196" s="27"/>
      <c r="K1196" s="27"/>
      <c r="L1196" s="27"/>
      <c r="M1196" s="27"/>
      <c r="N1196" s="27"/>
      <c r="O1196" s="30"/>
      <c r="P1196" s="30">
        <f>Table1[[#This Row],[Unit Value]]*Table1[[#This Row],[Qty | PCount]]</f>
        <v>0</v>
      </c>
      <c r="Q1196" s="27" t="str">
        <f>IF(Table1[[#This Row],[Unit Value]]&lt;=4999,"Low-Value Asset","High-Value Asset")</f>
        <v>Low-Value Asset</v>
      </c>
      <c r="R1196" s="27"/>
      <c r="S1196" s="27"/>
      <c r="T1196" s="27"/>
      <c r="U1196" s="27"/>
      <c r="V1196" s="74"/>
      <c r="W1196" s="27"/>
      <c r="X1196" s="27"/>
      <c r="Y1196" s="27"/>
      <c r="Z1196" s="27"/>
      <c r="AA11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6" s="27"/>
      <c r="AC1196" s="83"/>
    </row>
    <row r="1197" spans="1:29" ht="12.6" x14ac:dyDescent="0.25">
      <c r="A1197" s="27" t="s">
        <v>598</v>
      </c>
      <c r="B1197" s="28">
        <v>4</v>
      </c>
      <c r="C1197" s="27"/>
      <c r="D11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7" s="27"/>
      <c r="F1197" s="27"/>
      <c r="G1197" s="29"/>
      <c r="H1197" s="29"/>
      <c r="I1197" s="27"/>
      <c r="J1197" s="27"/>
      <c r="K1197" s="27"/>
      <c r="L1197" s="27"/>
      <c r="M1197" s="72"/>
      <c r="N1197" s="27"/>
      <c r="O1197" s="30"/>
      <c r="P1197" s="30">
        <f>Table1[[#This Row],[Unit Value]]*Table1[[#This Row],[Qty | PCount]]</f>
        <v>0</v>
      </c>
      <c r="Q1197" s="27" t="str">
        <f>IF(Table1[[#This Row],[Unit Value]]&lt;=4999,"Low-Value Asset","High-Value Asset")</f>
        <v>Low-Value Asset</v>
      </c>
      <c r="R1197" s="27"/>
      <c r="S1197" s="27"/>
      <c r="T1197" s="27"/>
      <c r="U1197" s="27"/>
      <c r="V1197" s="74"/>
      <c r="W1197" s="27"/>
      <c r="X1197" s="27"/>
      <c r="Y1197" s="27"/>
      <c r="Z1197" s="27"/>
      <c r="AA11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7" s="27"/>
      <c r="AC1197" s="83"/>
    </row>
    <row r="1198" spans="1:29" ht="12.6" x14ac:dyDescent="0.25">
      <c r="A1198" s="27" t="s">
        <v>599</v>
      </c>
      <c r="B1198" s="28">
        <v>5</v>
      </c>
      <c r="C1198" s="27"/>
      <c r="D11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8" s="27"/>
      <c r="F1198" s="27"/>
      <c r="G1198" s="29"/>
      <c r="H1198" s="29"/>
      <c r="I1198" s="27"/>
      <c r="J1198" s="27"/>
      <c r="K1198" s="27"/>
      <c r="L1198" s="27"/>
      <c r="M1198" s="72"/>
      <c r="N1198" s="27"/>
      <c r="O1198" s="30"/>
      <c r="P1198" s="30">
        <f>Table1[[#This Row],[Unit Value]]*Table1[[#This Row],[Qty | PCount]]</f>
        <v>0</v>
      </c>
      <c r="Q1198" s="27" t="str">
        <f>IF(Table1[[#This Row],[Unit Value]]&lt;=4999,"Low-Value Asset","High-Value Asset")</f>
        <v>Low-Value Asset</v>
      </c>
      <c r="R1198" s="27"/>
      <c r="S1198" s="27"/>
      <c r="T1198" s="27"/>
      <c r="U1198" s="27"/>
      <c r="V1198" s="74"/>
      <c r="W1198" s="27"/>
      <c r="X1198" s="27"/>
      <c r="Y1198" s="27"/>
      <c r="Z1198" s="27"/>
      <c r="AA11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8" s="27"/>
      <c r="AC1198" s="83"/>
    </row>
    <row r="1199" spans="1:29" ht="12.6" x14ac:dyDescent="0.25">
      <c r="A1199" s="27" t="s">
        <v>600</v>
      </c>
      <c r="B1199" s="28">
        <v>6</v>
      </c>
      <c r="C1199" s="27"/>
      <c r="D11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199" s="27"/>
      <c r="F1199" s="27"/>
      <c r="G1199" s="29"/>
      <c r="H1199" s="29"/>
      <c r="I1199" s="27"/>
      <c r="J1199" s="27"/>
      <c r="K1199" s="27"/>
      <c r="L1199" s="27"/>
      <c r="M1199" s="72"/>
      <c r="N1199" s="27"/>
      <c r="O1199" s="30"/>
      <c r="P1199" s="30">
        <f>Table1[[#This Row],[Unit Value]]*Table1[[#This Row],[Qty | PCount]]</f>
        <v>0</v>
      </c>
      <c r="Q1199" s="27" t="str">
        <f>IF(Table1[[#This Row],[Unit Value]]&lt;=4999,"Low-Value Asset","High-Value Asset")</f>
        <v>Low-Value Asset</v>
      </c>
      <c r="R1199" s="27"/>
      <c r="S1199" s="27"/>
      <c r="T1199" s="27"/>
      <c r="U1199" s="27"/>
      <c r="V1199" s="74"/>
      <c r="W1199" s="27"/>
      <c r="X1199" s="27"/>
      <c r="Y1199" s="27"/>
      <c r="Z1199" s="27"/>
      <c r="AA11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199" s="27"/>
      <c r="AC1199" s="83"/>
    </row>
    <row r="1200" spans="1:29" ht="12.6" x14ac:dyDescent="0.25">
      <c r="A1200" s="27" t="s">
        <v>601</v>
      </c>
      <c r="B1200" s="28">
        <v>7</v>
      </c>
      <c r="C1200" s="27"/>
      <c r="D12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0" s="27"/>
      <c r="F1200" s="27"/>
      <c r="G1200" s="29"/>
      <c r="H1200" s="29"/>
      <c r="I1200" s="27"/>
      <c r="J1200" s="27"/>
      <c r="K1200" s="27"/>
      <c r="L1200" s="27"/>
      <c r="M1200" s="72"/>
      <c r="N1200" s="27"/>
      <c r="O1200" s="30"/>
      <c r="P1200" s="30">
        <f>Table1[[#This Row],[Unit Value]]*Table1[[#This Row],[Qty | PCount]]</f>
        <v>0</v>
      </c>
      <c r="Q1200" s="27" t="str">
        <f>IF(Table1[[#This Row],[Unit Value]]&lt;=4999,"Low-Value Asset","High-Value Asset")</f>
        <v>Low-Value Asset</v>
      </c>
      <c r="R1200" s="27"/>
      <c r="S1200" s="27"/>
      <c r="T1200" s="27"/>
      <c r="U1200" s="27"/>
      <c r="V1200" s="74"/>
      <c r="W1200" s="27"/>
      <c r="X1200" s="27"/>
      <c r="Y1200" s="27"/>
      <c r="Z1200" s="27"/>
      <c r="AA12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0" s="27"/>
      <c r="AC1200" s="83"/>
    </row>
    <row r="1201" spans="1:29" ht="12.6" x14ac:dyDescent="0.25">
      <c r="A1201" s="27" t="s">
        <v>602</v>
      </c>
      <c r="B1201" s="28">
        <v>3</v>
      </c>
      <c r="C1201" s="27"/>
      <c r="D12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1" s="27"/>
      <c r="F1201" s="27"/>
      <c r="G1201" s="29"/>
      <c r="H1201" s="29"/>
      <c r="I1201" s="27"/>
      <c r="J1201" s="27"/>
      <c r="K1201" s="27"/>
      <c r="L1201" s="27"/>
      <c r="M1201" s="72"/>
      <c r="N1201" s="27"/>
      <c r="O1201" s="30"/>
      <c r="P1201" s="30">
        <f>Table1[[#This Row],[Unit Value]]*Table1[[#This Row],[Qty | PCount]]</f>
        <v>0</v>
      </c>
      <c r="Q1201" s="27" t="str">
        <f>IF(Table1[[#This Row],[Unit Value]]&lt;=4999,"Low-Value Asset","High-Value Asset")</f>
        <v>Low-Value Asset</v>
      </c>
      <c r="R1201" s="27"/>
      <c r="S1201" s="27"/>
      <c r="T1201" s="27"/>
      <c r="U1201" s="27"/>
      <c r="V1201" s="74"/>
      <c r="W1201" s="27"/>
      <c r="X1201" s="27"/>
      <c r="Y1201" s="27"/>
      <c r="Z1201" s="27"/>
      <c r="AA12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1" s="27"/>
      <c r="AC1201" s="83"/>
    </row>
    <row r="1202" spans="1:29" ht="12.6" x14ac:dyDescent="0.25">
      <c r="A1202" s="27" t="s">
        <v>603</v>
      </c>
      <c r="B1202" s="28">
        <v>12</v>
      </c>
      <c r="C1202" s="27"/>
      <c r="D12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2" s="27"/>
      <c r="F1202" s="27"/>
      <c r="G1202" s="29"/>
      <c r="H1202" s="29"/>
      <c r="I1202" s="27"/>
      <c r="J1202" s="27"/>
      <c r="K1202" s="27"/>
      <c r="L1202" s="27"/>
      <c r="M1202" s="27"/>
      <c r="N1202" s="27"/>
      <c r="O1202" s="30"/>
      <c r="P1202" s="30">
        <f>Table1[[#This Row],[Unit Value]]*Table1[[#This Row],[Qty | PCount]]</f>
        <v>0</v>
      </c>
      <c r="Q1202" s="27" t="str">
        <f>IF(Table1[[#This Row],[Unit Value]]&lt;=4999,"Low-Value Asset","High-Value Asset")</f>
        <v>Low-Value Asset</v>
      </c>
      <c r="R1202" s="27"/>
      <c r="S1202" s="27"/>
      <c r="T1202" s="27"/>
      <c r="U1202" s="27"/>
      <c r="V1202" s="74"/>
      <c r="W1202" s="27"/>
      <c r="X1202" s="27"/>
      <c r="Y1202" s="27"/>
      <c r="Z1202" s="27"/>
      <c r="AA12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2" s="27"/>
      <c r="AC1202" s="83"/>
    </row>
    <row r="1203" spans="1:29" ht="12.6" x14ac:dyDescent="0.25">
      <c r="A1203" s="27" t="s">
        <v>604</v>
      </c>
      <c r="B1203" s="28">
        <v>13</v>
      </c>
      <c r="C1203" s="27"/>
      <c r="D12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3" s="27"/>
      <c r="F1203" s="27"/>
      <c r="G1203" s="29"/>
      <c r="H1203" s="29"/>
      <c r="I1203" s="27"/>
      <c r="J1203" s="27"/>
      <c r="K1203" s="27"/>
      <c r="L1203" s="27"/>
      <c r="M1203" s="27"/>
      <c r="N1203" s="27"/>
      <c r="O1203" s="30"/>
      <c r="P1203" s="30">
        <f>Table1[[#This Row],[Unit Value]]*Table1[[#This Row],[Qty | PCount]]</f>
        <v>0</v>
      </c>
      <c r="Q1203" s="27" t="str">
        <f>IF(Table1[[#This Row],[Unit Value]]&lt;=4999,"Low-Value Asset","High-Value Asset")</f>
        <v>Low-Value Asset</v>
      </c>
      <c r="R1203" s="27"/>
      <c r="S1203" s="27"/>
      <c r="T1203" s="27"/>
      <c r="U1203" s="27"/>
      <c r="V1203" s="74"/>
      <c r="W1203" s="27"/>
      <c r="X1203" s="27"/>
      <c r="Y1203" s="27"/>
      <c r="Z1203" s="27"/>
      <c r="AA12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3" s="27"/>
      <c r="AC1203" s="83"/>
    </row>
    <row r="1204" spans="1:29" ht="12.6" x14ac:dyDescent="0.25">
      <c r="A1204" s="27" t="s">
        <v>605</v>
      </c>
      <c r="B1204" s="28">
        <v>4</v>
      </c>
      <c r="C1204" s="27"/>
      <c r="D12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4" s="27"/>
      <c r="F1204" s="27"/>
      <c r="G1204" s="29"/>
      <c r="H1204" s="29"/>
      <c r="I1204" s="27"/>
      <c r="J1204" s="27"/>
      <c r="K1204" s="27"/>
      <c r="L1204" s="27"/>
      <c r="M1204" s="27"/>
      <c r="N1204" s="27"/>
      <c r="O1204" s="30"/>
      <c r="P1204" s="30">
        <f>Table1[[#This Row],[Unit Value]]*Table1[[#This Row],[Qty | PCount]]</f>
        <v>0</v>
      </c>
      <c r="Q1204" s="27" t="str">
        <f>IF(Table1[[#This Row],[Unit Value]]&lt;=4999,"Low-Value Asset","High-Value Asset")</f>
        <v>Low-Value Asset</v>
      </c>
      <c r="R1204" s="27"/>
      <c r="S1204" s="27"/>
      <c r="T1204" s="27"/>
      <c r="U1204" s="27"/>
      <c r="V1204" s="74"/>
      <c r="W1204" s="27"/>
      <c r="X1204" s="27"/>
      <c r="Y1204" s="27"/>
      <c r="Z1204" s="27"/>
      <c r="AA12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4" s="27"/>
      <c r="AC1204" s="83"/>
    </row>
    <row r="1205" spans="1:29" ht="37.799999999999997" x14ac:dyDescent="0.25">
      <c r="A1205" s="27" t="s">
        <v>606</v>
      </c>
      <c r="B1205" s="28">
        <v>14</v>
      </c>
      <c r="C1205" s="27"/>
      <c r="D12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5" s="27"/>
      <c r="F1205" s="27"/>
      <c r="G1205" s="29"/>
      <c r="H1205" s="29"/>
      <c r="I1205" s="27"/>
      <c r="J1205" s="27"/>
      <c r="K1205" s="27"/>
      <c r="L1205" s="27"/>
      <c r="M1205" s="27"/>
      <c r="N1205" s="27"/>
      <c r="O1205" s="30"/>
      <c r="P1205" s="30">
        <f>Table1[[#This Row],[Unit Value]]*Table1[[#This Row],[Qty | PCount]]</f>
        <v>0</v>
      </c>
      <c r="Q1205" s="27" t="str">
        <f>IF(Table1[[#This Row],[Unit Value]]&lt;=4999,"Low-Value Asset","High-Value Asset")</f>
        <v>Low-Value Asset</v>
      </c>
      <c r="R1205" s="27"/>
      <c r="S1205" s="27"/>
      <c r="T1205" s="27"/>
      <c r="U1205" s="27"/>
      <c r="V1205" s="74"/>
      <c r="W1205" s="27"/>
      <c r="X1205" s="27"/>
      <c r="Y1205" s="27"/>
      <c r="Z1205" s="27"/>
      <c r="AA12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5" s="27"/>
      <c r="AC1205" s="83"/>
    </row>
    <row r="1206" spans="1:29" ht="25.2" x14ac:dyDescent="0.25">
      <c r="A1206" s="27" t="s">
        <v>607</v>
      </c>
      <c r="B1206" s="28">
        <v>15</v>
      </c>
      <c r="C1206" s="27"/>
      <c r="D12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6" s="27"/>
      <c r="F1206" s="27"/>
      <c r="G1206" s="29"/>
      <c r="H1206" s="29"/>
      <c r="I1206" s="27"/>
      <c r="J1206" s="27"/>
      <c r="K1206" s="27"/>
      <c r="L1206" s="27"/>
      <c r="M1206" s="27"/>
      <c r="N1206" s="27"/>
      <c r="O1206" s="30"/>
      <c r="P1206" s="30">
        <f>Table1[[#This Row],[Unit Value]]*Table1[[#This Row],[Qty | PCount]]</f>
        <v>0</v>
      </c>
      <c r="Q1206" s="27" t="str">
        <f>IF(Table1[[#This Row],[Unit Value]]&lt;=4999,"Low-Value Asset","High-Value Asset")</f>
        <v>Low-Value Asset</v>
      </c>
      <c r="R1206" s="27"/>
      <c r="S1206" s="27"/>
      <c r="T1206" s="27"/>
      <c r="U1206" s="27"/>
      <c r="V1206" s="74"/>
      <c r="W1206" s="27"/>
      <c r="X1206" s="27"/>
      <c r="Y1206" s="27"/>
      <c r="Z1206" s="27"/>
      <c r="AA12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6" s="27"/>
      <c r="AC1206" s="83"/>
    </row>
    <row r="1207" spans="1:29" ht="25.2" x14ac:dyDescent="0.25">
      <c r="A1207" s="27" t="s">
        <v>608</v>
      </c>
      <c r="B1207" s="28">
        <v>16</v>
      </c>
      <c r="C1207" s="27"/>
      <c r="D12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7" s="27"/>
      <c r="F1207" s="27"/>
      <c r="G1207" s="29"/>
      <c r="H1207" s="29"/>
      <c r="I1207" s="27"/>
      <c r="J1207" s="27"/>
      <c r="K1207" s="27"/>
      <c r="L1207" s="27"/>
      <c r="M1207" s="27"/>
      <c r="N1207" s="27"/>
      <c r="O1207" s="30"/>
      <c r="P1207" s="30">
        <f>Table1[[#This Row],[Unit Value]]*Table1[[#This Row],[Qty | PCount]]</f>
        <v>0</v>
      </c>
      <c r="Q1207" s="27" t="str">
        <f>IF(Table1[[#This Row],[Unit Value]]&lt;=4999,"Low-Value Asset","High-Value Asset")</f>
        <v>Low-Value Asset</v>
      </c>
      <c r="R1207" s="27"/>
      <c r="S1207" s="27"/>
      <c r="T1207" s="27"/>
      <c r="U1207" s="27"/>
      <c r="V1207" s="74"/>
      <c r="W1207" s="27"/>
      <c r="X1207" s="27"/>
      <c r="Y1207" s="27"/>
      <c r="Z1207" s="27"/>
      <c r="AA12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7" s="27"/>
      <c r="AC1207" s="83"/>
    </row>
    <row r="1208" spans="1:29" ht="37.799999999999997" x14ac:dyDescent="0.25">
      <c r="A1208" s="27" t="s">
        <v>609</v>
      </c>
      <c r="B1208" s="28">
        <v>17</v>
      </c>
      <c r="C1208" s="27"/>
      <c r="D12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8" s="27"/>
      <c r="F1208" s="27"/>
      <c r="G1208" s="29"/>
      <c r="H1208" s="29"/>
      <c r="I1208" s="27"/>
      <c r="J1208" s="27"/>
      <c r="K1208" s="27"/>
      <c r="L1208" s="27"/>
      <c r="M1208" s="27"/>
      <c r="N1208" s="27"/>
      <c r="O1208" s="30"/>
      <c r="P1208" s="30">
        <f>Table1[[#This Row],[Unit Value]]*Table1[[#This Row],[Qty | PCount]]</f>
        <v>0</v>
      </c>
      <c r="Q1208" s="27" t="str">
        <f>IF(Table1[[#This Row],[Unit Value]]&lt;=4999,"Low-Value Asset","High-Value Asset")</f>
        <v>Low-Value Asset</v>
      </c>
      <c r="R1208" s="27"/>
      <c r="S1208" s="27"/>
      <c r="T1208" s="27"/>
      <c r="U1208" s="27"/>
      <c r="V1208" s="74"/>
      <c r="W1208" s="27"/>
      <c r="X1208" s="27"/>
      <c r="Y1208" s="27"/>
      <c r="Z1208" s="27"/>
      <c r="AA12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8" s="27"/>
      <c r="AC1208" s="83"/>
    </row>
    <row r="1209" spans="1:29" ht="12.6" x14ac:dyDescent="0.25">
      <c r="A1209" s="27" t="s">
        <v>610</v>
      </c>
      <c r="B1209" s="28">
        <v>18</v>
      </c>
      <c r="C1209" s="27"/>
      <c r="D12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09" s="27"/>
      <c r="F1209" s="27"/>
      <c r="G1209" s="29"/>
      <c r="H1209" s="29"/>
      <c r="I1209" s="27"/>
      <c r="J1209" s="27"/>
      <c r="K1209" s="27"/>
      <c r="L1209" s="27"/>
      <c r="M1209" s="27"/>
      <c r="N1209" s="27"/>
      <c r="O1209" s="30"/>
      <c r="P1209" s="30">
        <f>Table1[[#This Row],[Unit Value]]*Table1[[#This Row],[Qty | PCount]]</f>
        <v>0</v>
      </c>
      <c r="Q1209" s="27" t="str">
        <f>IF(Table1[[#This Row],[Unit Value]]&lt;=4999,"Low-Value Asset","High-Value Asset")</f>
        <v>Low-Value Asset</v>
      </c>
      <c r="R1209" s="27"/>
      <c r="S1209" s="27"/>
      <c r="T1209" s="27"/>
      <c r="U1209" s="27"/>
      <c r="V1209" s="74"/>
      <c r="W1209" s="27"/>
      <c r="X1209" s="27"/>
      <c r="Y1209" s="27"/>
      <c r="Z1209" s="27"/>
      <c r="AA12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09" s="27"/>
      <c r="AC1209" s="83"/>
    </row>
    <row r="1210" spans="1:29" ht="37.799999999999997" x14ac:dyDescent="0.25">
      <c r="A1210" s="27" t="s">
        <v>611</v>
      </c>
      <c r="B1210" s="28">
        <v>19</v>
      </c>
      <c r="C1210" s="27"/>
      <c r="D12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0" s="27"/>
      <c r="F1210" s="27"/>
      <c r="G1210" s="29"/>
      <c r="H1210" s="29"/>
      <c r="I1210" s="27"/>
      <c r="J1210" s="27"/>
      <c r="K1210" s="27"/>
      <c r="L1210" s="27"/>
      <c r="M1210" s="27"/>
      <c r="N1210" s="27"/>
      <c r="O1210" s="30"/>
      <c r="P1210" s="30">
        <f>Table1[[#This Row],[Unit Value]]*Table1[[#This Row],[Qty | PCount]]</f>
        <v>0</v>
      </c>
      <c r="Q1210" s="27" t="str">
        <f>IF(Table1[[#This Row],[Unit Value]]&lt;=4999,"Low-Value Asset","High-Value Asset")</f>
        <v>Low-Value Asset</v>
      </c>
      <c r="R1210" s="27"/>
      <c r="S1210" s="27"/>
      <c r="T1210" s="27"/>
      <c r="U1210" s="27"/>
      <c r="V1210" s="74"/>
      <c r="W1210" s="27"/>
      <c r="X1210" s="27"/>
      <c r="Y1210" s="27"/>
      <c r="Z1210" s="27"/>
      <c r="AA12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0" s="27"/>
      <c r="AC1210" s="83"/>
    </row>
    <row r="1211" spans="1:29" ht="37.799999999999997" x14ac:dyDescent="0.25">
      <c r="A1211" s="27" t="s">
        <v>612</v>
      </c>
      <c r="B1211" s="28">
        <v>20</v>
      </c>
      <c r="C1211" s="27"/>
      <c r="D12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1" s="27"/>
      <c r="F1211" s="27"/>
      <c r="G1211" s="29"/>
      <c r="H1211" s="29"/>
      <c r="I1211" s="27"/>
      <c r="J1211" s="27"/>
      <c r="K1211" s="27"/>
      <c r="L1211" s="27"/>
      <c r="M1211" s="27"/>
      <c r="N1211" s="27"/>
      <c r="O1211" s="30"/>
      <c r="P1211" s="30">
        <f>Table1[[#This Row],[Unit Value]]*Table1[[#This Row],[Qty | PCount]]</f>
        <v>0</v>
      </c>
      <c r="Q1211" s="27" t="str">
        <f>IF(Table1[[#This Row],[Unit Value]]&lt;=4999,"Low-Value Asset","High-Value Asset")</f>
        <v>Low-Value Asset</v>
      </c>
      <c r="R1211" s="27"/>
      <c r="S1211" s="27"/>
      <c r="T1211" s="27"/>
      <c r="U1211" s="27"/>
      <c r="V1211" s="74"/>
      <c r="W1211" s="27"/>
      <c r="X1211" s="27"/>
      <c r="Y1211" s="27"/>
      <c r="Z1211" s="27"/>
      <c r="AA12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1" s="27"/>
      <c r="AC1211" s="83"/>
    </row>
    <row r="1212" spans="1:29" ht="12.6" x14ac:dyDescent="0.25">
      <c r="A1212" s="27" t="s">
        <v>614</v>
      </c>
      <c r="B1212" s="28">
        <v>1</v>
      </c>
      <c r="C1212" s="27"/>
      <c r="D12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2" s="27"/>
      <c r="F1212" s="27"/>
      <c r="G1212" s="27"/>
      <c r="H1212" s="29"/>
      <c r="I1212" s="27"/>
      <c r="J1212" s="27"/>
      <c r="K1212" s="27"/>
      <c r="L1212" s="27"/>
      <c r="M1212" s="27"/>
      <c r="N1212" s="27"/>
      <c r="O1212" s="30"/>
      <c r="P1212" s="30">
        <f>Table1[[#This Row],[Unit Value]]*Table1[[#This Row],[Qty | PCount]]</f>
        <v>0</v>
      </c>
      <c r="Q1212" s="27" t="str">
        <f>IF(Table1[[#This Row],[Unit Value]]&lt;=4999,"Low-Value Asset","High-Value Asset")</f>
        <v>Low-Value Asset</v>
      </c>
      <c r="R1212" s="27"/>
      <c r="S1212" s="27"/>
      <c r="T1212" s="27"/>
      <c r="U1212" s="27"/>
      <c r="V1212" s="74"/>
      <c r="W1212" s="27"/>
      <c r="X1212" s="27"/>
      <c r="Y1212" s="27"/>
      <c r="Z1212" s="27"/>
      <c r="AA12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2" s="27"/>
      <c r="AC1212" s="83"/>
    </row>
    <row r="1213" spans="1:29" ht="12.6" x14ac:dyDescent="0.25">
      <c r="A1213" s="27" t="s">
        <v>614</v>
      </c>
      <c r="B1213" s="28">
        <v>2</v>
      </c>
      <c r="C1213" s="27"/>
      <c r="D12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3" s="27"/>
      <c r="F1213" s="27"/>
      <c r="G1213" s="27"/>
      <c r="H1213" s="29"/>
      <c r="I1213" s="27"/>
      <c r="J1213" s="27"/>
      <c r="K1213" s="27"/>
      <c r="L1213" s="27"/>
      <c r="M1213" s="27"/>
      <c r="N1213" s="27"/>
      <c r="O1213" s="30"/>
      <c r="P1213" s="30">
        <f>Table1[[#This Row],[Unit Value]]*Table1[[#This Row],[Qty | PCount]]</f>
        <v>0</v>
      </c>
      <c r="Q1213" s="27" t="str">
        <f>IF(Table1[[#This Row],[Unit Value]]&lt;=4999,"Low-Value Asset","High-Value Asset")</f>
        <v>Low-Value Asset</v>
      </c>
      <c r="R1213" s="27"/>
      <c r="S1213" s="27"/>
      <c r="T1213" s="27"/>
      <c r="U1213" s="27"/>
      <c r="V1213" s="74"/>
      <c r="W1213" s="27"/>
      <c r="X1213" s="27"/>
      <c r="Y1213" s="27"/>
      <c r="Z1213" s="27"/>
      <c r="AA12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3" s="27"/>
      <c r="AC1213" s="83"/>
    </row>
    <row r="1214" spans="1:29" ht="12.6" x14ac:dyDescent="0.25">
      <c r="A1214" s="27" t="s">
        <v>614</v>
      </c>
      <c r="B1214" s="28">
        <v>3</v>
      </c>
      <c r="C1214" s="27"/>
      <c r="D12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4" s="27"/>
      <c r="F1214" s="27"/>
      <c r="G1214" s="27"/>
      <c r="H1214" s="29"/>
      <c r="I1214" s="27"/>
      <c r="J1214" s="27"/>
      <c r="K1214" s="27"/>
      <c r="L1214" s="27"/>
      <c r="M1214" s="27"/>
      <c r="N1214" s="27"/>
      <c r="O1214" s="30"/>
      <c r="P1214" s="30">
        <f>Table1[[#This Row],[Unit Value]]*Table1[[#This Row],[Qty | PCount]]</f>
        <v>0</v>
      </c>
      <c r="Q1214" s="27" t="str">
        <f>IF(Table1[[#This Row],[Unit Value]]&lt;=4999,"Low-Value Asset","High-Value Asset")</f>
        <v>Low-Value Asset</v>
      </c>
      <c r="R1214" s="27"/>
      <c r="S1214" s="27"/>
      <c r="T1214" s="27"/>
      <c r="U1214" s="27"/>
      <c r="V1214" s="74"/>
      <c r="W1214" s="27"/>
      <c r="X1214" s="27"/>
      <c r="Y1214" s="27"/>
      <c r="Z1214" s="27"/>
      <c r="AA12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4" s="27"/>
      <c r="AC1214" s="83"/>
    </row>
    <row r="1215" spans="1:29" ht="12.6" x14ac:dyDescent="0.25">
      <c r="A1215" s="27" t="s">
        <v>614</v>
      </c>
      <c r="B1215" s="28">
        <v>4</v>
      </c>
      <c r="C1215" s="27"/>
      <c r="D12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5" s="27"/>
      <c r="F1215" s="27"/>
      <c r="G1215" s="27"/>
      <c r="H1215" s="29"/>
      <c r="I1215" s="27"/>
      <c r="J1215" s="27"/>
      <c r="K1215" s="27"/>
      <c r="L1215" s="27"/>
      <c r="M1215" s="27"/>
      <c r="N1215" s="27"/>
      <c r="O1215" s="30"/>
      <c r="P1215" s="30">
        <f>Table1[[#This Row],[Unit Value]]*Table1[[#This Row],[Qty | PCount]]</f>
        <v>0</v>
      </c>
      <c r="Q1215" s="27" t="str">
        <f>IF(Table1[[#This Row],[Unit Value]]&lt;=4999,"Low-Value Asset","High-Value Asset")</f>
        <v>Low-Value Asset</v>
      </c>
      <c r="R1215" s="27"/>
      <c r="S1215" s="27"/>
      <c r="T1215" s="27"/>
      <c r="U1215" s="27"/>
      <c r="V1215" s="74"/>
      <c r="W1215" s="27"/>
      <c r="X1215" s="27"/>
      <c r="Y1215" s="27"/>
      <c r="Z1215" s="27"/>
      <c r="AA12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5" s="27"/>
      <c r="AC1215" s="83"/>
    </row>
    <row r="1216" spans="1:29" ht="12.6" x14ac:dyDescent="0.25">
      <c r="A1216" s="27" t="s">
        <v>615</v>
      </c>
      <c r="B1216" s="28">
        <v>21</v>
      </c>
      <c r="C1216" s="27"/>
      <c r="D12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6" s="27"/>
      <c r="F1216" s="27"/>
      <c r="G1216" s="29"/>
      <c r="H1216" s="29"/>
      <c r="I1216" s="27"/>
      <c r="J1216" s="27"/>
      <c r="K1216" s="27"/>
      <c r="L1216" s="27"/>
      <c r="M1216" s="27"/>
      <c r="N1216" s="27"/>
      <c r="O1216" s="30"/>
      <c r="P1216" s="30">
        <f>Table1[[#This Row],[Unit Value]]*Table1[[#This Row],[Qty | PCount]]</f>
        <v>0</v>
      </c>
      <c r="Q1216" s="27" t="str">
        <f>IF(Table1[[#This Row],[Unit Value]]&lt;=4999,"Low-Value Asset","High-Value Asset")</f>
        <v>Low-Value Asset</v>
      </c>
      <c r="R1216" s="27"/>
      <c r="S1216" s="27"/>
      <c r="T1216" s="27"/>
      <c r="U1216" s="27"/>
      <c r="V1216" s="74"/>
      <c r="W1216" s="27"/>
      <c r="X1216" s="27"/>
      <c r="Y1216" s="27"/>
      <c r="Z1216" s="27"/>
      <c r="AA12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6" s="27"/>
      <c r="AC1216" s="83"/>
    </row>
    <row r="1217" spans="1:29" ht="12.6" x14ac:dyDescent="0.25">
      <c r="A1217" s="27" t="s">
        <v>616</v>
      </c>
      <c r="B1217" s="28">
        <v>22</v>
      </c>
      <c r="C1217" s="27"/>
      <c r="D12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7" s="27"/>
      <c r="F1217" s="27"/>
      <c r="G1217" s="29"/>
      <c r="H1217" s="29"/>
      <c r="I1217" s="27"/>
      <c r="J1217" s="27"/>
      <c r="K1217" s="27"/>
      <c r="L1217" s="138"/>
      <c r="M1217" s="27"/>
      <c r="N1217" s="27"/>
      <c r="O1217" s="30"/>
      <c r="P1217" s="30">
        <f>Table1[[#This Row],[Unit Value]]*Table1[[#This Row],[Qty | PCount]]</f>
        <v>0</v>
      </c>
      <c r="Q1217" s="27" t="str">
        <f>IF(Table1[[#This Row],[Unit Value]]&lt;=4999,"Low-Value Asset","High-Value Asset")</f>
        <v>Low-Value Asset</v>
      </c>
      <c r="R1217" s="27"/>
      <c r="S1217" s="27"/>
      <c r="T1217" s="27"/>
      <c r="U1217" s="27"/>
      <c r="V1217" s="74"/>
      <c r="W1217" s="27"/>
      <c r="X1217" s="27"/>
      <c r="Y1217" s="27"/>
      <c r="Z1217" s="27"/>
      <c r="AA12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7" s="27"/>
      <c r="AC1217" s="83"/>
    </row>
    <row r="1218" spans="1:29" ht="12.6" x14ac:dyDescent="0.25">
      <c r="A1218" s="27" t="s">
        <v>617</v>
      </c>
      <c r="B1218" s="28">
        <v>5</v>
      </c>
      <c r="C1218" s="27"/>
      <c r="D12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8" s="27"/>
      <c r="F1218" s="27"/>
      <c r="G1218" s="29"/>
      <c r="H1218" s="29"/>
      <c r="I1218" s="27"/>
      <c r="J1218" s="27"/>
      <c r="K1218" s="27"/>
      <c r="L1218" s="27"/>
      <c r="M1218" s="27"/>
      <c r="N1218" s="27"/>
      <c r="O1218" s="30"/>
      <c r="P1218" s="30">
        <f>Table1[[#This Row],[Unit Value]]*Table1[[#This Row],[Qty | PCount]]</f>
        <v>0</v>
      </c>
      <c r="Q1218" s="27" t="str">
        <f>IF(Table1[[#This Row],[Unit Value]]&lt;=4999,"Low-Value Asset","High-Value Asset")</f>
        <v>Low-Value Asset</v>
      </c>
      <c r="R1218" s="27"/>
      <c r="S1218" s="27"/>
      <c r="T1218" s="27"/>
      <c r="U1218" s="27"/>
      <c r="V1218" s="74"/>
      <c r="W1218" s="27"/>
      <c r="X1218" s="27"/>
      <c r="Y1218" s="27"/>
      <c r="Z1218" s="27"/>
      <c r="AA12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8" s="27"/>
      <c r="AC1218" s="83"/>
    </row>
    <row r="1219" spans="1:29" ht="12.6" x14ac:dyDescent="0.25">
      <c r="A1219" s="27" t="s">
        <v>617</v>
      </c>
      <c r="B1219" s="28">
        <v>23</v>
      </c>
      <c r="C1219" s="27"/>
      <c r="D12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19" s="27"/>
      <c r="F1219" s="27"/>
      <c r="G1219" s="29"/>
      <c r="H1219" s="29"/>
      <c r="I1219" s="27"/>
      <c r="J1219" s="27"/>
      <c r="K1219" s="27"/>
      <c r="L1219" s="27"/>
      <c r="M1219" s="27"/>
      <c r="N1219" s="27"/>
      <c r="O1219" s="30"/>
      <c r="P1219" s="30">
        <f>Table1[[#This Row],[Unit Value]]*Table1[[#This Row],[Qty | PCount]]</f>
        <v>0</v>
      </c>
      <c r="Q1219" s="27" t="str">
        <f>IF(Table1[[#This Row],[Unit Value]]&lt;=4999,"Low-Value Asset","High-Value Asset")</f>
        <v>Low-Value Asset</v>
      </c>
      <c r="R1219" s="27"/>
      <c r="S1219" s="27"/>
      <c r="T1219" s="27"/>
      <c r="U1219" s="27"/>
      <c r="V1219" s="74"/>
      <c r="W1219" s="27"/>
      <c r="X1219" s="27"/>
      <c r="Y1219" s="27"/>
      <c r="Z1219" s="27"/>
      <c r="AA12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19" s="27"/>
      <c r="AC1219" s="83"/>
    </row>
    <row r="1220" spans="1:29" ht="12.6" x14ac:dyDescent="0.25">
      <c r="A1220" s="27" t="s">
        <v>617</v>
      </c>
      <c r="B1220" s="28">
        <v>6</v>
      </c>
      <c r="C1220" s="27"/>
      <c r="D12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0" s="27"/>
      <c r="F1220" s="27"/>
      <c r="G1220" s="29"/>
      <c r="H1220" s="29"/>
      <c r="I1220" s="27"/>
      <c r="J1220" s="27"/>
      <c r="K1220" s="27"/>
      <c r="L1220" s="27"/>
      <c r="M1220" s="27"/>
      <c r="N1220" s="27"/>
      <c r="O1220" s="30"/>
      <c r="P1220" s="30">
        <f>Table1[[#This Row],[Unit Value]]*Table1[[#This Row],[Qty | PCount]]</f>
        <v>0</v>
      </c>
      <c r="Q1220" s="27" t="str">
        <f>IF(Table1[[#This Row],[Unit Value]]&lt;=4999,"Low-Value Asset","High-Value Asset")</f>
        <v>Low-Value Asset</v>
      </c>
      <c r="R1220" s="27"/>
      <c r="S1220" s="27"/>
      <c r="T1220" s="27"/>
      <c r="U1220" s="27"/>
      <c r="V1220" s="74"/>
      <c r="W1220" s="27"/>
      <c r="X1220" s="27"/>
      <c r="Y1220" s="27"/>
      <c r="Z1220" s="27"/>
      <c r="AA12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0" s="27"/>
      <c r="AC1220" s="83"/>
    </row>
    <row r="1221" spans="1:29" ht="12.6" x14ac:dyDescent="0.25">
      <c r="A1221" s="27" t="s">
        <v>617</v>
      </c>
      <c r="B1221" s="28">
        <v>8</v>
      </c>
      <c r="C1221" s="27"/>
      <c r="D12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1" s="27"/>
      <c r="F1221" s="27"/>
      <c r="G1221" s="29"/>
      <c r="H1221" s="29"/>
      <c r="I1221" s="27"/>
      <c r="J1221" s="27"/>
      <c r="K1221" s="27"/>
      <c r="L1221" s="27"/>
      <c r="M1221" s="27"/>
      <c r="N1221" s="27"/>
      <c r="O1221" s="30"/>
      <c r="P1221" s="30">
        <f>Table1[[#This Row],[Unit Value]]*Table1[[#This Row],[Qty | PCount]]</f>
        <v>0</v>
      </c>
      <c r="Q1221" s="27" t="str">
        <f>IF(Table1[[#This Row],[Unit Value]]&lt;=4999,"Low-Value Asset","High-Value Asset")</f>
        <v>Low-Value Asset</v>
      </c>
      <c r="R1221" s="27"/>
      <c r="S1221" s="27"/>
      <c r="T1221" s="27"/>
      <c r="U1221" s="27"/>
      <c r="V1221" s="74"/>
      <c r="W1221" s="27"/>
      <c r="X1221" s="27"/>
      <c r="Y1221" s="27"/>
      <c r="Z1221" s="27"/>
      <c r="AA12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1" s="27"/>
      <c r="AC1221" s="83"/>
    </row>
    <row r="1222" spans="1:29" ht="12.6" x14ac:dyDescent="0.25">
      <c r="A1222" s="27" t="s">
        <v>617</v>
      </c>
      <c r="B1222" s="28">
        <v>6</v>
      </c>
      <c r="C1222" s="27"/>
      <c r="D12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2" s="27"/>
      <c r="F1222" s="27"/>
      <c r="G1222" s="29"/>
      <c r="H1222" s="29"/>
      <c r="I1222" s="27"/>
      <c r="J1222" s="27"/>
      <c r="K1222" s="27"/>
      <c r="L1222" s="27"/>
      <c r="M1222" s="27"/>
      <c r="N1222" s="27"/>
      <c r="O1222" s="30"/>
      <c r="P1222" s="30">
        <f>Table1[[#This Row],[Unit Value]]*Table1[[#This Row],[Qty | PCount]]</f>
        <v>0</v>
      </c>
      <c r="Q1222" s="27" t="str">
        <f>IF(Table1[[#This Row],[Unit Value]]&lt;=4999,"Low-Value Asset","High-Value Asset")</f>
        <v>Low-Value Asset</v>
      </c>
      <c r="R1222" s="27"/>
      <c r="S1222" s="27"/>
      <c r="T1222" s="27"/>
      <c r="U1222" s="27"/>
      <c r="V1222" s="74"/>
      <c r="W1222" s="27"/>
      <c r="X1222" s="27"/>
      <c r="Y1222" s="27"/>
      <c r="Z1222" s="27"/>
      <c r="AA12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2" s="27"/>
      <c r="AC1222" s="83"/>
    </row>
    <row r="1223" spans="1:29" ht="12.6" x14ac:dyDescent="0.25">
      <c r="A1223" s="27" t="s">
        <v>617</v>
      </c>
      <c r="B1223" s="28">
        <v>7</v>
      </c>
      <c r="C1223" s="27"/>
      <c r="D12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3" s="27"/>
      <c r="F1223" s="27"/>
      <c r="G1223" s="29"/>
      <c r="H1223" s="29"/>
      <c r="I1223" s="27"/>
      <c r="J1223" s="27"/>
      <c r="K1223" s="27"/>
      <c r="L1223" s="27"/>
      <c r="M1223" s="27"/>
      <c r="N1223" s="27"/>
      <c r="O1223" s="30"/>
      <c r="P1223" s="30">
        <f>Table1[[#This Row],[Unit Value]]*Table1[[#This Row],[Qty | PCount]]</f>
        <v>0</v>
      </c>
      <c r="Q1223" s="27" t="str">
        <f>IF(Table1[[#This Row],[Unit Value]]&lt;=4999,"Low-Value Asset","High-Value Asset")</f>
        <v>Low-Value Asset</v>
      </c>
      <c r="R1223" s="27"/>
      <c r="S1223" s="27"/>
      <c r="T1223" s="27"/>
      <c r="U1223" s="27"/>
      <c r="V1223" s="74"/>
      <c r="W1223" s="27"/>
      <c r="X1223" s="27"/>
      <c r="Y1223" s="27"/>
      <c r="Z1223" s="27"/>
      <c r="AA12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3" s="27"/>
      <c r="AC1223" s="83"/>
    </row>
    <row r="1224" spans="1:29" ht="12.6" x14ac:dyDescent="0.25">
      <c r="A1224" s="27" t="s">
        <v>617</v>
      </c>
      <c r="B1224" s="28">
        <v>1</v>
      </c>
      <c r="C1224" s="27"/>
      <c r="D12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4" s="27"/>
      <c r="F1224" s="27"/>
      <c r="G1224" s="29"/>
      <c r="H1224" s="29"/>
      <c r="I1224" s="27"/>
      <c r="J1224" s="27"/>
      <c r="K1224" s="27"/>
      <c r="L1224" s="27"/>
      <c r="M1224" s="27"/>
      <c r="N1224" s="27"/>
      <c r="O1224" s="30"/>
      <c r="P1224" s="30">
        <f>Table1[[#This Row],[Unit Value]]*Table1[[#This Row],[Qty | PCount]]</f>
        <v>0</v>
      </c>
      <c r="Q1224" s="27" t="str">
        <f>IF(Table1[[#This Row],[Unit Value]]&lt;=4999,"Low-Value Asset","High-Value Asset")</f>
        <v>Low-Value Asset</v>
      </c>
      <c r="R1224" s="27"/>
      <c r="S1224" s="27"/>
      <c r="T1224" s="27"/>
      <c r="U1224" s="27"/>
      <c r="V1224" s="74"/>
      <c r="W1224" s="27"/>
      <c r="X1224" s="27"/>
      <c r="Y1224" s="27"/>
      <c r="Z1224" s="27"/>
      <c r="AA12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4" s="27"/>
      <c r="AC1224" s="83"/>
    </row>
    <row r="1225" spans="1:29" ht="12.6" x14ac:dyDescent="0.25">
      <c r="A1225" s="27" t="s">
        <v>618</v>
      </c>
      <c r="B1225" s="28">
        <v>24</v>
      </c>
      <c r="C1225" s="27"/>
      <c r="D12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5" s="27"/>
      <c r="F1225" s="27"/>
      <c r="G1225" s="29"/>
      <c r="H1225" s="29"/>
      <c r="I1225" s="27"/>
      <c r="J1225" s="27"/>
      <c r="K1225" s="27"/>
      <c r="L1225" s="27"/>
      <c r="M1225" s="27"/>
      <c r="N1225" s="27"/>
      <c r="O1225" s="30"/>
      <c r="P1225" s="30">
        <f>Table1[[#This Row],[Unit Value]]*Table1[[#This Row],[Qty | PCount]]</f>
        <v>0</v>
      </c>
      <c r="Q1225" s="27" t="str">
        <f>IF(Table1[[#This Row],[Unit Value]]&lt;=4999,"Low-Value Asset","High-Value Asset")</f>
        <v>Low-Value Asset</v>
      </c>
      <c r="R1225" s="27"/>
      <c r="S1225" s="27"/>
      <c r="T1225" s="27"/>
      <c r="U1225" s="27"/>
      <c r="V1225" s="74"/>
      <c r="W1225" s="27"/>
      <c r="X1225" s="27"/>
      <c r="Y1225" s="27"/>
      <c r="Z1225" s="27"/>
      <c r="AA12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5" s="27"/>
      <c r="AC1225" s="83"/>
    </row>
    <row r="1226" spans="1:29" ht="12.6" x14ac:dyDescent="0.25">
      <c r="A1226" s="27" t="s">
        <v>618</v>
      </c>
      <c r="B1226" s="28">
        <v>7</v>
      </c>
      <c r="C1226" s="27"/>
      <c r="D12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6" s="27"/>
      <c r="F1226" s="27"/>
      <c r="G1226" s="29"/>
      <c r="H1226" s="29"/>
      <c r="I1226" s="27"/>
      <c r="J1226" s="27"/>
      <c r="K1226" s="27"/>
      <c r="L1226" s="27"/>
      <c r="M1226" s="27"/>
      <c r="N1226" s="27"/>
      <c r="O1226" s="30"/>
      <c r="P1226" s="30">
        <f>Table1[[#This Row],[Unit Value]]*Table1[[#This Row],[Qty | PCount]]</f>
        <v>0</v>
      </c>
      <c r="Q1226" s="27" t="str">
        <f>IF(Table1[[#This Row],[Unit Value]]&lt;=4999,"Low-Value Asset","High-Value Asset")</f>
        <v>Low-Value Asset</v>
      </c>
      <c r="R1226" s="27"/>
      <c r="S1226" s="27"/>
      <c r="T1226" s="27"/>
      <c r="U1226" s="27"/>
      <c r="V1226" s="74"/>
      <c r="W1226" s="27"/>
      <c r="X1226" s="27"/>
      <c r="Y1226" s="27"/>
      <c r="Z1226" s="27"/>
      <c r="AA12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6" s="27"/>
      <c r="AC1226" s="83"/>
    </row>
    <row r="1227" spans="1:29" ht="12.6" x14ac:dyDescent="0.25">
      <c r="A1227" s="27" t="s">
        <v>618</v>
      </c>
      <c r="B1227" s="28">
        <v>8</v>
      </c>
      <c r="C1227" s="27"/>
      <c r="D12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7" s="27"/>
      <c r="F1227" s="27"/>
      <c r="G1227" s="29"/>
      <c r="H1227" s="29"/>
      <c r="I1227" s="27"/>
      <c r="J1227" s="27"/>
      <c r="K1227" s="27"/>
      <c r="L1227" s="27"/>
      <c r="M1227" s="27"/>
      <c r="N1227" s="27"/>
      <c r="O1227" s="30"/>
      <c r="P1227" s="30">
        <f>Table1[[#This Row],[Unit Value]]*Table1[[#This Row],[Qty | PCount]]</f>
        <v>0</v>
      </c>
      <c r="Q1227" s="27" t="str">
        <f>IF(Table1[[#This Row],[Unit Value]]&lt;=4999,"Low-Value Asset","High-Value Asset")</f>
        <v>Low-Value Asset</v>
      </c>
      <c r="R1227" s="27"/>
      <c r="S1227" s="27"/>
      <c r="T1227" s="27"/>
      <c r="U1227" s="27"/>
      <c r="V1227" s="74"/>
      <c r="W1227" s="27"/>
      <c r="X1227" s="27"/>
      <c r="Y1227" s="27"/>
      <c r="Z1227" s="27"/>
      <c r="AA12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7" s="27"/>
      <c r="AC1227" s="83"/>
    </row>
    <row r="1228" spans="1:29" ht="12.6" x14ac:dyDescent="0.25">
      <c r="A1228" s="27" t="s">
        <v>619</v>
      </c>
      <c r="B1228" s="28">
        <v>25</v>
      </c>
      <c r="C1228" s="27"/>
      <c r="D12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8" s="27"/>
      <c r="F1228" s="27"/>
      <c r="G1228" s="29"/>
      <c r="H1228" s="29"/>
      <c r="I1228" s="27"/>
      <c r="J1228" s="27"/>
      <c r="K1228" s="27"/>
      <c r="L1228" s="27"/>
      <c r="M1228" s="27"/>
      <c r="N1228" s="27"/>
      <c r="O1228" s="30"/>
      <c r="P1228" s="30">
        <f>Table1[[#This Row],[Unit Value]]*Table1[[#This Row],[Qty | PCount]]</f>
        <v>0</v>
      </c>
      <c r="Q1228" s="27" t="str">
        <f>IF(Table1[[#This Row],[Unit Value]]&lt;=4999,"Low-Value Asset","High-Value Asset")</f>
        <v>Low-Value Asset</v>
      </c>
      <c r="R1228" s="27"/>
      <c r="S1228" s="27"/>
      <c r="T1228" s="27"/>
      <c r="U1228" s="27"/>
      <c r="V1228" s="74"/>
      <c r="W1228" s="27"/>
      <c r="X1228" s="27"/>
      <c r="Y1228" s="27"/>
      <c r="Z1228" s="27"/>
      <c r="AA12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8" s="27"/>
      <c r="AC1228" s="83"/>
    </row>
    <row r="1229" spans="1:29" ht="12.6" x14ac:dyDescent="0.25">
      <c r="A1229" s="27" t="s">
        <v>619</v>
      </c>
      <c r="B1229" s="28">
        <v>9</v>
      </c>
      <c r="C1229" s="27"/>
      <c r="D12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29" s="27"/>
      <c r="F1229" s="27"/>
      <c r="G1229" s="29"/>
      <c r="H1229" s="29"/>
      <c r="I1229" s="27"/>
      <c r="J1229" s="27"/>
      <c r="K1229" s="27"/>
      <c r="L1229" s="27"/>
      <c r="M1229" s="27"/>
      <c r="N1229" s="27"/>
      <c r="O1229" s="30"/>
      <c r="P1229" s="30">
        <f>Table1[[#This Row],[Unit Value]]*Table1[[#This Row],[Qty | PCount]]</f>
        <v>0</v>
      </c>
      <c r="Q1229" s="27" t="str">
        <f>IF(Table1[[#This Row],[Unit Value]]&lt;=4999,"Low-Value Asset","High-Value Asset")</f>
        <v>Low-Value Asset</v>
      </c>
      <c r="R1229" s="27"/>
      <c r="S1229" s="27"/>
      <c r="T1229" s="27"/>
      <c r="U1229" s="27"/>
      <c r="V1229" s="74"/>
      <c r="W1229" s="27"/>
      <c r="X1229" s="27"/>
      <c r="Y1229" s="27"/>
      <c r="Z1229" s="27"/>
      <c r="AA12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29" s="27"/>
      <c r="AC1229" s="83"/>
    </row>
    <row r="1230" spans="1:29" ht="12.6" x14ac:dyDescent="0.25">
      <c r="A1230" s="27" t="s">
        <v>619</v>
      </c>
      <c r="B1230" s="28">
        <v>8</v>
      </c>
      <c r="C1230" s="27"/>
      <c r="D12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0" s="27"/>
      <c r="F1230" s="27"/>
      <c r="G1230" s="29"/>
      <c r="H1230" s="29"/>
      <c r="I1230" s="27"/>
      <c r="J1230" s="27"/>
      <c r="K1230" s="27"/>
      <c r="L1230" s="27"/>
      <c r="M1230" s="27"/>
      <c r="N1230" s="27"/>
      <c r="O1230" s="30"/>
      <c r="P1230" s="30">
        <f>Table1[[#This Row],[Unit Value]]*Table1[[#This Row],[Qty | PCount]]</f>
        <v>0</v>
      </c>
      <c r="Q1230" s="27" t="str">
        <f>IF(Table1[[#This Row],[Unit Value]]&lt;=4999,"Low-Value Asset","High-Value Asset")</f>
        <v>Low-Value Asset</v>
      </c>
      <c r="R1230" s="27"/>
      <c r="S1230" s="27"/>
      <c r="T1230" s="27"/>
      <c r="U1230" s="27"/>
      <c r="V1230" s="74"/>
      <c r="W1230" s="27"/>
      <c r="X1230" s="27"/>
      <c r="Y1230" s="27"/>
      <c r="Z1230" s="27"/>
      <c r="AA12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0" s="27"/>
      <c r="AC1230" s="83"/>
    </row>
    <row r="1231" spans="1:29" ht="12.6" x14ac:dyDescent="0.25">
      <c r="A1231" s="27" t="s">
        <v>619</v>
      </c>
      <c r="B1231" s="28">
        <v>9</v>
      </c>
      <c r="C1231" s="27"/>
      <c r="D12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1" s="27"/>
      <c r="F1231" s="27"/>
      <c r="G1231" s="29"/>
      <c r="H1231" s="29"/>
      <c r="I1231" s="27"/>
      <c r="J1231" s="27"/>
      <c r="K1231" s="27"/>
      <c r="L1231" s="27"/>
      <c r="M1231" s="27"/>
      <c r="N1231" s="27"/>
      <c r="O1231" s="30"/>
      <c r="P1231" s="30">
        <f>Table1[[#This Row],[Unit Value]]*Table1[[#This Row],[Qty | PCount]]</f>
        <v>0</v>
      </c>
      <c r="Q1231" s="27" t="str">
        <f>IF(Table1[[#This Row],[Unit Value]]&lt;=4999,"Low-Value Asset","High-Value Asset")</f>
        <v>Low-Value Asset</v>
      </c>
      <c r="R1231" s="27"/>
      <c r="S1231" s="27"/>
      <c r="T1231" s="27"/>
      <c r="U1231" s="27"/>
      <c r="V1231" s="74"/>
      <c r="W1231" s="27"/>
      <c r="X1231" s="27"/>
      <c r="Y1231" s="27"/>
      <c r="Z1231" s="27"/>
      <c r="AA12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1" s="27"/>
      <c r="AC1231" s="83"/>
    </row>
    <row r="1232" spans="1:29" ht="12.6" x14ac:dyDescent="0.25">
      <c r="A1232" s="27" t="s">
        <v>619</v>
      </c>
      <c r="B1232" s="28">
        <v>10</v>
      </c>
      <c r="C1232" s="27"/>
      <c r="D12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2" s="27"/>
      <c r="F1232" s="27"/>
      <c r="G1232" s="29"/>
      <c r="H1232" s="29"/>
      <c r="I1232" s="27"/>
      <c r="J1232" s="27"/>
      <c r="K1232" s="27"/>
      <c r="L1232" s="27"/>
      <c r="M1232" s="27"/>
      <c r="N1232" s="27"/>
      <c r="O1232" s="30"/>
      <c r="P1232" s="30">
        <f>Table1[[#This Row],[Unit Value]]*Table1[[#This Row],[Qty | PCount]]</f>
        <v>0</v>
      </c>
      <c r="Q1232" s="27" t="str">
        <f>IF(Table1[[#This Row],[Unit Value]]&lt;=4999,"Low-Value Asset","High-Value Asset")</f>
        <v>Low-Value Asset</v>
      </c>
      <c r="R1232" s="27"/>
      <c r="S1232" s="27"/>
      <c r="T1232" s="27"/>
      <c r="U1232" s="27"/>
      <c r="V1232" s="74"/>
      <c r="W1232" s="27"/>
      <c r="X1232" s="27"/>
      <c r="Y1232" s="27"/>
      <c r="Z1232" s="27"/>
      <c r="AA12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2" s="27"/>
      <c r="AC1232" s="83"/>
    </row>
    <row r="1233" spans="1:29" ht="12.6" x14ac:dyDescent="0.25">
      <c r="A1233" s="27" t="s">
        <v>619</v>
      </c>
      <c r="B1233" s="28">
        <v>11</v>
      </c>
      <c r="C1233" s="27"/>
      <c r="D12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3" s="27"/>
      <c r="F1233" s="27"/>
      <c r="G1233" s="29"/>
      <c r="H1233" s="29"/>
      <c r="I1233" s="27"/>
      <c r="J1233" s="27"/>
      <c r="K1233" s="27"/>
      <c r="L1233" s="27"/>
      <c r="M1233" s="27"/>
      <c r="N1233" s="27"/>
      <c r="O1233" s="30"/>
      <c r="P1233" s="30">
        <f>Table1[[#This Row],[Unit Value]]*Table1[[#This Row],[Qty | PCount]]</f>
        <v>0</v>
      </c>
      <c r="Q1233" s="27" t="str">
        <f>IF(Table1[[#This Row],[Unit Value]]&lt;=4999,"Low-Value Asset","High-Value Asset")</f>
        <v>Low-Value Asset</v>
      </c>
      <c r="R1233" s="27"/>
      <c r="S1233" s="27"/>
      <c r="T1233" s="27"/>
      <c r="U1233" s="27"/>
      <c r="V1233" s="74"/>
      <c r="W1233" s="27"/>
      <c r="X1233" s="27"/>
      <c r="Y1233" s="27"/>
      <c r="Z1233" s="27"/>
      <c r="AA12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3" s="27"/>
      <c r="AC1233" s="83"/>
    </row>
    <row r="1234" spans="1:29" ht="12.6" x14ac:dyDescent="0.25">
      <c r="A1234" s="27" t="s">
        <v>619</v>
      </c>
      <c r="B1234" s="28">
        <v>12</v>
      </c>
      <c r="C1234" s="27"/>
      <c r="D12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4" s="27"/>
      <c r="F1234" s="27"/>
      <c r="G1234" s="29"/>
      <c r="H1234" s="29"/>
      <c r="I1234" s="27"/>
      <c r="J1234" s="27"/>
      <c r="K1234" s="27"/>
      <c r="L1234" s="27"/>
      <c r="M1234" s="27"/>
      <c r="N1234" s="27"/>
      <c r="O1234" s="30"/>
      <c r="P1234" s="30">
        <f>Table1[[#This Row],[Unit Value]]*Table1[[#This Row],[Qty | PCount]]</f>
        <v>0</v>
      </c>
      <c r="Q1234" s="27" t="str">
        <f>IF(Table1[[#This Row],[Unit Value]]&lt;=4999,"Low-Value Asset","High-Value Asset")</f>
        <v>Low-Value Asset</v>
      </c>
      <c r="R1234" s="27"/>
      <c r="S1234" s="27"/>
      <c r="T1234" s="27"/>
      <c r="U1234" s="27"/>
      <c r="V1234" s="74"/>
      <c r="W1234" s="27"/>
      <c r="X1234" s="27"/>
      <c r="Y1234" s="27"/>
      <c r="Z1234" s="27"/>
      <c r="AA12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4" s="27"/>
      <c r="AC1234" s="83"/>
    </row>
    <row r="1235" spans="1:29" ht="12.6" x14ac:dyDescent="0.25">
      <c r="A1235" s="27" t="s">
        <v>619</v>
      </c>
      <c r="B1235" s="28">
        <v>13</v>
      </c>
      <c r="C1235" s="27"/>
      <c r="D12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5" s="27"/>
      <c r="F1235" s="27"/>
      <c r="G1235" s="29"/>
      <c r="H1235" s="29"/>
      <c r="I1235" s="27"/>
      <c r="J1235" s="27"/>
      <c r="K1235" s="27"/>
      <c r="L1235" s="27"/>
      <c r="M1235" s="27"/>
      <c r="N1235" s="27"/>
      <c r="O1235" s="30"/>
      <c r="P1235" s="30">
        <f>Table1[[#This Row],[Unit Value]]*Table1[[#This Row],[Qty | PCount]]</f>
        <v>0</v>
      </c>
      <c r="Q1235" s="27" t="str">
        <f>IF(Table1[[#This Row],[Unit Value]]&lt;=4999,"Low-Value Asset","High-Value Asset")</f>
        <v>Low-Value Asset</v>
      </c>
      <c r="R1235" s="27"/>
      <c r="S1235" s="27"/>
      <c r="T1235" s="27"/>
      <c r="U1235" s="27"/>
      <c r="V1235" s="74"/>
      <c r="W1235" s="27"/>
      <c r="X1235" s="27"/>
      <c r="Y1235" s="27"/>
      <c r="Z1235" s="27"/>
      <c r="AA12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5" s="27"/>
      <c r="AC1235" s="83"/>
    </row>
    <row r="1236" spans="1:29" ht="12.6" x14ac:dyDescent="0.25">
      <c r="A1236" s="27" t="s">
        <v>619</v>
      </c>
      <c r="B1236" s="28">
        <v>14</v>
      </c>
      <c r="C1236" s="27"/>
      <c r="D12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6" s="27"/>
      <c r="F1236" s="27"/>
      <c r="G1236" s="29"/>
      <c r="H1236" s="29"/>
      <c r="I1236" s="27"/>
      <c r="J1236" s="27"/>
      <c r="K1236" s="27"/>
      <c r="L1236" s="27"/>
      <c r="M1236" s="27"/>
      <c r="N1236" s="27"/>
      <c r="O1236" s="30"/>
      <c r="P1236" s="30">
        <f>Table1[[#This Row],[Unit Value]]*Table1[[#This Row],[Qty | PCount]]</f>
        <v>0</v>
      </c>
      <c r="Q1236" s="27" t="str">
        <f>IF(Table1[[#This Row],[Unit Value]]&lt;=4999,"Low-Value Asset","High-Value Asset")</f>
        <v>Low-Value Asset</v>
      </c>
      <c r="R1236" s="27"/>
      <c r="S1236" s="27"/>
      <c r="T1236" s="27"/>
      <c r="U1236" s="27"/>
      <c r="V1236" s="74"/>
      <c r="W1236" s="27"/>
      <c r="X1236" s="27"/>
      <c r="Y1236" s="27"/>
      <c r="Z1236" s="27"/>
      <c r="AA12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6" s="27"/>
      <c r="AC1236" s="83"/>
    </row>
    <row r="1237" spans="1:29" ht="12.6" x14ac:dyDescent="0.25">
      <c r="A1237" s="27" t="s">
        <v>619</v>
      </c>
      <c r="B1237" s="28">
        <v>10</v>
      </c>
      <c r="C1237" s="27"/>
      <c r="D12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7" s="27"/>
      <c r="F1237" s="27"/>
      <c r="G1237" s="29"/>
      <c r="H1237" s="29"/>
      <c r="I1237" s="27"/>
      <c r="J1237" s="27"/>
      <c r="K1237" s="27"/>
      <c r="L1237" s="27"/>
      <c r="M1237" s="27"/>
      <c r="N1237" s="27"/>
      <c r="O1237" s="30"/>
      <c r="P1237" s="30">
        <f>Table1[[#This Row],[Unit Value]]*Table1[[#This Row],[Qty | PCount]]</f>
        <v>0</v>
      </c>
      <c r="Q1237" s="27" t="str">
        <f>IF(Table1[[#This Row],[Unit Value]]&lt;=4999,"Low-Value Asset","High-Value Asset")</f>
        <v>Low-Value Asset</v>
      </c>
      <c r="R1237" s="27"/>
      <c r="S1237" s="27"/>
      <c r="T1237" s="27"/>
      <c r="U1237" s="27"/>
      <c r="V1237" s="74"/>
      <c r="W1237" s="27"/>
      <c r="X1237" s="27"/>
      <c r="Y1237" s="27"/>
      <c r="Z1237" s="27"/>
      <c r="AA12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7" s="27"/>
      <c r="AC1237" s="83"/>
    </row>
    <row r="1238" spans="1:29" ht="12.6" x14ac:dyDescent="0.25">
      <c r="A1238" s="27" t="s">
        <v>620</v>
      </c>
      <c r="B1238" s="28">
        <v>15</v>
      </c>
      <c r="C1238" s="27"/>
      <c r="D12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8" s="27"/>
      <c r="F1238" s="27"/>
      <c r="G1238" s="29"/>
      <c r="H1238" s="29"/>
      <c r="I1238" s="27"/>
      <c r="J1238" s="27"/>
      <c r="K1238" s="27"/>
      <c r="L1238" s="27"/>
      <c r="M1238" s="27"/>
      <c r="N1238" s="27"/>
      <c r="O1238" s="30"/>
      <c r="P1238" s="30">
        <f>Table1[[#This Row],[Unit Value]]*Table1[[#This Row],[Qty | PCount]]</f>
        <v>0</v>
      </c>
      <c r="Q1238" s="27" t="str">
        <f>IF(Table1[[#This Row],[Unit Value]]&lt;=4999,"Low-Value Asset","High-Value Asset")</f>
        <v>Low-Value Asset</v>
      </c>
      <c r="R1238" s="27"/>
      <c r="S1238" s="27"/>
      <c r="T1238" s="27"/>
      <c r="U1238" s="27"/>
      <c r="V1238" s="74"/>
      <c r="W1238" s="27"/>
      <c r="X1238" s="27"/>
      <c r="Y1238" s="27"/>
      <c r="Z1238" s="27"/>
      <c r="AA12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8" s="27"/>
      <c r="AC1238" s="83"/>
    </row>
    <row r="1239" spans="1:29" ht="12.6" x14ac:dyDescent="0.25">
      <c r="A1239" s="27" t="s">
        <v>620</v>
      </c>
      <c r="B1239" s="28">
        <v>26</v>
      </c>
      <c r="C1239" s="27"/>
      <c r="D12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39" s="27"/>
      <c r="F1239" s="27"/>
      <c r="G1239" s="29"/>
      <c r="H1239" s="29"/>
      <c r="I1239" s="27"/>
      <c r="J1239" s="27"/>
      <c r="K1239" s="27"/>
      <c r="L1239" s="27"/>
      <c r="M1239" s="27"/>
      <c r="N1239" s="27"/>
      <c r="O1239" s="30"/>
      <c r="P1239" s="30">
        <f>Table1[[#This Row],[Unit Value]]*Table1[[#This Row],[Qty | PCount]]</f>
        <v>0</v>
      </c>
      <c r="Q1239" s="27" t="str">
        <f>IF(Table1[[#This Row],[Unit Value]]&lt;=4999,"Low-Value Asset","High-Value Asset")</f>
        <v>Low-Value Asset</v>
      </c>
      <c r="R1239" s="27"/>
      <c r="S1239" s="27"/>
      <c r="T1239" s="27"/>
      <c r="U1239" s="27"/>
      <c r="V1239" s="74"/>
      <c r="W1239" s="27"/>
      <c r="X1239" s="27"/>
      <c r="Y1239" s="27"/>
      <c r="Z1239" s="27"/>
      <c r="AA12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39" s="27"/>
      <c r="AC1239" s="83"/>
    </row>
    <row r="1240" spans="1:29" ht="12.6" x14ac:dyDescent="0.25">
      <c r="A1240" s="27" t="s">
        <v>620</v>
      </c>
      <c r="B1240" s="28">
        <v>11</v>
      </c>
      <c r="C1240" s="27"/>
      <c r="D12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0" s="27"/>
      <c r="F1240" s="27"/>
      <c r="G1240" s="29"/>
      <c r="H1240" s="29"/>
      <c r="I1240" s="27"/>
      <c r="J1240" s="27"/>
      <c r="K1240" s="27"/>
      <c r="L1240" s="27"/>
      <c r="M1240" s="27"/>
      <c r="N1240" s="27"/>
      <c r="O1240" s="30"/>
      <c r="P1240" s="30">
        <f>Table1[[#This Row],[Unit Value]]*Table1[[#This Row],[Qty | PCount]]</f>
        <v>0</v>
      </c>
      <c r="Q1240" s="27" t="str">
        <f>IF(Table1[[#This Row],[Unit Value]]&lt;=4999,"Low-Value Asset","High-Value Asset")</f>
        <v>Low-Value Asset</v>
      </c>
      <c r="R1240" s="27"/>
      <c r="S1240" s="27"/>
      <c r="T1240" s="27"/>
      <c r="U1240" s="27"/>
      <c r="V1240" s="74"/>
      <c r="W1240" s="27"/>
      <c r="X1240" s="27"/>
      <c r="Y1240" s="27"/>
      <c r="Z1240" s="27"/>
      <c r="AA12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0" s="27"/>
      <c r="AC1240" s="83"/>
    </row>
    <row r="1241" spans="1:29" ht="12.6" x14ac:dyDescent="0.25">
      <c r="A1241" s="27" t="s">
        <v>621</v>
      </c>
      <c r="B1241" s="28">
        <v>16</v>
      </c>
      <c r="C1241" s="27"/>
      <c r="D12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1" s="27"/>
      <c r="F1241" s="27"/>
      <c r="G1241" s="29"/>
      <c r="H1241" s="29"/>
      <c r="I1241" s="27"/>
      <c r="J1241" s="27"/>
      <c r="K1241" s="27"/>
      <c r="L1241" s="27"/>
      <c r="M1241" s="27"/>
      <c r="N1241" s="27"/>
      <c r="O1241" s="30"/>
      <c r="P1241" s="30">
        <f>Table1[[#This Row],[Unit Value]]*Table1[[#This Row],[Qty | PCount]]</f>
        <v>0</v>
      </c>
      <c r="Q1241" s="27" t="str">
        <f>IF(Table1[[#This Row],[Unit Value]]&lt;=4999,"Low-Value Asset","High-Value Asset")</f>
        <v>Low-Value Asset</v>
      </c>
      <c r="R1241" s="27"/>
      <c r="S1241" s="27"/>
      <c r="T1241" s="27"/>
      <c r="U1241" s="27"/>
      <c r="V1241" s="74"/>
      <c r="W1241" s="27"/>
      <c r="X1241" s="27"/>
      <c r="Y1241" s="27"/>
      <c r="Z1241" s="27"/>
      <c r="AA12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1" s="27"/>
      <c r="AC1241" s="83"/>
    </row>
    <row r="1242" spans="1:29" ht="12.6" x14ac:dyDescent="0.25">
      <c r="A1242" s="27" t="s">
        <v>621</v>
      </c>
      <c r="B1242" s="28">
        <v>12</v>
      </c>
      <c r="C1242" s="27"/>
      <c r="D12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2" s="27"/>
      <c r="F1242" s="27"/>
      <c r="G1242" s="29"/>
      <c r="H1242" s="29"/>
      <c r="I1242" s="27"/>
      <c r="J1242" s="27"/>
      <c r="K1242" s="27"/>
      <c r="L1242" s="27"/>
      <c r="M1242" s="27"/>
      <c r="N1242" s="27"/>
      <c r="O1242" s="30"/>
      <c r="P1242" s="30">
        <f>Table1[[#This Row],[Unit Value]]*Table1[[#This Row],[Qty | PCount]]</f>
        <v>0</v>
      </c>
      <c r="Q1242" s="27" t="str">
        <f>IF(Table1[[#This Row],[Unit Value]]&lt;=4999,"Low-Value Asset","High-Value Asset")</f>
        <v>Low-Value Asset</v>
      </c>
      <c r="R1242" s="27"/>
      <c r="S1242" s="27"/>
      <c r="T1242" s="27"/>
      <c r="U1242" s="27"/>
      <c r="V1242" s="74"/>
      <c r="W1242" s="27"/>
      <c r="X1242" s="27"/>
      <c r="Y1242" s="27"/>
      <c r="Z1242" s="27"/>
      <c r="AA12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2" s="27"/>
      <c r="AC1242" s="83"/>
    </row>
    <row r="1243" spans="1:29" ht="12.6" x14ac:dyDescent="0.25">
      <c r="A1243" s="27" t="s">
        <v>621</v>
      </c>
      <c r="B1243" s="28">
        <v>17</v>
      </c>
      <c r="C1243" s="27"/>
      <c r="D12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3" s="27"/>
      <c r="F1243" s="27"/>
      <c r="G1243" s="29"/>
      <c r="H1243" s="29"/>
      <c r="I1243" s="27"/>
      <c r="J1243" s="27"/>
      <c r="K1243" s="27"/>
      <c r="L1243" s="27"/>
      <c r="M1243" s="27"/>
      <c r="N1243" s="27"/>
      <c r="O1243" s="30"/>
      <c r="P1243" s="30">
        <f>Table1[[#This Row],[Unit Value]]*Table1[[#This Row],[Qty | PCount]]</f>
        <v>0</v>
      </c>
      <c r="Q1243" s="27" t="str">
        <f>IF(Table1[[#This Row],[Unit Value]]&lt;=4999,"Low-Value Asset","High-Value Asset")</f>
        <v>Low-Value Asset</v>
      </c>
      <c r="R1243" s="27"/>
      <c r="S1243" s="27"/>
      <c r="T1243" s="27"/>
      <c r="U1243" s="27"/>
      <c r="V1243" s="74"/>
      <c r="W1243" s="27"/>
      <c r="X1243" s="27"/>
      <c r="Y1243" s="27"/>
      <c r="Z1243" s="27"/>
      <c r="AA12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3" s="27"/>
      <c r="AC1243" s="83"/>
    </row>
    <row r="1244" spans="1:29" ht="12.6" x14ac:dyDescent="0.25">
      <c r="A1244" s="27" t="s">
        <v>622</v>
      </c>
      <c r="B1244" s="28">
        <v>13</v>
      </c>
      <c r="C1244" s="27"/>
      <c r="D12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4" s="27"/>
      <c r="F1244" s="27"/>
      <c r="G1244" s="29"/>
      <c r="H1244" s="29"/>
      <c r="I1244" s="27"/>
      <c r="J1244" s="27"/>
      <c r="K1244" s="27"/>
      <c r="L1244" s="27"/>
      <c r="M1244" s="27"/>
      <c r="N1244" s="27"/>
      <c r="O1244" s="30"/>
      <c r="P1244" s="30">
        <f>Table1[[#This Row],[Unit Value]]*Table1[[#This Row],[Qty | PCount]]</f>
        <v>0</v>
      </c>
      <c r="Q1244" s="27" t="str">
        <f>IF(Table1[[#This Row],[Unit Value]]&lt;=4999,"Low-Value Asset","High-Value Asset")</f>
        <v>Low-Value Asset</v>
      </c>
      <c r="R1244" s="27"/>
      <c r="S1244" s="27"/>
      <c r="T1244" s="27"/>
      <c r="U1244" s="27"/>
      <c r="V1244" s="74"/>
      <c r="W1244" s="27"/>
      <c r="X1244" s="27"/>
      <c r="Y1244" s="27"/>
      <c r="Z1244" s="27"/>
      <c r="AA12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4" s="27"/>
      <c r="AC1244" s="83"/>
    </row>
    <row r="1245" spans="1:29" ht="12.6" x14ac:dyDescent="0.25">
      <c r="A1245" s="27" t="s">
        <v>622</v>
      </c>
      <c r="B1245" s="28">
        <v>14</v>
      </c>
      <c r="C1245" s="27"/>
      <c r="D12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5" s="27"/>
      <c r="F1245" s="27"/>
      <c r="G1245" s="29"/>
      <c r="H1245" s="29"/>
      <c r="I1245" s="27"/>
      <c r="J1245" s="27"/>
      <c r="K1245" s="27"/>
      <c r="L1245" s="27"/>
      <c r="M1245" s="27"/>
      <c r="N1245" s="27"/>
      <c r="O1245" s="30"/>
      <c r="P1245" s="30">
        <f>Table1[[#This Row],[Unit Value]]*Table1[[#This Row],[Qty | PCount]]</f>
        <v>0</v>
      </c>
      <c r="Q1245" s="27" t="str">
        <f>IF(Table1[[#This Row],[Unit Value]]&lt;=4999,"Low-Value Asset","High-Value Asset")</f>
        <v>Low-Value Asset</v>
      </c>
      <c r="R1245" s="27"/>
      <c r="S1245" s="27"/>
      <c r="T1245" s="27"/>
      <c r="U1245" s="27"/>
      <c r="V1245" s="74"/>
      <c r="W1245" s="27"/>
      <c r="X1245" s="27"/>
      <c r="Y1245" s="27"/>
      <c r="Z1245" s="27"/>
      <c r="AA12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5" s="27"/>
      <c r="AC1245" s="83"/>
    </row>
    <row r="1246" spans="1:29" ht="12.6" x14ac:dyDescent="0.25">
      <c r="A1246" s="27" t="s">
        <v>622</v>
      </c>
      <c r="B1246" s="28">
        <v>18</v>
      </c>
      <c r="C1246" s="27"/>
      <c r="D12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6" s="27"/>
      <c r="F1246" s="27"/>
      <c r="G1246" s="29"/>
      <c r="H1246" s="29"/>
      <c r="I1246" s="27"/>
      <c r="J1246" s="27"/>
      <c r="K1246" s="27"/>
      <c r="L1246" s="27"/>
      <c r="M1246" s="27"/>
      <c r="N1246" s="27"/>
      <c r="O1246" s="30"/>
      <c r="P1246" s="30">
        <f>Table1[[#This Row],[Unit Value]]*Table1[[#This Row],[Qty | PCount]]</f>
        <v>0</v>
      </c>
      <c r="Q1246" s="27" t="str">
        <f>IF(Table1[[#This Row],[Unit Value]]&lt;=4999,"Low-Value Asset","High-Value Asset")</f>
        <v>Low-Value Asset</v>
      </c>
      <c r="R1246" s="27"/>
      <c r="S1246" s="27"/>
      <c r="T1246" s="27"/>
      <c r="U1246" s="27"/>
      <c r="V1246" s="74"/>
      <c r="W1246" s="27"/>
      <c r="X1246" s="27"/>
      <c r="Y1246" s="27"/>
      <c r="Z1246" s="27"/>
      <c r="AA12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6" s="27"/>
      <c r="AC1246" s="83"/>
    </row>
    <row r="1247" spans="1:29" ht="12.6" x14ac:dyDescent="0.25">
      <c r="A1247" s="27" t="s">
        <v>623</v>
      </c>
      <c r="B1247" s="28">
        <v>15</v>
      </c>
      <c r="C1247" s="27"/>
      <c r="D12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7" s="27"/>
      <c r="F1247" s="27"/>
      <c r="G1247" s="29"/>
      <c r="H1247" s="29"/>
      <c r="I1247" s="27"/>
      <c r="J1247" s="27"/>
      <c r="K1247" s="27"/>
      <c r="L1247" s="27"/>
      <c r="M1247" s="27"/>
      <c r="N1247" s="27"/>
      <c r="O1247" s="30"/>
      <c r="P1247" s="30">
        <f>Table1[[#This Row],[Unit Value]]*Table1[[#This Row],[Qty | PCount]]</f>
        <v>0</v>
      </c>
      <c r="Q1247" s="27" t="str">
        <f>IF(Table1[[#This Row],[Unit Value]]&lt;=4999,"Low-Value Asset","High-Value Asset")</f>
        <v>Low-Value Asset</v>
      </c>
      <c r="R1247" s="27"/>
      <c r="S1247" s="27"/>
      <c r="T1247" s="27"/>
      <c r="U1247" s="27"/>
      <c r="V1247" s="74"/>
      <c r="W1247" s="27"/>
      <c r="X1247" s="27"/>
      <c r="Y1247" s="27"/>
      <c r="Z1247" s="27"/>
      <c r="AA12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7" s="27"/>
      <c r="AC1247" s="83"/>
    </row>
    <row r="1248" spans="1:29" ht="12.6" x14ac:dyDescent="0.25">
      <c r="A1248" s="27" t="s">
        <v>623</v>
      </c>
      <c r="B1248" s="28">
        <v>16</v>
      </c>
      <c r="C1248" s="27"/>
      <c r="D12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8" s="27"/>
      <c r="F1248" s="27"/>
      <c r="G1248" s="29"/>
      <c r="H1248" s="29"/>
      <c r="I1248" s="27"/>
      <c r="J1248" s="27"/>
      <c r="K1248" s="27"/>
      <c r="L1248" s="27"/>
      <c r="M1248" s="27"/>
      <c r="N1248" s="27"/>
      <c r="O1248" s="30"/>
      <c r="P1248" s="30">
        <f>Table1[[#This Row],[Unit Value]]*Table1[[#This Row],[Qty | PCount]]</f>
        <v>0</v>
      </c>
      <c r="Q1248" s="27" t="str">
        <f>IF(Table1[[#This Row],[Unit Value]]&lt;=4999,"Low-Value Asset","High-Value Asset")</f>
        <v>Low-Value Asset</v>
      </c>
      <c r="R1248" s="27"/>
      <c r="S1248" s="27"/>
      <c r="T1248" s="27"/>
      <c r="U1248" s="27"/>
      <c r="V1248" s="74"/>
      <c r="W1248" s="27"/>
      <c r="X1248" s="27"/>
      <c r="Y1248" s="27"/>
      <c r="Z1248" s="27"/>
      <c r="AA12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8" s="27"/>
      <c r="AC1248" s="83"/>
    </row>
    <row r="1249" spans="1:29" ht="12.6" x14ac:dyDescent="0.25">
      <c r="A1249" s="27" t="s">
        <v>623</v>
      </c>
      <c r="B1249" s="28">
        <v>17</v>
      </c>
      <c r="C1249" s="27"/>
      <c r="D12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49" s="27"/>
      <c r="F1249" s="27"/>
      <c r="G1249" s="29"/>
      <c r="H1249" s="29"/>
      <c r="I1249" s="27"/>
      <c r="J1249" s="27"/>
      <c r="K1249" s="27"/>
      <c r="L1249" s="27"/>
      <c r="M1249" s="27"/>
      <c r="N1249" s="27"/>
      <c r="O1249" s="30"/>
      <c r="P1249" s="30">
        <f>Table1[[#This Row],[Unit Value]]*Table1[[#This Row],[Qty | PCount]]</f>
        <v>0</v>
      </c>
      <c r="Q1249" s="27" t="str">
        <f>IF(Table1[[#This Row],[Unit Value]]&lt;=4999,"Low-Value Asset","High-Value Asset")</f>
        <v>Low-Value Asset</v>
      </c>
      <c r="R1249" s="27"/>
      <c r="S1249" s="27"/>
      <c r="T1249" s="27"/>
      <c r="U1249" s="27"/>
      <c r="V1249" s="74"/>
      <c r="W1249" s="27"/>
      <c r="X1249" s="27"/>
      <c r="Y1249" s="27"/>
      <c r="Z1249" s="27"/>
      <c r="AA12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49" s="27"/>
      <c r="AC1249" s="83"/>
    </row>
    <row r="1250" spans="1:29" ht="12.6" x14ac:dyDescent="0.25">
      <c r="A1250" s="27" t="s">
        <v>624</v>
      </c>
      <c r="B1250" s="28">
        <v>27</v>
      </c>
      <c r="C1250" s="27"/>
      <c r="D12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0" s="27"/>
      <c r="F1250" s="27"/>
      <c r="G1250" s="29"/>
      <c r="H1250" s="29"/>
      <c r="I1250" s="27"/>
      <c r="J1250" s="27"/>
      <c r="K1250" s="27"/>
      <c r="L1250" s="27"/>
      <c r="M1250" s="27"/>
      <c r="N1250" s="27"/>
      <c r="O1250" s="30"/>
      <c r="P1250" s="30">
        <f>Table1[[#This Row],[Unit Value]]*Table1[[#This Row],[Qty | PCount]]</f>
        <v>0</v>
      </c>
      <c r="Q1250" s="27" t="str">
        <f>IF(Table1[[#This Row],[Unit Value]]&lt;=4999,"Low-Value Asset","High-Value Asset")</f>
        <v>Low-Value Asset</v>
      </c>
      <c r="R1250" s="27"/>
      <c r="S1250" s="27"/>
      <c r="T1250" s="27"/>
      <c r="U1250" s="27"/>
      <c r="V1250" s="74"/>
      <c r="W1250" s="27"/>
      <c r="X1250" s="27"/>
      <c r="Y1250" s="27"/>
      <c r="Z1250" s="27"/>
      <c r="AA12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0" s="27"/>
      <c r="AC1250" s="83"/>
    </row>
    <row r="1251" spans="1:29" ht="12.6" x14ac:dyDescent="0.25">
      <c r="A1251" s="27" t="s">
        <v>624</v>
      </c>
      <c r="B1251" s="28">
        <v>18</v>
      </c>
      <c r="C1251" s="27"/>
      <c r="D12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1" s="27"/>
      <c r="F1251" s="27"/>
      <c r="G1251" s="29"/>
      <c r="H1251" s="29"/>
      <c r="I1251" s="27"/>
      <c r="J1251" s="27"/>
      <c r="K1251" s="27"/>
      <c r="L1251" s="27"/>
      <c r="M1251" s="27"/>
      <c r="N1251" s="27"/>
      <c r="O1251" s="30"/>
      <c r="P1251" s="30">
        <f>Table1[[#This Row],[Unit Value]]*Table1[[#This Row],[Qty | PCount]]</f>
        <v>0</v>
      </c>
      <c r="Q1251" s="27" t="str">
        <f>IF(Table1[[#This Row],[Unit Value]]&lt;=4999,"Low-Value Asset","High-Value Asset")</f>
        <v>Low-Value Asset</v>
      </c>
      <c r="R1251" s="27"/>
      <c r="S1251" s="27"/>
      <c r="T1251" s="27"/>
      <c r="U1251" s="27"/>
      <c r="V1251" s="74"/>
      <c r="W1251" s="27"/>
      <c r="X1251" s="27"/>
      <c r="Y1251" s="27"/>
      <c r="Z1251" s="27"/>
      <c r="AA12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1" s="27"/>
      <c r="AC1251" s="83"/>
    </row>
    <row r="1252" spans="1:29" ht="12.6" x14ac:dyDescent="0.25">
      <c r="A1252" s="27" t="s">
        <v>624</v>
      </c>
      <c r="B1252" s="28">
        <v>19</v>
      </c>
      <c r="C1252" s="27"/>
      <c r="D12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2" s="27"/>
      <c r="F1252" s="27"/>
      <c r="G1252" s="29"/>
      <c r="H1252" s="29"/>
      <c r="I1252" s="27"/>
      <c r="J1252" s="27"/>
      <c r="K1252" s="27"/>
      <c r="L1252" s="27"/>
      <c r="M1252" s="27"/>
      <c r="N1252" s="27"/>
      <c r="O1252" s="30"/>
      <c r="P1252" s="30">
        <f>Table1[[#This Row],[Unit Value]]*Table1[[#This Row],[Qty | PCount]]</f>
        <v>0</v>
      </c>
      <c r="Q1252" s="27" t="str">
        <f>IF(Table1[[#This Row],[Unit Value]]&lt;=4999,"Low-Value Asset","High-Value Asset")</f>
        <v>Low-Value Asset</v>
      </c>
      <c r="R1252" s="27"/>
      <c r="S1252" s="27"/>
      <c r="T1252" s="27"/>
      <c r="U1252" s="27"/>
      <c r="V1252" s="74"/>
      <c r="W1252" s="27"/>
      <c r="X1252" s="27"/>
      <c r="Y1252" s="27"/>
      <c r="Z1252" s="27"/>
      <c r="AA12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2" s="27"/>
      <c r="AC1252" s="83"/>
    </row>
    <row r="1253" spans="1:29" ht="12.6" x14ac:dyDescent="0.25">
      <c r="A1253" s="27" t="s">
        <v>625</v>
      </c>
      <c r="B1253" s="28">
        <v>28</v>
      </c>
      <c r="C1253" s="27"/>
      <c r="D12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3" s="27"/>
      <c r="F1253" s="27"/>
      <c r="G1253" s="29"/>
      <c r="H1253" s="29"/>
      <c r="I1253" s="27"/>
      <c r="J1253" s="27"/>
      <c r="K1253" s="27"/>
      <c r="L1253" s="27"/>
      <c r="M1253" s="27"/>
      <c r="N1253" s="27"/>
      <c r="O1253" s="30"/>
      <c r="P1253" s="30">
        <f>Table1[[#This Row],[Unit Value]]*Table1[[#This Row],[Qty | PCount]]</f>
        <v>0</v>
      </c>
      <c r="Q1253" s="27" t="str">
        <f>IF(Table1[[#This Row],[Unit Value]]&lt;=4999,"Low-Value Asset","High-Value Asset")</f>
        <v>Low-Value Asset</v>
      </c>
      <c r="R1253" s="27"/>
      <c r="S1253" s="27"/>
      <c r="T1253" s="27"/>
      <c r="U1253" s="27"/>
      <c r="V1253" s="74"/>
      <c r="W1253" s="27"/>
      <c r="X1253" s="27"/>
      <c r="Y1253" s="27"/>
      <c r="Z1253" s="27"/>
      <c r="AA12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3" s="27"/>
      <c r="AC1253" s="83"/>
    </row>
    <row r="1254" spans="1:29" ht="12.6" x14ac:dyDescent="0.25">
      <c r="A1254" s="27" t="s">
        <v>625</v>
      </c>
      <c r="B1254" s="28">
        <v>20</v>
      </c>
      <c r="C1254" s="27"/>
      <c r="D12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4" s="27"/>
      <c r="F1254" s="27"/>
      <c r="G1254" s="29"/>
      <c r="H1254" s="29"/>
      <c r="I1254" s="27"/>
      <c r="J1254" s="27"/>
      <c r="K1254" s="27"/>
      <c r="L1254" s="27"/>
      <c r="M1254" s="27"/>
      <c r="N1254" s="27"/>
      <c r="O1254" s="30"/>
      <c r="P1254" s="30">
        <f>Table1[[#This Row],[Unit Value]]*Table1[[#This Row],[Qty | PCount]]</f>
        <v>0</v>
      </c>
      <c r="Q1254" s="27" t="str">
        <f>IF(Table1[[#This Row],[Unit Value]]&lt;=4999,"Low-Value Asset","High-Value Asset")</f>
        <v>Low-Value Asset</v>
      </c>
      <c r="R1254" s="27"/>
      <c r="S1254" s="27"/>
      <c r="T1254" s="27"/>
      <c r="U1254" s="27"/>
      <c r="V1254" s="74"/>
      <c r="W1254" s="27"/>
      <c r="X1254" s="27"/>
      <c r="Y1254" s="27"/>
      <c r="Z1254" s="27"/>
      <c r="AA12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4" s="27"/>
      <c r="AC1254" s="83"/>
    </row>
    <row r="1255" spans="1:29" ht="12.6" x14ac:dyDescent="0.25">
      <c r="A1255" s="27" t="s">
        <v>625</v>
      </c>
      <c r="B1255" s="28">
        <v>21</v>
      </c>
      <c r="C1255" s="27"/>
      <c r="D12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5" s="27"/>
      <c r="F1255" s="27"/>
      <c r="G1255" s="29"/>
      <c r="H1255" s="29"/>
      <c r="I1255" s="27"/>
      <c r="J1255" s="27"/>
      <c r="K1255" s="27"/>
      <c r="L1255" s="27"/>
      <c r="M1255" s="27"/>
      <c r="N1255" s="27"/>
      <c r="O1255" s="30"/>
      <c r="P1255" s="30">
        <f>Table1[[#This Row],[Unit Value]]*Table1[[#This Row],[Qty | PCount]]</f>
        <v>0</v>
      </c>
      <c r="Q1255" s="27" t="str">
        <f>IF(Table1[[#This Row],[Unit Value]]&lt;=4999,"Low-Value Asset","High-Value Asset")</f>
        <v>Low-Value Asset</v>
      </c>
      <c r="R1255" s="27"/>
      <c r="S1255" s="27"/>
      <c r="T1255" s="27"/>
      <c r="U1255" s="27"/>
      <c r="V1255" s="74"/>
      <c r="W1255" s="27"/>
      <c r="X1255" s="27"/>
      <c r="Y1255" s="27"/>
      <c r="Z1255" s="27"/>
      <c r="AA12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5" s="27"/>
      <c r="AC1255" s="83"/>
    </row>
    <row r="1256" spans="1:29" ht="12.6" x14ac:dyDescent="0.25">
      <c r="A1256" s="27" t="s">
        <v>625</v>
      </c>
      <c r="B1256" s="28">
        <v>19</v>
      </c>
      <c r="C1256" s="27"/>
      <c r="D12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6" s="27"/>
      <c r="F1256" s="27"/>
      <c r="G1256" s="29"/>
      <c r="H1256" s="29"/>
      <c r="I1256" s="27"/>
      <c r="J1256" s="27"/>
      <c r="K1256" s="27"/>
      <c r="L1256" s="27"/>
      <c r="M1256" s="27"/>
      <c r="N1256" s="27"/>
      <c r="O1256" s="30"/>
      <c r="P1256" s="30">
        <f>Table1[[#This Row],[Unit Value]]*Table1[[#This Row],[Qty | PCount]]</f>
        <v>0</v>
      </c>
      <c r="Q1256" s="27" t="str">
        <f>IF(Table1[[#This Row],[Unit Value]]&lt;=4999,"Low-Value Asset","High-Value Asset")</f>
        <v>Low-Value Asset</v>
      </c>
      <c r="R1256" s="27"/>
      <c r="S1256" s="27"/>
      <c r="T1256" s="27"/>
      <c r="U1256" s="27"/>
      <c r="V1256" s="74"/>
      <c r="W1256" s="27"/>
      <c r="X1256" s="27"/>
      <c r="Y1256" s="27"/>
      <c r="Z1256" s="27"/>
      <c r="AA12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6" s="27"/>
      <c r="AC1256" s="83"/>
    </row>
    <row r="1257" spans="1:29" ht="12.6" x14ac:dyDescent="0.25">
      <c r="A1257" s="27" t="s">
        <v>625</v>
      </c>
      <c r="B1257" s="28">
        <v>20</v>
      </c>
      <c r="C1257" s="27"/>
      <c r="D12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7" s="27"/>
      <c r="F1257" s="27"/>
      <c r="G1257" s="29"/>
      <c r="H1257" s="29"/>
      <c r="I1257" s="27"/>
      <c r="J1257" s="27"/>
      <c r="K1257" s="27"/>
      <c r="L1257" s="27"/>
      <c r="M1257" s="27"/>
      <c r="N1257" s="27"/>
      <c r="O1257" s="30"/>
      <c r="P1257" s="30">
        <f>Table1[[#This Row],[Unit Value]]*Table1[[#This Row],[Qty | PCount]]</f>
        <v>0</v>
      </c>
      <c r="Q1257" s="27" t="str">
        <f>IF(Table1[[#This Row],[Unit Value]]&lt;=4999,"Low-Value Asset","High-Value Asset")</f>
        <v>Low-Value Asset</v>
      </c>
      <c r="R1257" s="27"/>
      <c r="S1257" s="27"/>
      <c r="T1257" s="27"/>
      <c r="U1257" s="27"/>
      <c r="V1257" s="74"/>
      <c r="W1257" s="27"/>
      <c r="X1257" s="27"/>
      <c r="Y1257" s="27"/>
      <c r="Z1257" s="27"/>
      <c r="AA12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7" s="27"/>
      <c r="AC1257" s="83"/>
    </row>
    <row r="1258" spans="1:29" ht="12.6" x14ac:dyDescent="0.25">
      <c r="A1258" s="27" t="s">
        <v>625</v>
      </c>
      <c r="B1258" s="28">
        <v>21</v>
      </c>
      <c r="C1258" s="27"/>
      <c r="D12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8" s="27"/>
      <c r="F1258" s="27"/>
      <c r="G1258" s="29"/>
      <c r="H1258" s="29"/>
      <c r="I1258" s="27"/>
      <c r="J1258" s="27"/>
      <c r="K1258" s="27"/>
      <c r="L1258" s="27"/>
      <c r="M1258" s="27"/>
      <c r="N1258" s="27"/>
      <c r="O1258" s="30"/>
      <c r="P1258" s="30">
        <f>Table1[[#This Row],[Unit Value]]*Table1[[#This Row],[Qty | PCount]]</f>
        <v>0</v>
      </c>
      <c r="Q1258" s="27" t="str">
        <f>IF(Table1[[#This Row],[Unit Value]]&lt;=4999,"Low-Value Asset","High-Value Asset")</f>
        <v>Low-Value Asset</v>
      </c>
      <c r="R1258" s="27"/>
      <c r="S1258" s="27"/>
      <c r="T1258" s="27"/>
      <c r="U1258" s="27"/>
      <c r="V1258" s="74"/>
      <c r="W1258" s="27"/>
      <c r="X1258" s="27"/>
      <c r="Y1258" s="27"/>
      <c r="Z1258" s="27"/>
      <c r="AA12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8" s="27"/>
      <c r="AC1258" s="83"/>
    </row>
    <row r="1259" spans="1:29" ht="12.6" x14ac:dyDescent="0.25">
      <c r="A1259" s="27" t="s">
        <v>626</v>
      </c>
      <c r="B1259" s="28">
        <v>22</v>
      </c>
      <c r="C1259" s="27"/>
      <c r="D12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59" s="27"/>
      <c r="F1259" s="27"/>
      <c r="G1259" s="29"/>
      <c r="H1259" s="29"/>
      <c r="I1259" s="27"/>
      <c r="J1259" s="27"/>
      <c r="K1259" s="27"/>
      <c r="L1259" s="27"/>
      <c r="M1259" s="27"/>
      <c r="N1259" s="27"/>
      <c r="O1259" s="30"/>
      <c r="P1259" s="30">
        <f>Table1[[#This Row],[Unit Value]]*Table1[[#This Row],[Qty | PCount]]</f>
        <v>0</v>
      </c>
      <c r="Q1259" s="27" t="str">
        <f>IF(Table1[[#This Row],[Unit Value]]&lt;=4999,"Low-Value Asset","High-Value Asset")</f>
        <v>Low-Value Asset</v>
      </c>
      <c r="R1259" s="27"/>
      <c r="S1259" s="27"/>
      <c r="T1259" s="27"/>
      <c r="U1259" s="27"/>
      <c r="V1259" s="74"/>
      <c r="W1259" s="27"/>
      <c r="X1259" s="27"/>
      <c r="Y1259" s="27"/>
      <c r="Z1259" s="27"/>
      <c r="AA12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59" s="27"/>
      <c r="AC1259" s="83"/>
    </row>
    <row r="1260" spans="1:29" ht="12.6" x14ac:dyDescent="0.25">
      <c r="A1260" s="27" t="s">
        <v>626</v>
      </c>
      <c r="B1260" s="28">
        <v>23</v>
      </c>
      <c r="C1260" s="27"/>
      <c r="D12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0" s="27"/>
      <c r="F1260" s="27"/>
      <c r="G1260" s="29"/>
      <c r="H1260" s="29"/>
      <c r="I1260" s="27"/>
      <c r="J1260" s="27"/>
      <c r="K1260" s="27"/>
      <c r="L1260" s="27"/>
      <c r="M1260" s="27"/>
      <c r="N1260" s="27"/>
      <c r="O1260" s="30"/>
      <c r="P1260" s="30">
        <f>Table1[[#This Row],[Unit Value]]*Table1[[#This Row],[Qty | PCount]]</f>
        <v>0</v>
      </c>
      <c r="Q1260" s="27" t="str">
        <f>IF(Table1[[#This Row],[Unit Value]]&lt;=4999,"Low-Value Asset","High-Value Asset")</f>
        <v>Low-Value Asset</v>
      </c>
      <c r="R1260" s="27"/>
      <c r="S1260" s="27"/>
      <c r="T1260" s="27"/>
      <c r="U1260" s="27"/>
      <c r="V1260" s="74"/>
      <c r="W1260" s="27"/>
      <c r="X1260" s="27"/>
      <c r="Y1260" s="27"/>
      <c r="Z1260" s="27"/>
      <c r="AA12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0" s="27"/>
      <c r="AC1260" s="83"/>
    </row>
    <row r="1261" spans="1:29" ht="12.6" x14ac:dyDescent="0.25">
      <c r="A1261" s="27" t="s">
        <v>626</v>
      </c>
      <c r="B1261" s="28">
        <v>24</v>
      </c>
      <c r="C1261" s="27"/>
      <c r="D12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1" s="27"/>
      <c r="F1261" s="27"/>
      <c r="G1261" s="29"/>
      <c r="H1261" s="29"/>
      <c r="I1261" s="27"/>
      <c r="J1261" s="27"/>
      <c r="K1261" s="27"/>
      <c r="L1261" s="27"/>
      <c r="M1261" s="27"/>
      <c r="N1261" s="27"/>
      <c r="O1261" s="30"/>
      <c r="P1261" s="30">
        <f>Table1[[#This Row],[Unit Value]]*Table1[[#This Row],[Qty | PCount]]</f>
        <v>0</v>
      </c>
      <c r="Q1261" s="27" t="str">
        <f>IF(Table1[[#This Row],[Unit Value]]&lt;=4999,"Low-Value Asset","High-Value Asset")</f>
        <v>Low-Value Asset</v>
      </c>
      <c r="R1261" s="27"/>
      <c r="S1261" s="27"/>
      <c r="T1261" s="27"/>
      <c r="U1261" s="27"/>
      <c r="V1261" s="74"/>
      <c r="W1261" s="27"/>
      <c r="X1261" s="27"/>
      <c r="Y1261" s="27"/>
      <c r="Z1261" s="27"/>
      <c r="AA12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1" s="27"/>
      <c r="AC1261" s="83"/>
    </row>
    <row r="1262" spans="1:29" ht="12.6" x14ac:dyDescent="0.25">
      <c r="A1262" s="27" t="s">
        <v>626</v>
      </c>
      <c r="B1262" s="28">
        <v>25</v>
      </c>
      <c r="C1262" s="27"/>
      <c r="D12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2" s="27"/>
      <c r="F1262" s="27"/>
      <c r="G1262" s="29"/>
      <c r="H1262" s="29"/>
      <c r="I1262" s="27"/>
      <c r="J1262" s="27"/>
      <c r="K1262" s="27"/>
      <c r="L1262" s="27"/>
      <c r="M1262" s="27"/>
      <c r="N1262" s="27"/>
      <c r="O1262" s="30"/>
      <c r="P1262" s="30">
        <f>Table1[[#This Row],[Unit Value]]*Table1[[#This Row],[Qty | PCount]]</f>
        <v>0</v>
      </c>
      <c r="Q1262" s="27" t="str">
        <f>IF(Table1[[#This Row],[Unit Value]]&lt;=4999,"Low-Value Asset","High-Value Asset")</f>
        <v>Low-Value Asset</v>
      </c>
      <c r="R1262" s="27"/>
      <c r="S1262" s="27"/>
      <c r="T1262" s="27"/>
      <c r="U1262" s="27"/>
      <c r="V1262" s="74"/>
      <c r="W1262" s="27"/>
      <c r="X1262" s="27"/>
      <c r="Y1262" s="27"/>
      <c r="Z1262" s="27"/>
      <c r="AA12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2" s="27"/>
      <c r="AC1262" s="83"/>
    </row>
    <row r="1263" spans="1:29" ht="12.6" x14ac:dyDescent="0.25">
      <c r="A1263" s="27" t="s">
        <v>626</v>
      </c>
      <c r="B1263" s="28">
        <v>26</v>
      </c>
      <c r="C1263" s="27"/>
      <c r="D12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3" s="27"/>
      <c r="F1263" s="27"/>
      <c r="G1263" s="29"/>
      <c r="H1263" s="29"/>
      <c r="I1263" s="27"/>
      <c r="J1263" s="27"/>
      <c r="K1263" s="27"/>
      <c r="L1263" s="27"/>
      <c r="M1263" s="27"/>
      <c r="N1263" s="27"/>
      <c r="O1263" s="30"/>
      <c r="P1263" s="30">
        <f>Table1[[#This Row],[Unit Value]]*Table1[[#This Row],[Qty | PCount]]</f>
        <v>0</v>
      </c>
      <c r="Q1263" s="27" t="str">
        <f>IF(Table1[[#This Row],[Unit Value]]&lt;=4999,"Low-Value Asset","High-Value Asset")</f>
        <v>Low-Value Asset</v>
      </c>
      <c r="R1263" s="27"/>
      <c r="S1263" s="27"/>
      <c r="T1263" s="27"/>
      <c r="U1263" s="27"/>
      <c r="V1263" s="74"/>
      <c r="W1263" s="27"/>
      <c r="X1263" s="27"/>
      <c r="Y1263" s="27"/>
      <c r="Z1263" s="27"/>
      <c r="AA12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3" s="27"/>
      <c r="AC1263" s="83"/>
    </row>
    <row r="1264" spans="1:29" ht="12.6" x14ac:dyDescent="0.25">
      <c r="A1264" s="27" t="s">
        <v>626</v>
      </c>
      <c r="B1264" s="28">
        <v>27</v>
      </c>
      <c r="C1264" s="27"/>
      <c r="D12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4" s="27"/>
      <c r="F1264" s="27"/>
      <c r="G1264" s="29"/>
      <c r="H1264" s="29"/>
      <c r="I1264" s="27"/>
      <c r="J1264" s="27"/>
      <c r="K1264" s="27"/>
      <c r="L1264" s="27"/>
      <c r="M1264" s="27"/>
      <c r="N1264" s="27"/>
      <c r="O1264" s="30"/>
      <c r="P1264" s="30">
        <f>Table1[[#This Row],[Unit Value]]*Table1[[#This Row],[Qty | PCount]]</f>
        <v>0</v>
      </c>
      <c r="Q1264" s="27" t="str">
        <f>IF(Table1[[#This Row],[Unit Value]]&lt;=4999,"Low-Value Asset","High-Value Asset")</f>
        <v>Low-Value Asset</v>
      </c>
      <c r="R1264" s="27"/>
      <c r="S1264" s="27"/>
      <c r="T1264" s="27"/>
      <c r="U1264" s="27"/>
      <c r="V1264" s="74"/>
      <c r="W1264" s="27"/>
      <c r="X1264" s="27"/>
      <c r="Y1264" s="27"/>
      <c r="Z1264" s="27"/>
      <c r="AA12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4" s="27"/>
      <c r="AC1264" s="83"/>
    </row>
    <row r="1265" spans="1:29" ht="12.6" x14ac:dyDescent="0.25">
      <c r="A1265" s="27" t="s">
        <v>626</v>
      </c>
      <c r="B1265" s="28">
        <v>28</v>
      </c>
      <c r="C1265" s="27"/>
      <c r="D12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5" s="27"/>
      <c r="F1265" s="27"/>
      <c r="G1265" s="29"/>
      <c r="H1265" s="29"/>
      <c r="I1265" s="27"/>
      <c r="J1265" s="27"/>
      <c r="K1265" s="27"/>
      <c r="L1265" s="27"/>
      <c r="M1265" s="27"/>
      <c r="N1265" s="27"/>
      <c r="O1265" s="30"/>
      <c r="P1265" s="30">
        <f>Table1[[#This Row],[Unit Value]]*Table1[[#This Row],[Qty | PCount]]</f>
        <v>0</v>
      </c>
      <c r="Q1265" s="27" t="str">
        <f>IF(Table1[[#This Row],[Unit Value]]&lt;=4999,"Low-Value Asset","High-Value Asset")</f>
        <v>Low-Value Asset</v>
      </c>
      <c r="R1265" s="27"/>
      <c r="S1265" s="27"/>
      <c r="T1265" s="27"/>
      <c r="U1265" s="27"/>
      <c r="V1265" s="74"/>
      <c r="W1265" s="27"/>
      <c r="X1265" s="27"/>
      <c r="Y1265" s="27"/>
      <c r="Z1265" s="27"/>
      <c r="AA12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5" s="27"/>
      <c r="AC1265" s="83"/>
    </row>
    <row r="1266" spans="1:29" ht="12.6" x14ac:dyDescent="0.25">
      <c r="A1266" s="27" t="s">
        <v>626</v>
      </c>
      <c r="B1266" s="28">
        <v>29</v>
      </c>
      <c r="C1266" s="27"/>
      <c r="D12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6" s="27"/>
      <c r="F1266" s="27"/>
      <c r="G1266" s="29"/>
      <c r="H1266" s="29"/>
      <c r="I1266" s="27"/>
      <c r="J1266" s="27"/>
      <c r="K1266" s="27"/>
      <c r="L1266" s="27"/>
      <c r="M1266" s="27"/>
      <c r="N1266" s="27"/>
      <c r="O1266" s="30"/>
      <c r="P1266" s="30">
        <f>Table1[[#This Row],[Unit Value]]*Table1[[#This Row],[Qty | PCount]]</f>
        <v>0</v>
      </c>
      <c r="Q1266" s="27" t="str">
        <f>IF(Table1[[#This Row],[Unit Value]]&lt;=4999,"Low-Value Asset","High-Value Asset")</f>
        <v>Low-Value Asset</v>
      </c>
      <c r="R1266" s="27"/>
      <c r="S1266" s="27"/>
      <c r="T1266" s="27"/>
      <c r="U1266" s="27"/>
      <c r="V1266" s="74"/>
      <c r="W1266" s="27"/>
      <c r="X1266" s="27"/>
      <c r="Y1266" s="27"/>
      <c r="Z1266" s="27"/>
      <c r="AA12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6" s="27"/>
      <c r="AC1266" s="83"/>
    </row>
    <row r="1267" spans="1:29" ht="12.6" x14ac:dyDescent="0.25">
      <c r="A1267" s="27" t="s">
        <v>626</v>
      </c>
      <c r="B1267" s="28">
        <v>22</v>
      </c>
      <c r="C1267" s="27"/>
      <c r="D12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7" s="27"/>
      <c r="F1267" s="27"/>
      <c r="G1267" s="29"/>
      <c r="H1267" s="29"/>
      <c r="I1267" s="27"/>
      <c r="J1267" s="27"/>
      <c r="K1267" s="27"/>
      <c r="L1267" s="27"/>
      <c r="M1267" s="27"/>
      <c r="N1267" s="27"/>
      <c r="O1267" s="30"/>
      <c r="P1267" s="30">
        <f>Table1[[#This Row],[Unit Value]]*Table1[[#This Row],[Qty | PCount]]</f>
        <v>0</v>
      </c>
      <c r="Q1267" s="27" t="str">
        <f>IF(Table1[[#This Row],[Unit Value]]&lt;=4999,"Low-Value Asset","High-Value Asset")</f>
        <v>Low-Value Asset</v>
      </c>
      <c r="R1267" s="27"/>
      <c r="S1267" s="27"/>
      <c r="T1267" s="27"/>
      <c r="U1267" s="27"/>
      <c r="V1267" s="74"/>
      <c r="W1267" s="27"/>
      <c r="X1267" s="27"/>
      <c r="Y1267" s="27"/>
      <c r="Z1267" s="27"/>
      <c r="AA12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7" s="27"/>
      <c r="AC1267" s="83"/>
    </row>
    <row r="1268" spans="1:29" ht="12.6" x14ac:dyDescent="0.25">
      <c r="A1268" s="27" t="s">
        <v>626</v>
      </c>
      <c r="B1268" s="28">
        <v>30</v>
      </c>
      <c r="C1268" s="27"/>
      <c r="D12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8" s="27"/>
      <c r="F1268" s="27"/>
      <c r="G1268" s="29"/>
      <c r="H1268" s="29"/>
      <c r="I1268" s="27"/>
      <c r="J1268" s="27"/>
      <c r="K1268" s="27"/>
      <c r="L1268" s="27"/>
      <c r="M1268" s="27"/>
      <c r="N1268" s="27"/>
      <c r="O1268" s="30"/>
      <c r="P1268" s="30">
        <f>Table1[[#This Row],[Unit Value]]*Table1[[#This Row],[Qty | PCount]]</f>
        <v>0</v>
      </c>
      <c r="Q1268" s="27" t="str">
        <f>IF(Table1[[#This Row],[Unit Value]]&lt;=4999,"Low-Value Asset","High-Value Asset")</f>
        <v>Low-Value Asset</v>
      </c>
      <c r="R1268" s="27"/>
      <c r="S1268" s="27"/>
      <c r="T1268" s="27"/>
      <c r="U1268" s="27"/>
      <c r="V1268" s="74"/>
      <c r="W1268" s="27"/>
      <c r="X1268" s="27"/>
      <c r="Y1268" s="27"/>
      <c r="Z1268" s="27"/>
      <c r="AA12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8" s="27"/>
      <c r="AC1268" s="83"/>
    </row>
    <row r="1269" spans="1:29" ht="12.6" x14ac:dyDescent="0.25">
      <c r="A1269" s="27" t="s">
        <v>626</v>
      </c>
      <c r="B1269" s="28">
        <v>31</v>
      </c>
      <c r="C1269" s="27"/>
      <c r="D12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69" s="27"/>
      <c r="F1269" s="27"/>
      <c r="G1269" s="29"/>
      <c r="H1269" s="29"/>
      <c r="I1269" s="27"/>
      <c r="J1269" s="27"/>
      <c r="K1269" s="27"/>
      <c r="L1269" s="27"/>
      <c r="M1269" s="27"/>
      <c r="N1269" s="27"/>
      <c r="O1269" s="30"/>
      <c r="P1269" s="30">
        <f>Table1[[#This Row],[Unit Value]]*Table1[[#This Row],[Qty | PCount]]</f>
        <v>0</v>
      </c>
      <c r="Q1269" s="27" t="str">
        <f>IF(Table1[[#This Row],[Unit Value]]&lt;=4999,"Low-Value Asset","High-Value Asset")</f>
        <v>Low-Value Asset</v>
      </c>
      <c r="R1269" s="27"/>
      <c r="S1269" s="27"/>
      <c r="T1269" s="27"/>
      <c r="U1269" s="27"/>
      <c r="V1269" s="74"/>
      <c r="W1269" s="27"/>
      <c r="X1269" s="27"/>
      <c r="Y1269" s="27"/>
      <c r="Z1269" s="27"/>
      <c r="AA12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69" s="27"/>
      <c r="AC1269" s="83"/>
    </row>
    <row r="1270" spans="1:29" ht="12.6" x14ac:dyDescent="0.25">
      <c r="A1270" s="27" t="s">
        <v>627</v>
      </c>
      <c r="B1270" s="28">
        <v>32</v>
      </c>
      <c r="C1270" s="27"/>
      <c r="D12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0" s="27"/>
      <c r="F1270" s="27"/>
      <c r="G1270" s="29"/>
      <c r="H1270" s="29"/>
      <c r="I1270" s="27"/>
      <c r="J1270" s="27"/>
      <c r="K1270" s="27"/>
      <c r="L1270" s="27"/>
      <c r="M1270" s="27"/>
      <c r="N1270" s="27"/>
      <c r="O1270" s="30"/>
      <c r="P1270" s="30">
        <f>Table1[[#This Row],[Unit Value]]*Table1[[#This Row],[Qty | PCount]]</f>
        <v>0</v>
      </c>
      <c r="Q1270" s="27" t="str">
        <f>IF(Table1[[#This Row],[Unit Value]]&lt;=4999,"Low-Value Asset","High-Value Asset")</f>
        <v>Low-Value Asset</v>
      </c>
      <c r="R1270" s="27"/>
      <c r="S1270" s="27"/>
      <c r="T1270" s="27"/>
      <c r="U1270" s="27"/>
      <c r="V1270" s="74"/>
      <c r="W1270" s="27"/>
      <c r="X1270" s="27"/>
      <c r="Y1270" s="27"/>
      <c r="Z1270" s="27"/>
      <c r="AA12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0" s="27"/>
      <c r="AC1270" s="83"/>
    </row>
    <row r="1271" spans="1:29" ht="12.6" x14ac:dyDescent="0.25">
      <c r="A1271" s="27" t="s">
        <v>627</v>
      </c>
      <c r="B1271" s="28">
        <v>23</v>
      </c>
      <c r="C1271" s="27"/>
      <c r="D12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1" s="27"/>
      <c r="F1271" s="27"/>
      <c r="G1271" s="29"/>
      <c r="H1271" s="29"/>
      <c r="I1271" s="27"/>
      <c r="J1271" s="27"/>
      <c r="K1271" s="27"/>
      <c r="L1271" s="27"/>
      <c r="M1271" s="27"/>
      <c r="N1271" s="27"/>
      <c r="O1271" s="30"/>
      <c r="P1271" s="30">
        <f>Table1[[#This Row],[Unit Value]]*Table1[[#This Row],[Qty | PCount]]</f>
        <v>0</v>
      </c>
      <c r="Q1271" s="27" t="str">
        <f>IF(Table1[[#This Row],[Unit Value]]&lt;=4999,"Low-Value Asset","High-Value Asset")</f>
        <v>Low-Value Asset</v>
      </c>
      <c r="R1271" s="27"/>
      <c r="S1271" s="27"/>
      <c r="T1271" s="27"/>
      <c r="U1271" s="27"/>
      <c r="V1271" s="74"/>
      <c r="W1271" s="27"/>
      <c r="X1271" s="27"/>
      <c r="Y1271" s="27"/>
      <c r="Z1271" s="27"/>
      <c r="AA12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1" s="27"/>
      <c r="AC1271" s="83"/>
    </row>
    <row r="1272" spans="1:29" ht="12.6" x14ac:dyDescent="0.25">
      <c r="A1272" s="27" t="s">
        <v>627</v>
      </c>
      <c r="B1272" s="28">
        <v>33</v>
      </c>
      <c r="C1272" s="27"/>
      <c r="D12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2" s="27"/>
      <c r="F1272" s="27"/>
      <c r="G1272" s="29"/>
      <c r="H1272" s="29"/>
      <c r="I1272" s="27"/>
      <c r="J1272" s="27"/>
      <c r="K1272" s="27"/>
      <c r="L1272" s="27"/>
      <c r="M1272" s="27"/>
      <c r="N1272" s="27"/>
      <c r="O1272" s="30"/>
      <c r="P1272" s="30">
        <f>Table1[[#This Row],[Unit Value]]*Table1[[#This Row],[Qty | PCount]]</f>
        <v>0</v>
      </c>
      <c r="Q1272" s="27" t="str">
        <f>IF(Table1[[#This Row],[Unit Value]]&lt;=4999,"Low-Value Asset","High-Value Asset")</f>
        <v>Low-Value Asset</v>
      </c>
      <c r="R1272" s="27"/>
      <c r="S1272" s="27"/>
      <c r="T1272" s="27"/>
      <c r="U1272" s="27"/>
      <c r="V1272" s="74"/>
      <c r="W1272" s="27"/>
      <c r="X1272" s="27"/>
      <c r="Y1272" s="27"/>
      <c r="Z1272" s="27"/>
      <c r="AA12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2" s="27"/>
      <c r="AC1272" s="83"/>
    </row>
    <row r="1273" spans="1:29" ht="12.6" x14ac:dyDescent="0.25">
      <c r="A1273" s="27" t="s">
        <v>627</v>
      </c>
      <c r="B1273" s="28">
        <v>24</v>
      </c>
      <c r="C1273" s="27"/>
      <c r="D12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3" s="27"/>
      <c r="F1273" s="27"/>
      <c r="G1273" s="29"/>
      <c r="H1273" s="29"/>
      <c r="I1273" s="27"/>
      <c r="J1273" s="27"/>
      <c r="K1273" s="27"/>
      <c r="L1273" s="27"/>
      <c r="M1273" s="27"/>
      <c r="N1273" s="27"/>
      <c r="O1273" s="30"/>
      <c r="P1273" s="30">
        <f>Table1[[#This Row],[Unit Value]]*Table1[[#This Row],[Qty | PCount]]</f>
        <v>0</v>
      </c>
      <c r="Q1273" s="27" t="str">
        <f>IF(Table1[[#This Row],[Unit Value]]&lt;=4999,"Low-Value Asset","High-Value Asset")</f>
        <v>Low-Value Asset</v>
      </c>
      <c r="R1273" s="27"/>
      <c r="S1273" s="27"/>
      <c r="T1273" s="27"/>
      <c r="U1273" s="27"/>
      <c r="V1273" s="74"/>
      <c r="W1273" s="27"/>
      <c r="X1273" s="27"/>
      <c r="Y1273" s="27"/>
      <c r="Z1273" s="27"/>
      <c r="AA12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3" s="27"/>
      <c r="AC1273" s="83"/>
    </row>
    <row r="1274" spans="1:29" ht="12.6" x14ac:dyDescent="0.25">
      <c r="A1274" s="27" t="s">
        <v>627</v>
      </c>
      <c r="B1274" s="28">
        <v>34</v>
      </c>
      <c r="C1274" s="27"/>
      <c r="D12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4" s="27"/>
      <c r="F1274" s="27"/>
      <c r="G1274" s="29"/>
      <c r="H1274" s="29"/>
      <c r="I1274" s="27"/>
      <c r="J1274" s="27"/>
      <c r="K1274" s="27"/>
      <c r="L1274" s="27"/>
      <c r="M1274" s="27"/>
      <c r="N1274" s="27"/>
      <c r="O1274" s="30"/>
      <c r="P1274" s="30">
        <f>Table1[[#This Row],[Unit Value]]*Table1[[#This Row],[Qty | PCount]]</f>
        <v>0</v>
      </c>
      <c r="Q1274" s="27" t="str">
        <f>IF(Table1[[#This Row],[Unit Value]]&lt;=4999,"Low-Value Asset","High-Value Asset")</f>
        <v>Low-Value Asset</v>
      </c>
      <c r="R1274" s="27"/>
      <c r="S1274" s="27"/>
      <c r="T1274" s="27"/>
      <c r="U1274" s="27"/>
      <c r="V1274" s="74"/>
      <c r="W1274" s="27"/>
      <c r="X1274" s="27"/>
      <c r="Y1274" s="27"/>
      <c r="Z1274" s="27"/>
      <c r="AA12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4" s="27"/>
      <c r="AC1274" s="83"/>
    </row>
    <row r="1275" spans="1:29" ht="12.6" x14ac:dyDescent="0.25">
      <c r="A1275" s="27" t="s">
        <v>628</v>
      </c>
      <c r="B1275" s="28">
        <v>35</v>
      </c>
      <c r="C1275" s="27"/>
      <c r="D12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5" s="27"/>
      <c r="F1275" s="27"/>
      <c r="G1275" s="29"/>
      <c r="H1275" s="29"/>
      <c r="I1275" s="27"/>
      <c r="J1275" s="27"/>
      <c r="K1275" s="27"/>
      <c r="L1275" s="27"/>
      <c r="M1275" s="27"/>
      <c r="N1275" s="27"/>
      <c r="O1275" s="30"/>
      <c r="P1275" s="30">
        <f>Table1[[#This Row],[Unit Value]]*Table1[[#This Row],[Qty | PCount]]</f>
        <v>0</v>
      </c>
      <c r="Q1275" s="27" t="str">
        <f>IF(Table1[[#This Row],[Unit Value]]&lt;=4999,"Low-Value Asset","High-Value Asset")</f>
        <v>Low-Value Asset</v>
      </c>
      <c r="R1275" s="27"/>
      <c r="S1275" s="27"/>
      <c r="T1275" s="27"/>
      <c r="U1275" s="27"/>
      <c r="V1275" s="74"/>
      <c r="W1275" s="27"/>
      <c r="X1275" s="27"/>
      <c r="Y1275" s="27"/>
      <c r="Z1275" s="27"/>
      <c r="AA12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5" s="27"/>
      <c r="AC1275" s="83"/>
    </row>
    <row r="1276" spans="1:29" ht="12.6" x14ac:dyDescent="0.25">
      <c r="A1276" s="27" t="s">
        <v>628</v>
      </c>
      <c r="B1276" s="28">
        <v>25</v>
      </c>
      <c r="C1276" s="27"/>
      <c r="D12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6" s="27"/>
      <c r="F1276" s="27"/>
      <c r="G1276" s="29"/>
      <c r="H1276" s="29"/>
      <c r="I1276" s="27"/>
      <c r="J1276" s="27"/>
      <c r="K1276" s="27"/>
      <c r="L1276" s="27"/>
      <c r="M1276" s="27"/>
      <c r="N1276" s="27"/>
      <c r="O1276" s="30"/>
      <c r="P1276" s="30">
        <f>Table1[[#This Row],[Unit Value]]*Table1[[#This Row],[Qty | PCount]]</f>
        <v>0</v>
      </c>
      <c r="Q1276" s="27" t="str">
        <f>IF(Table1[[#This Row],[Unit Value]]&lt;=4999,"Low-Value Asset","High-Value Asset")</f>
        <v>Low-Value Asset</v>
      </c>
      <c r="R1276" s="27"/>
      <c r="S1276" s="27"/>
      <c r="T1276" s="27"/>
      <c r="U1276" s="27"/>
      <c r="V1276" s="74"/>
      <c r="W1276" s="27"/>
      <c r="X1276" s="27"/>
      <c r="Y1276" s="27"/>
      <c r="Z1276" s="27"/>
      <c r="AA12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6" s="27"/>
      <c r="AC1276" s="83"/>
    </row>
    <row r="1277" spans="1:29" ht="12.6" x14ac:dyDescent="0.25">
      <c r="A1277" s="27" t="s">
        <v>628</v>
      </c>
      <c r="B1277" s="28">
        <v>10</v>
      </c>
      <c r="C1277" s="27"/>
      <c r="D12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7" s="27"/>
      <c r="F1277" s="27"/>
      <c r="G1277" s="29"/>
      <c r="H1277" s="29"/>
      <c r="I1277" s="27"/>
      <c r="J1277" s="27"/>
      <c r="K1277" s="27"/>
      <c r="L1277" s="27"/>
      <c r="M1277" s="27"/>
      <c r="N1277" s="27"/>
      <c r="O1277" s="30"/>
      <c r="P1277" s="30">
        <f>Table1[[#This Row],[Unit Value]]*Table1[[#This Row],[Qty | PCount]]</f>
        <v>0</v>
      </c>
      <c r="Q1277" s="27" t="str">
        <f>IF(Table1[[#This Row],[Unit Value]]&lt;=4999,"Low-Value Asset","High-Value Asset")</f>
        <v>Low-Value Asset</v>
      </c>
      <c r="R1277" s="27"/>
      <c r="S1277" s="27"/>
      <c r="T1277" s="27"/>
      <c r="U1277" s="27"/>
      <c r="V1277" s="74"/>
      <c r="W1277" s="27"/>
      <c r="X1277" s="27"/>
      <c r="Y1277" s="27"/>
      <c r="Z1277" s="27"/>
      <c r="AA12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7" s="27"/>
      <c r="AC1277" s="83"/>
    </row>
    <row r="1278" spans="1:29" ht="12.6" x14ac:dyDescent="0.25">
      <c r="A1278" s="27" t="s">
        <v>628</v>
      </c>
      <c r="B1278" s="28">
        <v>36</v>
      </c>
      <c r="C1278" s="27"/>
      <c r="D12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8" s="27"/>
      <c r="F1278" s="27"/>
      <c r="G1278" s="29"/>
      <c r="H1278" s="29"/>
      <c r="I1278" s="27"/>
      <c r="J1278" s="27"/>
      <c r="K1278" s="27"/>
      <c r="L1278" s="27"/>
      <c r="M1278" s="27"/>
      <c r="N1278" s="27"/>
      <c r="O1278" s="30"/>
      <c r="P1278" s="30">
        <f>Table1[[#This Row],[Unit Value]]*Table1[[#This Row],[Qty | PCount]]</f>
        <v>0</v>
      </c>
      <c r="Q1278" s="27" t="str">
        <f>IF(Table1[[#This Row],[Unit Value]]&lt;=4999,"Low-Value Asset","High-Value Asset")</f>
        <v>Low-Value Asset</v>
      </c>
      <c r="R1278" s="27"/>
      <c r="S1278" s="27"/>
      <c r="T1278" s="27"/>
      <c r="U1278" s="27"/>
      <c r="V1278" s="74"/>
      <c r="W1278" s="27"/>
      <c r="X1278" s="27"/>
      <c r="Y1278" s="27"/>
      <c r="Z1278" s="27"/>
      <c r="AA12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8" s="27"/>
      <c r="AC1278" s="83"/>
    </row>
    <row r="1279" spans="1:29" ht="12.6" customHeight="1" x14ac:dyDescent="0.25">
      <c r="A1279" s="27" t="s">
        <v>628</v>
      </c>
      <c r="B1279" s="28">
        <v>37</v>
      </c>
      <c r="C1279" s="27"/>
      <c r="D12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79" s="27"/>
      <c r="F1279" s="27"/>
      <c r="G1279" s="29"/>
      <c r="H1279" s="29"/>
      <c r="I1279" s="27"/>
      <c r="J1279" s="27"/>
      <c r="K1279" s="27"/>
      <c r="L1279" s="27"/>
      <c r="M1279" s="27"/>
      <c r="N1279" s="27"/>
      <c r="O1279" s="30"/>
      <c r="P1279" s="30">
        <f>Table1[[#This Row],[Unit Value]]*Table1[[#This Row],[Qty | PCount]]</f>
        <v>0</v>
      </c>
      <c r="Q1279" s="27" t="str">
        <f>IF(Table1[[#This Row],[Unit Value]]&lt;=4999,"Low-Value Asset","High-Value Asset")</f>
        <v>Low-Value Asset</v>
      </c>
      <c r="R1279" s="27"/>
      <c r="S1279" s="27"/>
      <c r="T1279" s="27"/>
      <c r="U1279" s="27"/>
      <c r="V1279" s="74"/>
      <c r="W1279" s="27"/>
      <c r="X1279" s="27"/>
      <c r="Y1279" s="27"/>
      <c r="Z1279" s="27"/>
      <c r="AA12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79" s="27"/>
      <c r="AC1279" s="83"/>
    </row>
    <row r="1280" spans="1:29" ht="12.6" x14ac:dyDescent="0.25">
      <c r="A1280" s="27" t="s">
        <v>628</v>
      </c>
      <c r="B1280" s="28">
        <v>26</v>
      </c>
      <c r="C1280" s="27"/>
      <c r="D12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0" s="27"/>
      <c r="F1280" s="27"/>
      <c r="G1280" s="29"/>
      <c r="H1280" s="29"/>
      <c r="I1280" s="27"/>
      <c r="J1280" s="27"/>
      <c r="K1280" s="27"/>
      <c r="L1280" s="27"/>
      <c r="M1280" s="27"/>
      <c r="N1280" s="27"/>
      <c r="O1280" s="30"/>
      <c r="P1280" s="30">
        <f>Table1[[#This Row],[Unit Value]]*Table1[[#This Row],[Qty | PCount]]</f>
        <v>0</v>
      </c>
      <c r="Q1280" s="27" t="str">
        <f>IF(Table1[[#This Row],[Unit Value]]&lt;=4999,"Low-Value Asset","High-Value Asset")</f>
        <v>Low-Value Asset</v>
      </c>
      <c r="R1280" s="27"/>
      <c r="S1280" s="27"/>
      <c r="T1280" s="27"/>
      <c r="U1280" s="27"/>
      <c r="V1280" s="74"/>
      <c r="W1280" s="27"/>
      <c r="X1280" s="27"/>
      <c r="Y1280" s="27"/>
      <c r="Z1280" s="27"/>
      <c r="AA12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0" s="27"/>
      <c r="AC1280" s="83"/>
    </row>
    <row r="1281" spans="1:29" ht="25.2" x14ac:dyDescent="0.25">
      <c r="A1281" s="27" t="s">
        <v>628</v>
      </c>
      <c r="B1281" s="28">
        <v>38</v>
      </c>
      <c r="C1281" s="27"/>
      <c r="D12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1" s="27"/>
      <c r="F1281" s="27"/>
      <c r="G1281" s="29"/>
      <c r="H1281" s="29"/>
      <c r="I1281" s="27"/>
      <c r="J1281" s="27"/>
      <c r="K1281" s="27"/>
      <c r="L1281" s="27"/>
      <c r="M1281" s="27"/>
      <c r="N1281" s="27"/>
      <c r="O1281" s="30"/>
      <c r="P1281" s="30">
        <f>Table1[[#This Row],[Unit Value]]*Table1[[#This Row],[Qty | PCount]]</f>
        <v>0</v>
      </c>
      <c r="Q1281" s="27" t="str">
        <f>IF(Table1[[#This Row],[Unit Value]]&lt;=4999,"Low-Value Asset","High-Value Asset")</f>
        <v>Low-Value Asset</v>
      </c>
      <c r="R1281" s="27"/>
      <c r="S1281" s="27"/>
      <c r="T1281" s="27"/>
      <c r="U1281" s="27"/>
      <c r="V1281" s="74"/>
      <c r="W1281" s="27"/>
      <c r="X1281" s="27"/>
      <c r="Y1281" s="27"/>
      <c r="Z1281" s="27"/>
      <c r="AA12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1" s="27"/>
      <c r="AC1281" s="83"/>
    </row>
    <row r="1282" spans="1:29" ht="12.6" x14ac:dyDescent="0.25">
      <c r="A1282" s="27" t="s">
        <v>628</v>
      </c>
      <c r="B1282" s="28">
        <v>2</v>
      </c>
      <c r="C1282" s="27"/>
      <c r="D12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2" s="27"/>
      <c r="F1282" s="27"/>
      <c r="G1282" s="29"/>
      <c r="H1282" s="29"/>
      <c r="I1282" s="27"/>
      <c r="J1282" s="27"/>
      <c r="K1282" s="27"/>
      <c r="L1282" s="27"/>
      <c r="M1282" s="27"/>
      <c r="N1282" s="27"/>
      <c r="O1282" s="30"/>
      <c r="P1282" s="30">
        <f>Table1[[#This Row],[Unit Value]]*Table1[[#This Row],[Qty | PCount]]</f>
        <v>0</v>
      </c>
      <c r="Q1282" s="27" t="str">
        <f>IF(Table1[[#This Row],[Unit Value]]&lt;=4999,"Low-Value Asset","High-Value Asset")</f>
        <v>Low-Value Asset</v>
      </c>
      <c r="R1282" s="27"/>
      <c r="S1282" s="27"/>
      <c r="T1282" s="27"/>
      <c r="U1282" s="27"/>
      <c r="V1282" s="74"/>
      <c r="W1282" s="27"/>
      <c r="X1282" s="27"/>
      <c r="Y1282" s="27"/>
      <c r="Z1282" s="27"/>
      <c r="AA12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2" s="27"/>
      <c r="AC1282" s="83"/>
    </row>
    <row r="1283" spans="1:29" ht="12.6" x14ac:dyDescent="0.25">
      <c r="A1283" s="27" t="s">
        <v>628</v>
      </c>
      <c r="B1283" s="28">
        <v>3</v>
      </c>
      <c r="C1283" s="27"/>
      <c r="D12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3" s="27"/>
      <c r="F1283" s="27"/>
      <c r="G1283" s="29"/>
      <c r="H1283" s="29"/>
      <c r="I1283" s="27"/>
      <c r="J1283" s="27"/>
      <c r="K1283" s="27"/>
      <c r="L1283" s="27"/>
      <c r="M1283" s="27"/>
      <c r="N1283" s="27"/>
      <c r="O1283" s="30"/>
      <c r="P1283" s="30">
        <f>Table1[[#This Row],[Unit Value]]*Table1[[#This Row],[Qty | PCount]]</f>
        <v>0</v>
      </c>
      <c r="Q1283" s="27" t="str">
        <f>IF(Table1[[#This Row],[Unit Value]]&lt;=4999,"Low-Value Asset","High-Value Asset")</f>
        <v>Low-Value Asset</v>
      </c>
      <c r="R1283" s="27"/>
      <c r="S1283" s="27"/>
      <c r="T1283" s="27"/>
      <c r="U1283" s="27"/>
      <c r="V1283" s="74"/>
      <c r="W1283" s="27"/>
      <c r="X1283" s="27"/>
      <c r="Y1283" s="27"/>
      <c r="Z1283" s="27"/>
      <c r="AA12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3" s="27"/>
      <c r="AC1283" s="83"/>
    </row>
    <row r="1284" spans="1:29" ht="12.6" x14ac:dyDescent="0.25">
      <c r="A1284" s="27" t="s">
        <v>628</v>
      </c>
      <c r="B1284" s="28">
        <v>27</v>
      </c>
      <c r="C1284" s="27"/>
      <c r="D12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4" s="27"/>
      <c r="F1284" s="27"/>
      <c r="G1284" s="29"/>
      <c r="H1284" s="29"/>
      <c r="I1284" s="27"/>
      <c r="J1284" s="27"/>
      <c r="K1284" s="27"/>
      <c r="L1284" s="27"/>
      <c r="M1284" s="27"/>
      <c r="N1284" s="27"/>
      <c r="O1284" s="30"/>
      <c r="P1284" s="30">
        <f>Table1[[#This Row],[Unit Value]]*Table1[[#This Row],[Qty | PCount]]</f>
        <v>0</v>
      </c>
      <c r="Q1284" s="27" t="str">
        <f>IF(Table1[[#This Row],[Unit Value]]&lt;=4999,"Low-Value Asset","High-Value Asset")</f>
        <v>Low-Value Asset</v>
      </c>
      <c r="R1284" s="27"/>
      <c r="S1284" s="27"/>
      <c r="T1284" s="27"/>
      <c r="U1284" s="27"/>
      <c r="V1284" s="74"/>
      <c r="W1284" s="27"/>
      <c r="X1284" s="27"/>
      <c r="Y1284" s="27"/>
      <c r="Z1284" s="27"/>
      <c r="AA12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4" s="27"/>
      <c r="AC1284" s="83"/>
    </row>
    <row r="1285" spans="1:29" ht="12.6" x14ac:dyDescent="0.25">
      <c r="A1285" s="27" t="s">
        <v>629</v>
      </c>
      <c r="B1285" s="28">
        <v>39</v>
      </c>
      <c r="C1285" s="27"/>
      <c r="D12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5" s="27"/>
      <c r="F1285" s="27"/>
      <c r="G1285" s="29"/>
      <c r="H1285" s="29"/>
      <c r="I1285" s="27"/>
      <c r="J1285" s="27"/>
      <c r="K1285" s="27"/>
      <c r="L1285" s="27"/>
      <c r="M1285" s="27"/>
      <c r="N1285" s="27"/>
      <c r="O1285" s="30"/>
      <c r="P1285" s="30">
        <f>Table1[[#This Row],[Unit Value]]*Table1[[#This Row],[Qty | PCount]]</f>
        <v>0</v>
      </c>
      <c r="Q1285" s="27" t="str">
        <f>IF(Table1[[#This Row],[Unit Value]]&lt;=4999,"Low-Value Asset","High-Value Asset")</f>
        <v>Low-Value Asset</v>
      </c>
      <c r="R1285" s="27"/>
      <c r="S1285" s="27"/>
      <c r="T1285" s="27"/>
      <c r="U1285" s="27"/>
      <c r="V1285" s="74"/>
      <c r="W1285" s="27"/>
      <c r="X1285" s="27"/>
      <c r="Y1285" s="27"/>
      <c r="Z1285" s="27"/>
      <c r="AA12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5" s="27"/>
      <c r="AC1285" s="83"/>
    </row>
    <row r="1286" spans="1:29" ht="12.6" x14ac:dyDescent="0.25">
      <c r="A1286" s="27" t="s">
        <v>630</v>
      </c>
      <c r="B1286" s="28">
        <v>40</v>
      </c>
      <c r="C1286" s="27"/>
      <c r="D12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6" s="27"/>
      <c r="F1286" s="27"/>
      <c r="G1286" s="29"/>
      <c r="H1286" s="29"/>
      <c r="I1286" s="27"/>
      <c r="J1286" s="27"/>
      <c r="K1286" s="27"/>
      <c r="L1286" s="27"/>
      <c r="M1286" s="27"/>
      <c r="N1286" s="27"/>
      <c r="O1286" s="30"/>
      <c r="P1286" s="30">
        <f>Table1[[#This Row],[Unit Value]]*Table1[[#This Row],[Qty | PCount]]</f>
        <v>0</v>
      </c>
      <c r="Q1286" s="27" t="str">
        <f>IF(Table1[[#This Row],[Unit Value]]&lt;=4999,"Low-Value Asset","High-Value Asset")</f>
        <v>Low-Value Asset</v>
      </c>
      <c r="R1286" s="27"/>
      <c r="S1286" s="27"/>
      <c r="T1286" s="27"/>
      <c r="U1286" s="27"/>
      <c r="V1286" s="74"/>
      <c r="W1286" s="27"/>
      <c r="X1286" s="27"/>
      <c r="Y1286" s="27"/>
      <c r="Z1286" s="27"/>
      <c r="AA12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6" s="27"/>
      <c r="AC1286" s="83"/>
    </row>
    <row r="1287" spans="1:29" ht="12.6" x14ac:dyDescent="0.25">
      <c r="A1287" s="27" t="s">
        <v>631</v>
      </c>
      <c r="B1287" s="28">
        <v>41</v>
      </c>
      <c r="C1287" s="27"/>
      <c r="D12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7" s="27"/>
      <c r="F1287" s="27"/>
      <c r="G1287" s="29"/>
      <c r="H1287" s="29"/>
      <c r="I1287" s="27"/>
      <c r="J1287" s="27"/>
      <c r="K1287" s="27"/>
      <c r="L1287" s="27"/>
      <c r="M1287" s="27"/>
      <c r="N1287" s="27"/>
      <c r="O1287" s="30"/>
      <c r="P1287" s="30">
        <f>Table1[[#This Row],[Unit Value]]*Table1[[#This Row],[Qty | PCount]]</f>
        <v>0</v>
      </c>
      <c r="Q1287" s="27" t="str">
        <f>IF(Table1[[#This Row],[Unit Value]]&lt;=4999,"Low-Value Asset","High-Value Asset")</f>
        <v>Low-Value Asset</v>
      </c>
      <c r="R1287" s="27"/>
      <c r="S1287" s="27"/>
      <c r="T1287" s="27"/>
      <c r="U1287" s="27"/>
      <c r="V1287" s="74"/>
      <c r="W1287" s="27"/>
      <c r="X1287" s="27"/>
      <c r="Y1287" s="27"/>
      <c r="Z1287" s="27"/>
      <c r="AA12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7" s="27"/>
      <c r="AC1287" s="83"/>
    </row>
    <row r="1288" spans="1:29" ht="12.6" x14ac:dyDescent="0.25">
      <c r="A1288" s="27" t="s">
        <v>632</v>
      </c>
      <c r="B1288" s="28">
        <v>42</v>
      </c>
      <c r="C1288" s="27"/>
      <c r="D12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8" s="27"/>
      <c r="F1288" s="27"/>
      <c r="G1288" s="29"/>
      <c r="H1288" s="29"/>
      <c r="I1288" s="27"/>
      <c r="J1288" s="27"/>
      <c r="K1288" s="27"/>
      <c r="L1288" s="27"/>
      <c r="M1288" s="27"/>
      <c r="N1288" s="27"/>
      <c r="O1288" s="30"/>
      <c r="P1288" s="30">
        <f>Table1[[#This Row],[Unit Value]]*Table1[[#This Row],[Qty | PCount]]</f>
        <v>0</v>
      </c>
      <c r="Q1288" s="27" t="str">
        <f>IF(Table1[[#This Row],[Unit Value]]&lt;=4999,"Low-Value Asset","High-Value Asset")</f>
        <v>Low-Value Asset</v>
      </c>
      <c r="R1288" s="27"/>
      <c r="S1288" s="27"/>
      <c r="T1288" s="27"/>
      <c r="U1288" s="27"/>
      <c r="V1288" s="74"/>
      <c r="W1288" s="27"/>
      <c r="X1288" s="27"/>
      <c r="Y1288" s="27"/>
      <c r="Z1288" s="27"/>
      <c r="AA12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8" s="27"/>
      <c r="AC1288" s="83"/>
    </row>
    <row r="1289" spans="1:29" ht="12.6" x14ac:dyDescent="0.25">
      <c r="A1289" s="27" t="s">
        <v>633</v>
      </c>
      <c r="B1289" s="28">
        <v>29</v>
      </c>
      <c r="C1289" s="27"/>
      <c r="D12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89" s="27"/>
      <c r="F1289" s="27"/>
      <c r="G1289" s="29"/>
      <c r="H1289" s="29"/>
      <c r="I1289" s="27"/>
      <c r="J1289" s="27"/>
      <c r="K1289" s="27"/>
      <c r="L1289" s="27"/>
      <c r="M1289" s="27"/>
      <c r="N1289" s="27"/>
      <c r="O1289" s="30"/>
      <c r="P1289" s="30">
        <f>Table1[[#This Row],[Unit Value]]*Table1[[#This Row],[Qty | PCount]]</f>
        <v>0</v>
      </c>
      <c r="Q1289" s="27" t="str">
        <f>IF(Table1[[#This Row],[Unit Value]]&lt;=4999,"Low-Value Asset","High-Value Asset")</f>
        <v>Low-Value Asset</v>
      </c>
      <c r="R1289" s="27"/>
      <c r="S1289" s="27"/>
      <c r="T1289" s="27"/>
      <c r="U1289" s="27"/>
      <c r="V1289" s="74"/>
      <c r="W1289" s="27"/>
      <c r="X1289" s="27"/>
      <c r="Y1289" s="27"/>
      <c r="Z1289" s="27"/>
      <c r="AA12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89" s="27"/>
      <c r="AC1289" s="83"/>
    </row>
    <row r="1290" spans="1:29" ht="12.6" x14ac:dyDescent="0.25">
      <c r="A1290" s="27" t="s">
        <v>634</v>
      </c>
      <c r="B1290" s="28">
        <v>43</v>
      </c>
      <c r="C1290" s="27"/>
      <c r="D12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0" s="27"/>
      <c r="F1290" s="27"/>
      <c r="G1290" s="29"/>
      <c r="H1290" s="29"/>
      <c r="I1290" s="27"/>
      <c r="J1290" s="27"/>
      <c r="K1290" s="27"/>
      <c r="L1290" s="27"/>
      <c r="M1290" s="27"/>
      <c r="N1290" s="27"/>
      <c r="O1290" s="30"/>
      <c r="P1290" s="30">
        <f>Table1[[#This Row],[Unit Value]]*Table1[[#This Row],[Qty | PCount]]</f>
        <v>0</v>
      </c>
      <c r="Q1290" s="27" t="str">
        <f>IF(Table1[[#This Row],[Unit Value]]&lt;=4999,"Low-Value Asset","High-Value Asset")</f>
        <v>Low-Value Asset</v>
      </c>
      <c r="R1290" s="27"/>
      <c r="S1290" s="27"/>
      <c r="T1290" s="27"/>
      <c r="U1290" s="27"/>
      <c r="V1290" s="74"/>
      <c r="W1290" s="27"/>
      <c r="X1290" s="27"/>
      <c r="Y1290" s="27"/>
      <c r="Z1290" s="27"/>
      <c r="AA12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0" s="27"/>
      <c r="AC1290" s="83"/>
    </row>
    <row r="1291" spans="1:29" ht="12.6" x14ac:dyDescent="0.25">
      <c r="A1291" s="27" t="s">
        <v>634</v>
      </c>
      <c r="B1291" s="28">
        <v>44</v>
      </c>
      <c r="C1291" s="27"/>
      <c r="D12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1" s="27"/>
      <c r="F1291" s="27"/>
      <c r="G1291" s="29"/>
      <c r="H1291" s="29"/>
      <c r="I1291" s="27"/>
      <c r="J1291" s="27"/>
      <c r="K1291" s="27"/>
      <c r="L1291" s="27"/>
      <c r="M1291" s="27"/>
      <c r="N1291" s="27"/>
      <c r="O1291" s="30"/>
      <c r="P1291" s="30">
        <f>Table1[[#This Row],[Unit Value]]*Table1[[#This Row],[Qty | PCount]]</f>
        <v>0</v>
      </c>
      <c r="Q1291" s="27" t="str">
        <f>IF(Table1[[#This Row],[Unit Value]]&lt;=4999,"Low-Value Asset","High-Value Asset")</f>
        <v>Low-Value Asset</v>
      </c>
      <c r="R1291" s="27"/>
      <c r="S1291" s="27"/>
      <c r="T1291" s="27"/>
      <c r="U1291" s="27"/>
      <c r="V1291" s="74"/>
      <c r="W1291" s="27"/>
      <c r="X1291" s="27"/>
      <c r="Y1291" s="27"/>
      <c r="Z1291" s="27"/>
      <c r="AA12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1" s="27"/>
      <c r="AC1291" s="83"/>
    </row>
    <row r="1292" spans="1:29" ht="12.6" x14ac:dyDescent="0.25">
      <c r="A1292" s="27" t="s">
        <v>635</v>
      </c>
      <c r="B1292" s="28">
        <v>30</v>
      </c>
      <c r="C1292" s="27"/>
      <c r="D12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2" s="27"/>
      <c r="F1292" s="27"/>
      <c r="G1292" s="29"/>
      <c r="H1292" s="29"/>
      <c r="I1292" s="27"/>
      <c r="J1292" s="27"/>
      <c r="K1292" s="27"/>
      <c r="L1292" s="27"/>
      <c r="M1292" s="27"/>
      <c r="N1292" s="27"/>
      <c r="O1292" s="30"/>
      <c r="P1292" s="30">
        <f>Table1[[#This Row],[Unit Value]]*Table1[[#This Row],[Qty | PCount]]</f>
        <v>0</v>
      </c>
      <c r="Q1292" s="27" t="str">
        <f>IF(Table1[[#This Row],[Unit Value]]&lt;=4999,"Low-Value Asset","High-Value Asset")</f>
        <v>Low-Value Asset</v>
      </c>
      <c r="R1292" s="27"/>
      <c r="S1292" s="27"/>
      <c r="T1292" s="27"/>
      <c r="U1292" s="27"/>
      <c r="V1292" s="74"/>
      <c r="W1292" s="27"/>
      <c r="X1292" s="27"/>
      <c r="Y1292" s="27"/>
      <c r="Z1292" s="27"/>
      <c r="AA12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2" s="27"/>
      <c r="AC1292" s="83"/>
    </row>
    <row r="1293" spans="1:29" ht="12.6" x14ac:dyDescent="0.25">
      <c r="A1293" s="27" t="s">
        <v>638</v>
      </c>
      <c r="B1293" s="28">
        <v>31</v>
      </c>
      <c r="C1293" s="27"/>
      <c r="D12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3" s="27"/>
      <c r="F1293" s="27"/>
      <c r="G1293" s="29"/>
      <c r="H1293" s="29"/>
      <c r="I1293" s="27"/>
      <c r="J1293" s="27"/>
      <c r="K1293" s="27"/>
      <c r="L1293" s="27"/>
      <c r="M1293" s="27"/>
      <c r="N1293" s="27"/>
      <c r="O1293" s="30"/>
      <c r="P1293" s="30">
        <f>Table1[[#This Row],[Unit Value]]*Table1[[#This Row],[Qty | PCount]]</f>
        <v>0</v>
      </c>
      <c r="Q1293" s="27" t="str">
        <f>IF(Table1[[#This Row],[Unit Value]]&lt;=4999,"Low-Value Asset","High-Value Asset")</f>
        <v>Low-Value Asset</v>
      </c>
      <c r="R1293" s="27"/>
      <c r="S1293" s="27"/>
      <c r="T1293" s="27"/>
      <c r="U1293" s="27"/>
      <c r="V1293" s="74"/>
      <c r="W1293" s="27"/>
      <c r="X1293" s="27"/>
      <c r="Y1293" s="27"/>
      <c r="Z1293" s="27"/>
      <c r="AA12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3" s="27"/>
      <c r="AC1293" s="83"/>
    </row>
    <row r="1294" spans="1:29" ht="12.6" x14ac:dyDescent="0.25">
      <c r="A1294" s="27" t="s">
        <v>639</v>
      </c>
      <c r="B1294" s="28">
        <v>32</v>
      </c>
      <c r="C1294" s="27"/>
      <c r="D12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4" s="27"/>
      <c r="F1294" s="27"/>
      <c r="G1294" s="29"/>
      <c r="H1294" s="29"/>
      <c r="I1294" s="27"/>
      <c r="J1294" s="27"/>
      <c r="K1294" s="27"/>
      <c r="L1294" s="27"/>
      <c r="M1294" s="27"/>
      <c r="N1294" s="27"/>
      <c r="O1294" s="30"/>
      <c r="P1294" s="30">
        <f>Table1[[#This Row],[Unit Value]]*Table1[[#This Row],[Qty | PCount]]</f>
        <v>0</v>
      </c>
      <c r="Q1294" s="27" t="str">
        <f>IF(Table1[[#This Row],[Unit Value]]&lt;=4999,"Low-Value Asset","High-Value Asset")</f>
        <v>Low-Value Asset</v>
      </c>
      <c r="R1294" s="27"/>
      <c r="S1294" s="27"/>
      <c r="T1294" s="27"/>
      <c r="U1294" s="27"/>
      <c r="V1294" s="74"/>
      <c r="W1294" s="27"/>
      <c r="X1294" s="27"/>
      <c r="Y1294" s="27"/>
      <c r="Z1294" s="27"/>
      <c r="AA12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4" s="27"/>
      <c r="AC1294" s="83"/>
    </row>
    <row r="1295" spans="1:29" ht="12.6" x14ac:dyDescent="0.25">
      <c r="A1295" s="27" t="s">
        <v>640</v>
      </c>
      <c r="B1295" s="28">
        <v>33</v>
      </c>
      <c r="C1295" s="27"/>
      <c r="D12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5" s="27"/>
      <c r="F1295" s="27"/>
      <c r="G1295" s="29"/>
      <c r="H1295" s="29"/>
      <c r="I1295" s="27"/>
      <c r="J1295" s="27"/>
      <c r="K1295" s="27"/>
      <c r="L1295" s="27"/>
      <c r="M1295" s="27"/>
      <c r="N1295" s="27"/>
      <c r="O1295" s="30"/>
      <c r="P1295" s="30">
        <f>Table1[[#This Row],[Unit Value]]*Table1[[#This Row],[Qty | PCount]]</f>
        <v>0</v>
      </c>
      <c r="Q1295" s="27" t="str">
        <f>IF(Table1[[#This Row],[Unit Value]]&lt;=4999,"Low-Value Asset","High-Value Asset")</f>
        <v>Low-Value Asset</v>
      </c>
      <c r="R1295" s="27"/>
      <c r="S1295" s="27"/>
      <c r="T1295" s="27"/>
      <c r="U1295" s="27"/>
      <c r="V1295" s="74"/>
      <c r="W1295" s="27"/>
      <c r="X1295" s="27"/>
      <c r="Y1295" s="27"/>
      <c r="Z1295" s="27"/>
      <c r="AA12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5" s="27"/>
      <c r="AC1295" s="83"/>
    </row>
    <row r="1296" spans="1:29" ht="12.6" x14ac:dyDescent="0.25">
      <c r="A1296" s="27" t="s">
        <v>641</v>
      </c>
      <c r="B1296" s="28">
        <v>34</v>
      </c>
      <c r="C1296" s="27"/>
      <c r="D12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6" s="27"/>
      <c r="F1296" s="27"/>
      <c r="G1296" s="29"/>
      <c r="H1296" s="29"/>
      <c r="I1296" s="27"/>
      <c r="J1296" s="27"/>
      <c r="K1296" s="27"/>
      <c r="L1296" s="27"/>
      <c r="M1296" s="27"/>
      <c r="N1296" s="27"/>
      <c r="O1296" s="30"/>
      <c r="P1296" s="30">
        <f>Table1[[#This Row],[Unit Value]]*Table1[[#This Row],[Qty | PCount]]</f>
        <v>0</v>
      </c>
      <c r="Q1296" s="27" t="str">
        <f>IF(Table1[[#This Row],[Unit Value]]&lt;=4999,"Low-Value Asset","High-Value Asset")</f>
        <v>Low-Value Asset</v>
      </c>
      <c r="R1296" s="27"/>
      <c r="S1296" s="27"/>
      <c r="T1296" s="27"/>
      <c r="U1296" s="27"/>
      <c r="V1296" s="74"/>
      <c r="W1296" s="27"/>
      <c r="X1296" s="27"/>
      <c r="Y1296" s="27"/>
      <c r="Z1296" s="27"/>
      <c r="AA12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6" s="27"/>
      <c r="AC1296" s="83"/>
    </row>
    <row r="1297" spans="1:29" ht="12.6" x14ac:dyDescent="0.25">
      <c r="A1297" s="27" t="s">
        <v>642</v>
      </c>
      <c r="B1297" s="28">
        <v>35</v>
      </c>
      <c r="C1297" s="27"/>
      <c r="D12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7" s="27"/>
      <c r="F1297" s="27"/>
      <c r="G1297" s="29"/>
      <c r="H1297" s="29"/>
      <c r="I1297" s="27"/>
      <c r="J1297" s="27"/>
      <c r="K1297" s="27"/>
      <c r="L1297" s="27"/>
      <c r="M1297" s="27"/>
      <c r="N1297" s="27"/>
      <c r="O1297" s="30"/>
      <c r="P1297" s="30">
        <f>Table1[[#This Row],[Unit Value]]*Table1[[#This Row],[Qty | PCount]]</f>
        <v>0</v>
      </c>
      <c r="Q1297" s="27" t="str">
        <f>IF(Table1[[#This Row],[Unit Value]]&lt;=4999,"Low-Value Asset","High-Value Asset")</f>
        <v>Low-Value Asset</v>
      </c>
      <c r="R1297" s="27"/>
      <c r="S1297" s="27"/>
      <c r="T1297" s="27"/>
      <c r="U1297" s="27"/>
      <c r="V1297" s="74"/>
      <c r="W1297" s="27"/>
      <c r="X1297" s="27"/>
      <c r="Y1297" s="27"/>
      <c r="Z1297" s="27"/>
      <c r="AA12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7" s="27"/>
      <c r="AC1297" s="83"/>
    </row>
    <row r="1298" spans="1:29" ht="12.6" x14ac:dyDescent="0.25">
      <c r="A1298" s="27" t="s">
        <v>643</v>
      </c>
      <c r="B1298" s="28">
        <v>36</v>
      </c>
      <c r="C1298" s="27"/>
      <c r="D12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8" s="27"/>
      <c r="F1298" s="27"/>
      <c r="G1298" s="29"/>
      <c r="H1298" s="29"/>
      <c r="I1298" s="27"/>
      <c r="J1298" s="27"/>
      <c r="K1298" s="27"/>
      <c r="L1298" s="27"/>
      <c r="M1298" s="27"/>
      <c r="N1298" s="27"/>
      <c r="O1298" s="30"/>
      <c r="P1298" s="30">
        <f>Table1[[#This Row],[Unit Value]]*Table1[[#This Row],[Qty | PCount]]</f>
        <v>0</v>
      </c>
      <c r="Q1298" s="27" t="str">
        <f>IF(Table1[[#This Row],[Unit Value]]&lt;=4999,"Low-Value Asset","High-Value Asset")</f>
        <v>Low-Value Asset</v>
      </c>
      <c r="R1298" s="27"/>
      <c r="S1298" s="27"/>
      <c r="T1298" s="27"/>
      <c r="U1298" s="27"/>
      <c r="V1298" s="74"/>
      <c r="W1298" s="27"/>
      <c r="X1298" s="27"/>
      <c r="Y1298" s="27"/>
      <c r="Z1298" s="27"/>
      <c r="AA12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8" s="27"/>
      <c r="AC1298" s="83"/>
    </row>
    <row r="1299" spans="1:29" ht="12.6" x14ac:dyDescent="0.25">
      <c r="A1299" s="27" t="s">
        <v>644</v>
      </c>
      <c r="B1299" s="28">
        <v>37</v>
      </c>
      <c r="C1299" s="27"/>
      <c r="D12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299" s="27"/>
      <c r="F1299" s="27"/>
      <c r="G1299" s="29"/>
      <c r="H1299" s="29"/>
      <c r="I1299" s="27"/>
      <c r="J1299" s="27"/>
      <c r="K1299" s="27"/>
      <c r="L1299" s="27"/>
      <c r="M1299" s="27"/>
      <c r="N1299" s="27"/>
      <c r="O1299" s="30"/>
      <c r="P1299" s="30">
        <f>Table1[[#This Row],[Unit Value]]*Table1[[#This Row],[Qty | PCount]]</f>
        <v>0</v>
      </c>
      <c r="Q1299" s="27" t="str">
        <f>IF(Table1[[#This Row],[Unit Value]]&lt;=4999,"Low-Value Asset","High-Value Asset")</f>
        <v>Low-Value Asset</v>
      </c>
      <c r="R1299" s="27"/>
      <c r="S1299" s="27"/>
      <c r="T1299" s="27"/>
      <c r="U1299" s="27"/>
      <c r="V1299" s="74"/>
      <c r="W1299" s="27"/>
      <c r="X1299" s="27"/>
      <c r="Y1299" s="27"/>
      <c r="Z1299" s="27"/>
      <c r="AA12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299" s="27"/>
      <c r="AC1299" s="83"/>
    </row>
    <row r="1300" spans="1:29" ht="12.6" x14ac:dyDescent="0.25">
      <c r="A1300" s="27" t="s">
        <v>645</v>
      </c>
      <c r="B1300" s="28">
        <v>38</v>
      </c>
      <c r="C1300" s="27"/>
      <c r="D13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0" s="27"/>
      <c r="F1300" s="27"/>
      <c r="G1300" s="29"/>
      <c r="H1300" s="29"/>
      <c r="I1300" s="27"/>
      <c r="J1300" s="27"/>
      <c r="K1300" s="27"/>
      <c r="L1300" s="27"/>
      <c r="M1300" s="27"/>
      <c r="N1300" s="27"/>
      <c r="O1300" s="30"/>
      <c r="P1300" s="30">
        <f>Table1[[#This Row],[Unit Value]]*Table1[[#This Row],[Qty | PCount]]</f>
        <v>0</v>
      </c>
      <c r="Q1300" s="27" t="str">
        <f>IF(Table1[[#This Row],[Unit Value]]&lt;=4999,"Low-Value Asset","High-Value Asset")</f>
        <v>Low-Value Asset</v>
      </c>
      <c r="R1300" s="27"/>
      <c r="S1300" s="27"/>
      <c r="T1300" s="27"/>
      <c r="U1300" s="27"/>
      <c r="V1300" s="74"/>
      <c r="W1300" s="27"/>
      <c r="X1300" s="27"/>
      <c r="Y1300" s="27"/>
      <c r="Z1300" s="27"/>
      <c r="AA13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0" s="27"/>
      <c r="AC1300" s="83"/>
    </row>
    <row r="1301" spans="1:29" ht="12.6" x14ac:dyDescent="0.25">
      <c r="A1301" s="27" t="s">
        <v>646</v>
      </c>
      <c r="B1301" s="28">
        <v>39</v>
      </c>
      <c r="C1301" s="27"/>
      <c r="D13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1" s="27"/>
      <c r="F1301" s="27"/>
      <c r="G1301" s="29"/>
      <c r="H1301" s="29"/>
      <c r="I1301" s="27"/>
      <c r="J1301" s="27"/>
      <c r="K1301" s="27"/>
      <c r="L1301" s="27"/>
      <c r="M1301" s="27"/>
      <c r="N1301" s="27"/>
      <c r="O1301" s="30"/>
      <c r="P1301" s="30">
        <f>Table1[[#This Row],[Unit Value]]*Table1[[#This Row],[Qty | PCount]]</f>
        <v>0</v>
      </c>
      <c r="Q1301" s="27" t="str">
        <f>IF(Table1[[#This Row],[Unit Value]]&lt;=4999,"Low-Value Asset","High-Value Asset")</f>
        <v>Low-Value Asset</v>
      </c>
      <c r="R1301" s="27"/>
      <c r="S1301" s="27"/>
      <c r="T1301" s="27"/>
      <c r="U1301" s="27"/>
      <c r="V1301" s="74"/>
      <c r="W1301" s="27"/>
      <c r="X1301" s="27"/>
      <c r="Y1301" s="27"/>
      <c r="Z1301" s="27"/>
      <c r="AA13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1" s="27"/>
      <c r="AC1301" s="83"/>
    </row>
    <row r="1302" spans="1:29" ht="12.6" x14ac:dyDescent="0.25">
      <c r="A1302" s="27" t="s">
        <v>647</v>
      </c>
      <c r="B1302" s="28">
        <v>40</v>
      </c>
      <c r="C1302" s="27"/>
      <c r="D13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2" s="27"/>
      <c r="F1302" s="27"/>
      <c r="G1302" s="29"/>
      <c r="H1302" s="29"/>
      <c r="I1302" s="27"/>
      <c r="J1302" s="27"/>
      <c r="K1302" s="27"/>
      <c r="L1302" s="27"/>
      <c r="M1302" s="27"/>
      <c r="N1302" s="27"/>
      <c r="O1302" s="30"/>
      <c r="P1302" s="30">
        <f>Table1[[#This Row],[Unit Value]]*Table1[[#This Row],[Qty | PCount]]</f>
        <v>0</v>
      </c>
      <c r="Q1302" s="27" t="str">
        <f>IF(Table1[[#This Row],[Unit Value]]&lt;=4999,"Low-Value Asset","High-Value Asset")</f>
        <v>Low-Value Asset</v>
      </c>
      <c r="R1302" s="27"/>
      <c r="S1302" s="27"/>
      <c r="T1302" s="27"/>
      <c r="U1302" s="27"/>
      <c r="V1302" s="74"/>
      <c r="W1302" s="27"/>
      <c r="X1302" s="27"/>
      <c r="Y1302" s="27"/>
      <c r="Z1302" s="27"/>
      <c r="AA13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2" s="27"/>
      <c r="AC1302" s="83"/>
    </row>
    <row r="1303" spans="1:29" ht="12.6" x14ac:dyDescent="0.25">
      <c r="A1303" s="27" t="s">
        <v>648</v>
      </c>
      <c r="B1303" s="28">
        <v>41</v>
      </c>
      <c r="C1303" s="27"/>
      <c r="D13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3" s="27"/>
      <c r="F1303" s="27"/>
      <c r="G1303" s="29"/>
      <c r="H1303" s="29"/>
      <c r="I1303" s="27"/>
      <c r="J1303" s="27"/>
      <c r="K1303" s="27"/>
      <c r="L1303" s="27"/>
      <c r="M1303" s="27"/>
      <c r="N1303" s="27"/>
      <c r="O1303" s="30"/>
      <c r="P1303" s="30">
        <f>Table1[[#This Row],[Unit Value]]*Table1[[#This Row],[Qty | PCount]]</f>
        <v>0</v>
      </c>
      <c r="Q1303" s="27" t="str">
        <f>IF(Table1[[#This Row],[Unit Value]]&lt;=4999,"Low-Value Asset","High-Value Asset")</f>
        <v>Low-Value Asset</v>
      </c>
      <c r="R1303" s="27"/>
      <c r="S1303" s="27"/>
      <c r="T1303" s="27"/>
      <c r="U1303" s="27"/>
      <c r="V1303" s="74"/>
      <c r="W1303" s="27"/>
      <c r="X1303" s="27"/>
      <c r="Y1303" s="27"/>
      <c r="Z1303" s="27"/>
      <c r="AA13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3" s="27"/>
      <c r="AC1303" s="83"/>
    </row>
    <row r="1304" spans="1:29" ht="12.6" x14ac:dyDescent="0.25">
      <c r="A1304" s="27" t="s">
        <v>649</v>
      </c>
      <c r="B1304" s="28">
        <v>42</v>
      </c>
      <c r="C1304" s="27"/>
      <c r="D13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4" s="27"/>
      <c r="F1304" s="27"/>
      <c r="G1304" s="29"/>
      <c r="H1304" s="29"/>
      <c r="I1304" s="27"/>
      <c r="J1304" s="27"/>
      <c r="K1304" s="27"/>
      <c r="L1304" s="27"/>
      <c r="M1304" s="27"/>
      <c r="N1304" s="27"/>
      <c r="O1304" s="30"/>
      <c r="P1304" s="30">
        <f>Table1[[#This Row],[Unit Value]]*Table1[[#This Row],[Qty | PCount]]</f>
        <v>0</v>
      </c>
      <c r="Q1304" s="27" t="str">
        <f>IF(Table1[[#This Row],[Unit Value]]&lt;=4999,"Low-Value Asset","High-Value Asset")</f>
        <v>Low-Value Asset</v>
      </c>
      <c r="R1304" s="27"/>
      <c r="S1304" s="27"/>
      <c r="T1304" s="27"/>
      <c r="U1304" s="27"/>
      <c r="V1304" s="74"/>
      <c r="W1304" s="27"/>
      <c r="X1304" s="27"/>
      <c r="Y1304" s="27"/>
      <c r="Z1304" s="27"/>
      <c r="AA13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4" s="27"/>
      <c r="AC1304" s="83"/>
    </row>
    <row r="1305" spans="1:29" ht="12.6" x14ac:dyDescent="0.25">
      <c r="A1305" s="27" t="s">
        <v>650</v>
      </c>
      <c r="B1305" s="28">
        <v>43</v>
      </c>
      <c r="C1305" s="27"/>
      <c r="D13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5" s="27"/>
      <c r="F1305" s="27"/>
      <c r="G1305" s="29"/>
      <c r="H1305" s="29"/>
      <c r="I1305" s="27"/>
      <c r="J1305" s="27"/>
      <c r="K1305" s="27"/>
      <c r="L1305" s="27"/>
      <c r="M1305" s="27"/>
      <c r="N1305" s="27"/>
      <c r="O1305" s="30"/>
      <c r="P1305" s="30">
        <f>Table1[[#This Row],[Unit Value]]*Table1[[#This Row],[Qty | PCount]]</f>
        <v>0</v>
      </c>
      <c r="Q1305" s="27" t="str">
        <f>IF(Table1[[#This Row],[Unit Value]]&lt;=4999,"Low-Value Asset","High-Value Asset")</f>
        <v>Low-Value Asset</v>
      </c>
      <c r="R1305" s="27"/>
      <c r="S1305" s="27"/>
      <c r="T1305" s="27"/>
      <c r="U1305" s="27"/>
      <c r="V1305" s="74"/>
      <c r="W1305" s="27"/>
      <c r="X1305" s="27"/>
      <c r="Y1305" s="27"/>
      <c r="Z1305" s="27"/>
      <c r="AA13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5" s="27"/>
      <c r="AC1305" s="83"/>
    </row>
    <row r="1306" spans="1:29" ht="12.6" x14ac:dyDescent="0.25">
      <c r="A1306" s="27" t="s">
        <v>651</v>
      </c>
      <c r="B1306" s="28">
        <v>44</v>
      </c>
      <c r="C1306" s="27"/>
      <c r="D13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6" s="27"/>
      <c r="F1306" s="27"/>
      <c r="G1306" s="29"/>
      <c r="H1306" s="29"/>
      <c r="I1306" s="27"/>
      <c r="J1306" s="27"/>
      <c r="K1306" s="27"/>
      <c r="L1306" s="27"/>
      <c r="M1306" s="27"/>
      <c r="N1306" s="27"/>
      <c r="O1306" s="30"/>
      <c r="P1306" s="30">
        <f>Table1[[#This Row],[Unit Value]]*Table1[[#This Row],[Qty | PCount]]</f>
        <v>0</v>
      </c>
      <c r="Q1306" s="27" t="str">
        <f>IF(Table1[[#This Row],[Unit Value]]&lt;=4999,"Low-Value Asset","High-Value Asset")</f>
        <v>Low-Value Asset</v>
      </c>
      <c r="R1306" s="27"/>
      <c r="S1306" s="27"/>
      <c r="T1306" s="27"/>
      <c r="U1306" s="27"/>
      <c r="V1306" s="74"/>
      <c r="W1306" s="27"/>
      <c r="X1306" s="27"/>
      <c r="Y1306" s="27"/>
      <c r="Z1306" s="27"/>
      <c r="AA13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6" s="27"/>
      <c r="AC1306" s="83"/>
    </row>
    <row r="1307" spans="1:29" ht="12.6" x14ac:dyDescent="0.25">
      <c r="A1307" s="27" t="s">
        <v>639</v>
      </c>
      <c r="B1307" s="28">
        <v>9</v>
      </c>
      <c r="C1307" s="27"/>
      <c r="D13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7" s="27"/>
      <c r="F1307" s="27"/>
      <c r="G1307" s="29"/>
      <c r="H1307" s="29"/>
      <c r="I1307" s="27"/>
      <c r="J1307" s="27"/>
      <c r="K1307" s="27"/>
      <c r="L1307" s="27"/>
      <c r="M1307" s="27"/>
      <c r="N1307" s="27"/>
      <c r="O1307" s="30"/>
      <c r="P1307" s="30">
        <f>Table1[[#This Row],[Unit Value]]*Table1[[#This Row],[Qty | PCount]]</f>
        <v>0</v>
      </c>
      <c r="Q1307" s="27" t="str">
        <f>IF(Table1[[#This Row],[Unit Value]]&lt;=4999,"Low-Value Asset","High-Value Asset")</f>
        <v>Low-Value Asset</v>
      </c>
      <c r="R1307" s="27"/>
      <c r="S1307" s="27"/>
      <c r="T1307" s="27"/>
      <c r="U1307" s="27"/>
      <c r="V1307" s="74"/>
      <c r="W1307" s="27"/>
      <c r="X1307" s="27"/>
      <c r="Y1307" s="27"/>
      <c r="Z1307" s="27"/>
      <c r="AA13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7" s="27"/>
      <c r="AC1307" s="83"/>
    </row>
    <row r="1308" spans="1:29" ht="12.6" x14ac:dyDescent="0.25">
      <c r="A1308" s="27" t="s">
        <v>642</v>
      </c>
      <c r="B1308" s="28">
        <v>10</v>
      </c>
      <c r="C1308" s="27"/>
      <c r="D13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8" s="27"/>
      <c r="F1308" s="27"/>
      <c r="G1308" s="29"/>
      <c r="H1308" s="29"/>
      <c r="I1308" s="27"/>
      <c r="J1308" s="27"/>
      <c r="K1308" s="27"/>
      <c r="L1308" s="27"/>
      <c r="M1308" s="27"/>
      <c r="N1308" s="27"/>
      <c r="O1308" s="30"/>
      <c r="P1308" s="30">
        <f>Table1[[#This Row],[Unit Value]]*Table1[[#This Row],[Qty | PCount]]</f>
        <v>0</v>
      </c>
      <c r="Q1308" s="27" t="str">
        <f>IF(Table1[[#This Row],[Unit Value]]&lt;=4999,"Low-Value Asset","High-Value Asset")</f>
        <v>Low-Value Asset</v>
      </c>
      <c r="R1308" s="27"/>
      <c r="S1308" s="27"/>
      <c r="T1308" s="27"/>
      <c r="U1308" s="27"/>
      <c r="V1308" s="74"/>
      <c r="W1308" s="27"/>
      <c r="X1308" s="27"/>
      <c r="Y1308" s="27"/>
      <c r="Z1308" s="27"/>
      <c r="AA13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8" s="27"/>
      <c r="AC1308" s="83"/>
    </row>
    <row r="1309" spans="1:29" ht="12.6" x14ac:dyDescent="0.25">
      <c r="A1309" s="27" t="s">
        <v>647</v>
      </c>
      <c r="B1309" s="28">
        <v>11</v>
      </c>
      <c r="C1309" s="27"/>
      <c r="D13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09" s="27"/>
      <c r="F1309" s="27"/>
      <c r="G1309" s="29"/>
      <c r="H1309" s="29"/>
      <c r="I1309" s="27"/>
      <c r="J1309" s="27"/>
      <c r="K1309" s="27"/>
      <c r="L1309" s="27"/>
      <c r="M1309" s="27"/>
      <c r="N1309" s="27"/>
      <c r="O1309" s="30"/>
      <c r="P1309" s="30">
        <f>Table1[[#This Row],[Unit Value]]*Table1[[#This Row],[Qty | PCount]]</f>
        <v>0</v>
      </c>
      <c r="Q1309" s="27" t="str">
        <f>IF(Table1[[#This Row],[Unit Value]]&lt;=4999,"Low-Value Asset","High-Value Asset")</f>
        <v>Low-Value Asset</v>
      </c>
      <c r="R1309" s="27"/>
      <c r="S1309" s="27"/>
      <c r="T1309" s="27"/>
      <c r="U1309" s="27"/>
      <c r="V1309" s="74"/>
      <c r="W1309" s="27"/>
      <c r="X1309" s="27"/>
      <c r="Y1309" s="27"/>
      <c r="Z1309" s="27"/>
      <c r="AA13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09" s="27"/>
      <c r="AC1309" s="83"/>
    </row>
    <row r="1310" spans="1:29" ht="12.6" x14ac:dyDescent="0.25">
      <c r="A1310" s="27" t="s">
        <v>652</v>
      </c>
      <c r="B1310" s="28">
        <v>45</v>
      </c>
      <c r="C1310" s="27"/>
      <c r="D13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0" s="27"/>
      <c r="F1310" s="27"/>
      <c r="G1310" s="29"/>
      <c r="H1310" s="29"/>
      <c r="I1310" s="27"/>
      <c r="J1310" s="27"/>
      <c r="K1310" s="27"/>
      <c r="L1310" s="27"/>
      <c r="M1310" s="27"/>
      <c r="N1310" s="27"/>
      <c r="O1310" s="30"/>
      <c r="P1310" s="30">
        <f>Table1[[#This Row],[Unit Value]]*Table1[[#This Row],[Qty | PCount]]</f>
        <v>0</v>
      </c>
      <c r="Q1310" s="27" t="str">
        <f>IF(Table1[[#This Row],[Unit Value]]&lt;=4999,"Low-Value Asset","High-Value Asset")</f>
        <v>Low-Value Asset</v>
      </c>
      <c r="R1310" s="27"/>
      <c r="S1310" s="27"/>
      <c r="T1310" s="27"/>
      <c r="U1310" s="27"/>
      <c r="V1310" s="74"/>
      <c r="W1310" s="27"/>
      <c r="X1310" s="27"/>
      <c r="Y1310" s="27"/>
      <c r="Z1310" s="27"/>
      <c r="AA13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0" s="27"/>
      <c r="AC1310" s="83"/>
    </row>
    <row r="1311" spans="1:29" ht="12.6" x14ac:dyDescent="0.25">
      <c r="A1311" s="27" t="s">
        <v>653</v>
      </c>
      <c r="B1311" s="28">
        <v>1</v>
      </c>
      <c r="C1311" s="27"/>
      <c r="D13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#REF!</v>
      </c>
      <c r="E1311" s="27"/>
      <c r="F1311" s="27"/>
      <c r="G1311" s="29"/>
      <c r="H1311" s="29"/>
      <c r="I1311" s="27"/>
      <c r="J1311" s="27"/>
      <c r="K1311" s="27"/>
      <c r="L1311" s="27"/>
      <c r="M1311" s="27"/>
      <c r="N1311" s="27"/>
      <c r="O1311" s="30"/>
      <c r="P1311" s="30" t="e">
        <f>[1]!Table1[[#This Row],[Unit Value]]*[1]!Table1[[#This Row],[Qty | PCount]]</f>
        <v>#REF!</v>
      </c>
      <c r="Q1311" s="27" t="e">
        <f>IF([1]!Table1[[#This Row],[Unit Value]]&lt;=4999,"Low-Value Asset","High-Value Asset")</f>
        <v>#REF!</v>
      </c>
      <c r="R1311" s="27"/>
      <c r="S1311" s="27"/>
      <c r="T1311" s="27"/>
      <c r="U1311" s="27"/>
      <c r="V1311" s="74"/>
      <c r="W1311" s="27"/>
      <c r="X1311" s="27"/>
      <c r="Y1311" s="27"/>
      <c r="Z1311" s="27"/>
      <c r="AA13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1" s="27"/>
      <c r="AC1311" s="83"/>
    </row>
    <row r="1312" spans="1:29" ht="12.6" x14ac:dyDescent="0.25">
      <c r="A1312" s="27" t="s">
        <v>653</v>
      </c>
      <c r="B1312" s="28">
        <v>2</v>
      </c>
      <c r="C1312" s="27"/>
      <c r="D13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#REF!</v>
      </c>
      <c r="E1312" s="27"/>
      <c r="F1312" s="27"/>
      <c r="G1312" s="29"/>
      <c r="H1312" s="29"/>
      <c r="I1312" s="27"/>
      <c r="J1312" s="27"/>
      <c r="K1312" s="27"/>
      <c r="L1312" s="27"/>
      <c r="M1312" s="27"/>
      <c r="N1312" s="27"/>
      <c r="O1312" s="30"/>
      <c r="P1312" s="30" t="e">
        <f>[1]!Table1[[#This Row],[Unit Value]]*[1]!Table1[[#This Row],[Qty | PCount]]</f>
        <v>#REF!</v>
      </c>
      <c r="Q1312" s="27" t="e">
        <f>IF([1]!Table1[[#This Row],[Unit Value]]&lt;=4999,"Low-Value Asset","High-Value Asset")</f>
        <v>#REF!</v>
      </c>
      <c r="R1312" s="27"/>
      <c r="S1312" s="27"/>
      <c r="T1312" s="27"/>
      <c r="U1312" s="27"/>
      <c r="V1312" s="74"/>
      <c r="W1312" s="27"/>
      <c r="X1312" s="27"/>
      <c r="Y1312" s="27"/>
      <c r="Z1312" s="27"/>
      <c r="AA13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2" s="27"/>
      <c r="AC1312" s="83"/>
    </row>
    <row r="1313" spans="1:29" ht="352.8" x14ac:dyDescent="0.25">
      <c r="A1313" s="27" t="s">
        <v>654</v>
      </c>
      <c r="B1313" s="28">
        <v>46</v>
      </c>
      <c r="C1313" s="27"/>
      <c r="D13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#REF!</v>
      </c>
      <c r="E1313" s="27"/>
      <c r="F1313" s="27"/>
      <c r="G1313" s="27"/>
      <c r="H1313" s="27"/>
      <c r="I1313" s="27"/>
      <c r="J1313" s="27"/>
      <c r="K1313" s="27"/>
      <c r="L1313" s="27"/>
      <c r="M1313" s="31"/>
      <c r="N1313" s="27"/>
      <c r="O1313" s="30"/>
      <c r="P1313" s="30" t="e">
        <f>[1]!Table1[[#This Row],[Unit Value]]*[1]!Table1[[#This Row],[Qty | PCount]]</f>
        <v>#REF!</v>
      </c>
      <c r="Q1313" s="27" t="e">
        <f>IF([1]!Table1[[#This Row],[Unit Value]]&lt;=4999,"Low-Value Asset","High-Value Asset")</f>
        <v>#REF!</v>
      </c>
      <c r="R1313" s="27"/>
      <c r="S1313" s="27"/>
      <c r="T1313" s="27"/>
      <c r="U1313" s="27"/>
      <c r="V1313" s="74"/>
      <c r="W1313" s="27"/>
      <c r="X1313" s="27"/>
      <c r="Y1313" s="27"/>
      <c r="Z1313" s="27"/>
      <c r="AA13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3" s="27"/>
      <c r="AC1313" s="83"/>
    </row>
    <row r="1314" spans="1:29" ht="12.6" x14ac:dyDescent="0.25">
      <c r="A1314" s="27" t="s">
        <v>655</v>
      </c>
      <c r="B1314" s="28">
        <v>2</v>
      </c>
      <c r="C1314" s="27"/>
      <c r="D13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4" s="27"/>
      <c r="F1314" s="27"/>
      <c r="G1314" s="29"/>
      <c r="H1314" s="29"/>
      <c r="I1314" s="27"/>
      <c r="J1314" s="27"/>
      <c r="K1314" s="27"/>
      <c r="L1314" s="27"/>
      <c r="M1314" s="27"/>
      <c r="N1314" s="27"/>
      <c r="O1314" s="30"/>
      <c r="P1314" s="30">
        <f>Table1[[#This Row],[Unit Value]]*Table1[[#This Row],[Qty | PCount]]</f>
        <v>0</v>
      </c>
      <c r="Q1314" s="27" t="str">
        <f>IF(Table1[[#This Row],[Unit Value]]&lt;=4999,"Low-Value Asset","High-Value Asset")</f>
        <v>Low-Value Asset</v>
      </c>
      <c r="R1314" s="27"/>
      <c r="S1314" s="27"/>
      <c r="T1314" s="27"/>
      <c r="U1314" s="27"/>
      <c r="V1314" s="74"/>
      <c r="W1314" s="27"/>
      <c r="X1314" s="27"/>
      <c r="Y1314" s="27"/>
      <c r="Z1314" s="27"/>
      <c r="AA13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4" s="27"/>
      <c r="AC1314" s="83"/>
    </row>
    <row r="1315" spans="1:29" ht="12.6" x14ac:dyDescent="0.25">
      <c r="A1315" s="27" t="s">
        <v>655</v>
      </c>
      <c r="B1315" s="28">
        <v>3</v>
      </c>
      <c r="C1315" s="27"/>
      <c r="D13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5" s="27"/>
      <c r="F1315" s="27"/>
      <c r="G1315" s="29"/>
      <c r="H1315" s="29"/>
      <c r="I1315" s="27"/>
      <c r="J1315" s="27"/>
      <c r="K1315" s="27"/>
      <c r="L1315" s="27"/>
      <c r="M1315" s="27"/>
      <c r="N1315" s="27"/>
      <c r="O1315" s="30"/>
      <c r="P1315" s="30">
        <f>Table1[[#This Row],[Unit Value]]*Table1[[#This Row],[Qty | PCount]]</f>
        <v>0</v>
      </c>
      <c r="Q1315" s="27" t="str">
        <f>IF(Table1[[#This Row],[Unit Value]]&lt;=4999,"Low-Value Asset","High-Value Asset")</f>
        <v>Low-Value Asset</v>
      </c>
      <c r="R1315" s="27"/>
      <c r="S1315" s="27"/>
      <c r="T1315" s="27"/>
      <c r="U1315" s="27"/>
      <c r="V1315" s="74"/>
      <c r="W1315" s="27"/>
      <c r="X1315" s="27"/>
      <c r="Y1315" s="27"/>
      <c r="Z1315" s="27"/>
      <c r="AA13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5" s="27"/>
      <c r="AC1315" s="83"/>
    </row>
    <row r="1316" spans="1:29" ht="12.6" x14ac:dyDescent="0.25">
      <c r="A1316" s="27" t="s">
        <v>656</v>
      </c>
      <c r="B1316" s="28">
        <v>4</v>
      </c>
      <c r="C1316" s="27"/>
      <c r="D13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6" s="27"/>
      <c r="F1316" s="27"/>
      <c r="G1316" s="29"/>
      <c r="H1316" s="29"/>
      <c r="I1316" s="27"/>
      <c r="J1316" s="27"/>
      <c r="K1316" s="27"/>
      <c r="L1316" s="27"/>
      <c r="M1316" s="27"/>
      <c r="N1316" s="27"/>
      <c r="O1316" s="30"/>
      <c r="P1316" s="30">
        <f>Table1[[#This Row],[Unit Value]]*Table1[[#This Row],[Qty | PCount]]</f>
        <v>0</v>
      </c>
      <c r="Q1316" s="27" t="str">
        <f>IF(Table1[[#This Row],[Unit Value]]&lt;=4999,"Low-Value Asset","High-Value Asset")</f>
        <v>Low-Value Asset</v>
      </c>
      <c r="R1316" s="27"/>
      <c r="S1316" s="27"/>
      <c r="T1316" s="27"/>
      <c r="U1316" s="27"/>
      <c r="V1316" s="74"/>
      <c r="W1316" s="27"/>
      <c r="X1316" s="27"/>
      <c r="Y1316" s="27"/>
      <c r="Z1316" s="27"/>
      <c r="AA13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6" s="27"/>
      <c r="AC1316" s="83"/>
    </row>
    <row r="1317" spans="1:29" ht="12.6" x14ac:dyDescent="0.25">
      <c r="A1317" s="27" t="s">
        <v>656</v>
      </c>
      <c r="B1317" s="28">
        <v>5</v>
      </c>
      <c r="C1317" s="27"/>
      <c r="D13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7" s="27"/>
      <c r="F1317" s="27"/>
      <c r="G1317" s="29"/>
      <c r="H1317" s="29"/>
      <c r="I1317" s="27"/>
      <c r="J1317" s="27"/>
      <c r="K1317" s="27"/>
      <c r="L1317" s="27"/>
      <c r="M1317" s="27"/>
      <c r="N1317" s="27"/>
      <c r="O1317" s="30"/>
      <c r="P1317" s="30">
        <f>Table1[[#This Row],[Unit Value]]*Table1[[#This Row],[Qty | PCount]]</f>
        <v>0</v>
      </c>
      <c r="Q1317" s="27" t="str">
        <f>IF(Table1[[#This Row],[Unit Value]]&lt;=4999,"Low-Value Asset","High-Value Asset")</f>
        <v>Low-Value Asset</v>
      </c>
      <c r="R1317" s="27"/>
      <c r="S1317" s="27"/>
      <c r="T1317" s="27"/>
      <c r="U1317" s="27"/>
      <c r="V1317" s="74"/>
      <c r="W1317" s="27"/>
      <c r="X1317" s="27"/>
      <c r="Y1317" s="27"/>
      <c r="Z1317" s="27"/>
      <c r="AA13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7" s="27"/>
      <c r="AC1317" s="83"/>
    </row>
    <row r="1318" spans="1:29" ht="12.6" x14ac:dyDescent="0.25">
      <c r="A1318" s="27" t="s">
        <v>656</v>
      </c>
      <c r="B1318" s="28">
        <v>6</v>
      </c>
      <c r="C1318" s="27"/>
      <c r="D13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8" s="27"/>
      <c r="F1318" s="27"/>
      <c r="G1318" s="29"/>
      <c r="H1318" s="29"/>
      <c r="I1318" s="27"/>
      <c r="J1318" s="27"/>
      <c r="K1318" s="27"/>
      <c r="L1318" s="27"/>
      <c r="M1318" s="27"/>
      <c r="N1318" s="27"/>
      <c r="O1318" s="30"/>
      <c r="P1318" s="30">
        <f>Table1[[#This Row],[Unit Value]]*Table1[[#This Row],[Qty | PCount]]</f>
        <v>0</v>
      </c>
      <c r="Q1318" s="27" t="str">
        <f>IF(Table1[[#This Row],[Unit Value]]&lt;=4999,"Low-Value Asset","High-Value Asset")</f>
        <v>Low-Value Asset</v>
      </c>
      <c r="R1318" s="27"/>
      <c r="S1318" s="27"/>
      <c r="T1318" s="27"/>
      <c r="U1318" s="27"/>
      <c r="V1318" s="74"/>
      <c r="W1318" s="27"/>
      <c r="X1318" s="27"/>
      <c r="Y1318" s="27"/>
      <c r="Z1318" s="27"/>
      <c r="AA13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8" s="27"/>
      <c r="AC1318" s="83"/>
    </row>
    <row r="1319" spans="1:29" ht="12.6" x14ac:dyDescent="0.25">
      <c r="A1319" s="27" t="s">
        <v>657</v>
      </c>
      <c r="B1319" s="28">
        <v>45</v>
      </c>
      <c r="C1319" s="27"/>
      <c r="D13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19" s="27"/>
      <c r="F1319" s="27"/>
      <c r="G1319" s="29"/>
      <c r="H1319" s="29"/>
      <c r="I1319" s="27"/>
      <c r="J1319" s="27"/>
      <c r="K1319" s="27"/>
      <c r="L1319" s="27"/>
      <c r="M1319" s="27"/>
      <c r="N1319" s="27"/>
      <c r="O1319" s="30"/>
      <c r="P1319" s="30">
        <f>Table1[[#This Row],[Unit Value]]*Table1[[#This Row],[Qty | PCount]]</f>
        <v>0</v>
      </c>
      <c r="Q1319" s="27" t="str">
        <f>IF(Table1[[#This Row],[Unit Value]]&lt;=4999,"Low-Value Asset","High-Value Asset")</f>
        <v>Low-Value Asset</v>
      </c>
      <c r="R1319" s="27"/>
      <c r="S1319" s="27"/>
      <c r="T1319" s="27"/>
      <c r="U1319" s="27"/>
      <c r="V1319" s="74"/>
      <c r="W1319" s="27"/>
      <c r="X1319" s="27"/>
      <c r="Y1319" s="27"/>
      <c r="Z1319" s="27"/>
      <c r="AA13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19" s="27"/>
      <c r="AC1319" s="83"/>
    </row>
    <row r="1320" spans="1:29" ht="12.6" x14ac:dyDescent="0.25">
      <c r="A1320" s="27" t="s">
        <v>658</v>
      </c>
      <c r="B1320" s="28">
        <v>46</v>
      </c>
      <c r="C1320" s="27"/>
      <c r="D13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0" s="27"/>
      <c r="F1320" s="27"/>
      <c r="G1320" s="29"/>
      <c r="H1320" s="29"/>
      <c r="I1320" s="27"/>
      <c r="J1320" s="27"/>
      <c r="K1320" s="27"/>
      <c r="L1320" s="27"/>
      <c r="M1320" s="27"/>
      <c r="N1320" s="27"/>
      <c r="O1320" s="30"/>
      <c r="P1320" s="30">
        <f>Table1[[#This Row],[Unit Value]]*Table1[[#This Row],[Qty | PCount]]</f>
        <v>0</v>
      </c>
      <c r="Q1320" s="27" t="str">
        <f>IF(Table1[[#This Row],[Unit Value]]&lt;=4999,"Low-Value Asset","High-Value Asset")</f>
        <v>Low-Value Asset</v>
      </c>
      <c r="R1320" s="27"/>
      <c r="S1320" s="27"/>
      <c r="T1320" s="27"/>
      <c r="U1320" s="27"/>
      <c r="V1320" s="74"/>
      <c r="W1320" s="27"/>
      <c r="X1320" s="27"/>
      <c r="Y1320" s="27"/>
      <c r="Z1320" s="27"/>
      <c r="AA13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0" s="27"/>
      <c r="AC1320" s="83"/>
    </row>
    <row r="1321" spans="1:29" ht="12.6" x14ac:dyDescent="0.25">
      <c r="A1321" s="27" t="s">
        <v>659</v>
      </c>
      <c r="B1321" s="28">
        <v>47</v>
      </c>
      <c r="C1321" s="27"/>
      <c r="D13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1" s="27"/>
      <c r="F1321" s="27"/>
      <c r="G1321" s="29"/>
      <c r="H1321" s="29"/>
      <c r="I1321" s="27"/>
      <c r="J1321" s="27"/>
      <c r="K1321" s="27"/>
      <c r="L1321" s="27"/>
      <c r="M1321" s="27"/>
      <c r="N1321" s="27"/>
      <c r="O1321" s="30"/>
      <c r="P1321" s="30">
        <f>Table1[[#This Row],[Unit Value]]*Table1[[#This Row],[Qty | PCount]]</f>
        <v>0</v>
      </c>
      <c r="Q1321" s="27" t="str">
        <f>IF(Table1[[#This Row],[Unit Value]]&lt;=4999,"Low-Value Asset","High-Value Asset")</f>
        <v>Low-Value Asset</v>
      </c>
      <c r="R1321" s="27"/>
      <c r="S1321" s="27"/>
      <c r="T1321" s="27"/>
      <c r="U1321" s="27"/>
      <c r="V1321" s="74"/>
      <c r="W1321" s="27"/>
      <c r="X1321" s="27"/>
      <c r="Y1321" s="27"/>
      <c r="Z1321" s="27"/>
      <c r="AA13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1" s="27"/>
      <c r="AC1321" s="83"/>
    </row>
    <row r="1322" spans="1:29" ht="12.6" x14ac:dyDescent="0.25">
      <c r="A1322" s="27" t="s">
        <v>660</v>
      </c>
      <c r="B1322" s="28">
        <v>27</v>
      </c>
      <c r="C1322" s="27"/>
      <c r="D13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2" s="27"/>
      <c r="F1322" s="27"/>
      <c r="G1322" s="29"/>
      <c r="H1322" s="29"/>
      <c r="I1322" s="27"/>
      <c r="J1322" s="27"/>
      <c r="K1322" s="27"/>
      <c r="L1322" s="27"/>
      <c r="M1322" s="27"/>
      <c r="N1322" s="27"/>
      <c r="O1322" s="30"/>
      <c r="P1322" s="30">
        <f>Table1[[#This Row],[Unit Value]]*Table1[[#This Row],[Qty | PCount]]</f>
        <v>0</v>
      </c>
      <c r="Q1322" s="27" t="str">
        <f>IF(Table1[[#This Row],[Unit Value]]&lt;=4999,"Low-Value Asset","High-Value Asset")</f>
        <v>Low-Value Asset</v>
      </c>
      <c r="R1322" s="27"/>
      <c r="S1322" s="27"/>
      <c r="T1322" s="27"/>
      <c r="U1322" s="27"/>
      <c r="V1322" s="74"/>
      <c r="W1322" s="27"/>
      <c r="X1322" s="27"/>
      <c r="Y1322" s="27"/>
      <c r="Z1322" s="27"/>
      <c r="AA13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2" s="27"/>
      <c r="AC1322" s="83"/>
    </row>
    <row r="1323" spans="1:29" ht="12.6" x14ac:dyDescent="0.25">
      <c r="A1323" s="27" t="s">
        <v>661</v>
      </c>
      <c r="B1323" s="28">
        <v>48</v>
      </c>
      <c r="C1323" s="27"/>
      <c r="D13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3" s="27"/>
      <c r="F1323" s="27"/>
      <c r="G1323" s="29"/>
      <c r="H1323" s="29"/>
      <c r="I1323" s="27"/>
      <c r="J1323" s="27"/>
      <c r="K1323" s="27"/>
      <c r="L1323" s="27"/>
      <c r="M1323" s="27"/>
      <c r="N1323" s="27"/>
      <c r="O1323" s="30"/>
      <c r="P1323" s="30">
        <f>Table1[[#This Row],[Unit Value]]*Table1[[#This Row],[Qty | PCount]]</f>
        <v>0</v>
      </c>
      <c r="Q1323" s="27" t="str">
        <f>IF(Table1[[#This Row],[Unit Value]]&lt;=4999,"Low-Value Asset","High-Value Asset")</f>
        <v>Low-Value Asset</v>
      </c>
      <c r="R1323" s="27"/>
      <c r="S1323" s="27"/>
      <c r="T1323" s="27"/>
      <c r="U1323" s="27"/>
      <c r="V1323" s="74"/>
      <c r="W1323" s="27"/>
      <c r="X1323" s="27"/>
      <c r="Y1323" s="27"/>
      <c r="Z1323" s="27"/>
      <c r="AA13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3" s="27"/>
      <c r="AC1323" s="83"/>
    </row>
    <row r="1324" spans="1:29" ht="12.6" x14ac:dyDescent="0.25">
      <c r="A1324" s="27" t="s">
        <v>661</v>
      </c>
      <c r="B1324" s="28">
        <v>49</v>
      </c>
      <c r="C1324" s="27"/>
      <c r="D13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4" s="27"/>
      <c r="F1324" s="27"/>
      <c r="G1324" s="29"/>
      <c r="H1324" s="29"/>
      <c r="I1324" s="27"/>
      <c r="J1324" s="27"/>
      <c r="K1324" s="27"/>
      <c r="L1324" s="27"/>
      <c r="M1324" s="27"/>
      <c r="N1324" s="27"/>
      <c r="O1324" s="30"/>
      <c r="P1324" s="30">
        <f>Table1[[#This Row],[Unit Value]]*Table1[[#This Row],[Qty | PCount]]</f>
        <v>0</v>
      </c>
      <c r="Q1324" s="27" t="str">
        <f>IF(Table1[[#This Row],[Unit Value]]&lt;=4999,"Low-Value Asset","High-Value Asset")</f>
        <v>Low-Value Asset</v>
      </c>
      <c r="R1324" s="27"/>
      <c r="S1324" s="27"/>
      <c r="T1324" s="27"/>
      <c r="U1324" s="27"/>
      <c r="V1324" s="74"/>
      <c r="W1324" s="27"/>
      <c r="X1324" s="27"/>
      <c r="Y1324" s="27"/>
      <c r="Z1324" s="27"/>
      <c r="AA13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4" s="27"/>
      <c r="AC1324" s="83"/>
    </row>
    <row r="1325" spans="1:29" ht="12.6" x14ac:dyDescent="0.25">
      <c r="A1325" s="27" t="s">
        <v>662</v>
      </c>
      <c r="B1325" s="28">
        <v>50</v>
      </c>
      <c r="C1325" s="27"/>
      <c r="D13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5" s="27"/>
      <c r="F1325" s="27"/>
      <c r="G1325" s="29"/>
      <c r="H1325" s="29"/>
      <c r="I1325" s="27"/>
      <c r="J1325" s="27"/>
      <c r="K1325" s="27"/>
      <c r="L1325" s="27"/>
      <c r="M1325" s="27"/>
      <c r="N1325" s="27"/>
      <c r="O1325" s="30"/>
      <c r="P1325" s="30">
        <f>Table1[[#This Row],[Unit Value]]*Table1[[#This Row],[Qty | PCount]]</f>
        <v>0</v>
      </c>
      <c r="Q1325" s="27" t="str">
        <f>IF(Table1[[#This Row],[Unit Value]]&lt;=4999,"Low-Value Asset","High-Value Asset")</f>
        <v>Low-Value Asset</v>
      </c>
      <c r="R1325" s="27"/>
      <c r="S1325" s="27"/>
      <c r="T1325" s="27"/>
      <c r="U1325" s="27"/>
      <c r="V1325" s="74"/>
      <c r="W1325" s="27"/>
      <c r="X1325" s="27"/>
      <c r="Y1325" s="27"/>
      <c r="Z1325" s="27"/>
      <c r="AA13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5" s="27"/>
      <c r="AC1325" s="83"/>
    </row>
    <row r="1326" spans="1:29" ht="12.6" x14ac:dyDescent="0.25">
      <c r="A1326" s="27" t="s">
        <v>662</v>
      </c>
      <c r="B1326" s="28">
        <v>51</v>
      </c>
      <c r="C1326" s="27"/>
      <c r="D13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30"/>
      <c r="P1326" s="30">
        <f>Table1[[#This Row],[Unit Value]]*Table1[[#This Row],[Qty | PCount]]</f>
        <v>0</v>
      </c>
      <c r="Q1326" s="27" t="str">
        <f>IF(Table1[[#This Row],[Unit Value]]&lt;=4999,"Low-Value Asset","High-Value Asset")</f>
        <v>Low-Value Asset</v>
      </c>
      <c r="R1326" s="27"/>
      <c r="S1326" s="27"/>
      <c r="T1326" s="27"/>
      <c r="U1326" s="27"/>
      <c r="V1326" s="74"/>
      <c r="W1326" s="27"/>
      <c r="X1326" s="27"/>
      <c r="Y1326" s="27"/>
      <c r="Z1326" s="27"/>
      <c r="AA13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6" s="27"/>
      <c r="AC1326" s="83"/>
    </row>
    <row r="1327" spans="1:29" ht="12.6" x14ac:dyDescent="0.25">
      <c r="A1327" s="27" t="s">
        <v>663</v>
      </c>
      <c r="B1327" s="28">
        <v>5</v>
      </c>
      <c r="C1327" s="27"/>
      <c r="D13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30"/>
      <c r="P1327" s="30">
        <f>Table1[[#This Row],[Unit Value]]*Table1[[#This Row],[Qty | PCount]]</f>
        <v>0</v>
      </c>
      <c r="Q1327" s="27" t="str">
        <f>IF(Table1[[#This Row],[Unit Value]]&lt;=4999,"Low-Value Asset","High-Value Asset")</f>
        <v>Low-Value Asset</v>
      </c>
      <c r="R1327" s="27"/>
      <c r="S1327" s="27"/>
      <c r="T1327" s="27"/>
      <c r="U1327" s="27"/>
      <c r="V1327" s="74"/>
      <c r="W1327" s="27"/>
      <c r="X1327" s="27"/>
      <c r="Y1327" s="27"/>
      <c r="Z1327" s="27"/>
      <c r="AA13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7" s="27"/>
      <c r="AC1327" s="83"/>
    </row>
    <row r="1328" spans="1:29" ht="12.6" x14ac:dyDescent="0.25">
      <c r="A1328" s="27" t="s">
        <v>663</v>
      </c>
      <c r="B1328" s="28">
        <v>6</v>
      </c>
      <c r="C1328" s="27"/>
      <c r="D13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30"/>
      <c r="P1328" s="30">
        <f>Table1[[#This Row],[Unit Value]]*Table1[[#This Row],[Qty | PCount]]</f>
        <v>0</v>
      </c>
      <c r="Q1328" s="27" t="str">
        <f>IF(Table1[[#This Row],[Unit Value]]&lt;=4999,"Low-Value Asset","High-Value Asset")</f>
        <v>Low-Value Asset</v>
      </c>
      <c r="R1328" s="27"/>
      <c r="S1328" s="27"/>
      <c r="T1328" s="27"/>
      <c r="U1328" s="27"/>
      <c r="V1328" s="74"/>
      <c r="W1328" s="27"/>
      <c r="X1328" s="27"/>
      <c r="Y1328" s="27"/>
      <c r="Z1328" s="27"/>
      <c r="AA13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8" s="27"/>
      <c r="AC1328" s="83"/>
    </row>
    <row r="1329" spans="1:29" ht="12.6" x14ac:dyDescent="0.25">
      <c r="A1329" s="27" t="s">
        <v>663</v>
      </c>
      <c r="B1329" s="28">
        <v>7</v>
      </c>
      <c r="C1329" s="27"/>
      <c r="D13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30"/>
      <c r="P1329" s="30">
        <f>Table1[[#This Row],[Unit Value]]*Table1[[#This Row],[Qty | PCount]]</f>
        <v>0</v>
      </c>
      <c r="Q1329" s="27" t="str">
        <f>IF(Table1[[#This Row],[Unit Value]]&lt;=4999,"Low-Value Asset","High-Value Asset")</f>
        <v>Low-Value Asset</v>
      </c>
      <c r="R1329" s="27"/>
      <c r="S1329" s="27"/>
      <c r="T1329" s="27"/>
      <c r="U1329" s="27"/>
      <c r="V1329" s="74"/>
      <c r="W1329" s="27"/>
      <c r="X1329" s="27"/>
      <c r="Y1329" s="27"/>
      <c r="Z1329" s="27"/>
      <c r="AA13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29" s="27"/>
      <c r="AC1329" s="83"/>
    </row>
    <row r="1330" spans="1:29" ht="12.6" x14ac:dyDescent="0.25">
      <c r="A1330" s="27" t="s">
        <v>663</v>
      </c>
      <c r="B1330" s="28">
        <v>8</v>
      </c>
      <c r="C1330" s="27"/>
      <c r="D13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30"/>
      <c r="P1330" s="30">
        <f>Table1[[#This Row],[Unit Value]]*Table1[[#This Row],[Qty | PCount]]</f>
        <v>0</v>
      </c>
      <c r="Q1330" s="27" t="str">
        <f>IF(Table1[[#This Row],[Unit Value]]&lt;=4999,"Low-Value Asset","High-Value Asset")</f>
        <v>Low-Value Asset</v>
      </c>
      <c r="R1330" s="27"/>
      <c r="S1330" s="27"/>
      <c r="T1330" s="27"/>
      <c r="U1330" s="27"/>
      <c r="V1330" s="74"/>
      <c r="W1330" s="27"/>
      <c r="X1330" s="27"/>
      <c r="Y1330" s="27"/>
      <c r="Z1330" s="27"/>
      <c r="AA13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0" s="27"/>
      <c r="AC1330" s="83"/>
    </row>
    <row r="1331" spans="1:29" ht="12.6" x14ac:dyDescent="0.25">
      <c r="A1331" s="27" t="s">
        <v>664</v>
      </c>
      <c r="B1331" s="28">
        <v>47</v>
      </c>
      <c r="C1331" s="27"/>
      <c r="D13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1" s="27"/>
      <c r="F1331" s="27"/>
      <c r="G1331" s="29"/>
      <c r="H1331" s="29"/>
      <c r="I1331" s="27"/>
      <c r="J1331" s="27"/>
      <c r="K1331" s="27"/>
      <c r="L1331" s="41"/>
      <c r="M1331" s="31"/>
      <c r="N1331" s="27"/>
      <c r="O1331" s="30"/>
      <c r="P1331" s="30">
        <f>Table1[[#This Row],[Unit Value]]*Table1[[#This Row],[Qty | PCount]]</f>
        <v>0</v>
      </c>
      <c r="Q1331" s="27" t="str">
        <f>IF(Table1[[#This Row],[Unit Value]]&lt;=4999,"Low-Value Asset","High-Value Asset")</f>
        <v>Low-Value Asset</v>
      </c>
      <c r="R1331" s="27"/>
      <c r="S1331" s="27"/>
      <c r="T1331" s="27"/>
      <c r="U1331" s="140"/>
      <c r="V1331" s="74"/>
      <c r="W1331" s="27"/>
      <c r="X1331" s="27"/>
      <c r="Y1331" s="27"/>
      <c r="Z1331" s="27"/>
      <c r="AA13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1" s="27"/>
      <c r="AC1331" s="141">
        <f ca="1">TODAY()</f>
        <v>46071</v>
      </c>
    </row>
    <row r="1332" spans="1:29" ht="12.6" x14ac:dyDescent="0.25">
      <c r="A1332" s="27" t="s">
        <v>665</v>
      </c>
      <c r="B1332" s="28">
        <v>54</v>
      </c>
      <c r="C1332" s="27"/>
      <c r="D13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2" s="27"/>
      <c r="F1332" s="27"/>
      <c r="G1332" s="29"/>
      <c r="H1332" s="29"/>
      <c r="I1332" s="27"/>
      <c r="J1332" s="27"/>
      <c r="K1332" s="27"/>
      <c r="L1332" s="27"/>
      <c r="M1332" s="72"/>
      <c r="N1332" s="27"/>
      <c r="O1332" s="30"/>
      <c r="P1332" s="30">
        <f>Table1[[#This Row],[Unit Value]]*Table1[[#This Row],[Qty | PCount]]</f>
        <v>0</v>
      </c>
      <c r="Q1332" s="27" t="str">
        <f>IF(Table1[[#This Row],[Unit Value]]&lt;=4999,"Low-Value Asset","High-Value Asset")</f>
        <v>Low-Value Asset</v>
      </c>
      <c r="R1332" s="27"/>
      <c r="S1332" s="27"/>
      <c r="T1332" s="27"/>
      <c r="U1332" s="27"/>
      <c r="V1332" s="74"/>
      <c r="W1332" s="27"/>
      <c r="X1332" s="27"/>
      <c r="Y1332" s="27"/>
      <c r="Z1332" s="27"/>
      <c r="AA13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2" s="27"/>
      <c r="AC1332" s="83"/>
    </row>
    <row r="1333" spans="1:29" ht="12.6" x14ac:dyDescent="0.25">
      <c r="A1333" s="27" t="s">
        <v>665</v>
      </c>
      <c r="B1333" s="28">
        <v>55</v>
      </c>
      <c r="C1333" s="27"/>
      <c r="D13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3" s="27"/>
      <c r="F1333" s="27"/>
      <c r="G1333" s="29"/>
      <c r="H1333" s="29"/>
      <c r="I1333" s="27"/>
      <c r="J1333" s="27"/>
      <c r="K1333" s="27"/>
      <c r="L1333" s="27"/>
      <c r="M1333" s="27"/>
      <c r="N1333" s="27"/>
      <c r="O1333" s="30"/>
      <c r="P1333" s="30">
        <f>Table1[[#This Row],[Unit Value]]*Table1[[#This Row],[Qty | PCount]]</f>
        <v>0</v>
      </c>
      <c r="Q1333" s="27" t="str">
        <f>IF(Table1[[#This Row],[Unit Value]]&lt;=4999,"Low-Value Asset","High-Value Asset")</f>
        <v>Low-Value Asset</v>
      </c>
      <c r="R1333" s="27"/>
      <c r="S1333" s="27"/>
      <c r="T1333" s="27"/>
      <c r="U1333" s="140"/>
      <c r="V1333" s="74"/>
      <c r="W1333" s="27"/>
      <c r="X1333" s="27"/>
      <c r="Y1333" s="27"/>
      <c r="Z1333" s="27"/>
      <c r="AA13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3" s="27"/>
      <c r="AC1333" s="83"/>
    </row>
    <row r="1334" spans="1:29" ht="12.6" x14ac:dyDescent="0.25">
      <c r="A1334" s="27" t="s">
        <v>665</v>
      </c>
      <c r="B1334" s="28">
        <v>56</v>
      </c>
      <c r="C1334" s="27"/>
      <c r="D13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4" s="27"/>
      <c r="F1334" s="27"/>
      <c r="G1334" s="29"/>
      <c r="H1334" s="29"/>
      <c r="I1334" s="27"/>
      <c r="J1334" s="27"/>
      <c r="K1334" s="27"/>
      <c r="L1334" s="27"/>
      <c r="M1334" s="27"/>
      <c r="N1334" s="27"/>
      <c r="O1334" s="30"/>
      <c r="P1334" s="30">
        <f>Table1[[#This Row],[Unit Value]]*Table1[[#This Row],[Qty | PCount]]</f>
        <v>0</v>
      </c>
      <c r="Q1334" s="27" t="str">
        <f>IF(Table1[[#This Row],[Unit Value]]&lt;=4999,"Low-Value Asset","High-Value Asset")</f>
        <v>Low-Value Asset</v>
      </c>
      <c r="R1334" s="27"/>
      <c r="S1334" s="27"/>
      <c r="T1334" s="27"/>
      <c r="U1334" s="27"/>
      <c r="V1334" s="74"/>
      <c r="W1334" s="27"/>
      <c r="X1334" s="27"/>
      <c r="Y1334" s="27"/>
      <c r="Z1334" s="27"/>
      <c r="AA13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4" s="27"/>
      <c r="AC1334" s="83"/>
    </row>
    <row r="1335" spans="1:29" ht="12.6" x14ac:dyDescent="0.25">
      <c r="A1335" s="27" t="s">
        <v>666</v>
      </c>
      <c r="B1335" s="28">
        <v>47</v>
      </c>
      <c r="C1335" s="27"/>
      <c r="D13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5" s="27"/>
      <c r="F1335" s="27"/>
      <c r="G1335" s="29"/>
      <c r="H1335" s="29"/>
      <c r="I1335" s="27"/>
      <c r="J1335" s="27"/>
      <c r="K1335" s="27"/>
      <c r="L1335" s="27"/>
      <c r="M1335" s="27"/>
      <c r="N1335" s="27"/>
      <c r="O1335" s="30"/>
      <c r="P1335" s="30">
        <f>Table1[[#This Row],[Unit Value]]*Table1[[#This Row],[Qty | PCount]]</f>
        <v>0</v>
      </c>
      <c r="Q1335" s="27" t="str">
        <f>IF(Table1[[#This Row],[Unit Value]]&lt;=4999,"Low-Value Asset","High-Value Asset")</f>
        <v>Low-Value Asset</v>
      </c>
      <c r="R1335" s="27"/>
      <c r="S1335" s="27"/>
      <c r="T1335" s="27"/>
      <c r="U1335" s="27"/>
      <c r="V1335" s="74"/>
      <c r="W1335" s="27"/>
      <c r="X1335" s="27"/>
      <c r="Y1335" s="27"/>
      <c r="Z1335" s="27"/>
      <c r="AA13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5" s="27"/>
      <c r="AC1335" s="83"/>
    </row>
    <row r="1336" spans="1:29" ht="12.6" x14ac:dyDescent="0.25">
      <c r="A1336" s="27" t="s">
        <v>667</v>
      </c>
      <c r="B1336" s="28">
        <v>48</v>
      </c>
      <c r="C1336" s="27"/>
      <c r="D13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6" s="27"/>
      <c r="F1336" s="27"/>
      <c r="G1336" s="29"/>
      <c r="H1336" s="29"/>
      <c r="I1336" s="27"/>
      <c r="J1336" s="27"/>
      <c r="K1336" s="27"/>
      <c r="L1336" s="27"/>
      <c r="M1336" s="27"/>
      <c r="N1336" s="27"/>
      <c r="O1336" s="30"/>
      <c r="P1336" s="30">
        <f>Table1[[#This Row],[Unit Value]]*Table1[[#This Row],[Qty | PCount]]</f>
        <v>0</v>
      </c>
      <c r="Q1336" s="27" t="str">
        <f>IF(Table1[[#This Row],[Unit Value]]&lt;=4999,"Low-Value Asset","High-Value Asset")</f>
        <v>Low-Value Asset</v>
      </c>
      <c r="R1336" s="27"/>
      <c r="S1336" s="27"/>
      <c r="T1336" s="27"/>
      <c r="U1336" s="27"/>
      <c r="V1336" s="74"/>
      <c r="W1336" s="27"/>
      <c r="X1336" s="27"/>
      <c r="Y1336" s="27"/>
      <c r="Z1336" s="27"/>
      <c r="AA13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6" s="27"/>
      <c r="AC1336" s="83"/>
    </row>
    <row r="1337" spans="1:29" ht="12.6" x14ac:dyDescent="0.25">
      <c r="A1337" s="27" t="s">
        <v>668</v>
      </c>
      <c r="B1337" s="28">
        <v>49</v>
      </c>
      <c r="C1337" s="27"/>
      <c r="D13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7" s="27"/>
      <c r="F1337" s="27"/>
      <c r="G1337" s="29"/>
      <c r="H1337" s="29"/>
      <c r="I1337" s="27"/>
      <c r="J1337" s="27"/>
      <c r="K1337" s="27"/>
      <c r="L1337" s="27"/>
      <c r="M1337" s="27"/>
      <c r="N1337" s="27"/>
      <c r="O1337" s="30"/>
      <c r="P1337" s="30">
        <f>Table1[[#This Row],[Unit Value]]*Table1[[#This Row],[Qty | PCount]]</f>
        <v>0</v>
      </c>
      <c r="Q1337" s="27" t="str">
        <f>IF(Table1[[#This Row],[Unit Value]]&lt;=4999,"Low-Value Asset","High-Value Asset")</f>
        <v>Low-Value Asset</v>
      </c>
      <c r="R1337" s="27"/>
      <c r="S1337" s="27"/>
      <c r="T1337" s="27"/>
      <c r="U1337" s="27"/>
      <c r="V1337" s="74"/>
      <c r="W1337" s="27"/>
      <c r="X1337" s="27"/>
      <c r="Y1337" s="27"/>
      <c r="Z1337" s="27"/>
      <c r="AA13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7" s="27"/>
      <c r="AC1337" s="83"/>
    </row>
    <row r="1338" spans="1:29" ht="12.6" x14ac:dyDescent="0.25">
      <c r="A1338" s="27" t="s">
        <v>669</v>
      </c>
      <c r="B1338" s="28">
        <v>50</v>
      </c>
      <c r="C1338" s="27"/>
      <c r="D13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8" s="27"/>
      <c r="F1338" s="27"/>
      <c r="G1338" s="29"/>
      <c r="H1338" s="29"/>
      <c r="I1338" s="27"/>
      <c r="J1338" s="27"/>
      <c r="K1338" s="27"/>
      <c r="L1338" s="27"/>
      <c r="M1338" s="27"/>
      <c r="N1338" s="27"/>
      <c r="O1338" s="30"/>
      <c r="P1338" s="30">
        <f>Table1[[#This Row],[Unit Value]]*Table1[[#This Row],[Qty | PCount]]</f>
        <v>0</v>
      </c>
      <c r="Q1338" s="27" t="str">
        <f>IF(Table1[[#This Row],[Unit Value]]&lt;=4999,"Low-Value Asset","High-Value Asset")</f>
        <v>Low-Value Asset</v>
      </c>
      <c r="R1338" s="27"/>
      <c r="S1338" s="27"/>
      <c r="T1338" s="27"/>
      <c r="U1338" s="27"/>
      <c r="V1338" s="74"/>
      <c r="W1338" s="27"/>
      <c r="X1338" s="27"/>
      <c r="Y1338" s="27"/>
      <c r="Z1338" s="27"/>
      <c r="AA13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8" s="27"/>
      <c r="AC1338" s="83"/>
    </row>
    <row r="1339" spans="1:29" ht="12.6" x14ac:dyDescent="0.25">
      <c r="A1339" s="27" t="s">
        <v>671</v>
      </c>
      <c r="B1339" s="28">
        <v>51</v>
      </c>
      <c r="C1339" s="27"/>
      <c r="D13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39" s="27"/>
      <c r="F1339" s="27"/>
      <c r="G1339" s="29"/>
      <c r="H1339" s="29"/>
      <c r="I1339" s="27"/>
      <c r="J1339" s="27"/>
      <c r="K1339" s="27"/>
      <c r="L1339" s="27"/>
      <c r="M1339" s="27"/>
      <c r="N1339" s="27"/>
      <c r="O1339" s="30"/>
      <c r="P1339" s="30">
        <f>Table1[[#This Row],[Unit Value]]*Table1[[#This Row],[Qty | PCount]]</f>
        <v>0</v>
      </c>
      <c r="Q1339" s="27" t="str">
        <f>IF(Table1[[#This Row],[Unit Value]]&lt;=4999,"Low-Value Asset","High-Value Asset")</f>
        <v>Low-Value Asset</v>
      </c>
      <c r="R1339" s="27"/>
      <c r="S1339" s="27"/>
      <c r="T1339" s="27"/>
      <c r="U1339" s="27"/>
      <c r="V1339" s="74"/>
      <c r="W1339" s="27"/>
      <c r="X1339" s="27"/>
      <c r="Y1339" s="27"/>
      <c r="Z1339" s="27"/>
      <c r="AA13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39" s="27"/>
      <c r="AC1339" s="83"/>
    </row>
    <row r="1340" spans="1:29" ht="12.6" x14ac:dyDescent="0.25">
      <c r="A1340" s="27" t="s">
        <v>672</v>
      </c>
      <c r="B1340" s="28">
        <v>52</v>
      </c>
      <c r="C1340" s="27"/>
      <c r="D13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0" s="27"/>
      <c r="F1340" s="27"/>
      <c r="G1340" s="29"/>
      <c r="H1340" s="29"/>
      <c r="I1340" s="27"/>
      <c r="J1340" s="27"/>
      <c r="K1340" s="27"/>
      <c r="L1340" s="27"/>
      <c r="M1340" s="27"/>
      <c r="N1340" s="27"/>
      <c r="O1340" s="30"/>
      <c r="P1340" s="30">
        <f>Table1[[#This Row],[Unit Value]]*Table1[[#This Row],[Qty | PCount]]</f>
        <v>0</v>
      </c>
      <c r="Q1340" s="27" t="str">
        <f>IF(Table1[[#This Row],[Unit Value]]&lt;=4999,"Low-Value Asset","High-Value Asset")</f>
        <v>Low-Value Asset</v>
      </c>
      <c r="R1340" s="27"/>
      <c r="S1340" s="27"/>
      <c r="T1340" s="27"/>
      <c r="U1340" s="27"/>
      <c r="V1340" s="74"/>
      <c r="W1340" s="27"/>
      <c r="X1340" s="27"/>
      <c r="Y1340" s="27"/>
      <c r="Z1340" s="27"/>
      <c r="AA13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0" s="27"/>
      <c r="AC1340" s="83"/>
    </row>
    <row r="1341" spans="1:29" ht="12.6" x14ac:dyDescent="0.25">
      <c r="A1341" s="27" t="s">
        <v>673</v>
      </c>
      <c r="B1341" s="28">
        <v>57</v>
      </c>
      <c r="C1341" s="27"/>
      <c r="D13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1" s="27"/>
      <c r="F1341" s="27"/>
      <c r="G1341" s="29"/>
      <c r="H1341" s="29"/>
      <c r="I1341" s="27"/>
      <c r="J1341" s="27"/>
      <c r="K1341" s="27"/>
      <c r="L1341" s="27"/>
      <c r="M1341" s="27"/>
      <c r="N1341" s="27"/>
      <c r="O1341" s="30"/>
      <c r="P1341" s="30">
        <f>Table1[[#This Row],[Unit Value]]*Table1[[#This Row],[Qty | PCount]]</f>
        <v>0</v>
      </c>
      <c r="Q1341" s="27" t="str">
        <f>IF(Table1[[#This Row],[Unit Value]]&lt;=4999,"Low-Value Asset","High-Value Asset")</f>
        <v>Low-Value Asset</v>
      </c>
      <c r="R1341" s="27"/>
      <c r="S1341" s="27"/>
      <c r="T1341" s="27"/>
      <c r="U1341" s="27"/>
      <c r="V1341" s="74"/>
      <c r="W1341" s="27"/>
      <c r="X1341" s="27"/>
      <c r="Y1341" s="27"/>
      <c r="Z1341" s="27"/>
      <c r="AA13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1" s="27"/>
      <c r="AC1341" s="83"/>
    </row>
    <row r="1342" spans="1:29" ht="12.6" x14ac:dyDescent="0.25">
      <c r="A1342" s="27" t="s">
        <v>673</v>
      </c>
      <c r="B1342" s="28">
        <v>58</v>
      </c>
      <c r="C1342" s="27"/>
      <c r="D13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2" s="27"/>
      <c r="F1342" s="27"/>
      <c r="G1342" s="29"/>
      <c r="H1342" s="29"/>
      <c r="I1342" s="29"/>
      <c r="J1342" s="29"/>
      <c r="K1342" s="29"/>
      <c r="L1342" s="27"/>
      <c r="M1342" s="27"/>
      <c r="N1342" s="27"/>
      <c r="O1342" s="30"/>
      <c r="P1342" s="30">
        <f>Table1[[#This Row],[Unit Value]]*Table1[[#This Row],[Qty | PCount]]</f>
        <v>0</v>
      </c>
      <c r="Q1342" s="27" t="str">
        <f>IF(Table1[[#This Row],[Unit Value]]&lt;=4999,"Low-Value Asset","High-Value Asset")</f>
        <v>Low-Value Asset</v>
      </c>
      <c r="R1342" s="27"/>
      <c r="S1342" s="27"/>
      <c r="T1342" s="27"/>
      <c r="U1342" s="27"/>
      <c r="V1342" s="74"/>
      <c r="W1342" s="27"/>
      <c r="X1342" s="27"/>
      <c r="Y1342" s="27"/>
      <c r="Z1342" s="27"/>
      <c r="AA13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2" s="27"/>
      <c r="AC1342" s="83"/>
    </row>
    <row r="1343" spans="1:29" ht="12.6" x14ac:dyDescent="0.25">
      <c r="A1343" s="27" t="s">
        <v>673</v>
      </c>
      <c r="B1343" s="28">
        <v>59</v>
      </c>
      <c r="C1343" s="27"/>
      <c r="D13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3" s="27"/>
      <c r="F1343" s="27"/>
      <c r="G1343" s="29"/>
      <c r="H1343" s="29"/>
      <c r="I1343" s="29"/>
      <c r="J1343" s="29"/>
      <c r="K1343" s="29"/>
      <c r="L1343" s="27"/>
      <c r="M1343" s="27"/>
      <c r="N1343" s="27"/>
      <c r="O1343" s="30"/>
      <c r="P1343" s="30">
        <f>Table1[[#This Row],[Unit Value]]*Table1[[#This Row],[Qty | PCount]]</f>
        <v>0</v>
      </c>
      <c r="Q1343" s="27" t="str">
        <f>IF(Table1[[#This Row],[Unit Value]]&lt;=4999,"Low-Value Asset","High-Value Asset")</f>
        <v>Low-Value Asset</v>
      </c>
      <c r="R1343" s="27"/>
      <c r="S1343" s="27"/>
      <c r="T1343" s="27"/>
      <c r="U1343" s="27"/>
      <c r="V1343" s="74"/>
      <c r="W1343" s="27"/>
      <c r="X1343" s="27"/>
      <c r="Y1343" s="27"/>
      <c r="Z1343" s="27"/>
      <c r="AA13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3" s="27"/>
      <c r="AC1343" s="83"/>
    </row>
    <row r="1344" spans="1:29" ht="12.6" x14ac:dyDescent="0.25">
      <c r="A1344" s="27" t="s">
        <v>674</v>
      </c>
      <c r="B1344" s="28">
        <v>7</v>
      </c>
      <c r="C1344" s="27"/>
      <c r="D13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4" s="27"/>
      <c r="F1344" s="27"/>
      <c r="G1344" s="29"/>
      <c r="H1344" s="29"/>
      <c r="I1344" s="27"/>
      <c r="J1344" s="27"/>
      <c r="K1344" s="27"/>
      <c r="L1344" s="27"/>
      <c r="M1344" s="27"/>
      <c r="N1344" s="27"/>
      <c r="O1344" s="30"/>
      <c r="P1344" s="30">
        <f>Table1[[#This Row],[Unit Value]]*Table1[[#This Row],[Qty | PCount]]</f>
        <v>0</v>
      </c>
      <c r="Q1344" s="27" t="str">
        <f>IF(Table1[[#This Row],[Unit Value]]&lt;=4999,"Low-Value Asset","High-Value Asset")</f>
        <v>Low-Value Asset</v>
      </c>
      <c r="R1344" s="27"/>
      <c r="S1344" s="27"/>
      <c r="T1344" s="27"/>
      <c r="U1344" s="27"/>
      <c r="V1344" s="74"/>
      <c r="W1344" s="27"/>
      <c r="X1344" s="27"/>
      <c r="Y1344" s="27"/>
      <c r="Z1344" s="27"/>
      <c r="AA13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4" s="27"/>
      <c r="AC1344" s="83"/>
    </row>
    <row r="1345" spans="1:29" ht="12.6" x14ac:dyDescent="0.25">
      <c r="A1345" s="27" t="s">
        <v>674</v>
      </c>
      <c r="B1345" s="28">
        <v>8</v>
      </c>
      <c r="C1345" s="27"/>
      <c r="D13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5" s="27"/>
      <c r="F1345" s="27"/>
      <c r="G1345" s="29"/>
      <c r="H1345" s="29"/>
      <c r="I1345" s="27"/>
      <c r="J1345" s="27"/>
      <c r="K1345" s="27"/>
      <c r="L1345" s="27"/>
      <c r="M1345" s="27"/>
      <c r="N1345" s="27"/>
      <c r="O1345" s="30"/>
      <c r="P1345" s="30">
        <f>Table1[[#This Row],[Unit Value]]*Table1[[#This Row],[Qty | PCount]]</f>
        <v>0</v>
      </c>
      <c r="Q1345" s="27" t="str">
        <f>IF(Table1[[#This Row],[Unit Value]]&lt;=4999,"Low-Value Asset","High-Value Asset")</f>
        <v>Low-Value Asset</v>
      </c>
      <c r="R1345" s="27"/>
      <c r="S1345" s="27"/>
      <c r="T1345" s="27"/>
      <c r="U1345" s="27"/>
      <c r="V1345" s="74"/>
      <c r="W1345" s="27"/>
      <c r="X1345" s="27"/>
      <c r="Y1345" s="27"/>
      <c r="Z1345" s="27"/>
      <c r="AA13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5" s="27"/>
      <c r="AC1345" s="83"/>
    </row>
    <row r="1346" spans="1:29" ht="113.4" x14ac:dyDescent="0.25">
      <c r="A1346" s="27" t="s">
        <v>674</v>
      </c>
      <c r="B1346" s="28">
        <v>9</v>
      </c>
      <c r="C1346" s="27"/>
      <c r="D13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6" s="27"/>
      <c r="F1346" s="27"/>
      <c r="G1346" s="29"/>
      <c r="H1346" s="29"/>
      <c r="I1346" s="27"/>
      <c r="J1346" s="27"/>
      <c r="K1346" s="27"/>
      <c r="L1346" s="27"/>
      <c r="M1346" s="31"/>
      <c r="N1346" s="27"/>
      <c r="O1346" s="30"/>
      <c r="P1346" s="30">
        <f>Table1[[#This Row],[Unit Value]]*Table1[[#This Row],[Qty | PCount]]</f>
        <v>0</v>
      </c>
      <c r="Q1346" s="27" t="str">
        <f>IF(Table1[[#This Row],[Unit Value]]&lt;=4999,"Low-Value Asset","High-Value Asset")</f>
        <v>Low-Value Asset</v>
      </c>
      <c r="R1346" s="27"/>
      <c r="S1346" s="27"/>
      <c r="T1346" s="27"/>
      <c r="U1346" s="27"/>
      <c r="V1346" s="74"/>
      <c r="W1346" s="27"/>
      <c r="X1346" s="27"/>
      <c r="Y1346" s="27"/>
      <c r="Z1346" s="27"/>
      <c r="AA13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6" s="27"/>
      <c r="AC1346" s="83"/>
    </row>
    <row r="1347" spans="1:29" ht="12.6" x14ac:dyDescent="0.25">
      <c r="A1347" s="27" t="s">
        <v>674</v>
      </c>
      <c r="B1347" s="28">
        <v>10</v>
      </c>
      <c r="C1347" s="27"/>
      <c r="D13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7" s="27"/>
      <c r="F1347" s="27"/>
      <c r="G1347" s="29"/>
      <c r="H1347" s="29"/>
      <c r="I1347" s="27"/>
      <c r="J1347" s="27"/>
      <c r="K1347" s="27"/>
      <c r="L1347" s="27"/>
      <c r="M1347" s="27"/>
      <c r="N1347" s="27"/>
      <c r="O1347" s="30"/>
      <c r="P1347" s="30">
        <f>Table1[[#This Row],[Unit Value]]*Table1[[#This Row],[Qty | PCount]]</f>
        <v>0</v>
      </c>
      <c r="Q1347" s="27" t="str">
        <f>IF(Table1[[#This Row],[Unit Value]]&lt;=4999,"Low-Value Asset","High-Value Asset")</f>
        <v>Low-Value Asset</v>
      </c>
      <c r="R1347" s="27"/>
      <c r="S1347" s="27"/>
      <c r="T1347" s="27"/>
      <c r="U1347" s="27"/>
      <c r="V1347" s="74"/>
      <c r="W1347" s="27"/>
      <c r="X1347" s="27"/>
      <c r="Y1347" s="27"/>
      <c r="Z1347" s="27"/>
      <c r="AA13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7" s="27"/>
      <c r="AC1347" s="83"/>
    </row>
    <row r="1348" spans="1:29" ht="12.6" x14ac:dyDescent="0.25">
      <c r="A1348" s="27" t="s">
        <v>674</v>
      </c>
      <c r="B1348" s="28">
        <v>11</v>
      </c>
      <c r="C1348" s="27"/>
      <c r="D13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8" s="27"/>
      <c r="F1348" s="27"/>
      <c r="G1348" s="29"/>
      <c r="H1348" s="29"/>
      <c r="I1348" s="27"/>
      <c r="J1348" s="27"/>
      <c r="K1348" s="27"/>
      <c r="L1348" s="27"/>
      <c r="M1348" s="27"/>
      <c r="N1348" s="27"/>
      <c r="O1348" s="30"/>
      <c r="P1348" s="30">
        <f>Table1[[#This Row],[Unit Value]]*Table1[[#This Row],[Qty | PCount]]</f>
        <v>0</v>
      </c>
      <c r="Q1348" s="27" t="str">
        <f>IF(Table1[[#This Row],[Unit Value]]&lt;=4999,"Low-Value Asset","High-Value Asset")</f>
        <v>Low-Value Asset</v>
      </c>
      <c r="R1348" s="27"/>
      <c r="S1348" s="27"/>
      <c r="T1348" s="27"/>
      <c r="U1348" s="27"/>
      <c r="V1348" s="74"/>
      <c r="W1348" s="27"/>
      <c r="X1348" s="27"/>
      <c r="Y1348" s="27"/>
      <c r="Z1348" s="27"/>
      <c r="AA13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8" s="27"/>
      <c r="AC1348" s="83"/>
    </row>
    <row r="1349" spans="1:29" ht="12.6" x14ac:dyDescent="0.25">
      <c r="A1349" s="27" t="s">
        <v>674</v>
      </c>
      <c r="B1349" s="28">
        <v>12</v>
      </c>
      <c r="C1349" s="27"/>
      <c r="D13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49" s="27"/>
      <c r="F1349" s="27"/>
      <c r="G1349" s="29"/>
      <c r="H1349" s="29"/>
      <c r="I1349" s="27"/>
      <c r="J1349" s="27"/>
      <c r="K1349" s="27"/>
      <c r="L1349" s="27"/>
      <c r="M1349" s="27"/>
      <c r="N1349" s="27"/>
      <c r="O1349" s="30"/>
      <c r="P1349" s="30">
        <f>Table1[[#This Row],[Unit Value]]*Table1[[#This Row],[Qty | PCount]]</f>
        <v>0</v>
      </c>
      <c r="Q1349" s="27" t="str">
        <f>IF(Table1[[#This Row],[Unit Value]]&lt;=4999,"Low-Value Asset","High-Value Asset")</f>
        <v>Low-Value Asset</v>
      </c>
      <c r="R1349" s="27"/>
      <c r="S1349" s="27"/>
      <c r="T1349" s="27"/>
      <c r="U1349" s="27"/>
      <c r="V1349" s="74"/>
      <c r="W1349" s="27"/>
      <c r="X1349" s="27"/>
      <c r="Y1349" s="27"/>
      <c r="Z1349" s="27"/>
      <c r="AA13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49" s="27"/>
      <c r="AC1349" s="83"/>
    </row>
    <row r="1350" spans="1:29" ht="12.6" x14ac:dyDescent="0.25">
      <c r="A1350" s="27" t="s">
        <v>674</v>
      </c>
      <c r="B1350" s="28">
        <v>13</v>
      </c>
      <c r="C1350" s="27"/>
      <c r="D13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0" s="27"/>
      <c r="F1350" s="27"/>
      <c r="G1350" s="29"/>
      <c r="H1350" s="29"/>
      <c r="I1350" s="27"/>
      <c r="J1350" s="27"/>
      <c r="K1350" s="27"/>
      <c r="L1350" s="27"/>
      <c r="M1350" s="27"/>
      <c r="N1350" s="27"/>
      <c r="O1350" s="30"/>
      <c r="P1350" s="30">
        <f>Table1[[#This Row],[Unit Value]]*Table1[[#This Row],[Qty | PCount]]</f>
        <v>0</v>
      </c>
      <c r="Q1350" s="27" t="str">
        <f>IF(Table1[[#This Row],[Unit Value]]&lt;=4999,"Low-Value Asset","High-Value Asset")</f>
        <v>Low-Value Asset</v>
      </c>
      <c r="R1350" s="27"/>
      <c r="S1350" s="27"/>
      <c r="T1350" s="27"/>
      <c r="U1350" s="27"/>
      <c r="V1350" s="74"/>
      <c r="W1350" s="27"/>
      <c r="X1350" s="27"/>
      <c r="Y1350" s="27"/>
      <c r="Z1350" s="27"/>
      <c r="AA13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0" s="27"/>
      <c r="AC1350" s="83"/>
    </row>
    <row r="1351" spans="1:29" ht="12.6" x14ac:dyDescent="0.25">
      <c r="A1351" s="27" t="s">
        <v>675</v>
      </c>
      <c r="B1351" s="28">
        <v>12</v>
      </c>
      <c r="C1351" s="27"/>
      <c r="D13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1" s="27"/>
      <c r="F1351" s="27"/>
      <c r="G1351" s="29"/>
      <c r="H1351" s="29"/>
      <c r="I1351" s="27"/>
      <c r="J1351" s="27"/>
      <c r="K1351" s="27"/>
      <c r="L1351" s="27"/>
      <c r="M1351" s="27"/>
      <c r="N1351" s="27"/>
      <c r="O1351" s="30"/>
      <c r="P1351" s="30">
        <f>Table1[[#This Row],[Unit Value]]*Table1[[#This Row],[Qty | PCount]]</f>
        <v>0</v>
      </c>
      <c r="Q1351" s="27" t="str">
        <f>IF(Table1[[#This Row],[Unit Value]]&lt;=4999,"Low-Value Asset","High-Value Asset")</f>
        <v>Low-Value Asset</v>
      </c>
      <c r="R1351" s="27"/>
      <c r="S1351" s="27"/>
      <c r="T1351" s="27"/>
      <c r="U1351" s="27"/>
      <c r="V1351" s="74"/>
      <c r="W1351" s="27"/>
      <c r="X1351" s="27"/>
      <c r="Y1351" s="27"/>
      <c r="Z1351" s="27"/>
      <c r="AA13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1" s="27"/>
      <c r="AC1351" s="83"/>
    </row>
    <row r="1352" spans="1:29" ht="12.6" x14ac:dyDescent="0.25">
      <c r="A1352" s="27" t="s">
        <v>676</v>
      </c>
      <c r="B1352" s="28">
        <v>13</v>
      </c>
      <c r="C1352" s="27"/>
      <c r="D13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2" s="27"/>
      <c r="F1352" s="27"/>
      <c r="G1352" s="29"/>
      <c r="H1352" s="29"/>
      <c r="I1352" s="27"/>
      <c r="J1352" s="27"/>
      <c r="K1352" s="27"/>
      <c r="L1352" s="27"/>
      <c r="M1352" s="27"/>
      <c r="N1352" s="27"/>
      <c r="O1352" s="30"/>
      <c r="P1352" s="30">
        <f>Table1[[#This Row],[Unit Value]]*Table1[[#This Row],[Qty | PCount]]</f>
        <v>0</v>
      </c>
      <c r="Q1352" s="27" t="str">
        <f>IF(Table1[[#This Row],[Unit Value]]&lt;=4999,"Low-Value Asset","High-Value Asset")</f>
        <v>Low-Value Asset</v>
      </c>
      <c r="R1352" s="27"/>
      <c r="S1352" s="27"/>
      <c r="T1352" s="27"/>
      <c r="U1352" s="27"/>
      <c r="V1352" s="74"/>
      <c r="W1352" s="27"/>
      <c r="X1352" s="27"/>
      <c r="Y1352" s="27"/>
      <c r="Z1352" s="27"/>
      <c r="AA13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2" s="27"/>
      <c r="AC1352" s="83"/>
    </row>
    <row r="1353" spans="1:29" ht="12.6" x14ac:dyDescent="0.25">
      <c r="A1353" s="27" t="s">
        <v>677</v>
      </c>
      <c r="B1353" s="28">
        <v>1</v>
      </c>
      <c r="C1353" s="27"/>
      <c r="D13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3" s="27"/>
      <c r="F1353" s="27"/>
      <c r="G1353" s="29"/>
      <c r="H1353" s="29"/>
      <c r="I1353" s="27"/>
      <c r="J1353" s="27"/>
      <c r="K1353" s="27"/>
      <c r="L1353" s="27"/>
      <c r="M1353" s="27"/>
      <c r="N1353" s="27"/>
      <c r="O1353" s="30"/>
      <c r="P1353" s="30">
        <f>Table1[[#This Row],[Unit Value]]*Table1[[#This Row],[Qty | PCount]]</f>
        <v>0</v>
      </c>
      <c r="Q1353" s="27" t="str">
        <f>IF(Table1[[#This Row],[Unit Value]]&lt;=4999,"Low-Value Asset","High-Value Asset")</f>
        <v>Low-Value Asset</v>
      </c>
      <c r="R1353" s="27"/>
      <c r="S1353" s="27"/>
      <c r="T1353" s="27"/>
      <c r="U1353" s="27"/>
      <c r="V1353" s="74"/>
      <c r="W1353" s="27"/>
      <c r="X1353" s="27"/>
      <c r="Y1353" s="27"/>
      <c r="Z1353" s="27"/>
      <c r="AA13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3" s="27"/>
      <c r="AC1353" s="83"/>
    </row>
    <row r="1354" spans="1:29" ht="12.6" x14ac:dyDescent="0.25">
      <c r="A1354" s="27" t="s">
        <v>677</v>
      </c>
      <c r="B1354" s="28">
        <v>2</v>
      </c>
      <c r="C1354" s="27"/>
      <c r="D13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4" s="27"/>
      <c r="F1354" s="27"/>
      <c r="G1354" s="29"/>
      <c r="H1354" s="29"/>
      <c r="I1354" s="27"/>
      <c r="J1354" s="27"/>
      <c r="K1354" s="27"/>
      <c r="L1354" s="27"/>
      <c r="M1354" s="27"/>
      <c r="N1354" s="27"/>
      <c r="O1354" s="30"/>
      <c r="P1354" s="30">
        <f>Table1[[#This Row],[Unit Value]]*Table1[[#This Row],[Qty | PCount]]</f>
        <v>0</v>
      </c>
      <c r="Q1354" s="27" t="str">
        <f>IF(Table1[[#This Row],[Unit Value]]&lt;=4999,"Low-Value Asset","High-Value Asset")</f>
        <v>Low-Value Asset</v>
      </c>
      <c r="R1354" s="27"/>
      <c r="S1354" s="27"/>
      <c r="T1354" s="27"/>
      <c r="U1354" s="27"/>
      <c r="V1354" s="74"/>
      <c r="W1354" s="27"/>
      <c r="X1354" s="27"/>
      <c r="Y1354" s="27"/>
      <c r="Z1354" s="27"/>
      <c r="AA13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4" s="27"/>
      <c r="AC1354" s="83"/>
    </row>
    <row r="1355" spans="1:29" ht="12.6" x14ac:dyDescent="0.25">
      <c r="A1355" s="27" t="s">
        <v>678</v>
      </c>
      <c r="B1355" s="28">
        <v>3</v>
      </c>
      <c r="C1355" s="27"/>
      <c r="D13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5" s="27"/>
      <c r="F1355" s="27"/>
      <c r="G1355" s="29"/>
      <c r="H1355" s="29"/>
      <c r="I1355" s="27"/>
      <c r="J1355" s="27"/>
      <c r="K1355" s="27"/>
      <c r="L1355" s="27"/>
      <c r="M1355" s="27"/>
      <c r="N1355" s="27"/>
      <c r="O1355" s="30"/>
      <c r="P1355" s="30">
        <f>Table1[[#This Row],[Unit Value]]*Table1[[#This Row],[Qty | PCount]]</f>
        <v>0</v>
      </c>
      <c r="Q1355" s="27" t="str">
        <f>IF(Table1[[#This Row],[Unit Value]]&lt;=4999,"Low-Value Asset","High-Value Asset")</f>
        <v>Low-Value Asset</v>
      </c>
      <c r="R1355" s="27"/>
      <c r="S1355" s="27"/>
      <c r="T1355" s="27"/>
      <c r="U1355" s="27"/>
      <c r="V1355" s="74"/>
      <c r="W1355" s="27"/>
      <c r="X1355" s="27"/>
      <c r="Y1355" s="27"/>
      <c r="Z1355" s="27"/>
      <c r="AA13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5" s="27"/>
      <c r="AC1355" s="83"/>
    </row>
    <row r="1356" spans="1:29" ht="12.6" x14ac:dyDescent="0.25">
      <c r="A1356" s="27" t="s">
        <v>678</v>
      </c>
      <c r="B1356" s="28">
        <v>4</v>
      </c>
      <c r="C1356" s="27"/>
      <c r="D13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6" s="27"/>
      <c r="F1356" s="27"/>
      <c r="G1356" s="29"/>
      <c r="H1356" s="29"/>
      <c r="I1356" s="27"/>
      <c r="J1356" s="27"/>
      <c r="K1356" s="27"/>
      <c r="L1356" s="27"/>
      <c r="M1356" s="27"/>
      <c r="N1356" s="27"/>
      <c r="O1356" s="30"/>
      <c r="P1356" s="30">
        <f>Table1[[#This Row],[Unit Value]]*Table1[[#This Row],[Qty | PCount]]</f>
        <v>0</v>
      </c>
      <c r="Q1356" s="27" t="str">
        <f>IF(Table1[[#This Row],[Unit Value]]&lt;=4999,"Low-Value Asset","High-Value Asset")</f>
        <v>Low-Value Asset</v>
      </c>
      <c r="R1356" s="27"/>
      <c r="S1356" s="27"/>
      <c r="T1356" s="27"/>
      <c r="U1356" s="27"/>
      <c r="V1356" s="74"/>
      <c r="W1356" s="27"/>
      <c r="X1356" s="27"/>
      <c r="Y1356" s="27"/>
      <c r="Z1356" s="27"/>
      <c r="AA13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6" s="27"/>
      <c r="AC1356" s="83"/>
    </row>
    <row r="1357" spans="1:29" ht="12.6" x14ac:dyDescent="0.25">
      <c r="A1357" s="27" t="s">
        <v>678</v>
      </c>
      <c r="B1357" s="28">
        <v>5</v>
      </c>
      <c r="C1357" s="27"/>
      <c r="D13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7" s="27"/>
      <c r="F1357" s="27"/>
      <c r="G1357" s="29"/>
      <c r="H1357" s="29"/>
      <c r="I1357" s="27"/>
      <c r="J1357" s="27"/>
      <c r="K1357" s="27"/>
      <c r="L1357" s="27"/>
      <c r="M1357" s="27"/>
      <c r="N1357" s="27"/>
      <c r="O1357" s="30"/>
      <c r="P1357" s="30">
        <f>Table1[[#This Row],[Unit Value]]*Table1[[#This Row],[Qty | PCount]]</f>
        <v>0</v>
      </c>
      <c r="Q1357" s="27" t="str">
        <f>IF(Table1[[#This Row],[Unit Value]]&lt;=4999,"Low-Value Asset","High-Value Asset")</f>
        <v>Low-Value Asset</v>
      </c>
      <c r="R1357" s="27"/>
      <c r="S1357" s="27"/>
      <c r="T1357" s="27"/>
      <c r="U1357" s="27"/>
      <c r="V1357" s="74"/>
      <c r="W1357" s="27"/>
      <c r="X1357" s="27"/>
      <c r="Y1357" s="27"/>
      <c r="Z1357" s="27"/>
      <c r="AA13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7" s="27"/>
      <c r="AC1357" s="83"/>
    </row>
    <row r="1358" spans="1:29" ht="12.6" x14ac:dyDescent="0.25">
      <c r="A1358" s="27" t="s">
        <v>679</v>
      </c>
      <c r="B1358" s="28">
        <v>6</v>
      </c>
      <c r="C1358" s="27"/>
      <c r="D13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8" s="27"/>
      <c r="F1358" s="27"/>
      <c r="G1358" s="29"/>
      <c r="H1358" s="29"/>
      <c r="I1358" s="27"/>
      <c r="J1358" s="27"/>
      <c r="K1358" s="27"/>
      <c r="L1358" s="27"/>
      <c r="M1358" s="27"/>
      <c r="N1358" s="27"/>
      <c r="O1358" s="30"/>
      <c r="P1358" s="30">
        <f>Table1[[#This Row],[Unit Value]]*Table1[[#This Row],[Qty | PCount]]</f>
        <v>0</v>
      </c>
      <c r="Q1358" s="27" t="str">
        <f>IF(Table1[[#This Row],[Unit Value]]&lt;=4999,"Low-Value Asset","High-Value Asset")</f>
        <v>Low-Value Asset</v>
      </c>
      <c r="R1358" s="27"/>
      <c r="S1358" s="27"/>
      <c r="T1358" s="27"/>
      <c r="U1358" s="27"/>
      <c r="V1358" s="74"/>
      <c r="W1358" s="27"/>
      <c r="X1358" s="27"/>
      <c r="Y1358" s="27"/>
      <c r="Z1358" s="27"/>
      <c r="AA13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8" s="27"/>
      <c r="AC1358" s="83"/>
    </row>
    <row r="1359" spans="1:29" ht="12.6" x14ac:dyDescent="0.25">
      <c r="A1359" s="27" t="s">
        <v>679</v>
      </c>
      <c r="B1359" s="28">
        <v>7</v>
      </c>
      <c r="C1359" s="27"/>
      <c r="D13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59" s="27"/>
      <c r="F1359" s="27"/>
      <c r="G1359" s="29"/>
      <c r="H1359" s="29"/>
      <c r="I1359" s="27"/>
      <c r="J1359" s="27"/>
      <c r="K1359" s="27"/>
      <c r="L1359" s="27"/>
      <c r="M1359" s="27"/>
      <c r="N1359" s="27"/>
      <c r="O1359" s="30"/>
      <c r="P1359" s="30">
        <f>Table1[[#This Row],[Unit Value]]*Table1[[#This Row],[Qty | PCount]]</f>
        <v>0</v>
      </c>
      <c r="Q1359" s="27" t="str">
        <f>IF(Table1[[#This Row],[Unit Value]]&lt;=4999,"Low-Value Asset","High-Value Asset")</f>
        <v>Low-Value Asset</v>
      </c>
      <c r="R1359" s="27"/>
      <c r="S1359" s="27"/>
      <c r="T1359" s="27"/>
      <c r="U1359" s="27"/>
      <c r="V1359" s="74"/>
      <c r="W1359" s="27"/>
      <c r="X1359" s="27"/>
      <c r="Y1359" s="27"/>
      <c r="Z1359" s="27"/>
      <c r="AA13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59" s="27"/>
      <c r="AC1359" s="83"/>
    </row>
    <row r="1360" spans="1:29" ht="12.6" x14ac:dyDescent="0.25">
      <c r="A1360" s="27" t="s">
        <v>680</v>
      </c>
      <c r="B1360" s="28">
        <v>8</v>
      </c>
      <c r="C1360" s="27"/>
      <c r="D13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0" s="27"/>
      <c r="F1360" s="27"/>
      <c r="G1360" s="29"/>
      <c r="H1360" s="29"/>
      <c r="I1360" s="27"/>
      <c r="J1360" s="27"/>
      <c r="K1360" s="27"/>
      <c r="L1360" s="27"/>
      <c r="M1360" s="27"/>
      <c r="N1360" s="27"/>
      <c r="O1360" s="30"/>
      <c r="P1360" s="30">
        <f>Table1[[#This Row],[Unit Value]]*Table1[[#This Row],[Qty | PCount]]</f>
        <v>0</v>
      </c>
      <c r="Q1360" s="27" t="str">
        <f>IF(Table1[[#This Row],[Unit Value]]&lt;=4999,"Low-Value Asset","High-Value Asset")</f>
        <v>Low-Value Asset</v>
      </c>
      <c r="R1360" s="27"/>
      <c r="S1360" s="27"/>
      <c r="T1360" s="27"/>
      <c r="U1360" s="27"/>
      <c r="V1360" s="74"/>
      <c r="W1360" s="27"/>
      <c r="X1360" s="27"/>
      <c r="Y1360" s="27"/>
      <c r="Z1360" s="27"/>
      <c r="AA13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0" s="27"/>
      <c r="AC1360" s="83"/>
    </row>
    <row r="1361" spans="1:29" ht="12.6" x14ac:dyDescent="0.25">
      <c r="A1361" s="27" t="s">
        <v>680</v>
      </c>
      <c r="B1361" s="28">
        <v>9</v>
      </c>
      <c r="C1361" s="27"/>
      <c r="D13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1" s="27"/>
      <c r="F1361" s="27"/>
      <c r="G1361" s="29"/>
      <c r="H1361" s="29"/>
      <c r="I1361" s="27"/>
      <c r="J1361" s="27"/>
      <c r="K1361" s="27"/>
      <c r="L1361" s="27"/>
      <c r="M1361" s="27"/>
      <c r="N1361" s="27"/>
      <c r="O1361" s="30"/>
      <c r="P1361" s="30">
        <f>Table1[[#This Row],[Unit Value]]*Table1[[#This Row],[Qty | PCount]]</f>
        <v>0</v>
      </c>
      <c r="Q1361" s="27" t="str">
        <f>IF(Table1[[#This Row],[Unit Value]]&lt;=4999,"Low-Value Asset","High-Value Asset")</f>
        <v>Low-Value Asset</v>
      </c>
      <c r="R1361" s="27"/>
      <c r="S1361" s="27"/>
      <c r="T1361" s="27"/>
      <c r="U1361" s="27"/>
      <c r="V1361" s="74"/>
      <c r="W1361" s="27"/>
      <c r="X1361" s="27"/>
      <c r="Y1361" s="27"/>
      <c r="Z1361" s="27"/>
      <c r="AA13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1" s="27"/>
      <c r="AC1361" s="83"/>
    </row>
    <row r="1362" spans="1:29" ht="12.6" x14ac:dyDescent="0.25">
      <c r="A1362" s="27" t="s">
        <v>681</v>
      </c>
      <c r="B1362" s="28">
        <v>10</v>
      </c>
      <c r="C1362" s="27"/>
      <c r="D13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2" s="27"/>
      <c r="F1362" s="27"/>
      <c r="G1362" s="29"/>
      <c r="H1362" s="29"/>
      <c r="I1362" s="27"/>
      <c r="J1362" s="27"/>
      <c r="K1362" s="27"/>
      <c r="L1362" s="27"/>
      <c r="M1362" s="27"/>
      <c r="N1362" s="27"/>
      <c r="O1362" s="30"/>
      <c r="P1362" s="30">
        <f>Table1[[#This Row],[Unit Value]]*Table1[[#This Row],[Qty | PCount]]</f>
        <v>0</v>
      </c>
      <c r="Q1362" s="27" t="str">
        <f>IF(Table1[[#This Row],[Unit Value]]&lt;=4999,"Low-Value Asset","High-Value Asset")</f>
        <v>Low-Value Asset</v>
      </c>
      <c r="R1362" s="27"/>
      <c r="S1362" s="27"/>
      <c r="T1362" s="27"/>
      <c r="U1362" s="27"/>
      <c r="V1362" s="74"/>
      <c r="W1362" s="27"/>
      <c r="X1362" s="27"/>
      <c r="Y1362" s="27"/>
      <c r="Z1362" s="27"/>
      <c r="AA13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2" s="27"/>
      <c r="AC1362" s="83"/>
    </row>
    <row r="1363" spans="1:29" ht="12.6" x14ac:dyDescent="0.25">
      <c r="A1363" s="27" t="s">
        <v>681</v>
      </c>
      <c r="B1363" s="28">
        <v>11</v>
      </c>
      <c r="C1363" s="27"/>
      <c r="D13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3" s="27"/>
      <c r="F1363" s="27"/>
      <c r="G1363" s="29"/>
      <c r="H1363" s="29"/>
      <c r="I1363" s="27"/>
      <c r="J1363" s="27"/>
      <c r="K1363" s="27"/>
      <c r="L1363" s="27"/>
      <c r="M1363" s="27"/>
      <c r="N1363" s="27"/>
      <c r="O1363" s="30"/>
      <c r="P1363" s="30">
        <f>Table1[[#This Row],[Unit Value]]*Table1[[#This Row],[Qty | PCount]]</f>
        <v>0</v>
      </c>
      <c r="Q1363" s="27" t="str">
        <f>IF(Table1[[#This Row],[Unit Value]]&lt;=4999,"Low-Value Asset","High-Value Asset")</f>
        <v>Low-Value Asset</v>
      </c>
      <c r="R1363" s="27"/>
      <c r="S1363" s="27"/>
      <c r="T1363" s="27"/>
      <c r="U1363" s="27"/>
      <c r="V1363" s="74"/>
      <c r="W1363" s="27"/>
      <c r="X1363" s="27"/>
      <c r="Y1363" s="27"/>
      <c r="Z1363" s="27"/>
      <c r="AA13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3" s="27"/>
      <c r="AC1363" s="83"/>
    </row>
    <row r="1364" spans="1:29" ht="12.6" x14ac:dyDescent="0.25">
      <c r="A1364" s="27" t="s">
        <v>681</v>
      </c>
      <c r="B1364" s="28">
        <v>12</v>
      </c>
      <c r="C1364" s="27"/>
      <c r="D13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4" s="27"/>
      <c r="F1364" s="27"/>
      <c r="G1364" s="29"/>
      <c r="H1364" s="29"/>
      <c r="I1364" s="27"/>
      <c r="J1364" s="27"/>
      <c r="K1364" s="27"/>
      <c r="L1364" s="27"/>
      <c r="M1364" s="27"/>
      <c r="N1364" s="27"/>
      <c r="O1364" s="30"/>
      <c r="P1364" s="30">
        <f>Table1[[#This Row],[Unit Value]]*Table1[[#This Row],[Qty | PCount]]</f>
        <v>0</v>
      </c>
      <c r="Q1364" s="27" t="str">
        <f>IF(Table1[[#This Row],[Unit Value]]&lt;=4999,"Low-Value Asset","High-Value Asset")</f>
        <v>Low-Value Asset</v>
      </c>
      <c r="R1364" s="27"/>
      <c r="S1364" s="27"/>
      <c r="T1364" s="27"/>
      <c r="U1364" s="27"/>
      <c r="V1364" s="74"/>
      <c r="W1364" s="27"/>
      <c r="X1364" s="27"/>
      <c r="Y1364" s="27"/>
      <c r="Z1364" s="27"/>
      <c r="AA13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4" s="27"/>
      <c r="AC1364" s="83"/>
    </row>
    <row r="1365" spans="1:29" ht="12.6" x14ac:dyDescent="0.25">
      <c r="A1365" s="27" t="s">
        <v>682</v>
      </c>
      <c r="B1365" s="28">
        <v>13</v>
      </c>
      <c r="C1365" s="27"/>
      <c r="D13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5" s="27"/>
      <c r="F1365" s="27"/>
      <c r="G1365" s="29"/>
      <c r="H1365" s="29"/>
      <c r="I1365" s="27"/>
      <c r="J1365" s="27"/>
      <c r="K1365" s="27"/>
      <c r="L1365" s="27"/>
      <c r="M1365" s="27"/>
      <c r="N1365" s="27"/>
      <c r="O1365" s="30"/>
      <c r="P1365" s="30">
        <f>Table1[[#This Row],[Unit Value]]*Table1[[#This Row],[Qty | PCount]]</f>
        <v>0</v>
      </c>
      <c r="Q1365" s="27" t="str">
        <f>IF(Table1[[#This Row],[Unit Value]]&lt;=4999,"Low-Value Asset","High-Value Asset")</f>
        <v>Low-Value Asset</v>
      </c>
      <c r="R1365" s="27"/>
      <c r="S1365" s="27"/>
      <c r="T1365" s="27"/>
      <c r="U1365" s="27"/>
      <c r="V1365" s="74"/>
      <c r="W1365" s="27"/>
      <c r="X1365" s="27"/>
      <c r="Y1365" s="27"/>
      <c r="Z1365" s="27"/>
      <c r="AA13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5" s="27"/>
      <c r="AC1365" s="83"/>
    </row>
    <row r="1366" spans="1:29" ht="12.6" x14ac:dyDescent="0.25">
      <c r="A1366" s="27" t="s">
        <v>682</v>
      </c>
      <c r="B1366" s="28">
        <v>14</v>
      </c>
      <c r="C1366" s="27"/>
      <c r="D13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6" s="27"/>
      <c r="F1366" s="27"/>
      <c r="G1366" s="29"/>
      <c r="H1366" s="29"/>
      <c r="I1366" s="27"/>
      <c r="J1366" s="27"/>
      <c r="K1366" s="27"/>
      <c r="L1366" s="27"/>
      <c r="M1366" s="27"/>
      <c r="N1366" s="27"/>
      <c r="O1366" s="30"/>
      <c r="P1366" s="30">
        <f>Table1[[#This Row],[Unit Value]]*Table1[[#This Row],[Qty | PCount]]</f>
        <v>0</v>
      </c>
      <c r="Q1366" s="27" t="str">
        <f>IF(Table1[[#This Row],[Unit Value]]&lt;=4999,"Low-Value Asset","High-Value Asset")</f>
        <v>Low-Value Asset</v>
      </c>
      <c r="R1366" s="27"/>
      <c r="S1366" s="27"/>
      <c r="T1366" s="27"/>
      <c r="U1366" s="27"/>
      <c r="V1366" s="74"/>
      <c r="W1366" s="27"/>
      <c r="X1366" s="27"/>
      <c r="Y1366" s="27"/>
      <c r="Z1366" s="27"/>
      <c r="AA13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6" s="27"/>
      <c r="AC1366" s="83"/>
    </row>
    <row r="1367" spans="1:29" ht="12.6" x14ac:dyDescent="0.25">
      <c r="A1367" s="27" t="s">
        <v>683</v>
      </c>
      <c r="B1367" s="28">
        <v>15</v>
      </c>
      <c r="C1367" s="27"/>
      <c r="D13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7" s="27"/>
      <c r="F1367" s="27"/>
      <c r="G1367" s="29"/>
      <c r="H1367" s="29"/>
      <c r="I1367" s="27"/>
      <c r="J1367" s="27"/>
      <c r="K1367" s="27"/>
      <c r="L1367" s="27"/>
      <c r="M1367" s="27"/>
      <c r="N1367" s="27"/>
      <c r="O1367" s="30"/>
      <c r="P1367" s="30">
        <f>Table1[[#This Row],[Unit Value]]*Table1[[#This Row],[Qty | PCount]]</f>
        <v>0</v>
      </c>
      <c r="Q1367" s="27" t="str">
        <f>IF(Table1[[#This Row],[Unit Value]]&lt;=4999,"Low-Value Asset","High-Value Asset")</f>
        <v>Low-Value Asset</v>
      </c>
      <c r="R1367" s="27"/>
      <c r="S1367" s="27"/>
      <c r="T1367" s="27"/>
      <c r="U1367" s="27"/>
      <c r="V1367" s="74"/>
      <c r="W1367" s="27"/>
      <c r="X1367" s="27"/>
      <c r="Y1367" s="27"/>
      <c r="Z1367" s="27"/>
      <c r="AA13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7" s="27"/>
      <c r="AC1367" s="83"/>
    </row>
    <row r="1368" spans="1:29" ht="12.6" x14ac:dyDescent="0.25">
      <c r="A1368" s="27" t="s">
        <v>683</v>
      </c>
      <c r="B1368" s="28">
        <v>16</v>
      </c>
      <c r="C1368" s="27"/>
      <c r="D13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8" s="27"/>
      <c r="F1368" s="27"/>
      <c r="G1368" s="29"/>
      <c r="H1368" s="29"/>
      <c r="I1368" s="27"/>
      <c r="J1368" s="27"/>
      <c r="K1368" s="27"/>
      <c r="L1368" s="27"/>
      <c r="M1368" s="27"/>
      <c r="N1368" s="27"/>
      <c r="O1368" s="30"/>
      <c r="P1368" s="30">
        <f>Table1[[#This Row],[Unit Value]]*Table1[[#This Row],[Qty | PCount]]</f>
        <v>0</v>
      </c>
      <c r="Q1368" s="27" t="str">
        <f>IF(Table1[[#This Row],[Unit Value]]&lt;=4999,"Low-Value Asset","High-Value Asset")</f>
        <v>Low-Value Asset</v>
      </c>
      <c r="R1368" s="27"/>
      <c r="S1368" s="27"/>
      <c r="T1368" s="27"/>
      <c r="U1368" s="27"/>
      <c r="V1368" s="74"/>
      <c r="W1368" s="27"/>
      <c r="X1368" s="27"/>
      <c r="Y1368" s="27"/>
      <c r="Z1368" s="27"/>
      <c r="AA13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8" s="27"/>
      <c r="AC1368" s="83"/>
    </row>
    <row r="1369" spans="1:29" ht="12.6" x14ac:dyDescent="0.25">
      <c r="A1369" s="27" t="s">
        <v>684</v>
      </c>
      <c r="B1369" s="28">
        <v>17</v>
      </c>
      <c r="C1369" s="27"/>
      <c r="D13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69" s="27"/>
      <c r="F1369" s="27"/>
      <c r="G1369" s="29"/>
      <c r="H1369" s="29"/>
      <c r="I1369" s="27"/>
      <c r="J1369" s="27"/>
      <c r="K1369" s="27"/>
      <c r="L1369" s="27"/>
      <c r="M1369" s="27"/>
      <c r="N1369" s="27"/>
      <c r="O1369" s="30"/>
      <c r="P1369" s="30">
        <f>Table1[[#This Row],[Unit Value]]*Table1[[#This Row],[Qty | PCount]]</f>
        <v>0</v>
      </c>
      <c r="Q1369" s="27" t="str">
        <f>IF(Table1[[#This Row],[Unit Value]]&lt;=4999,"Low-Value Asset","High-Value Asset")</f>
        <v>Low-Value Asset</v>
      </c>
      <c r="R1369" s="27"/>
      <c r="S1369" s="27"/>
      <c r="T1369" s="27"/>
      <c r="U1369" s="27"/>
      <c r="V1369" s="74"/>
      <c r="W1369" s="27"/>
      <c r="X1369" s="27"/>
      <c r="Y1369" s="27"/>
      <c r="Z1369" s="27"/>
      <c r="AA13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69" s="27"/>
      <c r="AC1369" s="83"/>
    </row>
    <row r="1370" spans="1:29" ht="12.6" x14ac:dyDescent="0.25">
      <c r="A1370" s="27" t="s">
        <v>685</v>
      </c>
      <c r="B1370" s="28">
        <v>18</v>
      </c>
      <c r="C1370" s="27"/>
      <c r="D13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0" s="27"/>
      <c r="F1370" s="27"/>
      <c r="G1370" s="29"/>
      <c r="H1370" s="29"/>
      <c r="I1370" s="27"/>
      <c r="J1370" s="27"/>
      <c r="K1370" s="27"/>
      <c r="L1370" s="27"/>
      <c r="M1370" s="27"/>
      <c r="N1370" s="27"/>
      <c r="O1370" s="30"/>
      <c r="P1370" s="30">
        <f>Table1[[#This Row],[Unit Value]]*Table1[[#This Row],[Qty | PCount]]</f>
        <v>0</v>
      </c>
      <c r="Q1370" s="27" t="str">
        <f>IF(Table1[[#This Row],[Unit Value]]&lt;=4999,"Low-Value Asset","High-Value Asset")</f>
        <v>Low-Value Asset</v>
      </c>
      <c r="R1370" s="27"/>
      <c r="S1370" s="27"/>
      <c r="T1370" s="27"/>
      <c r="U1370" s="27"/>
      <c r="V1370" s="74"/>
      <c r="W1370" s="27"/>
      <c r="X1370" s="27"/>
      <c r="Y1370" s="27"/>
      <c r="Z1370" s="27"/>
      <c r="AA13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0" s="27"/>
      <c r="AC1370" s="83"/>
    </row>
    <row r="1371" spans="1:29" ht="12.6" x14ac:dyDescent="0.25">
      <c r="A1371" s="27" t="s">
        <v>685</v>
      </c>
      <c r="B1371" s="28">
        <v>19</v>
      </c>
      <c r="C1371" s="27"/>
      <c r="D13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1" s="27"/>
      <c r="F1371" s="27"/>
      <c r="G1371" s="29"/>
      <c r="H1371" s="29"/>
      <c r="I1371" s="27"/>
      <c r="J1371" s="27"/>
      <c r="K1371" s="27"/>
      <c r="L1371" s="27"/>
      <c r="M1371" s="27"/>
      <c r="N1371" s="27"/>
      <c r="O1371" s="30"/>
      <c r="P1371" s="30">
        <f>Table1[[#This Row],[Unit Value]]*Table1[[#This Row],[Qty | PCount]]</f>
        <v>0</v>
      </c>
      <c r="Q1371" s="27" t="str">
        <f>IF(Table1[[#This Row],[Unit Value]]&lt;=4999,"Low-Value Asset","High-Value Asset")</f>
        <v>Low-Value Asset</v>
      </c>
      <c r="R1371" s="27"/>
      <c r="S1371" s="27"/>
      <c r="T1371" s="27"/>
      <c r="U1371" s="27"/>
      <c r="V1371" s="74"/>
      <c r="W1371" s="27"/>
      <c r="X1371" s="27"/>
      <c r="Y1371" s="27"/>
      <c r="Z1371" s="27"/>
      <c r="AA13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1" s="27"/>
      <c r="AC1371" s="83"/>
    </row>
    <row r="1372" spans="1:29" ht="12.6" x14ac:dyDescent="0.25">
      <c r="A1372" s="27" t="s">
        <v>685</v>
      </c>
      <c r="B1372" s="28">
        <v>20</v>
      </c>
      <c r="C1372" s="27"/>
      <c r="D13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2" s="27"/>
      <c r="F1372" s="27"/>
      <c r="G1372" s="29"/>
      <c r="H1372" s="29"/>
      <c r="I1372" s="27"/>
      <c r="J1372" s="27"/>
      <c r="K1372" s="27"/>
      <c r="L1372" s="27"/>
      <c r="M1372" s="27"/>
      <c r="N1372" s="27"/>
      <c r="O1372" s="30"/>
      <c r="P1372" s="30">
        <f>Table1[[#This Row],[Unit Value]]*Table1[[#This Row],[Qty | PCount]]</f>
        <v>0</v>
      </c>
      <c r="Q1372" s="27" t="str">
        <f>IF(Table1[[#This Row],[Unit Value]]&lt;=4999,"Low-Value Asset","High-Value Asset")</f>
        <v>Low-Value Asset</v>
      </c>
      <c r="R1372" s="27"/>
      <c r="S1372" s="27"/>
      <c r="T1372" s="27"/>
      <c r="U1372" s="27"/>
      <c r="V1372" s="74"/>
      <c r="W1372" s="27"/>
      <c r="X1372" s="27"/>
      <c r="Y1372" s="27"/>
      <c r="Z1372" s="27"/>
      <c r="AA13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2" s="27"/>
      <c r="AC1372" s="83"/>
    </row>
    <row r="1373" spans="1:29" ht="12.6" x14ac:dyDescent="0.25">
      <c r="A1373" s="27" t="s">
        <v>686</v>
      </c>
      <c r="B1373" s="28">
        <v>21</v>
      </c>
      <c r="C1373" s="27"/>
      <c r="D13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3" s="27"/>
      <c r="F1373" s="27"/>
      <c r="G1373" s="29"/>
      <c r="H1373" s="29"/>
      <c r="I1373" s="27"/>
      <c r="J1373" s="27"/>
      <c r="K1373" s="27"/>
      <c r="L1373" s="27"/>
      <c r="M1373" s="27"/>
      <c r="N1373" s="27"/>
      <c r="O1373" s="30"/>
      <c r="P1373" s="30">
        <f>Table1[[#This Row],[Unit Value]]*Table1[[#This Row],[Qty | PCount]]</f>
        <v>0</v>
      </c>
      <c r="Q1373" s="27" t="str">
        <f>IF(Table1[[#This Row],[Unit Value]]&lt;=4999,"Low-Value Asset","High-Value Asset")</f>
        <v>Low-Value Asset</v>
      </c>
      <c r="R1373" s="27"/>
      <c r="S1373" s="27"/>
      <c r="T1373" s="27"/>
      <c r="U1373" s="27"/>
      <c r="V1373" s="74"/>
      <c r="W1373" s="27"/>
      <c r="X1373" s="27"/>
      <c r="Y1373" s="27"/>
      <c r="Z1373" s="27"/>
      <c r="AA13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3" s="27"/>
      <c r="AC1373" s="83"/>
    </row>
    <row r="1374" spans="1:29" ht="12.6" x14ac:dyDescent="0.25">
      <c r="A1374" s="27" t="s">
        <v>677</v>
      </c>
      <c r="B1374" s="28">
        <v>22</v>
      </c>
      <c r="C1374" s="27"/>
      <c r="D13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4" s="27"/>
      <c r="F1374" s="27"/>
      <c r="G1374" s="29"/>
      <c r="H1374" s="29"/>
      <c r="I1374" s="27"/>
      <c r="J1374" s="27"/>
      <c r="K1374" s="27"/>
      <c r="L1374" s="27"/>
      <c r="M1374" s="27"/>
      <c r="N1374" s="27"/>
      <c r="O1374" s="30"/>
      <c r="P1374" s="30">
        <f>Table1[[#This Row],[Unit Value]]*Table1[[#This Row],[Qty | PCount]]</f>
        <v>0</v>
      </c>
      <c r="Q1374" s="27" t="str">
        <f>IF(Table1[[#This Row],[Unit Value]]&lt;=4999,"Low-Value Asset","High-Value Asset")</f>
        <v>Low-Value Asset</v>
      </c>
      <c r="R1374" s="27"/>
      <c r="S1374" s="27"/>
      <c r="T1374" s="27"/>
      <c r="U1374" s="27"/>
      <c r="V1374" s="74"/>
      <c r="W1374" s="27"/>
      <c r="X1374" s="27"/>
      <c r="Y1374" s="27"/>
      <c r="Z1374" s="27"/>
      <c r="AA13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4" s="27"/>
      <c r="AC1374" s="83"/>
    </row>
    <row r="1375" spans="1:29" ht="12.6" x14ac:dyDescent="0.25">
      <c r="A1375" s="27" t="s">
        <v>678</v>
      </c>
      <c r="B1375" s="28">
        <v>23</v>
      </c>
      <c r="C1375" s="27"/>
      <c r="D13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5" s="27"/>
      <c r="F1375" s="27"/>
      <c r="G1375" s="29"/>
      <c r="H1375" s="29"/>
      <c r="I1375" s="27"/>
      <c r="J1375" s="27"/>
      <c r="K1375" s="27"/>
      <c r="L1375" s="27"/>
      <c r="M1375" s="27"/>
      <c r="N1375" s="27"/>
      <c r="O1375" s="30"/>
      <c r="P1375" s="30">
        <f>Table1[[#This Row],[Unit Value]]*Table1[[#This Row],[Qty | PCount]]</f>
        <v>0</v>
      </c>
      <c r="Q1375" s="27" t="str">
        <f>IF(Table1[[#This Row],[Unit Value]]&lt;=4999,"Low-Value Asset","High-Value Asset")</f>
        <v>Low-Value Asset</v>
      </c>
      <c r="R1375" s="27"/>
      <c r="S1375" s="27"/>
      <c r="T1375" s="27"/>
      <c r="U1375" s="27"/>
      <c r="V1375" s="74"/>
      <c r="W1375" s="27"/>
      <c r="X1375" s="27"/>
      <c r="Y1375" s="27"/>
      <c r="Z1375" s="27"/>
      <c r="AA13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5" s="27"/>
      <c r="AC1375" s="83"/>
    </row>
    <row r="1376" spans="1:29" ht="12.6" x14ac:dyDescent="0.25">
      <c r="A1376" s="27" t="s">
        <v>678</v>
      </c>
      <c r="B1376" s="28">
        <v>24</v>
      </c>
      <c r="C1376" s="27"/>
      <c r="D13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6" s="27"/>
      <c r="F1376" s="27"/>
      <c r="G1376" s="29"/>
      <c r="H1376" s="29"/>
      <c r="I1376" s="27"/>
      <c r="J1376" s="27"/>
      <c r="K1376" s="27"/>
      <c r="L1376" s="27"/>
      <c r="M1376" s="27"/>
      <c r="N1376" s="27"/>
      <c r="O1376" s="30"/>
      <c r="P1376" s="30">
        <f>Table1[[#This Row],[Unit Value]]*Table1[[#This Row],[Qty | PCount]]</f>
        <v>0</v>
      </c>
      <c r="Q1376" s="27" t="str">
        <f>IF(Table1[[#This Row],[Unit Value]]&lt;=4999,"Low-Value Asset","High-Value Asset")</f>
        <v>Low-Value Asset</v>
      </c>
      <c r="R1376" s="27"/>
      <c r="S1376" s="27"/>
      <c r="T1376" s="27"/>
      <c r="U1376" s="27"/>
      <c r="V1376" s="74"/>
      <c r="W1376" s="27"/>
      <c r="X1376" s="27"/>
      <c r="Y1376" s="27"/>
      <c r="Z1376" s="27"/>
      <c r="AA13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6" s="27"/>
      <c r="AC1376" s="83"/>
    </row>
    <row r="1377" spans="1:29" ht="12.6" x14ac:dyDescent="0.25">
      <c r="A1377" s="27" t="s">
        <v>678</v>
      </c>
      <c r="B1377" s="28">
        <v>25</v>
      </c>
      <c r="C1377" s="27"/>
      <c r="D13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7" s="27"/>
      <c r="F1377" s="27"/>
      <c r="G1377" s="29"/>
      <c r="H1377" s="29"/>
      <c r="I1377" s="27"/>
      <c r="J1377" s="27"/>
      <c r="K1377" s="27"/>
      <c r="L1377" s="27"/>
      <c r="M1377" s="27"/>
      <c r="N1377" s="27"/>
      <c r="O1377" s="30"/>
      <c r="P1377" s="30">
        <f>Table1[[#This Row],[Unit Value]]*Table1[[#This Row],[Qty | PCount]]</f>
        <v>0</v>
      </c>
      <c r="Q1377" s="27" t="str">
        <f>IF(Table1[[#This Row],[Unit Value]]&lt;=4999,"Low-Value Asset","High-Value Asset")</f>
        <v>Low-Value Asset</v>
      </c>
      <c r="R1377" s="27"/>
      <c r="S1377" s="27"/>
      <c r="T1377" s="27"/>
      <c r="U1377" s="27"/>
      <c r="V1377" s="74"/>
      <c r="W1377" s="27"/>
      <c r="X1377" s="27"/>
      <c r="Y1377" s="27"/>
      <c r="Z1377" s="27"/>
      <c r="AA13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7" s="27"/>
      <c r="AC1377" s="83"/>
    </row>
    <row r="1378" spans="1:29" ht="12.6" x14ac:dyDescent="0.25">
      <c r="A1378" s="27" t="s">
        <v>679</v>
      </c>
      <c r="B1378" s="28">
        <v>26</v>
      </c>
      <c r="C1378" s="27"/>
      <c r="D13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8" s="27"/>
      <c r="F1378" s="27"/>
      <c r="G1378" s="29"/>
      <c r="H1378" s="29"/>
      <c r="I1378" s="27"/>
      <c r="J1378" s="27"/>
      <c r="K1378" s="27"/>
      <c r="L1378" s="27"/>
      <c r="M1378" s="27"/>
      <c r="N1378" s="27"/>
      <c r="O1378" s="30"/>
      <c r="P1378" s="30">
        <f>Table1[[#This Row],[Unit Value]]*Table1[[#This Row],[Qty | PCount]]</f>
        <v>0</v>
      </c>
      <c r="Q1378" s="27" t="str">
        <f>IF(Table1[[#This Row],[Unit Value]]&lt;=4999,"Low-Value Asset","High-Value Asset")</f>
        <v>Low-Value Asset</v>
      </c>
      <c r="R1378" s="27"/>
      <c r="S1378" s="27"/>
      <c r="T1378" s="27"/>
      <c r="U1378" s="27"/>
      <c r="V1378" s="74"/>
      <c r="W1378" s="27"/>
      <c r="X1378" s="27"/>
      <c r="Y1378" s="27"/>
      <c r="Z1378" s="27"/>
      <c r="AA137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8" s="27"/>
      <c r="AC1378" s="83"/>
    </row>
    <row r="1379" spans="1:29" ht="12.6" x14ac:dyDescent="0.25">
      <c r="A1379" s="27" t="s">
        <v>680</v>
      </c>
      <c r="B1379" s="28">
        <v>27</v>
      </c>
      <c r="C1379" s="27"/>
      <c r="D13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79" s="27"/>
      <c r="F1379" s="27"/>
      <c r="G1379" s="29"/>
      <c r="H1379" s="29"/>
      <c r="I1379" s="27"/>
      <c r="J1379" s="27"/>
      <c r="K1379" s="27"/>
      <c r="L1379" s="27"/>
      <c r="M1379" s="27"/>
      <c r="N1379" s="27"/>
      <c r="O1379" s="30"/>
      <c r="P1379" s="30">
        <f>Table1[[#This Row],[Unit Value]]*Table1[[#This Row],[Qty | PCount]]</f>
        <v>0</v>
      </c>
      <c r="Q1379" s="27" t="str">
        <f>IF(Table1[[#This Row],[Unit Value]]&lt;=4999,"Low-Value Asset","High-Value Asset")</f>
        <v>Low-Value Asset</v>
      </c>
      <c r="R1379" s="27"/>
      <c r="S1379" s="27"/>
      <c r="T1379" s="27"/>
      <c r="U1379" s="27"/>
      <c r="V1379" s="74"/>
      <c r="W1379" s="27"/>
      <c r="X1379" s="27"/>
      <c r="Y1379" s="27"/>
      <c r="Z1379" s="27"/>
      <c r="AA137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79" s="27"/>
      <c r="AC1379" s="83"/>
    </row>
    <row r="1380" spans="1:29" ht="12.6" x14ac:dyDescent="0.25">
      <c r="A1380" s="27" t="s">
        <v>681</v>
      </c>
      <c r="B1380" s="28">
        <v>28</v>
      </c>
      <c r="C1380" s="27"/>
      <c r="D13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0" s="27"/>
      <c r="F1380" s="27"/>
      <c r="G1380" s="29"/>
      <c r="H1380" s="29"/>
      <c r="I1380" s="27"/>
      <c r="J1380" s="27"/>
      <c r="K1380" s="27"/>
      <c r="L1380" s="27"/>
      <c r="M1380" s="27"/>
      <c r="N1380" s="27"/>
      <c r="O1380" s="30"/>
      <c r="P1380" s="30">
        <f>Table1[[#This Row],[Unit Value]]*Table1[[#This Row],[Qty | PCount]]</f>
        <v>0</v>
      </c>
      <c r="Q1380" s="27" t="str">
        <f>IF(Table1[[#This Row],[Unit Value]]&lt;=4999,"Low-Value Asset","High-Value Asset")</f>
        <v>Low-Value Asset</v>
      </c>
      <c r="R1380" s="27"/>
      <c r="S1380" s="27"/>
      <c r="T1380" s="27"/>
      <c r="U1380" s="27"/>
      <c r="V1380" s="74"/>
      <c r="W1380" s="27"/>
      <c r="X1380" s="27"/>
      <c r="Y1380" s="27"/>
      <c r="Z1380" s="27"/>
      <c r="AA138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0" s="27"/>
      <c r="AC1380" s="83"/>
    </row>
    <row r="1381" spans="1:29" ht="12.6" x14ac:dyDescent="0.25">
      <c r="A1381" s="27" t="s">
        <v>681</v>
      </c>
      <c r="B1381" s="28">
        <v>29</v>
      </c>
      <c r="C1381" s="27"/>
      <c r="D13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1" s="27"/>
      <c r="F1381" s="27"/>
      <c r="G1381" s="29"/>
      <c r="H1381" s="29"/>
      <c r="I1381" s="27"/>
      <c r="J1381" s="27"/>
      <c r="K1381" s="27"/>
      <c r="L1381" s="27"/>
      <c r="M1381" s="27"/>
      <c r="N1381" s="27"/>
      <c r="O1381" s="30"/>
      <c r="P1381" s="30">
        <f>Table1[[#This Row],[Unit Value]]*Table1[[#This Row],[Qty | PCount]]</f>
        <v>0</v>
      </c>
      <c r="Q1381" s="27" t="str">
        <f>IF(Table1[[#This Row],[Unit Value]]&lt;=4999,"Low-Value Asset","High-Value Asset")</f>
        <v>Low-Value Asset</v>
      </c>
      <c r="R1381" s="27"/>
      <c r="S1381" s="27"/>
      <c r="T1381" s="27"/>
      <c r="U1381" s="27"/>
      <c r="V1381" s="74"/>
      <c r="W1381" s="27"/>
      <c r="X1381" s="27"/>
      <c r="Y1381" s="27"/>
      <c r="Z1381" s="27"/>
      <c r="AA13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1" s="27"/>
      <c r="AC1381" s="83"/>
    </row>
    <row r="1382" spans="1:29" ht="12.6" x14ac:dyDescent="0.25">
      <c r="A1382" s="27" t="s">
        <v>681</v>
      </c>
      <c r="B1382" s="28">
        <v>30</v>
      </c>
      <c r="C1382" s="27"/>
      <c r="D13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2" s="27"/>
      <c r="F1382" s="27"/>
      <c r="G1382" s="29"/>
      <c r="H1382" s="29"/>
      <c r="I1382" s="27"/>
      <c r="J1382" s="27"/>
      <c r="K1382" s="27"/>
      <c r="L1382" s="27"/>
      <c r="M1382" s="27"/>
      <c r="N1382" s="27"/>
      <c r="O1382" s="30"/>
      <c r="P1382" s="30">
        <f>Table1[[#This Row],[Unit Value]]*Table1[[#This Row],[Qty | PCount]]</f>
        <v>0</v>
      </c>
      <c r="Q1382" s="27" t="str">
        <f>IF(Table1[[#This Row],[Unit Value]]&lt;=4999,"Low-Value Asset","High-Value Asset")</f>
        <v>Low-Value Asset</v>
      </c>
      <c r="R1382" s="27"/>
      <c r="S1382" s="27"/>
      <c r="T1382" s="27"/>
      <c r="U1382" s="27"/>
      <c r="V1382" s="74"/>
      <c r="W1382" s="27"/>
      <c r="X1382" s="27"/>
      <c r="Y1382" s="27"/>
      <c r="Z1382" s="27"/>
      <c r="AA13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2" s="27"/>
      <c r="AC1382" s="83"/>
    </row>
    <row r="1383" spans="1:29" ht="12.6" x14ac:dyDescent="0.25">
      <c r="A1383" s="27" t="s">
        <v>682</v>
      </c>
      <c r="B1383" s="28">
        <v>31</v>
      </c>
      <c r="C1383" s="27"/>
      <c r="D13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3" s="27"/>
      <c r="F1383" s="27"/>
      <c r="G1383" s="29"/>
      <c r="H1383" s="29"/>
      <c r="I1383" s="27"/>
      <c r="J1383" s="27"/>
      <c r="K1383" s="27"/>
      <c r="L1383" s="27"/>
      <c r="M1383" s="27"/>
      <c r="N1383" s="27"/>
      <c r="O1383" s="30"/>
      <c r="P1383" s="30">
        <f>Table1[[#This Row],[Unit Value]]*Table1[[#This Row],[Qty | PCount]]</f>
        <v>0</v>
      </c>
      <c r="Q1383" s="27" t="str">
        <f>IF(Table1[[#This Row],[Unit Value]]&lt;=4999,"Low-Value Asset","High-Value Asset")</f>
        <v>Low-Value Asset</v>
      </c>
      <c r="R1383" s="27"/>
      <c r="S1383" s="27"/>
      <c r="T1383" s="27"/>
      <c r="U1383" s="27"/>
      <c r="V1383" s="74"/>
      <c r="W1383" s="27"/>
      <c r="X1383" s="27"/>
      <c r="Y1383" s="27"/>
      <c r="Z1383" s="27"/>
      <c r="AA13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3" s="27"/>
      <c r="AC1383" s="83"/>
    </row>
    <row r="1384" spans="1:29" ht="12.6" x14ac:dyDescent="0.25">
      <c r="A1384" s="27" t="s">
        <v>683</v>
      </c>
      <c r="B1384" s="28">
        <v>32</v>
      </c>
      <c r="C1384" s="27"/>
      <c r="D13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4" s="27"/>
      <c r="F1384" s="27"/>
      <c r="G1384" s="29"/>
      <c r="H1384" s="29"/>
      <c r="I1384" s="27"/>
      <c r="J1384" s="27"/>
      <c r="K1384" s="27"/>
      <c r="L1384" s="27"/>
      <c r="M1384" s="27"/>
      <c r="N1384" s="27"/>
      <c r="O1384" s="30"/>
      <c r="P1384" s="30">
        <f>Table1[[#This Row],[Unit Value]]*Table1[[#This Row],[Qty | PCount]]</f>
        <v>0</v>
      </c>
      <c r="Q1384" s="27" t="str">
        <f>IF(Table1[[#This Row],[Unit Value]]&lt;=4999,"Low-Value Asset","High-Value Asset")</f>
        <v>Low-Value Asset</v>
      </c>
      <c r="R1384" s="27"/>
      <c r="S1384" s="27"/>
      <c r="T1384" s="27"/>
      <c r="U1384" s="27"/>
      <c r="V1384" s="74"/>
      <c r="W1384" s="27"/>
      <c r="X1384" s="27"/>
      <c r="Y1384" s="27"/>
      <c r="Z1384" s="27"/>
      <c r="AA13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4" s="27"/>
      <c r="AC1384" s="83"/>
    </row>
    <row r="1385" spans="1:29" ht="12.6" x14ac:dyDescent="0.25">
      <c r="A1385" s="27" t="s">
        <v>684</v>
      </c>
      <c r="B1385" s="28">
        <v>33</v>
      </c>
      <c r="C1385" s="27"/>
      <c r="D13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5" s="27"/>
      <c r="F1385" s="27"/>
      <c r="G1385" s="29"/>
      <c r="H1385" s="29"/>
      <c r="I1385" s="27"/>
      <c r="J1385" s="27"/>
      <c r="K1385" s="27"/>
      <c r="L1385" s="27"/>
      <c r="M1385" s="27"/>
      <c r="N1385" s="27"/>
      <c r="O1385" s="30"/>
      <c r="P1385" s="30">
        <f>Table1[[#This Row],[Unit Value]]*Table1[[#This Row],[Qty | PCount]]</f>
        <v>0</v>
      </c>
      <c r="Q1385" s="27" t="str">
        <f>IF(Table1[[#This Row],[Unit Value]]&lt;=4999,"Low-Value Asset","High-Value Asset")</f>
        <v>Low-Value Asset</v>
      </c>
      <c r="R1385" s="27"/>
      <c r="S1385" s="27"/>
      <c r="T1385" s="27"/>
      <c r="U1385" s="27"/>
      <c r="V1385" s="74"/>
      <c r="W1385" s="27"/>
      <c r="X1385" s="27"/>
      <c r="Y1385" s="27"/>
      <c r="Z1385" s="27"/>
      <c r="AA13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5" s="27"/>
      <c r="AC1385" s="83"/>
    </row>
    <row r="1386" spans="1:29" ht="12.6" x14ac:dyDescent="0.25">
      <c r="A1386" s="27" t="s">
        <v>684</v>
      </c>
      <c r="B1386" s="28">
        <v>34</v>
      </c>
      <c r="C1386" s="27"/>
      <c r="D13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6" s="27"/>
      <c r="F1386" s="27"/>
      <c r="G1386" s="29"/>
      <c r="H1386" s="29"/>
      <c r="I1386" s="27"/>
      <c r="J1386" s="27"/>
      <c r="K1386" s="27"/>
      <c r="L1386" s="27"/>
      <c r="M1386" s="27"/>
      <c r="N1386" s="27"/>
      <c r="O1386" s="30"/>
      <c r="P1386" s="30">
        <f>Table1[[#This Row],[Unit Value]]*Table1[[#This Row],[Qty | PCount]]</f>
        <v>0</v>
      </c>
      <c r="Q1386" s="27" t="str">
        <f>IF(Table1[[#This Row],[Unit Value]]&lt;=4999,"Low-Value Asset","High-Value Asset")</f>
        <v>Low-Value Asset</v>
      </c>
      <c r="R1386" s="27"/>
      <c r="S1386" s="27"/>
      <c r="T1386" s="27"/>
      <c r="U1386" s="27"/>
      <c r="V1386" s="74"/>
      <c r="W1386" s="27"/>
      <c r="X1386" s="27"/>
      <c r="Y1386" s="27"/>
      <c r="Z1386" s="27"/>
      <c r="AA13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6" s="27"/>
      <c r="AC1386" s="83"/>
    </row>
    <row r="1387" spans="1:29" ht="12.6" x14ac:dyDescent="0.25">
      <c r="A1387" s="27" t="s">
        <v>685</v>
      </c>
      <c r="B1387" s="28">
        <v>35</v>
      </c>
      <c r="C1387" s="27"/>
      <c r="D13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7" s="27"/>
      <c r="F1387" s="27"/>
      <c r="G1387" s="29"/>
      <c r="H1387" s="29"/>
      <c r="I1387" s="27"/>
      <c r="J1387" s="27"/>
      <c r="K1387" s="27"/>
      <c r="L1387" s="27"/>
      <c r="M1387" s="27"/>
      <c r="N1387" s="27"/>
      <c r="O1387" s="30"/>
      <c r="P1387" s="30">
        <f>Table1[[#This Row],[Unit Value]]*Table1[[#This Row],[Qty | PCount]]</f>
        <v>0</v>
      </c>
      <c r="Q1387" s="27" t="str">
        <f>IF(Table1[[#This Row],[Unit Value]]&lt;=4999,"Low-Value Asset","High-Value Asset")</f>
        <v>Low-Value Asset</v>
      </c>
      <c r="R1387" s="27"/>
      <c r="S1387" s="27"/>
      <c r="T1387" s="27"/>
      <c r="U1387" s="27"/>
      <c r="V1387" s="74"/>
      <c r="W1387" s="27"/>
      <c r="X1387" s="27"/>
      <c r="Y1387" s="27"/>
      <c r="Z1387" s="27"/>
      <c r="AA13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7" s="27"/>
      <c r="AC1387" s="83"/>
    </row>
    <row r="1388" spans="1:29" ht="12.6" x14ac:dyDescent="0.25">
      <c r="A1388" s="27" t="s">
        <v>685</v>
      </c>
      <c r="B1388" s="28">
        <v>36</v>
      </c>
      <c r="C1388" s="27"/>
      <c r="D13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8" s="27"/>
      <c r="F1388" s="27"/>
      <c r="G1388" s="29"/>
      <c r="H1388" s="29"/>
      <c r="I1388" s="27"/>
      <c r="J1388" s="27"/>
      <c r="K1388" s="27"/>
      <c r="L1388" s="27"/>
      <c r="M1388" s="27"/>
      <c r="N1388" s="27"/>
      <c r="O1388" s="30"/>
      <c r="P1388" s="30">
        <f>Table1[[#This Row],[Unit Value]]*Table1[[#This Row],[Qty | PCount]]</f>
        <v>0</v>
      </c>
      <c r="Q1388" s="27" t="str">
        <f>IF(Table1[[#This Row],[Unit Value]]&lt;=4999,"Low-Value Asset","High-Value Asset")</f>
        <v>Low-Value Asset</v>
      </c>
      <c r="R1388" s="27"/>
      <c r="S1388" s="27"/>
      <c r="T1388" s="27"/>
      <c r="U1388" s="27"/>
      <c r="V1388" s="74"/>
      <c r="W1388" s="27"/>
      <c r="X1388" s="27"/>
      <c r="Y1388" s="27"/>
      <c r="Z1388" s="27"/>
      <c r="AA13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8" s="27"/>
      <c r="AC1388" s="83"/>
    </row>
    <row r="1389" spans="1:29" ht="12.6" x14ac:dyDescent="0.25">
      <c r="A1389" s="27" t="s">
        <v>685</v>
      </c>
      <c r="B1389" s="28">
        <v>37</v>
      </c>
      <c r="C1389" s="27"/>
      <c r="D13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89" s="27"/>
      <c r="F1389" s="27"/>
      <c r="G1389" s="29"/>
      <c r="H1389" s="29"/>
      <c r="I1389" s="27"/>
      <c r="J1389" s="27"/>
      <c r="K1389" s="27"/>
      <c r="L1389" s="27"/>
      <c r="M1389" s="27"/>
      <c r="N1389" s="27"/>
      <c r="O1389" s="30"/>
      <c r="P1389" s="30">
        <f>Table1[[#This Row],[Unit Value]]*Table1[[#This Row],[Qty | PCount]]</f>
        <v>0</v>
      </c>
      <c r="Q1389" s="27" t="str">
        <f>IF(Table1[[#This Row],[Unit Value]]&lt;=4999,"Low-Value Asset","High-Value Asset")</f>
        <v>Low-Value Asset</v>
      </c>
      <c r="R1389" s="27"/>
      <c r="S1389" s="27"/>
      <c r="T1389" s="27"/>
      <c r="U1389" s="27"/>
      <c r="V1389" s="74"/>
      <c r="W1389" s="27"/>
      <c r="X1389" s="27"/>
      <c r="Y1389" s="27"/>
      <c r="Z1389" s="27"/>
      <c r="AA13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89" s="27"/>
      <c r="AC1389" s="83"/>
    </row>
    <row r="1390" spans="1:29" ht="12.6" x14ac:dyDescent="0.25">
      <c r="A1390" s="27" t="s">
        <v>686</v>
      </c>
      <c r="B1390" s="28">
        <v>38</v>
      </c>
      <c r="C1390" s="27"/>
      <c r="D13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0" s="27"/>
      <c r="F1390" s="27"/>
      <c r="G1390" s="29"/>
      <c r="H1390" s="29"/>
      <c r="I1390" s="27"/>
      <c r="J1390" s="27"/>
      <c r="K1390" s="27"/>
      <c r="L1390" s="27"/>
      <c r="M1390" s="27"/>
      <c r="N1390" s="27"/>
      <c r="O1390" s="30"/>
      <c r="P1390" s="30">
        <f>Table1[[#This Row],[Unit Value]]*Table1[[#This Row],[Qty | PCount]]</f>
        <v>0</v>
      </c>
      <c r="Q1390" s="27" t="str">
        <f>IF(Table1[[#This Row],[Unit Value]]&lt;=4999,"Low-Value Asset","High-Value Asset")</f>
        <v>Low-Value Asset</v>
      </c>
      <c r="R1390" s="27"/>
      <c r="S1390" s="27"/>
      <c r="T1390" s="27"/>
      <c r="U1390" s="27"/>
      <c r="V1390" s="74"/>
      <c r="W1390" s="27"/>
      <c r="X1390" s="27"/>
      <c r="Y1390" s="27"/>
      <c r="Z1390" s="27"/>
      <c r="AA13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0" s="27"/>
      <c r="AC1390" s="83"/>
    </row>
    <row r="1391" spans="1:29" ht="12.6" x14ac:dyDescent="0.25">
      <c r="A1391" s="27" t="s">
        <v>686</v>
      </c>
      <c r="B1391" s="28">
        <v>39</v>
      </c>
      <c r="C1391" s="27"/>
      <c r="D13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1" s="27"/>
      <c r="F1391" s="27"/>
      <c r="G1391" s="29"/>
      <c r="H1391" s="29"/>
      <c r="I1391" s="27"/>
      <c r="J1391" s="27"/>
      <c r="K1391" s="27"/>
      <c r="L1391" s="27"/>
      <c r="M1391" s="27"/>
      <c r="N1391" s="27"/>
      <c r="O1391" s="30"/>
      <c r="P1391" s="30">
        <f>Table1[[#This Row],[Unit Value]]*Table1[[#This Row],[Qty | PCount]]</f>
        <v>0</v>
      </c>
      <c r="Q1391" s="27" t="str">
        <f>IF(Table1[[#This Row],[Unit Value]]&lt;=4999,"Low-Value Asset","High-Value Asset")</f>
        <v>Low-Value Asset</v>
      </c>
      <c r="R1391" s="27"/>
      <c r="S1391" s="27"/>
      <c r="T1391" s="27"/>
      <c r="U1391" s="27"/>
      <c r="V1391" s="74"/>
      <c r="W1391" s="27"/>
      <c r="X1391" s="27"/>
      <c r="Y1391" s="27"/>
      <c r="Z1391" s="27"/>
      <c r="AA13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1" s="27"/>
      <c r="AC1391" s="83"/>
    </row>
    <row r="1392" spans="1:29" ht="25.2" x14ac:dyDescent="0.25">
      <c r="A1392" s="27" t="s">
        <v>687</v>
      </c>
      <c r="B1392" s="28">
        <v>40</v>
      </c>
      <c r="C1392" s="27"/>
      <c r="D13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2" s="27"/>
      <c r="F1392" s="27"/>
      <c r="G1392" s="29"/>
      <c r="H1392" s="29"/>
      <c r="I1392" s="27"/>
      <c r="J1392" s="27"/>
      <c r="K1392" s="27"/>
      <c r="L1392" s="27"/>
      <c r="M1392" s="27"/>
      <c r="N1392" s="27"/>
      <c r="O1392" s="30"/>
      <c r="P1392" s="30">
        <f>Table1[[#This Row],[Unit Value]]*Table1[[#This Row],[Qty | PCount]]</f>
        <v>0</v>
      </c>
      <c r="Q1392" s="27" t="str">
        <f>IF(Table1[[#This Row],[Unit Value]]&lt;=4999,"Low-Value Asset","High-Value Asset")</f>
        <v>Low-Value Asset</v>
      </c>
      <c r="R1392" s="27"/>
      <c r="S1392" s="27"/>
      <c r="T1392" s="27"/>
      <c r="U1392" s="27"/>
      <c r="V1392" s="74"/>
      <c r="W1392" s="27"/>
      <c r="X1392" s="27"/>
      <c r="Y1392" s="27"/>
      <c r="Z1392" s="27"/>
      <c r="AA13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2" s="27"/>
      <c r="AC1392" s="83"/>
    </row>
    <row r="1393" spans="1:29" ht="12.6" x14ac:dyDescent="0.25">
      <c r="A1393" s="27" t="s">
        <v>688</v>
      </c>
      <c r="B1393" s="28">
        <v>41</v>
      </c>
      <c r="C1393" s="27"/>
      <c r="D13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3" s="27"/>
      <c r="F1393" s="27"/>
      <c r="G1393" s="29"/>
      <c r="H1393" s="29"/>
      <c r="I1393" s="27"/>
      <c r="J1393" s="27"/>
      <c r="K1393" s="27"/>
      <c r="L1393" s="27"/>
      <c r="M1393" s="27"/>
      <c r="N1393" s="27"/>
      <c r="O1393" s="30"/>
      <c r="P1393" s="30">
        <f>Table1[[#This Row],[Unit Value]]*Table1[[#This Row],[Qty | PCount]]</f>
        <v>0</v>
      </c>
      <c r="Q1393" s="27" t="str">
        <f>IF(Table1[[#This Row],[Unit Value]]&lt;=4999,"Low-Value Asset","High-Value Asset")</f>
        <v>Low-Value Asset</v>
      </c>
      <c r="R1393" s="27"/>
      <c r="S1393" s="27"/>
      <c r="T1393" s="27"/>
      <c r="U1393" s="27"/>
      <c r="V1393" s="74"/>
      <c r="W1393" s="27"/>
      <c r="X1393" s="27"/>
      <c r="Y1393" s="27"/>
      <c r="Z1393" s="27"/>
      <c r="AA13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3" s="27"/>
      <c r="AC1393" s="83"/>
    </row>
    <row r="1394" spans="1:29" ht="25.2" x14ac:dyDescent="0.25">
      <c r="A1394" s="27" t="s">
        <v>689</v>
      </c>
      <c r="B1394" s="28">
        <v>42</v>
      </c>
      <c r="C1394" s="27"/>
      <c r="D13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4" s="27"/>
      <c r="F1394" s="27"/>
      <c r="G1394" s="29"/>
      <c r="H1394" s="29"/>
      <c r="I1394" s="27"/>
      <c r="J1394" s="27"/>
      <c r="K1394" s="27"/>
      <c r="L1394" s="27"/>
      <c r="M1394" s="27"/>
      <c r="N1394" s="27"/>
      <c r="O1394" s="30"/>
      <c r="P1394" s="30">
        <f>Table1[[#This Row],[Unit Value]]*Table1[[#This Row],[Qty | PCount]]</f>
        <v>0</v>
      </c>
      <c r="Q1394" s="27" t="str">
        <f>IF(Table1[[#This Row],[Unit Value]]&lt;=4999,"Low-Value Asset","High-Value Asset")</f>
        <v>Low-Value Asset</v>
      </c>
      <c r="R1394" s="27"/>
      <c r="S1394" s="27"/>
      <c r="T1394" s="27"/>
      <c r="U1394" s="27"/>
      <c r="V1394" s="74"/>
      <c r="W1394" s="27"/>
      <c r="X1394" s="27"/>
      <c r="Y1394" s="27"/>
      <c r="Z1394" s="27"/>
      <c r="AA13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4" s="27"/>
      <c r="AC1394" s="83"/>
    </row>
    <row r="1395" spans="1:29" ht="25.2" x14ac:dyDescent="0.25">
      <c r="A1395" s="27" t="s">
        <v>690</v>
      </c>
      <c r="B1395" s="28">
        <v>43</v>
      </c>
      <c r="C1395" s="27"/>
      <c r="D13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5" s="27"/>
      <c r="F1395" s="27"/>
      <c r="G1395" s="29"/>
      <c r="H1395" s="29"/>
      <c r="I1395" s="27"/>
      <c r="J1395" s="27"/>
      <c r="K1395" s="27"/>
      <c r="L1395" s="27"/>
      <c r="M1395" s="27"/>
      <c r="N1395" s="27"/>
      <c r="O1395" s="30"/>
      <c r="P1395" s="30">
        <f>Table1[[#This Row],[Unit Value]]*Table1[[#This Row],[Qty | PCount]]</f>
        <v>0</v>
      </c>
      <c r="Q1395" s="27" t="str">
        <f>IF(Table1[[#This Row],[Unit Value]]&lt;=4999,"Low-Value Asset","High-Value Asset")</f>
        <v>Low-Value Asset</v>
      </c>
      <c r="R1395" s="27"/>
      <c r="S1395" s="27"/>
      <c r="T1395" s="27"/>
      <c r="U1395" s="27"/>
      <c r="V1395" s="74"/>
      <c r="W1395" s="27"/>
      <c r="X1395" s="27"/>
      <c r="Y1395" s="27"/>
      <c r="Z1395" s="27"/>
      <c r="AA13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5" s="27"/>
      <c r="AC1395" s="83"/>
    </row>
    <row r="1396" spans="1:29" ht="12.6" x14ac:dyDescent="0.25">
      <c r="A1396" s="27" t="s">
        <v>691</v>
      </c>
      <c r="B1396" s="28">
        <v>1</v>
      </c>
      <c r="C1396" s="27"/>
      <c r="D13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6" s="27"/>
      <c r="F1396" s="27"/>
      <c r="G1396" s="29"/>
      <c r="H1396" s="29"/>
      <c r="I1396" s="27"/>
      <c r="J1396" s="27"/>
      <c r="K1396" s="27"/>
      <c r="L1396" s="27"/>
      <c r="M1396" s="27"/>
      <c r="N1396" s="27"/>
      <c r="O1396" s="30"/>
      <c r="P1396" s="30">
        <f>Table1[[#This Row],[Unit Value]]*Table1[[#This Row],[Qty | PCount]]</f>
        <v>0</v>
      </c>
      <c r="Q1396" s="27" t="str">
        <f>IF(Table1[[#This Row],[Unit Value]]&lt;=4999,"Low-Value Asset","High-Value Asset")</f>
        <v>Low-Value Asset</v>
      </c>
      <c r="R1396" s="27"/>
      <c r="S1396" s="27"/>
      <c r="T1396" s="27"/>
      <c r="U1396" s="27"/>
      <c r="V1396" s="74"/>
      <c r="W1396" s="27"/>
      <c r="X1396" s="27"/>
      <c r="Y1396" s="27"/>
      <c r="Z1396" s="27"/>
      <c r="AA13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6" s="27"/>
      <c r="AC1396" s="83"/>
    </row>
    <row r="1397" spans="1:29" ht="12.6" x14ac:dyDescent="0.25">
      <c r="A1397" s="27" t="s">
        <v>692</v>
      </c>
      <c r="B1397" s="28">
        <v>2</v>
      </c>
      <c r="C1397" s="27"/>
      <c r="D13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7" s="27"/>
      <c r="F1397" s="27"/>
      <c r="G1397" s="29"/>
      <c r="H1397" s="29"/>
      <c r="I1397" s="27"/>
      <c r="J1397" s="27"/>
      <c r="K1397" s="27"/>
      <c r="L1397" s="27"/>
      <c r="M1397" s="27"/>
      <c r="N1397" s="27"/>
      <c r="O1397" s="30"/>
      <c r="P1397" s="30">
        <f>Table1[[#This Row],[Unit Value]]*Table1[[#This Row],[Qty | PCount]]</f>
        <v>0</v>
      </c>
      <c r="Q1397" s="27" t="str">
        <f>IF(Table1[[#This Row],[Unit Value]]&lt;=4999,"Low-Value Asset","High-Value Asset")</f>
        <v>Low-Value Asset</v>
      </c>
      <c r="R1397" s="27"/>
      <c r="S1397" s="27"/>
      <c r="T1397" s="27"/>
      <c r="U1397" s="27"/>
      <c r="V1397" s="74"/>
      <c r="W1397" s="27"/>
      <c r="X1397" s="27"/>
      <c r="Y1397" s="27"/>
      <c r="Z1397" s="27"/>
      <c r="AA13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7" s="27"/>
      <c r="AC1397" s="83"/>
    </row>
    <row r="1398" spans="1:29" ht="12.6" x14ac:dyDescent="0.25">
      <c r="A1398" s="27" t="s">
        <v>693</v>
      </c>
      <c r="B1398" s="28">
        <v>3</v>
      </c>
      <c r="C1398" s="27"/>
      <c r="D13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8" s="27"/>
      <c r="F1398" s="27"/>
      <c r="G1398" s="29"/>
      <c r="H1398" s="29"/>
      <c r="I1398" s="27"/>
      <c r="J1398" s="27"/>
      <c r="K1398" s="27"/>
      <c r="L1398" s="27"/>
      <c r="M1398" s="27"/>
      <c r="N1398" s="27"/>
      <c r="O1398" s="30"/>
      <c r="P1398" s="30">
        <f>Table1[[#This Row],[Unit Value]]*Table1[[#This Row],[Qty | PCount]]</f>
        <v>0</v>
      </c>
      <c r="Q1398" s="27" t="str">
        <f>IF(Table1[[#This Row],[Unit Value]]&lt;=4999,"Low-Value Asset","High-Value Asset")</f>
        <v>Low-Value Asset</v>
      </c>
      <c r="R1398" s="27"/>
      <c r="S1398" s="27"/>
      <c r="T1398" s="27"/>
      <c r="U1398" s="27"/>
      <c r="V1398" s="74"/>
      <c r="W1398" s="27"/>
      <c r="X1398" s="27"/>
      <c r="Y1398" s="27"/>
      <c r="Z1398" s="27"/>
      <c r="AA13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8" s="27"/>
      <c r="AC1398" s="83"/>
    </row>
    <row r="1399" spans="1:29" ht="12.6" x14ac:dyDescent="0.25">
      <c r="A1399" s="27" t="s">
        <v>694</v>
      </c>
      <c r="B1399" s="28">
        <v>4</v>
      </c>
      <c r="C1399" s="27"/>
      <c r="D13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399" s="27"/>
      <c r="F1399" s="27"/>
      <c r="G1399" s="29"/>
      <c r="H1399" s="29"/>
      <c r="I1399" s="27"/>
      <c r="J1399" s="27"/>
      <c r="K1399" s="27"/>
      <c r="L1399" s="27"/>
      <c r="M1399" s="27"/>
      <c r="N1399" s="27"/>
      <c r="O1399" s="30"/>
      <c r="P1399" s="30">
        <f>Table1[[#This Row],[Unit Value]]*Table1[[#This Row],[Qty | PCount]]</f>
        <v>0</v>
      </c>
      <c r="Q1399" s="27" t="str">
        <f>IF(Table1[[#This Row],[Unit Value]]&lt;=4999,"Low-Value Asset","High-Value Asset")</f>
        <v>Low-Value Asset</v>
      </c>
      <c r="R1399" s="27"/>
      <c r="S1399" s="27"/>
      <c r="T1399" s="27"/>
      <c r="U1399" s="27"/>
      <c r="V1399" s="74"/>
      <c r="W1399" s="27"/>
      <c r="X1399" s="27"/>
      <c r="Y1399" s="27"/>
      <c r="Z1399" s="27"/>
      <c r="AA13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399" s="27"/>
      <c r="AC1399" s="83"/>
    </row>
    <row r="1400" spans="1:29" ht="12.6" x14ac:dyDescent="0.25">
      <c r="A1400" s="27" t="s">
        <v>695</v>
      </c>
      <c r="B1400" s="28">
        <v>5</v>
      </c>
      <c r="C1400" s="27"/>
      <c r="D14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0" s="27"/>
      <c r="F1400" s="27"/>
      <c r="G1400" s="29"/>
      <c r="H1400" s="29"/>
      <c r="I1400" s="27"/>
      <c r="J1400" s="27"/>
      <c r="K1400" s="27"/>
      <c r="L1400" s="27"/>
      <c r="M1400" s="27"/>
      <c r="N1400" s="27"/>
      <c r="O1400" s="30"/>
      <c r="P1400" s="30">
        <f>Table1[[#This Row],[Unit Value]]*Table1[[#This Row],[Qty | PCount]]</f>
        <v>0</v>
      </c>
      <c r="Q1400" s="27" t="str">
        <f>IF(Table1[[#This Row],[Unit Value]]&lt;=4999,"Low-Value Asset","High-Value Asset")</f>
        <v>Low-Value Asset</v>
      </c>
      <c r="R1400" s="27"/>
      <c r="S1400" s="27"/>
      <c r="T1400" s="27"/>
      <c r="U1400" s="27"/>
      <c r="V1400" s="74"/>
      <c r="W1400" s="27"/>
      <c r="X1400" s="27"/>
      <c r="Y1400" s="27"/>
      <c r="Z1400" s="27"/>
      <c r="AA14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0" s="27"/>
      <c r="AC1400" s="83"/>
    </row>
    <row r="1401" spans="1:29" ht="12.6" x14ac:dyDescent="0.25">
      <c r="A1401" s="27" t="s">
        <v>696</v>
      </c>
      <c r="B1401" s="28">
        <v>6</v>
      </c>
      <c r="C1401" s="27"/>
      <c r="D14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1" s="27"/>
      <c r="F1401" s="27"/>
      <c r="G1401" s="29"/>
      <c r="H1401" s="29"/>
      <c r="I1401" s="27"/>
      <c r="J1401" s="27"/>
      <c r="K1401" s="27"/>
      <c r="L1401" s="27"/>
      <c r="M1401" s="27"/>
      <c r="N1401" s="27"/>
      <c r="O1401" s="30"/>
      <c r="P1401" s="30">
        <f>Table1[[#This Row],[Unit Value]]*Table1[[#This Row],[Qty | PCount]]</f>
        <v>0</v>
      </c>
      <c r="Q1401" s="27" t="str">
        <f>IF(Table1[[#This Row],[Unit Value]]&lt;=4999,"Low-Value Asset","High-Value Asset")</f>
        <v>Low-Value Asset</v>
      </c>
      <c r="R1401" s="27"/>
      <c r="S1401" s="27"/>
      <c r="T1401" s="27"/>
      <c r="U1401" s="27"/>
      <c r="V1401" s="74"/>
      <c r="W1401" s="27"/>
      <c r="X1401" s="27"/>
      <c r="Y1401" s="27"/>
      <c r="Z1401" s="27"/>
      <c r="AA14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1" s="27"/>
      <c r="AC1401" s="83"/>
    </row>
    <row r="1402" spans="1:29" ht="12.6" x14ac:dyDescent="0.25">
      <c r="A1402" s="27" t="s">
        <v>697</v>
      </c>
      <c r="B1402" s="28">
        <v>7</v>
      </c>
      <c r="C1402" s="27"/>
      <c r="D14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2" s="27"/>
      <c r="F1402" s="27"/>
      <c r="G1402" s="29"/>
      <c r="H1402" s="29"/>
      <c r="I1402" s="27"/>
      <c r="J1402" s="27"/>
      <c r="K1402" s="27"/>
      <c r="L1402" s="27"/>
      <c r="M1402" s="27"/>
      <c r="N1402" s="27"/>
      <c r="O1402" s="30"/>
      <c r="P1402" s="30">
        <f>Table1[[#This Row],[Unit Value]]*Table1[[#This Row],[Qty | PCount]]</f>
        <v>0</v>
      </c>
      <c r="Q1402" s="27" t="str">
        <f>IF(Table1[[#This Row],[Unit Value]]&lt;=4999,"Low-Value Asset","High-Value Asset")</f>
        <v>Low-Value Asset</v>
      </c>
      <c r="R1402" s="27"/>
      <c r="S1402" s="27"/>
      <c r="T1402" s="27"/>
      <c r="U1402" s="27"/>
      <c r="V1402" s="74"/>
      <c r="W1402" s="27"/>
      <c r="X1402" s="27"/>
      <c r="Y1402" s="27"/>
      <c r="Z1402" s="27"/>
      <c r="AA14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2" s="27"/>
      <c r="AC1402" s="83"/>
    </row>
    <row r="1403" spans="1:29" ht="12.6" x14ac:dyDescent="0.25">
      <c r="A1403" s="27" t="s">
        <v>698</v>
      </c>
      <c r="B1403" s="28">
        <v>8</v>
      </c>
      <c r="C1403" s="27"/>
      <c r="D14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3" s="27"/>
      <c r="F1403" s="27"/>
      <c r="G1403" s="29"/>
      <c r="H1403" s="29"/>
      <c r="I1403" s="27"/>
      <c r="J1403" s="27"/>
      <c r="K1403" s="27"/>
      <c r="L1403" s="27"/>
      <c r="M1403" s="27"/>
      <c r="N1403" s="27"/>
      <c r="O1403" s="30"/>
      <c r="P1403" s="30">
        <f>Table1[[#This Row],[Unit Value]]*Table1[[#This Row],[Qty | PCount]]</f>
        <v>0</v>
      </c>
      <c r="Q1403" s="27" t="str">
        <f>IF(Table1[[#This Row],[Unit Value]]&lt;=4999,"Low-Value Asset","High-Value Asset")</f>
        <v>Low-Value Asset</v>
      </c>
      <c r="R1403" s="27"/>
      <c r="S1403" s="27"/>
      <c r="T1403" s="27"/>
      <c r="U1403" s="27"/>
      <c r="V1403" s="74"/>
      <c r="W1403" s="27"/>
      <c r="X1403" s="27"/>
      <c r="Y1403" s="27"/>
      <c r="Z1403" s="27"/>
      <c r="AA14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3" s="27"/>
      <c r="AC1403" s="83"/>
    </row>
    <row r="1404" spans="1:29" ht="12.6" x14ac:dyDescent="0.25">
      <c r="A1404" s="27" t="s">
        <v>699</v>
      </c>
      <c r="B1404" s="28">
        <v>9</v>
      </c>
      <c r="C1404" s="27"/>
      <c r="D14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4" s="27"/>
      <c r="F1404" s="27"/>
      <c r="G1404" s="29"/>
      <c r="H1404" s="29"/>
      <c r="I1404" s="27"/>
      <c r="J1404" s="27"/>
      <c r="K1404" s="27"/>
      <c r="L1404" s="27"/>
      <c r="M1404" s="27"/>
      <c r="N1404" s="27"/>
      <c r="O1404" s="30"/>
      <c r="P1404" s="30">
        <f>Table1[[#This Row],[Unit Value]]*Table1[[#This Row],[Qty | PCount]]</f>
        <v>0</v>
      </c>
      <c r="Q1404" s="27" t="str">
        <f>IF(Table1[[#This Row],[Unit Value]]&lt;=4999,"Low-Value Asset","High-Value Asset")</f>
        <v>Low-Value Asset</v>
      </c>
      <c r="R1404" s="27"/>
      <c r="S1404" s="27"/>
      <c r="T1404" s="27"/>
      <c r="U1404" s="27"/>
      <c r="V1404" s="74"/>
      <c r="W1404" s="27"/>
      <c r="X1404" s="27"/>
      <c r="Y1404" s="27"/>
      <c r="Z1404" s="27"/>
      <c r="AA14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4" s="27"/>
      <c r="AC1404" s="83"/>
    </row>
    <row r="1405" spans="1:29" ht="12.6" x14ac:dyDescent="0.25">
      <c r="A1405" s="27" t="s">
        <v>700</v>
      </c>
      <c r="B1405" s="28">
        <v>10</v>
      </c>
      <c r="C1405" s="27"/>
      <c r="D14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5" s="27"/>
      <c r="F1405" s="27"/>
      <c r="G1405" s="29"/>
      <c r="H1405" s="29"/>
      <c r="I1405" s="27"/>
      <c r="J1405" s="27"/>
      <c r="K1405" s="27"/>
      <c r="L1405" s="27"/>
      <c r="M1405" s="27"/>
      <c r="N1405" s="27"/>
      <c r="O1405" s="30"/>
      <c r="P1405" s="30">
        <f>Table1[[#This Row],[Unit Value]]*Table1[[#This Row],[Qty | PCount]]</f>
        <v>0</v>
      </c>
      <c r="Q1405" s="27" t="str">
        <f>IF(Table1[[#This Row],[Unit Value]]&lt;=4999,"Low-Value Asset","High-Value Asset")</f>
        <v>Low-Value Asset</v>
      </c>
      <c r="R1405" s="27"/>
      <c r="S1405" s="27"/>
      <c r="T1405" s="27"/>
      <c r="U1405" s="27"/>
      <c r="V1405" s="74"/>
      <c r="W1405" s="27"/>
      <c r="X1405" s="27"/>
      <c r="Y1405" s="27"/>
      <c r="Z1405" s="27"/>
      <c r="AA14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5" s="27"/>
      <c r="AC1405" s="83"/>
    </row>
    <row r="1406" spans="1:29" ht="12.6" x14ac:dyDescent="0.25">
      <c r="A1406" s="27" t="s">
        <v>701</v>
      </c>
      <c r="B1406" s="28">
        <v>11</v>
      </c>
      <c r="C1406" s="27"/>
      <c r="D14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6" s="27"/>
      <c r="F1406" s="27"/>
      <c r="G1406" s="29"/>
      <c r="H1406" s="29"/>
      <c r="I1406" s="27"/>
      <c r="J1406" s="27"/>
      <c r="K1406" s="27"/>
      <c r="L1406" s="27"/>
      <c r="M1406" s="27"/>
      <c r="N1406" s="27"/>
      <c r="O1406" s="30"/>
      <c r="P1406" s="30">
        <f>Table1[[#This Row],[Unit Value]]*Table1[[#This Row],[Qty | PCount]]</f>
        <v>0</v>
      </c>
      <c r="Q1406" s="27" t="str">
        <f>IF(Table1[[#This Row],[Unit Value]]&lt;=4999,"Low-Value Asset","High-Value Asset")</f>
        <v>Low-Value Asset</v>
      </c>
      <c r="R1406" s="27"/>
      <c r="S1406" s="27"/>
      <c r="T1406" s="27"/>
      <c r="U1406" s="27"/>
      <c r="V1406" s="74"/>
      <c r="W1406" s="27"/>
      <c r="X1406" s="27"/>
      <c r="Y1406" s="27"/>
      <c r="Z1406" s="27"/>
      <c r="AA14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6" s="27"/>
      <c r="AC1406" s="83"/>
    </row>
    <row r="1407" spans="1:29" ht="12.6" x14ac:dyDescent="0.25">
      <c r="A1407" s="27" t="s">
        <v>702</v>
      </c>
      <c r="B1407" s="28">
        <v>12</v>
      </c>
      <c r="C1407" s="27"/>
      <c r="D14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7" s="27"/>
      <c r="F1407" s="27"/>
      <c r="G1407" s="29"/>
      <c r="H1407" s="29"/>
      <c r="I1407" s="27"/>
      <c r="J1407" s="27"/>
      <c r="K1407" s="27"/>
      <c r="L1407" s="27"/>
      <c r="M1407" s="27"/>
      <c r="N1407" s="27"/>
      <c r="O1407" s="30"/>
      <c r="P1407" s="30">
        <f>Table1[[#This Row],[Unit Value]]*Table1[[#This Row],[Qty | PCount]]</f>
        <v>0</v>
      </c>
      <c r="Q1407" s="27" t="str">
        <f>IF(Table1[[#This Row],[Unit Value]]&lt;=4999,"Low-Value Asset","High-Value Asset")</f>
        <v>Low-Value Asset</v>
      </c>
      <c r="R1407" s="27"/>
      <c r="S1407" s="27"/>
      <c r="T1407" s="27"/>
      <c r="U1407" s="27"/>
      <c r="V1407" s="74"/>
      <c r="W1407" s="27"/>
      <c r="X1407" s="27"/>
      <c r="Y1407" s="27"/>
      <c r="Z1407" s="27"/>
      <c r="AA14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7" s="27"/>
      <c r="AC1407" s="83"/>
    </row>
    <row r="1408" spans="1:29" ht="12.6" x14ac:dyDescent="0.25">
      <c r="A1408" s="27" t="s">
        <v>703</v>
      </c>
      <c r="B1408" s="28">
        <v>13</v>
      </c>
      <c r="C1408" s="27"/>
      <c r="D14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8" s="27"/>
      <c r="F1408" s="27"/>
      <c r="G1408" s="29"/>
      <c r="H1408" s="29"/>
      <c r="I1408" s="27"/>
      <c r="J1408" s="27"/>
      <c r="K1408" s="27"/>
      <c r="L1408" s="27"/>
      <c r="M1408" s="27"/>
      <c r="N1408" s="27"/>
      <c r="O1408" s="30"/>
      <c r="P1408" s="30">
        <f>Table1[[#This Row],[Unit Value]]*Table1[[#This Row],[Qty | PCount]]</f>
        <v>0</v>
      </c>
      <c r="Q1408" s="27" t="str">
        <f>IF(Table1[[#This Row],[Unit Value]]&lt;=4999,"Low-Value Asset","High-Value Asset")</f>
        <v>Low-Value Asset</v>
      </c>
      <c r="R1408" s="27"/>
      <c r="S1408" s="27"/>
      <c r="T1408" s="27"/>
      <c r="U1408" s="27"/>
      <c r="V1408" s="74"/>
      <c r="W1408" s="27"/>
      <c r="X1408" s="27"/>
      <c r="Y1408" s="27"/>
      <c r="Z1408" s="27"/>
      <c r="AA14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8" s="27"/>
      <c r="AC1408" s="83"/>
    </row>
    <row r="1409" spans="1:29" ht="12.6" x14ac:dyDescent="0.25">
      <c r="A1409" s="27" t="s">
        <v>704</v>
      </c>
      <c r="B1409" s="28">
        <v>14</v>
      </c>
      <c r="C1409" s="27"/>
      <c r="D14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09" s="27"/>
      <c r="F1409" s="27"/>
      <c r="G1409" s="29"/>
      <c r="H1409" s="29"/>
      <c r="I1409" s="27"/>
      <c r="J1409" s="27"/>
      <c r="K1409" s="27"/>
      <c r="L1409" s="27"/>
      <c r="M1409" s="27"/>
      <c r="N1409" s="27"/>
      <c r="O1409" s="30"/>
      <c r="P1409" s="30">
        <f>Table1[[#This Row],[Unit Value]]*Table1[[#This Row],[Qty | PCount]]</f>
        <v>0</v>
      </c>
      <c r="Q1409" s="27" t="str">
        <f>IF(Table1[[#This Row],[Unit Value]]&lt;=4999,"Low-Value Asset","High-Value Asset")</f>
        <v>Low-Value Asset</v>
      </c>
      <c r="R1409" s="27"/>
      <c r="S1409" s="27"/>
      <c r="T1409" s="27"/>
      <c r="U1409" s="27"/>
      <c r="V1409" s="74"/>
      <c r="W1409" s="27"/>
      <c r="X1409" s="27"/>
      <c r="Y1409" s="27"/>
      <c r="Z1409" s="27"/>
      <c r="AA14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09" s="27"/>
      <c r="AC1409" s="83"/>
    </row>
    <row r="1410" spans="1:29" ht="12.6" x14ac:dyDescent="0.25">
      <c r="A1410" s="27" t="s">
        <v>705</v>
      </c>
      <c r="B1410" s="28">
        <v>15</v>
      </c>
      <c r="C1410" s="27"/>
      <c r="D14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0" s="27"/>
      <c r="F1410" s="27"/>
      <c r="G1410" s="29"/>
      <c r="H1410" s="29"/>
      <c r="I1410" s="27"/>
      <c r="J1410" s="27"/>
      <c r="K1410" s="27"/>
      <c r="L1410" s="27"/>
      <c r="M1410" s="27"/>
      <c r="N1410" s="27"/>
      <c r="O1410" s="30"/>
      <c r="P1410" s="30">
        <f>Table1[[#This Row],[Unit Value]]*Table1[[#This Row],[Qty | PCount]]</f>
        <v>0</v>
      </c>
      <c r="Q1410" s="27" t="str">
        <f>IF(Table1[[#This Row],[Unit Value]]&lt;=4999,"Low-Value Asset","High-Value Asset")</f>
        <v>Low-Value Asset</v>
      </c>
      <c r="R1410" s="27"/>
      <c r="S1410" s="27"/>
      <c r="T1410" s="27"/>
      <c r="U1410" s="27"/>
      <c r="V1410" s="74"/>
      <c r="W1410" s="27"/>
      <c r="X1410" s="27"/>
      <c r="Y1410" s="27"/>
      <c r="Z1410" s="27"/>
      <c r="AA14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0" s="27"/>
      <c r="AC1410" s="83"/>
    </row>
    <row r="1411" spans="1:29" ht="12.6" x14ac:dyDescent="0.25">
      <c r="A1411" s="27" t="s">
        <v>706</v>
      </c>
      <c r="B1411" s="28">
        <v>16</v>
      </c>
      <c r="C1411" s="27"/>
      <c r="D14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1" s="27"/>
      <c r="F1411" s="27"/>
      <c r="G1411" s="29"/>
      <c r="H1411" s="29"/>
      <c r="I1411" s="27"/>
      <c r="J1411" s="27"/>
      <c r="K1411" s="27"/>
      <c r="L1411" s="27"/>
      <c r="M1411" s="27"/>
      <c r="N1411" s="27"/>
      <c r="O1411" s="30"/>
      <c r="P1411" s="30">
        <f>Table1[[#This Row],[Unit Value]]*Table1[[#This Row],[Qty | PCount]]</f>
        <v>0</v>
      </c>
      <c r="Q1411" s="27" t="str">
        <f>IF(Table1[[#This Row],[Unit Value]]&lt;=4999,"Low-Value Asset","High-Value Asset")</f>
        <v>Low-Value Asset</v>
      </c>
      <c r="R1411" s="27"/>
      <c r="S1411" s="27"/>
      <c r="T1411" s="27"/>
      <c r="U1411" s="27"/>
      <c r="V1411" s="74"/>
      <c r="W1411" s="27"/>
      <c r="X1411" s="27"/>
      <c r="Y1411" s="27"/>
      <c r="Z1411" s="27"/>
      <c r="AA14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1" s="27"/>
      <c r="AC1411" s="83"/>
    </row>
    <row r="1412" spans="1:29" ht="12.6" x14ac:dyDescent="0.25">
      <c r="A1412" s="27" t="s">
        <v>707</v>
      </c>
      <c r="B1412" s="28">
        <v>17</v>
      </c>
      <c r="C1412" s="27"/>
      <c r="D14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412" s="27"/>
      <c r="F1412" s="27"/>
      <c r="G1412" s="29"/>
      <c r="H1412" s="29"/>
      <c r="I1412" s="27"/>
      <c r="J1412" s="27"/>
      <c r="K1412" s="27"/>
      <c r="L1412" s="27"/>
      <c r="M1412" s="27"/>
      <c r="N1412" s="27"/>
      <c r="O1412" s="30"/>
      <c r="P1412" s="30">
        <f>Table1[[#This Row],[Unit Value]]*Table1[[#This Row],[Qty | PCount]]</f>
        <v>0</v>
      </c>
      <c r="Q1412" s="27" t="str">
        <f>IF(Table1[[#This Row],[Unit Value]]&lt;=4999,"Low-Value Asset","High-Value Asset")</f>
        <v>Low-Value Asset</v>
      </c>
      <c r="R1412" s="27"/>
      <c r="S1412" s="27"/>
      <c r="T1412" s="27"/>
      <c r="U1412" s="27"/>
      <c r="V1412" s="74"/>
      <c r="W1412" s="27"/>
      <c r="X1412" s="27"/>
      <c r="Y1412" s="27"/>
      <c r="Z1412" s="27"/>
      <c r="AA14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2" s="27"/>
      <c r="AC1412" s="83"/>
    </row>
    <row r="1413" spans="1:29" ht="12.6" x14ac:dyDescent="0.25">
      <c r="A1413" s="27" t="s">
        <v>708</v>
      </c>
      <c r="B1413" s="28">
        <v>18</v>
      </c>
      <c r="C1413" s="27"/>
      <c r="D14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3" s="27"/>
      <c r="F1413" s="27"/>
      <c r="G1413" s="29"/>
      <c r="H1413" s="29"/>
      <c r="I1413" s="27"/>
      <c r="J1413" s="27"/>
      <c r="K1413" s="27"/>
      <c r="L1413" s="27"/>
      <c r="M1413" s="27"/>
      <c r="N1413" s="27"/>
      <c r="O1413" s="30"/>
      <c r="P1413" s="30">
        <f>Table1[[#This Row],[Unit Value]]*Table1[[#This Row],[Qty | PCount]]</f>
        <v>0</v>
      </c>
      <c r="Q1413" s="27" t="str">
        <f>IF(Table1[[#This Row],[Unit Value]]&lt;=4999,"Low-Value Asset","High-Value Asset")</f>
        <v>Low-Value Asset</v>
      </c>
      <c r="R1413" s="27"/>
      <c r="S1413" s="27"/>
      <c r="T1413" s="27"/>
      <c r="U1413" s="27"/>
      <c r="V1413" s="74"/>
      <c r="W1413" s="27"/>
      <c r="X1413" s="27"/>
      <c r="Y1413" s="27"/>
      <c r="Z1413" s="27"/>
      <c r="AA14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3" s="27"/>
      <c r="AC1413" s="83"/>
    </row>
    <row r="1414" spans="1:29" ht="12.6" x14ac:dyDescent="0.25">
      <c r="A1414" s="27" t="s">
        <v>709</v>
      </c>
      <c r="B1414" s="28">
        <v>19</v>
      </c>
      <c r="C1414" s="27"/>
      <c r="D14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4" s="27"/>
      <c r="F1414" s="27"/>
      <c r="G1414" s="29"/>
      <c r="H1414" s="29"/>
      <c r="I1414" s="27"/>
      <c r="J1414" s="27"/>
      <c r="K1414" s="27"/>
      <c r="L1414" s="27"/>
      <c r="M1414" s="27"/>
      <c r="N1414" s="27"/>
      <c r="O1414" s="30"/>
      <c r="P1414" s="30">
        <f>Table1[[#This Row],[Unit Value]]*Table1[[#This Row],[Qty | PCount]]</f>
        <v>0</v>
      </c>
      <c r="Q1414" s="27" t="str">
        <f>IF(Table1[[#This Row],[Unit Value]]&lt;=4999,"Low-Value Asset","High-Value Asset")</f>
        <v>Low-Value Asset</v>
      </c>
      <c r="R1414" s="27"/>
      <c r="S1414" s="27"/>
      <c r="T1414" s="27"/>
      <c r="U1414" s="27"/>
      <c r="V1414" s="74"/>
      <c r="W1414" s="27"/>
      <c r="X1414" s="27"/>
      <c r="Y1414" s="27"/>
      <c r="Z1414" s="27"/>
      <c r="AA14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4" s="27"/>
      <c r="AC1414" s="83"/>
    </row>
    <row r="1415" spans="1:29" ht="12.6" x14ac:dyDescent="0.25">
      <c r="A1415" s="27" t="s">
        <v>710</v>
      </c>
      <c r="B1415" s="28">
        <v>1</v>
      </c>
      <c r="C1415" s="27"/>
      <c r="D14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5" s="27"/>
      <c r="F1415" s="27"/>
      <c r="G1415" s="29"/>
      <c r="H1415" s="29"/>
      <c r="I1415" s="27"/>
      <c r="J1415" s="27"/>
      <c r="K1415" s="27"/>
      <c r="L1415" s="27"/>
      <c r="M1415" s="27"/>
      <c r="N1415" s="27"/>
      <c r="O1415" s="30"/>
      <c r="P1415" s="30">
        <f>Table1[[#This Row],[Unit Value]]*Table1[[#This Row],[Qty | PCount]]</f>
        <v>0</v>
      </c>
      <c r="Q1415" s="27" t="str">
        <f>IF(Table1[[#This Row],[Unit Value]]&lt;=4999,"Low-Value Asset","High-Value Asset")</f>
        <v>Low-Value Asset</v>
      </c>
      <c r="R1415" s="27"/>
      <c r="S1415" s="27"/>
      <c r="T1415" s="27"/>
      <c r="U1415" s="27"/>
      <c r="V1415" s="74"/>
      <c r="W1415" s="27"/>
      <c r="X1415" s="27"/>
      <c r="Y1415" s="27"/>
      <c r="Z1415" s="27"/>
      <c r="AA14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5" s="27"/>
      <c r="AC1415" s="83"/>
    </row>
    <row r="1416" spans="1:29" ht="12.6" x14ac:dyDescent="0.25">
      <c r="A1416" s="27" t="s">
        <v>710</v>
      </c>
      <c r="B1416" s="28">
        <v>2</v>
      </c>
      <c r="C1416" s="27"/>
      <c r="D14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6" s="27"/>
      <c r="F1416" s="27"/>
      <c r="G1416" s="29"/>
      <c r="H1416" s="29"/>
      <c r="I1416" s="27"/>
      <c r="J1416" s="27"/>
      <c r="K1416" s="27"/>
      <c r="L1416" s="27"/>
      <c r="M1416" s="27"/>
      <c r="N1416" s="27"/>
      <c r="O1416" s="30"/>
      <c r="P1416" s="30">
        <f>Table1[[#This Row],[Unit Value]]*Table1[[#This Row],[Qty | PCount]]</f>
        <v>0</v>
      </c>
      <c r="Q1416" s="27" t="str">
        <f>IF(Table1[[#This Row],[Unit Value]]&lt;=4999,"Low-Value Asset","High-Value Asset")</f>
        <v>Low-Value Asset</v>
      </c>
      <c r="R1416" s="27"/>
      <c r="S1416" s="27"/>
      <c r="T1416" s="27"/>
      <c r="U1416" s="27"/>
      <c r="V1416" s="74"/>
      <c r="W1416" s="27"/>
      <c r="X1416" s="27"/>
      <c r="Y1416" s="27"/>
      <c r="Z1416" s="27"/>
      <c r="AA141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6" s="27"/>
      <c r="AC1416" s="83"/>
    </row>
    <row r="1417" spans="1:29" ht="12.6" x14ac:dyDescent="0.25">
      <c r="A1417" s="27" t="s">
        <v>710</v>
      </c>
      <c r="B1417" s="28">
        <v>3</v>
      </c>
      <c r="C1417" s="27"/>
      <c r="D14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7" s="27"/>
      <c r="F1417" s="27"/>
      <c r="G1417" s="29"/>
      <c r="H1417" s="29"/>
      <c r="I1417" s="27"/>
      <c r="J1417" s="27"/>
      <c r="K1417" s="27"/>
      <c r="L1417" s="27"/>
      <c r="M1417" s="27"/>
      <c r="N1417" s="27"/>
      <c r="O1417" s="30"/>
      <c r="P1417" s="30">
        <f>Table1[[#This Row],[Unit Value]]*Table1[[#This Row],[Qty | PCount]]</f>
        <v>0</v>
      </c>
      <c r="Q1417" s="27" t="str">
        <f>IF(Table1[[#This Row],[Unit Value]]&lt;=4999,"Low-Value Asset","High-Value Asset")</f>
        <v>Low-Value Asset</v>
      </c>
      <c r="R1417" s="27"/>
      <c r="S1417" s="27"/>
      <c r="T1417" s="27"/>
      <c r="U1417" s="27"/>
      <c r="V1417" s="74"/>
      <c r="W1417" s="27"/>
      <c r="X1417" s="27"/>
      <c r="Y1417" s="27"/>
      <c r="Z1417" s="27"/>
      <c r="AA141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7" s="27"/>
      <c r="AC1417" s="83"/>
    </row>
    <row r="1418" spans="1:29" ht="12.6" x14ac:dyDescent="0.25">
      <c r="A1418" s="27" t="s">
        <v>711</v>
      </c>
      <c r="B1418" s="28">
        <v>4</v>
      </c>
      <c r="C1418" s="27"/>
      <c r="D14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8" s="27"/>
      <c r="F1418" s="27"/>
      <c r="G1418" s="29"/>
      <c r="H1418" s="29"/>
      <c r="I1418" s="27"/>
      <c r="J1418" s="27"/>
      <c r="K1418" s="27"/>
      <c r="L1418" s="27"/>
      <c r="M1418" s="27"/>
      <c r="N1418" s="27"/>
      <c r="O1418" s="30"/>
      <c r="P1418" s="30">
        <f>Table1[[#This Row],[Unit Value]]*Table1[[#This Row],[Qty | PCount]]</f>
        <v>0</v>
      </c>
      <c r="Q1418" s="27" t="str">
        <f>IF(Table1[[#This Row],[Unit Value]]&lt;=4999,"Low-Value Asset","High-Value Asset")</f>
        <v>Low-Value Asset</v>
      </c>
      <c r="R1418" s="27"/>
      <c r="S1418" s="27"/>
      <c r="T1418" s="27"/>
      <c r="U1418" s="27"/>
      <c r="V1418" s="74"/>
      <c r="W1418" s="27"/>
      <c r="X1418" s="27"/>
      <c r="Y1418" s="27"/>
      <c r="Z1418" s="27"/>
      <c r="AA141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8" s="27"/>
      <c r="AC1418" s="83"/>
    </row>
    <row r="1419" spans="1:29" ht="12.6" x14ac:dyDescent="0.25">
      <c r="A1419" s="27" t="s">
        <v>711</v>
      </c>
      <c r="B1419" s="28">
        <v>5</v>
      </c>
      <c r="C1419" s="27"/>
      <c r="D14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19" s="27"/>
      <c r="F1419" s="27"/>
      <c r="G1419" s="29"/>
      <c r="H1419" s="29"/>
      <c r="I1419" s="27"/>
      <c r="J1419" s="27"/>
      <c r="K1419" s="27"/>
      <c r="L1419" s="27"/>
      <c r="M1419" s="27"/>
      <c r="N1419" s="27"/>
      <c r="O1419" s="30"/>
      <c r="P1419" s="30">
        <f>Table1[[#This Row],[Unit Value]]*Table1[[#This Row],[Qty | PCount]]</f>
        <v>0</v>
      </c>
      <c r="Q1419" s="27" t="str">
        <f>IF(Table1[[#This Row],[Unit Value]]&lt;=4999,"Low-Value Asset","High-Value Asset")</f>
        <v>Low-Value Asset</v>
      </c>
      <c r="R1419" s="27"/>
      <c r="S1419" s="27"/>
      <c r="T1419" s="27"/>
      <c r="U1419" s="27"/>
      <c r="V1419" s="74"/>
      <c r="W1419" s="27"/>
      <c r="X1419" s="27"/>
      <c r="Y1419" s="27"/>
      <c r="Z1419" s="27"/>
      <c r="AA141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19" s="27"/>
      <c r="AC1419" s="83"/>
    </row>
    <row r="1420" spans="1:29" ht="12.6" x14ac:dyDescent="0.25">
      <c r="A1420" s="27" t="s">
        <v>711</v>
      </c>
      <c r="B1420" s="28">
        <v>6</v>
      </c>
      <c r="C1420" s="27"/>
      <c r="D14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0" s="27"/>
      <c r="F1420" s="27"/>
      <c r="G1420" s="29"/>
      <c r="H1420" s="29"/>
      <c r="I1420" s="27"/>
      <c r="J1420" s="27"/>
      <c r="K1420" s="27"/>
      <c r="L1420" s="27"/>
      <c r="M1420" s="27"/>
      <c r="N1420" s="27"/>
      <c r="O1420" s="30"/>
      <c r="P1420" s="30">
        <f>Table1[[#This Row],[Unit Value]]*Table1[[#This Row],[Qty | PCount]]</f>
        <v>0</v>
      </c>
      <c r="Q1420" s="27" t="str">
        <f>IF(Table1[[#This Row],[Unit Value]]&lt;=4999,"Low-Value Asset","High-Value Asset")</f>
        <v>Low-Value Asset</v>
      </c>
      <c r="R1420" s="27"/>
      <c r="S1420" s="27"/>
      <c r="T1420" s="27"/>
      <c r="U1420" s="27"/>
      <c r="V1420" s="74"/>
      <c r="W1420" s="27"/>
      <c r="X1420" s="27"/>
      <c r="Y1420" s="27"/>
      <c r="Z1420" s="27"/>
      <c r="AA142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0" s="27"/>
      <c r="AC1420" s="83"/>
    </row>
    <row r="1421" spans="1:29" ht="12.6" x14ac:dyDescent="0.25">
      <c r="A1421" s="27" t="s">
        <v>712</v>
      </c>
      <c r="B1421" s="28">
        <v>7</v>
      </c>
      <c r="C1421" s="27"/>
      <c r="D14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1" s="27"/>
      <c r="F1421" s="27"/>
      <c r="G1421" s="29"/>
      <c r="H1421" s="29"/>
      <c r="I1421" s="27"/>
      <c r="J1421" s="27"/>
      <c r="K1421" s="27"/>
      <c r="L1421" s="27"/>
      <c r="M1421" s="27"/>
      <c r="N1421" s="27"/>
      <c r="O1421" s="30"/>
      <c r="P1421" s="30">
        <f>Table1[[#This Row],[Unit Value]]*Table1[[#This Row],[Qty | PCount]]</f>
        <v>0</v>
      </c>
      <c r="Q1421" s="27" t="str">
        <f>IF(Table1[[#This Row],[Unit Value]]&lt;=4999,"Low-Value Asset","High-Value Asset")</f>
        <v>Low-Value Asset</v>
      </c>
      <c r="R1421" s="27"/>
      <c r="S1421" s="27"/>
      <c r="T1421" s="27"/>
      <c r="U1421" s="27"/>
      <c r="V1421" s="74"/>
      <c r="W1421" s="27"/>
      <c r="X1421" s="27"/>
      <c r="Y1421" s="27"/>
      <c r="Z1421" s="27"/>
      <c r="AA14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1" s="27"/>
      <c r="AC1421" s="83"/>
    </row>
    <row r="1422" spans="1:29" ht="12.6" x14ac:dyDescent="0.25">
      <c r="A1422" s="27" t="s">
        <v>712</v>
      </c>
      <c r="B1422" s="28">
        <v>8</v>
      </c>
      <c r="C1422" s="27"/>
      <c r="D14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2" s="27"/>
      <c r="F1422" s="27"/>
      <c r="G1422" s="29"/>
      <c r="H1422" s="29"/>
      <c r="I1422" s="27"/>
      <c r="J1422" s="27"/>
      <c r="K1422" s="27"/>
      <c r="L1422" s="27"/>
      <c r="M1422" s="27"/>
      <c r="N1422" s="27"/>
      <c r="O1422" s="30"/>
      <c r="P1422" s="30">
        <f>Table1[[#This Row],[Unit Value]]*Table1[[#This Row],[Qty | PCount]]</f>
        <v>0</v>
      </c>
      <c r="Q1422" s="27" t="str">
        <f>IF(Table1[[#This Row],[Unit Value]]&lt;=4999,"Low-Value Asset","High-Value Asset")</f>
        <v>Low-Value Asset</v>
      </c>
      <c r="R1422" s="27"/>
      <c r="S1422" s="27"/>
      <c r="T1422" s="27"/>
      <c r="U1422" s="27"/>
      <c r="V1422" s="74"/>
      <c r="W1422" s="27"/>
      <c r="X1422" s="27"/>
      <c r="Y1422" s="27"/>
      <c r="Z1422" s="27"/>
      <c r="AA14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2" s="27"/>
      <c r="AC1422" s="83"/>
    </row>
    <row r="1423" spans="1:29" ht="12.6" x14ac:dyDescent="0.25">
      <c r="A1423" s="27" t="s">
        <v>712</v>
      </c>
      <c r="B1423" s="28">
        <v>9</v>
      </c>
      <c r="C1423" s="27"/>
      <c r="D14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3" s="27"/>
      <c r="F1423" s="27"/>
      <c r="G1423" s="29"/>
      <c r="H1423" s="29"/>
      <c r="I1423" s="27"/>
      <c r="J1423" s="27"/>
      <c r="K1423" s="27"/>
      <c r="L1423" s="27"/>
      <c r="M1423" s="27"/>
      <c r="N1423" s="27"/>
      <c r="O1423" s="30"/>
      <c r="P1423" s="30">
        <f>Table1[[#This Row],[Unit Value]]*Table1[[#This Row],[Qty | PCount]]</f>
        <v>0</v>
      </c>
      <c r="Q1423" s="27" t="str">
        <f>IF(Table1[[#This Row],[Unit Value]]&lt;=4999,"Low-Value Asset","High-Value Asset")</f>
        <v>Low-Value Asset</v>
      </c>
      <c r="R1423" s="27"/>
      <c r="S1423" s="27"/>
      <c r="T1423" s="27"/>
      <c r="U1423" s="27"/>
      <c r="V1423" s="74"/>
      <c r="W1423" s="27"/>
      <c r="X1423" s="27"/>
      <c r="Y1423" s="27"/>
      <c r="Z1423" s="27"/>
      <c r="AA14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3" s="27"/>
      <c r="AC1423" s="83"/>
    </row>
    <row r="1424" spans="1:29" ht="12.6" x14ac:dyDescent="0.25">
      <c r="A1424" s="27" t="s">
        <v>713</v>
      </c>
      <c r="B1424" s="28">
        <v>10</v>
      </c>
      <c r="C1424" s="27"/>
      <c r="D14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4" s="27"/>
      <c r="F1424" s="27"/>
      <c r="G1424" s="29"/>
      <c r="H1424" s="29"/>
      <c r="I1424" s="27"/>
      <c r="J1424" s="27"/>
      <c r="K1424" s="27"/>
      <c r="L1424" s="27"/>
      <c r="M1424" s="27"/>
      <c r="N1424" s="27"/>
      <c r="O1424" s="30"/>
      <c r="P1424" s="30">
        <f>Table1[[#This Row],[Unit Value]]*Table1[[#This Row],[Qty | PCount]]</f>
        <v>0</v>
      </c>
      <c r="Q1424" s="27" t="str">
        <f>IF(Table1[[#This Row],[Unit Value]]&lt;=4999,"Low-Value Asset","High-Value Asset")</f>
        <v>Low-Value Asset</v>
      </c>
      <c r="R1424" s="27"/>
      <c r="S1424" s="27"/>
      <c r="T1424" s="27"/>
      <c r="U1424" s="27"/>
      <c r="V1424" s="74"/>
      <c r="W1424" s="27"/>
      <c r="X1424" s="27"/>
      <c r="Y1424" s="27"/>
      <c r="Z1424" s="27"/>
      <c r="AA14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4" s="27"/>
      <c r="AC1424" s="83"/>
    </row>
    <row r="1425" spans="1:29" ht="12.6" x14ac:dyDescent="0.25">
      <c r="A1425" s="27" t="s">
        <v>713</v>
      </c>
      <c r="B1425" s="28">
        <v>11</v>
      </c>
      <c r="C1425" s="27"/>
      <c r="D14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5" s="27"/>
      <c r="F1425" s="27"/>
      <c r="G1425" s="29"/>
      <c r="H1425" s="29"/>
      <c r="I1425" s="27"/>
      <c r="J1425" s="27"/>
      <c r="K1425" s="27"/>
      <c r="L1425" s="27"/>
      <c r="M1425" s="27"/>
      <c r="N1425" s="27"/>
      <c r="O1425" s="30"/>
      <c r="P1425" s="30">
        <f>Table1[[#This Row],[Unit Value]]*Table1[[#This Row],[Qty | PCount]]</f>
        <v>0</v>
      </c>
      <c r="Q1425" s="27" t="str">
        <f>IF(Table1[[#This Row],[Unit Value]]&lt;=4999,"Low-Value Asset","High-Value Asset")</f>
        <v>Low-Value Asset</v>
      </c>
      <c r="R1425" s="27"/>
      <c r="S1425" s="27"/>
      <c r="T1425" s="27"/>
      <c r="U1425" s="27"/>
      <c r="V1425" s="74"/>
      <c r="W1425" s="27"/>
      <c r="X1425" s="27"/>
      <c r="Y1425" s="27"/>
      <c r="Z1425" s="27"/>
      <c r="AA14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5" s="27"/>
      <c r="AC1425" s="83"/>
    </row>
    <row r="1426" spans="1:29" ht="12.6" x14ac:dyDescent="0.25">
      <c r="A1426" s="27" t="s">
        <v>713</v>
      </c>
      <c r="B1426" s="28">
        <v>12</v>
      </c>
      <c r="C1426" s="27"/>
      <c r="D14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6" s="27"/>
      <c r="F1426" s="27"/>
      <c r="G1426" s="29"/>
      <c r="H1426" s="29"/>
      <c r="I1426" s="27"/>
      <c r="J1426" s="27"/>
      <c r="K1426" s="27"/>
      <c r="L1426" s="27"/>
      <c r="M1426" s="27"/>
      <c r="N1426" s="27"/>
      <c r="O1426" s="30"/>
      <c r="P1426" s="30">
        <f>Table1[[#This Row],[Unit Value]]*Table1[[#This Row],[Qty | PCount]]</f>
        <v>0</v>
      </c>
      <c r="Q1426" s="27" t="str">
        <f>IF(Table1[[#This Row],[Unit Value]]&lt;=4999,"Low-Value Asset","High-Value Asset")</f>
        <v>Low-Value Asset</v>
      </c>
      <c r="R1426" s="27"/>
      <c r="S1426" s="27"/>
      <c r="T1426" s="27"/>
      <c r="U1426" s="27"/>
      <c r="V1426" s="74"/>
      <c r="W1426" s="27"/>
      <c r="X1426" s="27"/>
      <c r="Y1426" s="27"/>
      <c r="Z1426" s="27"/>
      <c r="AA14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6" s="27"/>
      <c r="AC1426" s="83"/>
    </row>
    <row r="1427" spans="1:29" ht="12.6" x14ac:dyDescent="0.25">
      <c r="A1427" s="27" t="s">
        <v>714</v>
      </c>
      <c r="B1427" s="28">
        <v>13</v>
      </c>
      <c r="C1427" s="27"/>
      <c r="D14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7" s="27"/>
      <c r="F1427" s="27"/>
      <c r="G1427" s="29"/>
      <c r="H1427" s="29"/>
      <c r="I1427" s="27"/>
      <c r="J1427" s="27"/>
      <c r="K1427" s="27"/>
      <c r="L1427" s="27"/>
      <c r="M1427" s="27"/>
      <c r="N1427" s="27"/>
      <c r="O1427" s="30"/>
      <c r="P1427" s="30">
        <f>Table1[[#This Row],[Unit Value]]*Table1[[#This Row],[Qty | PCount]]</f>
        <v>0</v>
      </c>
      <c r="Q1427" s="27" t="str">
        <f>IF(Table1[[#This Row],[Unit Value]]&lt;=4999,"Low-Value Asset","High-Value Asset")</f>
        <v>Low-Value Asset</v>
      </c>
      <c r="R1427" s="27"/>
      <c r="S1427" s="27"/>
      <c r="T1427" s="27"/>
      <c r="U1427" s="27"/>
      <c r="V1427" s="74"/>
      <c r="W1427" s="27"/>
      <c r="X1427" s="27"/>
      <c r="Y1427" s="27"/>
      <c r="Z1427" s="27"/>
      <c r="AA14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7" s="27"/>
      <c r="AC1427" s="83"/>
    </row>
    <row r="1428" spans="1:29" ht="12.6" x14ac:dyDescent="0.25">
      <c r="A1428" s="27" t="s">
        <v>714</v>
      </c>
      <c r="B1428" s="28">
        <v>14</v>
      </c>
      <c r="C1428" s="27"/>
      <c r="D14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8" s="27"/>
      <c r="F1428" s="27"/>
      <c r="G1428" s="29"/>
      <c r="H1428" s="29"/>
      <c r="I1428" s="27"/>
      <c r="J1428" s="27"/>
      <c r="K1428" s="27"/>
      <c r="L1428" s="27"/>
      <c r="M1428" s="27"/>
      <c r="N1428" s="27"/>
      <c r="O1428" s="30"/>
      <c r="P1428" s="30">
        <f>Table1[[#This Row],[Unit Value]]*Table1[[#This Row],[Qty | PCount]]</f>
        <v>0</v>
      </c>
      <c r="Q1428" s="27" t="str">
        <f>IF(Table1[[#This Row],[Unit Value]]&lt;=4999,"Low-Value Asset","High-Value Asset")</f>
        <v>Low-Value Asset</v>
      </c>
      <c r="R1428" s="27"/>
      <c r="S1428" s="27"/>
      <c r="T1428" s="27"/>
      <c r="U1428" s="27"/>
      <c r="V1428" s="74"/>
      <c r="W1428" s="27"/>
      <c r="X1428" s="27"/>
      <c r="Y1428" s="27"/>
      <c r="Z1428" s="27"/>
      <c r="AA14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8" s="27"/>
      <c r="AC1428" s="83"/>
    </row>
    <row r="1429" spans="1:29" ht="12.6" x14ac:dyDescent="0.25">
      <c r="A1429" s="27" t="s">
        <v>714</v>
      </c>
      <c r="B1429" s="28">
        <v>15</v>
      </c>
      <c r="C1429" s="27"/>
      <c r="D14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29" s="27"/>
      <c r="F1429" s="27"/>
      <c r="G1429" s="29"/>
      <c r="H1429" s="29"/>
      <c r="I1429" s="27"/>
      <c r="J1429" s="27"/>
      <c r="K1429" s="27"/>
      <c r="L1429" s="27"/>
      <c r="M1429" s="27"/>
      <c r="N1429" s="27"/>
      <c r="O1429" s="30"/>
      <c r="P1429" s="30">
        <f>Table1[[#This Row],[Unit Value]]*Table1[[#This Row],[Qty | PCount]]</f>
        <v>0</v>
      </c>
      <c r="Q1429" s="27" t="str">
        <f>IF(Table1[[#This Row],[Unit Value]]&lt;=4999,"Low-Value Asset","High-Value Asset")</f>
        <v>Low-Value Asset</v>
      </c>
      <c r="R1429" s="27"/>
      <c r="S1429" s="27"/>
      <c r="T1429" s="27"/>
      <c r="U1429" s="27"/>
      <c r="V1429" s="74"/>
      <c r="W1429" s="27"/>
      <c r="X1429" s="27"/>
      <c r="Y1429" s="27"/>
      <c r="Z1429" s="27"/>
      <c r="AA14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29" s="27"/>
      <c r="AC1429" s="83"/>
    </row>
    <row r="1430" spans="1:29" ht="12.6" x14ac:dyDescent="0.25">
      <c r="A1430" s="27" t="s">
        <v>715</v>
      </c>
      <c r="B1430" s="28">
        <v>16</v>
      </c>
      <c r="C1430" s="27"/>
      <c r="D14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0" s="27"/>
      <c r="F1430" s="27"/>
      <c r="G1430" s="29"/>
      <c r="H1430" s="29"/>
      <c r="I1430" s="27"/>
      <c r="J1430" s="27"/>
      <c r="K1430" s="27"/>
      <c r="L1430" s="27"/>
      <c r="M1430" s="27"/>
      <c r="N1430" s="27"/>
      <c r="O1430" s="30"/>
      <c r="P1430" s="30">
        <f>Table1[[#This Row],[Unit Value]]*Table1[[#This Row],[Qty | PCount]]</f>
        <v>0</v>
      </c>
      <c r="Q1430" s="27" t="str">
        <f>IF(Table1[[#This Row],[Unit Value]]&lt;=4999,"Low-Value Asset","High-Value Asset")</f>
        <v>Low-Value Asset</v>
      </c>
      <c r="R1430" s="27"/>
      <c r="S1430" s="27"/>
      <c r="T1430" s="27"/>
      <c r="U1430" s="27"/>
      <c r="V1430" s="74"/>
      <c r="W1430" s="27"/>
      <c r="X1430" s="27"/>
      <c r="Y1430" s="27"/>
      <c r="Z1430" s="27"/>
      <c r="AA14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0" s="27"/>
      <c r="AC1430" s="83"/>
    </row>
    <row r="1431" spans="1:29" ht="12.6" x14ac:dyDescent="0.25">
      <c r="A1431" s="27" t="s">
        <v>715</v>
      </c>
      <c r="B1431" s="28">
        <v>17</v>
      </c>
      <c r="C1431" s="27"/>
      <c r="D14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431" s="27"/>
      <c r="F1431" s="27"/>
      <c r="G1431" s="29"/>
      <c r="H1431" s="29"/>
      <c r="I1431" s="27"/>
      <c r="J1431" s="27"/>
      <c r="K1431" s="27"/>
      <c r="L1431" s="27"/>
      <c r="M1431" s="27"/>
      <c r="N1431" s="27"/>
      <c r="O1431" s="30"/>
      <c r="P1431" s="30">
        <f>Table1[[#This Row],[Unit Value]]*Table1[[#This Row],[Qty | PCount]]</f>
        <v>0</v>
      </c>
      <c r="Q1431" s="27" t="str">
        <f>IF(Table1[[#This Row],[Unit Value]]&lt;=4999,"Low-Value Asset","High-Value Asset")</f>
        <v>Low-Value Asset</v>
      </c>
      <c r="R1431" s="27"/>
      <c r="S1431" s="27"/>
      <c r="T1431" s="27"/>
      <c r="U1431" s="27"/>
      <c r="V1431" s="74"/>
      <c r="W1431" s="27"/>
      <c r="X1431" s="27"/>
      <c r="Y1431" s="27"/>
      <c r="Z1431" s="27"/>
      <c r="AA14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1" s="27"/>
      <c r="AC1431" s="83"/>
    </row>
    <row r="1432" spans="1:29" ht="12.6" x14ac:dyDescent="0.25">
      <c r="A1432" s="27" t="s">
        <v>715</v>
      </c>
      <c r="B1432" s="28">
        <v>18</v>
      </c>
      <c r="C1432" s="27"/>
      <c r="D14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2" s="27"/>
      <c r="F1432" s="27"/>
      <c r="G1432" s="29"/>
      <c r="H1432" s="29"/>
      <c r="I1432" s="27"/>
      <c r="J1432" s="27"/>
      <c r="K1432" s="27"/>
      <c r="L1432" s="27"/>
      <c r="M1432" s="27"/>
      <c r="N1432" s="27"/>
      <c r="O1432" s="30"/>
      <c r="P1432" s="30">
        <f>Table1[[#This Row],[Unit Value]]*Table1[[#This Row],[Qty | PCount]]</f>
        <v>0</v>
      </c>
      <c r="Q1432" s="27" t="str">
        <f>IF(Table1[[#This Row],[Unit Value]]&lt;=4999,"Low-Value Asset","High-Value Asset")</f>
        <v>Low-Value Asset</v>
      </c>
      <c r="R1432" s="27"/>
      <c r="S1432" s="27"/>
      <c r="T1432" s="27"/>
      <c r="U1432" s="27"/>
      <c r="V1432" s="74"/>
      <c r="W1432" s="27"/>
      <c r="X1432" s="27"/>
      <c r="Y1432" s="27"/>
      <c r="Z1432" s="27"/>
      <c r="AA14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2" s="27"/>
      <c r="AC1432" s="83"/>
    </row>
    <row r="1433" spans="1:29" ht="12.6" x14ac:dyDescent="0.25">
      <c r="A1433" s="27" t="s">
        <v>716</v>
      </c>
      <c r="B1433" s="28">
        <v>19</v>
      </c>
      <c r="C1433" s="27"/>
      <c r="D14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3" s="27"/>
      <c r="F1433" s="27"/>
      <c r="G1433" s="29"/>
      <c r="H1433" s="29"/>
      <c r="I1433" s="27"/>
      <c r="J1433" s="27"/>
      <c r="K1433" s="27"/>
      <c r="L1433" s="27"/>
      <c r="M1433" s="27"/>
      <c r="N1433" s="27"/>
      <c r="O1433" s="30"/>
      <c r="P1433" s="30">
        <f>Table1[[#This Row],[Unit Value]]*Table1[[#This Row],[Qty | PCount]]</f>
        <v>0</v>
      </c>
      <c r="Q1433" s="27" t="str">
        <f>IF(Table1[[#This Row],[Unit Value]]&lt;=4999,"Low-Value Asset","High-Value Asset")</f>
        <v>Low-Value Asset</v>
      </c>
      <c r="R1433" s="27"/>
      <c r="S1433" s="27"/>
      <c r="T1433" s="27"/>
      <c r="U1433" s="27"/>
      <c r="V1433" s="74"/>
      <c r="W1433" s="27"/>
      <c r="X1433" s="27"/>
      <c r="Y1433" s="27"/>
      <c r="Z1433" s="27"/>
      <c r="AA14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3" s="27"/>
      <c r="AC1433" s="83"/>
    </row>
    <row r="1434" spans="1:29" ht="12.6" x14ac:dyDescent="0.25">
      <c r="A1434" s="27" t="s">
        <v>716</v>
      </c>
      <c r="B1434" s="28">
        <v>20</v>
      </c>
      <c r="C1434" s="27"/>
      <c r="D14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4" s="27"/>
      <c r="F1434" s="27"/>
      <c r="G1434" s="29"/>
      <c r="H1434" s="29"/>
      <c r="I1434" s="27"/>
      <c r="J1434" s="27"/>
      <c r="K1434" s="27"/>
      <c r="L1434" s="27"/>
      <c r="M1434" s="27"/>
      <c r="N1434" s="27"/>
      <c r="O1434" s="30"/>
      <c r="P1434" s="30">
        <f>Table1[[#This Row],[Unit Value]]*Table1[[#This Row],[Qty | PCount]]</f>
        <v>0</v>
      </c>
      <c r="Q1434" s="27" t="str">
        <f>IF(Table1[[#This Row],[Unit Value]]&lt;=4999,"Low-Value Asset","High-Value Asset")</f>
        <v>Low-Value Asset</v>
      </c>
      <c r="R1434" s="27"/>
      <c r="S1434" s="27"/>
      <c r="T1434" s="27"/>
      <c r="U1434" s="27"/>
      <c r="V1434" s="74"/>
      <c r="W1434" s="27"/>
      <c r="X1434" s="27"/>
      <c r="Y1434" s="27"/>
      <c r="Z1434" s="27"/>
      <c r="AA14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4" s="27"/>
      <c r="AC1434" s="83"/>
    </row>
    <row r="1435" spans="1:29" ht="12.6" x14ac:dyDescent="0.25">
      <c r="A1435" s="27" t="s">
        <v>716</v>
      </c>
      <c r="B1435" s="28">
        <v>21</v>
      </c>
      <c r="C1435" s="27"/>
      <c r="D14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5" s="27"/>
      <c r="F1435" s="27"/>
      <c r="G1435" s="29"/>
      <c r="H1435" s="29"/>
      <c r="I1435" s="27"/>
      <c r="J1435" s="27"/>
      <c r="K1435" s="27"/>
      <c r="L1435" s="27"/>
      <c r="M1435" s="27"/>
      <c r="N1435" s="27"/>
      <c r="O1435" s="30"/>
      <c r="P1435" s="30">
        <f>Table1[[#This Row],[Unit Value]]*Table1[[#This Row],[Qty | PCount]]</f>
        <v>0</v>
      </c>
      <c r="Q1435" s="27" t="str">
        <f>IF(Table1[[#This Row],[Unit Value]]&lt;=4999,"Low-Value Asset","High-Value Asset")</f>
        <v>Low-Value Asset</v>
      </c>
      <c r="R1435" s="27"/>
      <c r="S1435" s="27"/>
      <c r="T1435" s="27"/>
      <c r="U1435" s="27"/>
      <c r="V1435" s="74"/>
      <c r="W1435" s="27"/>
      <c r="X1435" s="27"/>
      <c r="Y1435" s="27"/>
      <c r="Z1435" s="27"/>
      <c r="AA14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5" s="27"/>
      <c r="AC1435" s="83"/>
    </row>
    <row r="1436" spans="1:29" ht="12.6" x14ac:dyDescent="0.25">
      <c r="A1436" s="27" t="s">
        <v>717</v>
      </c>
      <c r="B1436" s="28">
        <v>22</v>
      </c>
      <c r="C1436" s="27"/>
      <c r="D14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6" s="27"/>
      <c r="F1436" s="27"/>
      <c r="G1436" s="29"/>
      <c r="H1436" s="29"/>
      <c r="I1436" s="27"/>
      <c r="J1436" s="27"/>
      <c r="K1436" s="27"/>
      <c r="L1436" s="27"/>
      <c r="M1436" s="27"/>
      <c r="N1436" s="27"/>
      <c r="O1436" s="30"/>
      <c r="P1436" s="30">
        <f>Table1[[#This Row],[Unit Value]]*Table1[[#This Row],[Qty | PCount]]</f>
        <v>0</v>
      </c>
      <c r="Q1436" s="27" t="str">
        <f>IF(Table1[[#This Row],[Unit Value]]&lt;=4999,"Low-Value Asset","High-Value Asset")</f>
        <v>Low-Value Asset</v>
      </c>
      <c r="R1436" s="27"/>
      <c r="S1436" s="27"/>
      <c r="T1436" s="27"/>
      <c r="U1436" s="27"/>
      <c r="V1436" s="74"/>
      <c r="W1436" s="27"/>
      <c r="X1436" s="27"/>
      <c r="Y1436" s="27"/>
      <c r="Z1436" s="27"/>
      <c r="AA14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6" s="27"/>
      <c r="AC1436" s="83"/>
    </row>
    <row r="1437" spans="1:29" ht="12.6" x14ac:dyDescent="0.25">
      <c r="A1437" s="27" t="s">
        <v>717</v>
      </c>
      <c r="B1437" s="28">
        <v>23</v>
      </c>
      <c r="C1437" s="27"/>
      <c r="D14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7" s="27"/>
      <c r="F1437" s="27"/>
      <c r="G1437" s="29"/>
      <c r="H1437" s="29"/>
      <c r="I1437" s="27"/>
      <c r="J1437" s="27"/>
      <c r="K1437" s="27"/>
      <c r="L1437" s="27"/>
      <c r="M1437" s="27"/>
      <c r="N1437" s="27"/>
      <c r="O1437" s="30"/>
      <c r="P1437" s="30">
        <f>Table1[[#This Row],[Unit Value]]*Table1[[#This Row],[Qty | PCount]]</f>
        <v>0</v>
      </c>
      <c r="Q1437" s="27" t="str">
        <f>IF(Table1[[#This Row],[Unit Value]]&lt;=4999,"Low-Value Asset","High-Value Asset")</f>
        <v>Low-Value Asset</v>
      </c>
      <c r="R1437" s="27"/>
      <c r="S1437" s="27"/>
      <c r="T1437" s="27"/>
      <c r="U1437" s="27"/>
      <c r="V1437" s="74"/>
      <c r="W1437" s="27"/>
      <c r="X1437" s="27"/>
      <c r="Y1437" s="27"/>
      <c r="Z1437" s="27"/>
      <c r="AA14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7" s="27"/>
      <c r="AC1437" s="83"/>
    </row>
    <row r="1438" spans="1:29" ht="12.6" x14ac:dyDescent="0.25">
      <c r="A1438" s="27" t="s">
        <v>717</v>
      </c>
      <c r="B1438" s="28">
        <v>24</v>
      </c>
      <c r="C1438" s="27"/>
      <c r="D14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8" s="27"/>
      <c r="F1438" s="27"/>
      <c r="G1438" s="29"/>
      <c r="H1438" s="29"/>
      <c r="I1438" s="27"/>
      <c r="J1438" s="27"/>
      <c r="K1438" s="27"/>
      <c r="L1438" s="27"/>
      <c r="M1438" s="27"/>
      <c r="N1438" s="27"/>
      <c r="O1438" s="30"/>
      <c r="P1438" s="30">
        <f>Table1[[#This Row],[Unit Value]]*Table1[[#This Row],[Qty | PCount]]</f>
        <v>0</v>
      </c>
      <c r="Q1438" s="27" t="str">
        <f>IF(Table1[[#This Row],[Unit Value]]&lt;=4999,"Low-Value Asset","High-Value Asset")</f>
        <v>Low-Value Asset</v>
      </c>
      <c r="R1438" s="27"/>
      <c r="S1438" s="27"/>
      <c r="T1438" s="27"/>
      <c r="U1438" s="27"/>
      <c r="V1438" s="74"/>
      <c r="W1438" s="27"/>
      <c r="X1438" s="27"/>
      <c r="Y1438" s="27"/>
      <c r="Z1438" s="27"/>
      <c r="AA14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8" s="27"/>
      <c r="AC1438" s="83"/>
    </row>
    <row r="1439" spans="1:29" ht="12.6" x14ac:dyDescent="0.25">
      <c r="A1439" s="27" t="s">
        <v>718</v>
      </c>
      <c r="B1439" s="28">
        <v>25</v>
      </c>
      <c r="C1439" s="27"/>
      <c r="D14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39" s="27"/>
      <c r="F1439" s="27"/>
      <c r="G1439" s="29"/>
      <c r="H1439" s="29"/>
      <c r="I1439" s="27"/>
      <c r="J1439" s="27"/>
      <c r="K1439" s="27"/>
      <c r="L1439" s="27"/>
      <c r="M1439" s="27"/>
      <c r="N1439" s="27"/>
      <c r="O1439" s="30"/>
      <c r="P1439" s="30">
        <f>Table1[[#This Row],[Unit Value]]*Table1[[#This Row],[Qty | PCount]]</f>
        <v>0</v>
      </c>
      <c r="Q1439" s="27" t="str">
        <f>IF(Table1[[#This Row],[Unit Value]]&lt;=4999,"Low-Value Asset","High-Value Asset")</f>
        <v>Low-Value Asset</v>
      </c>
      <c r="R1439" s="27"/>
      <c r="S1439" s="27"/>
      <c r="T1439" s="27"/>
      <c r="U1439" s="27"/>
      <c r="V1439" s="74"/>
      <c r="W1439" s="27"/>
      <c r="X1439" s="27"/>
      <c r="Y1439" s="27"/>
      <c r="Z1439" s="27"/>
      <c r="AA14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39" s="27"/>
      <c r="AC1439" s="83"/>
    </row>
    <row r="1440" spans="1:29" ht="12.6" x14ac:dyDescent="0.25">
      <c r="A1440" s="27" t="s">
        <v>718</v>
      </c>
      <c r="B1440" s="28">
        <v>26</v>
      </c>
      <c r="C1440" s="27"/>
      <c r="D14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0" s="27"/>
      <c r="F1440" s="27"/>
      <c r="G1440" s="29"/>
      <c r="H1440" s="29"/>
      <c r="I1440" s="27"/>
      <c r="J1440" s="27"/>
      <c r="K1440" s="27"/>
      <c r="L1440" s="27"/>
      <c r="M1440" s="27"/>
      <c r="N1440" s="27"/>
      <c r="O1440" s="30"/>
      <c r="P1440" s="30">
        <f>Table1[[#This Row],[Unit Value]]*Table1[[#This Row],[Qty | PCount]]</f>
        <v>0</v>
      </c>
      <c r="Q1440" s="27" t="str">
        <f>IF(Table1[[#This Row],[Unit Value]]&lt;=4999,"Low-Value Asset","High-Value Asset")</f>
        <v>Low-Value Asset</v>
      </c>
      <c r="R1440" s="27"/>
      <c r="S1440" s="27"/>
      <c r="T1440" s="27"/>
      <c r="U1440" s="27"/>
      <c r="V1440" s="74"/>
      <c r="W1440" s="27"/>
      <c r="X1440" s="27"/>
      <c r="Y1440" s="27"/>
      <c r="Z1440" s="27"/>
      <c r="AA144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0" s="27"/>
      <c r="AC1440" s="83"/>
    </row>
    <row r="1441" spans="1:29" ht="12.6" x14ac:dyDescent="0.25">
      <c r="A1441" s="27" t="s">
        <v>718</v>
      </c>
      <c r="B1441" s="28">
        <v>27</v>
      </c>
      <c r="C1441" s="27"/>
      <c r="D14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1" s="27"/>
      <c r="F1441" s="27"/>
      <c r="G1441" s="29"/>
      <c r="H1441" s="29"/>
      <c r="I1441" s="27"/>
      <c r="J1441" s="27"/>
      <c r="K1441" s="27"/>
      <c r="L1441" s="27"/>
      <c r="M1441" s="27"/>
      <c r="N1441" s="27"/>
      <c r="O1441" s="30"/>
      <c r="P1441" s="30">
        <f>Table1[[#This Row],[Unit Value]]*Table1[[#This Row],[Qty | PCount]]</f>
        <v>0</v>
      </c>
      <c r="Q1441" s="27" t="str">
        <f>IF(Table1[[#This Row],[Unit Value]]&lt;=4999,"Low-Value Asset","High-Value Asset")</f>
        <v>Low-Value Asset</v>
      </c>
      <c r="R1441" s="27"/>
      <c r="S1441" s="27"/>
      <c r="T1441" s="27"/>
      <c r="U1441" s="27"/>
      <c r="V1441" s="74"/>
      <c r="W1441" s="27"/>
      <c r="X1441" s="27"/>
      <c r="Y1441" s="27"/>
      <c r="Z1441" s="27"/>
      <c r="AA14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1" s="27"/>
      <c r="AC1441" s="83"/>
    </row>
    <row r="1442" spans="1:29" ht="12.6" x14ac:dyDescent="0.25">
      <c r="A1442" s="27" t="s">
        <v>719</v>
      </c>
      <c r="B1442" s="28">
        <v>28</v>
      </c>
      <c r="C1442" s="27"/>
      <c r="D14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2" s="27"/>
      <c r="F1442" s="27"/>
      <c r="G1442" s="29"/>
      <c r="H1442" s="29"/>
      <c r="I1442" s="27"/>
      <c r="J1442" s="27"/>
      <c r="K1442" s="27"/>
      <c r="L1442" s="27"/>
      <c r="M1442" s="27"/>
      <c r="N1442" s="27"/>
      <c r="O1442" s="30"/>
      <c r="P1442" s="30">
        <f>Table1[[#This Row],[Unit Value]]*Table1[[#This Row],[Qty | PCount]]</f>
        <v>0</v>
      </c>
      <c r="Q1442" s="27" t="str">
        <f>IF(Table1[[#This Row],[Unit Value]]&lt;=4999,"Low-Value Asset","High-Value Asset")</f>
        <v>Low-Value Asset</v>
      </c>
      <c r="R1442" s="27"/>
      <c r="S1442" s="27"/>
      <c r="T1442" s="27"/>
      <c r="U1442" s="27"/>
      <c r="V1442" s="74"/>
      <c r="W1442" s="27"/>
      <c r="X1442" s="27"/>
      <c r="Y1442" s="27"/>
      <c r="Z1442" s="27"/>
      <c r="AA14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2" s="27"/>
      <c r="AC1442" s="83"/>
    </row>
    <row r="1443" spans="1:29" ht="12.6" x14ac:dyDescent="0.25">
      <c r="A1443" s="27" t="s">
        <v>719</v>
      </c>
      <c r="B1443" s="28">
        <v>29</v>
      </c>
      <c r="C1443" s="27"/>
      <c r="D14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3" s="27"/>
      <c r="F1443" s="27"/>
      <c r="G1443" s="29"/>
      <c r="H1443" s="29"/>
      <c r="I1443" s="27"/>
      <c r="J1443" s="27"/>
      <c r="K1443" s="27"/>
      <c r="L1443" s="27"/>
      <c r="M1443" s="27"/>
      <c r="N1443" s="27"/>
      <c r="O1443" s="30"/>
      <c r="P1443" s="30">
        <f>Table1[[#This Row],[Unit Value]]*Table1[[#This Row],[Qty | PCount]]</f>
        <v>0</v>
      </c>
      <c r="Q1443" s="27" t="str">
        <f>IF(Table1[[#This Row],[Unit Value]]&lt;=4999,"Low-Value Asset","High-Value Asset")</f>
        <v>Low-Value Asset</v>
      </c>
      <c r="R1443" s="27"/>
      <c r="S1443" s="27"/>
      <c r="T1443" s="27"/>
      <c r="U1443" s="27"/>
      <c r="V1443" s="74"/>
      <c r="W1443" s="27"/>
      <c r="X1443" s="27"/>
      <c r="Y1443" s="27"/>
      <c r="Z1443" s="27"/>
      <c r="AA14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3" s="27"/>
      <c r="AC1443" s="83"/>
    </row>
    <row r="1444" spans="1:29" ht="12.6" x14ac:dyDescent="0.25">
      <c r="A1444" s="27" t="s">
        <v>719</v>
      </c>
      <c r="B1444" s="28">
        <v>30</v>
      </c>
      <c r="C1444" s="27"/>
      <c r="D14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4" s="27"/>
      <c r="F1444" s="27"/>
      <c r="G1444" s="29"/>
      <c r="H1444" s="29"/>
      <c r="I1444" s="27"/>
      <c r="J1444" s="27"/>
      <c r="K1444" s="27"/>
      <c r="L1444" s="27"/>
      <c r="M1444" s="27"/>
      <c r="N1444" s="27"/>
      <c r="O1444" s="30"/>
      <c r="P1444" s="30">
        <f>Table1[[#This Row],[Unit Value]]*Table1[[#This Row],[Qty | PCount]]</f>
        <v>0</v>
      </c>
      <c r="Q1444" s="27" t="str">
        <f>IF(Table1[[#This Row],[Unit Value]]&lt;=4999,"Low-Value Asset","High-Value Asset")</f>
        <v>Low-Value Asset</v>
      </c>
      <c r="R1444" s="27"/>
      <c r="S1444" s="27"/>
      <c r="T1444" s="27"/>
      <c r="U1444" s="27"/>
      <c r="V1444" s="74"/>
      <c r="W1444" s="27"/>
      <c r="X1444" s="27"/>
      <c r="Y1444" s="27"/>
      <c r="Z1444" s="27"/>
      <c r="AA14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4" s="27"/>
      <c r="AC1444" s="83"/>
    </row>
    <row r="1445" spans="1:29" ht="12.6" x14ac:dyDescent="0.25">
      <c r="A1445" s="27" t="s">
        <v>720</v>
      </c>
      <c r="B1445" s="28">
        <v>31</v>
      </c>
      <c r="C1445" s="27"/>
      <c r="D14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30"/>
      <c r="P1445" s="30">
        <f>Table1[[#This Row],[Unit Value]]*Table1[[#This Row],[Qty | PCount]]</f>
        <v>0</v>
      </c>
      <c r="Q1445" s="27" t="str">
        <f>IF(Table1[[#This Row],[Unit Value]]&lt;=4999,"Low-Value Asset","High-Value Asset")</f>
        <v>Low-Value Asset</v>
      </c>
      <c r="R1445" s="27"/>
      <c r="S1445" s="27"/>
      <c r="T1445" s="27"/>
      <c r="U1445" s="27"/>
      <c r="V1445" s="74"/>
      <c r="W1445" s="27"/>
      <c r="X1445" s="27"/>
      <c r="Y1445" s="27"/>
      <c r="Z1445" s="27"/>
      <c r="AA144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5" s="27"/>
      <c r="AC1445" s="83"/>
    </row>
    <row r="1446" spans="1:29" ht="12.6" x14ac:dyDescent="0.25">
      <c r="A1446" s="27" t="s">
        <v>720</v>
      </c>
      <c r="B1446" s="28">
        <v>32</v>
      </c>
      <c r="C1446" s="27"/>
      <c r="D14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30"/>
      <c r="P1446" s="30">
        <f>Table1[[#This Row],[Unit Value]]*Table1[[#This Row],[Qty | PCount]]</f>
        <v>0</v>
      </c>
      <c r="Q1446" s="27" t="str">
        <f>IF(Table1[[#This Row],[Unit Value]]&lt;=4999,"Low-Value Asset","High-Value Asset")</f>
        <v>Low-Value Asset</v>
      </c>
      <c r="R1446" s="27"/>
      <c r="S1446" s="27"/>
      <c r="T1446" s="27"/>
      <c r="U1446" s="27"/>
      <c r="V1446" s="74"/>
      <c r="W1446" s="27"/>
      <c r="X1446" s="27"/>
      <c r="Y1446" s="27"/>
      <c r="Z1446" s="27"/>
      <c r="AA144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6" s="27"/>
      <c r="AC1446" s="83"/>
    </row>
    <row r="1447" spans="1:29" ht="12.6" x14ac:dyDescent="0.25">
      <c r="A1447" s="27" t="s">
        <v>720</v>
      </c>
      <c r="B1447" s="28">
        <v>33</v>
      </c>
      <c r="C1447" s="27"/>
      <c r="D14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30"/>
      <c r="P1447" s="30">
        <f>Table1[[#This Row],[Unit Value]]*Table1[[#This Row],[Qty | PCount]]</f>
        <v>0</v>
      </c>
      <c r="Q1447" s="27" t="str">
        <f>IF(Table1[[#This Row],[Unit Value]]&lt;=4999,"Low-Value Asset","High-Value Asset")</f>
        <v>Low-Value Asset</v>
      </c>
      <c r="R1447" s="27"/>
      <c r="S1447" s="27"/>
      <c r="T1447" s="27"/>
      <c r="U1447" s="27"/>
      <c r="V1447" s="74"/>
      <c r="W1447" s="27"/>
      <c r="X1447" s="27"/>
      <c r="Y1447" s="27"/>
      <c r="Z1447" s="27"/>
      <c r="AA144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7" s="27"/>
      <c r="AC1447" s="83"/>
    </row>
    <row r="1448" spans="1:29" ht="12.6" x14ac:dyDescent="0.25">
      <c r="A1448" s="27" t="s">
        <v>721</v>
      </c>
      <c r="B1448" s="28">
        <v>34</v>
      </c>
      <c r="C1448" s="27"/>
      <c r="D14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30"/>
      <c r="P1448" s="30">
        <f>Table1[[#This Row],[Unit Value]]*Table1[[#This Row],[Qty | PCount]]</f>
        <v>0</v>
      </c>
      <c r="Q1448" s="27" t="str">
        <f>IF(Table1[[#This Row],[Unit Value]]&lt;=4999,"Low-Value Asset","High-Value Asset")</f>
        <v>Low-Value Asset</v>
      </c>
      <c r="R1448" s="27"/>
      <c r="S1448" s="27"/>
      <c r="T1448" s="27"/>
      <c r="U1448" s="27"/>
      <c r="V1448" s="74"/>
      <c r="W1448" s="27"/>
      <c r="X1448" s="27"/>
      <c r="Y1448" s="27"/>
      <c r="Z1448" s="27"/>
      <c r="AA144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8" s="27"/>
      <c r="AC1448" s="83"/>
    </row>
    <row r="1449" spans="1:29" ht="12.6" x14ac:dyDescent="0.25">
      <c r="A1449" s="27" t="s">
        <v>721</v>
      </c>
      <c r="B1449" s="28">
        <v>35</v>
      </c>
      <c r="C1449" s="27"/>
      <c r="D14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30"/>
      <c r="P1449" s="30">
        <f>Table1[[#This Row],[Unit Value]]*Table1[[#This Row],[Qty | PCount]]</f>
        <v>0</v>
      </c>
      <c r="Q1449" s="27" t="str">
        <f>IF(Table1[[#This Row],[Unit Value]]&lt;=4999,"Low-Value Asset","High-Value Asset")</f>
        <v>Low-Value Asset</v>
      </c>
      <c r="R1449" s="27"/>
      <c r="S1449" s="27"/>
      <c r="T1449" s="27"/>
      <c r="U1449" s="27"/>
      <c r="V1449" s="74"/>
      <c r="W1449" s="27"/>
      <c r="X1449" s="27"/>
      <c r="Y1449" s="27"/>
      <c r="Z1449" s="27"/>
      <c r="AA14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49" s="27"/>
      <c r="AC1449" s="83"/>
    </row>
    <row r="1450" spans="1:29" ht="12.6" x14ac:dyDescent="0.25">
      <c r="A1450" s="27" t="s">
        <v>721</v>
      </c>
      <c r="B1450" s="28">
        <v>36</v>
      </c>
      <c r="C1450" s="27"/>
      <c r="D14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30"/>
      <c r="P1450" s="30">
        <f>Table1[[#This Row],[Unit Value]]*Table1[[#This Row],[Qty | PCount]]</f>
        <v>0</v>
      </c>
      <c r="Q1450" s="27" t="str">
        <f>IF(Table1[[#This Row],[Unit Value]]&lt;=4999,"Low-Value Asset","High-Value Asset")</f>
        <v>Low-Value Asset</v>
      </c>
      <c r="R1450" s="27"/>
      <c r="S1450" s="27"/>
      <c r="T1450" s="27"/>
      <c r="U1450" s="27"/>
      <c r="V1450" s="74"/>
      <c r="W1450" s="27"/>
      <c r="X1450" s="27"/>
      <c r="Y1450" s="27"/>
      <c r="Z1450" s="27"/>
      <c r="AA14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0" s="27"/>
      <c r="AC1450" s="83"/>
    </row>
    <row r="1451" spans="1:29" ht="12.6" x14ac:dyDescent="0.25">
      <c r="A1451" s="27" t="s">
        <v>722</v>
      </c>
      <c r="B1451" s="28">
        <v>37</v>
      </c>
      <c r="C1451" s="27"/>
      <c r="D14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30"/>
      <c r="P1451" s="30">
        <f>Table1[[#This Row],[Unit Value]]*Table1[[#This Row],[Qty | PCount]]</f>
        <v>0</v>
      </c>
      <c r="Q1451" s="27" t="str">
        <f>IF(Table1[[#This Row],[Unit Value]]&lt;=4999,"Low-Value Asset","High-Value Asset")</f>
        <v>Low-Value Asset</v>
      </c>
      <c r="R1451" s="27"/>
      <c r="S1451" s="27"/>
      <c r="T1451" s="27"/>
      <c r="U1451" s="27"/>
      <c r="V1451" s="74"/>
      <c r="W1451" s="27"/>
      <c r="X1451" s="27"/>
      <c r="Y1451" s="27"/>
      <c r="Z1451" s="27"/>
      <c r="AA14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1" s="27"/>
      <c r="AC1451" s="83"/>
    </row>
    <row r="1452" spans="1:29" ht="12.6" x14ac:dyDescent="0.25">
      <c r="A1452" s="27" t="s">
        <v>723</v>
      </c>
      <c r="B1452" s="28">
        <v>38</v>
      </c>
      <c r="C1452" s="27"/>
      <c r="D14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30"/>
      <c r="P1452" s="30">
        <f>Table1[[#This Row],[Unit Value]]*Table1[[#This Row],[Qty | PCount]]</f>
        <v>0</v>
      </c>
      <c r="Q1452" s="27" t="str">
        <f>IF(Table1[[#This Row],[Unit Value]]&lt;=4999,"Low-Value Asset","High-Value Asset")</f>
        <v>Low-Value Asset</v>
      </c>
      <c r="R1452" s="27"/>
      <c r="S1452" s="27"/>
      <c r="T1452" s="27"/>
      <c r="U1452" s="27"/>
      <c r="V1452" s="74"/>
      <c r="W1452" s="27"/>
      <c r="X1452" s="27"/>
      <c r="Y1452" s="27"/>
      <c r="Z1452" s="27"/>
      <c r="AA14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2" s="27"/>
      <c r="AC1452" s="83"/>
    </row>
    <row r="1453" spans="1:29" ht="12.6" x14ac:dyDescent="0.25">
      <c r="A1453" s="27" t="s">
        <v>724</v>
      </c>
      <c r="B1453" s="28">
        <v>39</v>
      </c>
      <c r="C1453" s="27"/>
      <c r="D14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30"/>
      <c r="P1453" s="30">
        <f>Table1[[#This Row],[Unit Value]]*Table1[[#This Row],[Qty | PCount]]</f>
        <v>0</v>
      </c>
      <c r="Q1453" s="27" t="str">
        <f>IF(Table1[[#This Row],[Unit Value]]&lt;=4999,"Low-Value Asset","High-Value Asset")</f>
        <v>Low-Value Asset</v>
      </c>
      <c r="R1453" s="27"/>
      <c r="S1453" s="27"/>
      <c r="T1453" s="27"/>
      <c r="U1453" s="27"/>
      <c r="V1453" s="74"/>
      <c r="W1453" s="27"/>
      <c r="X1453" s="27"/>
      <c r="Y1453" s="27"/>
      <c r="Z1453" s="27"/>
      <c r="AA145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3" s="27"/>
      <c r="AC1453" s="83"/>
    </row>
    <row r="1454" spans="1:29" ht="12.6" x14ac:dyDescent="0.25">
      <c r="A1454" s="27" t="s">
        <v>725</v>
      </c>
      <c r="B1454" s="28">
        <v>40</v>
      </c>
      <c r="C1454" s="27"/>
      <c r="D14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30"/>
      <c r="P1454" s="30">
        <f>Table1[[#This Row],[Unit Value]]*Table1[[#This Row],[Qty | PCount]]</f>
        <v>0</v>
      </c>
      <c r="Q1454" s="27" t="str">
        <f>IF(Table1[[#This Row],[Unit Value]]&lt;=4999,"Low-Value Asset","High-Value Asset")</f>
        <v>Low-Value Asset</v>
      </c>
      <c r="R1454" s="27"/>
      <c r="S1454" s="27"/>
      <c r="T1454" s="27"/>
      <c r="U1454" s="27"/>
      <c r="V1454" s="74"/>
      <c r="W1454" s="27"/>
      <c r="X1454" s="27"/>
      <c r="Y1454" s="27"/>
      <c r="Z1454" s="27"/>
      <c r="AA145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4" s="27"/>
      <c r="AC1454" s="83"/>
    </row>
    <row r="1455" spans="1:29" ht="12.6" x14ac:dyDescent="0.25">
      <c r="A1455" s="27" t="s">
        <v>726</v>
      </c>
      <c r="B1455" s="28">
        <v>41</v>
      </c>
      <c r="C1455" s="27"/>
      <c r="D14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30"/>
      <c r="P1455" s="30">
        <f>Table1[[#This Row],[Unit Value]]*Table1[[#This Row],[Qty | PCount]]</f>
        <v>0</v>
      </c>
      <c r="Q1455" s="27" t="str">
        <f>IF(Table1[[#This Row],[Unit Value]]&lt;=4999,"Low-Value Asset","High-Value Asset")</f>
        <v>Low-Value Asset</v>
      </c>
      <c r="R1455" s="27"/>
      <c r="S1455" s="27"/>
      <c r="T1455" s="27"/>
      <c r="U1455" s="27"/>
      <c r="V1455" s="74"/>
      <c r="W1455" s="27"/>
      <c r="X1455" s="27"/>
      <c r="Y1455" s="27"/>
      <c r="Z1455" s="27"/>
      <c r="AA145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5" s="27"/>
      <c r="AC1455" s="83"/>
    </row>
    <row r="1456" spans="1:29" ht="12.6" x14ac:dyDescent="0.25">
      <c r="A1456" s="27" t="s">
        <v>727</v>
      </c>
      <c r="B1456" s="28">
        <v>42</v>
      </c>
      <c r="C1456" s="27"/>
      <c r="D14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30"/>
      <c r="P1456" s="30">
        <f>Table1[[#This Row],[Unit Value]]*Table1[[#This Row],[Qty | PCount]]</f>
        <v>0</v>
      </c>
      <c r="Q1456" s="27" t="str">
        <f>IF(Table1[[#This Row],[Unit Value]]&lt;=4999,"Low-Value Asset","High-Value Asset")</f>
        <v>Low-Value Asset</v>
      </c>
      <c r="R1456" s="27"/>
      <c r="S1456" s="27"/>
      <c r="T1456" s="27"/>
      <c r="U1456" s="27"/>
      <c r="V1456" s="74"/>
      <c r="W1456" s="27"/>
      <c r="X1456" s="27"/>
      <c r="Y1456" s="27"/>
      <c r="Z1456" s="27"/>
      <c r="AA145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6" s="27"/>
      <c r="AC1456" s="83"/>
    </row>
    <row r="1457" spans="1:29" ht="12.6" x14ac:dyDescent="0.25">
      <c r="A1457" s="27" t="s">
        <v>728</v>
      </c>
      <c r="B1457" s="28">
        <v>44</v>
      </c>
      <c r="C1457" s="27"/>
      <c r="D14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7" s="27"/>
      <c r="F1457" s="27"/>
      <c r="G1457" s="29"/>
      <c r="H1457" s="29"/>
      <c r="I1457" s="27"/>
      <c r="J1457" s="27"/>
      <c r="K1457" s="27"/>
      <c r="L1457" s="27"/>
      <c r="M1457" s="27"/>
      <c r="N1457" s="27"/>
      <c r="O1457" s="30"/>
      <c r="P1457" s="30">
        <f>Table1[[#This Row],[Unit Value]]*Table1[[#This Row],[Qty | PCount]]</f>
        <v>0</v>
      </c>
      <c r="Q1457" s="27" t="str">
        <f>IF(Table1[[#This Row],[Unit Value]]&lt;=4999,"Low-Value Asset","High-Value Asset")</f>
        <v>Low-Value Asset</v>
      </c>
      <c r="R1457" s="27"/>
      <c r="S1457" s="27"/>
      <c r="T1457" s="27"/>
      <c r="U1457" s="27"/>
      <c r="V1457" s="74"/>
      <c r="W1457" s="27"/>
      <c r="X1457" s="27"/>
      <c r="Y1457" s="27"/>
      <c r="Z1457" s="27"/>
      <c r="AA14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7" s="27"/>
      <c r="AC1457" s="83"/>
    </row>
    <row r="1458" spans="1:29" ht="12.6" x14ac:dyDescent="0.25">
      <c r="A1458" s="27" t="s">
        <v>729</v>
      </c>
      <c r="B1458" s="28">
        <v>45</v>
      </c>
      <c r="C1458" s="27"/>
      <c r="D14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8" s="27"/>
      <c r="F1458" s="27"/>
      <c r="G1458" s="29"/>
      <c r="H1458" s="29"/>
      <c r="I1458" s="27"/>
      <c r="J1458" s="27"/>
      <c r="K1458" s="27"/>
      <c r="L1458" s="27"/>
      <c r="M1458" s="27"/>
      <c r="N1458" s="27"/>
      <c r="O1458" s="30"/>
      <c r="P1458" s="30">
        <f>Table1[[#This Row],[Unit Value]]*Table1[[#This Row],[Qty | PCount]]</f>
        <v>0</v>
      </c>
      <c r="Q1458" s="27" t="str">
        <f>IF(Table1[[#This Row],[Unit Value]]&lt;=4999,"Low-Value Asset","High-Value Asset")</f>
        <v>Low-Value Asset</v>
      </c>
      <c r="R1458" s="27"/>
      <c r="S1458" s="27"/>
      <c r="T1458" s="27"/>
      <c r="U1458" s="27"/>
      <c r="V1458" s="74"/>
      <c r="W1458" s="27"/>
      <c r="X1458" s="27"/>
      <c r="Y1458" s="27"/>
      <c r="Z1458" s="27"/>
      <c r="AA14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8" s="27"/>
      <c r="AC1458" s="83"/>
    </row>
    <row r="1459" spans="1:29" ht="12.6" x14ac:dyDescent="0.25">
      <c r="A1459" s="27" t="s">
        <v>730</v>
      </c>
      <c r="B1459" s="28">
        <v>3</v>
      </c>
      <c r="C1459" s="27"/>
      <c r="D14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59" s="27"/>
      <c r="F1459" s="27"/>
      <c r="G1459" s="29"/>
      <c r="H1459" s="29"/>
      <c r="I1459" s="27"/>
      <c r="J1459" s="27"/>
      <c r="K1459" s="27"/>
      <c r="L1459" s="27"/>
      <c r="M1459" s="27"/>
      <c r="N1459" s="27"/>
      <c r="O1459" s="30"/>
      <c r="P1459" s="30">
        <f>Table1[[#This Row],[Unit Value]]*Table1[[#This Row],[Qty | PCount]]</f>
        <v>0</v>
      </c>
      <c r="Q1459" s="27" t="str">
        <f>IF(Table1[[#This Row],[Unit Value]]&lt;=4999,"Low-Value Asset","High-Value Asset")</f>
        <v>Low-Value Asset</v>
      </c>
      <c r="R1459" s="27"/>
      <c r="S1459" s="27"/>
      <c r="T1459" s="27"/>
      <c r="U1459" s="27"/>
      <c r="V1459" s="74"/>
      <c r="W1459" s="27"/>
      <c r="X1459" s="27"/>
      <c r="Y1459" s="27"/>
      <c r="Z1459" s="27"/>
      <c r="AA14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59" s="27"/>
      <c r="AC1459" s="83"/>
    </row>
    <row r="1460" spans="1:29" ht="12.6" x14ac:dyDescent="0.25">
      <c r="A1460" s="27" t="s">
        <v>730</v>
      </c>
      <c r="B1460" s="28">
        <v>4</v>
      </c>
      <c r="C1460" s="27"/>
      <c r="D14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0" s="27"/>
      <c r="F1460" s="27"/>
      <c r="G1460" s="29"/>
      <c r="H1460" s="29"/>
      <c r="I1460" s="27"/>
      <c r="J1460" s="27"/>
      <c r="K1460" s="27"/>
      <c r="L1460" s="27"/>
      <c r="M1460" s="27"/>
      <c r="N1460" s="27"/>
      <c r="O1460" s="30"/>
      <c r="P1460" s="30">
        <f>Table1[[#This Row],[Unit Value]]*Table1[[#This Row],[Qty | PCount]]</f>
        <v>0</v>
      </c>
      <c r="Q1460" s="27" t="str">
        <f>IF(Table1[[#This Row],[Unit Value]]&lt;=4999,"Low-Value Asset","High-Value Asset")</f>
        <v>Low-Value Asset</v>
      </c>
      <c r="R1460" s="27"/>
      <c r="S1460" s="27"/>
      <c r="T1460" s="27"/>
      <c r="U1460" s="27"/>
      <c r="V1460" s="74"/>
      <c r="W1460" s="27"/>
      <c r="X1460" s="27"/>
      <c r="Y1460" s="27"/>
      <c r="Z1460" s="27"/>
      <c r="AA14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0" s="27"/>
      <c r="AC1460" s="83"/>
    </row>
    <row r="1461" spans="1:29" ht="12.6" x14ac:dyDescent="0.25">
      <c r="A1461" s="27" t="s">
        <v>730</v>
      </c>
      <c r="B1461" s="28">
        <v>5</v>
      </c>
      <c r="C1461" s="27"/>
      <c r="D14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1" s="27"/>
      <c r="F1461" s="27"/>
      <c r="G1461" s="29"/>
      <c r="H1461" s="29"/>
      <c r="I1461" s="27"/>
      <c r="J1461" s="27"/>
      <c r="K1461" s="27"/>
      <c r="L1461" s="27"/>
      <c r="M1461" s="27"/>
      <c r="N1461" s="27"/>
      <c r="O1461" s="30"/>
      <c r="P1461" s="30">
        <f>Table1[[#This Row],[Unit Value]]*Table1[[#This Row],[Qty | PCount]]</f>
        <v>0</v>
      </c>
      <c r="Q1461" s="27" t="str">
        <f>IF(Table1[[#This Row],[Unit Value]]&lt;=4999,"Low-Value Asset","High-Value Asset")</f>
        <v>Low-Value Asset</v>
      </c>
      <c r="R1461" s="27"/>
      <c r="S1461" s="27"/>
      <c r="T1461" s="27"/>
      <c r="U1461" s="27"/>
      <c r="V1461" s="74"/>
      <c r="W1461" s="27"/>
      <c r="X1461" s="27"/>
      <c r="Y1461" s="27"/>
      <c r="Z1461" s="27"/>
      <c r="AA14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1" s="27"/>
      <c r="AC1461" s="83"/>
    </row>
    <row r="1462" spans="1:29" ht="12.6" x14ac:dyDescent="0.25">
      <c r="A1462" s="27" t="s">
        <v>730</v>
      </c>
      <c r="B1462" s="28">
        <v>6</v>
      </c>
      <c r="C1462" s="27"/>
      <c r="D14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2" s="27"/>
      <c r="F1462" s="27"/>
      <c r="G1462" s="29"/>
      <c r="H1462" s="29"/>
      <c r="I1462" s="27"/>
      <c r="J1462" s="27"/>
      <c r="K1462" s="27"/>
      <c r="L1462" s="27"/>
      <c r="M1462" s="27"/>
      <c r="N1462" s="27"/>
      <c r="O1462" s="30"/>
      <c r="P1462" s="30">
        <f>Table1[[#This Row],[Unit Value]]*Table1[[#This Row],[Qty | PCount]]</f>
        <v>0</v>
      </c>
      <c r="Q1462" s="27" t="str">
        <f>IF(Table1[[#This Row],[Unit Value]]&lt;=4999,"Low-Value Asset","High-Value Asset")</f>
        <v>Low-Value Asset</v>
      </c>
      <c r="R1462" s="27"/>
      <c r="S1462" s="27"/>
      <c r="T1462" s="27"/>
      <c r="U1462" s="27"/>
      <c r="V1462" s="74"/>
      <c r="W1462" s="27"/>
      <c r="X1462" s="27"/>
      <c r="Y1462" s="27"/>
      <c r="Z1462" s="27"/>
      <c r="AA14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2" s="27"/>
      <c r="AC1462" s="83"/>
    </row>
    <row r="1463" spans="1:29" ht="12.6" x14ac:dyDescent="0.25">
      <c r="A1463" s="27" t="s">
        <v>730</v>
      </c>
      <c r="B1463" s="28">
        <v>7</v>
      </c>
      <c r="C1463" s="27"/>
      <c r="D14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3" s="27"/>
      <c r="F1463" s="27"/>
      <c r="G1463" s="29"/>
      <c r="H1463" s="29"/>
      <c r="I1463" s="27"/>
      <c r="J1463" s="27"/>
      <c r="K1463" s="27"/>
      <c r="L1463" s="27"/>
      <c r="M1463" s="27"/>
      <c r="N1463" s="27"/>
      <c r="O1463" s="30"/>
      <c r="P1463" s="30">
        <f>Table1[[#This Row],[Unit Value]]*Table1[[#This Row],[Qty | PCount]]</f>
        <v>0</v>
      </c>
      <c r="Q1463" s="27" t="str">
        <f>IF(Table1[[#This Row],[Unit Value]]&lt;=4999,"Low-Value Asset","High-Value Asset")</f>
        <v>Low-Value Asset</v>
      </c>
      <c r="R1463" s="27"/>
      <c r="S1463" s="27"/>
      <c r="T1463" s="27"/>
      <c r="U1463" s="27"/>
      <c r="V1463" s="74"/>
      <c r="W1463" s="27"/>
      <c r="X1463" s="27"/>
      <c r="Y1463" s="27"/>
      <c r="Z1463" s="27"/>
      <c r="AA14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3" s="27"/>
      <c r="AC1463" s="83"/>
    </row>
    <row r="1464" spans="1:29" ht="12.6" x14ac:dyDescent="0.25">
      <c r="A1464" s="96" t="s">
        <v>731</v>
      </c>
      <c r="B1464" s="95">
        <v>8</v>
      </c>
      <c r="C1464" s="96"/>
      <c r="D146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4" s="96"/>
      <c r="F1464" s="96"/>
      <c r="G1464" s="97"/>
      <c r="H1464" s="97"/>
      <c r="I1464" s="96"/>
      <c r="J1464" s="96"/>
      <c r="K1464" s="96"/>
      <c r="L1464" s="96"/>
      <c r="M1464" s="96"/>
      <c r="N1464" s="96"/>
      <c r="O1464" s="99"/>
      <c r="P1464" s="99">
        <f>Table1[[#This Row],[Unit Value]]*Table1[[#This Row],[Qty | PCount]]</f>
        <v>0</v>
      </c>
      <c r="Q1464" s="96" t="str">
        <f>IF(Table1[[#This Row],[Unit Value]]&lt;=4999,"Low-Value Asset","High-Value Asset")</f>
        <v>Low-Value Asset</v>
      </c>
      <c r="R1464" s="96"/>
      <c r="S1464" s="96"/>
      <c r="T1464" s="96"/>
      <c r="U1464" s="96"/>
      <c r="V1464" s="100"/>
      <c r="W1464" s="96"/>
      <c r="X1464" s="96"/>
      <c r="Y1464" s="96"/>
      <c r="Z1464" s="96"/>
      <c r="AA146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4" s="96"/>
      <c r="AC1464" s="153"/>
    </row>
    <row r="1465" spans="1:29" ht="12.6" x14ac:dyDescent="0.25">
      <c r="A1465" s="96" t="s">
        <v>731</v>
      </c>
      <c r="B1465" s="95">
        <v>9</v>
      </c>
      <c r="C1465" s="96"/>
      <c r="D146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5" s="96"/>
      <c r="F1465" s="96"/>
      <c r="G1465" s="97"/>
      <c r="H1465" s="97"/>
      <c r="I1465" s="96"/>
      <c r="J1465" s="96"/>
      <c r="K1465" s="96"/>
      <c r="L1465" s="96"/>
      <c r="M1465" s="96"/>
      <c r="N1465" s="96"/>
      <c r="O1465" s="99"/>
      <c r="P1465" s="99">
        <f>Table1[[#This Row],[Unit Value]]*Table1[[#This Row],[Qty | PCount]]</f>
        <v>0</v>
      </c>
      <c r="Q1465" s="96" t="str">
        <f>IF(Table1[[#This Row],[Unit Value]]&lt;=4999,"Low-Value Asset","High-Value Asset")</f>
        <v>Low-Value Asset</v>
      </c>
      <c r="R1465" s="96"/>
      <c r="S1465" s="96"/>
      <c r="T1465" s="96"/>
      <c r="U1465" s="96"/>
      <c r="V1465" s="100"/>
      <c r="W1465" s="96"/>
      <c r="X1465" s="96"/>
      <c r="Y1465" s="96"/>
      <c r="Z1465" s="96"/>
      <c r="AA146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5" s="96"/>
      <c r="AC1465" s="153"/>
    </row>
    <row r="1466" spans="1:29" ht="12.6" x14ac:dyDescent="0.25">
      <c r="A1466" s="96" t="s">
        <v>731</v>
      </c>
      <c r="B1466" s="95">
        <v>10</v>
      </c>
      <c r="C1466" s="96"/>
      <c r="D146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6" s="96"/>
      <c r="F1466" s="96"/>
      <c r="G1466" s="97"/>
      <c r="H1466" s="97"/>
      <c r="I1466" s="96"/>
      <c r="J1466" s="96"/>
      <c r="K1466" s="96"/>
      <c r="L1466" s="96"/>
      <c r="M1466" s="96"/>
      <c r="N1466" s="96"/>
      <c r="O1466" s="99"/>
      <c r="P1466" s="99">
        <f>Table1[[#This Row],[Unit Value]]*Table1[[#This Row],[Qty | PCount]]</f>
        <v>0</v>
      </c>
      <c r="Q1466" s="96" t="str">
        <f>IF(Table1[[#This Row],[Unit Value]]&lt;=4999,"Low-Value Asset","High-Value Asset")</f>
        <v>Low-Value Asset</v>
      </c>
      <c r="R1466" s="96"/>
      <c r="S1466" s="96"/>
      <c r="T1466" s="96"/>
      <c r="U1466" s="96"/>
      <c r="V1466" s="100"/>
      <c r="W1466" s="96"/>
      <c r="X1466" s="96"/>
      <c r="Y1466" s="96"/>
      <c r="Z1466" s="96"/>
      <c r="AA146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6" s="96"/>
      <c r="AC1466" s="153"/>
    </row>
    <row r="1467" spans="1:29" ht="12.6" x14ac:dyDescent="0.25">
      <c r="A1467" s="96" t="s">
        <v>731</v>
      </c>
      <c r="B1467" s="95">
        <v>11</v>
      </c>
      <c r="C1467" s="96"/>
      <c r="D146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7" s="96"/>
      <c r="F1467" s="96"/>
      <c r="G1467" s="97"/>
      <c r="H1467" s="97"/>
      <c r="I1467" s="96"/>
      <c r="J1467" s="96"/>
      <c r="K1467" s="96"/>
      <c r="L1467" s="96"/>
      <c r="M1467" s="96"/>
      <c r="N1467" s="96"/>
      <c r="O1467" s="99"/>
      <c r="P1467" s="99">
        <f>Table1[[#This Row],[Unit Value]]*Table1[[#This Row],[Qty | PCount]]</f>
        <v>0</v>
      </c>
      <c r="Q1467" s="96" t="str">
        <f>IF(Table1[[#This Row],[Unit Value]]&lt;=4999,"Low-Value Asset","High-Value Asset")</f>
        <v>Low-Value Asset</v>
      </c>
      <c r="R1467" s="96"/>
      <c r="S1467" s="96"/>
      <c r="T1467" s="96"/>
      <c r="U1467" s="96"/>
      <c r="V1467" s="100"/>
      <c r="W1467" s="96"/>
      <c r="X1467" s="96"/>
      <c r="Y1467" s="96"/>
      <c r="Z1467" s="96"/>
      <c r="AA146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7" s="96"/>
      <c r="AC1467" s="153"/>
    </row>
    <row r="1468" spans="1:29" ht="12.6" x14ac:dyDescent="0.25">
      <c r="A1468" s="96" t="s">
        <v>731</v>
      </c>
      <c r="B1468" s="95">
        <v>12</v>
      </c>
      <c r="C1468" s="96"/>
      <c r="D146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8" s="96"/>
      <c r="F1468" s="96"/>
      <c r="G1468" s="97"/>
      <c r="H1468" s="97"/>
      <c r="I1468" s="96"/>
      <c r="J1468" s="96"/>
      <c r="K1468" s="96"/>
      <c r="L1468" s="96"/>
      <c r="M1468" s="96"/>
      <c r="N1468" s="96"/>
      <c r="O1468" s="99"/>
      <c r="P1468" s="99">
        <f>Table1[[#This Row],[Unit Value]]*Table1[[#This Row],[Qty | PCount]]</f>
        <v>0</v>
      </c>
      <c r="Q1468" s="96" t="str">
        <f>IF(Table1[[#This Row],[Unit Value]]&lt;=4999,"Low-Value Asset","High-Value Asset")</f>
        <v>Low-Value Asset</v>
      </c>
      <c r="R1468" s="96"/>
      <c r="S1468" s="96"/>
      <c r="T1468" s="96"/>
      <c r="U1468" s="96"/>
      <c r="V1468" s="100"/>
      <c r="W1468" s="96"/>
      <c r="X1468" s="96"/>
      <c r="Y1468" s="96"/>
      <c r="Z1468" s="96"/>
      <c r="AA146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8" s="96"/>
      <c r="AC1468" s="153"/>
    </row>
    <row r="1469" spans="1:29" ht="12.6" x14ac:dyDescent="0.25">
      <c r="A1469" s="96" t="s">
        <v>731</v>
      </c>
      <c r="B1469" s="95">
        <v>13</v>
      </c>
      <c r="C1469" s="96"/>
      <c r="D146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69" s="96"/>
      <c r="F1469" s="96"/>
      <c r="G1469" s="97"/>
      <c r="H1469" s="97"/>
      <c r="I1469" s="96"/>
      <c r="J1469" s="96"/>
      <c r="K1469" s="96"/>
      <c r="L1469" s="96"/>
      <c r="M1469" s="96"/>
      <c r="N1469" s="96"/>
      <c r="O1469" s="99"/>
      <c r="P1469" s="99">
        <f>Table1[[#This Row],[Unit Value]]*Table1[[#This Row],[Qty | PCount]]</f>
        <v>0</v>
      </c>
      <c r="Q1469" s="96" t="str">
        <f>IF(Table1[[#This Row],[Unit Value]]&lt;=4999,"Low-Value Asset","High-Value Asset")</f>
        <v>Low-Value Asset</v>
      </c>
      <c r="R1469" s="96"/>
      <c r="S1469" s="96"/>
      <c r="T1469" s="96"/>
      <c r="U1469" s="96"/>
      <c r="V1469" s="100"/>
      <c r="W1469" s="96"/>
      <c r="X1469" s="96"/>
      <c r="Y1469" s="96"/>
      <c r="Z1469" s="96"/>
      <c r="AA146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69" s="96"/>
      <c r="AC1469" s="153"/>
    </row>
    <row r="1470" spans="1:29" ht="12.6" x14ac:dyDescent="0.25">
      <c r="A1470" s="96" t="s">
        <v>731</v>
      </c>
      <c r="B1470" s="95">
        <v>14</v>
      </c>
      <c r="C1470" s="96"/>
      <c r="D147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0" s="96"/>
      <c r="F1470" s="96"/>
      <c r="G1470" s="97"/>
      <c r="H1470" s="97"/>
      <c r="I1470" s="96"/>
      <c r="J1470" s="96"/>
      <c r="K1470" s="96"/>
      <c r="L1470" s="96"/>
      <c r="M1470" s="96"/>
      <c r="N1470" s="96"/>
      <c r="O1470" s="99"/>
      <c r="P1470" s="99">
        <f>Table1[[#This Row],[Unit Value]]*Table1[[#This Row],[Qty | PCount]]</f>
        <v>0</v>
      </c>
      <c r="Q1470" s="96" t="str">
        <f>IF(Table1[[#This Row],[Unit Value]]&lt;=4999,"Low-Value Asset","High-Value Asset")</f>
        <v>Low-Value Asset</v>
      </c>
      <c r="R1470" s="96"/>
      <c r="S1470" s="96"/>
      <c r="T1470" s="96"/>
      <c r="U1470" s="96"/>
      <c r="V1470" s="100"/>
      <c r="W1470" s="96"/>
      <c r="X1470" s="96"/>
      <c r="Y1470" s="96"/>
      <c r="Z1470" s="96"/>
      <c r="AA147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0" s="96"/>
      <c r="AC1470" s="153"/>
    </row>
    <row r="1471" spans="1:29" ht="12.6" x14ac:dyDescent="0.25">
      <c r="A1471" s="96" t="s">
        <v>731</v>
      </c>
      <c r="B1471" s="95">
        <v>15</v>
      </c>
      <c r="C1471" s="96"/>
      <c r="D147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1" s="96"/>
      <c r="F1471" s="96"/>
      <c r="G1471" s="97"/>
      <c r="H1471" s="97"/>
      <c r="I1471" s="96"/>
      <c r="J1471" s="96"/>
      <c r="K1471" s="96"/>
      <c r="L1471" s="96"/>
      <c r="M1471" s="96"/>
      <c r="N1471" s="96"/>
      <c r="O1471" s="99"/>
      <c r="P1471" s="99">
        <f>Table1[[#This Row],[Unit Value]]*Table1[[#This Row],[Qty | PCount]]</f>
        <v>0</v>
      </c>
      <c r="Q1471" s="96" t="str">
        <f>IF(Table1[[#This Row],[Unit Value]]&lt;=4999,"Low-Value Asset","High-Value Asset")</f>
        <v>Low-Value Asset</v>
      </c>
      <c r="R1471" s="96"/>
      <c r="S1471" s="96"/>
      <c r="T1471" s="96"/>
      <c r="U1471" s="96"/>
      <c r="V1471" s="100"/>
      <c r="W1471" s="96"/>
      <c r="X1471" s="96"/>
      <c r="Y1471" s="96"/>
      <c r="Z1471" s="96"/>
      <c r="AA147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1" s="96"/>
      <c r="AC1471" s="153"/>
    </row>
    <row r="1472" spans="1:29" ht="12.6" x14ac:dyDescent="0.25">
      <c r="A1472" s="96" t="s">
        <v>731</v>
      </c>
      <c r="B1472" s="95">
        <v>16</v>
      </c>
      <c r="C1472" s="96"/>
      <c r="D147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2" s="96"/>
      <c r="F1472" s="96"/>
      <c r="G1472" s="97"/>
      <c r="H1472" s="97"/>
      <c r="I1472" s="96"/>
      <c r="J1472" s="96"/>
      <c r="K1472" s="96"/>
      <c r="L1472" s="96"/>
      <c r="M1472" s="96"/>
      <c r="N1472" s="96"/>
      <c r="O1472" s="99"/>
      <c r="P1472" s="99">
        <f>Table1[[#This Row],[Unit Value]]*Table1[[#This Row],[Qty | PCount]]</f>
        <v>0</v>
      </c>
      <c r="Q1472" s="96" t="str">
        <f>IF(Table1[[#This Row],[Unit Value]]&lt;=4999,"Low-Value Asset","High-Value Asset")</f>
        <v>Low-Value Asset</v>
      </c>
      <c r="R1472" s="96"/>
      <c r="S1472" s="96"/>
      <c r="T1472" s="96"/>
      <c r="U1472" s="96"/>
      <c r="V1472" s="100"/>
      <c r="W1472" s="96"/>
      <c r="X1472" s="96"/>
      <c r="Y1472" s="96"/>
      <c r="Z1472" s="96"/>
      <c r="AA147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2" s="96"/>
      <c r="AC1472" s="153"/>
    </row>
    <row r="1473" spans="1:29" ht="12.6" x14ac:dyDescent="0.25">
      <c r="A1473" s="96" t="s">
        <v>731</v>
      </c>
      <c r="B1473" s="95">
        <v>17</v>
      </c>
      <c r="C1473" s="96"/>
      <c r="D147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3" s="96"/>
      <c r="F1473" s="96"/>
      <c r="G1473" s="97"/>
      <c r="H1473" s="97"/>
      <c r="I1473" s="96"/>
      <c r="J1473" s="96"/>
      <c r="K1473" s="96"/>
      <c r="L1473" s="96"/>
      <c r="M1473" s="96"/>
      <c r="N1473" s="96"/>
      <c r="O1473" s="99"/>
      <c r="P1473" s="99">
        <f>Table1[[#This Row],[Unit Value]]*Table1[[#This Row],[Qty | PCount]]</f>
        <v>0</v>
      </c>
      <c r="Q1473" s="96" t="str">
        <f>IF(Table1[[#This Row],[Unit Value]]&lt;=4999,"Low-Value Asset","High-Value Asset")</f>
        <v>Low-Value Asset</v>
      </c>
      <c r="R1473" s="96"/>
      <c r="S1473" s="96"/>
      <c r="T1473" s="96"/>
      <c r="U1473" s="96"/>
      <c r="V1473" s="100"/>
      <c r="W1473" s="96"/>
      <c r="X1473" s="96"/>
      <c r="Y1473" s="96"/>
      <c r="Z1473" s="96"/>
      <c r="AA147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3" s="96"/>
      <c r="AC1473" s="153"/>
    </row>
    <row r="1474" spans="1:29" ht="12.6" x14ac:dyDescent="0.25">
      <c r="A1474" s="96" t="s">
        <v>731</v>
      </c>
      <c r="B1474" s="95">
        <v>18</v>
      </c>
      <c r="C1474" s="96"/>
      <c r="D147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4" s="96"/>
      <c r="F1474" s="96"/>
      <c r="G1474" s="97"/>
      <c r="H1474" s="97"/>
      <c r="I1474" s="96"/>
      <c r="J1474" s="96"/>
      <c r="K1474" s="96"/>
      <c r="L1474" s="96"/>
      <c r="M1474" s="96"/>
      <c r="N1474" s="96"/>
      <c r="O1474" s="99"/>
      <c r="P1474" s="99">
        <f>Table1[[#This Row],[Unit Value]]*Table1[[#This Row],[Qty | PCount]]</f>
        <v>0</v>
      </c>
      <c r="Q1474" s="96" t="str">
        <f>IF(Table1[[#This Row],[Unit Value]]&lt;=4999,"Low-Value Asset","High-Value Asset")</f>
        <v>Low-Value Asset</v>
      </c>
      <c r="R1474" s="96"/>
      <c r="S1474" s="96"/>
      <c r="T1474" s="96"/>
      <c r="U1474" s="96"/>
      <c r="V1474" s="100"/>
      <c r="W1474" s="96"/>
      <c r="X1474" s="96"/>
      <c r="Y1474" s="96"/>
      <c r="Z1474" s="96"/>
      <c r="AA147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4" s="96"/>
      <c r="AC1474" s="153"/>
    </row>
    <row r="1475" spans="1:29" ht="12.6" x14ac:dyDescent="0.25">
      <c r="A1475" s="96" t="s">
        <v>731</v>
      </c>
      <c r="B1475" s="95">
        <v>19</v>
      </c>
      <c r="C1475" s="96"/>
      <c r="D147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5" s="96"/>
      <c r="F1475" s="96"/>
      <c r="G1475" s="97"/>
      <c r="H1475" s="97"/>
      <c r="I1475" s="96"/>
      <c r="J1475" s="96"/>
      <c r="K1475" s="96"/>
      <c r="L1475" s="96"/>
      <c r="M1475" s="96"/>
      <c r="N1475" s="96"/>
      <c r="O1475" s="99"/>
      <c r="P1475" s="99">
        <f>Table1[[#This Row],[Unit Value]]*Table1[[#This Row],[Qty | PCount]]</f>
        <v>0</v>
      </c>
      <c r="Q1475" s="96" t="str">
        <f>IF(Table1[[#This Row],[Unit Value]]&lt;=4999,"Low-Value Asset","High-Value Asset")</f>
        <v>Low-Value Asset</v>
      </c>
      <c r="R1475" s="96"/>
      <c r="S1475" s="96"/>
      <c r="T1475" s="96"/>
      <c r="U1475" s="96"/>
      <c r="V1475" s="100"/>
      <c r="W1475" s="96"/>
      <c r="X1475" s="96"/>
      <c r="Y1475" s="96"/>
      <c r="Z1475" s="96"/>
      <c r="AA147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5" s="96"/>
      <c r="AC1475" s="153"/>
    </row>
    <row r="1476" spans="1:29" ht="12.6" x14ac:dyDescent="0.25">
      <c r="A1476" s="96" t="s">
        <v>731</v>
      </c>
      <c r="B1476" s="95">
        <v>20</v>
      </c>
      <c r="C1476" s="96"/>
      <c r="D147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6" s="96"/>
      <c r="F1476" s="96"/>
      <c r="G1476" s="97"/>
      <c r="H1476" s="97"/>
      <c r="I1476" s="96"/>
      <c r="J1476" s="96"/>
      <c r="K1476" s="96"/>
      <c r="L1476" s="96"/>
      <c r="M1476" s="96"/>
      <c r="N1476" s="96"/>
      <c r="O1476" s="99"/>
      <c r="P1476" s="99">
        <f>Table1[[#This Row],[Unit Value]]*Table1[[#This Row],[Qty | PCount]]</f>
        <v>0</v>
      </c>
      <c r="Q1476" s="96" t="str">
        <f>IF(Table1[[#This Row],[Unit Value]]&lt;=4999,"Low-Value Asset","High-Value Asset")</f>
        <v>Low-Value Asset</v>
      </c>
      <c r="R1476" s="96"/>
      <c r="S1476" s="96"/>
      <c r="T1476" s="96"/>
      <c r="U1476" s="96"/>
      <c r="V1476" s="100"/>
      <c r="W1476" s="96"/>
      <c r="X1476" s="96"/>
      <c r="Y1476" s="96"/>
      <c r="Z1476" s="96"/>
      <c r="AA147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6" s="96"/>
      <c r="AC1476" s="153"/>
    </row>
    <row r="1477" spans="1:29" ht="12.6" x14ac:dyDescent="0.25">
      <c r="A1477" s="96" t="s">
        <v>731</v>
      </c>
      <c r="B1477" s="95">
        <v>21</v>
      </c>
      <c r="C1477" s="96"/>
      <c r="D147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7" s="96"/>
      <c r="F1477" s="96"/>
      <c r="G1477" s="97"/>
      <c r="H1477" s="97"/>
      <c r="I1477" s="96"/>
      <c r="J1477" s="96"/>
      <c r="K1477" s="96"/>
      <c r="L1477" s="96"/>
      <c r="M1477" s="96"/>
      <c r="N1477" s="96"/>
      <c r="O1477" s="99"/>
      <c r="P1477" s="99">
        <f>Table1[[#This Row],[Unit Value]]*Table1[[#This Row],[Qty | PCount]]</f>
        <v>0</v>
      </c>
      <c r="Q1477" s="96" t="str">
        <f>IF(Table1[[#This Row],[Unit Value]]&lt;=4999,"Low-Value Asset","High-Value Asset")</f>
        <v>Low-Value Asset</v>
      </c>
      <c r="R1477" s="96"/>
      <c r="S1477" s="96"/>
      <c r="T1477" s="96"/>
      <c r="U1477" s="96"/>
      <c r="V1477" s="100"/>
      <c r="W1477" s="96"/>
      <c r="X1477" s="96"/>
      <c r="Y1477" s="96"/>
      <c r="Z1477" s="96"/>
      <c r="AA147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7" s="96"/>
      <c r="AC1477" s="153"/>
    </row>
    <row r="1478" spans="1:29" ht="12.6" x14ac:dyDescent="0.25">
      <c r="A1478" s="96" t="s">
        <v>731</v>
      </c>
      <c r="B1478" s="95">
        <v>22</v>
      </c>
      <c r="C1478" s="96"/>
      <c r="D147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8" s="96"/>
      <c r="F1478" s="96"/>
      <c r="G1478" s="97"/>
      <c r="H1478" s="97"/>
      <c r="I1478" s="96"/>
      <c r="J1478" s="96"/>
      <c r="K1478" s="96"/>
      <c r="L1478" s="96"/>
      <c r="M1478" s="96"/>
      <c r="N1478" s="96"/>
      <c r="O1478" s="99"/>
      <c r="P1478" s="99">
        <f>Table1[[#This Row],[Unit Value]]*Table1[[#This Row],[Qty | PCount]]</f>
        <v>0</v>
      </c>
      <c r="Q1478" s="96" t="str">
        <f>IF(Table1[[#This Row],[Unit Value]]&lt;=4999,"Low-Value Asset","High-Value Asset")</f>
        <v>Low-Value Asset</v>
      </c>
      <c r="R1478" s="96"/>
      <c r="S1478" s="96"/>
      <c r="T1478" s="96"/>
      <c r="U1478" s="96"/>
      <c r="V1478" s="100"/>
      <c r="W1478" s="96"/>
      <c r="X1478" s="96"/>
      <c r="Y1478" s="96"/>
      <c r="Z1478" s="96"/>
      <c r="AA147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8" s="96"/>
      <c r="AC1478" s="153"/>
    </row>
    <row r="1479" spans="1:29" ht="12.6" x14ac:dyDescent="0.25">
      <c r="A1479" s="96" t="s">
        <v>731</v>
      </c>
      <c r="B1479" s="95">
        <v>23</v>
      </c>
      <c r="C1479" s="96"/>
      <c r="D147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79" s="96"/>
      <c r="F1479" s="96"/>
      <c r="G1479" s="97"/>
      <c r="H1479" s="97"/>
      <c r="I1479" s="96"/>
      <c r="J1479" s="96"/>
      <c r="K1479" s="96"/>
      <c r="L1479" s="96"/>
      <c r="M1479" s="96"/>
      <c r="N1479" s="96"/>
      <c r="O1479" s="99"/>
      <c r="P1479" s="99">
        <f>Table1[[#This Row],[Unit Value]]*Table1[[#This Row],[Qty | PCount]]</f>
        <v>0</v>
      </c>
      <c r="Q1479" s="96" t="str">
        <f>IF(Table1[[#This Row],[Unit Value]]&lt;=4999,"Low-Value Asset","High-Value Asset")</f>
        <v>Low-Value Asset</v>
      </c>
      <c r="R1479" s="96"/>
      <c r="S1479" s="96"/>
      <c r="T1479" s="96"/>
      <c r="U1479" s="96"/>
      <c r="V1479" s="100"/>
      <c r="W1479" s="96"/>
      <c r="X1479" s="96"/>
      <c r="Y1479" s="96"/>
      <c r="Z1479" s="96"/>
      <c r="AA147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79" s="96"/>
      <c r="AC1479" s="153"/>
    </row>
    <row r="1480" spans="1:29" ht="12.6" x14ac:dyDescent="0.25">
      <c r="A1480" s="96" t="s">
        <v>731</v>
      </c>
      <c r="B1480" s="95">
        <v>24</v>
      </c>
      <c r="C1480" s="96"/>
      <c r="D148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0" s="96"/>
      <c r="F1480" s="96"/>
      <c r="G1480" s="97"/>
      <c r="H1480" s="97"/>
      <c r="I1480" s="96"/>
      <c r="J1480" s="96"/>
      <c r="K1480" s="96"/>
      <c r="L1480" s="96"/>
      <c r="M1480" s="96"/>
      <c r="N1480" s="96"/>
      <c r="O1480" s="99"/>
      <c r="P1480" s="99">
        <f>Table1[[#This Row],[Unit Value]]*Table1[[#This Row],[Qty | PCount]]</f>
        <v>0</v>
      </c>
      <c r="Q1480" s="96" t="str">
        <f>IF(Table1[[#This Row],[Unit Value]]&lt;=4999,"Low-Value Asset","High-Value Asset")</f>
        <v>Low-Value Asset</v>
      </c>
      <c r="R1480" s="96"/>
      <c r="S1480" s="96"/>
      <c r="T1480" s="96"/>
      <c r="U1480" s="96"/>
      <c r="V1480" s="100"/>
      <c r="W1480" s="96"/>
      <c r="X1480" s="96"/>
      <c r="Y1480" s="96"/>
      <c r="Z1480" s="96"/>
      <c r="AA148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0" s="96"/>
      <c r="AC1480" s="153"/>
    </row>
    <row r="1481" spans="1:29" ht="12.6" x14ac:dyDescent="0.25">
      <c r="A1481" s="96" t="s">
        <v>731</v>
      </c>
      <c r="B1481" s="95">
        <v>25</v>
      </c>
      <c r="C1481" s="96"/>
      <c r="D148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1" s="96"/>
      <c r="F1481" s="96"/>
      <c r="G1481" s="97"/>
      <c r="H1481" s="97"/>
      <c r="I1481" s="96"/>
      <c r="J1481" s="96"/>
      <c r="K1481" s="96"/>
      <c r="L1481" s="96"/>
      <c r="M1481" s="96"/>
      <c r="N1481" s="96"/>
      <c r="O1481" s="99"/>
      <c r="P1481" s="99">
        <f>Table1[[#This Row],[Unit Value]]*Table1[[#This Row],[Qty | PCount]]</f>
        <v>0</v>
      </c>
      <c r="Q1481" s="96" t="str">
        <f>IF(Table1[[#This Row],[Unit Value]]&lt;=4999,"Low-Value Asset","High-Value Asset")</f>
        <v>Low-Value Asset</v>
      </c>
      <c r="R1481" s="96"/>
      <c r="S1481" s="96"/>
      <c r="T1481" s="96"/>
      <c r="U1481" s="96"/>
      <c r="V1481" s="100"/>
      <c r="W1481" s="96"/>
      <c r="X1481" s="96"/>
      <c r="Y1481" s="96"/>
      <c r="Z1481" s="96"/>
      <c r="AA148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1" s="96"/>
      <c r="AC1481" s="153"/>
    </row>
    <row r="1482" spans="1:29" ht="12.6" x14ac:dyDescent="0.25">
      <c r="A1482" s="96" t="s">
        <v>731</v>
      </c>
      <c r="B1482" s="95">
        <v>26</v>
      </c>
      <c r="C1482" s="96"/>
      <c r="D148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2" s="96"/>
      <c r="F1482" s="96"/>
      <c r="G1482" s="97"/>
      <c r="H1482" s="97"/>
      <c r="I1482" s="96"/>
      <c r="J1482" s="96"/>
      <c r="K1482" s="96"/>
      <c r="L1482" s="96"/>
      <c r="M1482" s="96"/>
      <c r="N1482" s="96"/>
      <c r="O1482" s="99"/>
      <c r="P1482" s="99">
        <f>Table1[[#This Row],[Unit Value]]*Table1[[#This Row],[Qty | PCount]]</f>
        <v>0</v>
      </c>
      <c r="Q1482" s="96" t="str">
        <f>IF(Table1[[#This Row],[Unit Value]]&lt;=4999,"Low-Value Asset","High-Value Asset")</f>
        <v>Low-Value Asset</v>
      </c>
      <c r="R1482" s="96"/>
      <c r="S1482" s="96"/>
      <c r="T1482" s="96"/>
      <c r="U1482" s="96"/>
      <c r="V1482" s="100"/>
      <c r="W1482" s="96"/>
      <c r="X1482" s="96"/>
      <c r="Y1482" s="96"/>
      <c r="Z1482" s="96"/>
      <c r="AA148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2" s="96"/>
      <c r="AC1482" s="153"/>
    </row>
    <row r="1483" spans="1:29" ht="12.6" x14ac:dyDescent="0.25">
      <c r="A1483" s="27" t="s">
        <v>732</v>
      </c>
      <c r="B1483" s="28">
        <v>27</v>
      </c>
      <c r="C1483" s="27"/>
      <c r="D14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3" s="27"/>
      <c r="F1483" s="27"/>
      <c r="G1483" s="29"/>
      <c r="H1483" s="29"/>
      <c r="I1483" s="27"/>
      <c r="J1483" s="27"/>
      <c r="K1483" s="27"/>
      <c r="L1483" s="27"/>
      <c r="M1483" s="27"/>
      <c r="N1483" s="27"/>
      <c r="O1483" s="30"/>
      <c r="P1483" s="30">
        <f>Table1[[#This Row],[Unit Value]]*Table1[[#This Row],[Qty | PCount]]</f>
        <v>0</v>
      </c>
      <c r="Q1483" s="27" t="str">
        <f>IF(Table1[[#This Row],[Unit Value]]&lt;=4999,"Low-Value Asset","High-Value Asset")</f>
        <v>Low-Value Asset</v>
      </c>
      <c r="R1483" s="27"/>
      <c r="S1483" s="27"/>
      <c r="T1483" s="27"/>
      <c r="U1483" s="27"/>
      <c r="V1483" s="74"/>
      <c r="W1483" s="27"/>
      <c r="X1483" s="27"/>
      <c r="Y1483" s="27"/>
      <c r="Z1483" s="27"/>
      <c r="AA14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3" s="27"/>
      <c r="AC1483" s="83"/>
    </row>
    <row r="1484" spans="1:29" ht="12.6" x14ac:dyDescent="0.25">
      <c r="A1484" s="27" t="s">
        <v>732</v>
      </c>
      <c r="B1484" s="28">
        <v>28</v>
      </c>
      <c r="C1484" s="27"/>
      <c r="D14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4" s="27"/>
      <c r="F1484" s="27"/>
      <c r="G1484" s="29"/>
      <c r="H1484" s="29"/>
      <c r="I1484" s="27"/>
      <c r="J1484" s="27"/>
      <c r="K1484" s="27"/>
      <c r="L1484" s="27"/>
      <c r="M1484" s="27"/>
      <c r="N1484" s="27"/>
      <c r="O1484" s="30"/>
      <c r="P1484" s="30">
        <f>Table1[[#This Row],[Unit Value]]*Table1[[#This Row],[Qty | PCount]]</f>
        <v>0</v>
      </c>
      <c r="Q1484" s="27" t="str">
        <f>IF(Table1[[#This Row],[Unit Value]]&lt;=4999,"Low-Value Asset","High-Value Asset")</f>
        <v>Low-Value Asset</v>
      </c>
      <c r="R1484" s="27"/>
      <c r="S1484" s="27"/>
      <c r="T1484" s="27"/>
      <c r="U1484" s="27"/>
      <c r="V1484" s="74"/>
      <c r="W1484" s="27"/>
      <c r="X1484" s="27"/>
      <c r="Y1484" s="27"/>
      <c r="Z1484" s="27"/>
      <c r="AA14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4" s="27"/>
      <c r="AC1484" s="83"/>
    </row>
    <row r="1485" spans="1:29" ht="12.6" x14ac:dyDescent="0.25">
      <c r="A1485" s="27" t="s">
        <v>732</v>
      </c>
      <c r="B1485" s="28">
        <v>29</v>
      </c>
      <c r="C1485" s="27"/>
      <c r="D14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5" s="27"/>
      <c r="F1485" s="27"/>
      <c r="G1485" s="29"/>
      <c r="H1485" s="29"/>
      <c r="I1485" s="27"/>
      <c r="J1485" s="27"/>
      <c r="K1485" s="27"/>
      <c r="L1485" s="27"/>
      <c r="M1485" s="27"/>
      <c r="N1485" s="27"/>
      <c r="O1485" s="30"/>
      <c r="P1485" s="30">
        <f>Table1[[#This Row],[Unit Value]]*Table1[[#This Row],[Qty | PCount]]</f>
        <v>0</v>
      </c>
      <c r="Q1485" s="27" t="str">
        <f>IF(Table1[[#This Row],[Unit Value]]&lt;=4999,"Low-Value Asset","High-Value Asset")</f>
        <v>Low-Value Asset</v>
      </c>
      <c r="R1485" s="27"/>
      <c r="S1485" s="27"/>
      <c r="T1485" s="27"/>
      <c r="U1485" s="27"/>
      <c r="V1485" s="74"/>
      <c r="W1485" s="27"/>
      <c r="X1485" s="27"/>
      <c r="Y1485" s="27"/>
      <c r="Z1485" s="27"/>
      <c r="AA148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5" s="27"/>
      <c r="AC1485" s="83"/>
    </row>
    <row r="1486" spans="1:29" ht="12.6" x14ac:dyDescent="0.25">
      <c r="A1486" s="27" t="s">
        <v>732</v>
      </c>
      <c r="B1486" s="28">
        <v>30</v>
      </c>
      <c r="C1486" s="27"/>
      <c r="D14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6" s="27"/>
      <c r="F1486" s="27"/>
      <c r="G1486" s="29"/>
      <c r="H1486" s="29"/>
      <c r="I1486" s="27"/>
      <c r="J1486" s="27"/>
      <c r="K1486" s="27"/>
      <c r="L1486" s="27"/>
      <c r="M1486" s="27"/>
      <c r="N1486" s="27"/>
      <c r="O1486" s="30"/>
      <c r="P1486" s="30">
        <f>Table1[[#This Row],[Unit Value]]*Table1[[#This Row],[Qty | PCount]]</f>
        <v>0</v>
      </c>
      <c r="Q1486" s="27" t="str">
        <f>IF(Table1[[#This Row],[Unit Value]]&lt;=4999,"Low-Value Asset","High-Value Asset")</f>
        <v>Low-Value Asset</v>
      </c>
      <c r="R1486" s="27"/>
      <c r="S1486" s="27"/>
      <c r="T1486" s="27"/>
      <c r="U1486" s="27"/>
      <c r="V1486" s="74"/>
      <c r="W1486" s="27"/>
      <c r="X1486" s="27"/>
      <c r="Y1486" s="27"/>
      <c r="Z1486" s="27"/>
      <c r="AA148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6" s="27"/>
      <c r="AC1486" s="83"/>
    </row>
    <row r="1487" spans="1:29" ht="12.6" x14ac:dyDescent="0.25">
      <c r="A1487" s="27" t="s">
        <v>732</v>
      </c>
      <c r="B1487" s="28">
        <v>31</v>
      </c>
      <c r="C1487" s="27"/>
      <c r="D14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7" s="27"/>
      <c r="F1487" s="27"/>
      <c r="G1487" s="29"/>
      <c r="H1487" s="29"/>
      <c r="I1487" s="27"/>
      <c r="J1487" s="27"/>
      <c r="K1487" s="27"/>
      <c r="L1487" s="27"/>
      <c r="M1487" s="27"/>
      <c r="N1487" s="27"/>
      <c r="O1487" s="30"/>
      <c r="P1487" s="30">
        <f>Table1[[#This Row],[Unit Value]]*Table1[[#This Row],[Qty | PCount]]</f>
        <v>0</v>
      </c>
      <c r="Q1487" s="27" t="str">
        <f>IF(Table1[[#This Row],[Unit Value]]&lt;=4999,"Low-Value Asset","High-Value Asset")</f>
        <v>Low-Value Asset</v>
      </c>
      <c r="R1487" s="27"/>
      <c r="S1487" s="27"/>
      <c r="T1487" s="27"/>
      <c r="U1487" s="27"/>
      <c r="V1487" s="74"/>
      <c r="W1487" s="27"/>
      <c r="X1487" s="27"/>
      <c r="Y1487" s="27"/>
      <c r="Z1487" s="27"/>
      <c r="AA148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7" s="27"/>
      <c r="AC1487" s="83"/>
    </row>
    <row r="1488" spans="1:29" ht="12.6" x14ac:dyDescent="0.25">
      <c r="A1488" s="27" t="s">
        <v>732</v>
      </c>
      <c r="B1488" s="28">
        <v>32</v>
      </c>
      <c r="C1488" s="27"/>
      <c r="D14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8" s="27"/>
      <c r="F1488" s="27"/>
      <c r="G1488" s="29"/>
      <c r="H1488" s="29"/>
      <c r="I1488" s="27"/>
      <c r="J1488" s="27"/>
      <c r="K1488" s="27"/>
      <c r="L1488" s="27"/>
      <c r="M1488" s="27"/>
      <c r="N1488" s="27"/>
      <c r="O1488" s="30"/>
      <c r="P1488" s="30">
        <f>Table1[[#This Row],[Unit Value]]*Table1[[#This Row],[Qty | PCount]]</f>
        <v>0</v>
      </c>
      <c r="Q1488" s="27" t="str">
        <f>IF(Table1[[#This Row],[Unit Value]]&lt;=4999,"Low-Value Asset","High-Value Asset")</f>
        <v>Low-Value Asset</v>
      </c>
      <c r="R1488" s="27"/>
      <c r="S1488" s="27"/>
      <c r="T1488" s="27"/>
      <c r="U1488" s="27"/>
      <c r="V1488" s="74"/>
      <c r="W1488" s="27"/>
      <c r="X1488" s="27"/>
      <c r="Y1488" s="27"/>
      <c r="Z1488" s="27"/>
      <c r="AA148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8" s="27"/>
      <c r="AC1488" s="83"/>
    </row>
    <row r="1489" spans="1:29" ht="12.6" x14ac:dyDescent="0.25">
      <c r="A1489" s="27" t="s">
        <v>732</v>
      </c>
      <c r="B1489" s="28">
        <v>33</v>
      </c>
      <c r="C1489" s="27"/>
      <c r="D14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89" s="27"/>
      <c r="F1489" s="27"/>
      <c r="G1489" s="29"/>
      <c r="H1489" s="29"/>
      <c r="I1489" s="27"/>
      <c r="J1489" s="27"/>
      <c r="K1489" s="27"/>
      <c r="L1489" s="27"/>
      <c r="M1489" s="27"/>
      <c r="N1489" s="27"/>
      <c r="O1489" s="30"/>
      <c r="P1489" s="30">
        <f>Table1[[#This Row],[Unit Value]]*Table1[[#This Row],[Qty | PCount]]</f>
        <v>0</v>
      </c>
      <c r="Q1489" s="27" t="str">
        <f>IF(Table1[[#This Row],[Unit Value]]&lt;=4999,"Low-Value Asset","High-Value Asset")</f>
        <v>Low-Value Asset</v>
      </c>
      <c r="R1489" s="27"/>
      <c r="S1489" s="27"/>
      <c r="T1489" s="27"/>
      <c r="U1489" s="27"/>
      <c r="V1489" s="74"/>
      <c r="W1489" s="27"/>
      <c r="X1489" s="27"/>
      <c r="Y1489" s="27"/>
      <c r="Z1489" s="27"/>
      <c r="AA14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89" s="27"/>
      <c r="AC1489" s="83"/>
    </row>
    <row r="1490" spans="1:29" ht="12.6" x14ac:dyDescent="0.25">
      <c r="A1490" s="27" t="s">
        <v>732</v>
      </c>
      <c r="B1490" s="28">
        <v>34</v>
      </c>
      <c r="C1490" s="27"/>
      <c r="D14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0" s="27"/>
      <c r="F1490" s="27"/>
      <c r="G1490" s="29"/>
      <c r="H1490" s="29"/>
      <c r="I1490" s="27"/>
      <c r="J1490" s="27"/>
      <c r="K1490" s="27"/>
      <c r="L1490" s="27"/>
      <c r="M1490" s="27"/>
      <c r="N1490" s="27"/>
      <c r="O1490" s="30"/>
      <c r="P1490" s="30">
        <f>Table1[[#This Row],[Unit Value]]*Table1[[#This Row],[Qty | PCount]]</f>
        <v>0</v>
      </c>
      <c r="Q1490" s="27" t="str">
        <f>IF(Table1[[#This Row],[Unit Value]]&lt;=4999,"Low-Value Asset","High-Value Asset")</f>
        <v>Low-Value Asset</v>
      </c>
      <c r="R1490" s="27"/>
      <c r="S1490" s="27"/>
      <c r="T1490" s="27"/>
      <c r="U1490" s="27"/>
      <c r="V1490" s="74"/>
      <c r="W1490" s="27"/>
      <c r="X1490" s="27"/>
      <c r="Y1490" s="27"/>
      <c r="Z1490" s="27"/>
      <c r="AA14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0" s="27"/>
      <c r="AC1490" s="83"/>
    </row>
    <row r="1491" spans="1:29" ht="12.6" x14ac:dyDescent="0.25">
      <c r="A1491" s="27" t="s">
        <v>732</v>
      </c>
      <c r="B1491" s="28">
        <v>35</v>
      </c>
      <c r="C1491" s="27"/>
      <c r="D14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1" s="27"/>
      <c r="F1491" s="27"/>
      <c r="G1491" s="29"/>
      <c r="H1491" s="29"/>
      <c r="I1491" s="27"/>
      <c r="J1491" s="27"/>
      <c r="K1491" s="27"/>
      <c r="L1491" s="27"/>
      <c r="M1491" s="27"/>
      <c r="N1491" s="27"/>
      <c r="O1491" s="30"/>
      <c r="P1491" s="30">
        <f>Table1[[#This Row],[Unit Value]]*Table1[[#This Row],[Qty | PCount]]</f>
        <v>0</v>
      </c>
      <c r="Q1491" s="27" t="str">
        <f>IF(Table1[[#This Row],[Unit Value]]&lt;=4999,"Low-Value Asset","High-Value Asset")</f>
        <v>Low-Value Asset</v>
      </c>
      <c r="R1491" s="27"/>
      <c r="S1491" s="27"/>
      <c r="T1491" s="27"/>
      <c r="U1491" s="27"/>
      <c r="V1491" s="74"/>
      <c r="W1491" s="27"/>
      <c r="X1491" s="27"/>
      <c r="Y1491" s="27"/>
      <c r="Z1491" s="27"/>
      <c r="AA14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1" s="27"/>
      <c r="AC1491" s="83"/>
    </row>
    <row r="1492" spans="1:29" ht="12.6" x14ac:dyDescent="0.25">
      <c r="A1492" s="27" t="s">
        <v>732</v>
      </c>
      <c r="B1492" s="28">
        <v>36</v>
      </c>
      <c r="C1492" s="27"/>
      <c r="D14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2" s="27"/>
      <c r="F1492" s="27"/>
      <c r="G1492" s="29"/>
      <c r="H1492" s="29"/>
      <c r="I1492" s="27"/>
      <c r="J1492" s="27"/>
      <c r="K1492" s="27"/>
      <c r="L1492" s="27"/>
      <c r="M1492" s="27"/>
      <c r="N1492" s="27"/>
      <c r="O1492" s="30"/>
      <c r="P1492" s="30">
        <f>Table1[[#This Row],[Unit Value]]*Table1[[#This Row],[Qty | PCount]]</f>
        <v>0</v>
      </c>
      <c r="Q1492" s="27" t="str">
        <f>IF(Table1[[#This Row],[Unit Value]]&lt;=4999,"Low-Value Asset","High-Value Asset")</f>
        <v>Low-Value Asset</v>
      </c>
      <c r="R1492" s="27"/>
      <c r="S1492" s="27"/>
      <c r="T1492" s="27"/>
      <c r="U1492" s="27"/>
      <c r="V1492" s="74"/>
      <c r="W1492" s="27"/>
      <c r="X1492" s="27"/>
      <c r="Y1492" s="27"/>
      <c r="Z1492" s="27"/>
      <c r="AA14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2" s="27"/>
      <c r="AC1492" s="83"/>
    </row>
    <row r="1493" spans="1:29" ht="12.6" x14ac:dyDescent="0.25">
      <c r="A1493" s="27" t="s">
        <v>732</v>
      </c>
      <c r="B1493" s="28">
        <v>37</v>
      </c>
      <c r="C1493" s="27"/>
      <c r="D14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3" s="27"/>
      <c r="F1493" s="27"/>
      <c r="G1493" s="29"/>
      <c r="H1493" s="29"/>
      <c r="I1493" s="27"/>
      <c r="J1493" s="27"/>
      <c r="K1493" s="27"/>
      <c r="L1493" s="27"/>
      <c r="M1493" s="27"/>
      <c r="N1493" s="27"/>
      <c r="O1493" s="30"/>
      <c r="P1493" s="30">
        <f>Table1[[#This Row],[Unit Value]]*Table1[[#This Row],[Qty | PCount]]</f>
        <v>0</v>
      </c>
      <c r="Q1493" s="27" t="str">
        <f>IF(Table1[[#This Row],[Unit Value]]&lt;=4999,"Low-Value Asset","High-Value Asset")</f>
        <v>Low-Value Asset</v>
      </c>
      <c r="R1493" s="27"/>
      <c r="S1493" s="27"/>
      <c r="T1493" s="27"/>
      <c r="U1493" s="27"/>
      <c r="V1493" s="74"/>
      <c r="W1493" s="27"/>
      <c r="X1493" s="27"/>
      <c r="Y1493" s="27"/>
      <c r="Z1493" s="27"/>
      <c r="AA149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3" s="27"/>
      <c r="AC1493" s="83"/>
    </row>
    <row r="1494" spans="1:29" ht="12.6" x14ac:dyDescent="0.25">
      <c r="A1494" s="27" t="s">
        <v>732</v>
      </c>
      <c r="B1494" s="28">
        <v>38</v>
      </c>
      <c r="C1494" s="27"/>
      <c r="D14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4" s="27"/>
      <c r="F1494" s="27"/>
      <c r="G1494" s="29"/>
      <c r="H1494" s="29"/>
      <c r="I1494" s="27"/>
      <c r="J1494" s="27"/>
      <c r="K1494" s="27"/>
      <c r="L1494" s="27"/>
      <c r="M1494" s="27"/>
      <c r="N1494" s="27"/>
      <c r="O1494" s="30"/>
      <c r="P1494" s="30">
        <f>Table1[[#This Row],[Unit Value]]*Table1[[#This Row],[Qty | PCount]]</f>
        <v>0</v>
      </c>
      <c r="Q1494" s="27" t="str">
        <f>IF(Table1[[#This Row],[Unit Value]]&lt;=4999,"Low-Value Asset","High-Value Asset")</f>
        <v>Low-Value Asset</v>
      </c>
      <c r="R1494" s="27"/>
      <c r="S1494" s="27"/>
      <c r="T1494" s="27"/>
      <c r="U1494" s="27"/>
      <c r="V1494" s="74"/>
      <c r="W1494" s="27"/>
      <c r="X1494" s="27"/>
      <c r="Y1494" s="27"/>
      <c r="Z1494" s="27"/>
      <c r="AA149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4" s="27"/>
      <c r="AC1494" s="83"/>
    </row>
    <row r="1495" spans="1:29" ht="12.6" x14ac:dyDescent="0.25">
      <c r="A1495" s="27" t="s">
        <v>732</v>
      </c>
      <c r="B1495" s="28">
        <v>39</v>
      </c>
      <c r="C1495" s="27"/>
      <c r="D14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5" s="27"/>
      <c r="F1495" s="27"/>
      <c r="G1495" s="29"/>
      <c r="H1495" s="29"/>
      <c r="I1495" s="27"/>
      <c r="J1495" s="27"/>
      <c r="K1495" s="27"/>
      <c r="L1495" s="27"/>
      <c r="M1495" s="27"/>
      <c r="N1495" s="27"/>
      <c r="O1495" s="30"/>
      <c r="P1495" s="30">
        <f>Table1[[#This Row],[Unit Value]]*Table1[[#This Row],[Qty | PCount]]</f>
        <v>0</v>
      </c>
      <c r="Q1495" s="27" t="str">
        <f>IF(Table1[[#This Row],[Unit Value]]&lt;=4999,"Low-Value Asset","High-Value Asset")</f>
        <v>Low-Value Asset</v>
      </c>
      <c r="R1495" s="27"/>
      <c r="S1495" s="27"/>
      <c r="T1495" s="27"/>
      <c r="U1495" s="27"/>
      <c r="V1495" s="74"/>
      <c r="W1495" s="27"/>
      <c r="X1495" s="27"/>
      <c r="Y1495" s="27"/>
      <c r="Z1495" s="27"/>
      <c r="AA149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5" s="27"/>
      <c r="AC1495" s="83"/>
    </row>
    <row r="1496" spans="1:29" ht="12.6" x14ac:dyDescent="0.25">
      <c r="A1496" s="27" t="s">
        <v>732</v>
      </c>
      <c r="B1496" s="28">
        <v>40</v>
      </c>
      <c r="C1496" s="27"/>
      <c r="D14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6" s="27"/>
      <c r="F1496" s="27"/>
      <c r="G1496" s="29"/>
      <c r="H1496" s="29"/>
      <c r="I1496" s="27"/>
      <c r="J1496" s="27"/>
      <c r="K1496" s="27"/>
      <c r="L1496" s="27"/>
      <c r="M1496" s="27"/>
      <c r="N1496" s="27"/>
      <c r="O1496" s="30"/>
      <c r="P1496" s="30">
        <f>Table1[[#This Row],[Unit Value]]*Table1[[#This Row],[Qty | PCount]]</f>
        <v>0</v>
      </c>
      <c r="Q1496" s="27" t="str">
        <f>IF(Table1[[#This Row],[Unit Value]]&lt;=4999,"Low-Value Asset","High-Value Asset")</f>
        <v>Low-Value Asset</v>
      </c>
      <c r="R1496" s="27"/>
      <c r="S1496" s="27"/>
      <c r="T1496" s="27"/>
      <c r="U1496" s="27"/>
      <c r="V1496" s="74"/>
      <c r="W1496" s="27"/>
      <c r="X1496" s="27"/>
      <c r="Y1496" s="27"/>
      <c r="Z1496" s="27"/>
      <c r="AA149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6" s="27"/>
      <c r="AC1496" s="83"/>
    </row>
    <row r="1497" spans="1:29" ht="12.6" x14ac:dyDescent="0.25">
      <c r="A1497" s="27" t="s">
        <v>732</v>
      </c>
      <c r="B1497" s="28">
        <v>41</v>
      </c>
      <c r="C1497" s="27"/>
      <c r="D14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7" s="27"/>
      <c r="F1497" s="27"/>
      <c r="G1497" s="29"/>
      <c r="H1497" s="29"/>
      <c r="I1497" s="27"/>
      <c r="J1497" s="27"/>
      <c r="K1497" s="27"/>
      <c r="L1497" s="27"/>
      <c r="M1497" s="27"/>
      <c r="N1497" s="27"/>
      <c r="O1497" s="30"/>
      <c r="P1497" s="30">
        <f>Table1[[#This Row],[Unit Value]]*Table1[[#This Row],[Qty | PCount]]</f>
        <v>0</v>
      </c>
      <c r="Q1497" s="27" t="str">
        <f>IF(Table1[[#This Row],[Unit Value]]&lt;=4999,"Low-Value Asset","High-Value Asset")</f>
        <v>Low-Value Asset</v>
      </c>
      <c r="R1497" s="27"/>
      <c r="S1497" s="27"/>
      <c r="T1497" s="27"/>
      <c r="U1497" s="27"/>
      <c r="V1497" s="74"/>
      <c r="W1497" s="27"/>
      <c r="X1497" s="27"/>
      <c r="Y1497" s="27"/>
      <c r="Z1497" s="27"/>
      <c r="AA14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7" s="27"/>
      <c r="AC1497" s="83"/>
    </row>
    <row r="1498" spans="1:29" ht="12.6" x14ac:dyDescent="0.25">
      <c r="A1498" s="27" t="s">
        <v>732</v>
      </c>
      <c r="B1498" s="28">
        <v>42</v>
      </c>
      <c r="C1498" s="27"/>
      <c r="D14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8" s="27"/>
      <c r="F1498" s="27"/>
      <c r="G1498" s="29"/>
      <c r="H1498" s="29"/>
      <c r="I1498" s="27"/>
      <c r="J1498" s="27"/>
      <c r="K1498" s="27"/>
      <c r="L1498" s="27"/>
      <c r="M1498" s="27"/>
      <c r="N1498" s="27"/>
      <c r="O1498" s="30"/>
      <c r="P1498" s="30">
        <f>Table1[[#This Row],[Unit Value]]*Table1[[#This Row],[Qty | PCount]]</f>
        <v>0</v>
      </c>
      <c r="Q1498" s="27" t="str">
        <f>IF(Table1[[#This Row],[Unit Value]]&lt;=4999,"Low-Value Asset","High-Value Asset")</f>
        <v>Low-Value Asset</v>
      </c>
      <c r="R1498" s="27"/>
      <c r="S1498" s="27"/>
      <c r="T1498" s="27"/>
      <c r="U1498" s="27"/>
      <c r="V1498" s="74"/>
      <c r="W1498" s="27"/>
      <c r="X1498" s="27"/>
      <c r="Y1498" s="27"/>
      <c r="Z1498" s="27"/>
      <c r="AA14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8" s="27"/>
      <c r="AC1498" s="83"/>
    </row>
    <row r="1499" spans="1:29" ht="12.6" x14ac:dyDescent="0.25">
      <c r="A1499" s="27" t="s">
        <v>732</v>
      </c>
      <c r="B1499" s="28">
        <v>43</v>
      </c>
      <c r="C1499" s="27"/>
      <c r="D14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499" s="27"/>
      <c r="F1499" s="27"/>
      <c r="G1499" s="29"/>
      <c r="H1499" s="29"/>
      <c r="I1499" s="27"/>
      <c r="J1499" s="27"/>
      <c r="K1499" s="27"/>
      <c r="L1499" s="27"/>
      <c r="M1499" s="27"/>
      <c r="N1499" s="27"/>
      <c r="O1499" s="30"/>
      <c r="P1499" s="30">
        <f>Table1[[#This Row],[Unit Value]]*Table1[[#This Row],[Qty | PCount]]</f>
        <v>0</v>
      </c>
      <c r="Q1499" s="27" t="str">
        <f>IF(Table1[[#This Row],[Unit Value]]&lt;=4999,"Low-Value Asset","High-Value Asset")</f>
        <v>Low-Value Asset</v>
      </c>
      <c r="R1499" s="27"/>
      <c r="S1499" s="27"/>
      <c r="T1499" s="27"/>
      <c r="U1499" s="27"/>
      <c r="V1499" s="74"/>
      <c r="W1499" s="27"/>
      <c r="X1499" s="27"/>
      <c r="Y1499" s="27"/>
      <c r="Z1499" s="27"/>
      <c r="AA14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499" s="27"/>
      <c r="AC1499" s="83"/>
    </row>
    <row r="1500" spans="1:29" ht="12.6" x14ac:dyDescent="0.25">
      <c r="A1500" s="27" t="s">
        <v>732</v>
      </c>
      <c r="B1500" s="28">
        <v>44</v>
      </c>
      <c r="C1500" s="27"/>
      <c r="D15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0" s="27"/>
      <c r="F1500" s="27"/>
      <c r="G1500" s="29"/>
      <c r="H1500" s="29"/>
      <c r="I1500" s="27"/>
      <c r="J1500" s="27"/>
      <c r="K1500" s="27"/>
      <c r="L1500" s="27"/>
      <c r="M1500" s="27"/>
      <c r="N1500" s="27"/>
      <c r="O1500" s="30"/>
      <c r="P1500" s="30">
        <f>Table1[[#This Row],[Unit Value]]*Table1[[#This Row],[Qty | PCount]]</f>
        <v>0</v>
      </c>
      <c r="Q1500" s="27" t="str">
        <f>IF(Table1[[#This Row],[Unit Value]]&lt;=4999,"Low-Value Asset","High-Value Asset")</f>
        <v>Low-Value Asset</v>
      </c>
      <c r="R1500" s="27"/>
      <c r="S1500" s="27"/>
      <c r="T1500" s="27"/>
      <c r="U1500" s="27"/>
      <c r="V1500" s="74"/>
      <c r="W1500" s="27"/>
      <c r="X1500" s="27"/>
      <c r="Y1500" s="27"/>
      <c r="Z1500" s="27"/>
      <c r="AA15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0" s="27"/>
      <c r="AC1500" s="83"/>
    </row>
    <row r="1501" spans="1:29" ht="12.6" x14ac:dyDescent="0.25">
      <c r="A1501" s="27" t="s">
        <v>732</v>
      </c>
      <c r="B1501" s="28">
        <v>45</v>
      </c>
      <c r="C1501" s="27"/>
      <c r="D15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1" s="27"/>
      <c r="F1501" s="27"/>
      <c r="G1501" s="29"/>
      <c r="H1501" s="29"/>
      <c r="I1501" s="27"/>
      <c r="J1501" s="27"/>
      <c r="K1501" s="27"/>
      <c r="L1501" s="27"/>
      <c r="M1501" s="27"/>
      <c r="N1501" s="27"/>
      <c r="O1501" s="30"/>
      <c r="P1501" s="30">
        <f>Table1[[#This Row],[Unit Value]]*Table1[[#This Row],[Qty | PCount]]</f>
        <v>0</v>
      </c>
      <c r="Q1501" s="27" t="str">
        <f>IF(Table1[[#This Row],[Unit Value]]&lt;=4999,"Low-Value Asset","High-Value Asset")</f>
        <v>Low-Value Asset</v>
      </c>
      <c r="R1501" s="27"/>
      <c r="S1501" s="27"/>
      <c r="T1501" s="27"/>
      <c r="U1501" s="27"/>
      <c r="V1501" s="74"/>
      <c r="W1501" s="27"/>
      <c r="X1501" s="27"/>
      <c r="Y1501" s="27"/>
      <c r="Z1501" s="27"/>
      <c r="AA15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1" s="27"/>
      <c r="AC1501" s="83"/>
    </row>
    <row r="1502" spans="1:29" ht="12.6" x14ac:dyDescent="0.25">
      <c r="A1502" s="96" t="s">
        <v>733</v>
      </c>
      <c r="B1502" s="95">
        <v>46</v>
      </c>
      <c r="C1502" s="96"/>
      <c r="D150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2" s="96"/>
      <c r="F1502" s="96"/>
      <c r="G1502" s="97"/>
      <c r="H1502" s="97"/>
      <c r="I1502" s="96"/>
      <c r="J1502" s="96"/>
      <c r="K1502" s="96"/>
      <c r="L1502" s="96"/>
      <c r="M1502" s="96"/>
      <c r="N1502" s="96"/>
      <c r="O1502" s="99"/>
      <c r="P1502" s="99">
        <f>Table1[[#This Row],[Unit Value]]*Table1[[#This Row],[Qty | PCount]]</f>
        <v>0</v>
      </c>
      <c r="Q1502" s="96" t="str">
        <f>IF(Table1[[#This Row],[Unit Value]]&lt;=4999,"Low-Value Asset","High-Value Asset")</f>
        <v>Low-Value Asset</v>
      </c>
      <c r="R1502" s="96"/>
      <c r="S1502" s="96"/>
      <c r="T1502" s="96"/>
      <c r="U1502" s="96"/>
      <c r="V1502" s="100"/>
      <c r="W1502" s="96"/>
      <c r="X1502" s="96"/>
      <c r="Y1502" s="96"/>
      <c r="Z1502" s="96"/>
      <c r="AA150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2" s="96"/>
      <c r="AC1502" s="153"/>
    </row>
    <row r="1503" spans="1:29" ht="12.6" x14ac:dyDescent="0.25">
      <c r="A1503" s="96" t="s">
        <v>733</v>
      </c>
      <c r="B1503" s="95">
        <v>47</v>
      </c>
      <c r="C1503" s="96"/>
      <c r="D150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3" s="96"/>
      <c r="F1503" s="96"/>
      <c r="G1503" s="97"/>
      <c r="H1503" s="97"/>
      <c r="I1503" s="96"/>
      <c r="J1503" s="96"/>
      <c r="K1503" s="96"/>
      <c r="L1503" s="96"/>
      <c r="M1503" s="96"/>
      <c r="N1503" s="96"/>
      <c r="O1503" s="99"/>
      <c r="P1503" s="99">
        <f>Table1[[#This Row],[Unit Value]]*Table1[[#This Row],[Qty | PCount]]</f>
        <v>0</v>
      </c>
      <c r="Q1503" s="96" t="str">
        <f>IF(Table1[[#This Row],[Unit Value]]&lt;=4999,"Low-Value Asset","High-Value Asset")</f>
        <v>Low-Value Asset</v>
      </c>
      <c r="R1503" s="96"/>
      <c r="S1503" s="96"/>
      <c r="T1503" s="96"/>
      <c r="U1503" s="96"/>
      <c r="V1503" s="100"/>
      <c r="W1503" s="96"/>
      <c r="X1503" s="96"/>
      <c r="Y1503" s="96"/>
      <c r="Z1503" s="96"/>
      <c r="AA150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3" s="96"/>
      <c r="AC1503" s="153"/>
    </row>
    <row r="1504" spans="1:29" ht="12.6" x14ac:dyDescent="0.25">
      <c r="A1504" s="96" t="s">
        <v>733</v>
      </c>
      <c r="B1504" s="95">
        <v>48</v>
      </c>
      <c r="C1504" s="96"/>
      <c r="D150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4" s="96"/>
      <c r="F1504" s="96"/>
      <c r="G1504" s="97"/>
      <c r="H1504" s="97"/>
      <c r="I1504" s="96"/>
      <c r="J1504" s="96"/>
      <c r="K1504" s="96"/>
      <c r="L1504" s="96"/>
      <c r="M1504" s="96"/>
      <c r="N1504" s="96"/>
      <c r="O1504" s="99"/>
      <c r="P1504" s="99">
        <f>Table1[[#This Row],[Unit Value]]*Table1[[#This Row],[Qty | PCount]]</f>
        <v>0</v>
      </c>
      <c r="Q1504" s="96" t="str">
        <f>IF(Table1[[#This Row],[Unit Value]]&lt;=4999,"Low-Value Asset","High-Value Asset")</f>
        <v>Low-Value Asset</v>
      </c>
      <c r="R1504" s="96"/>
      <c r="S1504" s="96"/>
      <c r="T1504" s="96"/>
      <c r="U1504" s="96"/>
      <c r="V1504" s="100"/>
      <c r="W1504" s="96"/>
      <c r="X1504" s="96"/>
      <c r="Y1504" s="96"/>
      <c r="Z1504" s="96"/>
      <c r="AA150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4" s="96"/>
      <c r="AC1504" s="153"/>
    </row>
    <row r="1505" spans="1:29" ht="12.6" x14ac:dyDescent="0.25">
      <c r="A1505" s="96" t="s">
        <v>733</v>
      </c>
      <c r="B1505" s="95">
        <v>49</v>
      </c>
      <c r="C1505" s="96"/>
      <c r="D150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5" s="96"/>
      <c r="F1505" s="96"/>
      <c r="G1505" s="97"/>
      <c r="H1505" s="97"/>
      <c r="I1505" s="96"/>
      <c r="J1505" s="96"/>
      <c r="K1505" s="96"/>
      <c r="L1505" s="96"/>
      <c r="M1505" s="96"/>
      <c r="N1505" s="96"/>
      <c r="O1505" s="99"/>
      <c r="P1505" s="99">
        <f>Table1[[#This Row],[Unit Value]]*Table1[[#This Row],[Qty | PCount]]</f>
        <v>0</v>
      </c>
      <c r="Q1505" s="96" t="str">
        <f>IF(Table1[[#This Row],[Unit Value]]&lt;=4999,"Low-Value Asset","High-Value Asset")</f>
        <v>Low-Value Asset</v>
      </c>
      <c r="R1505" s="96"/>
      <c r="S1505" s="96"/>
      <c r="T1505" s="96"/>
      <c r="U1505" s="96"/>
      <c r="V1505" s="100"/>
      <c r="W1505" s="96"/>
      <c r="X1505" s="96"/>
      <c r="Y1505" s="96"/>
      <c r="Z1505" s="96"/>
      <c r="AA150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5" s="96"/>
      <c r="AC1505" s="153"/>
    </row>
    <row r="1506" spans="1:29" ht="12.6" x14ac:dyDescent="0.25">
      <c r="A1506" s="96" t="s">
        <v>733</v>
      </c>
      <c r="B1506" s="95">
        <v>50</v>
      </c>
      <c r="C1506" s="96"/>
      <c r="D150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6" s="96"/>
      <c r="F1506" s="96"/>
      <c r="G1506" s="97"/>
      <c r="H1506" s="97"/>
      <c r="I1506" s="96"/>
      <c r="J1506" s="96"/>
      <c r="K1506" s="96"/>
      <c r="L1506" s="96"/>
      <c r="M1506" s="96"/>
      <c r="N1506" s="96"/>
      <c r="O1506" s="99"/>
      <c r="P1506" s="99">
        <f>Table1[[#This Row],[Unit Value]]*Table1[[#This Row],[Qty | PCount]]</f>
        <v>0</v>
      </c>
      <c r="Q1506" s="96" t="str">
        <f>IF(Table1[[#This Row],[Unit Value]]&lt;=4999,"Low-Value Asset","High-Value Asset")</f>
        <v>Low-Value Asset</v>
      </c>
      <c r="R1506" s="96"/>
      <c r="S1506" s="96"/>
      <c r="T1506" s="96"/>
      <c r="U1506" s="96"/>
      <c r="V1506" s="100"/>
      <c r="W1506" s="96"/>
      <c r="X1506" s="96"/>
      <c r="Y1506" s="96"/>
      <c r="Z1506" s="96"/>
      <c r="AA150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6" s="96"/>
      <c r="AC1506" s="153"/>
    </row>
    <row r="1507" spans="1:29" ht="12.6" x14ac:dyDescent="0.25">
      <c r="A1507" s="96" t="s">
        <v>733</v>
      </c>
      <c r="B1507" s="95">
        <v>51</v>
      </c>
      <c r="C1507" s="96"/>
      <c r="D150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7" s="96"/>
      <c r="F1507" s="96"/>
      <c r="G1507" s="97"/>
      <c r="H1507" s="97"/>
      <c r="I1507" s="96"/>
      <c r="J1507" s="96"/>
      <c r="K1507" s="96"/>
      <c r="L1507" s="96"/>
      <c r="M1507" s="96"/>
      <c r="N1507" s="96"/>
      <c r="O1507" s="99"/>
      <c r="P1507" s="99">
        <f>Table1[[#This Row],[Unit Value]]*Table1[[#This Row],[Qty | PCount]]</f>
        <v>0</v>
      </c>
      <c r="Q1507" s="96" t="str">
        <f>IF(Table1[[#This Row],[Unit Value]]&lt;=4999,"Low-Value Asset","High-Value Asset")</f>
        <v>Low-Value Asset</v>
      </c>
      <c r="R1507" s="96"/>
      <c r="S1507" s="96"/>
      <c r="T1507" s="96"/>
      <c r="U1507" s="96"/>
      <c r="V1507" s="100"/>
      <c r="W1507" s="96"/>
      <c r="X1507" s="96"/>
      <c r="Y1507" s="96"/>
      <c r="Z1507" s="96"/>
      <c r="AA150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7" s="96"/>
      <c r="AC1507" s="153"/>
    </row>
    <row r="1508" spans="1:29" ht="12.6" x14ac:dyDescent="0.25">
      <c r="A1508" s="96" t="s">
        <v>733</v>
      </c>
      <c r="B1508" s="95">
        <v>52</v>
      </c>
      <c r="C1508" s="96"/>
      <c r="D150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8" s="96"/>
      <c r="F1508" s="96"/>
      <c r="G1508" s="97"/>
      <c r="H1508" s="97"/>
      <c r="I1508" s="96"/>
      <c r="J1508" s="96"/>
      <c r="K1508" s="96"/>
      <c r="L1508" s="96"/>
      <c r="M1508" s="96"/>
      <c r="N1508" s="96"/>
      <c r="O1508" s="99"/>
      <c r="P1508" s="99">
        <f>Table1[[#This Row],[Unit Value]]*Table1[[#This Row],[Qty | PCount]]</f>
        <v>0</v>
      </c>
      <c r="Q1508" s="96" t="str">
        <f>IF(Table1[[#This Row],[Unit Value]]&lt;=4999,"Low-Value Asset","High-Value Asset")</f>
        <v>Low-Value Asset</v>
      </c>
      <c r="R1508" s="96"/>
      <c r="S1508" s="96"/>
      <c r="T1508" s="96"/>
      <c r="U1508" s="96"/>
      <c r="V1508" s="100"/>
      <c r="W1508" s="96"/>
      <c r="X1508" s="96"/>
      <c r="Y1508" s="96"/>
      <c r="Z1508" s="96"/>
      <c r="AA150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8" s="96"/>
      <c r="AC1508" s="153"/>
    </row>
    <row r="1509" spans="1:29" ht="12.6" x14ac:dyDescent="0.25">
      <c r="A1509" s="96" t="s">
        <v>733</v>
      </c>
      <c r="B1509" s="95">
        <v>53</v>
      </c>
      <c r="C1509" s="96"/>
      <c r="D150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09" s="96"/>
      <c r="F1509" s="96"/>
      <c r="G1509" s="97"/>
      <c r="H1509" s="97"/>
      <c r="I1509" s="96"/>
      <c r="J1509" s="96"/>
      <c r="K1509" s="96"/>
      <c r="L1509" s="96"/>
      <c r="M1509" s="96"/>
      <c r="N1509" s="96"/>
      <c r="O1509" s="99"/>
      <c r="P1509" s="99">
        <f>Table1[[#This Row],[Unit Value]]*Table1[[#This Row],[Qty | PCount]]</f>
        <v>0</v>
      </c>
      <c r="Q1509" s="96" t="str">
        <f>IF(Table1[[#This Row],[Unit Value]]&lt;=4999,"Low-Value Asset","High-Value Asset")</f>
        <v>Low-Value Asset</v>
      </c>
      <c r="R1509" s="96"/>
      <c r="S1509" s="96"/>
      <c r="T1509" s="96"/>
      <c r="U1509" s="96"/>
      <c r="V1509" s="100"/>
      <c r="W1509" s="96"/>
      <c r="X1509" s="96"/>
      <c r="Y1509" s="96"/>
      <c r="Z1509" s="96"/>
      <c r="AA150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09" s="96"/>
      <c r="AC1509" s="153"/>
    </row>
    <row r="1510" spans="1:29" ht="12.6" x14ac:dyDescent="0.25">
      <c r="A1510" s="96" t="s">
        <v>733</v>
      </c>
      <c r="B1510" s="95">
        <v>54</v>
      </c>
      <c r="C1510" s="96"/>
      <c r="D151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0" s="96"/>
      <c r="F1510" s="96"/>
      <c r="G1510" s="97"/>
      <c r="H1510" s="97"/>
      <c r="I1510" s="96"/>
      <c r="J1510" s="96"/>
      <c r="K1510" s="96"/>
      <c r="L1510" s="96"/>
      <c r="M1510" s="96"/>
      <c r="N1510" s="96"/>
      <c r="O1510" s="99"/>
      <c r="P1510" s="99">
        <f>Table1[[#This Row],[Unit Value]]*Table1[[#This Row],[Qty | PCount]]</f>
        <v>0</v>
      </c>
      <c r="Q1510" s="96" t="str">
        <f>IF(Table1[[#This Row],[Unit Value]]&lt;=4999,"Low-Value Asset","High-Value Asset")</f>
        <v>Low-Value Asset</v>
      </c>
      <c r="R1510" s="96"/>
      <c r="S1510" s="96"/>
      <c r="T1510" s="96"/>
      <c r="U1510" s="96"/>
      <c r="V1510" s="100"/>
      <c r="W1510" s="96"/>
      <c r="X1510" s="96"/>
      <c r="Y1510" s="96"/>
      <c r="Z1510" s="96"/>
      <c r="AA151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0" s="96"/>
      <c r="AC1510" s="153"/>
    </row>
    <row r="1511" spans="1:29" ht="12.6" x14ac:dyDescent="0.25">
      <c r="A1511" s="96" t="s">
        <v>733</v>
      </c>
      <c r="B1511" s="95">
        <v>55</v>
      </c>
      <c r="C1511" s="96"/>
      <c r="D151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1" s="96"/>
      <c r="F1511" s="96"/>
      <c r="G1511" s="97"/>
      <c r="H1511" s="97"/>
      <c r="I1511" s="96"/>
      <c r="J1511" s="96"/>
      <c r="K1511" s="96"/>
      <c r="L1511" s="96"/>
      <c r="M1511" s="96"/>
      <c r="N1511" s="96"/>
      <c r="O1511" s="99"/>
      <c r="P1511" s="99">
        <f>Table1[[#This Row],[Unit Value]]*Table1[[#This Row],[Qty | PCount]]</f>
        <v>0</v>
      </c>
      <c r="Q1511" s="96" t="str">
        <f>IF(Table1[[#This Row],[Unit Value]]&lt;=4999,"Low-Value Asset","High-Value Asset")</f>
        <v>Low-Value Asset</v>
      </c>
      <c r="R1511" s="96"/>
      <c r="S1511" s="96"/>
      <c r="T1511" s="96"/>
      <c r="U1511" s="96"/>
      <c r="V1511" s="100"/>
      <c r="W1511" s="96"/>
      <c r="X1511" s="96"/>
      <c r="Y1511" s="96"/>
      <c r="Z1511" s="96"/>
      <c r="AA151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1" s="96"/>
      <c r="AC1511" s="153"/>
    </row>
    <row r="1512" spans="1:29" ht="12.6" x14ac:dyDescent="0.25">
      <c r="A1512" s="96" t="s">
        <v>733</v>
      </c>
      <c r="B1512" s="95">
        <v>56</v>
      </c>
      <c r="C1512" s="96"/>
      <c r="D151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2" s="96"/>
      <c r="F1512" s="96"/>
      <c r="G1512" s="97"/>
      <c r="H1512" s="97"/>
      <c r="I1512" s="96"/>
      <c r="J1512" s="96"/>
      <c r="K1512" s="96"/>
      <c r="L1512" s="96"/>
      <c r="M1512" s="96"/>
      <c r="N1512" s="96"/>
      <c r="O1512" s="99"/>
      <c r="P1512" s="99">
        <f>Table1[[#This Row],[Unit Value]]*Table1[[#This Row],[Qty | PCount]]</f>
        <v>0</v>
      </c>
      <c r="Q1512" s="96" t="str">
        <f>IF(Table1[[#This Row],[Unit Value]]&lt;=4999,"Low-Value Asset","High-Value Asset")</f>
        <v>Low-Value Asset</v>
      </c>
      <c r="R1512" s="96"/>
      <c r="S1512" s="96"/>
      <c r="T1512" s="96"/>
      <c r="U1512" s="96"/>
      <c r="V1512" s="100"/>
      <c r="W1512" s="96"/>
      <c r="X1512" s="96"/>
      <c r="Y1512" s="96"/>
      <c r="Z1512" s="96"/>
      <c r="AA151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2" s="96"/>
      <c r="AC1512" s="153"/>
    </row>
    <row r="1513" spans="1:29" ht="12.6" x14ac:dyDescent="0.25">
      <c r="A1513" s="96" t="s">
        <v>733</v>
      </c>
      <c r="B1513" s="95">
        <v>57</v>
      </c>
      <c r="C1513" s="96"/>
      <c r="D151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3" s="96"/>
      <c r="F1513" s="96"/>
      <c r="G1513" s="97"/>
      <c r="H1513" s="97"/>
      <c r="I1513" s="96"/>
      <c r="J1513" s="96"/>
      <c r="K1513" s="96"/>
      <c r="L1513" s="96"/>
      <c r="M1513" s="96"/>
      <c r="N1513" s="96"/>
      <c r="O1513" s="99"/>
      <c r="P1513" s="99">
        <f>Table1[[#This Row],[Unit Value]]*Table1[[#This Row],[Qty | PCount]]</f>
        <v>0</v>
      </c>
      <c r="Q1513" s="96" t="str">
        <f>IF(Table1[[#This Row],[Unit Value]]&lt;=4999,"Low-Value Asset","High-Value Asset")</f>
        <v>Low-Value Asset</v>
      </c>
      <c r="R1513" s="96"/>
      <c r="S1513" s="96"/>
      <c r="T1513" s="96"/>
      <c r="U1513" s="96"/>
      <c r="V1513" s="100"/>
      <c r="W1513" s="96"/>
      <c r="X1513" s="96"/>
      <c r="Y1513" s="96"/>
      <c r="Z1513" s="96"/>
      <c r="AA151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3" s="96"/>
      <c r="AC1513" s="153"/>
    </row>
    <row r="1514" spans="1:29" ht="12.6" x14ac:dyDescent="0.25">
      <c r="A1514" s="96" t="s">
        <v>733</v>
      </c>
      <c r="B1514" s="95">
        <v>58</v>
      </c>
      <c r="C1514" s="96"/>
      <c r="D151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4" s="96"/>
      <c r="F1514" s="96"/>
      <c r="G1514" s="97"/>
      <c r="H1514" s="97"/>
      <c r="I1514" s="96"/>
      <c r="J1514" s="96"/>
      <c r="K1514" s="96"/>
      <c r="L1514" s="96"/>
      <c r="M1514" s="96"/>
      <c r="N1514" s="96"/>
      <c r="O1514" s="99"/>
      <c r="P1514" s="99">
        <f>Table1[[#This Row],[Unit Value]]*Table1[[#This Row],[Qty | PCount]]</f>
        <v>0</v>
      </c>
      <c r="Q1514" s="96" t="str">
        <f>IF(Table1[[#This Row],[Unit Value]]&lt;=4999,"Low-Value Asset","High-Value Asset")</f>
        <v>Low-Value Asset</v>
      </c>
      <c r="R1514" s="96"/>
      <c r="S1514" s="96"/>
      <c r="T1514" s="96"/>
      <c r="U1514" s="96"/>
      <c r="V1514" s="100"/>
      <c r="W1514" s="96"/>
      <c r="X1514" s="96"/>
      <c r="Y1514" s="96"/>
      <c r="Z1514" s="96"/>
      <c r="AA151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4" s="96"/>
      <c r="AC1514" s="153"/>
    </row>
    <row r="1515" spans="1:29" ht="12.6" x14ac:dyDescent="0.25">
      <c r="A1515" s="96" t="s">
        <v>733</v>
      </c>
      <c r="B1515" s="95">
        <v>59</v>
      </c>
      <c r="C1515" s="96"/>
      <c r="D151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5" s="96"/>
      <c r="F1515" s="96"/>
      <c r="G1515" s="97"/>
      <c r="H1515" s="97"/>
      <c r="I1515" s="96"/>
      <c r="J1515" s="96"/>
      <c r="K1515" s="96"/>
      <c r="L1515" s="96"/>
      <c r="M1515" s="96"/>
      <c r="N1515" s="96"/>
      <c r="O1515" s="99"/>
      <c r="P1515" s="99">
        <f>Table1[[#This Row],[Unit Value]]*Table1[[#This Row],[Qty | PCount]]</f>
        <v>0</v>
      </c>
      <c r="Q1515" s="96" t="str">
        <f>IF(Table1[[#This Row],[Unit Value]]&lt;=4999,"Low-Value Asset","High-Value Asset")</f>
        <v>Low-Value Asset</v>
      </c>
      <c r="R1515" s="96"/>
      <c r="S1515" s="96"/>
      <c r="T1515" s="96"/>
      <c r="U1515" s="96"/>
      <c r="V1515" s="100"/>
      <c r="W1515" s="96"/>
      <c r="X1515" s="96"/>
      <c r="Y1515" s="96"/>
      <c r="Z1515" s="96"/>
      <c r="AA151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5" s="96"/>
      <c r="AC1515" s="153"/>
    </row>
    <row r="1516" spans="1:29" ht="12.6" x14ac:dyDescent="0.25">
      <c r="A1516" s="96" t="s">
        <v>733</v>
      </c>
      <c r="B1516" s="95">
        <v>60</v>
      </c>
      <c r="C1516" s="96"/>
      <c r="D151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6" s="96"/>
      <c r="F1516" s="96"/>
      <c r="G1516" s="97"/>
      <c r="H1516" s="97"/>
      <c r="I1516" s="96"/>
      <c r="J1516" s="96"/>
      <c r="K1516" s="96"/>
      <c r="L1516" s="96"/>
      <c r="M1516" s="96"/>
      <c r="N1516" s="96"/>
      <c r="O1516" s="99"/>
      <c r="P1516" s="99">
        <f>Table1[[#This Row],[Unit Value]]*Table1[[#This Row],[Qty | PCount]]</f>
        <v>0</v>
      </c>
      <c r="Q1516" s="96" t="str">
        <f>IF(Table1[[#This Row],[Unit Value]]&lt;=4999,"Low-Value Asset","High-Value Asset")</f>
        <v>Low-Value Asset</v>
      </c>
      <c r="R1516" s="96"/>
      <c r="S1516" s="96"/>
      <c r="T1516" s="96"/>
      <c r="U1516" s="96"/>
      <c r="V1516" s="100"/>
      <c r="W1516" s="96"/>
      <c r="X1516" s="96"/>
      <c r="Y1516" s="96"/>
      <c r="Z1516" s="96"/>
      <c r="AA151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6" s="96"/>
      <c r="AC1516" s="153"/>
    </row>
    <row r="1517" spans="1:29" ht="12.6" x14ac:dyDescent="0.25">
      <c r="A1517" s="96" t="s">
        <v>733</v>
      </c>
      <c r="B1517" s="95">
        <v>61</v>
      </c>
      <c r="C1517" s="96"/>
      <c r="D151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7" s="96"/>
      <c r="F1517" s="96"/>
      <c r="G1517" s="97"/>
      <c r="H1517" s="97"/>
      <c r="I1517" s="96"/>
      <c r="J1517" s="96"/>
      <c r="K1517" s="96"/>
      <c r="L1517" s="96"/>
      <c r="M1517" s="96"/>
      <c r="N1517" s="96"/>
      <c r="O1517" s="99"/>
      <c r="P1517" s="99">
        <f>Table1[[#This Row],[Unit Value]]*Table1[[#This Row],[Qty | PCount]]</f>
        <v>0</v>
      </c>
      <c r="Q1517" s="96" t="str">
        <f>IF(Table1[[#This Row],[Unit Value]]&lt;=4999,"Low-Value Asset","High-Value Asset")</f>
        <v>Low-Value Asset</v>
      </c>
      <c r="R1517" s="96"/>
      <c r="S1517" s="96"/>
      <c r="T1517" s="96"/>
      <c r="U1517" s="96"/>
      <c r="V1517" s="100"/>
      <c r="W1517" s="96"/>
      <c r="X1517" s="96"/>
      <c r="Y1517" s="96"/>
      <c r="Z1517" s="96"/>
      <c r="AA151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7" s="96"/>
      <c r="AC1517" s="153"/>
    </row>
    <row r="1518" spans="1:29" ht="12.6" x14ac:dyDescent="0.25">
      <c r="A1518" s="96" t="s">
        <v>733</v>
      </c>
      <c r="B1518" s="95">
        <v>62</v>
      </c>
      <c r="C1518" s="96"/>
      <c r="D151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8" s="96"/>
      <c r="F1518" s="96"/>
      <c r="G1518" s="97"/>
      <c r="H1518" s="97"/>
      <c r="I1518" s="96"/>
      <c r="J1518" s="96"/>
      <c r="K1518" s="96"/>
      <c r="L1518" s="96"/>
      <c r="M1518" s="96"/>
      <c r="N1518" s="96"/>
      <c r="O1518" s="99"/>
      <c r="P1518" s="99">
        <f>Table1[[#This Row],[Unit Value]]*Table1[[#This Row],[Qty | PCount]]</f>
        <v>0</v>
      </c>
      <c r="Q1518" s="96" t="str">
        <f>IF(Table1[[#This Row],[Unit Value]]&lt;=4999,"Low-Value Asset","High-Value Asset")</f>
        <v>Low-Value Asset</v>
      </c>
      <c r="R1518" s="96"/>
      <c r="S1518" s="96"/>
      <c r="T1518" s="96"/>
      <c r="U1518" s="96"/>
      <c r="V1518" s="100"/>
      <c r="W1518" s="96"/>
      <c r="X1518" s="96"/>
      <c r="Y1518" s="96"/>
      <c r="Z1518" s="96"/>
      <c r="AA151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8" s="96"/>
      <c r="AC1518" s="153"/>
    </row>
    <row r="1519" spans="1:29" ht="12.6" x14ac:dyDescent="0.25">
      <c r="A1519" s="96" t="s">
        <v>733</v>
      </c>
      <c r="B1519" s="95">
        <v>63</v>
      </c>
      <c r="C1519" s="96"/>
      <c r="D151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19" s="96"/>
      <c r="F1519" s="96"/>
      <c r="G1519" s="97"/>
      <c r="H1519" s="97"/>
      <c r="I1519" s="96"/>
      <c r="J1519" s="96"/>
      <c r="K1519" s="96"/>
      <c r="L1519" s="96"/>
      <c r="M1519" s="96"/>
      <c r="N1519" s="96"/>
      <c r="O1519" s="99"/>
      <c r="P1519" s="99">
        <f>Table1[[#This Row],[Unit Value]]*Table1[[#This Row],[Qty | PCount]]</f>
        <v>0</v>
      </c>
      <c r="Q1519" s="96" t="str">
        <f>IF(Table1[[#This Row],[Unit Value]]&lt;=4999,"Low-Value Asset","High-Value Asset")</f>
        <v>Low-Value Asset</v>
      </c>
      <c r="R1519" s="96"/>
      <c r="S1519" s="96"/>
      <c r="T1519" s="96"/>
      <c r="U1519" s="96"/>
      <c r="V1519" s="100"/>
      <c r="W1519" s="96"/>
      <c r="X1519" s="96"/>
      <c r="Y1519" s="96"/>
      <c r="Z1519" s="96"/>
      <c r="AA151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19" s="96"/>
      <c r="AC1519" s="153"/>
    </row>
    <row r="1520" spans="1:29" ht="12.6" x14ac:dyDescent="0.25">
      <c r="A1520" s="96" t="s">
        <v>733</v>
      </c>
      <c r="B1520" s="95">
        <v>64</v>
      </c>
      <c r="C1520" s="96"/>
      <c r="D152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0" s="96"/>
      <c r="F1520" s="96"/>
      <c r="G1520" s="97"/>
      <c r="H1520" s="97"/>
      <c r="I1520" s="96"/>
      <c r="J1520" s="96"/>
      <c r="K1520" s="96"/>
      <c r="L1520" s="96"/>
      <c r="M1520" s="96"/>
      <c r="N1520" s="96"/>
      <c r="O1520" s="99"/>
      <c r="P1520" s="99">
        <f>Table1[[#This Row],[Unit Value]]*Table1[[#This Row],[Qty | PCount]]</f>
        <v>0</v>
      </c>
      <c r="Q1520" s="96" t="str">
        <f>IF(Table1[[#This Row],[Unit Value]]&lt;=4999,"Low-Value Asset","High-Value Asset")</f>
        <v>Low-Value Asset</v>
      </c>
      <c r="R1520" s="96"/>
      <c r="S1520" s="96"/>
      <c r="T1520" s="96"/>
      <c r="U1520" s="96"/>
      <c r="V1520" s="100"/>
      <c r="W1520" s="96"/>
      <c r="X1520" s="96"/>
      <c r="Y1520" s="96"/>
      <c r="Z1520" s="96"/>
      <c r="AA152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0" s="96"/>
      <c r="AC1520" s="153"/>
    </row>
    <row r="1521" spans="1:29" ht="12.6" x14ac:dyDescent="0.25">
      <c r="A1521" s="27" t="s">
        <v>734</v>
      </c>
      <c r="B1521" s="28">
        <v>65</v>
      </c>
      <c r="C1521" s="27"/>
      <c r="D15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1" s="27"/>
      <c r="F1521" s="27"/>
      <c r="G1521" s="29"/>
      <c r="H1521" s="29"/>
      <c r="I1521" s="27"/>
      <c r="J1521" s="27"/>
      <c r="K1521" s="27"/>
      <c r="L1521" s="27"/>
      <c r="M1521" s="27"/>
      <c r="N1521" s="27"/>
      <c r="O1521" s="30"/>
      <c r="P1521" s="30">
        <f>Table1[[#This Row],[Unit Value]]*Table1[[#This Row],[Qty | PCount]]</f>
        <v>0</v>
      </c>
      <c r="Q1521" s="27" t="str">
        <f>IF(Table1[[#This Row],[Unit Value]]&lt;=4999,"Low-Value Asset","High-Value Asset")</f>
        <v>Low-Value Asset</v>
      </c>
      <c r="R1521" s="27"/>
      <c r="S1521" s="27"/>
      <c r="T1521" s="27"/>
      <c r="U1521" s="27"/>
      <c r="V1521" s="74"/>
      <c r="W1521" s="27"/>
      <c r="X1521" s="27"/>
      <c r="Y1521" s="27"/>
      <c r="Z1521" s="27"/>
      <c r="AA152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1" s="27"/>
      <c r="AC1521" s="83"/>
    </row>
    <row r="1522" spans="1:29" ht="12.6" x14ac:dyDescent="0.25">
      <c r="A1522" s="27" t="s">
        <v>734</v>
      </c>
      <c r="B1522" s="28">
        <v>66</v>
      </c>
      <c r="C1522" s="27"/>
      <c r="D15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2" s="27"/>
      <c r="F1522" s="27"/>
      <c r="G1522" s="29"/>
      <c r="H1522" s="29"/>
      <c r="I1522" s="27"/>
      <c r="J1522" s="27"/>
      <c r="K1522" s="27"/>
      <c r="L1522" s="27"/>
      <c r="M1522" s="27"/>
      <c r="N1522" s="27"/>
      <c r="O1522" s="30"/>
      <c r="P1522" s="30">
        <f>Table1[[#This Row],[Unit Value]]*Table1[[#This Row],[Qty | PCount]]</f>
        <v>0</v>
      </c>
      <c r="Q1522" s="27" t="str">
        <f>IF(Table1[[#This Row],[Unit Value]]&lt;=4999,"Low-Value Asset","High-Value Asset")</f>
        <v>Low-Value Asset</v>
      </c>
      <c r="R1522" s="27"/>
      <c r="S1522" s="27"/>
      <c r="T1522" s="27"/>
      <c r="U1522" s="27"/>
      <c r="V1522" s="74"/>
      <c r="W1522" s="27"/>
      <c r="X1522" s="27"/>
      <c r="Y1522" s="27"/>
      <c r="Z1522" s="27"/>
      <c r="AA152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2" s="27"/>
      <c r="AC1522" s="83"/>
    </row>
    <row r="1523" spans="1:29" ht="12.6" x14ac:dyDescent="0.25">
      <c r="A1523" s="27" t="s">
        <v>734</v>
      </c>
      <c r="B1523" s="28">
        <v>67</v>
      </c>
      <c r="C1523" s="27"/>
      <c r="D15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3" s="27"/>
      <c r="F1523" s="27"/>
      <c r="G1523" s="29"/>
      <c r="H1523" s="29"/>
      <c r="I1523" s="27"/>
      <c r="J1523" s="27"/>
      <c r="K1523" s="27"/>
      <c r="L1523" s="27"/>
      <c r="M1523" s="27"/>
      <c r="N1523" s="27"/>
      <c r="O1523" s="30"/>
      <c r="P1523" s="30">
        <f>Table1[[#This Row],[Unit Value]]*Table1[[#This Row],[Qty | PCount]]</f>
        <v>0</v>
      </c>
      <c r="Q1523" s="27" t="str">
        <f>IF(Table1[[#This Row],[Unit Value]]&lt;=4999,"Low-Value Asset","High-Value Asset")</f>
        <v>Low-Value Asset</v>
      </c>
      <c r="R1523" s="27"/>
      <c r="S1523" s="27"/>
      <c r="T1523" s="27"/>
      <c r="U1523" s="27"/>
      <c r="V1523" s="74"/>
      <c r="W1523" s="27"/>
      <c r="X1523" s="27"/>
      <c r="Y1523" s="27"/>
      <c r="Z1523" s="27"/>
      <c r="AA152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3" s="27"/>
      <c r="AC1523" s="83"/>
    </row>
    <row r="1524" spans="1:29" ht="12.6" x14ac:dyDescent="0.25">
      <c r="A1524" s="27" t="s">
        <v>734</v>
      </c>
      <c r="B1524" s="28">
        <v>68</v>
      </c>
      <c r="C1524" s="27"/>
      <c r="D15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4" s="27"/>
      <c r="F1524" s="27"/>
      <c r="G1524" s="29"/>
      <c r="H1524" s="29"/>
      <c r="I1524" s="27"/>
      <c r="J1524" s="27"/>
      <c r="K1524" s="27"/>
      <c r="L1524" s="27"/>
      <c r="M1524" s="27"/>
      <c r="N1524" s="27"/>
      <c r="O1524" s="30"/>
      <c r="P1524" s="30">
        <f>Table1[[#This Row],[Unit Value]]*Table1[[#This Row],[Qty | PCount]]</f>
        <v>0</v>
      </c>
      <c r="Q1524" s="27" t="str">
        <f>IF(Table1[[#This Row],[Unit Value]]&lt;=4999,"Low-Value Asset","High-Value Asset")</f>
        <v>Low-Value Asset</v>
      </c>
      <c r="R1524" s="27"/>
      <c r="S1524" s="27"/>
      <c r="T1524" s="27"/>
      <c r="U1524" s="27"/>
      <c r="V1524" s="74"/>
      <c r="W1524" s="27"/>
      <c r="X1524" s="27"/>
      <c r="Y1524" s="27"/>
      <c r="Z1524" s="27"/>
      <c r="AA152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4" s="27"/>
      <c r="AC1524" s="83"/>
    </row>
    <row r="1525" spans="1:29" ht="12.6" x14ac:dyDescent="0.25">
      <c r="A1525" s="27" t="s">
        <v>734</v>
      </c>
      <c r="B1525" s="28">
        <v>69</v>
      </c>
      <c r="C1525" s="27"/>
      <c r="D15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5" s="27"/>
      <c r="F1525" s="27"/>
      <c r="G1525" s="29"/>
      <c r="H1525" s="29"/>
      <c r="I1525" s="27"/>
      <c r="J1525" s="27"/>
      <c r="K1525" s="27"/>
      <c r="L1525" s="27"/>
      <c r="M1525" s="27"/>
      <c r="N1525" s="27"/>
      <c r="O1525" s="30"/>
      <c r="P1525" s="30">
        <f>Table1[[#This Row],[Unit Value]]*Table1[[#This Row],[Qty | PCount]]</f>
        <v>0</v>
      </c>
      <c r="Q1525" s="27" t="str">
        <f>IF(Table1[[#This Row],[Unit Value]]&lt;=4999,"Low-Value Asset","High-Value Asset")</f>
        <v>Low-Value Asset</v>
      </c>
      <c r="R1525" s="27"/>
      <c r="S1525" s="27"/>
      <c r="T1525" s="27"/>
      <c r="U1525" s="27"/>
      <c r="V1525" s="74"/>
      <c r="W1525" s="27"/>
      <c r="X1525" s="27"/>
      <c r="Y1525" s="27"/>
      <c r="Z1525" s="27"/>
      <c r="AA152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5" s="27"/>
      <c r="AC1525" s="83"/>
    </row>
    <row r="1526" spans="1:29" ht="12.6" x14ac:dyDescent="0.25">
      <c r="A1526" s="27" t="s">
        <v>734</v>
      </c>
      <c r="B1526" s="28">
        <v>70</v>
      </c>
      <c r="C1526" s="27"/>
      <c r="D15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6" s="27"/>
      <c r="F1526" s="27"/>
      <c r="G1526" s="29"/>
      <c r="H1526" s="29"/>
      <c r="I1526" s="27"/>
      <c r="J1526" s="27"/>
      <c r="K1526" s="27"/>
      <c r="L1526" s="27"/>
      <c r="M1526" s="27"/>
      <c r="N1526" s="27"/>
      <c r="O1526" s="30"/>
      <c r="P1526" s="30">
        <f>Table1[[#This Row],[Unit Value]]*Table1[[#This Row],[Qty | PCount]]</f>
        <v>0</v>
      </c>
      <c r="Q1526" s="27" t="str">
        <f>IF(Table1[[#This Row],[Unit Value]]&lt;=4999,"Low-Value Asset","High-Value Asset")</f>
        <v>Low-Value Asset</v>
      </c>
      <c r="R1526" s="27"/>
      <c r="S1526" s="27"/>
      <c r="T1526" s="27"/>
      <c r="U1526" s="27"/>
      <c r="V1526" s="74"/>
      <c r="W1526" s="27"/>
      <c r="X1526" s="27"/>
      <c r="Y1526" s="27"/>
      <c r="Z1526" s="27"/>
      <c r="AA152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6" s="27"/>
      <c r="AC1526" s="83"/>
    </row>
    <row r="1527" spans="1:29" ht="12.6" x14ac:dyDescent="0.25">
      <c r="A1527" s="27" t="s">
        <v>734</v>
      </c>
      <c r="B1527" s="28">
        <v>71</v>
      </c>
      <c r="C1527" s="27"/>
      <c r="D15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7" s="27"/>
      <c r="F1527" s="27"/>
      <c r="G1527" s="29"/>
      <c r="H1527" s="29"/>
      <c r="I1527" s="27"/>
      <c r="J1527" s="27"/>
      <c r="K1527" s="27"/>
      <c r="L1527" s="27"/>
      <c r="M1527" s="27"/>
      <c r="N1527" s="27"/>
      <c r="O1527" s="30"/>
      <c r="P1527" s="30">
        <f>Table1[[#This Row],[Unit Value]]*Table1[[#This Row],[Qty | PCount]]</f>
        <v>0</v>
      </c>
      <c r="Q1527" s="27" t="str">
        <f>IF(Table1[[#This Row],[Unit Value]]&lt;=4999,"Low-Value Asset","High-Value Asset")</f>
        <v>Low-Value Asset</v>
      </c>
      <c r="R1527" s="27"/>
      <c r="S1527" s="27"/>
      <c r="T1527" s="27"/>
      <c r="U1527" s="27"/>
      <c r="V1527" s="74"/>
      <c r="W1527" s="27"/>
      <c r="X1527" s="27"/>
      <c r="Y1527" s="27"/>
      <c r="Z1527" s="27"/>
      <c r="AA152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7" s="27"/>
      <c r="AC1527" s="83"/>
    </row>
    <row r="1528" spans="1:29" ht="12.6" x14ac:dyDescent="0.25">
      <c r="A1528" s="27" t="s">
        <v>734</v>
      </c>
      <c r="B1528" s="28">
        <v>72</v>
      </c>
      <c r="C1528" s="27"/>
      <c r="D15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8" s="27"/>
      <c r="F1528" s="27"/>
      <c r="G1528" s="29"/>
      <c r="H1528" s="29"/>
      <c r="I1528" s="27"/>
      <c r="J1528" s="27"/>
      <c r="K1528" s="27"/>
      <c r="L1528" s="27"/>
      <c r="M1528" s="27"/>
      <c r="N1528" s="27"/>
      <c r="O1528" s="30"/>
      <c r="P1528" s="30">
        <f>Table1[[#This Row],[Unit Value]]*Table1[[#This Row],[Qty | PCount]]</f>
        <v>0</v>
      </c>
      <c r="Q1528" s="27" t="str">
        <f>IF(Table1[[#This Row],[Unit Value]]&lt;=4999,"Low-Value Asset","High-Value Asset")</f>
        <v>Low-Value Asset</v>
      </c>
      <c r="R1528" s="27"/>
      <c r="S1528" s="27"/>
      <c r="T1528" s="27"/>
      <c r="U1528" s="27"/>
      <c r="V1528" s="74"/>
      <c r="W1528" s="27"/>
      <c r="X1528" s="27"/>
      <c r="Y1528" s="27"/>
      <c r="Z1528" s="27"/>
      <c r="AA152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8" s="27"/>
      <c r="AC1528" s="83"/>
    </row>
    <row r="1529" spans="1:29" ht="12.6" x14ac:dyDescent="0.25">
      <c r="A1529" s="27" t="s">
        <v>734</v>
      </c>
      <c r="B1529" s="28">
        <v>73</v>
      </c>
      <c r="C1529" s="27"/>
      <c r="D15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29" s="27"/>
      <c r="F1529" s="27"/>
      <c r="G1529" s="29"/>
      <c r="H1529" s="29"/>
      <c r="I1529" s="27"/>
      <c r="J1529" s="27"/>
      <c r="K1529" s="27"/>
      <c r="L1529" s="27"/>
      <c r="M1529" s="27"/>
      <c r="N1529" s="27"/>
      <c r="O1529" s="30"/>
      <c r="P1529" s="30">
        <f>Table1[[#This Row],[Unit Value]]*Table1[[#This Row],[Qty | PCount]]</f>
        <v>0</v>
      </c>
      <c r="Q1529" s="27" t="str">
        <f>IF(Table1[[#This Row],[Unit Value]]&lt;=4999,"Low-Value Asset","High-Value Asset")</f>
        <v>Low-Value Asset</v>
      </c>
      <c r="R1529" s="27"/>
      <c r="S1529" s="27"/>
      <c r="T1529" s="27"/>
      <c r="U1529" s="27"/>
      <c r="V1529" s="74"/>
      <c r="W1529" s="27"/>
      <c r="X1529" s="27"/>
      <c r="Y1529" s="27"/>
      <c r="Z1529" s="27"/>
      <c r="AA152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29" s="27"/>
      <c r="AC1529" s="83"/>
    </row>
    <row r="1530" spans="1:29" ht="12.6" x14ac:dyDescent="0.25">
      <c r="A1530" s="27" t="s">
        <v>734</v>
      </c>
      <c r="B1530" s="28">
        <v>74</v>
      </c>
      <c r="C1530" s="27"/>
      <c r="D15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0" s="27"/>
      <c r="F1530" s="27"/>
      <c r="G1530" s="29"/>
      <c r="H1530" s="29"/>
      <c r="I1530" s="27"/>
      <c r="J1530" s="27"/>
      <c r="K1530" s="27"/>
      <c r="L1530" s="27"/>
      <c r="M1530" s="27"/>
      <c r="N1530" s="27"/>
      <c r="O1530" s="30"/>
      <c r="P1530" s="30">
        <f>Table1[[#This Row],[Unit Value]]*Table1[[#This Row],[Qty | PCount]]</f>
        <v>0</v>
      </c>
      <c r="Q1530" s="27" t="str">
        <f>IF(Table1[[#This Row],[Unit Value]]&lt;=4999,"Low-Value Asset","High-Value Asset")</f>
        <v>Low-Value Asset</v>
      </c>
      <c r="R1530" s="27"/>
      <c r="S1530" s="27"/>
      <c r="T1530" s="27"/>
      <c r="U1530" s="27"/>
      <c r="V1530" s="74"/>
      <c r="W1530" s="27"/>
      <c r="X1530" s="27"/>
      <c r="Y1530" s="27"/>
      <c r="Z1530" s="27"/>
      <c r="AA153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0" s="27"/>
      <c r="AC1530" s="83"/>
    </row>
    <row r="1531" spans="1:29" ht="12.6" x14ac:dyDescent="0.25">
      <c r="A1531" s="27" t="s">
        <v>734</v>
      </c>
      <c r="B1531" s="28">
        <v>75</v>
      </c>
      <c r="C1531" s="27"/>
      <c r="D15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1" s="27"/>
      <c r="F1531" s="27"/>
      <c r="G1531" s="29"/>
      <c r="H1531" s="29"/>
      <c r="I1531" s="27"/>
      <c r="J1531" s="27"/>
      <c r="K1531" s="27"/>
      <c r="L1531" s="27"/>
      <c r="M1531" s="27"/>
      <c r="N1531" s="27"/>
      <c r="O1531" s="30"/>
      <c r="P1531" s="30">
        <f>Table1[[#This Row],[Unit Value]]*Table1[[#This Row],[Qty | PCount]]</f>
        <v>0</v>
      </c>
      <c r="Q1531" s="27" t="str">
        <f>IF(Table1[[#This Row],[Unit Value]]&lt;=4999,"Low-Value Asset","High-Value Asset")</f>
        <v>Low-Value Asset</v>
      </c>
      <c r="R1531" s="27"/>
      <c r="S1531" s="27"/>
      <c r="T1531" s="27"/>
      <c r="U1531" s="27"/>
      <c r="V1531" s="74"/>
      <c r="W1531" s="27"/>
      <c r="X1531" s="27"/>
      <c r="Y1531" s="27"/>
      <c r="Z1531" s="27"/>
      <c r="AA153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1" s="27"/>
      <c r="AC1531" s="83"/>
    </row>
    <row r="1532" spans="1:29" ht="12.6" x14ac:dyDescent="0.25">
      <c r="A1532" s="27" t="s">
        <v>734</v>
      </c>
      <c r="B1532" s="28">
        <v>76</v>
      </c>
      <c r="C1532" s="27"/>
      <c r="D15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2" s="27"/>
      <c r="F1532" s="27"/>
      <c r="G1532" s="29"/>
      <c r="H1532" s="29"/>
      <c r="I1532" s="27"/>
      <c r="J1532" s="27"/>
      <c r="K1532" s="27"/>
      <c r="L1532" s="27"/>
      <c r="M1532" s="27"/>
      <c r="N1532" s="27"/>
      <c r="O1532" s="30"/>
      <c r="P1532" s="30">
        <f>Table1[[#This Row],[Unit Value]]*Table1[[#This Row],[Qty | PCount]]</f>
        <v>0</v>
      </c>
      <c r="Q1532" s="27" t="str">
        <f>IF(Table1[[#This Row],[Unit Value]]&lt;=4999,"Low-Value Asset","High-Value Asset")</f>
        <v>Low-Value Asset</v>
      </c>
      <c r="R1532" s="27"/>
      <c r="S1532" s="27"/>
      <c r="T1532" s="27"/>
      <c r="U1532" s="27"/>
      <c r="V1532" s="74"/>
      <c r="W1532" s="27"/>
      <c r="X1532" s="27"/>
      <c r="Y1532" s="27"/>
      <c r="Z1532" s="27"/>
      <c r="AA153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2" s="27"/>
      <c r="AC1532" s="83"/>
    </row>
    <row r="1533" spans="1:29" ht="12.6" x14ac:dyDescent="0.25">
      <c r="A1533" s="27" t="s">
        <v>734</v>
      </c>
      <c r="B1533" s="28">
        <v>77</v>
      </c>
      <c r="C1533" s="27"/>
      <c r="D15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3" s="27"/>
      <c r="F1533" s="27"/>
      <c r="G1533" s="29"/>
      <c r="H1533" s="29"/>
      <c r="I1533" s="27"/>
      <c r="J1533" s="27"/>
      <c r="K1533" s="27"/>
      <c r="L1533" s="27"/>
      <c r="M1533" s="27"/>
      <c r="N1533" s="27"/>
      <c r="O1533" s="30"/>
      <c r="P1533" s="30">
        <f>Table1[[#This Row],[Unit Value]]*Table1[[#This Row],[Qty | PCount]]</f>
        <v>0</v>
      </c>
      <c r="Q1533" s="27" t="str">
        <f>IF(Table1[[#This Row],[Unit Value]]&lt;=4999,"Low-Value Asset","High-Value Asset")</f>
        <v>Low-Value Asset</v>
      </c>
      <c r="R1533" s="27"/>
      <c r="S1533" s="27"/>
      <c r="T1533" s="27"/>
      <c r="U1533" s="27"/>
      <c r="V1533" s="74"/>
      <c r="W1533" s="27"/>
      <c r="X1533" s="27"/>
      <c r="Y1533" s="27"/>
      <c r="Z1533" s="27"/>
      <c r="AA153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3" s="27"/>
      <c r="AC1533" s="83"/>
    </row>
    <row r="1534" spans="1:29" ht="12.6" x14ac:dyDescent="0.25">
      <c r="A1534" s="27" t="s">
        <v>734</v>
      </c>
      <c r="B1534" s="28">
        <v>78</v>
      </c>
      <c r="C1534" s="27"/>
      <c r="D15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4" s="27"/>
      <c r="F1534" s="27"/>
      <c r="G1534" s="29"/>
      <c r="H1534" s="29"/>
      <c r="I1534" s="27"/>
      <c r="J1534" s="27"/>
      <c r="K1534" s="27"/>
      <c r="L1534" s="27"/>
      <c r="M1534" s="27"/>
      <c r="N1534" s="27"/>
      <c r="O1534" s="30"/>
      <c r="P1534" s="30">
        <f>Table1[[#This Row],[Unit Value]]*Table1[[#This Row],[Qty | PCount]]</f>
        <v>0</v>
      </c>
      <c r="Q1534" s="27" t="str">
        <f>IF(Table1[[#This Row],[Unit Value]]&lt;=4999,"Low-Value Asset","High-Value Asset")</f>
        <v>Low-Value Asset</v>
      </c>
      <c r="R1534" s="27"/>
      <c r="S1534" s="27"/>
      <c r="T1534" s="27"/>
      <c r="U1534" s="27"/>
      <c r="V1534" s="74"/>
      <c r="W1534" s="27"/>
      <c r="X1534" s="27"/>
      <c r="Y1534" s="27"/>
      <c r="Z1534" s="27"/>
      <c r="AA153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4" s="27"/>
      <c r="AC1534" s="83"/>
    </row>
    <row r="1535" spans="1:29" ht="12.6" x14ac:dyDescent="0.25">
      <c r="A1535" s="27" t="s">
        <v>734</v>
      </c>
      <c r="B1535" s="28">
        <v>79</v>
      </c>
      <c r="C1535" s="27"/>
      <c r="D15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5" s="27"/>
      <c r="F1535" s="27"/>
      <c r="G1535" s="29"/>
      <c r="H1535" s="29"/>
      <c r="I1535" s="27"/>
      <c r="J1535" s="27"/>
      <c r="K1535" s="27"/>
      <c r="L1535" s="27"/>
      <c r="M1535" s="27"/>
      <c r="N1535" s="27"/>
      <c r="O1535" s="30"/>
      <c r="P1535" s="30">
        <f>Table1[[#This Row],[Unit Value]]*Table1[[#This Row],[Qty | PCount]]</f>
        <v>0</v>
      </c>
      <c r="Q1535" s="27" t="str">
        <f>IF(Table1[[#This Row],[Unit Value]]&lt;=4999,"Low-Value Asset","High-Value Asset")</f>
        <v>Low-Value Asset</v>
      </c>
      <c r="R1535" s="27"/>
      <c r="S1535" s="27"/>
      <c r="T1535" s="27"/>
      <c r="U1535" s="27"/>
      <c r="V1535" s="74"/>
      <c r="W1535" s="27"/>
      <c r="X1535" s="27"/>
      <c r="Y1535" s="27"/>
      <c r="Z1535" s="27"/>
      <c r="AA153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5" s="27"/>
      <c r="AC1535" s="83"/>
    </row>
    <row r="1536" spans="1:29" ht="12.6" x14ac:dyDescent="0.25">
      <c r="A1536" s="27" t="s">
        <v>734</v>
      </c>
      <c r="B1536" s="28">
        <v>80</v>
      </c>
      <c r="C1536" s="27"/>
      <c r="D15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6" s="27"/>
      <c r="F1536" s="27"/>
      <c r="G1536" s="29"/>
      <c r="H1536" s="29"/>
      <c r="I1536" s="27"/>
      <c r="J1536" s="27"/>
      <c r="K1536" s="27"/>
      <c r="L1536" s="27"/>
      <c r="M1536" s="27"/>
      <c r="N1536" s="27"/>
      <c r="O1536" s="30"/>
      <c r="P1536" s="30">
        <f>Table1[[#This Row],[Unit Value]]*Table1[[#This Row],[Qty | PCount]]</f>
        <v>0</v>
      </c>
      <c r="Q1536" s="27" t="str">
        <f>IF(Table1[[#This Row],[Unit Value]]&lt;=4999,"Low-Value Asset","High-Value Asset")</f>
        <v>Low-Value Asset</v>
      </c>
      <c r="R1536" s="27"/>
      <c r="S1536" s="27"/>
      <c r="T1536" s="27"/>
      <c r="U1536" s="27"/>
      <c r="V1536" s="74"/>
      <c r="W1536" s="27"/>
      <c r="X1536" s="27"/>
      <c r="Y1536" s="27"/>
      <c r="Z1536" s="27"/>
      <c r="AA153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6" s="27"/>
      <c r="AC1536" s="83"/>
    </row>
    <row r="1537" spans="1:29" ht="12.6" x14ac:dyDescent="0.25">
      <c r="A1537" s="27" t="s">
        <v>734</v>
      </c>
      <c r="B1537" s="28">
        <v>81</v>
      </c>
      <c r="C1537" s="27"/>
      <c r="D15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7" s="27"/>
      <c r="F1537" s="27"/>
      <c r="G1537" s="29"/>
      <c r="H1537" s="29"/>
      <c r="I1537" s="27"/>
      <c r="J1537" s="27"/>
      <c r="K1537" s="27"/>
      <c r="L1537" s="27"/>
      <c r="M1537" s="27"/>
      <c r="N1537" s="27"/>
      <c r="O1537" s="30"/>
      <c r="P1537" s="30">
        <f>Table1[[#This Row],[Unit Value]]*Table1[[#This Row],[Qty | PCount]]</f>
        <v>0</v>
      </c>
      <c r="Q1537" s="27" t="str">
        <f>IF(Table1[[#This Row],[Unit Value]]&lt;=4999,"Low-Value Asset","High-Value Asset")</f>
        <v>Low-Value Asset</v>
      </c>
      <c r="R1537" s="27"/>
      <c r="S1537" s="27"/>
      <c r="T1537" s="27"/>
      <c r="U1537" s="27"/>
      <c r="V1537" s="74"/>
      <c r="W1537" s="27"/>
      <c r="X1537" s="27"/>
      <c r="Y1537" s="27"/>
      <c r="Z1537" s="27"/>
      <c r="AA153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7" s="27"/>
      <c r="AC1537" s="83"/>
    </row>
    <row r="1538" spans="1:29" ht="12.6" x14ac:dyDescent="0.25">
      <c r="A1538" s="27" t="s">
        <v>734</v>
      </c>
      <c r="B1538" s="28">
        <v>82</v>
      </c>
      <c r="C1538" s="27"/>
      <c r="D15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8" s="27"/>
      <c r="F1538" s="27"/>
      <c r="G1538" s="29"/>
      <c r="H1538" s="29"/>
      <c r="I1538" s="27"/>
      <c r="J1538" s="27"/>
      <c r="K1538" s="27"/>
      <c r="L1538" s="27"/>
      <c r="M1538" s="27"/>
      <c r="N1538" s="27"/>
      <c r="O1538" s="30"/>
      <c r="P1538" s="30">
        <f>Table1[[#This Row],[Unit Value]]*Table1[[#This Row],[Qty | PCount]]</f>
        <v>0</v>
      </c>
      <c r="Q1538" s="27" t="str">
        <f>IF(Table1[[#This Row],[Unit Value]]&lt;=4999,"Low-Value Asset","High-Value Asset")</f>
        <v>Low-Value Asset</v>
      </c>
      <c r="R1538" s="27"/>
      <c r="S1538" s="27"/>
      <c r="T1538" s="27"/>
      <c r="U1538" s="27"/>
      <c r="V1538" s="74"/>
      <c r="W1538" s="27"/>
      <c r="X1538" s="27"/>
      <c r="Y1538" s="27"/>
      <c r="Z1538" s="27"/>
      <c r="AA153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8" s="27"/>
      <c r="AC1538" s="83"/>
    </row>
    <row r="1539" spans="1:29" ht="12.6" x14ac:dyDescent="0.25">
      <c r="A1539" s="27" t="s">
        <v>734</v>
      </c>
      <c r="B1539" s="28">
        <v>83</v>
      </c>
      <c r="C1539" s="27"/>
      <c r="D15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39" s="27"/>
      <c r="F1539" s="27"/>
      <c r="G1539" s="29"/>
      <c r="H1539" s="29"/>
      <c r="I1539" s="27"/>
      <c r="J1539" s="27"/>
      <c r="K1539" s="27"/>
      <c r="L1539" s="27"/>
      <c r="M1539" s="27"/>
      <c r="N1539" s="27"/>
      <c r="O1539" s="30"/>
      <c r="P1539" s="30">
        <f>Table1[[#This Row],[Unit Value]]*Table1[[#This Row],[Qty | PCount]]</f>
        <v>0</v>
      </c>
      <c r="Q1539" s="27" t="str">
        <f>IF(Table1[[#This Row],[Unit Value]]&lt;=4999,"Low-Value Asset","High-Value Asset")</f>
        <v>Low-Value Asset</v>
      </c>
      <c r="R1539" s="27"/>
      <c r="S1539" s="27"/>
      <c r="T1539" s="27"/>
      <c r="U1539" s="27"/>
      <c r="V1539" s="74"/>
      <c r="W1539" s="27"/>
      <c r="X1539" s="27"/>
      <c r="Y1539" s="27"/>
      <c r="Z1539" s="27"/>
      <c r="AA153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39" s="27"/>
      <c r="AC1539" s="83"/>
    </row>
    <row r="1540" spans="1:29" ht="12.6" x14ac:dyDescent="0.25">
      <c r="A1540" s="96" t="s">
        <v>735</v>
      </c>
      <c r="B1540" s="95">
        <v>84</v>
      </c>
      <c r="C1540" s="96"/>
      <c r="D154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0" s="96"/>
      <c r="F1540" s="96"/>
      <c r="G1540" s="97"/>
      <c r="H1540" s="97"/>
      <c r="I1540" s="96"/>
      <c r="J1540" s="96"/>
      <c r="K1540" s="96"/>
      <c r="L1540" s="96"/>
      <c r="M1540" s="96"/>
      <c r="N1540" s="96"/>
      <c r="O1540" s="99"/>
      <c r="P1540" s="99">
        <f>Table1[[#This Row],[Unit Value]]*Table1[[#This Row],[Qty | PCount]]</f>
        <v>0</v>
      </c>
      <c r="Q1540" s="96" t="str">
        <f>IF(Table1[[#This Row],[Unit Value]]&lt;=4999,"Low-Value Asset","High-Value Asset")</f>
        <v>Low-Value Asset</v>
      </c>
      <c r="R1540" s="96"/>
      <c r="S1540" s="96"/>
      <c r="T1540" s="96"/>
      <c r="U1540" s="96"/>
      <c r="V1540" s="100"/>
      <c r="W1540" s="96"/>
      <c r="X1540" s="96"/>
      <c r="Y1540" s="96"/>
      <c r="Z1540" s="96"/>
      <c r="AA154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0" s="96"/>
      <c r="AC1540" s="153"/>
    </row>
    <row r="1541" spans="1:29" ht="12.6" x14ac:dyDescent="0.25">
      <c r="A1541" s="96" t="s">
        <v>735</v>
      </c>
      <c r="B1541" s="95">
        <v>85</v>
      </c>
      <c r="C1541" s="96"/>
      <c r="D154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1" s="96"/>
      <c r="F1541" s="96"/>
      <c r="G1541" s="97"/>
      <c r="H1541" s="97"/>
      <c r="I1541" s="96"/>
      <c r="J1541" s="96"/>
      <c r="K1541" s="96"/>
      <c r="L1541" s="96"/>
      <c r="M1541" s="96"/>
      <c r="N1541" s="96"/>
      <c r="O1541" s="99"/>
      <c r="P1541" s="99">
        <f>Table1[[#This Row],[Unit Value]]*Table1[[#This Row],[Qty | PCount]]</f>
        <v>0</v>
      </c>
      <c r="Q1541" s="96" t="str">
        <f>IF(Table1[[#This Row],[Unit Value]]&lt;=4999,"Low-Value Asset","High-Value Asset")</f>
        <v>Low-Value Asset</v>
      </c>
      <c r="R1541" s="96"/>
      <c r="S1541" s="96"/>
      <c r="T1541" s="96"/>
      <c r="U1541" s="96"/>
      <c r="V1541" s="100"/>
      <c r="W1541" s="96"/>
      <c r="X1541" s="96"/>
      <c r="Y1541" s="96"/>
      <c r="Z1541" s="96"/>
      <c r="AA154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1" s="96"/>
      <c r="AC1541" s="153"/>
    </row>
    <row r="1542" spans="1:29" ht="12.6" x14ac:dyDescent="0.25">
      <c r="A1542" s="96" t="s">
        <v>735</v>
      </c>
      <c r="B1542" s="95">
        <v>86</v>
      </c>
      <c r="C1542" s="96"/>
      <c r="D154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2" s="96"/>
      <c r="F1542" s="96"/>
      <c r="G1542" s="97"/>
      <c r="H1542" s="97"/>
      <c r="I1542" s="96"/>
      <c r="J1542" s="96"/>
      <c r="K1542" s="96"/>
      <c r="L1542" s="96"/>
      <c r="M1542" s="96"/>
      <c r="N1542" s="96"/>
      <c r="O1542" s="99"/>
      <c r="P1542" s="99">
        <f>Table1[[#This Row],[Unit Value]]*Table1[[#This Row],[Qty | PCount]]</f>
        <v>0</v>
      </c>
      <c r="Q1542" s="96" t="str">
        <f>IF(Table1[[#This Row],[Unit Value]]&lt;=4999,"Low-Value Asset","High-Value Asset")</f>
        <v>Low-Value Asset</v>
      </c>
      <c r="R1542" s="96"/>
      <c r="S1542" s="96"/>
      <c r="T1542" s="96"/>
      <c r="U1542" s="96"/>
      <c r="V1542" s="100"/>
      <c r="W1542" s="96"/>
      <c r="X1542" s="96"/>
      <c r="Y1542" s="96"/>
      <c r="Z1542" s="96"/>
      <c r="AA154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2" s="96"/>
      <c r="AC1542" s="153"/>
    </row>
    <row r="1543" spans="1:29" ht="12.6" x14ac:dyDescent="0.25">
      <c r="A1543" s="96" t="s">
        <v>735</v>
      </c>
      <c r="B1543" s="95">
        <v>87</v>
      </c>
      <c r="C1543" s="96"/>
      <c r="D154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3" s="96"/>
      <c r="F1543" s="96"/>
      <c r="G1543" s="97"/>
      <c r="H1543" s="97"/>
      <c r="I1543" s="96"/>
      <c r="J1543" s="96"/>
      <c r="K1543" s="96"/>
      <c r="L1543" s="96"/>
      <c r="M1543" s="96"/>
      <c r="N1543" s="96"/>
      <c r="O1543" s="99"/>
      <c r="P1543" s="99">
        <f>Table1[[#This Row],[Unit Value]]*Table1[[#This Row],[Qty | PCount]]</f>
        <v>0</v>
      </c>
      <c r="Q1543" s="96" t="str">
        <f>IF(Table1[[#This Row],[Unit Value]]&lt;=4999,"Low-Value Asset","High-Value Asset")</f>
        <v>Low-Value Asset</v>
      </c>
      <c r="R1543" s="96"/>
      <c r="S1543" s="96"/>
      <c r="T1543" s="96"/>
      <c r="U1543" s="96"/>
      <c r="V1543" s="100"/>
      <c r="W1543" s="96"/>
      <c r="X1543" s="96"/>
      <c r="Y1543" s="96"/>
      <c r="Z1543" s="96"/>
      <c r="AA154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3" s="96"/>
      <c r="AC1543" s="153"/>
    </row>
    <row r="1544" spans="1:29" ht="12.6" x14ac:dyDescent="0.25">
      <c r="A1544" s="96" t="s">
        <v>735</v>
      </c>
      <c r="B1544" s="95">
        <v>88</v>
      </c>
      <c r="C1544" s="96"/>
      <c r="D154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4" s="96"/>
      <c r="F1544" s="96"/>
      <c r="G1544" s="97"/>
      <c r="H1544" s="97"/>
      <c r="I1544" s="96"/>
      <c r="J1544" s="96"/>
      <c r="K1544" s="96"/>
      <c r="L1544" s="96"/>
      <c r="M1544" s="96"/>
      <c r="N1544" s="96"/>
      <c r="O1544" s="99"/>
      <c r="P1544" s="99">
        <f>Table1[[#This Row],[Unit Value]]*Table1[[#This Row],[Qty | PCount]]</f>
        <v>0</v>
      </c>
      <c r="Q1544" s="96" t="str">
        <f>IF(Table1[[#This Row],[Unit Value]]&lt;=4999,"Low-Value Asset","High-Value Asset")</f>
        <v>Low-Value Asset</v>
      </c>
      <c r="R1544" s="96"/>
      <c r="S1544" s="96"/>
      <c r="T1544" s="96"/>
      <c r="U1544" s="96"/>
      <c r="V1544" s="100"/>
      <c r="W1544" s="96"/>
      <c r="X1544" s="96"/>
      <c r="Y1544" s="96"/>
      <c r="Z1544" s="96"/>
      <c r="AA154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4" s="96"/>
      <c r="AC1544" s="153"/>
    </row>
    <row r="1545" spans="1:29" ht="12.6" x14ac:dyDescent="0.25">
      <c r="A1545" s="96" t="s">
        <v>735</v>
      </c>
      <c r="B1545" s="95">
        <v>89</v>
      </c>
      <c r="C1545" s="96"/>
      <c r="D154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5" s="96"/>
      <c r="F1545" s="96"/>
      <c r="G1545" s="97"/>
      <c r="H1545" s="97"/>
      <c r="I1545" s="96"/>
      <c r="J1545" s="96"/>
      <c r="K1545" s="96"/>
      <c r="L1545" s="96"/>
      <c r="M1545" s="96"/>
      <c r="N1545" s="96"/>
      <c r="O1545" s="99"/>
      <c r="P1545" s="99">
        <f>Table1[[#This Row],[Unit Value]]*Table1[[#This Row],[Qty | PCount]]</f>
        <v>0</v>
      </c>
      <c r="Q1545" s="96" t="str">
        <f>IF(Table1[[#This Row],[Unit Value]]&lt;=4999,"Low-Value Asset","High-Value Asset")</f>
        <v>Low-Value Asset</v>
      </c>
      <c r="R1545" s="96"/>
      <c r="S1545" s="96"/>
      <c r="T1545" s="96"/>
      <c r="U1545" s="96"/>
      <c r="V1545" s="100"/>
      <c r="W1545" s="96"/>
      <c r="X1545" s="96"/>
      <c r="Y1545" s="96"/>
      <c r="Z1545" s="96"/>
      <c r="AA154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5" s="96"/>
      <c r="AC1545" s="153"/>
    </row>
    <row r="1546" spans="1:29" ht="12.6" x14ac:dyDescent="0.25">
      <c r="A1546" s="96" t="s">
        <v>735</v>
      </c>
      <c r="B1546" s="95">
        <v>90</v>
      </c>
      <c r="C1546" s="96"/>
      <c r="D154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6" s="96"/>
      <c r="F1546" s="96"/>
      <c r="G1546" s="97"/>
      <c r="H1546" s="97"/>
      <c r="I1546" s="96"/>
      <c r="J1546" s="96"/>
      <c r="K1546" s="96"/>
      <c r="L1546" s="96"/>
      <c r="M1546" s="96"/>
      <c r="N1546" s="96"/>
      <c r="O1546" s="99"/>
      <c r="P1546" s="99">
        <f>Table1[[#This Row],[Unit Value]]*Table1[[#This Row],[Qty | PCount]]</f>
        <v>0</v>
      </c>
      <c r="Q1546" s="96" t="str">
        <f>IF(Table1[[#This Row],[Unit Value]]&lt;=4999,"Low-Value Asset","High-Value Asset")</f>
        <v>Low-Value Asset</v>
      </c>
      <c r="R1546" s="96"/>
      <c r="S1546" s="96"/>
      <c r="T1546" s="96"/>
      <c r="U1546" s="96"/>
      <c r="V1546" s="100"/>
      <c r="W1546" s="96"/>
      <c r="X1546" s="96"/>
      <c r="Y1546" s="96"/>
      <c r="Z1546" s="96"/>
      <c r="AA154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6" s="96"/>
      <c r="AC1546" s="153"/>
    </row>
    <row r="1547" spans="1:29" ht="12.6" x14ac:dyDescent="0.25">
      <c r="A1547" s="96" t="s">
        <v>735</v>
      </c>
      <c r="B1547" s="95">
        <v>91</v>
      </c>
      <c r="C1547" s="96"/>
      <c r="D154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7" s="96"/>
      <c r="F1547" s="96"/>
      <c r="G1547" s="97"/>
      <c r="H1547" s="97"/>
      <c r="I1547" s="96"/>
      <c r="J1547" s="96"/>
      <c r="K1547" s="96"/>
      <c r="L1547" s="96"/>
      <c r="M1547" s="96"/>
      <c r="N1547" s="96"/>
      <c r="O1547" s="99"/>
      <c r="P1547" s="99">
        <f>Table1[[#This Row],[Unit Value]]*Table1[[#This Row],[Qty | PCount]]</f>
        <v>0</v>
      </c>
      <c r="Q1547" s="96" t="str">
        <f>IF(Table1[[#This Row],[Unit Value]]&lt;=4999,"Low-Value Asset","High-Value Asset")</f>
        <v>Low-Value Asset</v>
      </c>
      <c r="R1547" s="96"/>
      <c r="S1547" s="96"/>
      <c r="T1547" s="96"/>
      <c r="U1547" s="96"/>
      <c r="V1547" s="100"/>
      <c r="W1547" s="96"/>
      <c r="X1547" s="96"/>
      <c r="Y1547" s="96"/>
      <c r="Z1547" s="96"/>
      <c r="AA154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7" s="96"/>
      <c r="AC1547" s="153"/>
    </row>
    <row r="1548" spans="1:29" ht="12.6" x14ac:dyDescent="0.25">
      <c r="A1548" s="96" t="s">
        <v>735</v>
      </c>
      <c r="B1548" s="95">
        <v>92</v>
      </c>
      <c r="C1548" s="96"/>
      <c r="D154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8" s="96"/>
      <c r="F1548" s="96"/>
      <c r="G1548" s="97"/>
      <c r="H1548" s="97"/>
      <c r="I1548" s="96"/>
      <c r="J1548" s="96"/>
      <c r="K1548" s="96"/>
      <c r="L1548" s="96"/>
      <c r="M1548" s="96"/>
      <c r="N1548" s="96"/>
      <c r="O1548" s="99"/>
      <c r="P1548" s="99">
        <f>Table1[[#This Row],[Unit Value]]*Table1[[#This Row],[Qty | PCount]]</f>
        <v>0</v>
      </c>
      <c r="Q1548" s="96" t="str">
        <f>IF(Table1[[#This Row],[Unit Value]]&lt;=4999,"Low-Value Asset","High-Value Asset")</f>
        <v>Low-Value Asset</v>
      </c>
      <c r="R1548" s="96"/>
      <c r="S1548" s="96"/>
      <c r="T1548" s="96"/>
      <c r="U1548" s="96"/>
      <c r="V1548" s="100"/>
      <c r="W1548" s="96"/>
      <c r="X1548" s="96"/>
      <c r="Y1548" s="96"/>
      <c r="Z1548" s="96"/>
      <c r="AA154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8" s="96"/>
      <c r="AC1548" s="153"/>
    </row>
    <row r="1549" spans="1:29" ht="12.6" x14ac:dyDescent="0.25">
      <c r="A1549" s="96" t="s">
        <v>735</v>
      </c>
      <c r="B1549" s="95">
        <v>93</v>
      </c>
      <c r="C1549" s="96"/>
      <c r="D154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49" s="96"/>
      <c r="F1549" s="96"/>
      <c r="G1549" s="97"/>
      <c r="H1549" s="97"/>
      <c r="I1549" s="96"/>
      <c r="J1549" s="96"/>
      <c r="K1549" s="96"/>
      <c r="L1549" s="96"/>
      <c r="M1549" s="96"/>
      <c r="N1549" s="96"/>
      <c r="O1549" s="99"/>
      <c r="P1549" s="99">
        <f>Table1[[#This Row],[Unit Value]]*Table1[[#This Row],[Qty | PCount]]</f>
        <v>0</v>
      </c>
      <c r="Q1549" s="96" t="str">
        <f>IF(Table1[[#This Row],[Unit Value]]&lt;=4999,"Low-Value Asset","High-Value Asset")</f>
        <v>Low-Value Asset</v>
      </c>
      <c r="R1549" s="96"/>
      <c r="S1549" s="96"/>
      <c r="T1549" s="96"/>
      <c r="U1549" s="96"/>
      <c r="V1549" s="100"/>
      <c r="W1549" s="96"/>
      <c r="X1549" s="96"/>
      <c r="Y1549" s="96"/>
      <c r="Z1549" s="96"/>
      <c r="AA154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49" s="96"/>
      <c r="AC1549" s="153"/>
    </row>
    <row r="1550" spans="1:29" ht="12.6" x14ac:dyDescent="0.25">
      <c r="A1550" s="96" t="s">
        <v>735</v>
      </c>
      <c r="B1550" s="95">
        <v>94</v>
      </c>
      <c r="C1550" s="96"/>
      <c r="D155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0" s="96"/>
      <c r="F1550" s="96"/>
      <c r="G1550" s="97"/>
      <c r="H1550" s="97"/>
      <c r="I1550" s="96"/>
      <c r="J1550" s="96"/>
      <c r="K1550" s="96"/>
      <c r="L1550" s="96"/>
      <c r="M1550" s="96"/>
      <c r="N1550" s="96"/>
      <c r="O1550" s="99"/>
      <c r="P1550" s="99">
        <f>Table1[[#This Row],[Unit Value]]*Table1[[#This Row],[Qty | PCount]]</f>
        <v>0</v>
      </c>
      <c r="Q1550" s="96" t="str">
        <f>IF(Table1[[#This Row],[Unit Value]]&lt;=4999,"Low-Value Asset","High-Value Asset")</f>
        <v>Low-Value Asset</v>
      </c>
      <c r="R1550" s="96"/>
      <c r="S1550" s="96"/>
      <c r="T1550" s="96"/>
      <c r="U1550" s="96"/>
      <c r="V1550" s="100"/>
      <c r="W1550" s="96"/>
      <c r="X1550" s="96"/>
      <c r="Y1550" s="96"/>
      <c r="Z1550" s="96"/>
      <c r="AA155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0" s="96"/>
      <c r="AC1550" s="153"/>
    </row>
    <row r="1551" spans="1:29" ht="12.6" x14ac:dyDescent="0.25">
      <c r="A1551" s="96" t="s">
        <v>735</v>
      </c>
      <c r="B1551" s="95">
        <v>95</v>
      </c>
      <c r="C1551" s="96"/>
      <c r="D155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1" s="96"/>
      <c r="F1551" s="96"/>
      <c r="G1551" s="97"/>
      <c r="H1551" s="97"/>
      <c r="I1551" s="96"/>
      <c r="J1551" s="96"/>
      <c r="K1551" s="96"/>
      <c r="L1551" s="96"/>
      <c r="M1551" s="96"/>
      <c r="N1551" s="96"/>
      <c r="O1551" s="99"/>
      <c r="P1551" s="99">
        <f>Table1[[#This Row],[Unit Value]]*Table1[[#This Row],[Qty | PCount]]</f>
        <v>0</v>
      </c>
      <c r="Q1551" s="96" t="str">
        <f>IF(Table1[[#This Row],[Unit Value]]&lt;=4999,"Low-Value Asset","High-Value Asset")</f>
        <v>Low-Value Asset</v>
      </c>
      <c r="R1551" s="96"/>
      <c r="S1551" s="96"/>
      <c r="T1551" s="96"/>
      <c r="U1551" s="96"/>
      <c r="V1551" s="100"/>
      <c r="W1551" s="96"/>
      <c r="X1551" s="96"/>
      <c r="Y1551" s="96"/>
      <c r="Z1551" s="96"/>
      <c r="AA155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1" s="96"/>
      <c r="AC1551" s="153"/>
    </row>
    <row r="1552" spans="1:29" ht="12.6" x14ac:dyDescent="0.25">
      <c r="A1552" s="96" t="s">
        <v>735</v>
      </c>
      <c r="B1552" s="95">
        <v>96</v>
      </c>
      <c r="C1552" s="96"/>
      <c r="D155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2" s="96"/>
      <c r="F1552" s="96"/>
      <c r="G1552" s="97"/>
      <c r="H1552" s="97"/>
      <c r="I1552" s="96"/>
      <c r="J1552" s="96"/>
      <c r="K1552" s="96"/>
      <c r="L1552" s="96"/>
      <c r="M1552" s="96"/>
      <c r="N1552" s="96"/>
      <c r="O1552" s="99"/>
      <c r="P1552" s="99">
        <f>Table1[[#This Row],[Unit Value]]*Table1[[#This Row],[Qty | PCount]]</f>
        <v>0</v>
      </c>
      <c r="Q1552" s="96" t="str">
        <f>IF(Table1[[#This Row],[Unit Value]]&lt;=4999,"Low-Value Asset","High-Value Asset")</f>
        <v>Low-Value Asset</v>
      </c>
      <c r="R1552" s="96"/>
      <c r="S1552" s="96"/>
      <c r="T1552" s="96"/>
      <c r="U1552" s="96"/>
      <c r="V1552" s="100"/>
      <c r="W1552" s="96"/>
      <c r="X1552" s="96"/>
      <c r="Y1552" s="96"/>
      <c r="Z1552" s="96"/>
      <c r="AA155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2" s="96"/>
      <c r="AC1552" s="153"/>
    </row>
    <row r="1553" spans="1:29" ht="12.6" x14ac:dyDescent="0.25">
      <c r="A1553" s="96" t="s">
        <v>735</v>
      </c>
      <c r="B1553" s="95">
        <v>97</v>
      </c>
      <c r="C1553" s="96"/>
      <c r="D155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3" s="96"/>
      <c r="F1553" s="96"/>
      <c r="G1553" s="97"/>
      <c r="H1553" s="97"/>
      <c r="I1553" s="96"/>
      <c r="J1553" s="96"/>
      <c r="K1553" s="96"/>
      <c r="L1553" s="96"/>
      <c r="M1553" s="96"/>
      <c r="N1553" s="96"/>
      <c r="O1553" s="99"/>
      <c r="P1553" s="99">
        <f>Table1[[#This Row],[Unit Value]]*Table1[[#This Row],[Qty | PCount]]</f>
        <v>0</v>
      </c>
      <c r="Q1553" s="96" t="str">
        <f>IF(Table1[[#This Row],[Unit Value]]&lt;=4999,"Low-Value Asset","High-Value Asset")</f>
        <v>Low-Value Asset</v>
      </c>
      <c r="R1553" s="96"/>
      <c r="S1553" s="96"/>
      <c r="T1553" s="96"/>
      <c r="U1553" s="96"/>
      <c r="V1553" s="100"/>
      <c r="W1553" s="96"/>
      <c r="X1553" s="96"/>
      <c r="Y1553" s="96"/>
      <c r="Z1553" s="96"/>
      <c r="AA155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3" s="96"/>
      <c r="AC1553" s="153"/>
    </row>
    <row r="1554" spans="1:29" ht="12.6" x14ac:dyDescent="0.25">
      <c r="A1554" s="96" t="s">
        <v>735</v>
      </c>
      <c r="B1554" s="95">
        <v>98</v>
      </c>
      <c r="C1554" s="96"/>
      <c r="D155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4" s="96"/>
      <c r="F1554" s="96"/>
      <c r="G1554" s="97"/>
      <c r="H1554" s="97"/>
      <c r="I1554" s="96"/>
      <c r="J1554" s="96"/>
      <c r="K1554" s="96"/>
      <c r="L1554" s="96"/>
      <c r="M1554" s="96"/>
      <c r="N1554" s="96"/>
      <c r="O1554" s="99"/>
      <c r="P1554" s="99">
        <f>Table1[[#This Row],[Unit Value]]*Table1[[#This Row],[Qty | PCount]]</f>
        <v>0</v>
      </c>
      <c r="Q1554" s="96" t="str">
        <f>IF(Table1[[#This Row],[Unit Value]]&lt;=4999,"Low-Value Asset","High-Value Asset")</f>
        <v>Low-Value Asset</v>
      </c>
      <c r="R1554" s="96"/>
      <c r="S1554" s="96"/>
      <c r="T1554" s="96"/>
      <c r="U1554" s="96"/>
      <c r="V1554" s="100"/>
      <c r="W1554" s="96"/>
      <c r="X1554" s="96"/>
      <c r="Y1554" s="96"/>
      <c r="Z1554" s="96"/>
      <c r="AA155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4" s="96"/>
      <c r="AC1554" s="153"/>
    </row>
    <row r="1555" spans="1:29" ht="12.6" x14ac:dyDescent="0.25">
      <c r="A1555" s="96" t="s">
        <v>735</v>
      </c>
      <c r="B1555" s="95">
        <v>99</v>
      </c>
      <c r="C1555" s="96"/>
      <c r="D155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5" s="96"/>
      <c r="F1555" s="96"/>
      <c r="G1555" s="97"/>
      <c r="H1555" s="97"/>
      <c r="I1555" s="96"/>
      <c r="J1555" s="96"/>
      <c r="K1555" s="96"/>
      <c r="L1555" s="96"/>
      <c r="M1555" s="96"/>
      <c r="N1555" s="96"/>
      <c r="O1555" s="99"/>
      <c r="P1555" s="99">
        <f>Table1[[#This Row],[Unit Value]]*Table1[[#This Row],[Qty | PCount]]</f>
        <v>0</v>
      </c>
      <c r="Q1555" s="96" t="str">
        <f>IF(Table1[[#This Row],[Unit Value]]&lt;=4999,"Low-Value Asset","High-Value Asset")</f>
        <v>Low-Value Asset</v>
      </c>
      <c r="R1555" s="96"/>
      <c r="S1555" s="96"/>
      <c r="T1555" s="96"/>
      <c r="U1555" s="96"/>
      <c r="V1555" s="100"/>
      <c r="W1555" s="96"/>
      <c r="X1555" s="96"/>
      <c r="Y1555" s="96"/>
      <c r="Z1555" s="96"/>
      <c r="AA155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5" s="96"/>
      <c r="AC1555" s="153"/>
    </row>
    <row r="1556" spans="1:29" ht="12.6" x14ac:dyDescent="0.25">
      <c r="A1556" s="96" t="s">
        <v>735</v>
      </c>
      <c r="B1556" s="95">
        <v>100</v>
      </c>
      <c r="C1556" s="96"/>
      <c r="D155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6" s="96"/>
      <c r="F1556" s="96"/>
      <c r="G1556" s="97"/>
      <c r="H1556" s="97"/>
      <c r="I1556" s="96"/>
      <c r="J1556" s="96"/>
      <c r="K1556" s="96"/>
      <c r="L1556" s="96"/>
      <c r="M1556" s="96"/>
      <c r="N1556" s="96"/>
      <c r="O1556" s="99"/>
      <c r="P1556" s="99">
        <f>Table1[[#This Row],[Unit Value]]*Table1[[#This Row],[Qty | PCount]]</f>
        <v>0</v>
      </c>
      <c r="Q1556" s="96" t="str">
        <f>IF(Table1[[#This Row],[Unit Value]]&lt;=4999,"Low-Value Asset","High-Value Asset")</f>
        <v>Low-Value Asset</v>
      </c>
      <c r="R1556" s="96"/>
      <c r="S1556" s="96"/>
      <c r="T1556" s="96"/>
      <c r="U1556" s="96"/>
      <c r="V1556" s="100"/>
      <c r="W1556" s="96"/>
      <c r="X1556" s="96"/>
      <c r="Y1556" s="96"/>
      <c r="Z1556" s="96"/>
      <c r="AA155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6" s="96"/>
      <c r="AC1556" s="153"/>
    </row>
    <row r="1557" spans="1:29" ht="12.6" x14ac:dyDescent="0.25">
      <c r="A1557" s="96" t="s">
        <v>735</v>
      </c>
      <c r="B1557" s="95">
        <v>101</v>
      </c>
      <c r="C1557" s="96"/>
      <c r="D155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7" s="96"/>
      <c r="F1557" s="96"/>
      <c r="G1557" s="97"/>
      <c r="H1557" s="97"/>
      <c r="I1557" s="96"/>
      <c r="J1557" s="96"/>
      <c r="K1557" s="96"/>
      <c r="L1557" s="96"/>
      <c r="M1557" s="96"/>
      <c r="N1557" s="96"/>
      <c r="O1557" s="99"/>
      <c r="P1557" s="99">
        <f>Table1[[#This Row],[Unit Value]]*Table1[[#This Row],[Qty | PCount]]</f>
        <v>0</v>
      </c>
      <c r="Q1557" s="96" t="str">
        <f>IF(Table1[[#This Row],[Unit Value]]&lt;=4999,"Low-Value Asset","High-Value Asset")</f>
        <v>Low-Value Asset</v>
      </c>
      <c r="R1557" s="96"/>
      <c r="S1557" s="96"/>
      <c r="T1557" s="96"/>
      <c r="U1557" s="96"/>
      <c r="V1557" s="100"/>
      <c r="W1557" s="96"/>
      <c r="X1557" s="96"/>
      <c r="Y1557" s="96"/>
      <c r="Z1557" s="96"/>
      <c r="AA155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7" s="96"/>
      <c r="AC1557" s="153"/>
    </row>
    <row r="1558" spans="1:29" ht="12.6" x14ac:dyDescent="0.25">
      <c r="A1558" s="96" t="s">
        <v>735</v>
      </c>
      <c r="B1558" s="95">
        <v>102</v>
      </c>
      <c r="C1558" s="96"/>
      <c r="D155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8" s="96"/>
      <c r="F1558" s="96"/>
      <c r="G1558" s="97"/>
      <c r="H1558" s="97"/>
      <c r="I1558" s="96"/>
      <c r="J1558" s="96"/>
      <c r="K1558" s="96"/>
      <c r="L1558" s="96"/>
      <c r="M1558" s="96"/>
      <c r="N1558" s="96"/>
      <c r="O1558" s="99"/>
      <c r="P1558" s="99">
        <f>Table1[[#This Row],[Unit Value]]*Table1[[#This Row],[Qty | PCount]]</f>
        <v>0</v>
      </c>
      <c r="Q1558" s="96" t="str">
        <f>IF(Table1[[#This Row],[Unit Value]]&lt;=4999,"Low-Value Asset","High-Value Asset")</f>
        <v>Low-Value Asset</v>
      </c>
      <c r="R1558" s="96"/>
      <c r="S1558" s="96"/>
      <c r="T1558" s="96"/>
      <c r="U1558" s="96"/>
      <c r="V1558" s="100"/>
      <c r="W1558" s="96"/>
      <c r="X1558" s="96"/>
      <c r="Y1558" s="96"/>
      <c r="Z1558" s="96"/>
      <c r="AA155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8" s="96"/>
      <c r="AC1558" s="153"/>
    </row>
    <row r="1559" spans="1:29" ht="12.6" x14ac:dyDescent="0.25">
      <c r="A1559" s="27" t="s">
        <v>736</v>
      </c>
      <c r="B1559" s="28">
        <v>103</v>
      </c>
      <c r="C1559" s="27"/>
      <c r="D15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59" s="27"/>
      <c r="F1559" s="27"/>
      <c r="G1559" s="29"/>
      <c r="H1559" s="29"/>
      <c r="I1559" s="27"/>
      <c r="J1559" s="27"/>
      <c r="K1559" s="27"/>
      <c r="L1559" s="27"/>
      <c r="M1559" s="27"/>
      <c r="N1559" s="27"/>
      <c r="O1559" s="30"/>
      <c r="P1559" s="30">
        <f>Table1[[#This Row],[Unit Value]]*Table1[[#This Row],[Qty | PCount]]</f>
        <v>0</v>
      </c>
      <c r="Q1559" s="27" t="str">
        <f>IF(Table1[[#This Row],[Unit Value]]&lt;=4999,"Low-Value Asset","High-Value Asset")</f>
        <v>Low-Value Asset</v>
      </c>
      <c r="R1559" s="27"/>
      <c r="S1559" s="27"/>
      <c r="T1559" s="27"/>
      <c r="U1559" s="27"/>
      <c r="V1559" s="74"/>
      <c r="W1559" s="27"/>
      <c r="X1559" s="27"/>
      <c r="Y1559" s="27"/>
      <c r="Z1559" s="27"/>
      <c r="AA15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59" s="27"/>
      <c r="AC1559" s="83"/>
    </row>
    <row r="1560" spans="1:29" ht="12.6" x14ac:dyDescent="0.25">
      <c r="A1560" s="27" t="s">
        <v>736</v>
      </c>
      <c r="B1560" s="28">
        <v>104</v>
      </c>
      <c r="C1560" s="27"/>
      <c r="D15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0" s="27"/>
      <c r="F1560" s="27"/>
      <c r="G1560" s="29"/>
      <c r="H1560" s="29"/>
      <c r="I1560" s="27"/>
      <c r="J1560" s="27"/>
      <c r="K1560" s="27"/>
      <c r="L1560" s="27"/>
      <c r="M1560" s="27"/>
      <c r="N1560" s="27"/>
      <c r="O1560" s="30"/>
      <c r="P1560" s="30">
        <f>Table1[[#This Row],[Unit Value]]*Table1[[#This Row],[Qty | PCount]]</f>
        <v>0</v>
      </c>
      <c r="Q1560" s="27" t="str">
        <f>IF(Table1[[#This Row],[Unit Value]]&lt;=4999,"Low-Value Asset","High-Value Asset")</f>
        <v>Low-Value Asset</v>
      </c>
      <c r="R1560" s="27"/>
      <c r="S1560" s="27"/>
      <c r="T1560" s="27"/>
      <c r="U1560" s="27"/>
      <c r="V1560" s="74"/>
      <c r="W1560" s="27"/>
      <c r="X1560" s="27"/>
      <c r="Y1560" s="27"/>
      <c r="Z1560" s="27"/>
      <c r="AA15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0" s="27"/>
      <c r="AC1560" s="83"/>
    </row>
    <row r="1561" spans="1:29" ht="12.6" x14ac:dyDescent="0.25">
      <c r="A1561" s="27" t="s">
        <v>736</v>
      </c>
      <c r="B1561" s="28">
        <v>105</v>
      </c>
      <c r="C1561" s="27"/>
      <c r="D15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1" s="27"/>
      <c r="F1561" s="27"/>
      <c r="G1561" s="29"/>
      <c r="H1561" s="29"/>
      <c r="I1561" s="27"/>
      <c r="J1561" s="27"/>
      <c r="K1561" s="27"/>
      <c r="L1561" s="27"/>
      <c r="M1561" s="27"/>
      <c r="N1561" s="27"/>
      <c r="O1561" s="30"/>
      <c r="P1561" s="30">
        <f>Table1[[#This Row],[Unit Value]]*Table1[[#This Row],[Qty | PCount]]</f>
        <v>0</v>
      </c>
      <c r="Q1561" s="27" t="str">
        <f>IF(Table1[[#This Row],[Unit Value]]&lt;=4999,"Low-Value Asset","High-Value Asset")</f>
        <v>Low-Value Asset</v>
      </c>
      <c r="R1561" s="27"/>
      <c r="S1561" s="27"/>
      <c r="T1561" s="27"/>
      <c r="U1561" s="27"/>
      <c r="V1561" s="74"/>
      <c r="W1561" s="27"/>
      <c r="X1561" s="27"/>
      <c r="Y1561" s="27"/>
      <c r="Z1561" s="27"/>
      <c r="AA156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1" s="27"/>
      <c r="AC1561" s="83"/>
    </row>
    <row r="1562" spans="1:29" ht="12.6" x14ac:dyDescent="0.25">
      <c r="A1562" s="27" t="s">
        <v>736</v>
      </c>
      <c r="B1562" s="28">
        <v>106</v>
      </c>
      <c r="C1562" s="27"/>
      <c r="D15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2" s="27"/>
      <c r="F1562" s="27"/>
      <c r="G1562" s="29"/>
      <c r="H1562" s="29"/>
      <c r="I1562" s="27"/>
      <c r="J1562" s="27"/>
      <c r="K1562" s="27"/>
      <c r="L1562" s="27"/>
      <c r="M1562" s="27"/>
      <c r="N1562" s="27"/>
      <c r="O1562" s="30"/>
      <c r="P1562" s="30">
        <f>Table1[[#This Row],[Unit Value]]*Table1[[#This Row],[Qty | PCount]]</f>
        <v>0</v>
      </c>
      <c r="Q1562" s="27" t="str">
        <f>IF(Table1[[#This Row],[Unit Value]]&lt;=4999,"Low-Value Asset","High-Value Asset")</f>
        <v>Low-Value Asset</v>
      </c>
      <c r="R1562" s="27"/>
      <c r="S1562" s="27"/>
      <c r="T1562" s="27"/>
      <c r="U1562" s="27"/>
      <c r="V1562" s="74"/>
      <c r="W1562" s="27"/>
      <c r="X1562" s="27"/>
      <c r="Y1562" s="27"/>
      <c r="Z1562" s="27"/>
      <c r="AA156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2" s="27"/>
      <c r="AC1562" s="83"/>
    </row>
    <row r="1563" spans="1:29" ht="12.6" x14ac:dyDescent="0.25">
      <c r="A1563" s="27" t="s">
        <v>736</v>
      </c>
      <c r="B1563" s="28">
        <v>107</v>
      </c>
      <c r="C1563" s="27"/>
      <c r="D15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3" s="27"/>
      <c r="F1563" s="27"/>
      <c r="G1563" s="29"/>
      <c r="H1563" s="29"/>
      <c r="I1563" s="27"/>
      <c r="J1563" s="27"/>
      <c r="K1563" s="27"/>
      <c r="L1563" s="27"/>
      <c r="M1563" s="27"/>
      <c r="N1563" s="27"/>
      <c r="O1563" s="30"/>
      <c r="P1563" s="30">
        <f>Table1[[#This Row],[Unit Value]]*Table1[[#This Row],[Qty | PCount]]</f>
        <v>0</v>
      </c>
      <c r="Q1563" s="27" t="str">
        <f>IF(Table1[[#This Row],[Unit Value]]&lt;=4999,"Low-Value Asset","High-Value Asset")</f>
        <v>Low-Value Asset</v>
      </c>
      <c r="R1563" s="27"/>
      <c r="S1563" s="27"/>
      <c r="T1563" s="27"/>
      <c r="U1563" s="27"/>
      <c r="V1563" s="74"/>
      <c r="W1563" s="27"/>
      <c r="X1563" s="27"/>
      <c r="Y1563" s="27"/>
      <c r="Z1563" s="27"/>
      <c r="AA156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3" s="27"/>
      <c r="AC1563" s="83"/>
    </row>
    <row r="1564" spans="1:29" ht="12.6" x14ac:dyDescent="0.25">
      <c r="A1564" s="27" t="s">
        <v>736</v>
      </c>
      <c r="B1564" s="28">
        <v>108</v>
      </c>
      <c r="C1564" s="27"/>
      <c r="D15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4" s="27"/>
      <c r="F1564" s="27"/>
      <c r="G1564" s="29"/>
      <c r="H1564" s="29"/>
      <c r="I1564" s="27"/>
      <c r="J1564" s="27"/>
      <c r="K1564" s="27"/>
      <c r="L1564" s="27"/>
      <c r="M1564" s="27"/>
      <c r="N1564" s="27"/>
      <c r="O1564" s="30"/>
      <c r="P1564" s="30">
        <f>Table1[[#This Row],[Unit Value]]*Table1[[#This Row],[Qty | PCount]]</f>
        <v>0</v>
      </c>
      <c r="Q1564" s="27" t="str">
        <f>IF(Table1[[#This Row],[Unit Value]]&lt;=4999,"Low-Value Asset","High-Value Asset")</f>
        <v>Low-Value Asset</v>
      </c>
      <c r="R1564" s="27"/>
      <c r="S1564" s="27"/>
      <c r="T1564" s="27"/>
      <c r="U1564" s="27"/>
      <c r="V1564" s="74"/>
      <c r="W1564" s="27"/>
      <c r="X1564" s="27"/>
      <c r="Y1564" s="27"/>
      <c r="Z1564" s="27"/>
      <c r="AA156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4" s="27"/>
      <c r="AC1564" s="83"/>
    </row>
    <row r="1565" spans="1:29" ht="12.6" x14ac:dyDescent="0.25">
      <c r="A1565" s="27" t="s">
        <v>736</v>
      </c>
      <c r="B1565" s="28">
        <v>109</v>
      </c>
      <c r="C1565" s="27"/>
      <c r="D15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5" s="27"/>
      <c r="F1565" s="27"/>
      <c r="G1565" s="29"/>
      <c r="H1565" s="29"/>
      <c r="I1565" s="27"/>
      <c r="J1565" s="27"/>
      <c r="K1565" s="27"/>
      <c r="L1565" s="27"/>
      <c r="M1565" s="27"/>
      <c r="N1565" s="27"/>
      <c r="O1565" s="30"/>
      <c r="P1565" s="30">
        <f>Table1[[#This Row],[Unit Value]]*Table1[[#This Row],[Qty | PCount]]</f>
        <v>0</v>
      </c>
      <c r="Q1565" s="27" t="str">
        <f>IF(Table1[[#This Row],[Unit Value]]&lt;=4999,"Low-Value Asset","High-Value Asset")</f>
        <v>Low-Value Asset</v>
      </c>
      <c r="R1565" s="27"/>
      <c r="S1565" s="27"/>
      <c r="T1565" s="27"/>
      <c r="U1565" s="27"/>
      <c r="V1565" s="74"/>
      <c r="W1565" s="27"/>
      <c r="X1565" s="27"/>
      <c r="Y1565" s="27"/>
      <c r="Z1565" s="27"/>
      <c r="AA15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5" s="27"/>
      <c r="AC1565" s="83"/>
    </row>
    <row r="1566" spans="1:29" ht="12.6" x14ac:dyDescent="0.25">
      <c r="A1566" s="27" t="s">
        <v>736</v>
      </c>
      <c r="B1566" s="28">
        <v>110</v>
      </c>
      <c r="C1566" s="27"/>
      <c r="D15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6" s="27"/>
      <c r="F1566" s="27"/>
      <c r="G1566" s="29"/>
      <c r="H1566" s="29"/>
      <c r="I1566" s="27"/>
      <c r="J1566" s="27"/>
      <c r="K1566" s="27"/>
      <c r="L1566" s="27"/>
      <c r="M1566" s="27"/>
      <c r="N1566" s="27"/>
      <c r="O1566" s="30"/>
      <c r="P1566" s="30">
        <f>Table1[[#This Row],[Unit Value]]*Table1[[#This Row],[Qty | PCount]]</f>
        <v>0</v>
      </c>
      <c r="Q1566" s="27" t="str">
        <f>IF(Table1[[#This Row],[Unit Value]]&lt;=4999,"Low-Value Asset","High-Value Asset")</f>
        <v>Low-Value Asset</v>
      </c>
      <c r="R1566" s="27"/>
      <c r="S1566" s="27"/>
      <c r="T1566" s="27"/>
      <c r="U1566" s="27"/>
      <c r="V1566" s="74"/>
      <c r="W1566" s="27"/>
      <c r="X1566" s="27"/>
      <c r="Y1566" s="27"/>
      <c r="Z1566" s="27"/>
      <c r="AA15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6" s="27"/>
      <c r="AC1566" s="83"/>
    </row>
    <row r="1567" spans="1:29" ht="12.6" x14ac:dyDescent="0.25">
      <c r="A1567" s="27" t="s">
        <v>736</v>
      </c>
      <c r="B1567" s="28">
        <v>111</v>
      </c>
      <c r="C1567" s="27"/>
      <c r="D15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7" s="27"/>
      <c r="F1567" s="27"/>
      <c r="G1567" s="29"/>
      <c r="H1567" s="29"/>
      <c r="I1567" s="27"/>
      <c r="J1567" s="27"/>
      <c r="K1567" s="27"/>
      <c r="L1567" s="27"/>
      <c r="M1567" s="27"/>
      <c r="N1567" s="27"/>
      <c r="O1567" s="30"/>
      <c r="P1567" s="30">
        <f>Table1[[#This Row],[Unit Value]]*Table1[[#This Row],[Qty | PCount]]</f>
        <v>0</v>
      </c>
      <c r="Q1567" s="27" t="str">
        <f>IF(Table1[[#This Row],[Unit Value]]&lt;=4999,"Low-Value Asset","High-Value Asset")</f>
        <v>Low-Value Asset</v>
      </c>
      <c r="R1567" s="27"/>
      <c r="S1567" s="27"/>
      <c r="T1567" s="27"/>
      <c r="U1567" s="27"/>
      <c r="V1567" s="74"/>
      <c r="W1567" s="27"/>
      <c r="X1567" s="27"/>
      <c r="Y1567" s="27"/>
      <c r="Z1567" s="27"/>
      <c r="AA15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7" s="27"/>
      <c r="AC1567" s="83"/>
    </row>
    <row r="1568" spans="1:29" ht="12.6" x14ac:dyDescent="0.25">
      <c r="A1568" s="27" t="s">
        <v>736</v>
      </c>
      <c r="B1568" s="28">
        <v>112</v>
      </c>
      <c r="C1568" s="27"/>
      <c r="D15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8" s="27"/>
      <c r="F1568" s="27"/>
      <c r="G1568" s="29"/>
      <c r="H1568" s="29"/>
      <c r="I1568" s="27"/>
      <c r="J1568" s="27"/>
      <c r="K1568" s="27"/>
      <c r="L1568" s="27"/>
      <c r="M1568" s="27"/>
      <c r="N1568" s="27"/>
      <c r="O1568" s="30"/>
      <c r="P1568" s="30">
        <f>Table1[[#This Row],[Unit Value]]*Table1[[#This Row],[Qty | PCount]]</f>
        <v>0</v>
      </c>
      <c r="Q1568" s="27" t="str">
        <f>IF(Table1[[#This Row],[Unit Value]]&lt;=4999,"Low-Value Asset","High-Value Asset")</f>
        <v>Low-Value Asset</v>
      </c>
      <c r="R1568" s="27"/>
      <c r="S1568" s="27"/>
      <c r="T1568" s="27"/>
      <c r="U1568" s="27"/>
      <c r="V1568" s="74"/>
      <c r="W1568" s="27"/>
      <c r="X1568" s="27"/>
      <c r="Y1568" s="27"/>
      <c r="Z1568" s="27"/>
      <c r="AA15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8" s="27"/>
      <c r="AC1568" s="83"/>
    </row>
    <row r="1569" spans="1:29" ht="12.6" x14ac:dyDescent="0.25">
      <c r="A1569" s="27" t="s">
        <v>736</v>
      </c>
      <c r="B1569" s="28">
        <v>113</v>
      </c>
      <c r="C1569" s="27"/>
      <c r="D15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69" s="27"/>
      <c r="F1569" s="27"/>
      <c r="G1569" s="29"/>
      <c r="H1569" s="29"/>
      <c r="I1569" s="27"/>
      <c r="J1569" s="27"/>
      <c r="K1569" s="27"/>
      <c r="L1569" s="27"/>
      <c r="M1569" s="27"/>
      <c r="N1569" s="27"/>
      <c r="O1569" s="30"/>
      <c r="P1569" s="30">
        <f>Table1[[#This Row],[Unit Value]]*Table1[[#This Row],[Qty | PCount]]</f>
        <v>0</v>
      </c>
      <c r="Q1569" s="27" t="str">
        <f>IF(Table1[[#This Row],[Unit Value]]&lt;=4999,"Low-Value Asset","High-Value Asset")</f>
        <v>Low-Value Asset</v>
      </c>
      <c r="R1569" s="27"/>
      <c r="S1569" s="27"/>
      <c r="T1569" s="27"/>
      <c r="U1569" s="27"/>
      <c r="V1569" s="74"/>
      <c r="W1569" s="27"/>
      <c r="X1569" s="27"/>
      <c r="Y1569" s="27"/>
      <c r="Z1569" s="27"/>
      <c r="AA156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69" s="27"/>
      <c r="AC1569" s="83"/>
    </row>
    <row r="1570" spans="1:29" ht="12.6" x14ac:dyDescent="0.25">
      <c r="A1570" s="27" t="s">
        <v>736</v>
      </c>
      <c r="B1570" s="28">
        <v>114</v>
      </c>
      <c r="C1570" s="27"/>
      <c r="D15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0" s="27"/>
      <c r="F1570" s="27"/>
      <c r="G1570" s="29"/>
      <c r="H1570" s="29"/>
      <c r="I1570" s="27"/>
      <c r="J1570" s="27"/>
      <c r="K1570" s="27"/>
      <c r="L1570" s="27"/>
      <c r="M1570" s="27"/>
      <c r="N1570" s="27"/>
      <c r="O1570" s="30"/>
      <c r="P1570" s="30">
        <f>Table1[[#This Row],[Unit Value]]*Table1[[#This Row],[Qty | PCount]]</f>
        <v>0</v>
      </c>
      <c r="Q1570" s="27" t="str">
        <f>IF(Table1[[#This Row],[Unit Value]]&lt;=4999,"Low-Value Asset","High-Value Asset")</f>
        <v>Low-Value Asset</v>
      </c>
      <c r="R1570" s="27"/>
      <c r="S1570" s="27"/>
      <c r="T1570" s="27"/>
      <c r="U1570" s="27"/>
      <c r="V1570" s="74"/>
      <c r="W1570" s="27"/>
      <c r="X1570" s="27"/>
      <c r="Y1570" s="27"/>
      <c r="Z1570" s="27"/>
      <c r="AA157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0" s="27"/>
      <c r="AC1570" s="83"/>
    </row>
    <row r="1571" spans="1:29" ht="12.6" x14ac:dyDescent="0.25">
      <c r="A1571" s="27" t="s">
        <v>736</v>
      </c>
      <c r="B1571" s="28">
        <v>115</v>
      </c>
      <c r="C1571" s="27"/>
      <c r="D15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1" s="27"/>
      <c r="F1571" s="27"/>
      <c r="G1571" s="29"/>
      <c r="H1571" s="29"/>
      <c r="I1571" s="27"/>
      <c r="J1571" s="27"/>
      <c r="K1571" s="27"/>
      <c r="L1571" s="27"/>
      <c r="M1571" s="27"/>
      <c r="N1571" s="27"/>
      <c r="O1571" s="30"/>
      <c r="P1571" s="30">
        <f>Table1[[#This Row],[Unit Value]]*Table1[[#This Row],[Qty | PCount]]</f>
        <v>0</v>
      </c>
      <c r="Q1571" s="27" t="str">
        <f>IF(Table1[[#This Row],[Unit Value]]&lt;=4999,"Low-Value Asset","High-Value Asset")</f>
        <v>Low-Value Asset</v>
      </c>
      <c r="R1571" s="27"/>
      <c r="S1571" s="27"/>
      <c r="T1571" s="27"/>
      <c r="U1571" s="27"/>
      <c r="V1571" s="74"/>
      <c r="W1571" s="27"/>
      <c r="X1571" s="27"/>
      <c r="Y1571" s="27"/>
      <c r="Z1571" s="27"/>
      <c r="AA157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1" s="27"/>
      <c r="AC1571" s="83"/>
    </row>
    <row r="1572" spans="1:29" ht="12.6" x14ac:dyDescent="0.25">
      <c r="A1572" s="27" t="s">
        <v>736</v>
      </c>
      <c r="B1572" s="28">
        <v>116</v>
      </c>
      <c r="C1572" s="27"/>
      <c r="D15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2" s="27"/>
      <c r="F1572" s="27"/>
      <c r="G1572" s="29"/>
      <c r="H1572" s="29"/>
      <c r="I1572" s="27"/>
      <c r="J1572" s="27"/>
      <c r="K1572" s="27"/>
      <c r="L1572" s="27"/>
      <c r="M1572" s="27"/>
      <c r="N1572" s="27"/>
      <c r="O1572" s="30"/>
      <c r="P1572" s="30">
        <f>Table1[[#This Row],[Unit Value]]*Table1[[#This Row],[Qty | PCount]]</f>
        <v>0</v>
      </c>
      <c r="Q1572" s="27" t="str">
        <f>IF(Table1[[#This Row],[Unit Value]]&lt;=4999,"Low-Value Asset","High-Value Asset")</f>
        <v>Low-Value Asset</v>
      </c>
      <c r="R1572" s="27"/>
      <c r="S1572" s="27"/>
      <c r="T1572" s="27"/>
      <c r="U1572" s="27"/>
      <c r="V1572" s="74"/>
      <c r="W1572" s="27"/>
      <c r="X1572" s="27"/>
      <c r="Y1572" s="27"/>
      <c r="Z1572" s="27"/>
      <c r="AA157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2" s="27"/>
      <c r="AC1572" s="83"/>
    </row>
    <row r="1573" spans="1:29" ht="12.6" x14ac:dyDescent="0.25">
      <c r="A1573" s="27" t="s">
        <v>736</v>
      </c>
      <c r="B1573" s="28">
        <v>117</v>
      </c>
      <c r="C1573" s="27"/>
      <c r="D15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3" s="27"/>
      <c r="F1573" s="27"/>
      <c r="G1573" s="29"/>
      <c r="H1573" s="29"/>
      <c r="I1573" s="27"/>
      <c r="J1573" s="27"/>
      <c r="K1573" s="27"/>
      <c r="L1573" s="27"/>
      <c r="M1573" s="27"/>
      <c r="N1573" s="27"/>
      <c r="O1573" s="30"/>
      <c r="P1573" s="30">
        <f>Table1[[#This Row],[Unit Value]]*Table1[[#This Row],[Qty | PCount]]</f>
        <v>0</v>
      </c>
      <c r="Q1573" s="27" t="str">
        <f>IF(Table1[[#This Row],[Unit Value]]&lt;=4999,"Low-Value Asset","High-Value Asset")</f>
        <v>Low-Value Asset</v>
      </c>
      <c r="R1573" s="27"/>
      <c r="S1573" s="27"/>
      <c r="T1573" s="27"/>
      <c r="U1573" s="27"/>
      <c r="V1573" s="74"/>
      <c r="W1573" s="27"/>
      <c r="X1573" s="27"/>
      <c r="Y1573" s="27"/>
      <c r="Z1573" s="27"/>
      <c r="AA15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3" s="27"/>
      <c r="AC1573" s="83"/>
    </row>
    <row r="1574" spans="1:29" ht="12.6" x14ac:dyDescent="0.25">
      <c r="A1574" s="27" t="s">
        <v>736</v>
      </c>
      <c r="B1574" s="28">
        <v>118</v>
      </c>
      <c r="C1574" s="27"/>
      <c r="D15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4" s="27"/>
      <c r="F1574" s="27"/>
      <c r="G1574" s="29"/>
      <c r="H1574" s="29"/>
      <c r="I1574" s="27"/>
      <c r="J1574" s="27"/>
      <c r="K1574" s="27"/>
      <c r="L1574" s="27"/>
      <c r="M1574" s="27"/>
      <c r="N1574" s="27"/>
      <c r="O1574" s="30"/>
      <c r="P1574" s="30">
        <f>Table1[[#This Row],[Unit Value]]*Table1[[#This Row],[Qty | PCount]]</f>
        <v>0</v>
      </c>
      <c r="Q1574" s="27" t="str">
        <f>IF(Table1[[#This Row],[Unit Value]]&lt;=4999,"Low-Value Asset","High-Value Asset")</f>
        <v>Low-Value Asset</v>
      </c>
      <c r="R1574" s="27"/>
      <c r="S1574" s="27"/>
      <c r="T1574" s="27"/>
      <c r="U1574" s="27"/>
      <c r="V1574" s="74"/>
      <c r="W1574" s="27"/>
      <c r="X1574" s="27"/>
      <c r="Y1574" s="27"/>
      <c r="Z1574" s="27"/>
      <c r="AA15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4" s="27"/>
      <c r="AC1574" s="83"/>
    </row>
    <row r="1575" spans="1:29" ht="12.6" x14ac:dyDescent="0.25">
      <c r="A1575" s="27" t="s">
        <v>736</v>
      </c>
      <c r="B1575" s="28">
        <v>119</v>
      </c>
      <c r="C1575" s="27"/>
      <c r="D15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5" s="27"/>
      <c r="F1575" s="27"/>
      <c r="G1575" s="29"/>
      <c r="H1575" s="29"/>
      <c r="I1575" s="27"/>
      <c r="J1575" s="27"/>
      <c r="K1575" s="27"/>
      <c r="L1575" s="27"/>
      <c r="M1575" s="27"/>
      <c r="N1575" s="27"/>
      <c r="O1575" s="30"/>
      <c r="P1575" s="30">
        <f>Table1[[#This Row],[Unit Value]]*Table1[[#This Row],[Qty | PCount]]</f>
        <v>0</v>
      </c>
      <c r="Q1575" s="27" t="str">
        <f>IF(Table1[[#This Row],[Unit Value]]&lt;=4999,"Low-Value Asset","High-Value Asset")</f>
        <v>Low-Value Asset</v>
      </c>
      <c r="R1575" s="27"/>
      <c r="S1575" s="27"/>
      <c r="T1575" s="27"/>
      <c r="U1575" s="27"/>
      <c r="V1575" s="74"/>
      <c r="W1575" s="27"/>
      <c r="X1575" s="27"/>
      <c r="Y1575" s="27"/>
      <c r="Z1575" s="27"/>
      <c r="AA15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5" s="27"/>
      <c r="AC1575" s="83"/>
    </row>
    <row r="1576" spans="1:29" ht="12.6" x14ac:dyDescent="0.25">
      <c r="A1576" s="27" t="s">
        <v>736</v>
      </c>
      <c r="B1576" s="28">
        <v>120</v>
      </c>
      <c r="C1576" s="27"/>
      <c r="D15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6" s="27"/>
      <c r="F1576" s="27"/>
      <c r="G1576" s="29"/>
      <c r="H1576" s="29"/>
      <c r="I1576" s="27"/>
      <c r="J1576" s="27"/>
      <c r="K1576" s="27"/>
      <c r="L1576" s="27"/>
      <c r="M1576" s="27"/>
      <c r="N1576" s="27"/>
      <c r="O1576" s="30"/>
      <c r="P1576" s="30">
        <f>Table1[[#This Row],[Unit Value]]*Table1[[#This Row],[Qty | PCount]]</f>
        <v>0</v>
      </c>
      <c r="Q1576" s="27" t="str">
        <f>IF(Table1[[#This Row],[Unit Value]]&lt;=4999,"Low-Value Asset","High-Value Asset")</f>
        <v>Low-Value Asset</v>
      </c>
      <c r="R1576" s="27"/>
      <c r="S1576" s="27"/>
      <c r="T1576" s="27"/>
      <c r="U1576" s="27"/>
      <c r="V1576" s="74"/>
      <c r="W1576" s="27"/>
      <c r="X1576" s="27"/>
      <c r="Y1576" s="27"/>
      <c r="Z1576" s="27"/>
      <c r="AA15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6" s="27"/>
      <c r="AC1576" s="83"/>
    </row>
    <row r="1577" spans="1:29" ht="12.6" x14ac:dyDescent="0.25">
      <c r="A1577" s="27" t="s">
        <v>736</v>
      </c>
      <c r="B1577" s="28">
        <v>121</v>
      </c>
      <c r="C1577" s="27"/>
      <c r="D15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7" s="27"/>
      <c r="F1577" s="27"/>
      <c r="G1577" s="29"/>
      <c r="H1577" s="29"/>
      <c r="I1577" s="27"/>
      <c r="J1577" s="27"/>
      <c r="K1577" s="27"/>
      <c r="L1577" s="27"/>
      <c r="M1577" s="27"/>
      <c r="N1577" s="27"/>
      <c r="O1577" s="30"/>
      <c r="P1577" s="30">
        <f>Table1[[#This Row],[Unit Value]]*Table1[[#This Row],[Qty | PCount]]</f>
        <v>0</v>
      </c>
      <c r="Q1577" s="27" t="str">
        <f>IF(Table1[[#This Row],[Unit Value]]&lt;=4999,"Low-Value Asset","High-Value Asset")</f>
        <v>Low-Value Asset</v>
      </c>
      <c r="R1577" s="27"/>
      <c r="S1577" s="27"/>
      <c r="T1577" s="27"/>
      <c r="U1577" s="27"/>
      <c r="V1577" s="74"/>
      <c r="W1577" s="27"/>
      <c r="X1577" s="27"/>
      <c r="Y1577" s="27"/>
      <c r="Z1577" s="27"/>
      <c r="AA157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7" s="27"/>
      <c r="AC1577" s="83"/>
    </row>
    <row r="1578" spans="1:29" ht="12.6" x14ac:dyDescent="0.25">
      <c r="A1578" s="96" t="s">
        <v>737</v>
      </c>
      <c r="B1578" s="95">
        <v>122</v>
      </c>
      <c r="C1578" s="96"/>
      <c r="D157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8" s="96"/>
      <c r="F1578" s="96"/>
      <c r="G1578" s="97"/>
      <c r="H1578" s="97"/>
      <c r="I1578" s="96"/>
      <c r="J1578" s="96"/>
      <c r="K1578" s="96"/>
      <c r="L1578" s="96"/>
      <c r="M1578" s="96"/>
      <c r="N1578" s="96"/>
      <c r="O1578" s="99"/>
      <c r="P1578" s="99">
        <f>Table1[[#This Row],[Unit Value]]*Table1[[#This Row],[Qty | PCount]]</f>
        <v>0</v>
      </c>
      <c r="Q1578" s="96" t="str">
        <f>IF(Table1[[#This Row],[Unit Value]]&lt;=4999,"Low-Value Asset","High-Value Asset")</f>
        <v>Low-Value Asset</v>
      </c>
      <c r="R1578" s="96"/>
      <c r="S1578" s="96"/>
      <c r="T1578" s="96"/>
      <c r="U1578" s="96"/>
      <c r="V1578" s="100"/>
      <c r="W1578" s="96"/>
      <c r="X1578" s="96"/>
      <c r="Y1578" s="96"/>
      <c r="Z1578" s="96"/>
      <c r="AA157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8" s="96"/>
      <c r="AC1578" s="153"/>
    </row>
    <row r="1579" spans="1:29" ht="12.6" x14ac:dyDescent="0.25">
      <c r="A1579" s="96" t="s">
        <v>737</v>
      </c>
      <c r="B1579" s="95">
        <v>123</v>
      </c>
      <c r="C1579" s="96"/>
      <c r="D157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79" s="96"/>
      <c r="F1579" s="96"/>
      <c r="G1579" s="97"/>
      <c r="H1579" s="97"/>
      <c r="I1579" s="96"/>
      <c r="J1579" s="96"/>
      <c r="K1579" s="96"/>
      <c r="L1579" s="96"/>
      <c r="M1579" s="96"/>
      <c r="N1579" s="96"/>
      <c r="O1579" s="99"/>
      <c r="P1579" s="99">
        <f>Table1[[#This Row],[Unit Value]]*Table1[[#This Row],[Qty | PCount]]</f>
        <v>0</v>
      </c>
      <c r="Q1579" s="96" t="str">
        <f>IF(Table1[[#This Row],[Unit Value]]&lt;=4999,"Low-Value Asset","High-Value Asset")</f>
        <v>Low-Value Asset</v>
      </c>
      <c r="R1579" s="96"/>
      <c r="S1579" s="96"/>
      <c r="T1579" s="96"/>
      <c r="U1579" s="96"/>
      <c r="V1579" s="100"/>
      <c r="W1579" s="96"/>
      <c r="X1579" s="96"/>
      <c r="Y1579" s="96"/>
      <c r="Z1579" s="96"/>
      <c r="AA157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79" s="96"/>
      <c r="AC1579" s="153"/>
    </row>
    <row r="1580" spans="1:29" ht="12.6" x14ac:dyDescent="0.25">
      <c r="A1580" s="96" t="s">
        <v>737</v>
      </c>
      <c r="B1580" s="95">
        <v>124</v>
      </c>
      <c r="C1580" s="96"/>
      <c r="D158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0" s="96"/>
      <c r="F1580" s="96"/>
      <c r="G1580" s="97"/>
      <c r="H1580" s="97"/>
      <c r="I1580" s="96"/>
      <c r="J1580" s="96"/>
      <c r="K1580" s="96"/>
      <c r="L1580" s="96"/>
      <c r="M1580" s="96"/>
      <c r="N1580" s="96"/>
      <c r="O1580" s="99"/>
      <c r="P1580" s="99">
        <f>Table1[[#This Row],[Unit Value]]*Table1[[#This Row],[Qty | PCount]]</f>
        <v>0</v>
      </c>
      <c r="Q1580" s="96" t="str">
        <f>IF(Table1[[#This Row],[Unit Value]]&lt;=4999,"Low-Value Asset","High-Value Asset")</f>
        <v>Low-Value Asset</v>
      </c>
      <c r="R1580" s="96"/>
      <c r="S1580" s="96"/>
      <c r="T1580" s="96"/>
      <c r="U1580" s="96"/>
      <c r="V1580" s="100"/>
      <c r="W1580" s="96"/>
      <c r="X1580" s="96"/>
      <c r="Y1580" s="96"/>
      <c r="Z1580" s="96"/>
      <c r="AA158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0" s="96"/>
      <c r="AC1580" s="153"/>
    </row>
    <row r="1581" spans="1:29" ht="12.6" x14ac:dyDescent="0.25">
      <c r="A1581" s="96" t="s">
        <v>737</v>
      </c>
      <c r="B1581" s="95">
        <v>125</v>
      </c>
      <c r="C1581" s="96"/>
      <c r="D158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1" s="96"/>
      <c r="F1581" s="96"/>
      <c r="G1581" s="97"/>
      <c r="H1581" s="97"/>
      <c r="I1581" s="96"/>
      <c r="J1581" s="96"/>
      <c r="K1581" s="96"/>
      <c r="L1581" s="96"/>
      <c r="M1581" s="96"/>
      <c r="N1581" s="96"/>
      <c r="O1581" s="99"/>
      <c r="P1581" s="99">
        <f>Table1[[#This Row],[Unit Value]]*Table1[[#This Row],[Qty | PCount]]</f>
        <v>0</v>
      </c>
      <c r="Q1581" s="96" t="str">
        <f>IF(Table1[[#This Row],[Unit Value]]&lt;=4999,"Low-Value Asset","High-Value Asset")</f>
        <v>Low-Value Asset</v>
      </c>
      <c r="R1581" s="96"/>
      <c r="S1581" s="96"/>
      <c r="T1581" s="96"/>
      <c r="U1581" s="96"/>
      <c r="V1581" s="100"/>
      <c r="W1581" s="96"/>
      <c r="X1581" s="96"/>
      <c r="Y1581" s="96"/>
      <c r="Z1581" s="96"/>
      <c r="AA158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1" s="96"/>
      <c r="AC1581" s="153"/>
    </row>
    <row r="1582" spans="1:29" ht="12.6" x14ac:dyDescent="0.25">
      <c r="A1582" s="96" t="s">
        <v>737</v>
      </c>
      <c r="B1582" s="95">
        <v>126</v>
      </c>
      <c r="C1582" s="96"/>
      <c r="D158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2" s="96"/>
      <c r="F1582" s="96"/>
      <c r="G1582" s="97"/>
      <c r="H1582" s="97"/>
      <c r="I1582" s="96"/>
      <c r="J1582" s="96"/>
      <c r="K1582" s="96"/>
      <c r="L1582" s="96"/>
      <c r="M1582" s="96"/>
      <c r="N1582" s="96"/>
      <c r="O1582" s="99"/>
      <c r="P1582" s="99">
        <f>Table1[[#This Row],[Unit Value]]*Table1[[#This Row],[Qty | PCount]]</f>
        <v>0</v>
      </c>
      <c r="Q1582" s="96" t="str">
        <f>IF(Table1[[#This Row],[Unit Value]]&lt;=4999,"Low-Value Asset","High-Value Asset")</f>
        <v>Low-Value Asset</v>
      </c>
      <c r="R1582" s="96"/>
      <c r="S1582" s="96"/>
      <c r="T1582" s="96"/>
      <c r="U1582" s="96"/>
      <c r="V1582" s="100"/>
      <c r="W1582" s="96"/>
      <c r="X1582" s="96"/>
      <c r="Y1582" s="96"/>
      <c r="Z1582" s="96"/>
      <c r="AA158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2" s="96"/>
      <c r="AC1582" s="153"/>
    </row>
    <row r="1583" spans="1:29" ht="12.6" x14ac:dyDescent="0.25">
      <c r="A1583" s="96" t="s">
        <v>737</v>
      </c>
      <c r="B1583" s="95">
        <v>127</v>
      </c>
      <c r="C1583" s="96"/>
      <c r="D158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3" s="96"/>
      <c r="F1583" s="96"/>
      <c r="G1583" s="97"/>
      <c r="H1583" s="97"/>
      <c r="I1583" s="96"/>
      <c r="J1583" s="96"/>
      <c r="K1583" s="96"/>
      <c r="L1583" s="96"/>
      <c r="M1583" s="96"/>
      <c r="N1583" s="96"/>
      <c r="O1583" s="99"/>
      <c r="P1583" s="99">
        <f>Table1[[#This Row],[Unit Value]]*Table1[[#This Row],[Qty | PCount]]</f>
        <v>0</v>
      </c>
      <c r="Q1583" s="96" t="str">
        <f>IF(Table1[[#This Row],[Unit Value]]&lt;=4999,"Low-Value Asset","High-Value Asset")</f>
        <v>Low-Value Asset</v>
      </c>
      <c r="R1583" s="96"/>
      <c r="S1583" s="96"/>
      <c r="T1583" s="96"/>
      <c r="U1583" s="96"/>
      <c r="V1583" s="100"/>
      <c r="W1583" s="96"/>
      <c r="X1583" s="96"/>
      <c r="Y1583" s="96"/>
      <c r="Z1583" s="96"/>
      <c r="AA158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3" s="96"/>
      <c r="AC1583" s="153"/>
    </row>
    <row r="1584" spans="1:29" ht="12.6" x14ac:dyDescent="0.25">
      <c r="A1584" s="96" t="s">
        <v>737</v>
      </c>
      <c r="B1584" s="95">
        <v>128</v>
      </c>
      <c r="C1584" s="96"/>
      <c r="D158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4" s="96"/>
      <c r="F1584" s="96"/>
      <c r="G1584" s="97"/>
      <c r="H1584" s="97"/>
      <c r="I1584" s="96"/>
      <c r="J1584" s="96"/>
      <c r="K1584" s="96"/>
      <c r="L1584" s="96"/>
      <c r="M1584" s="96"/>
      <c r="N1584" s="96"/>
      <c r="O1584" s="99"/>
      <c r="P1584" s="99">
        <f>Table1[[#This Row],[Unit Value]]*Table1[[#This Row],[Qty | PCount]]</f>
        <v>0</v>
      </c>
      <c r="Q1584" s="96" t="str">
        <f>IF(Table1[[#This Row],[Unit Value]]&lt;=4999,"Low-Value Asset","High-Value Asset")</f>
        <v>Low-Value Asset</v>
      </c>
      <c r="R1584" s="96"/>
      <c r="S1584" s="96"/>
      <c r="T1584" s="96"/>
      <c r="U1584" s="96"/>
      <c r="V1584" s="100"/>
      <c r="W1584" s="96"/>
      <c r="X1584" s="96"/>
      <c r="Y1584" s="96"/>
      <c r="Z1584" s="96"/>
      <c r="AA158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4" s="96"/>
      <c r="AC1584" s="153"/>
    </row>
    <row r="1585" spans="1:29" ht="12.6" x14ac:dyDescent="0.25">
      <c r="A1585" s="96" t="s">
        <v>737</v>
      </c>
      <c r="B1585" s="95">
        <v>129</v>
      </c>
      <c r="C1585" s="96"/>
      <c r="D158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5" s="96"/>
      <c r="F1585" s="96"/>
      <c r="G1585" s="97"/>
      <c r="H1585" s="97"/>
      <c r="I1585" s="96"/>
      <c r="J1585" s="96"/>
      <c r="K1585" s="96"/>
      <c r="L1585" s="96"/>
      <c r="M1585" s="96"/>
      <c r="N1585" s="96"/>
      <c r="O1585" s="99"/>
      <c r="P1585" s="99">
        <f>Table1[[#This Row],[Unit Value]]*Table1[[#This Row],[Qty | PCount]]</f>
        <v>0</v>
      </c>
      <c r="Q1585" s="96" t="str">
        <f>IF(Table1[[#This Row],[Unit Value]]&lt;=4999,"Low-Value Asset","High-Value Asset")</f>
        <v>Low-Value Asset</v>
      </c>
      <c r="R1585" s="96"/>
      <c r="S1585" s="96"/>
      <c r="T1585" s="96"/>
      <c r="U1585" s="96"/>
      <c r="V1585" s="100"/>
      <c r="W1585" s="96"/>
      <c r="X1585" s="96"/>
      <c r="Y1585" s="96"/>
      <c r="Z1585" s="96"/>
      <c r="AA158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5" s="96"/>
      <c r="AC1585" s="153"/>
    </row>
    <row r="1586" spans="1:29" ht="12.6" x14ac:dyDescent="0.25">
      <c r="A1586" s="96" t="s">
        <v>737</v>
      </c>
      <c r="B1586" s="95">
        <v>130</v>
      </c>
      <c r="C1586" s="96"/>
      <c r="D158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6" s="96"/>
      <c r="F1586" s="96"/>
      <c r="G1586" s="97"/>
      <c r="H1586" s="97"/>
      <c r="I1586" s="96"/>
      <c r="J1586" s="96"/>
      <c r="K1586" s="96"/>
      <c r="L1586" s="96"/>
      <c r="M1586" s="96"/>
      <c r="N1586" s="96"/>
      <c r="O1586" s="99"/>
      <c r="P1586" s="99">
        <f>Table1[[#This Row],[Unit Value]]*Table1[[#This Row],[Qty | PCount]]</f>
        <v>0</v>
      </c>
      <c r="Q1586" s="96" t="str">
        <f>IF(Table1[[#This Row],[Unit Value]]&lt;=4999,"Low-Value Asset","High-Value Asset")</f>
        <v>Low-Value Asset</v>
      </c>
      <c r="R1586" s="96"/>
      <c r="S1586" s="96"/>
      <c r="T1586" s="96"/>
      <c r="U1586" s="96"/>
      <c r="V1586" s="100"/>
      <c r="W1586" s="96"/>
      <c r="X1586" s="96"/>
      <c r="Y1586" s="96"/>
      <c r="Z1586" s="96"/>
      <c r="AA158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6" s="96"/>
      <c r="AC1586" s="153"/>
    </row>
    <row r="1587" spans="1:29" ht="12.6" x14ac:dyDescent="0.25">
      <c r="A1587" s="96" t="s">
        <v>737</v>
      </c>
      <c r="B1587" s="95">
        <v>131</v>
      </c>
      <c r="C1587" s="96"/>
      <c r="D158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7" s="96"/>
      <c r="F1587" s="96"/>
      <c r="G1587" s="97"/>
      <c r="H1587" s="97"/>
      <c r="I1587" s="96"/>
      <c r="J1587" s="96"/>
      <c r="K1587" s="96"/>
      <c r="L1587" s="96"/>
      <c r="M1587" s="96"/>
      <c r="N1587" s="96"/>
      <c r="O1587" s="99"/>
      <c r="P1587" s="99">
        <f>Table1[[#This Row],[Unit Value]]*Table1[[#This Row],[Qty | PCount]]</f>
        <v>0</v>
      </c>
      <c r="Q1587" s="96" t="str">
        <f>IF(Table1[[#This Row],[Unit Value]]&lt;=4999,"Low-Value Asset","High-Value Asset")</f>
        <v>Low-Value Asset</v>
      </c>
      <c r="R1587" s="96"/>
      <c r="S1587" s="96"/>
      <c r="T1587" s="96"/>
      <c r="U1587" s="96"/>
      <c r="V1587" s="100"/>
      <c r="W1587" s="96"/>
      <c r="X1587" s="96"/>
      <c r="Y1587" s="96"/>
      <c r="Z1587" s="96"/>
      <c r="AA158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7" s="96"/>
      <c r="AC1587" s="153"/>
    </row>
    <row r="1588" spans="1:29" ht="12.6" x14ac:dyDescent="0.25">
      <c r="A1588" s="96" t="s">
        <v>737</v>
      </c>
      <c r="B1588" s="95">
        <v>132</v>
      </c>
      <c r="C1588" s="96"/>
      <c r="D158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8" s="96"/>
      <c r="F1588" s="96"/>
      <c r="G1588" s="97"/>
      <c r="H1588" s="97"/>
      <c r="I1588" s="96"/>
      <c r="J1588" s="96"/>
      <c r="K1588" s="96"/>
      <c r="L1588" s="96"/>
      <c r="M1588" s="96"/>
      <c r="N1588" s="96"/>
      <c r="O1588" s="99"/>
      <c r="P1588" s="99">
        <f>Table1[[#This Row],[Unit Value]]*Table1[[#This Row],[Qty | PCount]]</f>
        <v>0</v>
      </c>
      <c r="Q1588" s="96" t="str">
        <f>IF(Table1[[#This Row],[Unit Value]]&lt;=4999,"Low-Value Asset","High-Value Asset")</f>
        <v>Low-Value Asset</v>
      </c>
      <c r="R1588" s="96"/>
      <c r="S1588" s="96"/>
      <c r="T1588" s="96"/>
      <c r="U1588" s="96"/>
      <c r="V1588" s="100"/>
      <c r="W1588" s="96"/>
      <c r="X1588" s="96"/>
      <c r="Y1588" s="96"/>
      <c r="Z1588" s="96"/>
      <c r="AA158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8" s="96"/>
      <c r="AC1588" s="153"/>
    </row>
    <row r="1589" spans="1:29" ht="12.6" x14ac:dyDescent="0.25">
      <c r="A1589" s="96" t="s">
        <v>737</v>
      </c>
      <c r="B1589" s="95">
        <v>133</v>
      </c>
      <c r="C1589" s="96"/>
      <c r="D158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89" s="96"/>
      <c r="F1589" s="96"/>
      <c r="G1589" s="97"/>
      <c r="H1589" s="97"/>
      <c r="I1589" s="96"/>
      <c r="J1589" s="96"/>
      <c r="K1589" s="96"/>
      <c r="L1589" s="96"/>
      <c r="M1589" s="96"/>
      <c r="N1589" s="96"/>
      <c r="O1589" s="99"/>
      <c r="P1589" s="99">
        <f>Table1[[#This Row],[Unit Value]]*Table1[[#This Row],[Qty | PCount]]</f>
        <v>0</v>
      </c>
      <c r="Q1589" s="96" t="str">
        <f>IF(Table1[[#This Row],[Unit Value]]&lt;=4999,"Low-Value Asset","High-Value Asset")</f>
        <v>Low-Value Asset</v>
      </c>
      <c r="R1589" s="96"/>
      <c r="S1589" s="96"/>
      <c r="T1589" s="96"/>
      <c r="U1589" s="96"/>
      <c r="V1589" s="100"/>
      <c r="W1589" s="96"/>
      <c r="X1589" s="96"/>
      <c r="Y1589" s="96"/>
      <c r="Z1589" s="96"/>
      <c r="AA158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89" s="96"/>
      <c r="AC1589" s="153"/>
    </row>
    <row r="1590" spans="1:29" ht="12.6" x14ac:dyDescent="0.25">
      <c r="A1590" s="96" t="s">
        <v>737</v>
      </c>
      <c r="B1590" s="95">
        <v>134</v>
      </c>
      <c r="C1590" s="96"/>
      <c r="D159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0" s="96"/>
      <c r="F1590" s="96"/>
      <c r="G1590" s="97"/>
      <c r="H1590" s="97"/>
      <c r="I1590" s="96"/>
      <c r="J1590" s="96"/>
      <c r="K1590" s="96"/>
      <c r="L1590" s="96"/>
      <c r="M1590" s="96"/>
      <c r="N1590" s="96"/>
      <c r="O1590" s="99"/>
      <c r="P1590" s="99">
        <f>Table1[[#This Row],[Unit Value]]*Table1[[#This Row],[Qty | PCount]]</f>
        <v>0</v>
      </c>
      <c r="Q1590" s="96" t="str">
        <f>IF(Table1[[#This Row],[Unit Value]]&lt;=4999,"Low-Value Asset","High-Value Asset")</f>
        <v>Low-Value Asset</v>
      </c>
      <c r="R1590" s="96"/>
      <c r="S1590" s="96"/>
      <c r="T1590" s="96"/>
      <c r="U1590" s="96"/>
      <c r="V1590" s="100"/>
      <c r="W1590" s="96"/>
      <c r="X1590" s="96"/>
      <c r="Y1590" s="96"/>
      <c r="Z1590" s="96"/>
      <c r="AA159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0" s="96"/>
      <c r="AC1590" s="153"/>
    </row>
    <row r="1591" spans="1:29" ht="12.6" x14ac:dyDescent="0.25">
      <c r="A1591" s="96" t="s">
        <v>737</v>
      </c>
      <c r="B1591" s="95">
        <v>135</v>
      </c>
      <c r="C1591" s="96"/>
      <c r="D159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1" s="96"/>
      <c r="F1591" s="96"/>
      <c r="G1591" s="97"/>
      <c r="H1591" s="97"/>
      <c r="I1591" s="96"/>
      <c r="J1591" s="96"/>
      <c r="K1591" s="96"/>
      <c r="L1591" s="96"/>
      <c r="M1591" s="96"/>
      <c r="N1591" s="96"/>
      <c r="O1591" s="99"/>
      <c r="P1591" s="99">
        <f>Table1[[#This Row],[Unit Value]]*Table1[[#This Row],[Qty | PCount]]</f>
        <v>0</v>
      </c>
      <c r="Q1591" s="96" t="str">
        <f>IF(Table1[[#This Row],[Unit Value]]&lt;=4999,"Low-Value Asset","High-Value Asset")</f>
        <v>Low-Value Asset</v>
      </c>
      <c r="R1591" s="96"/>
      <c r="S1591" s="96"/>
      <c r="T1591" s="96"/>
      <c r="U1591" s="96"/>
      <c r="V1591" s="100"/>
      <c r="W1591" s="96"/>
      <c r="X1591" s="96"/>
      <c r="Y1591" s="96"/>
      <c r="Z1591" s="96"/>
      <c r="AA159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1" s="96"/>
      <c r="AC1591" s="153"/>
    </row>
    <row r="1592" spans="1:29" ht="12.6" x14ac:dyDescent="0.25">
      <c r="A1592" s="96" t="s">
        <v>737</v>
      </c>
      <c r="B1592" s="95">
        <v>136</v>
      </c>
      <c r="C1592" s="96"/>
      <c r="D159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2" s="96"/>
      <c r="F1592" s="96"/>
      <c r="G1592" s="97"/>
      <c r="H1592" s="97"/>
      <c r="I1592" s="96"/>
      <c r="J1592" s="96"/>
      <c r="K1592" s="96"/>
      <c r="L1592" s="96"/>
      <c r="M1592" s="96"/>
      <c r="N1592" s="96"/>
      <c r="O1592" s="99"/>
      <c r="P1592" s="99">
        <f>Table1[[#This Row],[Unit Value]]*Table1[[#This Row],[Qty | PCount]]</f>
        <v>0</v>
      </c>
      <c r="Q1592" s="96" t="str">
        <f>IF(Table1[[#This Row],[Unit Value]]&lt;=4999,"Low-Value Asset","High-Value Asset")</f>
        <v>Low-Value Asset</v>
      </c>
      <c r="R1592" s="96"/>
      <c r="S1592" s="96"/>
      <c r="T1592" s="96"/>
      <c r="U1592" s="96"/>
      <c r="V1592" s="100"/>
      <c r="W1592" s="96"/>
      <c r="X1592" s="96"/>
      <c r="Y1592" s="96"/>
      <c r="Z1592" s="96"/>
      <c r="AA159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2" s="96"/>
      <c r="AC1592" s="153"/>
    </row>
    <row r="1593" spans="1:29" ht="12.6" x14ac:dyDescent="0.25">
      <c r="A1593" s="96" t="s">
        <v>737</v>
      </c>
      <c r="B1593" s="95">
        <v>137</v>
      </c>
      <c r="C1593" s="96"/>
      <c r="D159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3" s="96"/>
      <c r="F1593" s="96"/>
      <c r="G1593" s="97"/>
      <c r="H1593" s="97"/>
      <c r="I1593" s="96"/>
      <c r="J1593" s="96"/>
      <c r="K1593" s="96"/>
      <c r="L1593" s="96"/>
      <c r="M1593" s="96"/>
      <c r="N1593" s="96"/>
      <c r="O1593" s="99"/>
      <c r="P1593" s="99">
        <f>Table1[[#This Row],[Unit Value]]*Table1[[#This Row],[Qty | PCount]]</f>
        <v>0</v>
      </c>
      <c r="Q1593" s="96" t="str">
        <f>IF(Table1[[#This Row],[Unit Value]]&lt;=4999,"Low-Value Asset","High-Value Asset")</f>
        <v>Low-Value Asset</v>
      </c>
      <c r="R1593" s="96"/>
      <c r="S1593" s="96"/>
      <c r="T1593" s="96"/>
      <c r="U1593" s="96"/>
      <c r="V1593" s="100"/>
      <c r="W1593" s="96"/>
      <c r="X1593" s="96"/>
      <c r="Y1593" s="96"/>
      <c r="Z1593" s="96"/>
      <c r="AA159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3" s="96"/>
      <c r="AC1593" s="153"/>
    </row>
    <row r="1594" spans="1:29" ht="12.6" x14ac:dyDescent="0.25">
      <c r="A1594" s="96" t="s">
        <v>737</v>
      </c>
      <c r="B1594" s="95">
        <v>138</v>
      </c>
      <c r="C1594" s="96"/>
      <c r="D159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4" s="96"/>
      <c r="F1594" s="96"/>
      <c r="G1594" s="97"/>
      <c r="H1594" s="97"/>
      <c r="I1594" s="96"/>
      <c r="J1594" s="96"/>
      <c r="K1594" s="96"/>
      <c r="L1594" s="96"/>
      <c r="M1594" s="96"/>
      <c r="N1594" s="96"/>
      <c r="O1594" s="99"/>
      <c r="P1594" s="99">
        <f>Table1[[#This Row],[Unit Value]]*Table1[[#This Row],[Qty | PCount]]</f>
        <v>0</v>
      </c>
      <c r="Q1594" s="96" t="str">
        <f>IF(Table1[[#This Row],[Unit Value]]&lt;=4999,"Low-Value Asset","High-Value Asset")</f>
        <v>Low-Value Asset</v>
      </c>
      <c r="R1594" s="96"/>
      <c r="S1594" s="96"/>
      <c r="T1594" s="96"/>
      <c r="U1594" s="96"/>
      <c r="V1594" s="100"/>
      <c r="W1594" s="96"/>
      <c r="X1594" s="96"/>
      <c r="Y1594" s="96"/>
      <c r="Z1594" s="96"/>
      <c r="AA159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4" s="96"/>
      <c r="AC1594" s="153"/>
    </row>
    <row r="1595" spans="1:29" ht="12.6" x14ac:dyDescent="0.25">
      <c r="A1595" s="96" t="s">
        <v>737</v>
      </c>
      <c r="B1595" s="95">
        <v>139</v>
      </c>
      <c r="C1595" s="96"/>
      <c r="D159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5" s="96"/>
      <c r="F1595" s="96"/>
      <c r="G1595" s="97"/>
      <c r="H1595" s="97"/>
      <c r="I1595" s="96"/>
      <c r="J1595" s="96"/>
      <c r="K1595" s="96"/>
      <c r="L1595" s="96"/>
      <c r="M1595" s="96"/>
      <c r="N1595" s="96"/>
      <c r="O1595" s="99"/>
      <c r="P1595" s="99">
        <f>Table1[[#This Row],[Unit Value]]*Table1[[#This Row],[Qty | PCount]]</f>
        <v>0</v>
      </c>
      <c r="Q1595" s="96" t="str">
        <f>IF(Table1[[#This Row],[Unit Value]]&lt;=4999,"Low-Value Asset","High-Value Asset")</f>
        <v>Low-Value Asset</v>
      </c>
      <c r="R1595" s="96"/>
      <c r="S1595" s="96"/>
      <c r="T1595" s="96"/>
      <c r="U1595" s="96"/>
      <c r="V1595" s="100"/>
      <c r="W1595" s="96"/>
      <c r="X1595" s="96"/>
      <c r="Y1595" s="96"/>
      <c r="Z1595" s="96"/>
      <c r="AA159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5" s="96"/>
      <c r="AC1595" s="153"/>
    </row>
    <row r="1596" spans="1:29" ht="12.6" x14ac:dyDescent="0.25">
      <c r="A1596" s="96" t="s">
        <v>737</v>
      </c>
      <c r="B1596" s="95">
        <v>140</v>
      </c>
      <c r="C1596" s="96"/>
      <c r="D159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6" s="96"/>
      <c r="F1596" s="96"/>
      <c r="G1596" s="97"/>
      <c r="H1596" s="97"/>
      <c r="I1596" s="96"/>
      <c r="J1596" s="96"/>
      <c r="K1596" s="96"/>
      <c r="L1596" s="96"/>
      <c r="M1596" s="96"/>
      <c r="N1596" s="96"/>
      <c r="O1596" s="99"/>
      <c r="P1596" s="99">
        <f>Table1[[#This Row],[Unit Value]]*Table1[[#This Row],[Qty | PCount]]</f>
        <v>0</v>
      </c>
      <c r="Q1596" s="96" t="str">
        <f>IF(Table1[[#This Row],[Unit Value]]&lt;=4999,"Low-Value Asset","High-Value Asset")</f>
        <v>Low-Value Asset</v>
      </c>
      <c r="R1596" s="96"/>
      <c r="S1596" s="96"/>
      <c r="T1596" s="96"/>
      <c r="U1596" s="96"/>
      <c r="V1596" s="100"/>
      <c r="W1596" s="96"/>
      <c r="X1596" s="96"/>
      <c r="Y1596" s="96"/>
      <c r="Z1596" s="96"/>
      <c r="AA159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6" s="96"/>
      <c r="AC1596" s="153"/>
    </row>
    <row r="1597" spans="1:29" ht="12.6" x14ac:dyDescent="0.25">
      <c r="A1597" s="27" t="s">
        <v>738</v>
      </c>
      <c r="B1597" s="28">
        <v>141</v>
      </c>
      <c r="C1597" s="27"/>
      <c r="D15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7" s="27"/>
      <c r="F1597" s="27"/>
      <c r="G1597" s="29"/>
      <c r="H1597" s="29"/>
      <c r="I1597" s="27"/>
      <c r="J1597" s="27"/>
      <c r="K1597" s="27"/>
      <c r="L1597" s="27"/>
      <c r="M1597" s="27"/>
      <c r="N1597" s="27"/>
      <c r="O1597" s="30"/>
      <c r="P1597" s="30">
        <f>Table1[[#This Row],[Unit Value]]*Table1[[#This Row],[Qty | PCount]]</f>
        <v>0</v>
      </c>
      <c r="Q1597" s="27" t="str">
        <f>IF(Table1[[#This Row],[Unit Value]]&lt;=4999,"Low-Value Asset","High-Value Asset")</f>
        <v>Low-Value Asset</v>
      </c>
      <c r="R1597" s="27"/>
      <c r="S1597" s="27"/>
      <c r="T1597" s="27"/>
      <c r="U1597" s="27"/>
      <c r="V1597" s="74"/>
      <c r="W1597" s="27"/>
      <c r="X1597" s="27"/>
      <c r="Y1597" s="27"/>
      <c r="Z1597" s="27"/>
      <c r="AA15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7" s="27"/>
      <c r="AC1597" s="83"/>
    </row>
    <row r="1598" spans="1:29" ht="12.6" x14ac:dyDescent="0.25">
      <c r="A1598" s="27" t="s">
        <v>738</v>
      </c>
      <c r="B1598" s="28">
        <v>142</v>
      </c>
      <c r="C1598" s="27"/>
      <c r="D15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8" s="27"/>
      <c r="F1598" s="27"/>
      <c r="G1598" s="29"/>
      <c r="H1598" s="29"/>
      <c r="I1598" s="27"/>
      <c r="J1598" s="27"/>
      <c r="K1598" s="27"/>
      <c r="L1598" s="27"/>
      <c r="M1598" s="27"/>
      <c r="N1598" s="27"/>
      <c r="O1598" s="30"/>
      <c r="P1598" s="30">
        <f>Table1[[#This Row],[Unit Value]]*Table1[[#This Row],[Qty | PCount]]</f>
        <v>0</v>
      </c>
      <c r="Q1598" s="27" t="str">
        <f>IF(Table1[[#This Row],[Unit Value]]&lt;=4999,"Low-Value Asset","High-Value Asset")</f>
        <v>Low-Value Asset</v>
      </c>
      <c r="R1598" s="27"/>
      <c r="S1598" s="27"/>
      <c r="T1598" s="27"/>
      <c r="U1598" s="27"/>
      <c r="V1598" s="74"/>
      <c r="W1598" s="27"/>
      <c r="X1598" s="27"/>
      <c r="Y1598" s="27"/>
      <c r="Z1598" s="27"/>
      <c r="AA15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8" s="27"/>
      <c r="AC1598" s="83"/>
    </row>
    <row r="1599" spans="1:29" ht="12.6" x14ac:dyDescent="0.25">
      <c r="A1599" s="27" t="s">
        <v>738</v>
      </c>
      <c r="B1599" s="28">
        <v>143</v>
      </c>
      <c r="C1599" s="27"/>
      <c r="D15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599" s="27"/>
      <c r="F1599" s="27"/>
      <c r="G1599" s="29"/>
      <c r="H1599" s="29"/>
      <c r="I1599" s="27"/>
      <c r="J1599" s="27"/>
      <c r="K1599" s="27"/>
      <c r="L1599" s="27"/>
      <c r="M1599" s="27"/>
      <c r="N1599" s="27"/>
      <c r="O1599" s="30"/>
      <c r="P1599" s="30">
        <f>Table1[[#This Row],[Unit Value]]*Table1[[#This Row],[Qty | PCount]]</f>
        <v>0</v>
      </c>
      <c r="Q1599" s="27" t="str">
        <f>IF(Table1[[#This Row],[Unit Value]]&lt;=4999,"Low-Value Asset","High-Value Asset")</f>
        <v>Low-Value Asset</v>
      </c>
      <c r="R1599" s="27"/>
      <c r="S1599" s="27"/>
      <c r="T1599" s="27"/>
      <c r="U1599" s="27"/>
      <c r="V1599" s="74"/>
      <c r="W1599" s="27"/>
      <c r="X1599" s="27"/>
      <c r="Y1599" s="27"/>
      <c r="Z1599" s="27"/>
      <c r="AA15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599" s="27"/>
      <c r="AC1599" s="83"/>
    </row>
    <row r="1600" spans="1:29" ht="12.6" x14ac:dyDescent="0.25">
      <c r="A1600" s="27" t="s">
        <v>738</v>
      </c>
      <c r="B1600" s="28">
        <v>144</v>
      </c>
      <c r="C1600" s="27"/>
      <c r="D16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0" s="27"/>
      <c r="F1600" s="27"/>
      <c r="G1600" s="29"/>
      <c r="H1600" s="29"/>
      <c r="I1600" s="27"/>
      <c r="J1600" s="27"/>
      <c r="K1600" s="27"/>
      <c r="L1600" s="27"/>
      <c r="M1600" s="27"/>
      <c r="N1600" s="27"/>
      <c r="O1600" s="30"/>
      <c r="P1600" s="30">
        <f>Table1[[#This Row],[Unit Value]]*Table1[[#This Row],[Qty | PCount]]</f>
        <v>0</v>
      </c>
      <c r="Q1600" s="27" t="str">
        <f>IF(Table1[[#This Row],[Unit Value]]&lt;=4999,"Low-Value Asset","High-Value Asset")</f>
        <v>Low-Value Asset</v>
      </c>
      <c r="R1600" s="27"/>
      <c r="S1600" s="27"/>
      <c r="T1600" s="27"/>
      <c r="U1600" s="27"/>
      <c r="V1600" s="74"/>
      <c r="W1600" s="27"/>
      <c r="X1600" s="27"/>
      <c r="Y1600" s="27"/>
      <c r="Z1600" s="27"/>
      <c r="AA16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0" s="27"/>
      <c r="AC1600" s="83"/>
    </row>
    <row r="1601" spans="1:29" ht="12.6" x14ac:dyDescent="0.25">
      <c r="A1601" s="27" t="s">
        <v>738</v>
      </c>
      <c r="B1601" s="28">
        <v>145</v>
      </c>
      <c r="C1601" s="27"/>
      <c r="D16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1" s="27"/>
      <c r="F1601" s="27"/>
      <c r="G1601" s="29"/>
      <c r="H1601" s="29"/>
      <c r="I1601" s="27"/>
      <c r="J1601" s="27"/>
      <c r="K1601" s="27"/>
      <c r="L1601" s="27"/>
      <c r="M1601" s="27"/>
      <c r="N1601" s="27"/>
      <c r="O1601" s="30"/>
      <c r="P1601" s="30">
        <f>Table1[[#This Row],[Unit Value]]*Table1[[#This Row],[Qty | PCount]]</f>
        <v>0</v>
      </c>
      <c r="Q1601" s="27" t="str">
        <f>IF(Table1[[#This Row],[Unit Value]]&lt;=4999,"Low-Value Asset","High-Value Asset")</f>
        <v>Low-Value Asset</v>
      </c>
      <c r="R1601" s="27"/>
      <c r="S1601" s="27"/>
      <c r="T1601" s="27"/>
      <c r="U1601" s="27"/>
      <c r="V1601" s="74"/>
      <c r="W1601" s="27"/>
      <c r="X1601" s="27"/>
      <c r="Y1601" s="27"/>
      <c r="Z1601" s="27"/>
      <c r="AA16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1" s="27"/>
      <c r="AC1601" s="83"/>
    </row>
    <row r="1602" spans="1:29" ht="12.6" x14ac:dyDescent="0.25">
      <c r="A1602" s="27" t="s">
        <v>738</v>
      </c>
      <c r="B1602" s="28">
        <v>146</v>
      </c>
      <c r="C1602" s="27"/>
      <c r="D16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2" s="27"/>
      <c r="F1602" s="27"/>
      <c r="G1602" s="29"/>
      <c r="H1602" s="29"/>
      <c r="I1602" s="27"/>
      <c r="J1602" s="27"/>
      <c r="K1602" s="27"/>
      <c r="L1602" s="27"/>
      <c r="M1602" s="27"/>
      <c r="N1602" s="27"/>
      <c r="O1602" s="30"/>
      <c r="P1602" s="30">
        <f>Table1[[#This Row],[Unit Value]]*Table1[[#This Row],[Qty | PCount]]</f>
        <v>0</v>
      </c>
      <c r="Q1602" s="27" t="str">
        <f>IF(Table1[[#This Row],[Unit Value]]&lt;=4999,"Low-Value Asset","High-Value Asset")</f>
        <v>Low-Value Asset</v>
      </c>
      <c r="R1602" s="27"/>
      <c r="S1602" s="27"/>
      <c r="T1602" s="27"/>
      <c r="U1602" s="27"/>
      <c r="V1602" s="74"/>
      <c r="W1602" s="27"/>
      <c r="X1602" s="27"/>
      <c r="Y1602" s="27"/>
      <c r="Z1602" s="27"/>
      <c r="AA160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2" s="27"/>
      <c r="AC1602" s="83"/>
    </row>
    <row r="1603" spans="1:29" ht="12.6" x14ac:dyDescent="0.25">
      <c r="A1603" s="27" t="s">
        <v>738</v>
      </c>
      <c r="B1603" s="28">
        <v>147</v>
      </c>
      <c r="C1603" s="27"/>
      <c r="D16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3" s="27"/>
      <c r="F1603" s="27"/>
      <c r="G1603" s="29"/>
      <c r="H1603" s="29"/>
      <c r="I1603" s="27"/>
      <c r="J1603" s="27"/>
      <c r="K1603" s="27"/>
      <c r="L1603" s="27"/>
      <c r="M1603" s="27"/>
      <c r="N1603" s="27"/>
      <c r="O1603" s="30"/>
      <c r="P1603" s="30">
        <f>Table1[[#This Row],[Unit Value]]*Table1[[#This Row],[Qty | PCount]]</f>
        <v>0</v>
      </c>
      <c r="Q1603" s="27" t="str">
        <f>IF(Table1[[#This Row],[Unit Value]]&lt;=4999,"Low-Value Asset","High-Value Asset")</f>
        <v>Low-Value Asset</v>
      </c>
      <c r="R1603" s="27"/>
      <c r="S1603" s="27"/>
      <c r="T1603" s="27"/>
      <c r="U1603" s="27"/>
      <c r="V1603" s="74"/>
      <c r="W1603" s="27"/>
      <c r="X1603" s="27"/>
      <c r="Y1603" s="27"/>
      <c r="Z1603" s="27"/>
      <c r="AA160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3" s="27"/>
      <c r="AC1603" s="83"/>
    </row>
    <row r="1604" spans="1:29" ht="12.6" x14ac:dyDescent="0.25">
      <c r="A1604" s="27" t="s">
        <v>738</v>
      </c>
      <c r="B1604" s="28">
        <v>148</v>
      </c>
      <c r="C1604" s="27"/>
      <c r="D16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4" s="27"/>
      <c r="F1604" s="27"/>
      <c r="G1604" s="29"/>
      <c r="H1604" s="29"/>
      <c r="I1604" s="27"/>
      <c r="J1604" s="27"/>
      <c r="K1604" s="27"/>
      <c r="L1604" s="27"/>
      <c r="M1604" s="27"/>
      <c r="N1604" s="27"/>
      <c r="O1604" s="30"/>
      <c r="P1604" s="30">
        <f>Table1[[#This Row],[Unit Value]]*Table1[[#This Row],[Qty | PCount]]</f>
        <v>0</v>
      </c>
      <c r="Q1604" s="27" t="str">
        <f>IF(Table1[[#This Row],[Unit Value]]&lt;=4999,"Low-Value Asset","High-Value Asset")</f>
        <v>Low-Value Asset</v>
      </c>
      <c r="R1604" s="27"/>
      <c r="S1604" s="27"/>
      <c r="T1604" s="27"/>
      <c r="U1604" s="27"/>
      <c r="V1604" s="74"/>
      <c r="W1604" s="27"/>
      <c r="X1604" s="27"/>
      <c r="Y1604" s="27"/>
      <c r="Z1604" s="27"/>
      <c r="AA160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4" s="27"/>
      <c r="AC1604" s="83"/>
    </row>
    <row r="1605" spans="1:29" ht="12.6" x14ac:dyDescent="0.25">
      <c r="A1605" s="27" t="s">
        <v>738</v>
      </c>
      <c r="B1605" s="28">
        <v>149</v>
      </c>
      <c r="C1605" s="27"/>
      <c r="D16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5" s="27"/>
      <c r="F1605" s="27"/>
      <c r="G1605" s="29"/>
      <c r="H1605" s="29"/>
      <c r="I1605" s="27"/>
      <c r="J1605" s="27"/>
      <c r="K1605" s="27"/>
      <c r="L1605" s="27"/>
      <c r="M1605" s="27"/>
      <c r="N1605" s="27"/>
      <c r="O1605" s="30"/>
      <c r="P1605" s="30">
        <f>Table1[[#This Row],[Unit Value]]*Table1[[#This Row],[Qty | PCount]]</f>
        <v>0</v>
      </c>
      <c r="Q1605" s="27" t="str">
        <f>IF(Table1[[#This Row],[Unit Value]]&lt;=4999,"Low-Value Asset","High-Value Asset")</f>
        <v>Low-Value Asset</v>
      </c>
      <c r="R1605" s="27"/>
      <c r="S1605" s="27"/>
      <c r="T1605" s="27"/>
      <c r="U1605" s="27"/>
      <c r="V1605" s="74"/>
      <c r="W1605" s="27"/>
      <c r="X1605" s="27"/>
      <c r="Y1605" s="27"/>
      <c r="Z1605" s="27"/>
      <c r="AA160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5" s="27"/>
      <c r="AC1605" s="83"/>
    </row>
    <row r="1606" spans="1:29" ht="12.6" x14ac:dyDescent="0.25">
      <c r="A1606" s="27" t="s">
        <v>738</v>
      </c>
      <c r="B1606" s="28">
        <v>150</v>
      </c>
      <c r="C1606" s="27"/>
      <c r="D16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6" s="27"/>
      <c r="F1606" s="27"/>
      <c r="G1606" s="29"/>
      <c r="H1606" s="29"/>
      <c r="I1606" s="27"/>
      <c r="J1606" s="27"/>
      <c r="K1606" s="27"/>
      <c r="L1606" s="27"/>
      <c r="M1606" s="27"/>
      <c r="N1606" s="27"/>
      <c r="O1606" s="30"/>
      <c r="P1606" s="30">
        <f>Table1[[#This Row],[Unit Value]]*Table1[[#This Row],[Qty | PCount]]</f>
        <v>0</v>
      </c>
      <c r="Q1606" s="27" t="str">
        <f>IF(Table1[[#This Row],[Unit Value]]&lt;=4999,"Low-Value Asset","High-Value Asset")</f>
        <v>Low-Value Asset</v>
      </c>
      <c r="R1606" s="27"/>
      <c r="S1606" s="27"/>
      <c r="T1606" s="27"/>
      <c r="U1606" s="27"/>
      <c r="V1606" s="74"/>
      <c r="W1606" s="27"/>
      <c r="X1606" s="27"/>
      <c r="Y1606" s="27"/>
      <c r="Z1606" s="27"/>
      <c r="AA160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6" s="27"/>
      <c r="AC1606" s="83"/>
    </row>
    <row r="1607" spans="1:29" ht="12.6" x14ac:dyDescent="0.25">
      <c r="A1607" s="27" t="s">
        <v>738</v>
      </c>
      <c r="B1607" s="28">
        <v>151</v>
      </c>
      <c r="C1607" s="27"/>
      <c r="D16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7" s="27"/>
      <c r="F1607" s="27"/>
      <c r="G1607" s="29"/>
      <c r="H1607" s="29"/>
      <c r="I1607" s="27"/>
      <c r="J1607" s="27"/>
      <c r="K1607" s="27"/>
      <c r="L1607" s="27"/>
      <c r="M1607" s="27"/>
      <c r="N1607" s="27"/>
      <c r="O1607" s="30"/>
      <c r="P1607" s="30">
        <f>Table1[[#This Row],[Unit Value]]*Table1[[#This Row],[Qty | PCount]]</f>
        <v>0</v>
      </c>
      <c r="Q1607" s="27" t="str">
        <f>IF(Table1[[#This Row],[Unit Value]]&lt;=4999,"Low-Value Asset","High-Value Asset")</f>
        <v>Low-Value Asset</v>
      </c>
      <c r="R1607" s="27"/>
      <c r="S1607" s="27"/>
      <c r="T1607" s="27"/>
      <c r="U1607" s="27"/>
      <c r="V1607" s="74"/>
      <c r="W1607" s="27"/>
      <c r="X1607" s="27"/>
      <c r="Y1607" s="27"/>
      <c r="Z1607" s="27"/>
      <c r="AA160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7" s="27"/>
      <c r="AC1607" s="83"/>
    </row>
    <row r="1608" spans="1:29" ht="12.6" x14ac:dyDescent="0.25">
      <c r="A1608" s="27" t="s">
        <v>738</v>
      </c>
      <c r="B1608" s="28">
        <v>152</v>
      </c>
      <c r="C1608" s="27"/>
      <c r="D16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8" s="27"/>
      <c r="F1608" s="27"/>
      <c r="G1608" s="29"/>
      <c r="H1608" s="29"/>
      <c r="I1608" s="27"/>
      <c r="J1608" s="27"/>
      <c r="K1608" s="27"/>
      <c r="L1608" s="27"/>
      <c r="M1608" s="27"/>
      <c r="N1608" s="27"/>
      <c r="O1608" s="30"/>
      <c r="P1608" s="30">
        <f>Table1[[#This Row],[Unit Value]]*Table1[[#This Row],[Qty | PCount]]</f>
        <v>0</v>
      </c>
      <c r="Q1608" s="27" t="str">
        <f>IF(Table1[[#This Row],[Unit Value]]&lt;=4999,"Low-Value Asset","High-Value Asset")</f>
        <v>Low-Value Asset</v>
      </c>
      <c r="R1608" s="27"/>
      <c r="S1608" s="27"/>
      <c r="T1608" s="27"/>
      <c r="U1608" s="27"/>
      <c r="V1608" s="74"/>
      <c r="W1608" s="27"/>
      <c r="X1608" s="27"/>
      <c r="Y1608" s="27"/>
      <c r="Z1608" s="27"/>
      <c r="AA160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8" s="27"/>
      <c r="AC1608" s="83"/>
    </row>
    <row r="1609" spans="1:29" ht="12.6" x14ac:dyDescent="0.25">
      <c r="A1609" s="27" t="s">
        <v>738</v>
      </c>
      <c r="B1609" s="28">
        <v>153</v>
      </c>
      <c r="C1609" s="27"/>
      <c r="D16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09" s="27"/>
      <c r="F1609" s="27"/>
      <c r="G1609" s="29"/>
      <c r="H1609" s="29"/>
      <c r="I1609" s="27"/>
      <c r="J1609" s="27"/>
      <c r="K1609" s="27"/>
      <c r="L1609" s="27"/>
      <c r="M1609" s="27"/>
      <c r="N1609" s="27"/>
      <c r="O1609" s="30"/>
      <c r="P1609" s="30">
        <f>Table1[[#This Row],[Unit Value]]*Table1[[#This Row],[Qty | PCount]]</f>
        <v>0</v>
      </c>
      <c r="Q1609" s="27" t="str">
        <f>IF(Table1[[#This Row],[Unit Value]]&lt;=4999,"Low-Value Asset","High-Value Asset")</f>
        <v>Low-Value Asset</v>
      </c>
      <c r="R1609" s="27"/>
      <c r="S1609" s="27"/>
      <c r="T1609" s="27"/>
      <c r="U1609" s="27"/>
      <c r="V1609" s="74"/>
      <c r="W1609" s="27"/>
      <c r="X1609" s="27"/>
      <c r="Y1609" s="27"/>
      <c r="Z1609" s="27"/>
      <c r="AA160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09" s="27"/>
      <c r="AC1609" s="83"/>
    </row>
    <row r="1610" spans="1:29" ht="12.6" x14ac:dyDescent="0.25">
      <c r="A1610" s="27" t="s">
        <v>738</v>
      </c>
      <c r="B1610" s="28">
        <v>154</v>
      </c>
      <c r="C1610" s="27"/>
      <c r="D16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0" s="27"/>
      <c r="F1610" s="27"/>
      <c r="G1610" s="29"/>
      <c r="H1610" s="29"/>
      <c r="I1610" s="27"/>
      <c r="J1610" s="27"/>
      <c r="K1610" s="27"/>
      <c r="L1610" s="27"/>
      <c r="M1610" s="27"/>
      <c r="N1610" s="27"/>
      <c r="O1610" s="30"/>
      <c r="P1610" s="30">
        <f>Table1[[#This Row],[Unit Value]]*Table1[[#This Row],[Qty | PCount]]</f>
        <v>0</v>
      </c>
      <c r="Q1610" s="27" t="str">
        <f>IF(Table1[[#This Row],[Unit Value]]&lt;=4999,"Low-Value Asset","High-Value Asset")</f>
        <v>Low-Value Asset</v>
      </c>
      <c r="R1610" s="27"/>
      <c r="S1610" s="27"/>
      <c r="T1610" s="27"/>
      <c r="U1610" s="27"/>
      <c r="V1610" s="74"/>
      <c r="W1610" s="27"/>
      <c r="X1610" s="27"/>
      <c r="Y1610" s="27"/>
      <c r="Z1610" s="27"/>
      <c r="AA161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0" s="27"/>
      <c r="AC1610" s="83"/>
    </row>
    <row r="1611" spans="1:29" ht="12.6" x14ac:dyDescent="0.25">
      <c r="A1611" s="27" t="s">
        <v>738</v>
      </c>
      <c r="B1611" s="28">
        <v>155</v>
      </c>
      <c r="C1611" s="27"/>
      <c r="D16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1" s="27"/>
      <c r="F1611" s="27"/>
      <c r="G1611" s="29"/>
      <c r="H1611" s="29"/>
      <c r="I1611" s="27"/>
      <c r="J1611" s="27"/>
      <c r="K1611" s="27"/>
      <c r="L1611" s="27"/>
      <c r="M1611" s="27"/>
      <c r="N1611" s="27"/>
      <c r="O1611" s="30"/>
      <c r="P1611" s="30">
        <f>Table1[[#This Row],[Unit Value]]*Table1[[#This Row],[Qty | PCount]]</f>
        <v>0</v>
      </c>
      <c r="Q1611" s="27" t="str">
        <f>IF(Table1[[#This Row],[Unit Value]]&lt;=4999,"Low-Value Asset","High-Value Asset")</f>
        <v>Low-Value Asset</v>
      </c>
      <c r="R1611" s="27"/>
      <c r="S1611" s="27"/>
      <c r="T1611" s="27"/>
      <c r="U1611" s="27"/>
      <c r="V1611" s="74"/>
      <c r="W1611" s="27"/>
      <c r="X1611" s="27"/>
      <c r="Y1611" s="27"/>
      <c r="Z1611" s="27"/>
      <c r="AA161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1" s="27"/>
      <c r="AC1611" s="83"/>
    </row>
    <row r="1612" spans="1:29" ht="12.6" x14ac:dyDescent="0.25">
      <c r="A1612" s="27" t="s">
        <v>738</v>
      </c>
      <c r="B1612" s="28">
        <v>156</v>
      </c>
      <c r="C1612" s="27"/>
      <c r="D16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2" s="27"/>
      <c r="F1612" s="27"/>
      <c r="G1612" s="29"/>
      <c r="H1612" s="29"/>
      <c r="I1612" s="27"/>
      <c r="J1612" s="27"/>
      <c r="K1612" s="27"/>
      <c r="L1612" s="27"/>
      <c r="M1612" s="27"/>
      <c r="N1612" s="27"/>
      <c r="O1612" s="30"/>
      <c r="P1612" s="30">
        <f>Table1[[#This Row],[Unit Value]]*Table1[[#This Row],[Qty | PCount]]</f>
        <v>0</v>
      </c>
      <c r="Q1612" s="27" t="str">
        <f>IF(Table1[[#This Row],[Unit Value]]&lt;=4999,"Low-Value Asset","High-Value Asset")</f>
        <v>Low-Value Asset</v>
      </c>
      <c r="R1612" s="27"/>
      <c r="S1612" s="27"/>
      <c r="T1612" s="27"/>
      <c r="U1612" s="27"/>
      <c r="V1612" s="74"/>
      <c r="W1612" s="27"/>
      <c r="X1612" s="27"/>
      <c r="Y1612" s="27"/>
      <c r="Z1612" s="27"/>
      <c r="AA161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2" s="27"/>
      <c r="AC1612" s="83"/>
    </row>
    <row r="1613" spans="1:29" ht="12.6" x14ac:dyDescent="0.25">
      <c r="A1613" s="27" t="s">
        <v>738</v>
      </c>
      <c r="B1613" s="28">
        <v>157</v>
      </c>
      <c r="C1613" s="27"/>
      <c r="D16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3" s="27"/>
      <c r="F1613" s="27"/>
      <c r="G1613" s="29"/>
      <c r="H1613" s="29"/>
      <c r="I1613" s="27"/>
      <c r="J1613" s="27"/>
      <c r="K1613" s="27"/>
      <c r="L1613" s="27"/>
      <c r="M1613" s="27"/>
      <c r="N1613" s="27"/>
      <c r="O1613" s="30"/>
      <c r="P1613" s="30">
        <f>Table1[[#This Row],[Unit Value]]*Table1[[#This Row],[Qty | PCount]]</f>
        <v>0</v>
      </c>
      <c r="Q1613" s="27" t="str">
        <f>IF(Table1[[#This Row],[Unit Value]]&lt;=4999,"Low-Value Asset","High-Value Asset")</f>
        <v>Low-Value Asset</v>
      </c>
      <c r="R1613" s="27"/>
      <c r="S1613" s="27"/>
      <c r="T1613" s="27"/>
      <c r="U1613" s="27"/>
      <c r="V1613" s="74"/>
      <c r="W1613" s="27"/>
      <c r="X1613" s="27"/>
      <c r="Y1613" s="27"/>
      <c r="Z1613" s="27"/>
      <c r="AA161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3" s="27"/>
      <c r="AC1613" s="83"/>
    </row>
    <row r="1614" spans="1:29" ht="12.6" x14ac:dyDescent="0.25">
      <c r="A1614" s="27" t="s">
        <v>738</v>
      </c>
      <c r="B1614" s="28">
        <v>158</v>
      </c>
      <c r="C1614" s="27"/>
      <c r="D16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4" s="27"/>
      <c r="F1614" s="27"/>
      <c r="G1614" s="29"/>
      <c r="H1614" s="29"/>
      <c r="I1614" s="27"/>
      <c r="J1614" s="27"/>
      <c r="K1614" s="27"/>
      <c r="L1614" s="27"/>
      <c r="M1614" s="27"/>
      <c r="N1614" s="27"/>
      <c r="O1614" s="30"/>
      <c r="P1614" s="30">
        <f>Table1[[#This Row],[Unit Value]]*Table1[[#This Row],[Qty | PCount]]</f>
        <v>0</v>
      </c>
      <c r="Q1614" s="27" t="str">
        <f>IF(Table1[[#This Row],[Unit Value]]&lt;=4999,"Low-Value Asset","High-Value Asset")</f>
        <v>Low-Value Asset</v>
      </c>
      <c r="R1614" s="27"/>
      <c r="S1614" s="27"/>
      <c r="T1614" s="27"/>
      <c r="U1614" s="27"/>
      <c r="V1614" s="74"/>
      <c r="W1614" s="27"/>
      <c r="X1614" s="27"/>
      <c r="Y1614" s="27"/>
      <c r="Z1614" s="27"/>
      <c r="AA161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4" s="27"/>
      <c r="AC1614" s="83"/>
    </row>
    <row r="1615" spans="1:29" ht="12.6" x14ac:dyDescent="0.25">
      <c r="A1615" s="27" t="s">
        <v>738</v>
      </c>
      <c r="B1615" s="28">
        <v>159</v>
      </c>
      <c r="C1615" s="27"/>
      <c r="D16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5" s="27"/>
      <c r="F1615" s="27"/>
      <c r="G1615" s="29"/>
      <c r="H1615" s="29"/>
      <c r="I1615" s="27"/>
      <c r="J1615" s="27"/>
      <c r="K1615" s="27"/>
      <c r="L1615" s="27"/>
      <c r="M1615" s="27"/>
      <c r="N1615" s="27"/>
      <c r="O1615" s="30"/>
      <c r="P1615" s="30">
        <f>Table1[[#This Row],[Unit Value]]*Table1[[#This Row],[Qty | PCount]]</f>
        <v>0</v>
      </c>
      <c r="Q1615" s="27" t="str">
        <f>IF(Table1[[#This Row],[Unit Value]]&lt;=4999,"Low-Value Asset","High-Value Asset")</f>
        <v>Low-Value Asset</v>
      </c>
      <c r="R1615" s="27"/>
      <c r="S1615" s="27"/>
      <c r="T1615" s="27"/>
      <c r="U1615" s="27"/>
      <c r="V1615" s="74"/>
      <c r="W1615" s="27"/>
      <c r="X1615" s="27"/>
      <c r="Y1615" s="27"/>
      <c r="Z1615" s="27"/>
      <c r="AA161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5" s="27"/>
      <c r="AC1615" s="83"/>
    </row>
    <row r="1616" spans="1:29" ht="12.6" x14ac:dyDescent="0.25">
      <c r="A1616" s="96" t="s">
        <v>739</v>
      </c>
      <c r="B1616" s="95">
        <v>160</v>
      </c>
      <c r="C1616" s="96"/>
      <c r="D161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6" s="96"/>
      <c r="F1616" s="96"/>
      <c r="G1616" s="97"/>
      <c r="H1616" s="97"/>
      <c r="I1616" s="96"/>
      <c r="J1616" s="96"/>
      <c r="K1616" s="96"/>
      <c r="L1616" s="96"/>
      <c r="M1616" s="96"/>
      <c r="N1616" s="96"/>
      <c r="O1616" s="99"/>
      <c r="P1616" s="99">
        <f>Table1[[#This Row],[Unit Value]]*Table1[[#This Row],[Qty | PCount]]</f>
        <v>0</v>
      </c>
      <c r="Q1616" s="96" t="str">
        <f>IF(Table1[[#This Row],[Unit Value]]&lt;=4999,"Low-Value Asset","High-Value Asset")</f>
        <v>Low-Value Asset</v>
      </c>
      <c r="R1616" s="96"/>
      <c r="S1616" s="96"/>
      <c r="T1616" s="96"/>
      <c r="U1616" s="96"/>
      <c r="V1616" s="100"/>
      <c r="W1616" s="96"/>
      <c r="X1616" s="96"/>
      <c r="Y1616" s="96"/>
      <c r="Z1616" s="96"/>
      <c r="AA161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6" s="96"/>
      <c r="AC1616" s="153"/>
    </row>
    <row r="1617" spans="1:29" ht="12.6" x14ac:dyDescent="0.25">
      <c r="A1617" s="96" t="s">
        <v>739</v>
      </c>
      <c r="B1617" s="95">
        <v>161</v>
      </c>
      <c r="C1617" s="96"/>
      <c r="D161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7" s="96"/>
      <c r="F1617" s="96"/>
      <c r="G1617" s="97"/>
      <c r="H1617" s="97"/>
      <c r="I1617" s="96"/>
      <c r="J1617" s="96"/>
      <c r="K1617" s="96"/>
      <c r="L1617" s="96"/>
      <c r="M1617" s="96"/>
      <c r="N1617" s="96"/>
      <c r="O1617" s="99"/>
      <c r="P1617" s="99">
        <f>Table1[[#This Row],[Unit Value]]*Table1[[#This Row],[Qty | PCount]]</f>
        <v>0</v>
      </c>
      <c r="Q1617" s="96" t="str">
        <f>IF(Table1[[#This Row],[Unit Value]]&lt;=4999,"Low-Value Asset","High-Value Asset")</f>
        <v>Low-Value Asset</v>
      </c>
      <c r="R1617" s="96"/>
      <c r="S1617" s="96"/>
      <c r="T1617" s="96"/>
      <c r="U1617" s="96"/>
      <c r="V1617" s="100"/>
      <c r="W1617" s="96"/>
      <c r="X1617" s="96"/>
      <c r="Y1617" s="96"/>
      <c r="Z1617" s="96"/>
      <c r="AA161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7" s="96"/>
      <c r="AC1617" s="153"/>
    </row>
    <row r="1618" spans="1:29" ht="12.6" x14ac:dyDescent="0.25">
      <c r="A1618" s="96" t="s">
        <v>739</v>
      </c>
      <c r="B1618" s="95">
        <v>162</v>
      </c>
      <c r="C1618" s="96"/>
      <c r="D161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8" s="96"/>
      <c r="F1618" s="96"/>
      <c r="G1618" s="97"/>
      <c r="H1618" s="97"/>
      <c r="I1618" s="96"/>
      <c r="J1618" s="96"/>
      <c r="K1618" s="96"/>
      <c r="L1618" s="96"/>
      <c r="M1618" s="96"/>
      <c r="N1618" s="96"/>
      <c r="O1618" s="99"/>
      <c r="P1618" s="99">
        <f>Table1[[#This Row],[Unit Value]]*Table1[[#This Row],[Qty | PCount]]</f>
        <v>0</v>
      </c>
      <c r="Q1618" s="96" t="str">
        <f>IF(Table1[[#This Row],[Unit Value]]&lt;=4999,"Low-Value Asset","High-Value Asset")</f>
        <v>Low-Value Asset</v>
      </c>
      <c r="R1618" s="96"/>
      <c r="S1618" s="96"/>
      <c r="T1618" s="96"/>
      <c r="U1618" s="96"/>
      <c r="V1618" s="100"/>
      <c r="W1618" s="96"/>
      <c r="X1618" s="96"/>
      <c r="Y1618" s="96"/>
      <c r="Z1618" s="96"/>
      <c r="AA161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8" s="96"/>
      <c r="AC1618" s="153"/>
    </row>
    <row r="1619" spans="1:29" ht="12.6" x14ac:dyDescent="0.25">
      <c r="A1619" s="96" t="s">
        <v>739</v>
      </c>
      <c r="B1619" s="95">
        <v>163</v>
      </c>
      <c r="C1619" s="96"/>
      <c r="D161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19" s="96"/>
      <c r="F1619" s="96"/>
      <c r="G1619" s="97"/>
      <c r="H1619" s="97"/>
      <c r="I1619" s="96"/>
      <c r="J1619" s="96"/>
      <c r="K1619" s="96"/>
      <c r="L1619" s="96"/>
      <c r="M1619" s="96"/>
      <c r="N1619" s="96"/>
      <c r="O1619" s="99"/>
      <c r="P1619" s="99">
        <f>Table1[[#This Row],[Unit Value]]*Table1[[#This Row],[Qty | PCount]]</f>
        <v>0</v>
      </c>
      <c r="Q1619" s="96" t="str">
        <f>IF(Table1[[#This Row],[Unit Value]]&lt;=4999,"Low-Value Asset","High-Value Asset")</f>
        <v>Low-Value Asset</v>
      </c>
      <c r="R1619" s="96"/>
      <c r="S1619" s="96"/>
      <c r="T1619" s="96"/>
      <c r="U1619" s="96"/>
      <c r="V1619" s="100"/>
      <c r="W1619" s="96"/>
      <c r="X1619" s="96"/>
      <c r="Y1619" s="96"/>
      <c r="Z1619" s="96"/>
      <c r="AA161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19" s="96"/>
      <c r="AC1619" s="153"/>
    </row>
    <row r="1620" spans="1:29" ht="12.6" x14ac:dyDescent="0.25">
      <c r="A1620" s="96" t="s">
        <v>739</v>
      </c>
      <c r="B1620" s="95">
        <v>164</v>
      </c>
      <c r="C1620" s="96"/>
      <c r="D162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0" s="96"/>
      <c r="F1620" s="96"/>
      <c r="G1620" s="97"/>
      <c r="H1620" s="97"/>
      <c r="I1620" s="96"/>
      <c r="J1620" s="96"/>
      <c r="K1620" s="96"/>
      <c r="L1620" s="96"/>
      <c r="M1620" s="96"/>
      <c r="N1620" s="96"/>
      <c r="O1620" s="99"/>
      <c r="P1620" s="99">
        <f>Table1[[#This Row],[Unit Value]]*Table1[[#This Row],[Qty | PCount]]</f>
        <v>0</v>
      </c>
      <c r="Q1620" s="96" t="str">
        <f>IF(Table1[[#This Row],[Unit Value]]&lt;=4999,"Low-Value Asset","High-Value Asset")</f>
        <v>Low-Value Asset</v>
      </c>
      <c r="R1620" s="96"/>
      <c r="S1620" s="96"/>
      <c r="T1620" s="96"/>
      <c r="U1620" s="96"/>
      <c r="V1620" s="100"/>
      <c r="W1620" s="96"/>
      <c r="X1620" s="96"/>
      <c r="Y1620" s="96"/>
      <c r="Z1620" s="96"/>
      <c r="AA162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0" s="96"/>
      <c r="AC1620" s="153"/>
    </row>
    <row r="1621" spans="1:29" ht="12.6" x14ac:dyDescent="0.25">
      <c r="A1621" s="96" t="s">
        <v>739</v>
      </c>
      <c r="B1621" s="95">
        <v>165</v>
      </c>
      <c r="C1621" s="96"/>
      <c r="D162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1" s="96"/>
      <c r="F1621" s="96"/>
      <c r="G1621" s="97"/>
      <c r="H1621" s="97"/>
      <c r="I1621" s="96"/>
      <c r="J1621" s="96"/>
      <c r="K1621" s="96"/>
      <c r="L1621" s="96"/>
      <c r="M1621" s="96"/>
      <c r="N1621" s="96"/>
      <c r="O1621" s="99"/>
      <c r="P1621" s="99">
        <f>Table1[[#This Row],[Unit Value]]*Table1[[#This Row],[Qty | PCount]]</f>
        <v>0</v>
      </c>
      <c r="Q1621" s="96" t="str">
        <f>IF(Table1[[#This Row],[Unit Value]]&lt;=4999,"Low-Value Asset","High-Value Asset")</f>
        <v>Low-Value Asset</v>
      </c>
      <c r="R1621" s="96"/>
      <c r="S1621" s="96"/>
      <c r="T1621" s="96"/>
      <c r="U1621" s="96"/>
      <c r="V1621" s="100"/>
      <c r="W1621" s="96"/>
      <c r="X1621" s="96"/>
      <c r="Y1621" s="96"/>
      <c r="Z1621" s="96"/>
      <c r="AA162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1" s="96"/>
      <c r="AC1621" s="153"/>
    </row>
    <row r="1622" spans="1:29" ht="12.6" x14ac:dyDescent="0.25">
      <c r="A1622" s="96" t="s">
        <v>739</v>
      </c>
      <c r="B1622" s="95">
        <v>166</v>
      </c>
      <c r="C1622" s="96"/>
      <c r="D162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2" s="96"/>
      <c r="F1622" s="96"/>
      <c r="G1622" s="97"/>
      <c r="H1622" s="97"/>
      <c r="I1622" s="96"/>
      <c r="J1622" s="96"/>
      <c r="K1622" s="96"/>
      <c r="L1622" s="96"/>
      <c r="M1622" s="96"/>
      <c r="N1622" s="96"/>
      <c r="O1622" s="99"/>
      <c r="P1622" s="99">
        <f>Table1[[#This Row],[Unit Value]]*Table1[[#This Row],[Qty | PCount]]</f>
        <v>0</v>
      </c>
      <c r="Q1622" s="96" t="str">
        <f>IF(Table1[[#This Row],[Unit Value]]&lt;=4999,"Low-Value Asset","High-Value Asset")</f>
        <v>Low-Value Asset</v>
      </c>
      <c r="R1622" s="96"/>
      <c r="S1622" s="96"/>
      <c r="T1622" s="96"/>
      <c r="U1622" s="96"/>
      <c r="V1622" s="100"/>
      <c r="W1622" s="96"/>
      <c r="X1622" s="96"/>
      <c r="Y1622" s="96"/>
      <c r="Z1622" s="96"/>
      <c r="AA162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2" s="96"/>
      <c r="AC1622" s="153"/>
    </row>
    <row r="1623" spans="1:29" ht="12.6" x14ac:dyDescent="0.25">
      <c r="A1623" s="96" t="s">
        <v>739</v>
      </c>
      <c r="B1623" s="95">
        <v>167</v>
      </c>
      <c r="C1623" s="96"/>
      <c r="D162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3" s="96"/>
      <c r="F1623" s="96"/>
      <c r="G1623" s="97"/>
      <c r="H1623" s="97"/>
      <c r="I1623" s="96"/>
      <c r="J1623" s="96"/>
      <c r="K1623" s="96"/>
      <c r="L1623" s="96"/>
      <c r="M1623" s="96"/>
      <c r="N1623" s="96"/>
      <c r="O1623" s="99"/>
      <c r="P1623" s="99">
        <f>Table1[[#This Row],[Unit Value]]*Table1[[#This Row],[Qty | PCount]]</f>
        <v>0</v>
      </c>
      <c r="Q1623" s="96" t="str">
        <f>IF(Table1[[#This Row],[Unit Value]]&lt;=4999,"Low-Value Asset","High-Value Asset")</f>
        <v>Low-Value Asset</v>
      </c>
      <c r="R1623" s="96"/>
      <c r="S1623" s="96"/>
      <c r="T1623" s="96"/>
      <c r="U1623" s="96"/>
      <c r="V1623" s="100"/>
      <c r="W1623" s="96"/>
      <c r="X1623" s="96"/>
      <c r="Y1623" s="96"/>
      <c r="Z1623" s="96"/>
      <c r="AA162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3" s="96"/>
      <c r="AC1623" s="153"/>
    </row>
    <row r="1624" spans="1:29" ht="12.6" x14ac:dyDescent="0.25">
      <c r="A1624" s="96" t="s">
        <v>739</v>
      </c>
      <c r="B1624" s="95">
        <v>168</v>
      </c>
      <c r="C1624" s="96"/>
      <c r="D162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4" s="96"/>
      <c r="F1624" s="96"/>
      <c r="G1624" s="97"/>
      <c r="H1624" s="97"/>
      <c r="I1624" s="96"/>
      <c r="J1624" s="96"/>
      <c r="K1624" s="96"/>
      <c r="L1624" s="96"/>
      <c r="M1624" s="96"/>
      <c r="N1624" s="96"/>
      <c r="O1624" s="99"/>
      <c r="P1624" s="99">
        <f>Table1[[#This Row],[Unit Value]]*Table1[[#This Row],[Qty | PCount]]</f>
        <v>0</v>
      </c>
      <c r="Q1624" s="96" t="str">
        <f>IF(Table1[[#This Row],[Unit Value]]&lt;=4999,"Low-Value Asset","High-Value Asset")</f>
        <v>Low-Value Asset</v>
      </c>
      <c r="R1624" s="96"/>
      <c r="S1624" s="96"/>
      <c r="T1624" s="96"/>
      <c r="U1624" s="96"/>
      <c r="V1624" s="100"/>
      <c r="W1624" s="96"/>
      <c r="X1624" s="96"/>
      <c r="Y1624" s="96"/>
      <c r="Z1624" s="96"/>
      <c r="AA162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4" s="96"/>
      <c r="AC1624" s="153"/>
    </row>
    <row r="1625" spans="1:29" ht="12.6" x14ac:dyDescent="0.25">
      <c r="A1625" s="96" t="s">
        <v>739</v>
      </c>
      <c r="B1625" s="95">
        <v>169</v>
      </c>
      <c r="C1625" s="96"/>
      <c r="D1625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5" s="96"/>
      <c r="F1625" s="96"/>
      <c r="G1625" s="97"/>
      <c r="H1625" s="97"/>
      <c r="I1625" s="96"/>
      <c r="J1625" s="96"/>
      <c r="K1625" s="96"/>
      <c r="L1625" s="96"/>
      <c r="M1625" s="96"/>
      <c r="N1625" s="96"/>
      <c r="O1625" s="99"/>
      <c r="P1625" s="99">
        <f>Table1[[#This Row],[Unit Value]]*Table1[[#This Row],[Qty | PCount]]</f>
        <v>0</v>
      </c>
      <c r="Q1625" s="96" t="str">
        <f>IF(Table1[[#This Row],[Unit Value]]&lt;=4999,"Low-Value Asset","High-Value Asset")</f>
        <v>Low-Value Asset</v>
      </c>
      <c r="R1625" s="96"/>
      <c r="S1625" s="96"/>
      <c r="T1625" s="96"/>
      <c r="U1625" s="96"/>
      <c r="V1625" s="100"/>
      <c r="W1625" s="96"/>
      <c r="X1625" s="96"/>
      <c r="Y1625" s="96"/>
      <c r="Z1625" s="96"/>
      <c r="AA1625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5" s="96"/>
      <c r="AC1625" s="153"/>
    </row>
    <row r="1626" spans="1:29" ht="12.6" x14ac:dyDescent="0.25">
      <c r="A1626" s="96" t="s">
        <v>739</v>
      </c>
      <c r="B1626" s="95">
        <v>170</v>
      </c>
      <c r="C1626" s="96"/>
      <c r="D1626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6" s="96"/>
      <c r="F1626" s="96"/>
      <c r="G1626" s="97"/>
      <c r="H1626" s="97"/>
      <c r="I1626" s="96"/>
      <c r="J1626" s="96"/>
      <c r="K1626" s="96"/>
      <c r="L1626" s="96"/>
      <c r="M1626" s="96"/>
      <c r="N1626" s="96"/>
      <c r="O1626" s="99"/>
      <c r="P1626" s="99">
        <f>Table1[[#This Row],[Unit Value]]*Table1[[#This Row],[Qty | PCount]]</f>
        <v>0</v>
      </c>
      <c r="Q1626" s="96" t="str">
        <f>IF(Table1[[#This Row],[Unit Value]]&lt;=4999,"Low-Value Asset","High-Value Asset")</f>
        <v>Low-Value Asset</v>
      </c>
      <c r="R1626" s="96"/>
      <c r="S1626" s="96"/>
      <c r="T1626" s="96"/>
      <c r="U1626" s="96"/>
      <c r="V1626" s="100"/>
      <c r="W1626" s="96"/>
      <c r="X1626" s="96"/>
      <c r="Y1626" s="96"/>
      <c r="Z1626" s="96"/>
      <c r="AA1626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6" s="96"/>
      <c r="AC1626" s="153"/>
    </row>
    <row r="1627" spans="1:29" ht="12.6" x14ac:dyDescent="0.25">
      <c r="A1627" s="96" t="s">
        <v>739</v>
      </c>
      <c r="B1627" s="95">
        <v>171</v>
      </c>
      <c r="C1627" s="96"/>
      <c r="D1627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7" s="96"/>
      <c r="F1627" s="96"/>
      <c r="G1627" s="97"/>
      <c r="H1627" s="97"/>
      <c r="I1627" s="96"/>
      <c r="J1627" s="96"/>
      <c r="K1627" s="96"/>
      <c r="L1627" s="96"/>
      <c r="M1627" s="96"/>
      <c r="N1627" s="96"/>
      <c r="O1627" s="99"/>
      <c r="P1627" s="99">
        <f>Table1[[#This Row],[Unit Value]]*Table1[[#This Row],[Qty | PCount]]</f>
        <v>0</v>
      </c>
      <c r="Q1627" s="96" t="str">
        <f>IF(Table1[[#This Row],[Unit Value]]&lt;=4999,"Low-Value Asset","High-Value Asset")</f>
        <v>Low-Value Asset</v>
      </c>
      <c r="R1627" s="96"/>
      <c r="S1627" s="96"/>
      <c r="T1627" s="96"/>
      <c r="U1627" s="96"/>
      <c r="V1627" s="100"/>
      <c r="W1627" s="96"/>
      <c r="X1627" s="96"/>
      <c r="Y1627" s="96"/>
      <c r="Z1627" s="96"/>
      <c r="AA1627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7" s="96"/>
      <c r="AC1627" s="153"/>
    </row>
    <row r="1628" spans="1:29" ht="12.6" x14ac:dyDescent="0.25">
      <c r="A1628" s="96" t="s">
        <v>739</v>
      </c>
      <c r="B1628" s="95">
        <v>172</v>
      </c>
      <c r="C1628" s="96"/>
      <c r="D1628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8" s="96"/>
      <c r="F1628" s="96"/>
      <c r="G1628" s="97"/>
      <c r="H1628" s="97"/>
      <c r="I1628" s="96"/>
      <c r="J1628" s="96"/>
      <c r="K1628" s="96"/>
      <c r="L1628" s="96"/>
      <c r="M1628" s="96"/>
      <c r="N1628" s="96"/>
      <c r="O1628" s="99"/>
      <c r="P1628" s="99">
        <f>Table1[[#This Row],[Unit Value]]*Table1[[#This Row],[Qty | PCount]]</f>
        <v>0</v>
      </c>
      <c r="Q1628" s="96" t="str">
        <f>IF(Table1[[#This Row],[Unit Value]]&lt;=4999,"Low-Value Asset","High-Value Asset")</f>
        <v>Low-Value Asset</v>
      </c>
      <c r="R1628" s="96"/>
      <c r="S1628" s="96"/>
      <c r="T1628" s="96"/>
      <c r="U1628" s="96"/>
      <c r="V1628" s="100"/>
      <c r="W1628" s="96"/>
      <c r="X1628" s="96"/>
      <c r="Y1628" s="96"/>
      <c r="Z1628" s="96"/>
      <c r="AA1628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8" s="96"/>
      <c r="AC1628" s="153"/>
    </row>
    <row r="1629" spans="1:29" ht="12.6" x14ac:dyDescent="0.25">
      <c r="A1629" s="96" t="s">
        <v>739</v>
      </c>
      <c r="B1629" s="95">
        <v>173</v>
      </c>
      <c r="C1629" s="96"/>
      <c r="D1629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29" s="96"/>
      <c r="F1629" s="96"/>
      <c r="G1629" s="97"/>
      <c r="H1629" s="97"/>
      <c r="I1629" s="96"/>
      <c r="J1629" s="96"/>
      <c r="K1629" s="96"/>
      <c r="L1629" s="96"/>
      <c r="M1629" s="96"/>
      <c r="N1629" s="96"/>
      <c r="O1629" s="99"/>
      <c r="P1629" s="99">
        <f>Table1[[#This Row],[Unit Value]]*Table1[[#This Row],[Qty | PCount]]</f>
        <v>0</v>
      </c>
      <c r="Q1629" s="96" t="str">
        <f>IF(Table1[[#This Row],[Unit Value]]&lt;=4999,"Low-Value Asset","High-Value Asset")</f>
        <v>Low-Value Asset</v>
      </c>
      <c r="R1629" s="96"/>
      <c r="S1629" s="96"/>
      <c r="T1629" s="96"/>
      <c r="U1629" s="96"/>
      <c r="V1629" s="100"/>
      <c r="W1629" s="96"/>
      <c r="X1629" s="96"/>
      <c r="Y1629" s="96"/>
      <c r="Z1629" s="96"/>
      <c r="AA1629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29" s="96"/>
      <c r="AC1629" s="153"/>
    </row>
    <row r="1630" spans="1:29" ht="12.6" x14ac:dyDescent="0.25">
      <c r="A1630" s="96" t="s">
        <v>739</v>
      </c>
      <c r="B1630" s="95">
        <v>174</v>
      </c>
      <c r="C1630" s="96"/>
      <c r="D1630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0" s="96"/>
      <c r="F1630" s="96"/>
      <c r="G1630" s="97"/>
      <c r="H1630" s="97"/>
      <c r="I1630" s="96"/>
      <c r="J1630" s="96"/>
      <c r="K1630" s="96"/>
      <c r="L1630" s="96"/>
      <c r="M1630" s="96"/>
      <c r="N1630" s="96"/>
      <c r="O1630" s="99"/>
      <c r="P1630" s="99">
        <f>Table1[[#This Row],[Unit Value]]*Table1[[#This Row],[Qty | PCount]]</f>
        <v>0</v>
      </c>
      <c r="Q1630" s="96" t="str">
        <f>IF(Table1[[#This Row],[Unit Value]]&lt;=4999,"Low-Value Asset","High-Value Asset")</f>
        <v>Low-Value Asset</v>
      </c>
      <c r="R1630" s="96"/>
      <c r="S1630" s="96"/>
      <c r="T1630" s="96"/>
      <c r="U1630" s="96"/>
      <c r="V1630" s="100"/>
      <c r="W1630" s="96"/>
      <c r="X1630" s="96"/>
      <c r="Y1630" s="96"/>
      <c r="Z1630" s="96"/>
      <c r="AA1630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0" s="96"/>
      <c r="AC1630" s="153"/>
    </row>
    <row r="1631" spans="1:29" ht="12.6" x14ac:dyDescent="0.25">
      <c r="A1631" s="96" t="s">
        <v>739</v>
      </c>
      <c r="B1631" s="95">
        <v>175</v>
      </c>
      <c r="C1631" s="96"/>
      <c r="D1631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1" s="96"/>
      <c r="F1631" s="96"/>
      <c r="G1631" s="97"/>
      <c r="H1631" s="97"/>
      <c r="I1631" s="96"/>
      <c r="J1631" s="96"/>
      <c r="K1631" s="96"/>
      <c r="L1631" s="96"/>
      <c r="M1631" s="96"/>
      <c r="N1631" s="96"/>
      <c r="O1631" s="99"/>
      <c r="P1631" s="99">
        <f>Table1[[#This Row],[Unit Value]]*Table1[[#This Row],[Qty | PCount]]</f>
        <v>0</v>
      </c>
      <c r="Q1631" s="96" t="str">
        <f>IF(Table1[[#This Row],[Unit Value]]&lt;=4999,"Low-Value Asset","High-Value Asset")</f>
        <v>Low-Value Asset</v>
      </c>
      <c r="R1631" s="96"/>
      <c r="S1631" s="96"/>
      <c r="T1631" s="96"/>
      <c r="U1631" s="96"/>
      <c r="V1631" s="100"/>
      <c r="W1631" s="96"/>
      <c r="X1631" s="96"/>
      <c r="Y1631" s="96"/>
      <c r="Z1631" s="96"/>
      <c r="AA1631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1" s="96"/>
      <c r="AC1631" s="153"/>
    </row>
    <row r="1632" spans="1:29" ht="12.6" x14ac:dyDescent="0.25">
      <c r="A1632" s="96" t="s">
        <v>739</v>
      </c>
      <c r="B1632" s="95">
        <v>176</v>
      </c>
      <c r="C1632" s="96"/>
      <c r="D1632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2" s="96"/>
      <c r="F1632" s="96"/>
      <c r="G1632" s="97"/>
      <c r="H1632" s="97"/>
      <c r="I1632" s="96"/>
      <c r="J1632" s="96"/>
      <c r="K1632" s="96"/>
      <c r="L1632" s="96"/>
      <c r="M1632" s="96"/>
      <c r="N1632" s="96"/>
      <c r="O1632" s="99"/>
      <c r="P1632" s="99">
        <f>Table1[[#This Row],[Unit Value]]*Table1[[#This Row],[Qty | PCount]]</f>
        <v>0</v>
      </c>
      <c r="Q1632" s="96" t="str">
        <f>IF(Table1[[#This Row],[Unit Value]]&lt;=4999,"Low-Value Asset","High-Value Asset")</f>
        <v>Low-Value Asset</v>
      </c>
      <c r="R1632" s="96"/>
      <c r="S1632" s="96"/>
      <c r="T1632" s="96"/>
      <c r="U1632" s="96"/>
      <c r="V1632" s="100"/>
      <c r="W1632" s="96"/>
      <c r="X1632" s="96"/>
      <c r="Y1632" s="96"/>
      <c r="Z1632" s="96"/>
      <c r="AA1632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2" s="96"/>
      <c r="AC1632" s="153"/>
    </row>
    <row r="1633" spans="1:29" ht="12.6" x14ac:dyDescent="0.25">
      <c r="A1633" s="96" t="s">
        <v>739</v>
      </c>
      <c r="B1633" s="95">
        <v>177</v>
      </c>
      <c r="C1633" s="96"/>
      <c r="D1633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3" s="96"/>
      <c r="F1633" s="96"/>
      <c r="G1633" s="97"/>
      <c r="H1633" s="97"/>
      <c r="I1633" s="96"/>
      <c r="J1633" s="96"/>
      <c r="K1633" s="96"/>
      <c r="L1633" s="96"/>
      <c r="M1633" s="96"/>
      <c r="N1633" s="96"/>
      <c r="O1633" s="99"/>
      <c r="P1633" s="99">
        <f>Table1[[#This Row],[Unit Value]]*Table1[[#This Row],[Qty | PCount]]</f>
        <v>0</v>
      </c>
      <c r="Q1633" s="96" t="str">
        <f>IF(Table1[[#This Row],[Unit Value]]&lt;=4999,"Low-Value Asset","High-Value Asset")</f>
        <v>Low-Value Asset</v>
      </c>
      <c r="R1633" s="96"/>
      <c r="S1633" s="96"/>
      <c r="T1633" s="96"/>
      <c r="U1633" s="96"/>
      <c r="V1633" s="100"/>
      <c r="W1633" s="96"/>
      <c r="X1633" s="96"/>
      <c r="Y1633" s="96"/>
      <c r="Z1633" s="96"/>
      <c r="AA1633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3" s="96"/>
      <c r="AC1633" s="153"/>
    </row>
    <row r="1634" spans="1:29" ht="12.6" x14ac:dyDescent="0.25">
      <c r="A1634" s="96" t="s">
        <v>739</v>
      </c>
      <c r="B1634" s="95">
        <v>178</v>
      </c>
      <c r="C1634" s="96"/>
      <c r="D1634" s="96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4" s="96"/>
      <c r="F1634" s="96"/>
      <c r="G1634" s="97"/>
      <c r="H1634" s="97"/>
      <c r="I1634" s="96"/>
      <c r="J1634" s="96"/>
      <c r="K1634" s="96"/>
      <c r="L1634" s="96"/>
      <c r="M1634" s="96"/>
      <c r="N1634" s="96"/>
      <c r="O1634" s="99"/>
      <c r="P1634" s="99">
        <f>Table1[[#This Row],[Unit Value]]*Table1[[#This Row],[Qty | PCount]]</f>
        <v>0</v>
      </c>
      <c r="Q1634" s="96" t="str">
        <f>IF(Table1[[#This Row],[Unit Value]]&lt;=4999,"Low-Value Asset","High-Value Asset")</f>
        <v>Low-Value Asset</v>
      </c>
      <c r="R1634" s="96"/>
      <c r="S1634" s="96"/>
      <c r="T1634" s="96"/>
      <c r="U1634" s="96"/>
      <c r="V1634" s="100"/>
      <c r="W1634" s="96"/>
      <c r="X1634" s="96"/>
      <c r="Y1634" s="96"/>
      <c r="Z1634" s="96"/>
      <c r="AA1634" s="152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4" s="96"/>
      <c r="AC1634" s="153"/>
    </row>
    <row r="1635" spans="1:29" ht="12.6" x14ac:dyDescent="0.25">
      <c r="A1635" s="40" t="s">
        <v>740</v>
      </c>
      <c r="B1635" s="51">
        <v>179</v>
      </c>
      <c r="C1635" s="40"/>
      <c r="D1635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5" s="40"/>
      <c r="F1635" s="40"/>
      <c r="G1635" s="52"/>
      <c r="H1635" s="52"/>
      <c r="I1635" s="40"/>
      <c r="J1635" s="40"/>
      <c r="K1635" s="40"/>
      <c r="L1635" s="40"/>
      <c r="M1635" s="40"/>
      <c r="N1635" s="40"/>
      <c r="O1635" s="38"/>
      <c r="P1635" s="38">
        <f>Table1[[#This Row],[Unit Value]]*Table1[[#This Row],[Qty | PCount]]</f>
        <v>0</v>
      </c>
      <c r="Q1635" s="40" t="str">
        <f>IF(Table1[[#This Row],[Unit Value]]&lt;=4999,"Low-Value Asset","High-Value Asset")</f>
        <v>Low-Value Asset</v>
      </c>
      <c r="R1635" s="40"/>
      <c r="S1635" s="40"/>
      <c r="T1635" s="40"/>
      <c r="U1635" s="40"/>
      <c r="V1635" s="75"/>
      <c r="W1635" s="40"/>
      <c r="X1635" s="40"/>
      <c r="Y1635" s="40"/>
      <c r="Z1635" s="40"/>
      <c r="AA1635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5" s="40"/>
      <c r="AC1635" s="155"/>
    </row>
    <row r="1636" spans="1:29" ht="12.6" x14ac:dyDescent="0.25">
      <c r="A1636" s="40" t="s">
        <v>741</v>
      </c>
      <c r="B1636" s="51">
        <v>180</v>
      </c>
      <c r="C1636" s="40"/>
      <c r="D1636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6" s="40"/>
      <c r="F1636" s="40"/>
      <c r="G1636" s="52"/>
      <c r="H1636" s="52"/>
      <c r="I1636" s="40"/>
      <c r="J1636" s="40"/>
      <c r="K1636" s="40"/>
      <c r="L1636" s="40"/>
      <c r="M1636" s="40"/>
      <c r="N1636" s="40"/>
      <c r="O1636" s="38"/>
      <c r="P1636" s="38">
        <f>Table1[[#This Row],[Unit Value]]*Table1[[#This Row],[Qty | PCount]]</f>
        <v>0</v>
      </c>
      <c r="Q1636" s="40" t="str">
        <f>IF(Table1[[#This Row],[Unit Value]]&lt;=4999,"Low-Value Asset","High-Value Asset")</f>
        <v>Low-Value Asset</v>
      </c>
      <c r="R1636" s="40"/>
      <c r="S1636" s="40"/>
      <c r="T1636" s="40"/>
      <c r="U1636" s="40"/>
      <c r="V1636" s="75"/>
      <c r="W1636" s="40"/>
      <c r="X1636" s="40"/>
      <c r="Y1636" s="40"/>
      <c r="Z1636" s="40"/>
      <c r="AA1636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6" s="40"/>
      <c r="AC1636" s="155"/>
    </row>
    <row r="1637" spans="1:29" ht="12.6" x14ac:dyDescent="0.25">
      <c r="A1637" s="40" t="s">
        <v>742</v>
      </c>
      <c r="B1637" s="51">
        <v>181</v>
      </c>
      <c r="C1637" s="40"/>
      <c r="D1637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7" s="40"/>
      <c r="F1637" s="40"/>
      <c r="G1637" s="52"/>
      <c r="H1637" s="52"/>
      <c r="I1637" s="40"/>
      <c r="J1637" s="40"/>
      <c r="K1637" s="40"/>
      <c r="L1637" s="40"/>
      <c r="M1637" s="40"/>
      <c r="N1637" s="40"/>
      <c r="O1637" s="38"/>
      <c r="P1637" s="38">
        <f>Table1[[#This Row],[Unit Value]]*Table1[[#This Row],[Qty | PCount]]</f>
        <v>0</v>
      </c>
      <c r="Q1637" s="40" t="str">
        <f>IF(Table1[[#This Row],[Unit Value]]&lt;=4999,"Low-Value Asset","High-Value Asset")</f>
        <v>Low-Value Asset</v>
      </c>
      <c r="R1637" s="40"/>
      <c r="S1637" s="40"/>
      <c r="T1637" s="40"/>
      <c r="U1637" s="40"/>
      <c r="V1637" s="75"/>
      <c r="W1637" s="40"/>
      <c r="X1637" s="40"/>
      <c r="Y1637" s="40"/>
      <c r="Z1637" s="40"/>
      <c r="AA1637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7" s="40"/>
      <c r="AC1637" s="155"/>
    </row>
    <row r="1638" spans="1:29" ht="12.6" x14ac:dyDescent="0.25">
      <c r="A1638" s="40" t="s">
        <v>743</v>
      </c>
      <c r="B1638" s="51">
        <v>182</v>
      </c>
      <c r="C1638" s="40"/>
      <c r="D1638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8" s="40"/>
      <c r="F1638" s="40"/>
      <c r="G1638" s="52"/>
      <c r="H1638" s="52"/>
      <c r="I1638" s="40"/>
      <c r="J1638" s="40"/>
      <c r="K1638" s="40"/>
      <c r="L1638" s="40"/>
      <c r="M1638" s="40"/>
      <c r="N1638" s="40"/>
      <c r="O1638" s="38"/>
      <c r="P1638" s="38">
        <f>Table1[[#This Row],[Unit Value]]*Table1[[#This Row],[Qty | PCount]]</f>
        <v>0</v>
      </c>
      <c r="Q1638" s="40" t="str">
        <f>IF(Table1[[#This Row],[Unit Value]]&lt;=4999,"Low-Value Asset","High-Value Asset")</f>
        <v>Low-Value Asset</v>
      </c>
      <c r="R1638" s="40"/>
      <c r="S1638" s="40"/>
      <c r="T1638" s="40"/>
      <c r="U1638" s="40"/>
      <c r="V1638" s="75"/>
      <c r="W1638" s="40"/>
      <c r="X1638" s="40"/>
      <c r="Y1638" s="40"/>
      <c r="Z1638" s="40"/>
      <c r="AA1638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8" s="40"/>
      <c r="AC1638" s="155"/>
    </row>
    <row r="1639" spans="1:29" ht="12.6" x14ac:dyDescent="0.25">
      <c r="A1639" s="40" t="s">
        <v>744</v>
      </c>
      <c r="B1639" s="51">
        <v>183</v>
      </c>
      <c r="C1639" s="40"/>
      <c r="D1639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39" s="40"/>
      <c r="F1639" s="40"/>
      <c r="G1639" s="52"/>
      <c r="H1639" s="52"/>
      <c r="I1639" s="40"/>
      <c r="J1639" s="40"/>
      <c r="K1639" s="40"/>
      <c r="L1639" s="40"/>
      <c r="M1639" s="40"/>
      <c r="N1639" s="40"/>
      <c r="O1639" s="38"/>
      <c r="P1639" s="38">
        <f>Table1[[#This Row],[Unit Value]]*Table1[[#This Row],[Qty | PCount]]</f>
        <v>0</v>
      </c>
      <c r="Q1639" s="40" t="str">
        <f>IF(Table1[[#This Row],[Unit Value]]&lt;=4999,"Low-Value Asset","High-Value Asset")</f>
        <v>Low-Value Asset</v>
      </c>
      <c r="R1639" s="40"/>
      <c r="S1639" s="40"/>
      <c r="T1639" s="40"/>
      <c r="U1639" s="40"/>
      <c r="V1639" s="75"/>
      <c r="W1639" s="40"/>
      <c r="X1639" s="40"/>
      <c r="Y1639" s="40"/>
      <c r="Z1639" s="40"/>
      <c r="AA1639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39" s="40"/>
      <c r="AC1639" s="155"/>
    </row>
    <row r="1640" spans="1:29" ht="12.6" x14ac:dyDescent="0.25">
      <c r="A1640" s="40" t="s">
        <v>745</v>
      </c>
      <c r="B1640" s="51">
        <v>184</v>
      </c>
      <c r="C1640" s="40"/>
      <c r="D1640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640" s="40"/>
      <c r="F1640" s="40"/>
      <c r="G1640" s="52"/>
      <c r="H1640" s="52"/>
      <c r="I1640" s="40"/>
      <c r="J1640" s="40"/>
      <c r="K1640" s="40"/>
      <c r="L1640" s="40"/>
      <c r="M1640" s="40"/>
      <c r="N1640" s="40"/>
      <c r="O1640" s="38"/>
      <c r="P1640" s="38">
        <f>Table1[[#This Row],[Unit Value]]*Table1[[#This Row],[Qty | PCount]]</f>
        <v>0</v>
      </c>
      <c r="Q1640" s="40" t="str">
        <f>IF(Table1[[#This Row],[Unit Value]]&lt;=4999,"Low-Value Asset","High-Value Asset")</f>
        <v>Low-Value Asset</v>
      </c>
      <c r="R1640" s="40"/>
      <c r="S1640" s="40"/>
      <c r="T1640" s="40"/>
      <c r="U1640" s="40"/>
      <c r="V1640" s="75"/>
      <c r="W1640" s="40"/>
      <c r="X1640" s="40"/>
      <c r="Y1640" s="40"/>
      <c r="Z1640" s="40"/>
      <c r="AA1640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0" s="40"/>
      <c r="AC1640" s="155"/>
    </row>
    <row r="1641" spans="1:29" ht="12.6" x14ac:dyDescent="0.25">
      <c r="A1641" s="27" t="s">
        <v>746</v>
      </c>
      <c r="B1641" s="28">
        <v>185</v>
      </c>
      <c r="C1641" s="27"/>
      <c r="D16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1" s="27"/>
      <c r="F1641" s="27"/>
      <c r="G1641" s="29"/>
      <c r="H1641" s="29"/>
      <c r="I1641" s="27"/>
      <c r="J1641" s="27"/>
      <c r="K1641" s="27"/>
      <c r="L1641" s="27"/>
      <c r="M1641" s="27"/>
      <c r="N1641" s="27"/>
      <c r="O1641" s="30"/>
      <c r="P1641" s="30">
        <f>Table1[[#This Row],[Unit Value]]*Table1[[#This Row],[Qty | PCount]]</f>
        <v>0</v>
      </c>
      <c r="Q1641" s="27" t="str">
        <f>IF(Table1[[#This Row],[Unit Value]]&lt;=4999,"Low-Value Asset","High-Value Asset")</f>
        <v>Low-Value Asset</v>
      </c>
      <c r="R1641" s="27"/>
      <c r="S1641" s="27"/>
      <c r="T1641" s="27"/>
      <c r="U1641" s="27"/>
      <c r="V1641" s="74"/>
      <c r="W1641" s="27"/>
      <c r="X1641" s="27"/>
      <c r="Y1641" s="27"/>
      <c r="Z1641" s="27"/>
      <c r="AA164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1" s="27"/>
      <c r="AC1641" s="83"/>
    </row>
    <row r="1642" spans="1:29" ht="12.6" x14ac:dyDescent="0.25">
      <c r="A1642" s="27" t="s">
        <v>746</v>
      </c>
      <c r="B1642" s="28">
        <v>186</v>
      </c>
      <c r="C1642" s="27"/>
      <c r="D16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2" s="27"/>
      <c r="F1642" s="27"/>
      <c r="G1642" s="29"/>
      <c r="H1642" s="29"/>
      <c r="I1642" s="27"/>
      <c r="J1642" s="27"/>
      <c r="K1642" s="27"/>
      <c r="L1642" s="27"/>
      <c r="M1642" s="27"/>
      <c r="N1642" s="27"/>
      <c r="O1642" s="30"/>
      <c r="P1642" s="30">
        <f>Table1[[#This Row],[Unit Value]]*Table1[[#This Row],[Qty | PCount]]</f>
        <v>0</v>
      </c>
      <c r="Q1642" s="27" t="str">
        <f>IF(Table1[[#This Row],[Unit Value]]&lt;=4999,"Low-Value Asset","High-Value Asset")</f>
        <v>Low-Value Asset</v>
      </c>
      <c r="R1642" s="27"/>
      <c r="S1642" s="27"/>
      <c r="T1642" s="27"/>
      <c r="U1642" s="27"/>
      <c r="V1642" s="74"/>
      <c r="W1642" s="27"/>
      <c r="X1642" s="27"/>
      <c r="Y1642" s="27"/>
      <c r="Z1642" s="27"/>
      <c r="AA164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2" s="27"/>
      <c r="AC1642" s="83"/>
    </row>
    <row r="1643" spans="1:29" ht="12.6" x14ac:dyDescent="0.25">
      <c r="A1643" s="27" t="s">
        <v>746</v>
      </c>
      <c r="B1643" s="28">
        <v>187</v>
      </c>
      <c r="C1643" s="27"/>
      <c r="D16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3" s="27"/>
      <c r="F1643" s="27"/>
      <c r="G1643" s="29"/>
      <c r="H1643" s="29"/>
      <c r="I1643" s="27"/>
      <c r="J1643" s="27"/>
      <c r="K1643" s="27"/>
      <c r="L1643" s="27"/>
      <c r="M1643" s="27"/>
      <c r="N1643" s="27"/>
      <c r="O1643" s="30"/>
      <c r="P1643" s="30">
        <f>Table1[[#This Row],[Unit Value]]*Table1[[#This Row],[Qty | PCount]]</f>
        <v>0</v>
      </c>
      <c r="Q1643" s="27" t="str">
        <f>IF(Table1[[#This Row],[Unit Value]]&lt;=4999,"Low-Value Asset","High-Value Asset")</f>
        <v>Low-Value Asset</v>
      </c>
      <c r="R1643" s="27"/>
      <c r="S1643" s="27"/>
      <c r="T1643" s="27"/>
      <c r="U1643" s="27"/>
      <c r="V1643" s="74"/>
      <c r="W1643" s="27"/>
      <c r="X1643" s="27"/>
      <c r="Y1643" s="27"/>
      <c r="Z1643" s="27"/>
      <c r="AA164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3" s="27"/>
      <c r="AC1643" s="83"/>
    </row>
    <row r="1644" spans="1:29" ht="12.6" x14ac:dyDescent="0.25">
      <c r="A1644" s="27" t="s">
        <v>746</v>
      </c>
      <c r="B1644" s="28">
        <v>188</v>
      </c>
      <c r="C1644" s="27"/>
      <c r="D16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4" s="27"/>
      <c r="F1644" s="27"/>
      <c r="G1644" s="29"/>
      <c r="H1644" s="29"/>
      <c r="I1644" s="27"/>
      <c r="J1644" s="27"/>
      <c r="K1644" s="27"/>
      <c r="L1644" s="27"/>
      <c r="M1644" s="27"/>
      <c r="N1644" s="27"/>
      <c r="O1644" s="30"/>
      <c r="P1644" s="30">
        <f>Table1[[#This Row],[Unit Value]]*Table1[[#This Row],[Qty | PCount]]</f>
        <v>0</v>
      </c>
      <c r="Q1644" s="27" t="str">
        <f>IF(Table1[[#This Row],[Unit Value]]&lt;=4999,"Low-Value Asset","High-Value Asset")</f>
        <v>Low-Value Asset</v>
      </c>
      <c r="R1644" s="27"/>
      <c r="S1644" s="27"/>
      <c r="T1644" s="27"/>
      <c r="U1644" s="27"/>
      <c r="V1644" s="74"/>
      <c r="W1644" s="27"/>
      <c r="X1644" s="27"/>
      <c r="Y1644" s="27"/>
      <c r="Z1644" s="27"/>
      <c r="AA164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4" s="27"/>
      <c r="AC1644" s="83"/>
    </row>
    <row r="1645" spans="1:29" ht="12.6" x14ac:dyDescent="0.25">
      <c r="A1645" s="40" t="s">
        <v>747</v>
      </c>
      <c r="B1645" s="51">
        <v>185</v>
      </c>
      <c r="C1645" s="40"/>
      <c r="D1645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5" s="40"/>
      <c r="F1645" s="40"/>
      <c r="G1645" s="52"/>
      <c r="H1645" s="52"/>
      <c r="I1645" s="40"/>
      <c r="J1645" s="40"/>
      <c r="K1645" s="40"/>
      <c r="L1645" s="40"/>
      <c r="M1645" s="40"/>
      <c r="N1645" s="40"/>
      <c r="O1645" s="38"/>
      <c r="P1645" s="38">
        <f>Table1[[#This Row],[Unit Value]]*Table1[[#This Row],[Qty | PCount]]</f>
        <v>0</v>
      </c>
      <c r="Q1645" s="40" t="str">
        <f>IF(Table1[[#This Row],[Unit Value]]&lt;=4999,"Low-Value Asset","High-Value Asset")</f>
        <v>Low-Value Asset</v>
      </c>
      <c r="R1645" s="40"/>
      <c r="S1645" s="40"/>
      <c r="T1645" s="40"/>
      <c r="U1645" s="40"/>
      <c r="V1645" s="75"/>
      <c r="W1645" s="40"/>
      <c r="X1645" s="40"/>
      <c r="Y1645" s="40"/>
      <c r="Z1645" s="40"/>
      <c r="AA1645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5" s="40"/>
      <c r="AC1645" s="155"/>
    </row>
    <row r="1646" spans="1:29" ht="12.6" x14ac:dyDescent="0.25">
      <c r="A1646" s="40" t="s">
        <v>747</v>
      </c>
      <c r="B1646" s="51">
        <v>186</v>
      </c>
      <c r="C1646" s="40"/>
      <c r="D1646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6" s="40"/>
      <c r="F1646" s="40"/>
      <c r="G1646" s="52"/>
      <c r="H1646" s="52"/>
      <c r="I1646" s="40"/>
      <c r="J1646" s="40"/>
      <c r="K1646" s="40"/>
      <c r="L1646" s="40"/>
      <c r="M1646" s="40"/>
      <c r="N1646" s="40"/>
      <c r="O1646" s="38"/>
      <c r="P1646" s="38">
        <f>Table1[[#This Row],[Unit Value]]*Table1[[#This Row],[Qty | PCount]]</f>
        <v>0</v>
      </c>
      <c r="Q1646" s="40" t="str">
        <f>IF(Table1[[#This Row],[Unit Value]]&lt;=4999,"Low-Value Asset","High-Value Asset")</f>
        <v>Low-Value Asset</v>
      </c>
      <c r="R1646" s="40"/>
      <c r="S1646" s="40"/>
      <c r="T1646" s="40"/>
      <c r="U1646" s="40"/>
      <c r="V1646" s="75"/>
      <c r="W1646" s="40"/>
      <c r="X1646" s="40"/>
      <c r="Y1646" s="40"/>
      <c r="Z1646" s="40"/>
      <c r="AA1646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6" s="40"/>
      <c r="AC1646" s="155"/>
    </row>
    <row r="1647" spans="1:29" ht="12.6" x14ac:dyDescent="0.25">
      <c r="A1647" s="40" t="s">
        <v>747</v>
      </c>
      <c r="B1647" s="51">
        <v>187</v>
      </c>
      <c r="C1647" s="40"/>
      <c r="D1647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7" s="40"/>
      <c r="F1647" s="40"/>
      <c r="G1647" s="52"/>
      <c r="H1647" s="52"/>
      <c r="I1647" s="40"/>
      <c r="J1647" s="40"/>
      <c r="K1647" s="40"/>
      <c r="L1647" s="40"/>
      <c r="M1647" s="40"/>
      <c r="N1647" s="40"/>
      <c r="O1647" s="38"/>
      <c r="P1647" s="38">
        <f>Table1[[#This Row],[Unit Value]]*Table1[[#This Row],[Qty | PCount]]</f>
        <v>0</v>
      </c>
      <c r="Q1647" s="40" t="str">
        <f>IF(Table1[[#This Row],[Unit Value]]&lt;=4999,"Low-Value Asset","High-Value Asset")</f>
        <v>Low-Value Asset</v>
      </c>
      <c r="R1647" s="40"/>
      <c r="S1647" s="40"/>
      <c r="T1647" s="40"/>
      <c r="U1647" s="40"/>
      <c r="V1647" s="75"/>
      <c r="W1647" s="40"/>
      <c r="X1647" s="40"/>
      <c r="Y1647" s="40"/>
      <c r="Z1647" s="40"/>
      <c r="AA1647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7" s="40"/>
      <c r="AC1647" s="155"/>
    </row>
    <row r="1648" spans="1:29" ht="12.6" x14ac:dyDescent="0.25">
      <c r="A1648" s="40" t="s">
        <v>747</v>
      </c>
      <c r="B1648" s="51">
        <v>188</v>
      </c>
      <c r="C1648" s="40"/>
      <c r="D1648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8" s="40"/>
      <c r="F1648" s="40"/>
      <c r="G1648" s="52"/>
      <c r="H1648" s="52"/>
      <c r="I1648" s="40"/>
      <c r="J1648" s="40"/>
      <c r="K1648" s="40"/>
      <c r="L1648" s="40"/>
      <c r="M1648" s="40"/>
      <c r="N1648" s="40"/>
      <c r="O1648" s="38"/>
      <c r="P1648" s="38">
        <f>Table1[[#This Row],[Unit Value]]*Table1[[#This Row],[Qty | PCount]]</f>
        <v>0</v>
      </c>
      <c r="Q1648" s="40" t="str">
        <f>IF(Table1[[#This Row],[Unit Value]]&lt;=4999,"Low-Value Asset","High-Value Asset")</f>
        <v>Low-Value Asset</v>
      </c>
      <c r="R1648" s="40"/>
      <c r="S1648" s="40"/>
      <c r="T1648" s="40"/>
      <c r="U1648" s="40"/>
      <c r="V1648" s="75"/>
      <c r="W1648" s="40"/>
      <c r="X1648" s="40"/>
      <c r="Y1648" s="40"/>
      <c r="Z1648" s="40"/>
      <c r="AA1648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8" s="40"/>
      <c r="AC1648" s="155"/>
    </row>
    <row r="1649" spans="1:29" ht="12.6" x14ac:dyDescent="0.25">
      <c r="A1649" s="40" t="s">
        <v>748</v>
      </c>
      <c r="B1649" s="28">
        <v>185</v>
      </c>
      <c r="C1649" s="27"/>
      <c r="D16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49" s="27"/>
      <c r="F1649" s="27"/>
      <c r="G1649" s="29"/>
      <c r="H1649" s="29"/>
      <c r="I1649" s="27"/>
      <c r="J1649" s="27"/>
      <c r="K1649" s="27"/>
      <c r="L1649" s="27"/>
      <c r="M1649" s="27"/>
      <c r="N1649" s="27"/>
      <c r="O1649" s="30"/>
      <c r="P1649" s="30">
        <f>Table1[[#This Row],[Unit Value]]*Table1[[#This Row],[Qty | PCount]]</f>
        <v>0</v>
      </c>
      <c r="Q1649" s="27" t="str">
        <f>IF(Table1[[#This Row],[Unit Value]]&lt;=4999,"Low-Value Asset","High-Value Asset")</f>
        <v>Low-Value Asset</v>
      </c>
      <c r="R1649" s="27"/>
      <c r="S1649" s="27"/>
      <c r="T1649" s="27"/>
      <c r="U1649" s="27"/>
      <c r="V1649" s="74"/>
      <c r="W1649" s="27"/>
      <c r="X1649" s="27"/>
      <c r="Y1649" s="27"/>
      <c r="Z1649" s="27"/>
      <c r="AA164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49" s="27"/>
      <c r="AC1649" s="83"/>
    </row>
    <row r="1650" spans="1:29" ht="12.6" x14ac:dyDescent="0.25">
      <c r="A1650" s="40" t="s">
        <v>748</v>
      </c>
      <c r="B1650" s="28">
        <v>186</v>
      </c>
      <c r="C1650" s="27"/>
      <c r="D16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0" s="27"/>
      <c r="F1650" s="27"/>
      <c r="G1650" s="29"/>
      <c r="H1650" s="29"/>
      <c r="I1650" s="27"/>
      <c r="J1650" s="27"/>
      <c r="K1650" s="27"/>
      <c r="L1650" s="27"/>
      <c r="M1650" s="27"/>
      <c r="N1650" s="27"/>
      <c r="O1650" s="30"/>
      <c r="P1650" s="30">
        <f>Table1[[#This Row],[Unit Value]]*Table1[[#This Row],[Qty | PCount]]</f>
        <v>0</v>
      </c>
      <c r="Q1650" s="27" t="str">
        <f>IF(Table1[[#This Row],[Unit Value]]&lt;=4999,"Low-Value Asset","High-Value Asset")</f>
        <v>Low-Value Asset</v>
      </c>
      <c r="R1650" s="27"/>
      <c r="S1650" s="27"/>
      <c r="T1650" s="27"/>
      <c r="U1650" s="27"/>
      <c r="V1650" s="74"/>
      <c r="W1650" s="27"/>
      <c r="X1650" s="27"/>
      <c r="Y1650" s="27"/>
      <c r="Z1650" s="27"/>
      <c r="AA165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0" s="27"/>
      <c r="AC1650" s="83"/>
    </row>
    <row r="1651" spans="1:29" ht="12.6" x14ac:dyDescent="0.25">
      <c r="A1651" s="40" t="s">
        <v>748</v>
      </c>
      <c r="B1651" s="28">
        <v>187</v>
      </c>
      <c r="C1651" s="27"/>
      <c r="D16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1" s="27"/>
      <c r="F1651" s="27"/>
      <c r="G1651" s="29"/>
      <c r="H1651" s="29"/>
      <c r="I1651" s="27"/>
      <c r="J1651" s="27"/>
      <c r="K1651" s="27"/>
      <c r="L1651" s="27"/>
      <c r="M1651" s="27"/>
      <c r="N1651" s="27"/>
      <c r="O1651" s="30"/>
      <c r="P1651" s="30">
        <f>Table1[[#This Row],[Unit Value]]*Table1[[#This Row],[Qty | PCount]]</f>
        <v>0</v>
      </c>
      <c r="Q1651" s="27" t="str">
        <f>IF(Table1[[#This Row],[Unit Value]]&lt;=4999,"Low-Value Asset","High-Value Asset")</f>
        <v>Low-Value Asset</v>
      </c>
      <c r="R1651" s="27"/>
      <c r="S1651" s="27"/>
      <c r="T1651" s="27"/>
      <c r="U1651" s="27"/>
      <c r="V1651" s="74"/>
      <c r="W1651" s="27"/>
      <c r="X1651" s="27"/>
      <c r="Y1651" s="27"/>
      <c r="Z1651" s="27"/>
      <c r="AA165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1" s="27"/>
      <c r="AC1651" s="83"/>
    </row>
    <row r="1652" spans="1:29" ht="12.6" x14ac:dyDescent="0.25">
      <c r="A1652" s="40" t="s">
        <v>748</v>
      </c>
      <c r="B1652" s="28">
        <v>188</v>
      </c>
      <c r="C1652" s="27"/>
      <c r="D16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2" s="27"/>
      <c r="F1652" s="27"/>
      <c r="G1652" s="29"/>
      <c r="H1652" s="29"/>
      <c r="I1652" s="27"/>
      <c r="J1652" s="27"/>
      <c r="K1652" s="27"/>
      <c r="L1652" s="27"/>
      <c r="M1652" s="27"/>
      <c r="N1652" s="27"/>
      <c r="O1652" s="30"/>
      <c r="P1652" s="30">
        <f>Table1[[#This Row],[Unit Value]]*Table1[[#This Row],[Qty | PCount]]</f>
        <v>0</v>
      </c>
      <c r="Q1652" s="27" t="str">
        <f>IF(Table1[[#This Row],[Unit Value]]&lt;=4999,"Low-Value Asset","High-Value Asset")</f>
        <v>Low-Value Asset</v>
      </c>
      <c r="R1652" s="27"/>
      <c r="S1652" s="27"/>
      <c r="T1652" s="27"/>
      <c r="U1652" s="27"/>
      <c r="V1652" s="74"/>
      <c r="W1652" s="27"/>
      <c r="X1652" s="27"/>
      <c r="Y1652" s="27"/>
      <c r="Z1652" s="27"/>
      <c r="AA165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2" s="27"/>
      <c r="AC1652" s="83"/>
    </row>
    <row r="1653" spans="1:29" ht="12.6" x14ac:dyDescent="0.25">
      <c r="A1653" s="40" t="s">
        <v>749</v>
      </c>
      <c r="B1653" s="51">
        <v>185</v>
      </c>
      <c r="C1653" s="40"/>
      <c r="D1653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3" s="40"/>
      <c r="F1653" s="40"/>
      <c r="G1653" s="52"/>
      <c r="H1653" s="52"/>
      <c r="I1653" s="40"/>
      <c r="J1653" s="40"/>
      <c r="K1653" s="40"/>
      <c r="L1653" s="40"/>
      <c r="M1653" s="40"/>
      <c r="N1653" s="40"/>
      <c r="O1653" s="38"/>
      <c r="P1653" s="38">
        <f>Table1[[#This Row],[Unit Value]]*Table1[[#This Row],[Qty | PCount]]</f>
        <v>0</v>
      </c>
      <c r="Q1653" s="40" t="str">
        <f>IF(Table1[[#This Row],[Unit Value]]&lt;=4999,"Low-Value Asset","High-Value Asset")</f>
        <v>Low-Value Asset</v>
      </c>
      <c r="R1653" s="40"/>
      <c r="S1653" s="40"/>
      <c r="T1653" s="40"/>
      <c r="U1653" s="40"/>
      <c r="V1653" s="75"/>
      <c r="W1653" s="40"/>
      <c r="X1653" s="40"/>
      <c r="Y1653" s="40"/>
      <c r="Z1653" s="40"/>
      <c r="AA1653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3" s="40"/>
      <c r="AC1653" s="155"/>
    </row>
    <row r="1654" spans="1:29" ht="12.6" x14ac:dyDescent="0.25">
      <c r="A1654" s="40" t="s">
        <v>749</v>
      </c>
      <c r="B1654" s="51">
        <v>186</v>
      </c>
      <c r="C1654" s="40"/>
      <c r="D1654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4" s="40"/>
      <c r="F1654" s="40"/>
      <c r="G1654" s="52"/>
      <c r="H1654" s="52"/>
      <c r="I1654" s="40"/>
      <c r="J1654" s="40"/>
      <c r="K1654" s="40"/>
      <c r="L1654" s="40"/>
      <c r="M1654" s="40"/>
      <c r="N1654" s="40"/>
      <c r="O1654" s="38"/>
      <c r="P1654" s="38">
        <f>Table1[[#This Row],[Unit Value]]*Table1[[#This Row],[Qty | PCount]]</f>
        <v>0</v>
      </c>
      <c r="Q1654" s="40" t="str">
        <f>IF(Table1[[#This Row],[Unit Value]]&lt;=4999,"Low-Value Asset","High-Value Asset")</f>
        <v>Low-Value Asset</v>
      </c>
      <c r="R1654" s="40"/>
      <c r="S1654" s="40"/>
      <c r="T1654" s="40"/>
      <c r="U1654" s="40"/>
      <c r="V1654" s="75"/>
      <c r="W1654" s="40"/>
      <c r="X1654" s="40"/>
      <c r="Y1654" s="40"/>
      <c r="Z1654" s="40"/>
      <c r="AA1654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4" s="40"/>
      <c r="AC1654" s="155"/>
    </row>
    <row r="1655" spans="1:29" ht="12.6" x14ac:dyDescent="0.25">
      <c r="A1655" s="40" t="s">
        <v>749</v>
      </c>
      <c r="B1655" s="51">
        <v>187</v>
      </c>
      <c r="C1655" s="40"/>
      <c r="D1655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5" s="40"/>
      <c r="F1655" s="40"/>
      <c r="G1655" s="52"/>
      <c r="H1655" s="52"/>
      <c r="I1655" s="40"/>
      <c r="J1655" s="40"/>
      <c r="K1655" s="40"/>
      <c r="L1655" s="40"/>
      <c r="M1655" s="40"/>
      <c r="N1655" s="40"/>
      <c r="O1655" s="38"/>
      <c r="P1655" s="38">
        <f>Table1[[#This Row],[Unit Value]]*Table1[[#This Row],[Qty | PCount]]</f>
        <v>0</v>
      </c>
      <c r="Q1655" s="40" t="str">
        <f>IF(Table1[[#This Row],[Unit Value]]&lt;=4999,"Low-Value Asset","High-Value Asset")</f>
        <v>Low-Value Asset</v>
      </c>
      <c r="R1655" s="40"/>
      <c r="S1655" s="40"/>
      <c r="T1655" s="40"/>
      <c r="U1655" s="40"/>
      <c r="V1655" s="75"/>
      <c r="W1655" s="40"/>
      <c r="X1655" s="40"/>
      <c r="Y1655" s="40"/>
      <c r="Z1655" s="40"/>
      <c r="AA1655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5" s="40"/>
      <c r="AC1655" s="155"/>
    </row>
    <row r="1656" spans="1:29" ht="12.6" x14ac:dyDescent="0.25">
      <c r="A1656" s="40" t="s">
        <v>749</v>
      </c>
      <c r="B1656" s="51">
        <v>188</v>
      </c>
      <c r="C1656" s="40"/>
      <c r="D1656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6" s="40"/>
      <c r="F1656" s="40"/>
      <c r="G1656" s="52"/>
      <c r="H1656" s="52"/>
      <c r="I1656" s="40"/>
      <c r="J1656" s="40"/>
      <c r="K1656" s="40"/>
      <c r="L1656" s="40"/>
      <c r="M1656" s="40"/>
      <c r="N1656" s="40"/>
      <c r="O1656" s="38"/>
      <c r="P1656" s="38">
        <f>Table1[[#This Row],[Unit Value]]*Table1[[#This Row],[Qty | PCount]]</f>
        <v>0</v>
      </c>
      <c r="Q1656" s="40" t="str">
        <f>IF(Table1[[#This Row],[Unit Value]]&lt;=4999,"Low-Value Asset","High-Value Asset")</f>
        <v>Low-Value Asset</v>
      </c>
      <c r="R1656" s="40"/>
      <c r="S1656" s="40"/>
      <c r="T1656" s="40"/>
      <c r="U1656" s="40"/>
      <c r="V1656" s="75"/>
      <c r="W1656" s="40"/>
      <c r="X1656" s="40"/>
      <c r="Y1656" s="40"/>
      <c r="Z1656" s="40"/>
      <c r="AA1656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6" s="40"/>
      <c r="AC1656" s="155"/>
    </row>
    <row r="1657" spans="1:29" ht="12.6" x14ac:dyDescent="0.25">
      <c r="A1657" s="40" t="s">
        <v>750</v>
      </c>
      <c r="B1657" s="28">
        <v>185</v>
      </c>
      <c r="C1657" s="27"/>
      <c r="D16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7" s="27"/>
      <c r="F1657" s="27"/>
      <c r="G1657" s="29"/>
      <c r="H1657" s="29"/>
      <c r="I1657" s="27"/>
      <c r="J1657" s="27"/>
      <c r="K1657" s="27"/>
      <c r="L1657" s="27"/>
      <c r="M1657" s="27"/>
      <c r="N1657" s="27"/>
      <c r="O1657" s="30"/>
      <c r="P1657" s="30">
        <f>Table1[[#This Row],[Unit Value]]*Table1[[#This Row],[Qty | PCount]]</f>
        <v>0</v>
      </c>
      <c r="Q1657" s="27" t="str">
        <f>IF(Table1[[#This Row],[Unit Value]]&lt;=4999,"Low-Value Asset","High-Value Asset")</f>
        <v>Low-Value Asset</v>
      </c>
      <c r="R1657" s="27"/>
      <c r="S1657" s="27"/>
      <c r="T1657" s="27"/>
      <c r="U1657" s="27"/>
      <c r="V1657" s="74"/>
      <c r="W1657" s="27"/>
      <c r="X1657" s="27"/>
      <c r="Y1657" s="27"/>
      <c r="Z1657" s="27"/>
      <c r="AA165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7" s="27"/>
      <c r="AC1657" s="83"/>
    </row>
    <row r="1658" spans="1:29" ht="12.6" x14ac:dyDescent="0.25">
      <c r="A1658" s="40" t="s">
        <v>750</v>
      </c>
      <c r="B1658" s="28">
        <v>186</v>
      </c>
      <c r="C1658" s="27"/>
      <c r="D16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8" s="27"/>
      <c r="F1658" s="27"/>
      <c r="G1658" s="29"/>
      <c r="H1658" s="29"/>
      <c r="I1658" s="27"/>
      <c r="J1658" s="27"/>
      <c r="K1658" s="27"/>
      <c r="L1658" s="27"/>
      <c r="M1658" s="27"/>
      <c r="N1658" s="27"/>
      <c r="O1658" s="30"/>
      <c r="P1658" s="30">
        <f>Table1[[#This Row],[Unit Value]]*Table1[[#This Row],[Qty | PCount]]</f>
        <v>0</v>
      </c>
      <c r="Q1658" s="27" t="str">
        <f>IF(Table1[[#This Row],[Unit Value]]&lt;=4999,"Low-Value Asset","High-Value Asset")</f>
        <v>Low-Value Asset</v>
      </c>
      <c r="R1658" s="27"/>
      <c r="S1658" s="27"/>
      <c r="T1658" s="27"/>
      <c r="U1658" s="27"/>
      <c r="V1658" s="74"/>
      <c r="W1658" s="27"/>
      <c r="X1658" s="27"/>
      <c r="Y1658" s="27"/>
      <c r="Z1658" s="27"/>
      <c r="AA165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8" s="27"/>
      <c r="AC1658" s="83"/>
    </row>
    <row r="1659" spans="1:29" ht="12.6" x14ac:dyDescent="0.25">
      <c r="A1659" s="40" t="s">
        <v>750</v>
      </c>
      <c r="B1659" s="28">
        <v>187</v>
      </c>
      <c r="C1659" s="27"/>
      <c r="D16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59" s="27"/>
      <c r="F1659" s="27"/>
      <c r="G1659" s="29"/>
      <c r="H1659" s="29"/>
      <c r="I1659" s="27"/>
      <c r="J1659" s="27"/>
      <c r="K1659" s="27"/>
      <c r="L1659" s="27"/>
      <c r="M1659" s="27"/>
      <c r="N1659" s="27"/>
      <c r="O1659" s="30"/>
      <c r="P1659" s="30">
        <f>Table1[[#This Row],[Unit Value]]*Table1[[#This Row],[Qty | PCount]]</f>
        <v>0</v>
      </c>
      <c r="Q1659" s="27" t="str">
        <f>IF(Table1[[#This Row],[Unit Value]]&lt;=4999,"Low-Value Asset","High-Value Asset")</f>
        <v>Low-Value Asset</v>
      </c>
      <c r="R1659" s="27"/>
      <c r="S1659" s="27"/>
      <c r="T1659" s="27"/>
      <c r="U1659" s="27"/>
      <c r="V1659" s="74"/>
      <c r="W1659" s="27"/>
      <c r="X1659" s="27"/>
      <c r="Y1659" s="27"/>
      <c r="Z1659" s="27"/>
      <c r="AA165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59" s="27"/>
      <c r="AC1659" s="83"/>
    </row>
    <row r="1660" spans="1:29" ht="12.6" x14ac:dyDescent="0.25">
      <c r="A1660" s="40" t="s">
        <v>750</v>
      </c>
      <c r="B1660" s="28">
        <v>188</v>
      </c>
      <c r="C1660" s="27"/>
      <c r="D16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0" s="27"/>
      <c r="F1660" s="27"/>
      <c r="G1660" s="29"/>
      <c r="H1660" s="29"/>
      <c r="I1660" s="27"/>
      <c r="J1660" s="27"/>
      <c r="K1660" s="27"/>
      <c r="L1660" s="27"/>
      <c r="M1660" s="27"/>
      <c r="N1660" s="27"/>
      <c r="O1660" s="30"/>
      <c r="P1660" s="30">
        <f>Table1[[#This Row],[Unit Value]]*Table1[[#This Row],[Qty | PCount]]</f>
        <v>0</v>
      </c>
      <c r="Q1660" s="27" t="str">
        <f>IF(Table1[[#This Row],[Unit Value]]&lt;=4999,"Low-Value Asset","High-Value Asset")</f>
        <v>Low-Value Asset</v>
      </c>
      <c r="R1660" s="27"/>
      <c r="S1660" s="27"/>
      <c r="T1660" s="27"/>
      <c r="U1660" s="27"/>
      <c r="V1660" s="74"/>
      <c r="W1660" s="27"/>
      <c r="X1660" s="27"/>
      <c r="Y1660" s="27"/>
      <c r="Z1660" s="27"/>
      <c r="AA166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0" s="27"/>
      <c r="AC1660" s="83"/>
    </row>
    <row r="1661" spans="1:29" ht="12.6" x14ac:dyDescent="0.25">
      <c r="A1661" s="40" t="s">
        <v>751</v>
      </c>
      <c r="B1661" s="51">
        <v>185</v>
      </c>
      <c r="C1661" s="40"/>
      <c r="D1661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1" s="40"/>
      <c r="F1661" s="40"/>
      <c r="G1661" s="52"/>
      <c r="H1661" s="52"/>
      <c r="I1661" s="40"/>
      <c r="J1661" s="40"/>
      <c r="K1661" s="40"/>
      <c r="L1661" s="40"/>
      <c r="M1661" s="40"/>
      <c r="N1661" s="40"/>
      <c r="O1661" s="38"/>
      <c r="P1661" s="38">
        <f>Table1[[#This Row],[Unit Value]]*Table1[[#This Row],[Qty | PCount]]</f>
        <v>0</v>
      </c>
      <c r="Q1661" s="40" t="str">
        <f>IF(Table1[[#This Row],[Unit Value]]&lt;=4999,"Low-Value Asset","High-Value Asset")</f>
        <v>Low-Value Asset</v>
      </c>
      <c r="R1661" s="40"/>
      <c r="S1661" s="40"/>
      <c r="T1661" s="40"/>
      <c r="U1661" s="40"/>
      <c r="V1661" s="75"/>
      <c r="W1661" s="40"/>
      <c r="X1661" s="40"/>
      <c r="Y1661" s="40"/>
      <c r="Z1661" s="40"/>
      <c r="AA1661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1" s="40"/>
      <c r="AC1661" s="155"/>
    </row>
    <row r="1662" spans="1:29" ht="12.6" x14ac:dyDescent="0.25">
      <c r="A1662" s="40" t="s">
        <v>751</v>
      </c>
      <c r="B1662" s="51">
        <v>186</v>
      </c>
      <c r="C1662" s="40"/>
      <c r="D1662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2" s="40"/>
      <c r="F1662" s="40"/>
      <c r="G1662" s="52"/>
      <c r="H1662" s="52"/>
      <c r="I1662" s="40"/>
      <c r="J1662" s="40"/>
      <c r="K1662" s="40"/>
      <c r="L1662" s="40"/>
      <c r="M1662" s="40"/>
      <c r="N1662" s="40"/>
      <c r="O1662" s="38"/>
      <c r="P1662" s="38">
        <f>Table1[[#This Row],[Unit Value]]*Table1[[#This Row],[Qty | PCount]]</f>
        <v>0</v>
      </c>
      <c r="Q1662" s="40" t="str">
        <f>IF(Table1[[#This Row],[Unit Value]]&lt;=4999,"Low-Value Asset","High-Value Asset")</f>
        <v>Low-Value Asset</v>
      </c>
      <c r="R1662" s="40"/>
      <c r="S1662" s="40"/>
      <c r="T1662" s="40"/>
      <c r="U1662" s="40"/>
      <c r="V1662" s="75"/>
      <c r="W1662" s="40"/>
      <c r="X1662" s="40"/>
      <c r="Y1662" s="40"/>
      <c r="Z1662" s="40"/>
      <c r="AA1662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2" s="40"/>
      <c r="AC1662" s="155"/>
    </row>
    <row r="1663" spans="1:29" ht="12.6" x14ac:dyDescent="0.25">
      <c r="A1663" s="40" t="s">
        <v>751</v>
      </c>
      <c r="B1663" s="51">
        <v>187</v>
      </c>
      <c r="C1663" s="40"/>
      <c r="D1663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3" s="40"/>
      <c r="F1663" s="40"/>
      <c r="G1663" s="52"/>
      <c r="H1663" s="52"/>
      <c r="I1663" s="40"/>
      <c r="J1663" s="40"/>
      <c r="K1663" s="40"/>
      <c r="L1663" s="40"/>
      <c r="M1663" s="40"/>
      <c r="N1663" s="40"/>
      <c r="O1663" s="38"/>
      <c r="P1663" s="38">
        <f>Table1[[#This Row],[Unit Value]]*Table1[[#This Row],[Qty | PCount]]</f>
        <v>0</v>
      </c>
      <c r="Q1663" s="40" t="str">
        <f>IF(Table1[[#This Row],[Unit Value]]&lt;=4999,"Low-Value Asset","High-Value Asset")</f>
        <v>Low-Value Asset</v>
      </c>
      <c r="R1663" s="40"/>
      <c r="S1663" s="40"/>
      <c r="T1663" s="40"/>
      <c r="U1663" s="40"/>
      <c r="V1663" s="75"/>
      <c r="W1663" s="40"/>
      <c r="X1663" s="40"/>
      <c r="Y1663" s="40"/>
      <c r="Z1663" s="40"/>
      <c r="AA1663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3" s="40"/>
      <c r="AC1663" s="155"/>
    </row>
    <row r="1664" spans="1:29" ht="12.6" x14ac:dyDescent="0.25">
      <c r="A1664" s="40" t="s">
        <v>751</v>
      </c>
      <c r="B1664" s="51">
        <v>188</v>
      </c>
      <c r="C1664" s="40"/>
      <c r="D1664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4" s="40"/>
      <c r="F1664" s="40"/>
      <c r="G1664" s="52"/>
      <c r="H1664" s="52"/>
      <c r="I1664" s="40"/>
      <c r="J1664" s="40"/>
      <c r="K1664" s="40"/>
      <c r="L1664" s="40"/>
      <c r="M1664" s="40"/>
      <c r="N1664" s="40"/>
      <c r="O1664" s="38"/>
      <c r="P1664" s="38">
        <f>Table1[[#This Row],[Unit Value]]*Table1[[#This Row],[Qty | PCount]]</f>
        <v>0</v>
      </c>
      <c r="Q1664" s="40" t="str">
        <f>IF(Table1[[#This Row],[Unit Value]]&lt;=4999,"Low-Value Asset","High-Value Asset")</f>
        <v>Low-Value Asset</v>
      </c>
      <c r="R1664" s="40"/>
      <c r="S1664" s="40"/>
      <c r="T1664" s="40"/>
      <c r="U1664" s="40"/>
      <c r="V1664" s="75"/>
      <c r="W1664" s="40"/>
      <c r="X1664" s="40"/>
      <c r="Y1664" s="40"/>
      <c r="Z1664" s="40"/>
      <c r="AA1664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4" s="40"/>
      <c r="AC1664" s="155"/>
    </row>
    <row r="1665" spans="1:29" ht="12.6" x14ac:dyDescent="0.25">
      <c r="A1665" s="40" t="s">
        <v>752</v>
      </c>
      <c r="B1665" s="28">
        <v>185</v>
      </c>
      <c r="C1665" s="27"/>
      <c r="D16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5" s="27"/>
      <c r="F1665" s="27"/>
      <c r="G1665" s="29"/>
      <c r="H1665" s="29"/>
      <c r="I1665" s="27"/>
      <c r="J1665" s="27"/>
      <c r="K1665" s="27"/>
      <c r="L1665" s="27"/>
      <c r="M1665" s="27"/>
      <c r="N1665" s="27"/>
      <c r="O1665" s="30"/>
      <c r="P1665" s="30">
        <f>Table1[[#This Row],[Unit Value]]*Table1[[#This Row],[Qty | PCount]]</f>
        <v>0</v>
      </c>
      <c r="Q1665" s="27" t="str">
        <f>IF(Table1[[#This Row],[Unit Value]]&lt;=4999,"Low-Value Asset","High-Value Asset")</f>
        <v>Low-Value Asset</v>
      </c>
      <c r="R1665" s="27"/>
      <c r="S1665" s="27"/>
      <c r="T1665" s="27"/>
      <c r="U1665" s="27"/>
      <c r="V1665" s="74"/>
      <c r="W1665" s="27"/>
      <c r="X1665" s="27"/>
      <c r="Y1665" s="27"/>
      <c r="Z1665" s="27"/>
      <c r="AA166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5" s="27"/>
      <c r="AC1665" s="83"/>
    </row>
    <row r="1666" spans="1:29" ht="12.6" x14ac:dyDescent="0.25">
      <c r="A1666" s="40" t="s">
        <v>752</v>
      </c>
      <c r="B1666" s="28">
        <v>186</v>
      </c>
      <c r="C1666" s="27"/>
      <c r="D16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6" s="27"/>
      <c r="F1666" s="27"/>
      <c r="G1666" s="29"/>
      <c r="H1666" s="29"/>
      <c r="I1666" s="27"/>
      <c r="J1666" s="27"/>
      <c r="K1666" s="27"/>
      <c r="L1666" s="27"/>
      <c r="M1666" s="27"/>
      <c r="N1666" s="27"/>
      <c r="O1666" s="30"/>
      <c r="P1666" s="30">
        <f>Table1[[#This Row],[Unit Value]]*Table1[[#This Row],[Qty | PCount]]</f>
        <v>0</v>
      </c>
      <c r="Q1666" s="27" t="str">
        <f>IF(Table1[[#This Row],[Unit Value]]&lt;=4999,"Low-Value Asset","High-Value Asset")</f>
        <v>Low-Value Asset</v>
      </c>
      <c r="R1666" s="27"/>
      <c r="S1666" s="27"/>
      <c r="T1666" s="27"/>
      <c r="U1666" s="27"/>
      <c r="V1666" s="74"/>
      <c r="W1666" s="27"/>
      <c r="X1666" s="27"/>
      <c r="Y1666" s="27"/>
      <c r="Z1666" s="27"/>
      <c r="AA166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6" s="27"/>
      <c r="AC1666" s="83"/>
    </row>
    <row r="1667" spans="1:29" ht="12.6" x14ac:dyDescent="0.25">
      <c r="A1667" s="40" t="s">
        <v>752</v>
      </c>
      <c r="B1667" s="28">
        <v>187</v>
      </c>
      <c r="C1667" s="27"/>
      <c r="D16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7" s="27"/>
      <c r="F1667" s="27"/>
      <c r="G1667" s="29"/>
      <c r="H1667" s="29"/>
      <c r="I1667" s="27"/>
      <c r="J1667" s="27"/>
      <c r="K1667" s="27"/>
      <c r="L1667" s="27"/>
      <c r="M1667" s="27"/>
      <c r="N1667" s="27"/>
      <c r="O1667" s="30"/>
      <c r="P1667" s="30">
        <f>Table1[[#This Row],[Unit Value]]*Table1[[#This Row],[Qty | PCount]]</f>
        <v>0</v>
      </c>
      <c r="Q1667" s="27" t="str">
        <f>IF(Table1[[#This Row],[Unit Value]]&lt;=4999,"Low-Value Asset","High-Value Asset")</f>
        <v>Low-Value Asset</v>
      </c>
      <c r="R1667" s="27"/>
      <c r="S1667" s="27"/>
      <c r="T1667" s="27"/>
      <c r="U1667" s="27"/>
      <c r="V1667" s="74"/>
      <c r="W1667" s="27"/>
      <c r="X1667" s="27"/>
      <c r="Y1667" s="27"/>
      <c r="Z1667" s="27"/>
      <c r="AA166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7" s="27"/>
      <c r="AC1667" s="83"/>
    </row>
    <row r="1668" spans="1:29" ht="12.6" x14ac:dyDescent="0.25">
      <c r="A1668" s="40" t="s">
        <v>752</v>
      </c>
      <c r="B1668" s="28">
        <v>188</v>
      </c>
      <c r="C1668" s="27"/>
      <c r="D16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8" s="27"/>
      <c r="F1668" s="27"/>
      <c r="G1668" s="29"/>
      <c r="H1668" s="29"/>
      <c r="I1668" s="27"/>
      <c r="J1668" s="27"/>
      <c r="K1668" s="27"/>
      <c r="L1668" s="27"/>
      <c r="M1668" s="27"/>
      <c r="N1668" s="27"/>
      <c r="O1668" s="30"/>
      <c r="P1668" s="30">
        <f>Table1[[#This Row],[Unit Value]]*Table1[[#This Row],[Qty | PCount]]</f>
        <v>0</v>
      </c>
      <c r="Q1668" s="27" t="str">
        <f>IF(Table1[[#This Row],[Unit Value]]&lt;=4999,"Low-Value Asset","High-Value Asset")</f>
        <v>Low-Value Asset</v>
      </c>
      <c r="R1668" s="27"/>
      <c r="S1668" s="27"/>
      <c r="T1668" s="27"/>
      <c r="U1668" s="27"/>
      <c r="V1668" s="74"/>
      <c r="W1668" s="27"/>
      <c r="X1668" s="27"/>
      <c r="Y1668" s="27"/>
      <c r="Z1668" s="27"/>
      <c r="AA166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8" s="27"/>
      <c r="AC1668" s="83"/>
    </row>
    <row r="1669" spans="1:29" ht="12.6" x14ac:dyDescent="0.25">
      <c r="A1669" s="40" t="s">
        <v>753</v>
      </c>
      <c r="B1669" s="51">
        <v>185</v>
      </c>
      <c r="C1669" s="40"/>
      <c r="D1669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69" s="40"/>
      <c r="F1669" s="40"/>
      <c r="G1669" s="52"/>
      <c r="H1669" s="52"/>
      <c r="I1669" s="40"/>
      <c r="J1669" s="40"/>
      <c r="K1669" s="40"/>
      <c r="L1669" s="40"/>
      <c r="M1669" s="40"/>
      <c r="N1669" s="40"/>
      <c r="O1669" s="38"/>
      <c r="P1669" s="38">
        <f>Table1[[#This Row],[Unit Value]]*Table1[[#This Row],[Qty | PCount]]</f>
        <v>0</v>
      </c>
      <c r="Q1669" s="40" t="str">
        <f>IF(Table1[[#This Row],[Unit Value]]&lt;=4999,"Low-Value Asset","High-Value Asset")</f>
        <v>Low-Value Asset</v>
      </c>
      <c r="R1669" s="40"/>
      <c r="S1669" s="40"/>
      <c r="T1669" s="40"/>
      <c r="U1669" s="40"/>
      <c r="V1669" s="75"/>
      <c r="W1669" s="40"/>
      <c r="X1669" s="40"/>
      <c r="Y1669" s="40"/>
      <c r="Z1669" s="40"/>
      <c r="AA1669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69" s="40"/>
      <c r="AC1669" s="155"/>
    </row>
    <row r="1670" spans="1:29" ht="12.6" x14ac:dyDescent="0.25">
      <c r="A1670" s="40" t="s">
        <v>753</v>
      </c>
      <c r="B1670" s="51">
        <v>186</v>
      </c>
      <c r="C1670" s="40"/>
      <c r="D1670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0" s="40"/>
      <c r="F1670" s="40"/>
      <c r="G1670" s="52"/>
      <c r="H1670" s="52"/>
      <c r="I1670" s="40"/>
      <c r="J1670" s="40"/>
      <c r="K1670" s="40"/>
      <c r="L1670" s="40"/>
      <c r="M1670" s="40"/>
      <c r="N1670" s="40"/>
      <c r="O1670" s="38"/>
      <c r="P1670" s="38">
        <f>Table1[[#This Row],[Unit Value]]*Table1[[#This Row],[Qty | PCount]]</f>
        <v>0</v>
      </c>
      <c r="Q1670" s="40" t="str">
        <f>IF(Table1[[#This Row],[Unit Value]]&lt;=4999,"Low-Value Asset","High-Value Asset")</f>
        <v>Low-Value Asset</v>
      </c>
      <c r="R1670" s="40"/>
      <c r="S1670" s="40"/>
      <c r="T1670" s="40"/>
      <c r="U1670" s="40"/>
      <c r="V1670" s="75"/>
      <c r="W1670" s="40"/>
      <c r="X1670" s="40"/>
      <c r="Y1670" s="40"/>
      <c r="Z1670" s="40"/>
      <c r="AA1670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0" s="40"/>
      <c r="AC1670" s="155"/>
    </row>
    <row r="1671" spans="1:29" ht="12.6" x14ac:dyDescent="0.25">
      <c r="A1671" s="40" t="s">
        <v>753</v>
      </c>
      <c r="B1671" s="51">
        <v>187</v>
      </c>
      <c r="C1671" s="40"/>
      <c r="D1671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1" s="40"/>
      <c r="F1671" s="40"/>
      <c r="G1671" s="52"/>
      <c r="H1671" s="52"/>
      <c r="I1671" s="40"/>
      <c r="J1671" s="40"/>
      <c r="K1671" s="40"/>
      <c r="L1671" s="40"/>
      <c r="M1671" s="40"/>
      <c r="N1671" s="40"/>
      <c r="O1671" s="38"/>
      <c r="P1671" s="38">
        <f>Table1[[#This Row],[Unit Value]]*Table1[[#This Row],[Qty | PCount]]</f>
        <v>0</v>
      </c>
      <c r="Q1671" s="40" t="str">
        <f>IF(Table1[[#This Row],[Unit Value]]&lt;=4999,"Low-Value Asset","High-Value Asset")</f>
        <v>Low-Value Asset</v>
      </c>
      <c r="R1671" s="40"/>
      <c r="S1671" s="40"/>
      <c r="T1671" s="40"/>
      <c r="U1671" s="40"/>
      <c r="V1671" s="75"/>
      <c r="W1671" s="40"/>
      <c r="X1671" s="40"/>
      <c r="Y1671" s="40"/>
      <c r="Z1671" s="40"/>
      <c r="AA1671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1" s="40"/>
      <c r="AC1671" s="155"/>
    </row>
    <row r="1672" spans="1:29" ht="12.6" x14ac:dyDescent="0.25">
      <c r="A1672" s="40" t="s">
        <v>753</v>
      </c>
      <c r="B1672" s="51">
        <v>188</v>
      </c>
      <c r="C1672" s="40"/>
      <c r="D1672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2" s="40"/>
      <c r="F1672" s="40"/>
      <c r="G1672" s="52"/>
      <c r="H1672" s="52"/>
      <c r="I1672" s="40"/>
      <c r="J1672" s="40"/>
      <c r="K1672" s="40"/>
      <c r="L1672" s="40"/>
      <c r="M1672" s="40"/>
      <c r="N1672" s="40"/>
      <c r="O1672" s="38"/>
      <c r="P1672" s="38">
        <f>Table1[[#This Row],[Unit Value]]*Table1[[#This Row],[Qty | PCount]]</f>
        <v>0</v>
      </c>
      <c r="Q1672" s="40" t="str">
        <f>IF(Table1[[#This Row],[Unit Value]]&lt;=4999,"Low-Value Asset","High-Value Asset")</f>
        <v>Low-Value Asset</v>
      </c>
      <c r="R1672" s="40"/>
      <c r="S1672" s="40"/>
      <c r="T1672" s="40"/>
      <c r="U1672" s="40"/>
      <c r="V1672" s="75"/>
      <c r="W1672" s="40"/>
      <c r="X1672" s="40"/>
      <c r="Y1672" s="40"/>
      <c r="Z1672" s="40"/>
      <c r="AA1672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2" s="40"/>
      <c r="AC1672" s="155"/>
    </row>
    <row r="1673" spans="1:29" ht="12.6" x14ac:dyDescent="0.25">
      <c r="A1673" s="40" t="s">
        <v>754</v>
      </c>
      <c r="B1673" s="28">
        <v>185</v>
      </c>
      <c r="C1673" s="27"/>
      <c r="D16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3" s="27"/>
      <c r="F1673" s="27"/>
      <c r="G1673" s="29"/>
      <c r="H1673" s="29"/>
      <c r="I1673" s="27"/>
      <c r="J1673" s="27"/>
      <c r="K1673" s="27"/>
      <c r="L1673" s="27"/>
      <c r="M1673" s="27"/>
      <c r="N1673" s="27"/>
      <c r="O1673" s="30"/>
      <c r="P1673" s="30">
        <f>Table1[[#This Row],[Unit Value]]*Table1[[#This Row],[Qty | PCount]]</f>
        <v>0</v>
      </c>
      <c r="Q1673" s="27" t="str">
        <f>IF(Table1[[#This Row],[Unit Value]]&lt;=4999,"Low-Value Asset","High-Value Asset")</f>
        <v>Low-Value Asset</v>
      </c>
      <c r="R1673" s="27"/>
      <c r="S1673" s="27"/>
      <c r="T1673" s="27"/>
      <c r="U1673" s="27"/>
      <c r="V1673" s="74"/>
      <c r="W1673" s="27"/>
      <c r="X1673" s="27"/>
      <c r="Y1673" s="27"/>
      <c r="Z1673" s="27"/>
      <c r="AA167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3" s="27"/>
      <c r="AC1673" s="83"/>
    </row>
    <row r="1674" spans="1:29" ht="12.6" x14ac:dyDescent="0.25">
      <c r="A1674" s="40" t="s">
        <v>754</v>
      </c>
      <c r="B1674" s="28">
        <v>186</v>
      </c>
      <c r="C1674" s="27"/>
      <c r="D16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4" s="27"/>
      <c r="F1674" s="27"/>
      <c r="G1674" s="29"/>
      <c r="H1674" s="29"/>
      <c r="I1674" s="27"/>
      <c r="J1674" s="27"/>
      <c r="K1674" s="27"/>
      <c r="L1674" s="27"/>
      <c r="M1674" s="27"/>
      <c r="N1674" s="27"/>
      <c r="O1674" s="30"/>
      <c r="P1674" s="30">
        <f>Table1[[#This Row],[Unit Value]]*Table1[[#This Row],[Qty | PCount]]</f>
        <v>0</v>
      </c>
      <c r="Q1674" s="27" t="str">
        <f>IF(Table1[[#This Row],[Unit Value]]&lt;=4999,"Low-Value Asset","High-Value Asset")</f>
        <v>Low-Value Asset</v>
      </c>
      <c r="R1674" s="27"/>
      <c r="S1674" s="27"/>
      <c r="T1674" s="27"/>
      <c r="U1674" s="27"/>
      <c r="V1674" s="74"/>
      <c r="W1674" s="27"/>
      <c r="X1674" s="27"/>
      <c r="Y1674" s="27"/>
      <c r="Z1674" s="27"/>
      <c r="AA167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4" s="27"/>
      <c r="AC1674" s="83"/>
    </row>
    <row r="1675" spans="1:29" ht="12.6" x14ac:dyDescent="0.25">
      <c r="A1675" s="40" t="s">
        <v>754</v>
      </c>
      <c r="B1675" s="28">
        <v>187</v>
      </c>
      <c r="C1675" s="27"/>
      <c r="D16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5" s="27"/>
      <c r="F1675" s="27"/>
      <c r="G1675" s="29"/>
      <c r="H1675" s="29"/>
      <c r="I1675" s="27"/>
      <c r="J1675" s="27"/>
      <c r="K1675" s="27"/>
      <c r="L1675" s="27"/>
      <c r="M1675" s="27"/>
      <c r="N1675" s="27"/>
      <c r="O1675" s="30"/>
      <c r="P1675" s="30">
        <f>Table1[[#This Row],[Unit Value]]*Table1[[#This Row],[Qty | PCount]]</f>
        <v>0</v>
      </c>
      <c r="Q1675" s="27" t="str">
        <f>IF(Table1[[#This Row],[Unit Value]]&lt;=4999,"Low-Value Asset","High-Value Asset")</f>
        <v>Low-Value Asset</v>
      </c>
      <c r="R1675" s="27"/>
      <c r="S1675" s="27"/>
      <c r="T1675" s="27"/>
      <c r="U1675" s="27"/>
      <c r="V1675" s="74"/>
      <c r="W1675" s="27"/>
      <c r="X1675" s="27"/>
      <c r="Y1675" s="27"/>
      <c r="Z1675" s="27"/>
      <c r="AA1675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5" s="27"/>
      <c r="AC1675" s="83"/>
    </row>
    <row r="1676" spans="1:29" ht="12.6" x14ac:dyDescent="0.25">
      <c r="A1676" s="40" t="s">
        <v>754</v>
      </c>
      <c r="B1676" s="28">
        <v>188</v>
      </c>
      <c r="C1676" s="27"/>
      <c r="D16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6" s="27"/>
      <c r="F1676" s="27"/>
      <c r="G1676" s="29"/>
      <c r="H1676" s="29"/>
      <c r="I1676" s="27"/>
      <c r="J1676" s="27"/>
      <c r="K1676" s="27"/>
      <c r="L1676" s="27"/>
      <c r="M1676" s="27"/>
      <c r="N1676" s="27"/>
      <c r="O1676" s="30"/>
      <c r="P1676" s="30">
        <f>Table1[[#This Row],[Unit Value]]*Table1[[#This Row],[Qty | PCount]]</f>
        <v>0</v>
      </c>
      <c r="Q1676" s="27" t="str">
        <f>IF(Table1[[#This Row],[Unit Value]]&lt;=4999,"Low-Value Asset","High-Value Asset")</f>
        <v>Low-Value Asset</v>
      </c>
      <c r="R1676" s="27"/>
      <c r="S1676" s="27"/>
      <c r="T1676" s="27"/>
      <c r="U1676" s="27"/>
      <c r="V1676" s="74"/>
      <c r="W1676" s="27"/>
      <c r="X1676" s="27"/>
      <c r="Y1676" s="27"/>
      <c r="Z1676" s="27"/>
      <c r="AA1676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6" s="27"/>
      <c r="AC1676" s="83"/>
    </row>
    <row r="1677" spans="1:29" ht="12.6" x14ac:dyDescent="0.25">
      <c r="A1677" s="40" t="s">
        <v>755</v>
      </c>
      <c r="B1677" s="51">
        <v>185</v>
      </c>
      <c r="C1677" s="40"/>
      <c r="D1677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7" s="40"/>
      <c r="F1677" s="40"/>
      <c r="G1677" s="52"/>
      <c r="H1677" s="52"/>
      <c r="I1677" s="40"/>
      <c r="J1677" s="40"/>
      <c r="K1677" s="40"/>
      <c r="L1677" s="40"/>
      <c r="M1677" s="40"/>
      <c r="N1677" s="40"/>
      <c r="O1677" s="38"/>
      <c r="P1677" s="38">
        <f>Table1[[#This Row],[Unit Value]]*Table1[[#This Row],[Qty | PCount]]</f>
        <v>0</v>
      </c>
      <c r="Q1677" s="40" t="str">
        <f>IF(Table1[[#This Row],[Unit Value]]&lt;=4999,"Low-Value Asset","High-Value Asset")</f>
        <v>Low-Value Asset</v>
      </c>
      <c r="R1677" s="40"/>
      <c r="S1677" s="40"/>
      <c r="T1677" s="40"/>
      <c r="U1677" s="40"/>
      <c r="V1677" s="75"/>
      <c r="W1677" s="40"/>
      <c r="X1677" s="40"/>
      <c r="Y1677" s="40"/>
      <c r="Z1677" s="40"/>
      <c r="AA1677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7" s="40"/>
      <c r="AC1677" s="155"/>
    </row>
    <row r="1678" spans="1:29" ht="12.6" x14ac:dyDescent="0.25">
      <c r="A1678" s="40" t="s">
        <v>755</v>
      </c>
      <c r="B1678" s="51">
        <v>186</v>
      </c>
      <c r="C1678" s="40"/>
      <c r="D1678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8" s="40"/>
      <c r="F1678" s="40"/>
      <c r="G1678" s="52"/>
      <c r="H1678" s="52"/>
      <c r="I1678" s="40"/>
      <c r="J1678" s="40"/>
      <c r="K1678" s="40"/>
      <c r="L1678" s="40"/>
      <c r="M1678" s="40"/>
      <c r="N1678" s="40"/>
      <c r="O1678" s="38"/>
      <c r="P1678" s="38">
        <f>Table1[[#This Row],[Unit Value]]*Table1[[#This Row],[Qty | PCount]]</f>
        <v>0</v>
      </c>
      <c r="Q1678" s="40" t="str">
        <f>IF(Table1[[#This Row],[Unit Value]]&lt;=4999,"Low-Value Asset","High-Value Asset")</f>
        <v>Low-Value Asset</v>
      </c>
      <c r="R1678" s="40"/>
      <c r="S1678" s="40"/>
      <c r="T1678" s="40"/>
      <c r="U1678" s="40"/>
      <c r="V1678" s="75"/>
      <c r="W1678" s="40"/>
      <c r="X1678" s="40"/>
      <c r="Y1678" s="40"/>
      <c r="Z1678" s="40"/>
      <c r="AA1678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8" s="40"/>
      <c r="AC1678" s="155"/>
    </row>
    <row r="1679" spans="1:29" ht="12.6" x14ac:dyDescent="0.25">
      <c r="A1679" s="40" t="s">
        <v>755</v>
      </c>
      <c r="B1679" s="51">
        <v>187</v>
      </c>
      <c r="C1679" s="40"/>
      <c r="D1679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79" s="40"/>
      <c r="F1679" s="40"/>
      <c r="G1679" s="52"/>
      <c r="H1679" s="52"/>
      <c r="I1679" s="40"/>
      <c r="J1679" s="40"/>
      <c r="K1679" s="40"/>
      <c r="L1679" s="40"/>
      <c r="M1679" s="40"/>
      <c r="N1679" s="40"/>
      <c r="O1679" s="38"/>
      <c r="P1679" s="38">
        <f>Table1[[#This Row],[Unit Value]]*Table1[[#This Row],[Qty | PCount]]</f>
        <v>0</v>
      </c>
      <c r="Q1679" s="40" t="str">
        <f>IF(Table1[[#This Row],[Unit Value]]&lt;=4999,"Low-Value Asset","High-Value Asset")</f>
        <v>Low-Value Asset</v>
      </c>
      <c r="R1679" s="40"/>
      <c r="S1679" s="40"/>
      <c r="T1679" s="40"/>
      <c r="U1679" s="40"/>
      <c r="V1679" s="75"/>
      <c r="W1679" s="40"/>
      <c r="X1679" s="40"/>
      <c r="Y1679" s="40"/>
      <c r="Z1679" s="40"/>
      <c r="AA1679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79" s="40"/>
      <c r="AC1679" s="155"/>
    </row>
    <row r="1680" spans="1:29" ht="12.6" x14ac:dyDescent="0.25">
      <c r="A1680" s="40" t="s">
        <v>755</v>
      </c>
      <c r="B1680" s="51">
        <v>188</v>
      </c>
      <c r="C1680" s="40"/>
      <c r="D1680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0" s="40"/>
      <c r="F1680" s="40"/>
      <c r="G1680" s="52"/>
      <c r="H1680" s="52"/>
      <c r="I1680" s="40"/>
      <c r="J1680" s="40"/>
      <c r="K1680" s="40"/>
      <c r="L1680" s="40"/>
      <c r="M1680" s="40"/>
      <c r="N1680" s="40"/>
      <c r="O1680" s="38"/>
      <c r="P1680" s="38">
        <f>Table1[[#This Row],[Unit Value]]*Table1[[#This Row],[Qty | PCount]]</f>
        <v>0</v>
      </c>
      <c r="Q1680" s="40" t="str">
        <f>IF(Table1[[#This Row],[Unit Value]]&lt;=4999,"Low-Value Asset","High-Value Asset")</f>
        <v>Low-Value Asset</v>
      </c>
      <c r="R1680" s="40"/>
      <c r="S1680" s="40"/>
      <c r="T1680" s="40"/>
      <c r="U1680" s="40"/>
      <c r="V1680" s="75"/>
      <c r="W1680" s="40"/>
      <c r="X1680" s="40"/>
      <c r="Y1680" s="40"/>
      <c r="Z1680" s="40"/>
      <c r="AA1680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0" s="40"/>
      <c r="AC1680" s="155"/>
    </row>
    <row r="1681" spans="1:29" ht="12.6" x14ac:dyDescent="0.25">
      <c r="A1681" s="40" t="s">
        <v>756</v>
      </c>
      <c r="B1681" s="28">
        <v>185</v>
      </c>
      <c r="C1681" s="27"/>
      <c r="D16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1" s="27"/>
      <c r="F1681" s="27"/>
      <c r="G1681" s="29"/>
      <c r="H1681" s="29"/>
      <c r="I1681" s="27"/>
      <c r="J1681" s="27"/>
      <c r="K1681" s="27"/>
      <c r="L1681" s="27"/>
      <c r="M1681" s="27"/>
      <c r="N1681" s="27"/>
      <c r="O1681" s="30"/>
      <c r="P1681" s="30">
        <f>Table1[[#This Row],[Unit Value]]*Table1[[#This Row],[Qty | PCount]]</f>
        <v>0</v>
      </c>
      <c r="Q1681" s="27" t="str">
        <f>IF(Table1[[#This Row],[Unit Value]]&lt;=4999,"Low-Value Asset","High-Value Asset")</f>
        <v>Low-Value Asset</v>
      </c>
      <c r="R1681" s="27"/>
      <c r="S1681" s="27"/>
      <c r="T1681" s="27"/>
      <c r="U1681" s="27"/>
      <c r="V1681" s="74"/>
      <c r="W1681" s="27"/>
      <c r="X1681" s="27"/>
      <c r="Y1681" s="27"/>
      <c r="Z1681" s="27"/>
      <c r="AA168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1" s="27"/>
      <c r="AC1681" s="83"/>
    </row>
    <row r="1682" spans="1:29" ht="12.6" x14ac:dyDescent="0.25">
      <c r="A1682" s="40" t="s">
        <v>756</v>
      </c>
      <c r="B1682" s="28">
        <v>186</v>
      </c>
      <c r="C1682" s="27"/>
      <c r="D16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2" s="27"/>
      <c r="F1682" s="27"/>
      <c r="G1682" s="29"/>
      <c r="H1682" s="29"/>
      <c r="I1682" s="27"/>
      <c r="J1682" s="27"/>
      <c r="K1682" s="27"/>
      <c r="L1682" s="27"/>
      <c r="M1682" s="27"/>
      <c r="N1682" s="27"/>
      <c r="O1682" s="30"/>
      <c r="P1682" s="30">
        <f>Table1[[#This Row],[Unit Value]]*Table1[[#This Row],[Qty | PCount]]</f>
        <v>0</v>
      </c>
      <c r="Q1682" s="27" t="str">
        <f>IF(Table1[[#This Row],[Unit Value]]&lt;=4999,"Low-Value Asset","High-Value Asset")</f>
        <v>Low-Value Asset</v>
      </c>
      <c r="R1682" s="27"/>
      <c r="S1682" s="27"/>
      <c r="T1682" s="27"/>
      <c r="U1682" s="27"/>
      <c r="V1682" s="74"/>
      <c r="W1682" s="27"/>
      <c r="X1682" s="27"/>
      <c r="Y1682" s="27"/>
      <c r="Z1682" s="27"/>
      <c r="AA168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2" s="27"/>
      <c r="AC1682" s="83"/>
    </row>
    <row r="1683" spans="1:29" ht="12.6" x14ac:dyDescent="0.25">
      <c r="A1683" s="40" t="s">
        <v>756</v>
      </c>
      <c r="B1683" s="28">
        <v>187</v>
      </c>
      <c r="C1683" s="27"/>
      <c r="D16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3" s="27"/>
      <c r="F1683" s="27"/>
      <c r="G1683" s="29"/>
      <c r="H1683" s="29"/>
      <c r="I1683" s="27"/>
      <c r="J1683" s="27"/>
      <c r="K1683" s="27"/>
      <c r="L1683" s="27"/>
      <c r="M1683" s="27"/>
      <c r="N1683" s="27"/>
      <c r="O1683" s="30"/>
      <c r="P1683" s="30">
        <f>Table1[[#This Row],[Unit Value]]*Table1[[#This Row],[Qty | PCount]]</f>
        <v>0</v>
      </c>
      <c r="Q1683" s="27" t="str">
        <f>IF(Table1[[#This Row],[Unit Value]]&lt;=4999,"Low-Value Asset","High-Value Asset")</f>
        <v>Low-Value Asset</v>
      </c>
      <c r="R1683" s="27"/>
      <c r="S1683" s="27"/>
      <c r="T1683" s="27"/>
      <c r="U1683" s="27"/>
      <c r="V1683" s="74"/>
      <c r="W1683" s="27"/>
      <c r="X1683" s="27"/>
      <c r="Y1683" s="27"/>
      <c r="Z1683" s="27"/>
      <c r="AA1683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3" s="27"/>
      <c r="AC1683" s="83"/>
    </row>
    <row r="1684" spans="1:29" ht="12.6" x14ac:dyDescent="0.25">
      <c r="A1684" s="40" t="s">
        <v>756</v>
      </c>
      <c r="B1684" s="28">
        <v>188</v>
      </c>
      <c r="C1684" s="27"/>
      <c r="D16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4" s="27"/>
      <c r="F1684" s="27"/>
      <c r="G1684" s="29"/>
      <c r="H1684" s="29"/>
      <c r="I1684" s="27"/>
      <c r="J1684" s="27"/>
      <c r="K1684" s="27"/>
      <c r="L1684" s="27"/>
      <c r="M1684" s="27"/>
      <c r="N1684" s="27"/>
      <c r="O1684" s="30"/>
      <c r="P1684" s="30">
        <f>Table1[[#This Row],[Unit Value]]*Table1[[#This Row],[Qty | PCount]]</f>
        <v>0</v>
      </c>
      <c r="Q1684" s="27" t="str">
        <f>IF(Table1[[#This Row],[Unit Value]]&lt;=4999,"Low-Value Asset","High-Value Asset")</f>
        <v>Low-Value Asset</v>
      </c>
      <c r="R1684" s="27"/>
      <c r="S1684" s="27"/>
      <c r="T1684" s="27"/>
      <c r="U1684" s="27"/>
      <c r="V1684" s="74"/>
      <c r="W1684" s="27"/>
      <c r="X1684" s="27"/>
      <c r="Y1684" s="27"/>
      <c r="Z1684" s="27"/>
      <c r="AA1684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4" s="27"/>
      <c r="AC1684" s="83"/>
    </row>
    <row r="1685" spans="1:29" ht="12.6" x14ac:dyDescent="0.25">
      <c r="A1685" s="40" t="s">
        <v>757</v>
      </c>
      <c r="B1685" s="51">
        <v>185</v>
      </c>
      <c r="C1685" s="40"/>
      <c r="D1685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5" s="40"/>
      <c r="F1685" s="40"/>
      <c r="G1685" s="52"/>
      <c r="H1685" s="52"/>
      <c r="I1685" s="40"/>
      <c r="J1685" s="40"/>
      <c r="K1685" s="40"/>
      <c r="L1685" s="40"/>
      <c r="M1685" s="40"/>
      <c r="N1685" s="40"/>
      <c r="O1685" s="38"/>
      <c r="P1685" s="38">
        <f>Table1[[#This Row],[Unit Value]]*Table1[[#This Row],[Qty | PCount]]</f>
        <v>0</v>
      </c>
      <c r="Q1685" s="40" t="str">
        <f>IF(Table1[[#This Row],[Unit Value]]&lt;=4999,"Low-Value Asset","High-Value Asset")</f>
        <v>Low-Value Asset</v>
      </c>
      <c r="R1685" s="40"/>
      <c r="S1685" s="40"/>
      <c r="T1685" s="40"/>
      <c r="U1685" s="40"/>
      <c r="V1685" s="75"/>
      <c r="W1685" s="40"/>
      <c r="X1685" s="40"/>
      <c r="Y1685" s="40"/>
      <c r="Z1685" s="40"/>
      <c r="AA1685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5" s="40"/>
      <c r="AC1685" s="155"/>
    </row>
    <row r="1686" spans="1:29" ht="12.6" x14ac:dyDescent="0.25">
      <c r="A1686" s="40" t="s">
        <v>757</v>
      </c>
      <c r="B1686" s="51">
        <v>186</v>
      </c>
      <c r="C1686" s="40"/>
      <c r="D1686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6" s="40"/>
      <c r="F1686" s="40"/>
      <c r="G1686" s="52"/>
      <c r="H1686" s="52"/>
      <c r="I1686" s="40"/>
      <c r="J1686" s="40"/>
      <c r="K1686" s="40"/>
      <c r="L1686" s="40"/>
      <c r="M1686" s="40"/>
      <c r="N1686" s="40"/>
      <c r="O1686" s="38"/>
      <c r="P1686" s="38">
        <f>Table1[[#This Row],[Unit Value]]*Table1[[#This Row],[Qty | PCount]]</f>
        <v>0</v>
      </c>
      <c r="Q1686" s="40" t="str">
        <f>IF(Table1[[#This Row],[Unit Value]]&lt;=4999,"Low-Value Asset","High-Value Asset")</f>
        <v>Low-Value Asset</v>
      </c>
      <c r="R1686" s="40"/>
      <c r="S1686" s="40"/>
      <c r="T1686" s="40"/>
      <c r="U1686" s="40"/>
      <c r="V1686" s="75"/>
      <c r="W1686" s="40"/>
      <c r="X1686" s="40"/>
      <c r="Y1686" s="40"/>
      <c r="Z1686" s="40"/>
      <c r="AA1686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6" s="40"/>
      <c r="AC1686" s="155"/>
    </row>
    <row r="1687" spans="1:29" ht="12.6" x14ac:dyDescent="0.25">
      <c r="A1687" s="40" t="s">
        <v>757</v>
      </c>
      <c r="B1687" s="51">
        <v>187</v>
      </c>
      <c r="C1687" s="40"/>
      <c r="D1687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7" s="40"/>
      <c r="F1687" s="40"/>
      <c r="G1687" s="52"/>
      <c r="H1687" s="52"/>
      <c r="I1687" s="40"/>
      <c r="J1687" s="40"/>
      <c r="K1687" s="40"/>
      <c r="L1687" s="40"/>
      <c r="M1687" s="40"/>
      <c r="N1687" s="40"/>
      <c r="O1687" s="38"/>
      <c r="P1687" s="38">
        <f>Table1[[#This Row],[Unit Value]]*Table1[[#This Row],[Qty | PCount]]</f>
        <v>0</v>
      </c>
      <c r="Q1687" s="40" t="str">
        <f>IF(Table1[[#This Row],[Unit Value]]&lt;=4999,"Low-Value Asset","High-Value Asset")</f>
        <v>Low-Value Asset</v>
      </c>
      <c r="R1687" s="40"/>
      <c r="S1687" s="40"/>
      <c r="T1687" s="40"/>
      <c r="U1687" s="40"/>
      <c r="V1687" s="75"/>
      <c r="W1687" s="40"/>
      <c r="X1687" s="40"/>
      <c r="Y1687" s="40"/>
      <c r="Z1687" s="40"/>
      <c r="AA1687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7" s="40"/>
      <c r="AC1687" s="155"/>
    </row>
    <row r="1688" spans="1:29" ht="12.6" x14ac:dyDescent="0.25">
      <c r="A1688" s="40" t="s">
        <v>757</v>
      </c>
      <c r="B1688" s="51">
        <v>188</v>
      </c>
      <c r="C1688" s="40"/>
      <c r="D1688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8" s="40"/>
      <c r="F1688" s="40"/>
      <c r="G1688" s="52"/>
      <c r="H1688" s="52"/>
      <c r="I1688" s="40"/>
      <c r="J1688" s="40"/>
      <c r="K1688" s="40"/>
      <c r="L1688" s="40"/>
      <c r="M1688" s="40"/>
      <c r="N1688" s="40"/>
      <c r="O1688" s="38"/>
      <c r="P1688" s="38">
        <f>Table1[[#This Row],[Unit Value]]*Table1[[#This Row],[Qty | PCount]]</f>
        <v>0</v>
      </c>
      <c r="Q1688" s="40" t="str">
        <f>IF(Table1[[#This Row],[Unit Value]]&lt;=4999,"Low-Value Asset","High-Value Asset")</f>
        <v>Low-Value Asset</v>
      </c>
      <c r="R1688" s="40"/>
      <c r="S1688" s="40"/>
      <c r="T1688" s="40"/>
      <c r="U1688" s="40"/>
      <c r="V1688" s="75"/>
      <c r="W1688" s="40"/>
      <c r="X1688" s="40"/>
      <c r="Y1688" s="40"/>
      <c r="Z1688" s="40"/>
      <c r="AA1688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8" s="40"/>
      <c r="AC1688" s="155"/>
    </row>
    <row r="1689" spans="1:29" ht="12.6" x14ac:dyDescent="0.25">
      <c r="A1689" s="40" t="s">
        <v>758</v>
      </c>
      <c r="B1689" s="28">
        <v>185</v>
      </c>
      <c r="C1689" s="27"/>
      <c r="D16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89" s="27"/>
      <c r="F1689" s="27"/>
      <c r="G1689" s="29"/>
      <c r="H1689" s="29"/>
      <c r="I1689" s="27"/>
      <c r="J1689" s="27"/>
      <c r="K1689" s="27"/>
      <c r="L1689" s="27"/>
      <c r="M1689" s="27"/>
      <c r="N1689" s="27"/>
      <c r="O1689" s="30"/>
      <c r="P1689" s="30">
        <f>Table1[[#This Row],[Unit Value]]*Table1[[#This Row],[Qty | PCount]]</f>
        <v>0</v>
      </c>
      <c r="Q1689" s="27" t="str">
        <f>IF(Table1[[#This Row],[Unit Value]]&lt;=4999,"Low-Value Asset","High-Value Asset")</f>
        <v>Low-Value Asset</v>
      </c>
      <c r="R1689" s="27"/>
      <c r="S1689" s="27"/>
      <c r="T1689" s="27"/>
      <c r="U1689" s="27"/>
      <c r="V1689" s="74"/>
      <c r="W1689" s="27"/>
      <c r="X1689" s="27"/>
      <c r="Y1689" s="27"/>
      <c r="Z1689" s="27"/>
      <c r="AA168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89" s="27"/>
      <c r="AC1689" s="83"/>
    </row>
    <row r="1690" spans="1:29" ht="12.6" x14ac:dyDescent="0.25">
      <c r="A1690" s="40" t="s">
        <v>758</v>
      </c>
      <c r="B1690" s="28">
        <v>186</v>
      </c>
      <c r="C1690" s="27"/>
      <c r="D16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0" s="27"/>
      <c r="F1690" s="27"/>
      <c r="G1690" s="29"/>
      <c r="H1690" s="29"/>
      <c r="I1690" s="27"/>
      <c r="J1690" s="27"/>
      <c r="K1690" s="27"/>
      <c r="L1690" s="27"/>
      <c r="M1690" s="27"/>
      <c r="N1690" s="27"/>
      <c r="O1690" s="30"/>
      <c r="P1690" s="30">
        <f>Table1[[#This Row],[Unit Value]]*Table1[[#This Row],[Qty | PCount]]</f>
        <v>0</v>
      </c>
      <c r="Q1690" s="27" t="str">
        <f>IF(Table1[[#This Row],[Unit Value]]&lt;=4999,"Low-Value Asset","High-Value Asset")</f>
        <v>Low-Value Asset</v>
      </c>
      <c r="R1690" s="27"/>
      <c r="S1690" s="27"/>
      <c r="T1690" s="27"/>
      <c r="U1690" s="27"/>
      <c r="V1690" s="74"/>
      <c r="W1690" s="27"/>
      <c r="X1690" s="27"/>
      <c r="Y1690" s="27"/>
      <c r="Z1690" s="27"/>
      <c r="AA169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0" s="27"/>
      <c r="AC1690" s="83"/>
    </row>
    <row r="1691" spans="1:29" ht="12.6" x14ac:dyDescent="0.25">
      <c r="A1691" s="40" t="s">
        <v>758</v>
      </c>
      <c r="B1691" s="28">
        <v>187</v>
      </c>
      <c r="C1691" s="27"/>
      <c r="D16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1" s="27"/>
      <c r="F1691" s="27"/>
      <c r="G1691" s="29"/>
      <c r="H1691" s="29"/>
      <c r="I1691" s="27"/>
      <c r="J1691" s="27"/>
      <c r="K1691" s="27"/>
      <c r="L1691" s="27"/>
      <c r="M1691" s="27"/>
      <c r="N1691" s="27"/>
      <c r="O1691" s="30"/>
      <c r="P1691" s="30">
        <f>Table1[[#This Row],[Unit Value]]*Table1[[#This Row],[Qty | PCount]]</f>
        <v>0</v>
      </c>
      <c r="Q1691" s="27" t="str">
        <f>IF(Table1[[#This Row],[Unit Value]]&lt;=4999,"Low-Value Asset","High-Value Asset")</f>
        <v>Low-Value Asset</v>
      </c>
      <c r="R1691" s="27"/>
      <c r="S1691" s="27"/>
      <c r="T1691" s="27"/>
      <c r="U1691" s="27"/>
      <c r="V1691" s="74"/>
      <c r="W1691" s="27"/>
      <c r="X1691" s="27"/>
      <c r="Y1691" s="27"/>
      <c r="Z1691" s="27"/>
      <c r="AA169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1" s="27"/>
      <c r="AC1691" s="83"/>
    </row>
    <row r="1692" spans="1:29" ht="12.6" x14ac:dyDescent="0.25">
      <c r="A1692" s="40" t="s">
        <v>758</v>
      </c>
      <c r="B1692" s="28">
        <v>188</v>
      </c>
      <c r="C1692" s="27"/>
      <c r="D16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2" s="27"/>
      <c r="F1692" s="27"/>
      <c r="G1692" s="29"/>
      <c r="H1692" s="29"/>
      <c r="I1692" s="27"/>
      <c r="J1692" s="27"/>
      <c r="K1692" s="27"/>
      <c r="L1692" s="27"/>
      <c r="M1692" s="27"/>
      <c r="N1692" s="27"/>
      <c r="O1692" s="30"/>
      <c r="P1692" s="30">
        <f>Table1[[#This Row],[Unit Value]]*Table1[[#This Row],[Qty | PCount]]</f>
        <v>0</v>
      </c>
      <c r="Q1692" s="27" t="str">
        <f>IF(Table1[[#This Row],[Unit Value]]&lt;=4999,"Low-Value Asset","High-Value Asset")</f>
        <v>Low-Value Asset</v>
      </c>
      <c r="R1692" s="27"/>
      <c r="S1692" s="27"/>
      <c r="T1692" s="27"/>
      <c r="U1692" s="27"/>
      <c r="V1692" s="74"/>
      <c r="W1692" s="27"/>
      <c r="X1692" s="27"/>
      <c r="Y1692" s="27"/>
      <c r="Z1692" s="27"/>
      <c r="AA1692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2" s="27"/>
      <c r="AC1692" s="83"/>
    </row>
    <row r="1693" spans="1:29" ht="12.6" x14ac:dyDescent="0.25">
      <c r="A1693" s="40" t="s">
        <v>759</v>
      </c>
      <c r="B1693" s="51">
        <v>185</v>
      </c>
      <c r="C1693" s="40"/>
      <c r="D1693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3" s="40"/>
      <c r="F1693" s="40"/>
      <c r="G1693" s="52"/>
      <c r="H1693" s="52"/>
      <c r="I1693" s="40"/>
      <c r="J1693" s="40"/>
      <c r="K1693" s="40"/>
      <c r="L1693" s="40"/>
      <c r="M1693" s="40"/>
      <c r="N1693" s="40"/>
      <c r="O1693" s="38"/>
      <c r="P1693" s="38">
        <f>Table1[[#This Row],[Unit Value]]*Table1[[#This Row],[Qty | PCount]]</f>
        <v>0</v>
      </c>
      <c r="Q1693" s="40" t="str">
        <f>IF(Table1[[#This Row],[Unit Value]]&lt;=4999,"Low-Value Asset","High-Value Asset")</f>
        <v>Low-Value Asset</v>
      </c>
      <c r="R1693" s="40"/>
      <c r="S1693" s="40"/>
      <c r="T1693" s="40"/>
      <c r="U1693" s="40"/>
      <c r="V1693" s="75"/>
      <c r="W1693" s="40"/>
      <c r="X1693" s="40"/>
      <c r="Y1693" s="40"/>
      <c r="Z1693" s="40"/>
      <c r="AA1693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3" s="40"/>
      <c r="AC1693" s="155"/>
    </row>
    <row r="1694" spans="1:29" ht="12.6" x14ac:dyDescent="0.25">
      <c r="A1694" s="40" t="s">
        <v>759</v>
      </c>
      <c r="B1694" s="51">
        <v>186</v>
      </c>
      <c r="C1694" s="40"/>
      <c r="D1694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4" s="40"/>
      <c r="F1694" s="40"/>
      <c r="G1694" s="52"/>
      <c r="H1694" s="52"/>
      <c r="I1694" s="40"/>
      <c r="J1694" s="40"/>
      <c r="K1694" s="40"/>
      <c r="L1694" s="40"/>
      <c r="M1694" s="40"/>
      <c r="N1694" s="40"/>
      <c r="O1694" s="38"/>
      <c r="P1694" s="38">
        <f>Table1[[#This Row],[Unit Value]]*Table1[[#This Row],[Qty | PCount]]</f>
        <v>0</v>
      </c>
      <c r="Q1694" s="40" t="str">
        <f>IF(Table1[[#This Row],[Unit Value]]&lt;=4999,"Low-Value Asset","High-Value Asset")</f>
        <v>Low-Value Asset</v>
      </c>
      <c r="R1694" s="40"/>
      <c r="S1694" s="40"/>
      <c r="T1694" s="40"/>
      <c r="U1694" s="40"/>
      <c r="V1694" s="75"/>
      <c r="W1694" s="40"/>
      <c r="X1694" s="40"/>
      <c r="Y1694" s="40"/>
      <c r="Z1694" s="40"/>
      <c r="AA1694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4" s="40"/>
      <c r="AC1694" s="155"/>
    </row>
    <row r="1695" spans="1:29" ht="12.6" x14ac:dyDescent="0.25">
      <c r="A1695" s="40" t="s">
        <v>759</v>
      </c>
      <c r="B1695" s="51">
        <v>187</v>
      </c>
      <c r="C1695" s="40"/>
      <c r="D1695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5" s="40"/>
      <c r="F1695" s="40"/>
      <c r="G1695" s="52"/>
      <c r="H1695" s="52"/>
      <c r="I1695" s="40"/>
      <c r="J1695" s="40"/>
      <c r="K1695" s="40"/>
      <c r="L1695" s="40"/>
      <c r="M1695" s="40"/>
      <c r="N1695" s="40"/>
      <c r="O1695" s="38"/>
      <c r="P1695" s="38">
        <f>Table1[[#This Row],[Unit Value]]*Table1[[#This Row],[Qty | PCount]]</f>
        <v>0</v>
      </c>
      <c r="Q1695" s="40" t="str">
        <f>IF(Table1[[#This Row],[Unit Value]]&lt;=4999,"Low-Value Asset","High-Value Asset")</f>
        <v>Low-Value Asset</v>
      </c>
      <c r="R1695" s="40"/>
      <c r="S1695" s="40"/>
      <c r="T1695" s="40"/>
      <c r="U1695" s="40"/>
      <c r="V1695" s="75"/>
      <c r="W1695" s="40"/>
      <c r="X1695" s="40"/>
      <c r="Y1695" s="40"/>
      <c r="Z1695" s="40"/>
      <c r="AA1695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5" s="40"/>
      <c r="AC1695" s="155"/>
    </row>
    <row r="1696" spans="1:29" ht="12.6" x14ac:dyDescent="0.25">
      <c r="A1696" s="40" t="s">
        <v>759</v>
      </c>
      <c r="B1696" s="51">
        <v>188</v>
      </c>
      <c r="C1696" s="40"/>
      <c r="D1696" s="40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696" s="40"/>
      <c r="F1696" s="40"/>
      <c r="G1696" s="52"/>
      <c r="H1696" s="52"/>
      <c r="I1696" s="40"/>
      <c r="J1696" s="40"/>
      <c r="K1696" s="40"/>
      <c r="L1696" s="40"/>
      <c r="M1696" s="40"/>
      <c r="N1696" s="40"/>
      <c r="O1696" s="38"/>
      <c r="P1696" s="38">
        <f>Table1[[#This Row],[Unit Value]]*Table1[[#This Row],[Qty | PCount]]</f>
        <v>0</v>
      </c>
      <c r="Q1696" s="40" t="str">
        <f>IF(Table1[[#This Row],[Unit Value]]&lt;=4999,"Low-Value Asset","High-Value Asset")</f>
        <v>Low-Value Asset</v>
      </c>
      <c r="R1696" s="40"/>
      <c r="S1696" s="40"/>
      <c r="T1696" s="40"/>
      <c r="U1696" s="40"/>
      <c r="V1696" s="75"/>
      <c r="W1696" s="40"/>
      <c r="X1696" s="40"/>
      <c r="Y1696" s="40"/>
      <c r="Z1696" s="40"/>
      <c r="AA1696" s="154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6" s="40"/>
      <c r="AC1696" s="155"/>
    </row>
    <row r="1697" spans="1:29" ht="12.6" x14ac:dyDescent="0.25">
      <c r="A1697" s="40" t="s">
        <v>760</v>
      </c>
      <c r="B1697" s="28">
        <v>185</v>
      </c>
      <c r="C1697" s="27"/>
      <c r="D16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697" s="27"/>
      <c r="F1697" s="27"/>
      <c r="G1697" s="29"/>
      <c r="H1697" s="29"/>
      <c r="I1697" s="27"/>
      <c r="J1697" s="27"/>
      <c r="K1697" s="27"/>
      <c r="L1697" s="27"/>
      <c r="M1697" s="27"/>
      <c r="N1697" s="27"/>
      <c r="O1697" s="30"/>
      <c r="P1697" s="30">
        <f>Table1[[#This Row],[Unit Value]]*Table1[[#This Row],[Qty | PCount]]</f>
        <v>0</v>
      </c>
      <c r="Q1697" s="27" t="str">
        <f>IF(Table1[[#This Row],[Unit Value]]&lt;=4999,"Low-Value Asset","High-Value Asset")</f>
        <v>Low-Value Asset</v>
      </c>
      <c r="R1697" s="27"/>
      <c r="S1697" s="27"/>
      <c r="T1697" s="27"/>
      <c r="U1697" s="27"/>
      <c r="V1697" s="74"/>
      <c r="W1697" s="27"/>
      <c r="X1697" s="27"/>
      <c r="Y1697" s="27"/>
      <c r="Z1697" s="27"/>
      <c r="AA1697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7" s="27"/>
      <c r="AC1697" s="83"/>
    </row>
    <row r="1698" spans="1:29" ht="12.6" x14ac:dyDescent="0.25">
      <c r="A1698" s="40" t="s">
        <v>760</v>
      </c>
      <c r="B1698" s="28">
        <v>186</v>
      </c>
      <c r="C1698" s="27"/>
      <c r="D16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698" s="27"/>
      <c r="F1698" s="27"/>
      <c r="G1698" s="29"/>
      <c r="H1698" s="29"/>
      <c r="I1698" s="27"/>
      <c r="J1698" s="27"/>
      <c r="K1698" s="27"/>
      <c r="L1698" s="27"/>
      <c r="M1698" s="27"/>
      <c r="N1698" s="27"/>
      <c r="O1698" s="30"/>
      <c r="P1698" s="30">
        <f>Table1[[#This Row],[Unit Value]]*Table1[[#This Row],[Qty | PCount]]</f>
        <v>0</v>
      </c>
      <c r="Q1698" s="27" t="str">
        <f>IF(Table1[[#This Row],[Unit Value]]&lt;=4999,"Low-Value Asset","High-Value Asset")</f>
        <v>Low-Value Asset</v>
      </c>
      <c r="R1698" s="27"/>
      <c r="S1698" s="27"/>
      <c r="T1698" s="27"/>
      <c r="U1698" s="27"/>
      <c r="V1698" s="74"/>
      <c r="W1698" s="27"/>
      <c r="X1698" s="27"/>
      <c r="Y1698" s="27"/>
      <c r="Z1698" s="27"/>
      <c r="AA1698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8" s="27"/>
      <c r="AC1698" s="83"/>
    </row>
    <row r="1699" spans="1:29" ht="12.6" x14ac:dyDescent="0.25">
      <c r="A1699" s="40" t="s">
        <v>760</v>
      </c>
      <c r="B1699" s="28">
        <v>187</v>
      </c>
      <c r="C1699" s="27"/>
      <c r="D16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699" s="27"/>
      <c r="F1699" s="27"/>
      <c r="G1699" s="29"/>
      <c r="H1699" s="29"/>
      <c r="I1699" s="27"/>
      <c r="J1699" s="27"/>
      <c r="K1699" s="27"/>
      <c r="L1699" s="27"/>
      <c r="M1699" s="27"/>
      <c r="N1699" s="27"/>
      <c r="O1699" s="30"/>
      <c r="P1699" s="30">
        <f>Table1[[#This Row],[Unit Value]]*Table1[[#This Row],[Qty | PCount]]</f>
        <v>0</v>
      </c>
      <c r="Q1699" s="27" t="str">
        <f>IF(Table1[[#This Row],[Unit Value]]&lt;=4999,"Low-Value Asset","High-Value Asset")</f>
        <v>Low-Value Asset</v>
      </c>
      <c r="R1699" s="27"/>
      <c r="S1699" s="27"/>
      <c r="T1699" s="27"/>
      <c r="U1699" s="27"/>
      <c r="V1699" s="74"/>
      <c r="W1699" s="27"/>
      <c r="X1699" s="27"/>
      <c r="Y1699" s="27"/>
      <c r="Z1699" s="27"/>
      <c r="AA1699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699" s="27"/>
      <c r="AC1699" s="83"/>
    </row>
    <row r="1700" spans="1:29" ht="12.6" x14ac:dyDescent="0.25">
      <c r="A1700" s="40" t="s">
        <v>760</v>
      </c>
      <c r="B1700" s="28">
        <v>188</v>
      </c>
      <c r="C1700" s="27"/>
      <c r="D17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Validation'!$A$20:$B$48,2,FALSE),"00"))</f>
        <v>#N/A</v>
      </c>
      <c r="E1700" s="27"/>
      <c r="F1700" s="27"/>
      <c r="G1700" s="29"/>
      <c r="H1700" s="29"/>
      <c r="I1700" s="27"/>
      <c r="J1700" s="27"/>
      <c r="K1700" s="27"/>
      <c r="L1700" s="27"/>
      <c r="M1700" s="27"/>
      <c r="N1700" s="27"/>
      <c r="O1700" s="30"/>
      <c r="P1700" s="30">
        <f>Table1[[#This Row],[Unit Value]]*Table1[[#This Row],[Qty | PCount]]</f>
        <v>0</v>
      </c>
      <c r="Q1700" s="27" t="str">
        <f>IF(Table1[[#This Row],[Unit Value]]&lt;=4999,"Low-Value Asset","High-Value Asset")</f>
        <v>Low-Value Asset</v>
      </c>
      <c r="R1700" s="27"/>
      <c r="S1700" s="27"/>
      <c r="T1700" s="27"/>
      <c r="U1700" s="27"/>
      <c r="V1700" s="74"/>
      <c r="W1700" s="27"/>
      <c r="X1700" s="27"/>
      <c r="Y1700" s="27"/>
      <c r="Z1700" s="27"/>
      <c r="AA1700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00" s="27"/>
      <c r="AC1700" s="83"/>
    </row>
    <row r="1701" spans="1:29" ht="12.6" x14ac:dyDescent="0.25">
      <c r="A1701" s="27" t="s">
        <v>761</v>
      </c>
      <c r="B1701" s="28">
        <v>46</v>
      </c>
      <c r="C1701" s="27"/>
      <c r="D17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1" s="27"/>
      <c r="F1701" s="27"/>
      <c r="G1701" s="29"/>
      <c r="H1701" s="29"/>
      <c r="I1701" s="27"/>
      <c r="J1701" s="27"/>
      <c r="K1701" s="27"/>
      <c r="L1701" s="138"/>
      <c r="M1701" s="27"/>
      <c r="N1701" s="27"/>
      <c r="O1701" s="30"/>
      <c r="P1701" s="30">
        <f>Table1[[#This Row],[Unit Value]]*Table1[[#This Row],[Qty | PCount]]</f>
        <v>0</v>
      </c>
      <c r="Q1701" s="27" t="str">
        <f>IF(Table1[[#This Row],[Unit Value]]&lt;=4999,"Low-Value Asset","High-Value Asset")</f>
        <v>Low-Value Asset</v>
      </c>
      <c r="R1701" s="27"/>
      <c r="S1701" s="27"/>
      <c r="T1701" s="27"/>
      <c r="U1701" s="27"/>
      <c r="V1701" s="74"/>
      <c r="W1701" s="27"/>
      <c r="X1701" s="27"/>
      <c r="Y1701" s="27"/>
      <c r="Z1701" s="27"/>
      <c r="AA1701" s="31" t="str">
        <f>CONCATENATE(Table1[[#This Row],[Other Description]],IF(Table1[[#This Row],[Brand]]="n|a","",CONCATENATE(" - Brand: ",Table1[[#This Row],[Brand]])),IF(Table1[[#This Row],[Model]]="n|a","",CONCATENATE(" - Model: ",Table1[[#This Row],[Model]])),IF(Table1[[#This Row],[Serial Number]]="n|a","",CONCATENATE(" - SN: ",Table1[[#This Row],[Serial Number]])),IF(Table1[[#This Row],[Processor]]="n|a","",CONCATENATE(" - Processor: ",Table1[[#This Row],[Processor]])),IF(Table1[[#This Row],[RAM]]="n|a","",CONCATENATE(" - RAM: ",Table1[[#This Row],[RAM]])),IF(Table1[[#This Row],[Storage]]="n|a","",CONCATENATE(" - Storage: ",Table1[[#This Row],[Storage]])),IF(Table1[[#This Row],[Color]]="n|a","",CONCATENATE(" - Color: ",Table1[[#This Row],[Color]])))</f>
        <v xml:space="preserve"> - Brand:  - Model:  - SN:  - Processor:  - RAM:  - Storage:  - Color: </v>
      </c>
      <c r="AB1701" s="27"/>
      <c r="AC1701" s="83"/>
    </row>
    <row r="1702" spans="1:29" ht="12.6" x14ac:dyDescent="0.25">
      <c r="A1702" s="27"/>
      <c r="B1702" s="28"/>
      <c r="C1702" s="27"/>
      <c r="D17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2" s="27"/>
      <c r="F1702" s="27"/>
      <c r="G1702" s="29"/>
      <c r="H1702" s="29"/>
      <c r="I1702" s="27"/>
      <c r="J1702" s="27"/>
      <c r="K1702" s="27"/>
      <c r="L1702" s="27"/>
      <c r="M1702" s="27"/>
      <c r="N1702" s="27"/>
      <c r="O1702" s="30"/>
      <c r="P1702" s="30">
        <f>Table1[[#This Row],[Unit Value]]*Table1[[#This Row],[Qty | PCount]]</f>
        <v>0</v>
      </c>
      <c r="Q1702" s="27" t="str">
        <f>IF(Table1[[#This Row],[Unit Value]]&lt;=4999,"Low-Value Asset","High-Value Asset")</f>
        <v>Low-Value Asset</v>
      </c>
      <c r="R1702" s="27"/>
      <c r="S1702" s="27"/>
      <c r="T1702" s="27"/>
      <c r="U1702" s="27"/>
      <c r="V1702" s="74"/>
      <c r="W1702" s="27"/>
      <c r="X1702" s="27"/>
      <c r="Y1702" s="27"/>
      <c r="Z1702" s="27"/>
      <c r="AA170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2" s="27"/>
      <c r="AC1702" s="83"/>
    </row>
    <row r="1703" spans="1:29" ht="12.6" x14ac:dyDescent="0.25">
      <c r="A1703" s="27"/>
      <c r="B1703" s="28"/>
      <c r="C1703" s="27"/>
      <c r="D17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3" s="27"/>
      <c r="F1703" s="27"/>
      <c r="G1703" s="29"/>
      <c r="H1703" s="29"/>
      <c r="I1703" s="27"/>
      <c r="J1703" s="27"/>
      <c r="K1703" s="27"/>
      <c r="L1703" s="27"/>
      <c r="M1703" s="27"/>
      <c r="N1703" s="27"/>
      <c r="O1703" s="30"/>
      <c r="P1703" s="30">
        <f>Table1[[#This Row],[Unit Value]]*Table1[[#This Row],[Qty | PCount]]</f>
        <v>0</v>
      </c>
      <c r="Q1703" s="27" t="str">
        <f>IF(Table1[[#This Row],[Unit Value]]&lt;=4999,"Low-Value Asset","High-Value Asset")</f>
        <v>Low-Value Asset</v>
      </c>
      <c r="R1703" s="27"/>
      <c r="S1703" s="27"/>
      <c r="T1703" s="27"/>
      <c r="U1703" s="27"/>
      <c r="V1703" s="74"/>
      <c r="W1703" s="27"/>
      <c r="X1703" s="27"/>
      <c r="Y1703" s="27"/>
      <c r="Z1703" s="27"/>
      <c r="AA170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3" s="27"/>
      <c r="AC1703" s="83"/>
    </row>
    <row r="1704" spans="1:29" ht="12.6" x14ac:dyDescent="0.25">
      <c r="A1704" s="27"/>
      <c r="B1704" s="28"/>
      <c r="C1704" s="27"/>
      <c r="D17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4" s="27"/>
      <c r="F1704" s="27"/>
      <c r="G1704" s="29"/>
      <c r="H1704" s="29"/>
      <c r="I1704" s="27"/>
      <c r="J1704" s="27"/>
      <c r="K1704" s="27"/>
      <c r="L1704" s="27"/>
      <c r="M1704" s="27"/>
      <c r="N1704" s="27"/>
      <c r="O1704" s="30"/>
      <c r="P1704" s="30">
        <f>Table1[[#This Row],[Unit Value]]*Table1[[#This Row],[Qty | PCount]]</f>
        <v>0</v>
      </c>
      <c r="Q1704" s="27" t="str">
        <f>IF(Table1[[#This Row],[Unit Value]]&lt;=4999,"Low-Value Asset","High-Value Asset")</f>
        <v>Low-Value Asset</v>
      </c>
      <c r="R1704" s="27"/>
      <c r="S1704" s="27"/>
      <c r="T1704" s="27"/>
      <c r="U1704" s="27"/>
      <c r="V1704" s="74"/>
      <c r="W1704" s="27"/>
      <c r="X1704" s="27"/>
      <c r="Y1704" s="27"/>
      <c r="Z1704" s="27"/>
      <c r="AA170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4" s="27"/>
      <c r="AC1704" s="83"/>
    </row>
    <row r="1705" spans="1:29" ht="12.6" x14ac:dyDescent="0.25">
      <c r="A1705" s="27"/>
      <c r="B1705" s="28"/>
      <c r="C1705" s="27"/>
      <c r="D17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5" s="27"/>
      <c r="F1705" s="27"/>
      <c r="G1705" s="29"/>
      <c r="H1705" s="29"/>
      <c r="I1705" s="27"/>
      <c r="J1705" s="27"/>
      <c r="K1705" s="27"/>
      <c r="L1705" s="27"/>
      <c r="M1705" s="27"/>
      <c r="N1705" s="27"/>
      <c r="O1705" s="30"/>
      <c r="P1705" s="30">
        <f>Table1[[#This Row],[Unit Value]]*Table1[[#This Row],[Qty | PCount]]</f>
        <v>0</v>
      </c>
      <c r="Q1705" s="27" t="str">
        <f>IF(Table1[[#This Row],[Unit Value]]&lt;=4999,"Low-Value Asset","High-Value Asset")</f>
        <v>Low-Value Asset</v>
      </c>
      <c r="R1705" s="27"/>
      <c r="S1705" s="27"/>
      <c r="T1705" s="27"/>
      <c r="U1705" s="27"/>
      <c r="V1705" s="74"/>
      <c r="W1705" s="27"/>
      <c r="X1705" s="27"/>
      <c r="Y1705" s="27"/>
      <c r="Z1705" s="27"/>
      <c r="AA170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5" s="27"/>
      <c r="AC1705" s="83"/>
    </row>
    <row r="1706" spans="1:29" ht="12.6" x14ac:dyDescent="0.25">
      <c r="A1706" s="27"/>
      <c r="B1706" s="28"/>
      <c r="C1706" s="27"/>
      <c r="D17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6" s="27"/>
      <c r="F1706" s="27"/>
      <c r="G1706" s="29"/>
      <c r="H1706" s="29"/>
      <c r="I1706" s="27"/>
      <c r="J1706" s="27"/>
      <c r="K1706" s="27"/>
      <c r="L1706" s="27"/>
      <c r="M1706" s="27"/>
      <c r="N1706" s="27"/>
      <c r="O1706" s="30"/>
      <c r="P1706" s="30">
        <f>Table1[[#This Row],[Unit Value]]*Table1[[#This Row],[Qty | PCount]]</f>
        <v>0</v>
      </c>
      <c r="Q1706" s="27" t="str">
        <f>IF(Table1[[#This Row],[Unit Value]]&lt;=4999,"Low-Value Asset","High-Value Asset")</f>
        <v>Low-Value Asset</v>
      </c>
      <c r="R1706" s="27"/>
      <c r="S1706" s="27"/>
      <c r="T1706" s="27"/>
      <c r="U1706" s="27"/>
      <c r="V1706" s="74"/>
      <c r="W1706" s="27"/>
      <c r="X1706" s="27"/>
      <c r="Y1706" s="27"/>
      <c r="Z1706" s="27"/>
      <c r="AA170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6" s="27"/>
      <c r="AC1706" s="83"/>
    </row>
    <row r="1707" spans="1:29" ht="12.6" x14ac:dyDescent="0.25">
      <c r="A1707" s="27"/>
      <c r="B1707" s="28"/>
      <c r="C1707" s="27"/>
      <c r="D17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7" s="27"/>
      <c r="F1707" s="27"/>
      <c r="G1707" s="29"/>
      <c r="H1707" s="29"/>
      <c r="I1707" s="27"/>
      <c r="J1707" s="27"/>
      <c r="K1707" s="27"/>
      <c r="L1707" s="27"/>
      <c r="M1707" s="27"/>
      <c r="N1707" s="27"/>
      <c r="O1707" s="30"/>
      <c r="P1707" s="30">
        <f>Table1[[#This Row],[Unit Value]]*Table1[[#This Row],[Qty | PCount]]</f>
        <v>0</v>
      </c>
      <c r="Q1707" s="27" t="str">
        <f>IF(Table1[[#This Row],[Unit Value]]&lt;=4999,"Low-Value Asset","High-Value Asset")</f>
        <v>Low-Value Asset</v>
      </c>
      <c r="R1707" s="27"/>
      <c r="S1707" s="27"/>
      <c r="T1707" s="27"/>
      <c r="U1707" s="27"/>
      <c r="V1707" s="74"/>
      <c r="W1707" s="27"/>
      <c r="X1707" s="27"/>
      <c r="Y1707" s="27"/>
      <c r="Z1707" s="27"/>
      <c r="AA170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7" s="27"/>
      <c r="AC1707" s="83"/>
    </row>
    <row r="1708" spans="1:29" ht="12.6" x14ac:dyDescent="0.25">
      <c r="A1708" s="27"/>
      <c r="B1708" s="28"/>
      <c r="C1708" s="27"/>
      <c r="D17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8" s="27"/>
      <c r="F1708" s="27"/>
      <c r="G1708" s="29"/>
      <c r="H1708" s="29"/>
      <c r="I1708" s="27"/>
      <c r="J1708" s="27"/>
      <c r="K1708" s="27"/>
      <c r="L1708" s="27"/>
      <c r="M1708" s="27"/>
      <c r="N1708" s="27"/>
      <c r="O1708" s="30"/>
      <c r="P1708" s="30">
        <f>Table1[[#This Row],[Unit Value]]*Table1[[#This Row],[Qty | PCount]]</f>
        <v>0</v>
      </c>
      <c r="Q1708" s="27" t="str">
        <f>IF(Table1[[#This Row],[Unit Value]]&lt;=4999,"Low-Value Asset","High-Value Asset")</f>
        <v>Low-Value Asset</v>
      </c>
      <c r="R1708" s="27"/>
      <c r="S1708" s="27"/>
      <c r="T1708" s="27"/>
      <c r="U1708" s="27"/>
      <c r="V1708" s="74"/>
      <c r="W1708" s="27"/>
      <c r="X1708" s="27"/>
      <c r="Y1708" s="27"/>
      <c r="Z1708" s="27"/>
      <c r="AA170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8" s="27"/>
      <c r="AC1708" s="83"/>
    </row>
    <row r="1709" spans="1:29" ht="12.6" x14ac:dyDescent="0.25">
      <c r="A1709" s="27"/>
      <c r="B1709" s="28"/>
      <c r="C1709" s="27"/>
      <c r="D17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09" s="27"/>
      <c r="F1709" s="27"/>
      <c r="G1709" s="29"/>
      <c r="H1709" s="29"/>
      <c r="I1709" s="27"/>
      <c r="J1709" s="27"/>
      <c r="K1709" s="27"/>
      <c r="L1709" s="27"/>
      <c r="M1709" s="27"/>
      <c r="N1709" s="27"/>
      <c r="O1709" s="30"/>
      <c r="P1709" s="30">
        <f>Table1[[#This Row],[Unit Value]]*Table1[[#This Row],[Qty | PCount]]</f>
        <v>0</v>
      </c>
      <c r="Q1709" s="27" t="str">
        <f>IF(Table1[[#This Row],[Unit Value]]&lt;=4999,"Low-Value Asset","High-Value Asset")</f>
        <v>Low-Value Asset</v>
      </c>
      <c r="R1709" s="27"/>
      <c r="S1709" s="27"/>
      <c r="T1709" s="27"/>
      <c r="U1709" s="27"/>
      <c r="V1709" s="74"/>
      <c r="W1709" s="27"/>
      <c r="X1709" s="27"/>
      <c r="Y1709" s="27"/>
      <c r="Z1709" s="27"/>
      <c r="AA170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09" s="27"/>
      <c r="AC1709" s="83"/>
    </row>
    <row r="1710" spans="1:29" ht="12.6" x14ac:dyDescent="0.25">
      <c r="A1710" s="27"/>
      <c r="B1710" s="28"/>
      <c r="C1710" s="27"/>
      <c r="D17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0" s="27"/>
      <c r="F1710" s="27"/>
      <c r="G1710" s="29"/>
      <c r="H1710" s="29"/>
      <c r="I1710" s="27"/>
      <c r="J1710" s="27"/>
      <c r="K1710" s="27"/>
      <c r="L1710" s="27"/>
      <c r="M1710" s="27"/>
      <c r="N1710" s="27"/>
      <c r="O1710" s="30"/>
      <c r="P1710" s="30">
        <f>Table1[[#This Row],[Unit Value]]*Table1[[#This Row],[Qty | PCount]]</f>
        <v>0</v>
      </c>
      <c r="Q1710" s="27" t="str">
        <f>IF(Table1[[#This Row],[Unit Value]]&lt;=4999,"Low-Value Asset","High-Value Asset")</f>
        <v>Low-Value Asset</v>
      </c>
      <c r="R1710" s="27"/>
      <c r="S1710" s="27"/>
      <c r="T1710" s="27"/>
      <c r="U1710" s="27"/>
      <c r="V1710" s="74"/>
      <c r="W1710" s="27"/>
      <c r="X1710" s="27"/>
      <c r="Y1710" s="27"/>
      <c r="Z1710" s="27"/>
      <c r="AA171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0" s="27"/>
      <c r="AC1710" s="83"/>
    </row>
    <row r="1711" spans="1:29" ht="12.6" x14ac:dyDescent="0.25">
      <c r="A1711" s="27"/>
      <c r="B1711" s="28"/>
      <c r="C1711" s="27"/>
      <c r="D17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1" s="27"/>
      <c r="F1711" s="27"/>
      <c r="G1711" s="29"/>
      <c r="H1711" s="29"/>
      <c r="I1711" s="27"/>
      <c r="J1711" s="27"/>
      <c r="K1711" s="27"/>
      <c r="L1711" s="27"/>
      <c r="M1711" s="27"/>
      <c r="N1711" s="27"/>
      <c r="O1711" s="30"/>
      <c r="P1711" s="30">
        <f>Table1[[#This Row],[Unit Value]]*Table1[[#This Row],[Qty | PCount]]</f>
        <v>0</v>
      </c>
      <c r="Q1711" s="27" t="str">
        <f>IF(Table1[[#This Row],[Unit Value]]&lt;=4999,"Low-Value Asset","High-Value Asset")</f>
        <v>Low-Value Asset</v>
      </c>
      <c r="R1711" s="27"/>
      <c r="S1711" s="27"/>
      <c r="T1711" s="27"/>
      <c r="U1711" s="27"/>
      <c r="V1711" s="74"/>
      <c r="W1711" s="27"/>
      <c r="X1711" s="27"/>
      <c r="Y1711" s="27"/>
      <c r="Z1711" s="27"/>
      <c r="AA171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1" s="27"/>
      <c r="AC1711" s="83"/>
    </row>
    <row r="1712" spans="1:29" ht="12.6" x14ac:dyDescent="0.25">
      <c r="A1712" s="27"/>
      <c r="B1712" s="28"/>
      <c r="C1712" s="27"/>
      <c r="D17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2" s="27"/>
      <c r="F1712" s="27"/>
      <c r="G1712" s="29"/>
      <c r="H1712" s="29"/>
      <c r="I1712" s="27"/>
      <c r="J1712" s="27"/>
      <c r="K1712" s="27"/>
      <c r="L1712" s="27"/>
      <c r="M1712" s="27"/>
      <c r="N1712" s="27"/>
      <c r="O1712" s="30"/>
      <c r="P1712" s="30">
        <f>Table1[[#This Row],[Unit Value]]*Table1[[#This Row],[Qty | PCount]]</f>
        <v>0</v>
      </c>
      <c r="Q1712" s="27" t="str">
        <f>IF(Table1[[#This Row],[Unit Value]]&lt;=4999,"Low-Value Asset","High-Value Asset")</f>
        <v>Low-Value Asset</v>
      </c>
      <c r="R1712" s="27"/>
      <c r="S1712" s="27"/>
      <c r="T1712" s="27"/>
      <c r="U1712" s="27"/>
      <c r="V1712" s="74"/>
      <c r="W1712" s="27"/>
      <c r="X1712" s="27"/>
      <c r="Y1712" s="27"/>
      <c r="Z1712" s="27"/>
      <c r="AA171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2" s="27"/>
      <c r="AC1712" s="83"/>
    </row>
    <row r="1713" spans="1:29" ht="12.6" x14ac:dyDescent="0.25">
      <c r="A1713" s="27"/>
      <c r="B1713" s="28"/>
      <c r="C1713" s="27"/>
      <c r="D17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3" s="27"/>
      <c r="F1713" s="27"/>
      <c r="G1713" s="29"/>
      <c r="H1713" s="29"/>
      <c r="I1713" s="27"/>
      <c r="J1713" s="27"/>
      <c r="K1713" s="27"/>
      <c r="L1713" s="27"/>
      <c r="M1713" s="27"/>
      <c r="N1713" s="27"/>
      <c r="O1713" s="30"/>
      <c r="P1713" s="30">
        <f>Table1[[#This Row],[Unit Value]]*Table1[[#This Row],[Qty | PCount]]</f>
        <v>0</v>
      </c>
      <c r="Q1713" s="27" t="str">
        <f>IF(Table1[[#This Row],[Unit Value]]&lt;=4999,"Low-Value Asset","High-Value Asset")</f>
        <v>Low-Value Asset</v>
      </c>
      <c r="R1713" s="27"/>
      <c r="S1713" s="27"/>
      <c r="T1713" s="27"/>
      <c r="U1713" s="27"/>
      <c r="V1713" s="74"/>
      <c r="W1713" s="27"/>
      <c r="X1713" s="27"/>
      <c r="Y1713" s="27"/>
      <c r="Z1713" s="27"/>
      <c r="AA171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3" s="27"/>
      <c r="AC1713" s="83"/>
    </row>
    <row r="1714" spans="1:29" ht="12.6" x14ac:dyDescent="0.25">
      <c r="A1714" s="27"/>
      <c r="B1714" s="28"/>
      <c r="C1714" s="27"/>
      <c r="D17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4" s="27"/>
      <c r="F1714" s="27"/>
      <c r="G1714" s="29"/>
      <c r="H1714" s="29"/>
      <c r="I1714" s="27"/>
      <c r="J1714" s="27"/>
      <c r="K1714" s="27"/>
      <c r="L1714" s="27"/>
      <c r="M1714" s="27"/>
      <c r="N1714" s="27"/>
      <c r="O1714" s="30"/>
      <c r="P1714" s="30">
        <f>Table1[[#This Row],[Unit Value]]*Table1[[#This Row],[Qty | PCount]]</f>
        <v>0</v>
      </c>
      <c r="Q1714" s="27" t="str">
        <f>IF(Table1[[#This Row],[Unit Value]]&lt;=4999,"Low-Value Asset","High-Value Asset")</f>
        <v>Low-Value Asset</v>
      </c>
      <c r="R1714" s="27"/>
      <c r="S1714" s="27"/>
      <c r="T1714" s="27"/>
      <c r="U1714" s="27"/>
      <c r="V1714" s="74"/>
      <c r="W1714" s="27"/>
      <c r="X1714" s="27"/>
      <c r="Y1714" s="27"/>
      <c r="Z1714" s="27"/>
      <c r="AA171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4" s="27"/>
      <c r="AC1714" s="83"/>
    </row>
    <row r="1715" spans="1:29" ht="12.6" x14ac:dyDescent="0.25">
      <c r="A1715" s="27"/>
      <c r="B1715" s="28"/>
      <c r="C1715" s="27"/>
      <c r="D17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5" s="27"/>
      <c r="F1715" s="27"/>
      <c r="G1715" s="29"/>
      <c r="H1715" s="29"/>
      <c r="I1715" s="27"/>
      <c r="J1715" s="27"/>
      <c r="K1715" s="27"/>
      <c r="L1715" s="27"/>
      <c r="M1715" s="27"/>
      <c r="N1715" s="27"/>
      <c r="O1715" s="30"/>
      <c r="P1715" s="30">
        <f>Table1[[#This Row],[Unit Value]]*Table1[[#This Row],[Qty | PCount]]</f>
        <v>0</v>
      </c>
      <c r="Q1715" s="27" t="str">
        <f>IF(Table1[[#This Row],[Unit Value]]&lt;=4999,"Low-Value Asset","High-Value Asset")</f>
        <v>Low-Value Asset</v>
      </c>
      <c r="R1715" s="27"/>
      <c r="S1715" s="27"/>
      <c r="T1715" s="27"/>
      <c r="U1715" s="27"/>
      <c r="V1715" s="74"/>
      <c r="W1715" s="27"/>
      <c r="X1715" s="27"/>
      <c r="Y1715" s="27"/>
      <c r="Z1715" s="27"/>
      <c r="AA171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5" s="27"/>
      <c r="AC1715" s="83"/>
    </row>
    <row r="1716" spans="1:29" ht="12.6" x14ac:dyDescent="0.25">
      <c r="A1716" s="27"/>
      <c r="B1716" s="28"/>
      <c r="C1716" s="27"/>
      <c r="D17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6" s="27"/>
      <c r="F1716" s="27"/>
      <c r="G1716" s="29"/>
      <c r="H1716" s="29"/>
      <c r="I1716" s="27"/>
      <c r="J1716" s="27"/>
      <c r="K1716" s="27"/>
      <c r="L1716" s="27"/>
      <c r="M1716" s="27"/>
      <c r="N1716" s="27"/>
      <c r="O1716" s="30"/>
      <c r="P1716" s="30">
        <f>Table1[[#This Row],[Unit Value]]*Table1[[#This Row],[Qty | PCount]]</f>
        <v>0</v>
      </c>
      <c r="Q1716" s="27" t="str">
        <f>IF(Table1[[#This Row],[Unit Value]]&lt;=4999,"Low-Value Asset","High-Value Asset")</f>
        <v>Low-Value Asset</v>
      </c>
      <c r="R1716" s="27"/>
      <c r="S1716" s="27"/>
      <c r="T1716" s="27"/>
      <c r="U1716" s="27"/>
      <c r="V1716" s="74"/>
      <c r="W1716" s="27"/>
      <c r="X1716" s="27"/>
      <c r="Y1716" s="27"/>
      <c r="Z1716" s="27"/>
      <c r="AA171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6" s="27"/>
      <c r="AC1716" s="83"/>
    </row>
    <row r="1717" spans="1:29" ht="12.6" x14ac:dyDescent="0.25">
      <c r="A1717" s="27"/>
      <c r="B1717" s="28"/>
      <c r="C1717" s="27"/>
      <c r="D17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7" s="27"/>
      <c r="F1717" s="27"/>
      <c r="G1717" s="29"/>
      <c r="H1717" s="29"/>
      <c r="I1717" s="27"/>
      <c r="J1717" s="27"/>
      <c r="K1717" s="27"/>
      <c r="L1717" s="27"/>
      <c r="M1717" s="27"/>
      <c r="N1717" s="27"/>
      <c r="O1717" s="30"/>
      <c r="P1717" s="30">
        <f>Table1[[#This Row],[Unit Value]]*Table1[[#This Row],[Qty | PCount]]</f>
        <v>0</v>
      </c>
      <c r="Q1717" s="27" t="str">
        <f>IF(Table1[[#This Row],[Unit Value]]&lt;=4999,"Low-Value Asset","High-Value Asset")</f>
        <v>Low-Value Asset</v>
      </c>
      <c r="R1717" s="27"/>
      <c r="S1717" s="27"/>
      <c r="T1717" s="27"/>
      <c r="U1717" s="27"/>
      <c r="V1717" s="74"/>
      <c r="W1717" s="27"/>
      <c r="X1717" s="27"/>
      <c r="Y1717" s="27"/>
      <c r="Z1717" s="27"/>
      <c r="AA171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7" s="27"/>
      <c r="AC1717" s="83"/>
    </row>
    <row r="1718" spans="1:29" ht="12.6" x14ac:dyDescent="0.25">
      <c r="A1718" s="27"/>
      <c r="B1718" s="28"/>
      <c r="C1718" s="27"/>
      <c r="D17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8" s="27"/>
      <c r="F1718" s="27"/>
      <c r="G1718" s="29"/>
      <c r="H1718" s="29"/>
      <c r="I1718" s="27"/>
      <c r="J1718" s="27"/>
      <c r="K1718" s="27"/>
      <c r="L1718" s="27"/>
      <c r="M1718" s="27"/>
      <c r="N1718" s="27"/>
      <c r="O1718" s="30"/>
      <c r="P1718" s="30">
        <f>Table1[[#This Row],[Unit Value]]*Table1[[#This Row],[Qty | PCount]]</f>
        <v>0</v>
      </c>
      <c r="Q1718" s="27" t="str">
        <f>IF(Table1[[#This Row],[Unit Value]]&lt;=4999,"Low-Value Asset","High-Value Asset")</f>
        <v>Low-Value Asset</v>
      </c>
      <c r="R1718" s="27"/>
      <c r="S1718" s="27"/>
      <c r="T1718" s="27"/>
      <c r="U1718" s="27"/>
      <c r="V1718" s="74"/>
      <c r="W1718" s="27"/>
      <c r="X1718" s="27"/>
      <c r="Y1718" s="27"/>
      <c r="Z1718" s="27"/>
      <c r="AA171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8" s="27"/>
      <c r="AC1718" s="83"/>
    </row>
    <row r="1719" spans="1:29" ht="12.6" x14ac:dyDescent="0.25">
      <c r="A1719" s="27"/>
      <c r="B1719" s="28"/>
      <c r="C1719" s="27"/>
      <c r="D17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19" s="27"/>
      <c r="F1719" s="27"/>
      <c r="G1719" s="29"/>
      <c r="H1719" s="29"/>
      <c r="I1719" s="27"/>
      <c r="J1719" s="27"/>
      <c r="K1719" s="27"/>
      <c r="L1719" s="27"/>
      <c r="M1719" s="27"/>
      <c r="N1719" s="27"/>
      <c r="O1719" s="30"/>
      <c r="P1719" s="30">
        <f>Table1[[#This Row],[Unit Value]]*Table1[[#This Row],[Qty | PCount]]</f>
        <v>0</v>
      </c>
      <c r="Q1719" s="27" t="str">
        <f>IF(Table1[[#This Row],[Unit Value]]&lt;=4999,"Low-Value Asset","High-Value Asset")</f>
        <v>Low-Value Asset</v>
      </c>
      <c r="R1719" s="27"/>
      <c r="S1719" s="27"/>
      <c r="T1719" s="27"/>
      <c r="U1719" s="27"/>
      <c r="V1719" s="74"/>
      <c r="W1719" s="27"/>
      <c r="X1719" s="27"/>
      <c r="Y1719" s="27"/>
      <c r="Z1719" s="27"/>
      <c r="AA171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19" s="27"/>
      <c r="AC1719" s="83"/>
    </row>
    <row r="1720" spans="1:29" ht="12.6" x14ac:dyDescent="0.25">
      <c r="A1720" s="27"/>
      <c r="B1720" s="28"/>
      <c r="C1720" s="27"/>
      <c r="D17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0" s="27"/>
      <c r="F1720" s="27"/>
      <c r="G1720" s="29"/>
      <c r="H1720" s="29"/>
      <c r="I1720" s="27"/>
      <c r="J1720" s="27"/>
      <c r="K1720" s="27"/>
      <c r="L1720" s="27"/>
      <c r="M1720" s="27"/>
      <c r="N1720" s="27"/>
      <c r="O1720" s="30"/>
      <c r="P1720" s="30">
        <f>Table1[[#This Row],[Unit Value]]*Table1[[#This Row],[Qty | PCount]]</f>
        <v>0</v>
      </c>
      <c r="Q1720" s="27" t="str">
        <f>IF(Table1[[#This Row],[Unit Value]]&lt;=4999,"Low-Value Asset","High-Value Asset")</f>
        <v>Low-Value Asset</v>
      </c>
      <c r="R1720" s="27"/>
      <c r="S1720" s="27"/>
      <c r="T1720" s="27"/>
      <c r="U1720" s="27"/>
      <c r="V1720" s="74"/>
      <c r="W1720" s="27"/>
      <c r="X1720" s="27"/>
      <c r="Y1720" s="27"/>
      <c r="Z1720" s="27"/>
      <c r="AA172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0" s="27"/>
      <c r="AC1720" s="83"/>
    </row>
    <row r="1721" spans="1:29" ht="12.6" x14ac:dyDescent="0.25">
      <c r="A1721" s="27"/>
      <c r="B1721" s="28"/>
      <c r="C1721" s="27"/>
      <c r="D17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1" s="27"/>
      <c r="F1721" s="27"/>
      <c r="G1721" s="29"/>
      <c r="H1721" s="29"/>
      <c r="I1721" s="27"/>
      <c r="J1721" s="27"/>
      <c r="K1721" s="27"/>
      <c r="L1721" s="27"/>
      <c r="M1721" s="27"/>
      <c r="N1721" s="27"/>
      <c r="O1721" s="30"/>
      <c r="P1721" s="30">
        <f>Table1[[#This Row],[Unit Value]]*Table1[[#This Row],[Qty | PCount]]</f>
        <v>0</v>
      </c>
      <c r="Q1721" s="27" t="str">
        <f>IF(Table1[[#This Row],[Unit Value]]&lt;=4999,"Low-Value Asset","High-Value Asset")</f>
        <v>Low-Value Asset</v>
      </c>
      <c r="R1721" s="27"/>
      <c r="S1721" s="27"/>
      <c r="T1721" s="27"/>
      <c r="U1721" s="27"/>
      <c r="V1721" s="74"/>
      <c r="W1721" s="27"/>
      <c r="X1721" s="27"/>
      <c r="Y1721" s="27"/>
      <c r="Z1721" s="27"/>
      <c r="AA172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1" s="27"/>
      <c r="AC1721" s="83"/>
    </row>
    <row r="1722" spans="1:29" ht="12.6" x14ac:dyDescent="0.25">
      <c r="A1722" s="27"/>
      <c r="B1722" s="28"/>
      <c r="C1722" s="27"/>
      <c r="D17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2" s="27"/>
      <c r="F1722" s="27"/>
      <c r="G1722" s="29"/>
      <c r="H1722" s="29"/>
      <c r="I1722" s="27"/>
      <c r="J1722" s="27"/>
      <c r="K1722" s="27"/>
      <c r="L1722" s="27"/>
      <c r="M1722" s="27"/>
      <c r="N1722" s="27"/>
      <c r="O1722" s="30"/>
      <c r="P1722" s="30">
        <f>Table1[[#This Row],[Unit Value]]*Table1[[#This Row],[Qty | PCount]]</f>
        <v>0</v>
      </c>
      <c r="Q1722" s="27" t="str">
        <f>IF(Table1[[#This Row],[Unit Value]]&lt;=4999,"Low-Value Asset","High-Value Asset")</f>
        <v>Low-Value Asset</v>
      </c>
      <c r="R1722" s="27"/>
      <c r="S1722" s="27"/>
      <c r="T1722" s="27"/>
      <c r="U1722" s="27"/>
      <c r="V1722" s="74"/>
      <c r="W1722" s="27"/>
      <c r="X1722" s="27"/>
      <c r="Y1722" s="27"/>
      <c r="Z1722" s="27"/>
      <c r="AA172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2" s="27"/>
      <c r="AC1722" s="83"/>
    </row>
    <row r="1723" spans="1:29" ht="12.6" x14ac:dyDescent="0.25">
      <c r="A1723" s="27"/>
      <c r="B1723" s="28"/>
      <c r="C1723" s="27"/>
      <c r="D17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3" s="27"/>
      <c r="F1723" s="27"/>
      <c r="G1723" s="29"/>
      <c r="H1723" s="29"/>
      <c r="I1723" s="27"/>
      <c r="J1723" s="27"/>
      <c r="K1723" s="27"/>
      <c r="L1723" s="27"/>
      <c r="M1723" s="27"/>
      <c r="N1723" s="27"/>
      <c r="O1723" s="30"/>
      <c r="P1723" s="30">
        <f>Table1[[#This Row],[Unit Value]]*Table1[[#This Row],[Qty | PCount]]</f>
        <v>0</v>
      </c>
      <c r="Q1723" s="27" t="str">
        <f>IF(Table1[[#This Row],[Unit Value]]&lt;=4999,"Low-Value Asset","High-Value Asset")</f>
        <v>Low-Value Asset</v>
      </c>
      <c r="R1723" s="27"/>
      <c r="S1723" s="27"/>
      <c r="T1723" s="27"/>
      <c r="U1723" s="27"/>
      <c r="V1723" s="74"/>
      <c r="W1723" s="27"/>
      <c r="X1723" s="27"/>
      <c r="Y1723" s="27"/>
      <c r="Z1723" s="27"/>
      <c r="AA172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3" s="27"/>
      <c r="AC1723" s="83"/>
    </row>
    <row r="1724" spans="1:29" ht="12.6" x14ac:dyDescent="0.25">
      <c r="A1724" s="27"/>
      <c r="B1724" s="28"/>
      <c r="C1724" s="27"/>
      <c r="D17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4" s="27"/>
      <c r="F1724" s="27"/>
      <c r="G1724" s="29"/>
      <c r="H1724" s="29"/>
      <c r="I1724" s="27"/>
      <c r="J1724" s="27"/>
      <c r="K1724" s="27"/>
      <c r="L1724" s="27"/>
      <c r="M1724" s="27"/>
      <c r="N1724" s="27"/>
      <c r="O1724" s="30"/>
      <c r="P1724" s="30">
        <f>Table1[[#This Row],[Unit Value]]*Table1[[#This Row],[Qty | PCount]]</f>
        <v>0</v>
      </c>
      <c r="Q1724" s="27" t="str">
        <f>IF(Table1[[#This Row],[Unit Value]]&lt;=4999,"Low-Value Asset","High-Value Asset")</f>
        <v>Low-Value Asset</v>
      </c>
      <c r="R1724" s="27"/>
      <c r="S1724" s="27"/>
      <c r="T1724" s="27"/>
      <c r="U1724" s="27"/>
      <c r="V1724" s="74"/>
      <c r="W1724" s="27"/>
      <c r="X1724" s="27"/>
      <c r="Y1724" s="27"/>
      <c r="Z1724" s="27"/>
      <c r="AA172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4" s="27"/>
      <c r="AC1724" s="83"/>
    </row>
    <row r="1725" spans="1:29" ht="12.6" x14ac:dyDescent="0.25">
      <c r="A1725" s="27"/>
      <c r="B1725" s="28"/>
      <c r="C1725" s="27"/>
      <c r="D17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5" s="27"/>
      <c r="F1725" s="27"/>
      <c r="G1725" s="29"/>
      <c r="H1725" s="29"/>
      <c r="I1725" s="27"/>
      <c r="J1725" s="27"/>
      <c r="K1725" s="27"/>
      <c r="L1725" s="27"/>
      <c r="M1725" s="27"/>
      <c r="N1725" s="27"/>
      <c r="O1725" s="30"/>
      <c r="P1725" s="30">
        <f>Table1[[#This Row],[Unit Value]]*Table1[[#This Row],[Qty | PCount]]</f>
        <v>0</v>
      </c>
      <c r="Q1725" s="27" t="str">
        <f>IF(Table1[[#This Row],[Unit Value]]&lt;=4999,"Low-Value Asset","High-Value Asset")</f>
        <v>Low-Value Asset</v>
      </c>
      <c r="R1725" s="27"/>
      <c r="S1725" s="27"/>
      <c r="T1725" s="27"/>
      <c r="U1725" s="27"/>
      <c r="V1725" s="74"/>
      <c r="W1725" s="27"/>
      <c r="X1725" s="27"/>
      <c r="Y1725" s="27"/>
      <c r="Z1725" s="27"/>
      <c r="AA172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5" s="27"/>
      <c r="AC1725" s="83"/>
    </row>
    <row r="1726" spans="1:29" ht="12.6" x14ac:dyDescent="0.25">
      <c r="A1726" s="27"/>
      <c r="B1726" s="28"/>
      <c r="C1726" s="27"/>
      <c r="D17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6" s="27"/>
      <c r="F1726" s="27"/>
      <c r="G1726" s="29"/>
      <c r="H1726" s="29"/>
      <c r="I1726" s="27"/>
      <c r="J1726" s="27"/>
      <c r="K1726" s="27"/>
      <c r="L1726" s="27"/>
      <c r="M1726" s="27"/>
      <c r="N1726" s="27"/>
      <c r="O1726" s="30"/>
      <c r="P1726" s="30">
        <f>Table1[[#This Row],[Unit Value]]*Table1[[#This Row],[Qty | PCount]]</f>
        <v>0</v>
      </c>
      <c r="Q1726" s="27" t="str">
        <f>IF(Table1[[#This Row],[Unit Value]]&lt;=4999,"Low-Value Asset","High-Value Asset")</f>
        <v>Low-Value Asset</v>
      </c>
      <c r="R1726" s="27"/>
      <c r="S1726" s="27"/>
      <c r="T1726" s="27"/>
      <c r="U1726" s="27"/>
      <c r="V1726" s="74"/>
      <c r="W1726" s="27"/>
      <c r="X1726" s="27"/>
      <c r="Y1726" s="27"/>
      <c r="Z1726" s="27"/>
      <c r="AA172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6" s="27"/>
      <c r="AC1726" s="83"/>
    </row>
    <row r="1727" spans="1:29" ht="12.6" x14ac:dyDescent="0.25">
      <c r="A1727" s="27"/>
      <c r="B1727" s="28"/>
      <c r="C1727" s="27"/>
      <c r="D17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7" s="27"/>
      <c r="F1727" s="27"/>
      <c r="G1727" s="29"/>
      <c r="H1727" s="29"/>
      <c r="I1727" s="27"/>
      <c r="J1727" s="27"/>
      <c r="K1727" s="27"/>
      <c r="L1727" s="27"/>
      <c r="M1727" s="27"/>
      <c r="N1727" s="27"/>
      <c r="O1727" s="30"/>
      <c r="P1727" s="30">
        <f>Table1[[#This Row],[Unit Value]]*Table1[[#This Row],[Qty | PCount]]</f>
        <v>0</v>
      </c>
      <c r="Q1727" s="27" t="str">
        <f>IF(Table1[[#This Row],[Unit Value]]&lt;=4999,"Low-Value Asset","High-Value Asset")</f>
        <v>Low-Value Asset</v>
      </c>
      <c r="R1727" s="27"/>
      <c r="S1727" s="27"/>
      <c r="T1727" s="27"/>
      <c r="U1727" s="27"/>
      <c r="V1727" s="74"/>
      <c r="W1727" s="27"/>
      <c r="X1727" s="27"/>
      <c r="Y1727" s="27"/>
      <c r="Z1727" s="27"/>
      <c r="AA172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7" s="27"/>
      <c r="AC1727" s="83"/>
    </row>
    <row r="1728" spans="1:29" ht="12.6" x14ac:dyDescent="0.25">
      <c r="A1728" s="27"/>
      <c r="B1728" s="28"/>
      <c r="C1728" s="27"/>
      <c r="D17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8" s="27"/>
      <c r="F1728" s="27"/>
      <c r="G1728" s="29"/>
      <c r="H1728" s="29"/>
      <c r="I1728" s="27"/>
      <c r="J1728" s="27"/>
      <c r="K1728" s="27"/>
      <c r="L1728" s="27"/>
      <c r="M1728" s="27"/>
      <c r="N1728" s="27"/>
      <c r="O1728" s="30"/>
      <c r="P1728" s="30">
        <f>Table1[[#This Row],[Unit Value]]*Table1[[#This Row],[Qty | PCount]]</f>
        <v>0</v>
      </c>
      <c r="Q1728" s="27" t="str">
        <f>IF(Table1[[#This Row],[Unit Value]]&lt;=4999,"Low-Value Asset","High-Value Asset")</f>
        <v>Low-Value Asset</v>
      </c>
      <c r="R1728" s="27"/>
      <c r="S1728" s="27"/>
      <c r="T1728" s="27"/>
      <c r="U1728" s="27"/>
      <c r="V1728" s="74"/>
      <c r="W1728" s="27"/>
      <c r="X1728" s="27"/>
      <c r="Y1728" s="27"/>
      <c r="Z1728" s="27"/>
      <c r="AA172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8" s="27"/>
      <c r="AC1728" s="83"/>
    </row>
    <row r="1729" spans="1:29" ht="12.6" x14ac:dyDescent="0.25">
      <c r="A1729" s="27"/>
      <c r="B1729" s="28"/>
      <c r="C1729" s="27"/>
      <c r="D17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29" s="27"/>
      <c r="F1729" s="27"/>
      <c r="G1729" s="29"/>
      <c r="H1729" s="29"/>
      <c r="I1729" s="27"/>
      <c r="J1729" s="27"/>
      <c r="K1729" s="27"/>
      <c r="L1729" s="27"/>
      <c r="M1729" s="27"/>
      <c r="N1729" s="27"/>
      <c r="O1729" s="30"/>
      <c r="P1729" s="30">
        <f>Table1[[#This Row],[Unit Value]]*Table1[[#This Row],[Qty | PCount]]</f>
        <v>0</v>
      </c>
      <c r="Q1729" s="27" t="str">
        <f>IF(Table1[[#This Row],[Unit Value]]&lt;=4999,"Low-Value Asset","High-Value Asset")</f>
        <v>Low-Value Asset</v>
      </c>
      <c r="R1729" s="27"/>
      <c r="S1729" s="27"/>
      <c r="T1729" s="27"/>
      <c r="U1729" s="27"/>
      <c r="V1729" s="74"/>
      <c r="W1729" s="27"/>
      <c r="X1729" s="27"/>
      <c r="Y1729" s="27"/>
      <c r="Z1729" s="27"/>
      <c r="AA172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29" s="27"/>
      <c r="AC1729" s="83"/>
    </row>
    <row r="1730" spans="1:29" ht="12.6" x14ac:dyDescent="0.25">
      <c r="A1730" s="27"/>
      <c r="B1730" s="28"/>
      <c r="C1730" s="27"/>
      <c r="D17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0" s="27"/>
      <c r="F1730" s="27"/>
      <c r="G1730" s="29"/>
      <c r="H1730" s="29"/>
      <c r="I1730" s="27"/>
      <c r="J1730" s="27"/>
      <c r="K1730" s="27"/>
      <c r="L1730" s="27"/>
      <c r="M1730" s="27"/>
      <c r="N1730" s="27"/>
      <c r="O1730" s="30"/>
      <c r="P1730" s="30">
        <f>Table1[[#This Row],[Unit Value]]*Table1[[#This Row],[Qty | PCount]]</f>
        <v>0</v>
      </c>
      <c r="Q1730" s="27" t="str">
        <f>IF(Table1[[#This Row],[Unit Value]]&lt;=4999,"Low-Value Asset","High-Value Asset")</f>
        <v>Low-Value Asset</v>
      </c>
      <c r="R1730" s="27"/>
      <c r="S1730" s="27"/>
      <c r="T1730" s="27"/>
      <c r="U1730" s="27"/>
      <c r="V1730" s="74"/>
      <c r="W1730" s="27"/>
      <c r="X1730" s="27"/>
      <c r="Y1730" s="27"/>
      <c r="Z1730" s="27"/>
      <c r="AA173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0" s="27"/>
      <c r="AC1730" s="83"/>
    </row>
    <row r="1731" spans="1:29" ht="12.6" x14ac:dyDescent="0.25">
      <c r="A1731" s="27"/>
      <c r="B1731" s="28"/>
      <c r="C1731" s="27"/>
      <c r="D17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1" s="27"/>
      <c r="F1731" s="27"/>
      <c r="G1731" s="29"/>
      <c r="H1731" s="29"/>
      <c r="I1731" s="27"/>
      <c r="J1731" s="27"/>
      <c r="K1731" s="27"/>
      <c r="L1731" s="27"/>
      <c r="M1731" s="27"/>
      <c r="N1731" s="27"/>
      <c r="O1731" s="30"/>
      <c r="P1731" s="30">
        <f>Table1[[#This Row],[Unit Value]]*Table1[[#This Row],[Qty | PCount]]</f>
        <v>0</v>
      </c>
      <c r="Q1731" s="27" t="str">
        <f>IF(Table1[[#This Row],[Unit Value]]&lt;=4999,"Low-Value Asset","High-Value Asset")</f>
        <v>Low-Value Asset</v>
      </c>
      <c r="R1731" s="27"/>
      <c r="S1731" s="27"/>
      <c r="T1731" s="27"/>
      <c r="U1731" s="27"/>
      <c r="V1731" s="74"/>
      <c r="W1731" s="27"/>
      <c r="X1731" s="27"/>
      <c r="Y1731" s="27"/>
      <c r="Z1731" s="27"/>
      <c r="AA173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1" s="27"/>
      <c r="AC1731" s="83"/>
    </row>
    <row r="1732" spans="1:29" ht="12.6" x14ac:dyDescent="0.25">
      <c r="A1732" s="27"/>
      <c r="B1732" s="28"/>
      <c r="C1732" s="27"/>
      <c r="D17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2" s="27"/>
      <c r="F1732" s="27"/>
      <c r="G1732" s="29"/>
      <c r="H1732" s="29"/>
      <c r="I1732" s="27"/>
      <c r="J1732" s="27"/>
      <c r="K1732" s="27"/>
      <c r="L1732" s="27"/>
      <c r="M1732" s="27"/>
      <c r="N1732" s="27"/>
      <c r="O1732" s="30"/>
      <c r="P1732" s="30">
        <f>Table1[[#This Row],[Unit Value]]*Table1[[#This Row],[Qty | PCount]]</f>
        <v>0</v>
      </c>
      <c r="Q1732" s="27" t="str">
        <f>IF(Table1[[#This Row],[Unit Value]]&lt;=4999,"Low-Value Asset","High-Value Asset")</f>
        <v>Low-Value Asset</v>
      </c>
      <c r="R1732" s="27"/>
      <c r="S1732" s="27"/>
      <c r="T1732" s="27"/>
      <c r="U1732" s="27"/>
      <c r="V1732" s="74"/>
      <c r="W1732" s="27"/>
      <c r="X1732" s="27"/>
      <c r="Y1732" s="27"/>
      <c r="Z1732" s="27"/>
      <c r="AA173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2" s="27"/>
      <c r="AC1732" s="83"/>
    </row>
    <row r="1733" spans="1:29" ht="12.6" x14ac:dyDescent="0.25">
      <c r="A1733" s="27"/>
      <c r="B1733" s="28"/>
      <c r="C1733" s="27"/>
      <c r="D17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3" s="27"/>
      <c r="F1733" s="27"/>
      <c r="G1733" s="29"/>
      <c r="H1733" s="29"/>
      <c r="I1733" s="27"/>
      <c r="J1733" s="27"/>
      <c r="K1733" s="27"/>
      <c r="L1733" s="27"/>
      <c r="M1733" s="27"/>
      <c r="N1733" s="27"/>
      <c r="O1733" s="30"/>
      <c r="P1733" s="30">
        <f>Table1[[#This Row],[Unit Value]]*Table1[[#This Row],[Qty | PCount]]</f>
        <v>0</v>
      </c>
      <c r="Q1733" s="27" t="str">
        <f>IF(Table1[[#This Row],[Unit Value]]&lt;=4999,"Low-Value Asset","High-Value Asset")</f>
        <v>Low-Value Asset</v>
      </c>
      <c r="R1733" s="27"/>
      <c r="S1733" s="27"/>
      <c r="T1733" s="27"/>
      <c r="U1733" s="27"/>
      <c r="V1733" s="74"/>
      <c r="W1733" s="27"/>
      <c r="X1733" s="27"/>
      <c r="Y1733" s="27"/>
      <c r="Z1733" s="27"/>
      <c r="AA173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3" s="27"/>
      <c r="AC1733" s="83"/>
    </row>
    <row r="1734" spans="1:29" ht="12.6" x14ac:dyDescent="0.25">
      <c r="A1734" s="27"/>
      <c r="B1734" s="28"/>
      <c r="C1734" s="27"/>
      <c r="D17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4" s="27"/>
      <c r="F1734" s="27"/>
      <c r="G1734" s="29"/>
      <c r="H1734" s="29"/>
      <c r="I1734" s="27"/>
      <c r="J1734" s="27"/>
      <c r="K1734" s="27"/>
      <c r="L1734" s="27"/>
      <c r="M1734" s="27"/>
      <c r="N1734" s="27"/>
      <c r="O1734" s="30"/>
      <c r="P1734" s="30">
        <f>Table1[[#This Row],[Unit Value]]*Table1[[#This Row],[Qty | PCount]]</f>
        <v>0</v>
      </c>
      <c r="Q1734" s="27" t="str">
        <f>IF(Table1[[#This Row],[Unit Value]]&lt;=4999,"Low-Value Asset","High-Value Asset")</f>
        <v>Low-Value Asset</v>
      </c>
      <c r="R1734" s="27"/>
      <c r="S1734" s="27"/>
      <c r="T1734" s="27"/>
      <c r="U1734" s="27"/>
      <c r="V1734" s="74"/>
      <c r="W1734" s="27"/>
      <c r="X1734" s="27"/>
      <c r="Y1734" s="27"/>
      <c r="Z1734" s="27"/>
      <c r="AA173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4" s="27"/>
      <c r="AC1734" s="83"/>
    </row>
    <row r="1735" spans="1:29" ht="12.6" x14ac:dyDescent="0.25">
      <c r="A1735" s="27"/>
      <c r="B1735" s="28"/>
      <c r="C1735" s="27"/>
      <c r="D17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5" s="27"/>
      <c r="F1735" s="27"/>
      <c r="G1735" s="29"/>
      <c r="H1735" s="29"/>
      <c r="I1735" s="27"/>
      <c r="J1735" s="27"/>
      <c r="K1735" s="27"/>
      <c r="L1735" s="27"/>
      <c r="M1735" s="27"/>
      <c r="N1735" s="27"/>
      <c r="O1735" s="30"/>
      <c r="P1735" s="30">
        <f>Table1[[#This Row],[Unit Value]]*Table1[[#This Row],[Qty | PCount]]</f>
        <v>0</v>
      </c>
      <c r="Q1735" s="27" t="str">
        <f>IF(Table1[[#This Row],[Unit Value]]&lt;=4999,"Low-Value Asset","High-Value Asset")</f>
        <v>Low-Value Asset</v>
      </c>
      <c r="R1735" s="27"/>
      <c r="S1735" s="27"/>
      <c r="T1735" s="27"/>
      <c r="U1735" s="27"/>
      <c r="V1735" s="74"/>
      <c r="W1735" s="27"/>
      <c r="X1735" s="27"/>
      <c r="Y1735" s="27"/>
      <c r="Z1735" s="27"/>
      <c r="AA173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5" s="27"/>
      <c r="AC1735" s="83"/>
    </row>
    <row r="1736" spans="1:29" ht="12.6" x14ac:dyDescent="0.25">
      <c r="A1736" s="27"/>
      <c r="B1736" s="28"/>
      <c r="C1736" s="27"/>
      <c r="D17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6" s="27"/>
      <c r="F1736" s="27"/>
      <c r="G1736" s="29"/>
      <c r="H1736" s="29"/>
      <c r="I1736" s="27"/>
      <c r="J1736" s="27"/>
      <c r="K1736" s="27"/>
      <c r="L1736" s="27"/>
      <c r="M1736" s="27"/>
      <c r="N1736" s="27"/>
      <c r="O1736" s="30"/>
      <c r="P1736" s="30">
        <f>Table1[[#This Row],[Unit Value]]*Table1[[#This Row],[Qty | PCount]]</f>
        <v>0</v>
      </c>
      <c r="Q1736" s="27" t="str">
        <f>IF(Table1[[#This Row],[Unit Value]]&lt;=4999,"Low-Value Asset","High-Value Asset")</f>
        <v>Low-Value Asset</v>
      </c>
      <c r="R1736" s="27"/>
      <c r="S1736" s="27"/>
      <c r="T1736" s="27"/>
      <c r="U1736" s="27"/>
      <c r="V1736" s="74"/>
      <c r="W1736" s="27"/>
      <c r="X1736" s="27"/>
      <c r="Y1736" s="27"/>
      <c r="Z1736" s="27"/>
      <c r="AA173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6" s="27"/>
      <c r="AC1736" s="83"/>
    </row>
    <row r="1737" spans="1:29" ht="12.6" x14ac:dyDescent="0.25">
      <c r="A1737" s="27"/>
      <c r="B1737" s="28"/>
      <c r="C1737" s="27"/>
      <c r="D17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7" s="27"/>
      <c r="F1737" s="27"/>
      <c r="G1737" s="29"/>
      <c r="H1737" s="29"/>
      <c r="I1737" s="27"/>
      <c r="J1737" s="27"/>
      <c r="K1737" s="27"/>
      <c r="L1737" s="27"/>
      <c r="M1737" s="27"/>
      <c r="N1737" s="27"/>
      <c r="O1737" s="30"/>
      <c r="P1737" s="30">
        <f>Table1[[#This Row],[Unit Value]]*Table1[[#This Row],[Qty | PCount]]</f>
        <v>0</v>
      </c>
      <c r="Q1737" s="27" t="str">
        <f>IF(Table1[[#This Row],[Unit Value]]&lt;=4999,"Low-Value Asset","High-Value Asset")</f>
        <v>Low-Value Asset</v>
      </c>
      <c r="R1737" s="27"/>
      <c r="S1737" s="27"/>
      <c r="T1737" s="27"/>
      <c r="U1737" s="27"/>
      <c r="V1737" s="74"/>
      <c r="W1737" s="27"/>
      <c r="X1737" s="27"/>
      <c r="Y1737" s="27"/>
      <c r="Z1737" s="27"/>
      <c r="AA173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7" s="27"/>
      <c r="AC1737" s="83"/>
    </row>
    <row r="1738" spans="1:29" ht="12.6" x14ac:dyDescent="0.25">
      <c r="A1738" s="27"/>
      <c r="B1738" s="28"/>
      <c r="C1738" s="27"/>
      <c r="D17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8" s="27"/>
      <c r="F1738" s="27"/>
      <c r="G1738" s="29"/>
      <c r="H1738" s="29"/>
      <c r="I1738" s="27"/>
      <c r="J1738" s="27"/>
      <c r="K1738" s="27"/>
      <c r="L1738" s="27"/>
      <c r="M1738" s="27"/>
      <c r="N1738" s="27"/>
      <c r="O1738" s="30"/>
      <c r="P1738" s="30">
        <f>Table1[[#This Row],[Unit Value]]*Table1[[#This Row],[Qty | PCount]]</f>
        <v>0</v>
      </c>
      <c r="Q1738" s="27" t="str">
        <f>IF(Table1[[#This Row],[Unit Value]]&lt;=4999,"Low-Value Asset","High-Value Asset")</f>
        <v>Low-Value Asset</v>
      </c>
      <c r="R1738" s="27"/>
      <c r="S1738" s="27"/>
      <c r="T1738" s="27"/>
      <c r="U1738" s="27"/>
      <c r="V1738" s="74"/>
      <c r="W1738" s="27"/>
      <c r="X1738" s="27"/>
      <c r="Y1738" s="27"/>
      <c r="Z1738" s="27"/>
      <c r="AA173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8" s="27"/>
      <c r="AC1738" s="83"/>
    </row>
    <row r="1739" spans="1:29" ht="12.6" x14ac:dyDescent="0.25">
      <c r="A1739" s="27"/>
      <c r="B1739" s="28"/>
      <c r="C1739" s="27"/>
      <c r="D17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39" s="27"/>
      <c r="F1739" s="27"/>
      <c r="G1739" s="29"/>
      <c r="H1739" s="29"/>
      <c r="I1739" s="27"/>
      <c r="J1739" s="27"/>
      <c r="K1739" s="27"/>
      <c r="L1739" s="27"/>
      <c r="M1739" s="27"/>
      <c r="N1739" s="27"/>
      <c r="O1739" s="30"/>
      <c r="P1739" s="30">
        <f>Table1[[#This Row],[Unit Value]]*Table1[[#This Row],[Qty | PCount]]</f>
        <v>0</v>
      </c>
      <c r="Q1739" s="27" t="str">
        <f>IF(Table1[[#This Row],[Unit Value]]&lt;=4999,"Low-Value Asset","High-Value Asset")</f>
        <v>Low-Value Asset</v>
      </c>
      <c r="R1739" s="27"/>
      <c r="S1739" s="27"/>
      <c r="T1739" s="27"/>
      <c r="U1739" s="27"/>
      <c r="V1739" s="74"/>
      <c r="W1739" s="27"/>
      <c r="X1739" s="27"/>
      <c r="Y1739" s="27"/>
      <c r="Z1739" s="27"/>
      <c r="AA173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39" s="27"/>
      <c r="AC1739" s="83"/>
    </row>
    <row r="1740" spans="1:29" ht="12.6" x14ac:dyDescent="0.25">
      <c r="A1740" s="27"/>
      <c r="B1740" s="28"/>
      <c r="C1740" s="27"/>
      <c r="D17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0" s="27"/>
      <c r="F1740" s="27"/>
      <c r="G1740" s="29"/>
      <c r="H1740" s="29"/>
      <c r="I1740" s="27"/>
      <c r="J1740" s="27"/>
      <c r="K1740" s="27"/>
      <c r="L1740" s="27"/>
      <c r="M1740" s="27"/>
      <c r="N1740" s="27"/>
      <c r="O1740" s="30"/>
      <c r="P1740" s="30">
        <f>Table1[[#This Row],[Unit Value]]*Table1[[#This Row],[Qty | PCount]]</f>
        <v>0</v>
      </c>
      <c r="Q1740" s="27" t="str">
        <f>IF(Table1[[#This Row],[Unit Value]]&lt;=4999,"Low-Value Asset","High-Value Asset")</f>
        <v>Low-Value Asset</v>
      </c>
      <c r="R1740" s="27"/>
      <c r="S1740" s="27"/>
      <c r="T1740" s="27"/>
      <c r="U1740" s="27"/>
      <c r="V1740" s="74"/>
      <c r="W1740" s="27"/>
      <c r="X1740" s="27"/>
      <c r="Y1740" s="27"/>
      <c r="Z1740" s="27"/>
      <c r="AA174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0" s="27"/>
      <c r="AC1740" s="83"/>
    </row>
    <row r="1741" spans="1:29" ht="12.6" x14ac:dyDescent="0.25">
      <c r="A1741" s="27"/>
      <c r="B1741" s="28"/>
      <c r="C1741" s="27"/>
      <c r="D17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1" s="27"/>
      <c r="F1741" s="27"/>
      <c r="G1741" s="29"/>
      <c r="H1741" s="29"/>
      <c r="I1741" s="27"/>
      <c r="J1741" s="27"/>
      <c r="K1741" s="27"/>
      <c r="L1741" s="27"/>
      <c r="M1741" s="27"/>
      <c r="N1741" s="27"/>
      <c r="O1741" s="30"/>
      <c r="P1741" s="30">
        <f>Table1[[#This Row],[Unit Value]]*Table1[[#This Row],[Qty | PCount]]</f>
        <v>0</v>
      </c>
      <c r="Q1741" s="27" t="str">
        <f>IF(Table1[[#This Row],[Unit Value]]&lt;=4999,"Low-Value Asset","High-Value Asset")</f>
        <v>Low-Value Asset</v>
      </c>
      <c r="R1741" s="27"/>
      <c r="S1741" s="27"/>
      <c r="T1741" s="27"/>
      <c r="U1741" s="27"/>
      <c r="V1741" s="74"/>
      <c r="W1741" s="27"/>
      <c r="X1741" s="27"/>
      <c r="Y1741" s="27"/>
      <c r="Z1741" s="27"/>
      <c r="AA174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1" s="27"/>
      <c r="AC1741" s="83"/>
    </row>
    <row r="1742" spans="1:29" ht="12.6" x14ac:dyDescent="0.25">
      <c r="A1742" s="27"/>
      <c r="B1742" s="28"/>
      <c r="C1742" s="27"/>
      <c r="D17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2" s="27"/>
      <c r="F1742" s="27"/>
      <c r="G1742" s="29"/>
      <c r="H1742" s="29"/>
      <c r="I1742" s="27"/>
      <c r="J1742" s="27"/>
      <c r="K1742" s="27"/>
      <c r="L1742" s="27"/>
      <c r="M1742" s="27"/>
      <c r="N1742" s="27"/>
      <c r="O1742" s="30"/>
      <c r="P1742" s="30">
        <f>Table1[[#This Row],[Unit Value]]*Table1[[#This Row],[Qty | PCount]]</f>
        <v>0</v>
      </c>
      <c r="Q1742" s="27" t="str">
        <f>IF(Table1[[#This Row],[Unit Value]]&lt;=4999,"Low-Value Asset","High-Value Asset")</f>
        <v>Low-Value Asset</v>
      </c>
      <c r="R1742" s="27"/>
      <c r="S1742" s="27"/>
      <c r="T1742" s="27"/>
      <c r="U1742" s="27"/>
      <c r="V1742" s="74"/>
      <c r="W1742" s="27"/>
      <c r="X1742" s="27"/>
      <c r="Y1742" s="27"/>
      <c r="Z1742" s="27"/>
      <c r="AA174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2" s="27"/>
      <c r="AC1742" s="83"/>
    </row>
    <row r="1743" spans="1:29" ht="12.6" x14ac:dyDescent="0.25">
      <c r="A1743" s="27"/>
      <c r="B1743" s="28"/>
      <c r="C1743" s="27"/>
      <c r="D17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3" s="27"/>
      <c r="F1743" s="27"/>
      <c r="G1743" s="29"/>
      <c r="H1743" s="29"/>
      <c r="I1743" s="27"/>
      <c r="J1743" s="27"/>
      <c r="K1743" s="27"/>
      <c r="L1743" s="27"/>
      <c r="M1743" s="27"/>
      <c r="N1743" s="27"/>
      <c r="O1743" s="30"/>
      <c r="P1743" s="30">
        <f>Table1[[#This Row],[Unit Value]]*Table1[[#This Row],[Qty | PCount]]</f>
        <v>0</v>
      </c>
      <c r="Q1743" s="27" t="str">
        <f>IF(Table1[[#This Row],[Unit Value]]&lt;=4999,"Low-Value Asset","High-Value Asset")</f>
        <v>Low-Value Asset</v>
      </c>
      <c r="R1743" s="27"/>
      <c r="S1743" s="27"/>
      <c r="T1743" s="27"/>
      <c r="U1743" s="27"/>
      <c r="V1743" s="74"/>
      <c r="W1743" s="27"/>
      <c r="X1743" s="27"/>
      <c r="Y1743" s="27"/>
      <c r="Z1743" s="27"/>
      <c r="AA174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3" s="27"/>
      <c r="AC1743" s="83"/>
    </row>
    <row r="1744" spans="1:29" ht="12.6" x14ac:dyDescent="0.25">
      <c r="A1744" s="27"/>
      <c r="B1744" s="28"/>
      <c r="C1744" s="27"/>
      <c r="D17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4" s="27"/>
      <c r="F1744" s="27"/>
      <c r="G1744" s="29"/>
      <c r="H1744" s="29"/>
      <c r="I1744" s="27"/>
      <c r="J1744" s="27"/>
      <c r="K1744" s="27"/>
      <c r="L1744" s="27"/>
      <c r="M1744" s="27"/>
      <c r="N1744" s="27"/>
      <c r="O1744" s="30"/>
      <c r="P1744" s="30">
        <f>Table1[[#This Row],[Unit Value]]*Table1[[#This Row],[Qty | PCount]]</f>
        <v>0</v>
      </c>
      <c r="Q1744" s="27" t="str">
        <f>IF(Table1[[#This Row],[Unit Value]]&lt;=4999,"Low-Value Asset","High-Value Asset")</f>
        <v>Low-Value Asset</v>
      </c>
      <c r="R1744" s="27"/>
      <c r="S1744" s="27"/>
      <c r="T1744" s="27"/>
      <c r="U1744" s="27"/>
      <c r="V1744" s="74"/>
      <c r="W1744" s="27"/>
      <c r="X1744" s="27"/>
      <c r="Y1744" s="27"/>
      <c r="Z1744" s="27"/>
      <c r="AA174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4" s="27"/>
      <c r="AC1744" s="83"/>
    </row>
    <row r="1745" spans="1:29" ht="12.6" x14ac:dyDescent="0.25">
      <c r="A1745" s="27"/>
      <c r="B1745" s="28"/>
      <c r="C1745" s="27"/>
      <c r="D17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5" s="27"/>
      <c r="F1745" s="27"/>
      <c r="G1745" s="29"/>
      <c r="H1745" s="29"/>
      <c r="I1745" s="27"/>
      <c r="J1745" s="27"/>
      <c r="K1745" s="27"/>
      <c r="L1745" s="27"/>
      <c r="M1745" s="27"/>
      <c r="N1745" s="27"/>
      <c r="O1745" s="30"/>
      <c r="P1745" s="30">
        <f>Table1[[#This Row],[Unit Value]]*Table1[[#This Row],[Qty | PCount]]</f>
        <v>0</v>
      </c>
      <c r="Q1745" s="27" t="str">
        <f>IF(Table1[[#This Row],[Unit Value]]&lt;=4999,"Low-Value Asset","High-Value Asset")</f>
        <v>Low-Value Asset</v>
      </c>
      <c r="R1745" s="27"/>
      <c r="S1745" s="27"/>
      <c r="T1745" s="27"/>
      <c r="U1745" s="27"/>
      <c r="V1745" s="74"/>
      <c r="W1745" s="27"/>
      <c r="X1745" s="27"/>
      <c r="Y1745" s="27"/>
      <c r="Z1745" s="27"/>
      <c r="AA174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5" s="27"/>
      <c r="AC1745" s="83"/>
    </row>
    <row r="1746" spans="1:29" ht="12.6" x14ac:dyDescent="0.25">
      <c r="A1746" s="27"/>
      <c r="B1746" s="28"/>
      <c r="C1746" s="27"/>
      <c r="D17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6" s="27"/>
      <c r="F1746" s="27"/>
      <c r="G1746" s="29"/>
      <c r="H1746" s="29"/>
      <c r="I1746" s="27"/>
      <c r="J1746" s="27"/>
      <c r="K1746" s="27"/>
      <c r="L1746" s="27"/>
      <c r="M1746" s="27"/>
      <c r="N1746" s="27"/>
      <c r="O1746" s="30"/>
      <c r="P1746" s="30">
        <f>Table1[[#This Row],[Unit Value]]*Table1[[#This Row],[Qty | PCount]]</f>
        <v>0</v>
      </c>
      <c r="Q1746" s="27" t="str">
        <f>IF(Table1[[#This Row],[Unit Value]]&lt;=4999,"Low-Value Asset","High-Value Asset")</f>
        <v>Low-Value Asset</v>
      </c>
      <c r="R1746" s="27"/>
      <c r="S1746" s="27"/>
      <c r="T1746" s="27"/>
      <c r="U1746" s="27"/>
      <c r="V1746" s="74"/>
      <c r="W1746" s="27"/>
      <c r="X1746" s="27"/>
      <c r="Y1746" s="27"/>
      <c r="Z1746" s="27"/>
      <c r="AA174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6" s="27"/>
      <c r="AC1746" s="83"/>
    </row>
    <row r="1747" spans="1:29" ht="12.6" x14ac:dyDescent="0.25">
      <c r="A1747" s="27"/>
      <c r="B1747" s="28"/>
      <c r="C1747" s="27"/>
      <c r="D17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7" s="27"/>
      <c r="F1747" s="27"/>
      <c r="G1747" s="29"/>
      <c r="H1747" s="29"/>
      <c r="I1747" s="27"/>
      <c r="J1747" s="27"/>
      <c r="K1747" s="27"/>
      <c r="L1747" s="27"/>
      <c r="M1747" s="27"/>
      <c r="N1747" s="27"/>
      <c r="O1747" s="30"/>
      <c r="P1747" s="30">
        <f>Table1[[#This Row],[Unit Value]]*Table1[[#This Row],[Qty | PCount]]</f>
        <v>0</v>
      </c>
      <c r="Q1747" s="27" t="str">
        <f>IF(Table1[[#This Row],[Unit Value]]&lt;=4999,"Low-Value Asset","High-Value Asset")</f>
        <v>Low-Value Asset</v>
      </c>
      <c r="R1747" s="27"/>
      <c r="S1747" s="27"/>
      <c r="T1747" s="27"/>
      <c r="U1747" s="27"/>
      <c r="V1747" s="74"/>
      <c r="W1747" s="27"/>
      <c r="X1747" s="27"/>
      <c r="Y1747" s="27"/>
      <c r="Z1747" s="27"/>
      <c r="AA174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7" s="27"/>
      <c r="AC1747" s="83"/>
    </row>
    <row r="1748" spans="1:29" ht="12.6" x14ac:dyDescent="0.25">
      <c r="A1748" s="27"/>
      <c r="B1748" s="28"/>
      <c r="C1748" s="27"/>
      <c r="D17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8" s="27"/>
      <c r="F1748" s="27"/>
      <c r="G1748" s="29"/>
      <c r="H1748" s="29"/>
      <c r="I1748" s="27"/>
      <c r="J1748" s="27"/>
      <c r="K1748" s="27"/>
      <c r="L1748" s="27"/>
      <c r="M1748" s="27"/>
      <c r="N1748" s="27"/>
      <c r="O1748" s="30"/>
      <c r="P1748" s="30">
        <f>Table1[[#This Row],[Unit Value]]*Table1[[#This Row],[Qty | PCount]]</f>
        <v>0</v>
      </c>
      <c r="Q1748" s="27" t="str">
        <f>IF(Table1[[#This Row],[Unit Value]]&lt;=4999,"Low-Value Asset","High-Value Asset")</f>
        <v>Low-Value Asset</v>
      </c>
      <c r="R1748" s="27"/>
      <c r="S1748" s="27"/>
      <c r="T1748" s="27"/>
      <c r="U1748" s="27"/>
      <c r="V1748" s="74"/>
      <c r="W1748" s="27"/>
      <c r="X1748" s="27"/>
      <c r="Y1748" s="27"/>
      <c r="Z1748" s="27"/>
      <c r="AA174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8" s="27"/>
      <c r="AC1748" s="83"/>
    </row>
    <row r="1749" spans="1:29" ht="12.6" x14ac:dyDescent="0.25">
      <c r="A1749" s="27"/>
      <c r="B1749" s="28"/>
      <c r="C1749" s="27"/>
      <c r="D17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49" s="27"/>
      <c r="F1749" s="27"/>
      <c r="G1749" s="29"/>
      <c r="H1749" s="29"/>
      <c r="I1749" s="27"/>
      <c r="J1749" s="27"/>
      <c r="K1749" s="27"/>
      <c r="L1749" s="27"/>
      <c r="M1749" s="27"/>
      <c r="N1749" s="27"/>
      <c r="O1749" s="30"/>
      <c r="P1749" s="30">
        <f>Table1[[#This Row],[Unit Value]]*Table1[[#This Row],[Qty | PCount]]</f>
        <v>0</v>
      </c>
      <c r="Q1749" s="27" t="str">
        <f>IF(Table1[[#This Row],[Unit Value]]&lt;=4999,"Low-Value Asset","High-Value Asset")</f>
        <v>Low-Value Asset</v>
      </c>
      <c r="R1749" s="27"/>
      <c r="S1749" s="27"/>
      <c r="T1749" s="27"/>
      <c r="U1749" s="27"/>
      <c r="V1749" s="74"/>
      <c r="W1749" s="27"/>
      <c r="X1749" s="27"/>
      <c r="Y1749" s="27"/>
      <c r="Z1749" s="27"/>
      <c r="AA174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49" s="27"/>
      <c r="AC1749" s="83"/>
    </row>
    <row r="1750" spans="1:29" ht="12.6" x14ac:dyDescent="0.25">
      <c r="A1750" s="27"/>
      <c r="B1750" s="28"/>
      <c r="C1750" s="27"/>
      <c r="D17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0" s="27"/>
      <c r="F1750" s="27"/>
      <c r="G1750" s="29"/>
      <c r="H1750" s="29"/>
      <c r="I1750" s="27"/>
      <c r="J1750" s="27"/>
      <c r="K1750" s="27"/>
      <c r="L1750" s="27"/>
      <c r="M1750" s="27"/>
      <c r="N1750" s="27"/>
      <c r="O1750" s="30"/>
      <c r="P1750" s="30">
        <f>Table1[[#This Row],[Unit Value]]*Table1[[#This Row],[Qty | PCount]]</f>
        <v>0</v>
      </c>
      <c r="Q1750" s="27" t="str">
        <f>IF(Table1[[#This Row],[Unit Value]]&lt;=4999,"Low-Value Asset","High-Value Asset")</f>
        <v>Low-Value Asset</v>
      </c>
      <c r="R1750" s="27"/>
      <c r="S1750" s="27"/>
      <c r="T1750" s="27"/>
      <c r="U1750" s="27"/>
      <c r="V1750" s="74"/>
      <c r="W1750" s="27"/>
      <c r="X1750" s="27"/>
      <c r="Y1750" s="27"/>
      <c r="Z1750" s="27"/>
      <c r="AA175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0" s="27"/>
      <c r="AC1750" s="83"/>
    </row>
    <row r="1751" spans="1:29" ht="12.6" x14ac:dyDescent="0.25">
      <c r="A1751" s="27"/>
      <c r="B1751" s="28"/>
      <c r="C1751" s="27"/>
      <c r="D17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1" s="27"/>
      <c r="F1751" s="27"/>
      <c r="G1751" s="29"/>
      <c r="H1751" s="29"/>
      <c r="I1751" s="27"/>
      <c r="J1751" s="27"/>
      <c r="K1751" s="27"/>
      <c r="L1751" s="27"/>
      <c r="M1751" s="27"/>
      <c r="N1751" s="27"/>
      <c r="O1751" s="30"/>
      <c r="P1751" s="30">
        <f>Table1[[#This Row],[Unit Value]]*Table1[[#This Row],[Qty | PCount]]</f>
        <v>0</v>
      </c>
      <c r="Q1751" s="27" t="str">
        <f>IF(Table1[[#This Row],[Unit Value]]&lt;=4999,"Low-Value Asset","High-Value Asset")</f>
        <v>Low-Value Asset</v>
      </c>
      <c r="R1751" s="27"/>
      <c r="S1751" s="27"/>
      <c r="T1751" s="27"/>
      <c r="U1751" s="27"/>
      <c r="V1751" s="74"/>
      <c r="W1751" s="27"/>
      <c r="X1751" s="27"/>
      <c r="Y1751" s="27"/>
      <c r="Z1751" s="27"/>
      <c r="AA175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1" s="27"/>
      <c r="AC1751" s="83"/>
    </row>
    <row r="1752" spans="1:29" ht="12.6" x14ac:dyDescent="0.25">
      <c r="A1752" s="27"/>
      <c r="B1752" s="28"/>
      <c r="C1752" s="27"/>
      <c r="D17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2" s="27"/>
      <c r="F1752" s="27"/>
      <c r="G1752" s="29"/>
      <c r="H1752" s="29"/>
      <c r="I1752" s="27"/>
      <c r="J1752" s="27"/>
      <c r="K1752" s="27"/>
      <c r="L1752" s="27"/>
      <c r="M1752" s="27"/>
      <c r="N1752" s="27"/>
      <c r="O1752" s="30"/>
      <c r="P1752" s="30">
        <f>Table1[[#This Row],[Unit Value]]*Table1[[#This Row],[Qty | PCount]]</f>
        <v>0</v>
      </c>
      <c r="Q1752" s="27" t="str">
        <f>IF(Table1[[#This Row],[Unit Value]]&lt;=4999,"Low-Value Asset","High-Value Asset")</f>
        <v>Low-Value Asset</v>
      </c>
      <c r="R1752" s="27"/>
      <c r="S1752" s="27"/>
      <c r="T1752" s="27"/>
      <c r="U1752" s="27"/>
      <c r="V1752" s="74"/>
      <c r="W1752" s="27"/>
      <c r="X1752" s="27"/>
      <c r="Y1752" s="27"/>
      <c r="Z1752" s="27"/>
      <c r="AA175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2" s="27"/>
      <c r="AC1752" s="83"/>
    </row>
    <row r="1753" spans="1:29" ht="12.6" x14ac:dyDescent="0.25">
      <c r="A1753" s="27"/>
      <c r="B1753" s="28"/>
      <c r="C1753" s="27"/>
      <c r="D17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3" s="27"/>
      <c r="F1753" s="27"/>
      <c r="G1753" s="29"/>
      <c r="H1753" s="29"/>
      <c r="I1753" s="27"/>
      <c r="J1753" s="27"/>
      <c r="K1753" s="27"/>
      <c r="L1753" s="27"/>
      <c r="M1753" s="27"/>
      <c r="N1753" s="27"/>
      <c r="O1753" s="30"/>
      <c r="P1753" s="30">
        <f>Table1[[#This Row],[Unit Value]]*Table1[[#This Row],[Qty | PCount]]</f>
        <v>0</v>
      </c>
      <c r="Q1753" s="27" t="str">
        <f>IF(Table1[[#This Row],[Unit Value]]&lt;=4999,"Low-Value Asset","High-Value Asset")</f>
        <v>Low-Value Asset</v>
      </c>
      <c r="R1753" s="27"/>
      <c r="S1753" s="27"/>
      <c r="T1753" s="27"/>
      <c r="U1753" s="27"/>
      <c r="V1753" s="74"/>
      <c r="W1753" s="27"/>
      <c r="X1753" s="27"/>
      <c r="Y1753" s="27"/>
      <c r="Z1753" s="27"/>
      <c r="AA175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3" s="27"/>
      <c r="AC1753" s="83"/>
    </row>
    <row r="1754" spans="1:29" ht="12.6" x14ac:dyDescent="0.25">
      <c r="A1754" s="27"/>
      <c r="B1754" s="28"/>
      <c r="C1754" s="27"/>
      <c r="D17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4" s="27"/>
      <c r="F1754" s="27"/>
      <c r="G1754" s="29"/>
      <c r="H1754" s="29"/>
      <c r="I1754" s="27"/>
      <c r="J1754" s="27"/>
      <c r="K1754" s="27"/>
      <c r="L1754" s="27"/>
      <c r="M1754" s="27"/>
      <c r="N1754" s="27"/>
      <c r="O1754" s="30"/>
      <c r="P1754" s="30">
        <f>Table1[[#This Row],[Unit Value]]*Table1[[#This Row],[Qty | PCount]]</f>
        <v>0</v>
      </c>
      <c r="Q1754" s="27" t="str">
        <f>IF(Table1[[#This Row],[Unit Value]]&lt;=4999,"Low-Value Asset","High-Value Asset")</f>
        <v>Low-Value Asset</v>
      </c>
      <c r="R1754" s="27"/>
      <c r="S1754" s="27"/>
      <c r="T1754" s="27"/>
      <c r="U1754" s="27"/>
      <c r="V1754" s="74"/>
      <c r="W1754" s="27"/>
      <c r="X1754" s="27"/>
      <c r="Y1754" s="27"/>
      <c r="Z1754" s="27"/>
      <c r="AA175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4" s="27"/>
      <c r="AC1754" s="83"/>
    </row>
    <row r="1755" spans="1:29" ht="12.6" x14ac:dyDescent="0.25">
      <c r="A1755" s="27"/>
      <c r="B1755" s="28"/>
      <c r="C1755" s="27"/>
      <c r="D17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5" s="27"/>
      <c r="F1755" s="27"/>
      <c r="G1755" s="29"/>
      <c r="H1755" s="29"/>
      <c r="I1755" s="27"/>
      <c r="J1755" s="27"/>
      <c r="K1755" s="27"/>
      <c r="L1755" s="27"/>
      <c r="M1755" s="27"/>
      <c r="N1755" s="27"/>
      <c r="O1755" s="30"/>
      <c r="P1755" s="30">
        <f>Table1[[#This Row],[Unit Value]]*Table1[[#This Row],[Qty | PCount]]</f>
        <v>0</v>
      </c>
      <c r="Q1755" s="27" t="str">
        <f>IF(Table1[[#This Row],[Unit Value]]&lt;=4999,"Low-Value Asset","High-Value Asset")</f>
        <v>Low-Value Asset</v>
      </c>
      <c r="R1755" s="27"/>
      <c r="S1755" s="27"/>
      <c r="T1755" s="27"/>
      <c r="U1755" s="27"/>
      <c r="V1755" s="74"/>
      <c r="W1755" s="27"/>
      <c r="X1755" s="27"/>
      <c r="Y1755" s="27"/>
      <c r="Z1755" s="27"/>
      <c r="AA175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5" s="27"/>
      <c r="AC1755" s="83"/>
    </row>
    <row r="1756" spans="1:29" ht="12.6" x14ac:dyDescent="0.25">
      <c r="A1756" s="27"/>
      <c r="B1756" s="28"/>
      <c r="C1756" s="27"/>
      <c r="D17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6" s="27"/>
      <c r="F1756" s="27"/>
      <c r="G1756" s="29"/>
      <c r="H1756" s="29"/>
      <c r="I1756" s="27"/>
      <c r="J1756" s="27"/>
      <c r="K1756" s="27"/>
      <c r="L1756" s="27"/>
      <c r="M1756" s="27"/>
      <c r="N1756" s="27"/>
      <c r="O1756" s="30"/>
      <c r="P1756" s="30">
        <f>Table1[[#This Row],[Unit Value]]*Table1[[#This Row],[Qty | PCount]]</f>
        <v>0</v>
      </c>
      <c r="Q1756" s="27" t="str">
        <f>IF(Table1[[#This Row],[Unit Value]]&lt;=4999,"Low-Value Asset","High-Value Asset")</f>
        <v>Low-Value Asset</v>
      </c>
      <c r="R1756" s="27"/>
      <c r="S1756" s="27"/>
      <c r="T1756" s="27"/>
      <c r="U1756" s="27"/>
      <c r="V1756" s="74"/>
      <c r="W1756" s="27"/>
      <c r="X1756" s="27"/>
      <c r="Y1756" s="27"/>
      <c r="Z1756" s="27"/>
      <c r="AA175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6" s="27"/>
      <c r="AC1756" s="83"/>
    </row>
    <row r="1757" spans="1:29" ht="12.6" x14ac:dyDescent="0.25">
      <c r="A1757" s="27"/>
      <c r="B1757" s="28"/>
      <c r="C1757" s="27"/>
      <c r="D17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7" s="27"/>
      <c r="F1757" s="27"/>
      <c r="G1757" s="29"/>
      <c r="H1757" s="29"/>
      <c r="I1757" s="27"/>
      <c r="J1757" s="27"/>
      <c r="K1757" s="27"/>
      <c r="L1757" s="27"/>
      <c r="M1757" s="27"/>
      <c r="N1757" s="27"/>
      <c r="O1757" s="30"/>
      <c r="P1757" s="30">
        <f>Table1[[#This Row],[Unit Value]]*Table1[[#This Row],[Qty | PCount]]</f>
        <v>0</v>
      </c>
      <c r="Q1757" s="27" t="str">
        <f>IF(Table1[[#This Row],[Unit Value]]&lt;=4999,"Low-Value Asset","High-Value Asset")</f>
        <v>Low-Value Asset</v>
      </c>
      <c r="R1757" s="27"/>
      <c r="S1757" s="27"/>
      <c r="T1757" s="27"/>
      <c r="U1757" s="27"/>
      <c r="V1757" s="74"/>
      <c r="W1757" s="27"/>
      <c r="X1757" s="27"/>
      <c r="Y1757" s="27"/>
      <c r="Z1757" s="27"/>
      <c r="AA175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7" s="27"/>
      <c r="AC1757" s="83"/>
    </row>
    <row r="1758" spans="1:29" ht="12.6" x14ac:dyDescent="0.25">
      <c r="A1758" s="27"/>
      <c r="B1758" s="28"/>
      <c r="C1758" s="27"/>
      <c r="D17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8" s="27"/>
      <c r="F1758" s="27"/>
      <c r="G1758" s="29"/>
      <c r="H1758" s="29"/>
      <c r="I1758" s="27"/>
      <c r="J1758" s="27"/>
      <c r="K1758" s="27"/>
      <c r="L1758" s="27"/>
      <c r="M1758" s="27"/>
      <c r="N1758" s="27"/>
      <c r="O1758" s="30"/>
      <c r="P1758" s="30">
        <f>Table1[[#This Row],[Unit Value]]*Table1[[#This Row],[Qty | PCount]]</f>
        <v>0</v>
      </c>
      <c r="Q1758" s="27" t="str">
        <f>IF(Table1[[#This Row],[Unit Value]]&lt;=4999,"Low-Value Asset","High-Value Asset")</f>
        <v>Low-Value Asset</v>
      </c>
      <c r="R1758" s="27"/>
      <c r="S1758" s="27"/>
      <c r="T1758" s="27"/>
      <c r="U1758" s="27"/>
      <c r="V1758" s="74"/>
      <c r="W1758" s="27"/>
      <c r="X1758" s="27"/>
      <c r="Y1758" s="27"/>
      <c r="Z1758" s="27"/>
      <c r="AA175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8" s="27"/>
      <c r="AC1758" s="83"/>
    </row>
    <row r="1759" spans="1:29" ht="12.6" x14ac:dyDescent="0.25">
      <c r="A1759" s="27"/>
      <c r="B1759" s="28"/>
      <c r="C1759" s="27"/>
      <c r="D17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59" s="27"/>
      <c r="F1759" s="27"/>
      <c r="G1759" s="29"/>
      <c r="H1759" s="29"/>
      <c r="I1759" s="27"/>
      <c r="J1759" s="27"/>
      <c r="K1759" s="27"/>
      <c r="L1759" s="27"/>
      <c r="M1759" s="27"/>
      <c r="N1759" s="27"/>
      <c r="O1759" s="30"/>
      <c r="P1759" s="30">
        <f>Table1[[#This Row],[Unit Value]]*Table1[[#This Row],[Qty | PCount]]</f>
        <v>0</v>
      </c>
      <c r="Q1759" s="27" t="str">
        <f>IF(Table1[[#This Row],[Unit Value]]&lt;=4999,"Low-Value Asset","High-Value Asset")</f>
        <v>Low-Value Asset</v>
      </c>
      <c r="R1759" s="27"/>
      <c r="S1759" s="27"/>
      <c r="T1759" s="27"/>
      <c r="U1759" s="27"/>
      <c r="V1759" s="74"/>
      <c r="W1759" s="27"/>
      <c r="X1759" s="27"/>
      <c r="Y1759" s="27"/>
      <c r="Z1759" s="27"/>
      <c r="AA175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59" s="27"/>
      <c r="AC1759" s="83"/>
    </row>
    <row r="1760" spans="1:29" ht="12.6" x14ac:dyDescent="0.25">
      <c r="A1760" s="27"/>
      <c r="B1760" s="28"/>
      <c r="C1760" s="27"/>
      <c r="D17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0" s="27"/>
      <c r="F1760" s="27"/>
      <c r="G1760" s="29"/>
      <c r="H1760" s="29"/>
      <c r="I1760" s="27"/>
      <c r="J1760" s="27"/>
      <c r="K1760" s="27"/>
      <c r="L1760" s="27"/>
      <c r="M1760" s="27"/>
      <c r="N1760" s="27"/>
      <c r="O1760" s="30"/>
      <c r="P1760" s="30">
        <f>Table1[[#This Row],[Unit Value]]*Table1[[#This Row],[Qty | PCount]]</f>
        <v>0</v>
      </c>
      <c r="Q1760" s="27" t="str">
        <f>IF(Table1[[#This Row],[Unit Value]]&lt;=4999,"Low-Value Asset","High-Value Asset")</f>
        <v>Low-Value Asset</v>
      </c>
      <c r="R1760" s="27"/>
      <c r="S1760" s="27"/>
      <c r="T1760" s="27"/>
      <c r="U1760" s="27"/>
      <c r="V1760" s="74"/>
      <c r="W1760" s="27"/>
      <c r="X1760" s="27"/>
      <c r="Y1760" s="27"/>
      <c r="Z1760" s="27"/>
      <c r="AA176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0" s="27"/>
      <c r="AC1760" s="83"/>
    </row>
    <row r="1761" spans="1:29" ht="12.6" x14ac:dyDescent="0.25">
      <c r="A1761" s="27"/>
      <c r="B1761" s="28"/>
      <c r="C1761" s="27"/>
      <c r="D17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1" s="27"/>
      <c r="F1761" s="27"/>
      <c r="G1761" s="29"/>
      <c r="H1761" s="29"/>
      <c r="I1761" s="27"/>
      <c r="J1761" s="27"/>
      <c r="K1761" s="27"/>
      <c r="L1761" s="27"/>
      <c r="M1761" s="27"/>
      <c r="N1761" s="27"/>
      <c r="O1761" s="30"/>
      <c r="P1761" s="30">
        <f>Table1[[#This Row],[Unit Value]]*Table1[[#This Row],[Qty | PCount]]</f>
        <v>0</v>
      </c>
      <c r="Q1761" s="27" t="str">
        <f>IF(Table1[[#This Row],[Unit Value]]&lt;=4999,"Low-Value Asset","High-Value Asset")</f>
        <v>Low-Value Asset</v>
      </c>
      <c r="R1761" s="27"/>
      <c r="S1761" s="27"/>
      <c r="T1761" s="27"/>
      <c r="U1761" s="27"/>
      <c r="V1761" s="74"/>
      <c r="W1761" s="27"/>
      <c r="X1761" s="27"/>
      <c r="Y1761" s="27"/>
      <c r="Z1761" s="27"/>
      <c r="AA176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1" s="27"/>
      <c r="AC1761" s="83"/>
    </row>
    <row r="1762" spans="1:29" ht="12.6" x14ac:dyDescent="0.25">
      <c r="A1762" s="27"/>
      <c r="B1762" s="28"/>
      <c r="C1762" s="27"/>
      <c r="D17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2" s="27"/>
      <c r="F1762" s="27"/>
      <c r="G1762" s="29"/>
      <c r="H1762" s="29"/>
      <c r="I1762" s="27"/>
      <c r="J1762" s="27"/>
      <c r="K1762" s="27"/>
      <c r="L1762" s="27"/>
      <c r="M1762" s="27"/>
      <c r="N1762" s="27"/>
      <c r="O1762" s="30"/>
      <c r="P1762" s="30">
        <f>Table1[[#This Row],[Unit Value]]*Table1[[#This Row],[Qty | PCount]]</f>
        <v>0</v>
      </c>
      <c r="Q1762" s="27" t="str">
        <f>IF(Table1[[#This Row],[Unit Value]]&lt;=4999,"Low-Value Asset","High-Value Asset")</f>
        <v>Low-Value Asset</v>
      </c>
      <c r="R1762" s="27"/>
      <c r="S1762" s="27"/>
      <c r="T1762" s="27"/>
      <c r="U1762" s="27"/>
      <c r="V1762" s="74"/>
      <c r="W1762" s="27"/>
      <c r="X1762" s="27"/>
      <c r="Y1762" s="27"/>
      <c r="Z1762" s="27"/>
      <c r="AA176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2" s="27"/>
      <c r="AC1762" s="83"/>
    </row>
    <row r="1763" spans="1:29" ht="12.6" x14ac:dyDescent="0.25">
      <c r="A1763" s="27"/>
      <c r="B1763" s="28"/>
      <c r="C1763" s="27"/>
      <c r="D17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3" s="27"/>
      <c r="F1763" s="27"/>
      <c r="G1763" s="29"/>
      <c r="H1763" s="29"/>
      <c r="I1763" s="27"/>
      <c r="J1763" s="27"/>
      <c r="K1763" s="27"/>
      <c r="L1763" s="27"/>
      <c r="M1763" s="27"/>
      <c r="N1763" s="27"/>
      <c r="O1763" s="30"/>
      <c r="P1763" s="30">
        <f>Table1[[#This Row],[Unit Value]]*Table1[[#This Row],[Qty | PCount]]</f>
        <v>0</v>
      </c>
      <c r="Q1763" s="27" t="str">
        <f>IF(Table1[[#This Row],[Unit Value]]&lt;=4999,"Low-Value Asset","High-Value Asset")</f>
        <v>Low-Value Asset</v>
      </c>
      <c r="R1763" s="27"/>
      <c r="S1763" s="27"/>
      <c r="T1763" s="27"/>
      <c r="U1763" s="27"/>
      <c r="V1763" s="74"/>
      <c r="W1763" s="27"/>
      <c r="X1763" s="27"/>
      <c r="Y1763" s="27"/>
      <c r="Z1763" s="27"/>
      <c r="AA176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3" s="27"/>
      <c r="AC1763" s="83"/>
    </row>
    <row r="1764" spans="1:29" ht="12.6" x14ac:dyDescent="0.25">
      <c r="A1764" s="27"/>
      <c r="B1764" s="28"/>
      <c r="C1764" s="27"/>
      <c r="D17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4" s="27"/>
      <c r="F1764" s="27"/>
      <c r="G1764" s="29"/>
      <c r="H1764" s="29"/>
      <c r="I1764" s="27"/>
      <c r="J1764" s="27"/>
      <c r="K1764" s="27"/>
      <c r="L1764" s="27"/>
      <c r="M1764" s="27"/>
      <c r="N1764" s="27"/>
      <c r="O1764" s="30"/>
      <c r="P1764" s="30">
        <f>Table1[[#This Row],[Unit Value]]*Table1[[#This Row],[Qty | PCount]]</f>
        <v>0</v>
      </c>
      <c r="Q1764" s="27" t="str">
        <f>IF(Table1[[#This Row],[Unit Value]]&lt;=4999,"Low-Value Asset","High-Value Asset")</f>
        <v>Low-Value Asset</v>
      </c>
      <c r="R1764" s="27"/>
      <c r="S1764" s="27"/>
      <c r="T1764" s="27"/>
      <c r="U1764" s="27"/>
      <c r="V1764" s="74"/>
      <c r="W1764" s="27"/>
      <c r="X1764" s="27"/>
      <c r="Y1764" s="27"/>
      <c r="Z1764" s="27"/>
      <c r="AA176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4" s="27"/>
      <c r="AC1764" s="83"/>
    </row>
    <row r="1765" spans="1:29" ht="12.6" x14ac:dyDescent="0.25">
      <c r="A1765" s="27"/>
      <c r="B1765" s="28"/>
      <c r="C1765" s="27"/>
      <c r="D17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5" s="27"/>
      <c r="F1765" s="27"/>
      <c r="G1765" s="29"/>
      <c r="H1765" s="29"/>
      <c r="I1765" s="27"/>
      <c r="J1765" s="27"/>
      <c r="K1765" s="27"/>
      <c r="L1765" s="27"/>
      <c r="M1765" s="27"/>
      <c r="N1765" s="27"/>
      <c r="O1765" s="30"/>
      <c r="P1765" s="30">
        <f>Table1[[#This Row],[Unit Value]]*Table1[[#This Row],[Qty | PCount]]</f>
        <v>0</v>
      </c>
      <c r="Q1765" s="27" t="str">
        <f>IF(Table1[[#This Row],[Unit Value]]&lt;=4999,"Low-Value Asset","High-Value Asset")</f>
        <v>Low-Value Asset</v>
      </c>
      <c r="R1765" s="27"/>
      <c r="S1765" s="27"/>
      <c r="T1765" s="27"/>
      <c r="U1765" s="27"/>
      <c r="V1765" s="74"/>
      <c r="W1765" s="27"/>
      <c r="X1765" s="27"/>
      <c r="Y1765" s="27"/>
      <c r="Z1765" s="27"/>
      <c r="AA176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5" s="27"/>
      <c r="AC1765" s="83"/>
    </row>
    <row r="1766" spans="1:29" ht="12.6" x14ac:dyDescent="0.25">
      <c r="A1766" s="27"/>
      <c r="B1766" s="28"/>
      <c r="C1766" s="27"/>
      <c r="D17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6" s="27"/>
      <c r="F1766" s="27"/>
      <c r="G1766" s="29"/>
      <c r="H1766" s="29"/>
      <c r="I1766" s="27"/>
      <c r="J1766" s="27"/>
      <c r="K1766" s="27"/>
      <c r="L1766" s="27"/>
      <c r="M1766" s="27"/>
      <c r="N1766" s="27"/>
      <c r="O1766" s="30"/>
      <c r="P1766" s="30">
        <f>Table1[[#This Row],[Unit Value]]*Table1[[#This Row],[Qty | PCount]]</f>
        <v>0</v>
      </c>
      <c r="Q1766" s="27" t="str">
        <f>IF(Table1[[#This Row],[Unit Value]]&lt;=4999,"Low-Value Asset","High-Value Asset")</f>
        <v>Low-Value Asset</v>
      </c>
      <c r="R1766" s="27"/>
      <c r="S1766" s="27"/>
      <c r="T1766" s="27"/>
      <c r="U1766" s="27"/>
      <c r="V1766" s="74"/>
      <c r="W1766" s="27"/>
      <c r="X1766" s="27"/>
      <c r="Y1766" s="27"/>
      <c r="Z1766" s="27"/>
      <c r="AA176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6" s="27"/>
      <c r="AC1766" s="83"/>
    </row>
    <row r="1767" spans="1:29" ht="12.6" x14ac:dyDescent="0.25">
      <c r="A1767" s="27"/>
      <c r="B1767" s="28"/>
      <c r="C1767" s="27"/>
      <c r="D17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7" s="27"/>
      <c r="F1767" s="27"/>
      <c r="G1767" s="29"/>
      <c r="H1767" s="29"/>
      <c r="I1767" s="27"/>
      <c r="J1767" s="27"/>
      <c r="K1767" s="27"/>
      <c r="L1767" s="27"/>
      <c r="M1767" s="27"/>
      <c r="N1767" s="27"/>
      <c r="O1767" s="30"/>
      <c r="P1767" s="30">
        <f>Table1[[#This Row],[Unit Value]]*Table1[[#This Row],[Qty | PCount]]</f>
        <v>0</v>
      </c>
      <c r="Q1767" s="27" t="str">
        <f>IF(Table1[[#This Row],[Unit Value]]&lt;=4999,"Low-Value Asset","High-Value Asset")</f>
        <v>Low-Value Asset</v>
      </c>
      <c r="R1767" s="27"/>
      <c r="S1767" s="27"/>
      <c r="T1767" s="27"/>
      <c r="U1767" s="27"/>
      <c r="V1767" s="74"/>
      <c r="W1767" s="27"/>
      <c r="X1767" s="27"/>
      <c r="Y1767" s="27"/>
      <c r="Z1767" s="27"/>
      <c r="AA176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7" s="27"/>
      <c r="AC1767" s="83"/>
    </row>
    <row r="1768" spans="1:29" ht="12.6" x14ac:dyDescent="0.25">
      <c r="A1768" s="27"/>
      <c r="B1768" s="28"/>
      <c r="C1768" s="27"/>
      <c r="D17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8" s="27"/>
      <c r="F1768" s="27"/>
      <c r="G1768" s="29"/>
      <c r="H1768" s="29"/>
      <c r="I1768" s="27"/>
      <c r="J1768" s="27"/>
      <c r="K1768" s="27"/>
      <c r="L1768" s="27"/>
      <c r="M1768" s="27"/>
      <c r="N1768" s="27"/>
      <c r="O1768" s="30"/>
      <c r="P1768" s="30">
        <f>Table1[[#This Row],[Unit Value]]*Table1[[#This Row],[Qty | PCount]]</f>
        <v>0</v>
      </c>
      <c r="Q1768" s="27" t="str">
        <f>IF(Table1[[#This Row],[Unit Value]]&lt;=4999,"Low-Value Asset","High-Value Asset")</f>
        <v>Low-Value Asset</v>
      </c>
      <c r="R1768" s="27"/>
      <c r="S1768" s="27"/>
      <c r="T1768" s="27"/>
      <c r="U1768" s="27"/>
      <c r="V1768" s="74"/>
      <c r="W1768" s="27"/>
      <c r="X1768" s="27"/>
      <c r="Y1768" s="27"/>
      <c r="Z1768" s="27"/>
      <c r="AA176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8" s="27"/>
      <c r="AC1768" s="83"/>
    </row>
    <row r="1769" spans="1:29" ht="12.6" x14ac:dyDescent="0.25">
      <c r="A1769" s="27"/>
      <c r="B1769" s="28"/>
      <c r="C1769" s="27"/>
      <c r="D17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69" s="27"/>
      <c r="F1769" s="27"/>
      <c r="G1769" s="29"/>
      <c r="H1769" s="29"/>
      <c r="I1769" s="27"/>
      <c r="J1769" s="27"/>
      <c r="K1769" s="27"/>
      <c r="L1769" s="27"/>
      <c r="M1769" s="27"/>
      <c r="N1769" s="27"/>
      <c r="O1769" s="30"/>
      <c r="P1769" s="30">
        <f>Table1[[#This Row],[Unit Value]]*Table1[[#This Row],[Qty | PCount]]</f>
        <v>0</v>
      </c>
      <c r="Q1769" s="27" t="str">
        <f>IF(Table1[[#This Row],[Unit Value]]&lt;=4999,"Low-Value Asset","High-Value Asset")</f>
        <v>Low-Value Asset</v>
      </c>
      <c r="R1769" s="27"/>
      <c r="S1769" s="27"/>
      <c r="T1769" s="27"/>
      <c r="U1769" s="27"/>
      <c r="V1769" s="74"/>
      <c r="W1769" s="27"/>
      <c r="X1769" s="27"/>
      <c r="Y1769" s="27"/>
      <c r="Z1769" s="27"/>
      <c r="AA176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69" s="27"/>
      <c r="AC1769" s="83"/>
    </row>
    <row r="1770" spans="1:29" ht="12.6" x14ac:dyDescent="0.25">
      <c r="A1770" s="27"/>
      <c r="B1770" s="28"/>
      <c r="C1770" s="27"/>
      <c r="D17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0" s="27"/>
      <c r="F1770" s="27"/>
      <c r="G1770" s="29"/>
      <c r="H1770" s="29"/>
      <c r="I1770" s="27"/>
      <c r="J1770" s="27"/>
      <c r="K1770" s="27"/>
      <c r="L1770" s="27"/>
      <c r="M1770" s="27"/>
      <c r="N1770" s="27"/>
      <c r="O1770" s="30"/>
      <c r="P1770" s="30">
        <f>Table1[[#This Row],[Unit Value]]*Table1[[#This Row],[Qty | PCount]]</f>
        <v>0</v>
      </c>
      <c r="Q1770" s="27" t="str">
        <f>IF(Table1[[#This Row],[Unit Value]]&lt;=4999,"Low-Value Asset","High-Value Asset")</f>
        <v>Low-Value Asset</v>
      </c>
      <c r="R1770" s="27"/>
      <c r="S1770" s="27"/>
      <c r="T1770" s="27"/>
      <c r="U1770" s="27"/>
      <c r="V1770" s="74"/>
      <c r="W1770" s="27"/>
      <c r="X1770" s="27"/>
      <c r="Y1770" s="27"/>
      <c r="Z1770" s="27"/>
      <c r="AA177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0" s="27"/>
      <c r="AC1770" s="83"/>
    </row>
    <row r="1771" spans="1:29" ht="12.6" x14ac:dyDescent="0.25">
      <c r="A1771" s="27"/>
      <c r="B1771" s="28"/>
      <c r="C1771" s="27"/>
      <c r="D177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1" s="27"/>
      <c r="F1771" s="27"/>
      <c r="G1771" s="29"/>
      <c r="H1771" s="29"/>
      <c r="I1771" s="27"/>
      <c r="J1771" s="27"/>
      <c r="K1771" s="27"/>
      <c r="L1771" s="27"/>
      <c r="M1771" s="27"/>
      <c r="N1771" s="27"/>
      <c r="O1771" s="30"/>
      <c r="P1771" s="30">
        <f>Table1[[#This Row],[Unit Value]]*Table1[[#This Row],[Qty | PCount]]</f>
        <v>0</v>
      </c>
      <c r="Q1771" s="27" t="str">
        <f>IF(Table1[[#This Row],[Unit Value]]&lt;=4999,"Low-Value Asset","High-Value Asset")</f>
        <v>Low-Value Asset</v>
      </c>
      <c r="R1771" s="27"/>
      <c r="S1771" s="27"/>
      <c r="T1771" s="27"/>
      <c r="U1771" s="27"/>
      <c r="V1771" s="74"/>
      <c r="W1771" s="27"/>
      <c r="X1771" s="27"/>
      <c r="Y1771" s="27"/>
      <c r="Z1771" s="27"/>
      <c r="AA177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1" s="27"/>
      <c r="AC1771" s="83"/>
    </row>
    <row r="1772" spans="1:29" ht="12.6" x14ac:dyDescent="0.25">
      <c r="A1772" s="27"/>
      <c r="B1772" s="28"/>
      <c r="C1772" s="27"/>
      <c r="D177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2" s="27"/>
      <c r="F1772" s="27"/>
      <c r="G1772" s="29"/>
      <c r="H1772" s="29"/>
      <c r="I1772" s="27"/>
      <c r="J1772" s="27"/>
      <c r="K1772" s="27"/>
      <c r="L1772" s="27"/>
      <c r="M1772" s="27"/>
      <c r="N1772" s="27"/>
      <c r="O1772" s="30"/>
      <c r="P1772" s="30">
        <f>Table1[[#This Row],[Unit Value]]*Table1[[#This Row],[Qty | PCount]]</f>
        <v>0</v>
      </c>
      <c r="Q1772" s="27" t="str">
        <f>IF(Table1[[#This Row],[Unit Value]]&lt;=4999,"Low-Value Asset","High-Value Asset")</f>
        <v>Low-Value Asset</v>
      </c>
      <c r="R1772" s="27"/>
      <c r="S1772" s="27"/>
      <c r="T1772" s="27"/>
      <c r="U1772" s="27"/>
      <c r="V1772" s="74"/>
      <c r="W1772" s="27"/>
      <c r="X1772" s="27"/>
      <c r="Y1772" s="27"/>
      <c r="Z1772" s="27"/>
      <c r="AA177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2" s="27"/>
      <c r="AC1772" s="83"/>
    </row>
    <row r="1773" spans="1:29" ht="12.6" x14ac:dyDescent="0.25">
      <c r="A1773" s="27"/>
      <c r="B1773" s="28"/>
      <c r="C1773" s="27"/>
      <c r="D177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3" s="27"/>
      <c r="F1773" s="27"/>
      <c r="G1773" s="29"/>
      <c r="H1773" s="29"/>
      <c r="I1773" s="27"/>
      <c r="J1773" s="27"/>
      <c r="K1773" s="27"/>
      <c r="L1773" s="27"/>
      <c r="M1773" s="27"/>
      <c r="N1773" s="27"/>
      <c r="O1773" s="30"/>
      <c r="P1773" s="30">
        <f>Table1[[#This Row],[Unit Value]]*Table1[[#This Row],[Qty | PCount]]</f>
        <v>0</v>
      </c>
      <c r="Q1773" s="27" t="str">
        <f>IF(Table1[[#This Row],[Unit Value]]&lt;=4999,"Low-Value Asset","High-Value Asset")</f>
        <v>Low-Value Asset</v>
      </c>
      <c r="R1773" s="27"/>
      <c r="S1773" s="27"/>
      <c r="T1773" s="27"/>
      <c r="U1773" s="27"/>
      <c r="V1773" s="74"/>
      <c r="W1773" s="27"/>
      <c r="X1773" s="27"/>
      <c r="Y1773" s="27"/>
      <c r="Z1773" s="27"/>
      <c r="AA177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3" s="27"/>
      <c r="AC1773" s="83"/>
    </row>
    <row r="1774" spans="1:29" ht="12.6" x14ac:dyDescent="0.25">
      <c r="A1774" s="27"/>
      <c r="B1774" s="28"/>
      <c r="C1774" s="27"/>
      <c r="D177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4" s="27"/>
      <c r="F1774" s="27"/>
      <c r="G1774" s="29"/>
      <c r="H1774" s="29"/>
      <c r="I1774" s="27"/>
      <c r="J1774" s="27"/>
      <c r="K1774" s="27"/>
      <c r="L1774" s="27"/>
      <c r="M1774" s="27"/>
      <c r="N1774" s="27"/>
      <c r="O1774" s="30"/>
      <c r="P1774" s="30">
        <f>Table1[[#This Row],[Unit Value]]*Table1[[#This Row],[Qty | PCount]]</f>
        <v>0</v>
      </c>
      <c r="Q1774" s="27" t="str">
        <f>IF(Table1[[#This Row],[Unit Value]]&lt;=4999,"Low-Value Asset","High-Value Asset")</f>
        <v>Low-Value Asset</v>
      </c>
      <c r="R1774" s="27"/>
      <c r="S1774" s="27"/>
      <c r="T1774" s="27"/>
      <c r="U1774" s="27"/>
      <c r="V1774" s="74"/>
      <c r="W1774" s="27"/>
      <c r="X1774" s="27"/>
      <c r="Y1774" s="27"/>
      <c r="Z1774" s="27"/>
      <c r="AA177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4" s="27"/>
      <c r="AC1774" s="83"/>
    </row>
    <row r="1775" spans="1:29" ht="12.6" x14ac:dyDescent="0.25">
      <c r="A1775" s="27"/>
      <c r="B1775" s="28"/>
      <c r="C1775" s="27"/>
      <c r="D177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5" s="27"/>
      <c r="F1775" s="27"/>
      <c r="G1775" s="29"/>
      <c r="H1775" s="29"/>
      <c r="I1775" s="27"/>
      <c r="J1775" s="27"/>
      <c r="K1775" s="27"/>
      <c r="L1775" s="27"/>
      <c r="M1775" s="27"/>
      <c r="N1775" s="27"/>
      <c r="O1775" s="30"/>
      <c r="P1775" s="30">
        <f>Table1[[#This Row],[Unit Value]]*Table1[[#This Row],[Qty | PCount]]</f>
        <v>0</v>
      </c>
      <c r="Q1775" s="27" t="str">
        <f>IF(Table1[[#This Row],[Unit Value]]&lt;=4999,"Low-Value Asset","High-Value Asset")</f>
        <v>Low-Value Asset</v>
      </c>
      <c r="R1775" s="27"/>
      <c r="S1775" s="27"/>
      <c r="T1775" s="27"/>
      <c r="U1775" s="27"/>
      <c r="V1775" s="74"/>
      <c r="W1775" s="27"/>
      <c r="X1775" s="27"/>
      <c r="Y1775" s="27"/>
      <c r="Z1775" s="27"/>
      <c r="AA177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5" s="27"/>
      <c r="AC1775" s="83"/>
    </row>
    <row r="1776" spans="1:29" ht="12.6" x14ac:dyDescent="0.25">
      <c r="A1776" s="27"/>
      <c r="B1776" s="28"/>
      <c r="C1776" s="27"/>
      <c r="D177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6" s="27"/>
      <c r="F1776" s="27"/>
      <c r="G1776" s="29"/>
      <c r="H1776" s="29"/>
      <c r="I1776" s="27"/>
      <c r="J1776" s="27"/>
      <c r="K1776" s="27"/>
      <c r="L1776" s="27"/>
      <c r="M1776" s="27"/>
      <c r="N1776" s="27"/>
      <c r="O1776" s="30"/>
      <c r="P1776" s="30">
        <f>Table1[[#This Row],[Unit Value]]*Table1[[#This Row],[Qty | PCount]]</f>
        <v>0</v>
      </c>
      <c r="Q1776" s="27" t="str">
        <f>IF(Table1[[#This Row],[Unit Value]]&lt;=4999,"Low-Value Asset","High-Value Asset")</f>
        <v>Low-Value Asset</v>
      </c>
      <c r="R1776" s="27"/>
      <c r="S1776" s="27"/>
      <c r="T1776" s="27"/>
      <c r="U1776" s="27"/>
      <c r="V1776" s="74"/>
      <c r="W1776" s="27"/>
      <c r="X1776" s="27"/>
      <c r="Y1776" s="27"/>
      <c r="Z1776" s="27"/>
      <c r="AA177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6" s="27"/>
      <c r="AC1776" s="83"/>
    </row>
    <row r="1777" spans="1:29" ht="12.6" x14ac:dyDescent="0.25">
      <c r="A1777" s="27"/>
      <c r="B1777" s="28"/>
      <c r="C1777" s="27"/>
      <c r="D177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7" s="27"/>
      <c r="F1777" s="27"/>
      <c r="G1777" s="29"/>
      <c r="H1777" s="29"/>
      <c r="I1777" s="27"/>
      <c r="J1777" s="27"/>
      <c r="K1777" s="27"/>
      <c r="L1777" s="27"/>
      <c r="M1777" s="27"/>
      <c r="N1777" s="27"/>
      <c r="O1777" s="30"/>
      <c r="P1777" s="30">
        <f>Table1[[#This Row],[Unit Value]]*Table1[[#This Row],[Qty | PCount]]</f>
        <v>0</v>
      </c>
      <c r="Q1777" s="27" t="str">
        <f>IF(Table1[[#This Row],[Unit Value]]&lt;=4999,"Low-Value Asset","High-Value Asset")</f>
        <v>Low-Value Asset</v>
      </c>
      <c r="R1777" s="27"/>
      <c r="S1777" s="27"/>
      <c r="T1777" s="27"/>
      <c r="U1777" s="27"/>
      <c r="V1777" s="74"/>
      <c r="W1777" s="27"/>
      <c r="X1777" s="27"/>
      <c r="Y1777" s="27"/>
      <c r="Z1777" s="27"/>
      <c r="AA177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7" s="27"/>
      <c r="AC1777" s="83"/>
    </row>
    <row r="1778" spans="1:29" ht="12.6" x14ac:dyDescent="0.25">
      <c r="A1778" s="27"/>
      <c r="B1778" s="28"/>
      <c r="C1778" s="27"/>
      <c r="D177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8" s="27"/>
      <c r="F1778" s="27"/>
      <c r="G1778" s="29"/>
      <c r="H1778" s="29"/>
      <c r="I1778" s="27"/>
      <c r="J1778" s="27"/>
      <c r="K1778" s="27"/>
      <c r="L1778" s="27"/>
      <c r="M1778" s="27"/>
      <c r="N1778" s="27"/>
      <c r="O1778" s="30"/>
      <c r="P1778" s="30">
        <f>Table1[[#This Row],[Unit Value]]*Table1[[#This Row],[Qty | PCount]]</f>
        <v>0</v>
      </c>
      <c r="Q1778" s="27" t="str">
        <f>IF(Table1[[#This Row],[Unit Value]]&lt;=4999,"Low-Value Asset","High-Value Asset")</f>
        <v>Low-Value Asset</v>
      </c>
      <c r="R1778" s="27"/>
      <c r="S1778" s="27"/>
      <c r="T1778" s="27"/>
      <c r="U1778" s="27"/>
      <c r="V1778" s="74"/>
      <c r="W1778" s="27"/>
      <c r="X1778" s="27"/>
      <c r="Y1778" s="27"/>
      <c r="Z1778" s="27"/>
      <c r="AA177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8" s="27"/>
      <c r="AC1778" s="83"/>
    </row>
    <row r="1779" spans="1:29" ht="12.6" x14ac:dyDescent="0.25">
      <c r="A1779" s="27"/>
      <c r="B1779" s="28"/>
      <c r="C1779" s="27"/>
      <c r="D177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79" s="27"/>
      <c r="F1779" s="27"/>
      <c r="G1779" s="29"/>
      <c r="H1779" s="29"/>
      <c r="I1779" s="27"/>
      <c r="J1779" s="27"/>
      <c r="K1779" s="27"/>
      <c r="L1779" s="27"/>
      <c r="M1779" s="27"/>
      <c r="N1779" s="27"/>
      <c r="O1779" s="30"/>
      <c r="P1779" s="30">
        <f>Table1[[#This Row],[Unit Value]]*Table1[[#This Row],[Qty | PCount]]</f>
        <v>0</v>
      </c>
      <c r="Q1779" s="27" t="str">
        <f>IF(Table1[[#This Row],[Unit Value]]&lt;=4999,"Low-Value Asset","High-Value Asset")</f>
        <v>Low-Value Asset</v>
      </c>
      <c r="R1779" s="27"/>
      <c r="S1779" s="27"/>
      <c r="T1779" s="27"/>
      <c r="U1779" s="27"/>
      <c r="V1779" s="74"/>
      <c r="W1779" s="27"/>
      <c r="X1779" s="27"/>
      <c r="Y1779" s="27"/>
      <c r="Z1779" s="27"/>
      <c r="AA177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79" s="27"/>
      <c r="AC1779" s="83"/>
    </row>
    <row r="1780" spans="1:29" ht="12.6" x14ac:dyDescent="0.25">
      <c r="A1780" s="27"/>
      <c r="B1780" s="28"/>
      <c r="C1780" s="27"/>
      <c r="D178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0" s="27"/>
      <c r="F1780" s="27"/>
      <c r="G1780" s="29"/>
      <c r="H1780" s="29"/>
      <c r="I1780" s="27"/>
      <c r="J1780" s="27"/>
      <c r="K1780" s="27"/>
      <c r="L1780" s="27"/>
      <c r="M1780" s="27"/>
      <c r="N1780" s="27"/>
      <c r="O1780" s="30"/>
      <c r="P1780" s="30">
        <f>Table1[[#This Row],[Unit Value]]*Table1[[#This Row],[Qty | PCount]]</f>
        <v>0</v>
      </c>
      <c r="Q1780" s="27" t="str">
        <f>IF(Table1[[#This Row],[Unit Value]]&lt;=4999,"Low-Value Asset","High-Value Asset")</f>
        <v>Low-Value Asset</v>
      </c>
      <c r="R1780" s="27"/>
      <c r="S1780" s="27"/>
      <c r="T1780" s="27"/>
      <c r="U1780" s="27"/>
      <c r="V1780" s="74"/>
      <c r="W1780" s="27"/>
      <c r="X1780" s="27"/>
      <c r="Y1780" s="27"/>
      <c r="Z1780" s="27"/>
      <c r="AA178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0" s="27"/>
      <c r="AC1780" s="83"/>
    </row>
    <row r="1781" spans="1:29" ht="12.6" x14ac:dyDescent="0.25">
      <c r="A1781" s="27"/>
      <c r="B1781" s="28"/>
      <c r="C1781" s="27"/>
      <c r="D178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1" s="27"/>
      <c r="F1781" s="27"/>
      <c r="G1781" s="29"/>
      <c r="H1781" s="29"/>
      <c r="I1781" s="27"/>
      <c r="J1781" s="27"/>
      <c r="K1781" s="27"/>
      <c r="L1781" s="27"/>
      <c r="M1781" s="27"/>
      <c r="N1781" s="27"/>
      <c r="O1781" s="30"/>
      <c r="P1781" s="30">
        <f>Table1[[#This Row],[Unit Value]]*Table1[[#This Row],[Qty | PCount]]</f>
        <v>0</v>
      </c>
      <c r="Q1781" s="27" t="str">
        <f>IF(Table1[[#This Row],[Unit Value]]&lt;=4999,"Low-Value Asset","High-Value Asset")</f>
        <v>Low-Value Asset</v>
      </c>
      <c r="R1781" s="27"/>
      <c r="S1781" s="27"/>
      <c r="T1781" s="27"/>
      <c r="U1781" s="27"/>
      <c r="V1781" s="74"/>
      <c r="W1781" s="27"/>
      <c r="X1781" s="27"/>
      <c r="Y1781" s="27"/>
      <c r="Z1781" s="27"/>
      <c r="AA178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1" s="27"/>
      <c r="AC1781" s="83"/>
    </row>
    <row r="1782" spans="1:29" ht="12.6" x14ac:dyDescent="0.25">
      <c r="A1782" s="27"/>
      <c r="B1782" s="28"/>
      <c r="C1782" s="27"/>
      <c r="D178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2" s="27"/>
      <c r="F1782" s="27"/>
      <c r="G1782" s="29"/>
      <c r="H1782" s="29"/>
      <c r="I1782" s="27"/>
      <c r="J1782" s="27"/>
      <c r="K1782" s="27"/>
      <c r="L1782" s="27"/>
      <c r="M1782" s="27"/>
      <c r="N1782" s="27"/>
      <c r="O1782" s="30"/>
      <c r="P1782" s="30">
        <f>Table1[[#This Row],[Unit Value]]*Table1[[#This Row],[Qty | PCount]]</f>
        <v>0</v>
      </c>
      <c r="Q1782" s="27" t="str">
        <f>IF(Table1[[#This Row],[Unit Value]]&lt;=4999,"Low-Value Asset","High-Value Asset")</f>
        <v>Low-Value Asset</v>
      </c>
      <c r="R1782" s="27"/>
      <c r="S1782" s="27"/>
      <c r="T1782" s="27"/>
      <c r="U1782" s="27"/>
      <c r="V1782" s="74"/>
      <c r="W1782" s="27"/>
      <c r="X1782" s="27"/>
      <c r="Y1782" s="27"/>
      <c r="Z1782" s="27"/>
      <c r="AA178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2" s="27"/>
      <c r="AC1782" s="83"/>
    </row>
    <row r="1783" spans="1:29" ht="12.6" x14ac:dyDescent="0.25">
      <c r="A1783" s="27"/>
      <c r="B1783" s="28"/>
      <c r="C1783" s="27"/>
      <c r="D178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3" s="27"/>
      <c r="F1783" s="27"/>
      <c r="G1783" s="29"/>
      <c r="H1783" s="29"/>
      <c r="I1783" s="27"/>
      <c r="J1783" s="27"/>
      <c r="K1783" s="27"/>
      <c r="L1783" s="27"/>
      <c r="M1783" s="27"/>
      <c r="N1783" s="27"/>
      <c r="O1783" s="30"/>
      <c r="P1783" s="30">
        <f>Table1[[#This Row],[Unit Value]]*Table1[[#This Row],[Qty | PCount]]</f>
        <v>0</v>
      </c>
      <c r="Q1783" s="27" t="str">
        <f>IF(Table1[[#This Row],[Unit Value]]&lt;=4999,"Low-Value Asset","High-Value Asset")</f>
        <v>Low-Value Asset</v>
      </c>
      <c r="R1783" s="27"/>
      <c r="S1783" s="27"/>
      <c r="T1783" s="27"/>
      <c r="U1783" s="27"/>
      <c r="V1783" s="74"/>
      <c r="W1783" s="27"/>
      <c r="X1783" s="27"/>
      <c r="Y1783" s="27"/>
      <c r="Z1783" s="27"/>
      <c r="AA178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3" s="27"/>
      <c r="AC1783" s="83"/>
    </row>
    <row r="1784" spans="1:29" ht="12.6" x14ac:dyDescent="0.25">
      <c r="A1784" s="27"/>
      <c r="B1784" s="28"/>
      <c r="C1784" s="27"/>
      <c r="D178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4" s="27"/>
      <c r="F1784" s="27"/>
      <c r="G1784" s="29"/>
      <c r="H1784" s="29"/>
      <c r="I1784" s="27"/>
      <c r="J1784" s="27"/>
      <c r="K1784" s="27"/>
      <c r="L1784" s="27"/>
      <c r="M1784" s="27"/>
      <c r="N1784" s="27"/>
      <c r="O1784" s="30"/>
      <c r="P1784" s="30">
        <f>Table1[[#This Row],[Unit Value]]*Table1[[#This Row],[Qty | PCount]]</f>
        <v>0</v>
      </c>
      <c r="Q1784" s="27" t="str">
        <f>IF(Table1[[#This Row],[Unit Value]]&lt;=4999,"Low-Value Asset","High-Value Asset")</f>
        <v>Low-Value Asset</v>
      </c>
      <c r="R1784" s="27"/>
      <c r="S1784" s="27"/>
      <c r="T1784" s="27"/>
      <c r="U1784" s="27"/>
      <c r="V1784" s="74"/>
      <c r="W1784" s="27"/>
      <c r="X1784" s="27"/>
      <c r="Y1784" s="27"/>
      <c r="Z1784" s="27"/>
      <c r="AA178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4" s="27"/>
      <c r="AC1784" s="83"/>
    </row>
    <row r="1785" spans="1:29" ht="12.6" x14ac:dyDescent="0.25">
      <c r="A1785" s="27"/>
      <c r="B1785" s="28"/>
      <c r="C1785" s="27"/>
      <c r="D178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5" s="27"/>
      <c r="F1785" s="27"/>
      <c r="G1785" s="29"/>
      <c r="H1785" s="29"/>
      <c r="I1785" s="27"/>
      <c r="J1785" s="27"/>
      <c r="K1785" s="27"/>
      <c r="L1785" s="27"/>
      <c r="M1785" s="27"/>
      <c r="N1785" s="27"/>
      <c r="O1785" s="30"/>
      <c r="P1785" s="30">
        <f>Table1[[#This Row],[Unit Value]]*Table1[[#This Row],[Qty | PCount]]</f>
        <v>0</v>
      </c>
      <c r="Q1785" s="27" t="str">
        <f>IF(Table1[[#This Row],[Unit Value]]&lt;=4999,"Low-Value Asset","High-Value Asset")</f>
        <v>Low-Value Asset</v>
      </c>
      <c r="R1785" s="27"/>
      <c r="S1785" s="27"/>
      <c r="T1785" s="27"/>
      <c r="U1785" s="27"/>
      <c r="V1785" s="74"/>
      <c r="W1785" s="27"/>
      <c r="X1785" s="27"/>
      <c r="Y1785" s="27"/>
      <c r="Z1785" s="27"/>
      <c r="AA178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5" s="27"/>
      <c r="AC1785" s="83"/>
    </row>
    <row r="1786" spans="1:29" ht="12.6" x14ac:dyDescent="0.25">
      <c r="A1786" s="27"/>
      <c r="B1786" s="28"/>
      <c r="C1786" s="27"/>
      <c r="D178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6" s="27"/>
      <c r="F1786" s="27"/>
      <c r="G1786" s="29"/>
      <c r="H1786" s="29"/>
      <c r="I1786" s="27"/>
      <c r="J1786" s="27"/>
      <c r="K1786" s="27"/>
      <c r="L1786" s="27"/>
      <c r="M1786" s="27"/>
      <c r="N1786" s="27"/>
      <c r="O1786" s="30"/>
      <c r="P1786" s="30">
        <f>Table1[[#This Row],[Unit Value]]*Table1[[#This Row],[Qty | PCount]]</f>
        <v>0</v>
      </c>
      <c r="Q1786" s="27" t="str">
        <f>IF(Table1[[#This Row],[Unit Value]]&lt;=4999,"Low-Value Asset","High-Value Asset")</f>
        <v>Low-Value Asset</v>
      </c>
      <c r="R1786" s="27"/>
      <c r="S1786" s="27"/>
      <c r="T1786" s="27"/>
      <c r="U1786" s="27"/>
      <c r="V1786" s="74"/>
      <c r="W1786" s="27"/>
      <c r="X1786" s="27"/>
      <c r="Y1786" s="27"/>
      <c r="Z1786" s="27"/>
      <c r="AA178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6" s="27"/>
      <c r="AC1786" s="83"/>
    </row>
    <row r="1787" spans="1:29" ht="12.6" x14ac:dyDescent="0.25">
      <c r="A1787" s="27"/>
      <c r="B1787" s="28"/>
      <c r="C1787" s="27"/>
      <c r="D178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7" s="27"/>
      <c r="F1787" s="27"/>
      <c r="G1787" s="29"/>
      <c r="H1787" s="29"/>
      <c r="I1787" s="27"/>
      <c r="J1787" s="27"/>
      <c r="K1787" s="27"/>
      <c r="L1787" s="27"/>
      <c r="M1787" s="27"/>
      <c r="N1787" s="27"/>
      <c r="O1787" s="30"/>
      <c r="P1787" s="30">
        <f>Table1[[#This Row],[Unit Value]]*Table1[[#This Row],[Qty | PCount]]</f>
        <v>0</v>
      </c>
      <c r="Q1787" s="27" t="str">
        <f>IF(Table1[[#This Row],[Unit Value]]&lt;=4999,"Low-Value Asset","High-Value Asset")</f>
        <v>Low-Value Asset</v>
      </c>
      <c r="R1787" s="27"/>
      <c r="S1787" s="27"/>
      <c r="T1787" s="27"/>
      <c r="U1787" s="27"/>
      <c r="V1787" s="74"/>
      <c r="W1787" s="27"/>
      <c r="X1787" s="27"/>
      <c r="Y1787" s="27"/>
      <c r="Z1787" s="27"/>
      <c r="AA178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7" s="27"/>
      <c r="AC1787" s="83"/>
    </row>
    <row r="1788" spans="1:29" ht="12.6" x14ac:dyDescent="0.25">
      <c r="A1788" s="27"/>
      <c r="B1788" s="28"/>
      <c r="C1788" s="27"/>
      <c r="D178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8" s="27"/>
      <c r="F1788" s="27"/>
      <c r="G1788" s="29"/>
      <c r="H1788" s="29"/>
      <c r="I1788" s="27"/>
      <c r="J1788" s="27"/>
      <c r="K1788" s="27"/>
      <c r="L1788" s="27"/>
      <c r="M1788" s="27"/>
      <c r="N1788" s="27"/>
      <c r="O1788" s="30"/>
      <c r="P1788" s="30">
        <f>Table1[[#This Row],[Unit Value]]*Table1[[#This Row],[Qty | PCount]]</f>
        <v>0</v>
      </c>
      <c r="Q1788" s="27" t="str">
        <f>IF(Table1[[#This Row],[Unit Value]]&lt;=4999,"Low-Value Asset","High-Value Asset")</f>
        <v>Low-Value Asset</v>
      </c>
      <c r="R1788" s="27"/>
      <c r="S1788" s="27"/>
      <c r="T1788" s="27"/>
      <c r="U1788" s="27"/>
      <c r="V1788" s="74"/>
      <c r="W1788" s="27"/>
      <c r="X1788" s="27"/>
      <c r="Y1788" s="27"/>
      <c r="Z1788" s="27"/>
      <c r="AA178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8" s="27"/>
      <c r="AC1788" s="83"/>
    </row>
    <row r="1789" spans="1:29" ht="12.6" x14ac:dyDescent="0.25">
      <c r="A1789" s="27"/>
      <c r="B1789" s="28"/>
      <c r="C1789" s="27"/>
      <c r="D178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89" s="27"/>
      <c r="F1789" s="27"/>
      <c r="G1789" s="29"/>
      <c r="H1789" s="29"/>
      <c r="I1789" s="27"/>
      <c r="J1789" s="27"/>
      <c r="K1789" s="27"/>
      <c r="L1789" s="27"/>
      <c r="M1789" s="27"/>
      <c r="N1789" s="27"/>
      <c r="O1789" s="30"/>
      <c r="P1789" s="30">
        <f>Table1[[#This Row],[Unit Value]]*Table1[[#This Row],[Qty | PCount]]</f>
        <v>0</v>
      </c>
      <c r="Q1789" s="27" t="str">
        <f>IF(Table1[[#This Row],[Unit Value]]&lt;=4999,"Low-Value Asset","High-Value Asset")</f>
        <v>Low-Value Asset</v>
      </c>
      <c r="R1789" s="27"/>
      <c r="S1789" s="27"/>
      <c r="T1789" s="27"/>
      <c r="U1789" s="27"/>
      <c r="V1789" s="74"/>
      <c r="W1789" s="27"/>
      <c r="X1789" s="27"/>
      <c r="Y1789" s="27"/>
      <c r="Z1789" s="27"/>
      <c r="AA178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89" s="27"/>
      <c r="AC1789" s="83"/>
    </row>
    <row r="1790" spans="1:29" ht="12.6" x14ac:dyDescent="0.25">
      <c r="A1790" s="27"/>
      <c r="B1790" s="28"/>
      <c r="C1790" s="27"/>
      <c r="D179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0" s="27"/>
      <c r="F1790" s="27"/>
      <c r="G1790" s="29"/>
      <c r="H1790" s="29"/>
      <c r="I1790" s="27"/>
      <c r="J1790" s="27"/>
      <c r="K1790" s="27"/>
      <c r="L1790" s="27"/>
      <c r="M1790" s="27"/>
      <c r="N1790" s="27"/>
      <c r="O1790" s="30"/>
      <c r="P1790" s="30">
        <f>Table1[[#This Row],[Unit Value]]*Table1[[#This Row],[Qty | PCount]]</f>
        <v>0</v>
      </c>
      <c r="Q1790" s="27" t="str">
        <f>IF(Table1[[#This Row],[Unit Value]]&lt;=4999,"Low-Value Asset","High-Value Asset")</f>
        <v>Low-Value Asset</v>
      </c>
      <c r="R1790" s="27"/>
      <c r="S1790" s="27"/>
      <c r="T1790" s="27"/>
      <c r="U1790" s="27"/>
      <c r="V1790" s="74"/>
      <c r="W1790" s="27"/>
      <c r="X1790" s="27"/>
      <c r="Y1790" s="27"/>
      <c r="Z1790" s="27"/>
      <c r="AA179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0" s="27"/>
      <c r="AC1790" s="83"/>
    </row>
    <row r="1791" spans="1:29" ht="12.6" x14ac:dyDescent="0.25">
      <c r="A1791" s="27"/>
      <c r="B1791" s="28"/>
      <c r="C1791" s="27"/>
      <c r="D179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1" s="27"/>
      <c r="F1791" s="27"/>
      <c r="G1791" s="29"/>
      <c r="H1791" s="29"/>
      <c r="I1791" s="27"/>
      <c r="J1791" s="27"/>
      <c r="K1791" s="27"/>
      <c r="L1791" s="27"/>
      <c r="M1791" s="27"/>
      <c r="N1791" s="27"/>
      <c r="O1791" s="30"/>
      <c r="P1791" s="30">
        <f>Table1[[#This Row],[Unit Value]]*Table1[[#This Row],[Qty | PCount]]</f>
        <v>0</v>
      </c>
      <c r="Q1791" s="27" t="str">
        <f>IF(Table1[[#This Row],[Unit Value]]&lt;=4999,"Low-Value Asset","High-Value Asset")</f>
        <v>Low-Value Asset</v>
      </c>
      <c r="R1791" s="27"/>
      <c r="S1791" s="27"/>
      <c r="T1791" s="27"/>
      <c r="U1791" s="27"/>
      <c r="V1791" s="74"/>
      <c r="W1791" s="27"/>
      <c r="X1791" s="27"/>
      <c r="Y1791" s="27"/>
      <c r="Z1791" s="27"/>
      <c r="AA179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1" s="27"/>
      <c r="AC1791" s="83"/>
    </row>
    <row r="1792" spans="1:29" ht="12.6" x14ac:dyDescent="0.25">
      <c r="A1792" s="27"/>
      <c r="B1792" s="28"/>
      <c r="C1792" s="27"/>
      <c r="D179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2" s="27"/>
      <c r="F1792" s="27"/>
      <c r="G1792" s="29"/>
      <c r="H1792" s="29"/>
      <c r="I1792" s="27"/>
      <c r="J1792" s="27"/>
      <c r="K1792" s="27"/>
      <c r="L1792" s="27"/>
      <c r="M1792" s="27"/>
      <c r="N1792" s="27"/>
      <c r="O1792" s="30"/>
      <c r="P1792" s="30">
        <f>Table1[[#This Row],[Unit Value]]*Table1[[#This Row],[Qty | PCount]]</f>
        <v>0</v>
      </c>
      <c r="Q1792" s="27" t="str">
        <f>IF(Table1[[#This Row],[Unit Value]]&lt;=4999,"Low-Value Asset","High-Value Asset")</f>
        <v>Low-Value Asset</v>
      </c>
      <c r="R1792" s="27"/>
      <c r="S1792" s="27"/>
      <c r="T1792" s="27"/>
      <c r="U1792" s="27"/>
      <c r="V1792" s="74"/>
      <c r="W1792" s="27"/>
      <c r="X1792" s="27"/>
      <c r="Y1792" s="27"/>
      <c r="Z1792" s="27"/>
      <c r="AA179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2" s="27"/>
      <c r="AC1792" s="83"/>
    </row>
    <row r="1793" spans="1:29" ht="12.6" x14ac:dyDescent="0.25">
      <c r="A1793" s="27"/>
      <c r="B1793" s="28"/>
      <c r="C1793" s="27"/>
      <c r="D179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3" s="27"/>
      <c r="F1793" s="27"/>
      <c r="G1793" s="29"/>
      <c r="H1793" s="29"/>
      <c r="I1793" s="27"/>
      <c r="J1793" s="27"/>
      <c r="K1793" s="27"/>
      <c r="L1793" s="27"/>
      <c r="M1793" s="27"/>
      <c r="N1793" s="27"/>
      <c r="O1793" s="30"/>
      <c r="P1793" s="30">
        <f>Table1[[#This Row],[Unit Value]]*Table1[[#This Row],[Qty | PCount]]</f>
        <v>0</v>
      </c>
      <c r="Q1793" s="27" t="str">
        <f>IF(Table1[[#This Row],[Unit Value]]&lt;=4999,"Low-Value Asset","High-Value Asset")</f>
        <v>Low-Value Asset</v>
      </c>
      <c r="R1793" s="27"/>
      <c r="S1793" s="27"/>
      <c r="T1793" s="27"/>
      <c r="U1793" s="27"/>
      <c r="V1793" s="74"/>
      <c r="W1793" s="27"/>
      <c r="X1793" s="27"/>
      <c r="Y1793" s="27"/>
      <c r="Z1793" s="27"/>
      <c r="AA179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3" s="27"/>
      <c r="AC1793" s="83"/>
    </row>
    <row r="1794" spans="1:29" ht="12.6" x14ac:dyDescent="0.25">
      <c r="A1794" s="27"/>
      <c r="B1794" s="28"/>
      <c r="C1794" s="27"/>
      <c r="D179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4" s="27"/>
      <c r="F1794" s="27"/>
      <c r="G1794" s="29"/>
      <c r="H1794" s="29"/>
      <c r="I1794" s="27"/>
      <c r="J1794" s="27"/>
      <c r="K1794" s="27"/>
      <c r="L1794" s="27"/>
      <c r="M1794" s="27"/>
      <c r="N1794" s="27"/>
      <c r="O1794" s="30"/>
      <c r="P1794" s="30">
        <f>Table1[[#This Row],[Unit Value]]*Table1[[#This Row],[Qty | PCount]]</f>
        <v>0</v>
      </c>
      <c r="Q1794" s="27" t="str">
        <f>IF(Table1[[#This Row],[Unit Value]]&lt;=4999,"Low-Value Asset","High-Value Asset")</f>
        <v>Low-Value Asset</v>
      </c>
      <c r="R1794" s="27"/>
      <c r="S1794" s="27"/>
      <c r="T1794" s="27"/>
      <c r="U1794" s="27"/>
      <c r="V1794" s="74"/>
      <c r="W1794" s="27"/>
      <c r="X1794" s="27"/>
      <c r="Y1794" s="27"/>
      <c r="Z1794" s="27"/>
      <c r="AA179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4" s="27"/>
      <c r="AC1794" s="83"/>
    </row>
    <row r="1795" spans="1:29" ht="12.6" x14ac:dyDescent="0.25">
      <c r="A1795" s="27"/>
      <c r="B1795" s="28"/>
      <c r="C1795" s="27"/>
      <c r="D179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5" s="27"/>
      <c r="F1795" s="27"/>
      <c r="G1795" s="29"/>
      <c r="H1795" s="29"/>
      <c r="I1795" s="27"/>
      <c r="J1795" s="27"/>
      <c r="K1795" s="27"/>
      <c r="L1795" s="27"/>
      <c r="M1795" s="27"/>
      <c r="N1795" s="27"/>
      <c r="O1795" s="30"/>
      <c r="P1795" s="30">
        <f>Table1[[#This Row],[Unit Value]]*Table1[[#This Row],[Qty | PCount]]</f>
        <v>0</v>
      </c>
      <c r="Q1795" s="27" t="str">
        <f>IF(Table1[[#This Row],[Unit Value]]&lt;=4999,"Low-Value Asset","High-Value Asset")</f>
        <v>Low-Value Asset</v>
      </c>
      <c r="R1795" s="27"/>
      <c r="S1795" s="27"/>
      <c r="T1795" s="27"/>
      <c r="U1795" s="27"/>
      <c r="V1795" s="74"/>
      <c r="W1795" s="27"/>
      <c r="X1795" s="27"/>
      <c r="Y1795" s="27"/>
      <c r="Z1795" s="27"/>
      <c r="AA179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5" s="27"/>
      <c r="AC1795" s="83"/>
    </row>
    <row r="1796" spans="1:29" ht="12.6" x14ac:dyDescent="0.25">
      <c r="A1796" s="27"/>
      <c r="B1796" s="28"/>
      <c r="C1796" s="27"/>
      <c r="D179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6" s="27"/>
      <c r="F1796" s="27"/>
      <c r="G1796" s="29"/>
      <c r="H1796" s="29"/>
      <c r="I1796" s="27"/>
      <c r="J1796" s="27"/>
      <c r="K1796" s="27"/>
      <c r="L1796" s="27"/>
      <c r="M1796" s="27"/>
      <c r="N1796" s="27"/>
      <c r="O1796" s="30"/>
      <c r="P1796" s="30">
        <f>Table1[[#This Row],[Unit Value]]*Table1[[#This Row],[Qty | PCount]]</f>
        <v>0</v>
      </c>
      <c r="Q1796" s="27" t="str">
        <f>IF(Table1[[#This Row],[Unit Value]]&lt;=4999,"Low-Value Asset","High-Value Asset")</f>
        <v>Low-Value Asset</v>
      </c>
      <c r="R1796" s="27"/>
      <c r="S1796" s="27"/>
      <c r="T1796" s="27"/>
      <c r="U1796" s="27"/>
      <c r="V1796" s="74"/>
      <c r="W1796" s="27"/>
      <c r="X1796" s="27"/>
      <c r="Y1796" s="27"/>
      <c r="Z1796" s="27"/>
      <c r="AA179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6" s="27"/>
      <c r="AC1796" s="83"/>
    </row>
    <row r="1797" spans="1:29" ht="12.6" x14ac:dyDescent="0.25">
      <c r="A1797" s="27"/>
      <c r="B1797" s="28"/>
      <c r="C1797" s="27"/>
      <c r="D179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7" s="27"/>
      <c r="F1797" s="27"/>
      <c r="G1797" s="29"/>
      <c r="H1797" s="29"/>
      <c r="I1797" s="27"/>
      <c r="J1797" s="27"/>
      <c r="K1797" s="27"/>
      <c r="L1797" s="27"/>
      <c r="M1797" s="27"/>
      <c r="N1797" s="27"/>
      <c r="O1797" s="30"/>
      <c r="P1797" s="30">
        <f>Table1[[#This Row],[Unit Value]]*Table1[[#This Row],[Qty | PCount]]</f>
        <v>0</v>
      </c>
      <c r="Q1797" s="27" t="str">
        <f>IF(Table1[[#This Row],[Unit Value]]&lt;=4999,"Low-Value Asset","High-Value Asset")</f>
        <v>Low-Value Asset</v>
      </c>
      <c r="R1797" s="27"/>
      <c r="S1797" s="27"/>
      <c r="T1797" s="27"/>
      <c r="U1797" s="27"/>
      <c r="V1797" s="74"/>
      <c r="W1797" s="27"/>
      <c r="X1797" s="27"/>
      <c r="Y1797" s="27"/>
      <c r="Z1797" s="27"/>
      <c r="AA179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7" s="27"/>
      <c r="AC1797" s="83"/>
    </row>
    <row r="1798" spans="1:29" ht="12.6" x14ac:dyDescent="0.25">
      <c r="A1798" s="27"/>
      <c r="B1798" s="28"/>
      <c r="C1798" s="27"/>
      <c r="D179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8" s="27"/>
      <c r="F1798" s="27"/>
      <c r="G1798" s="29"/>
      <c r="H1798" s="29"/>
      <c r="I1798" s="27"/>
      <c r="J1798" s="27"/>
      <c r="K1798" s="27"/>
      <c r="L1798" s="27"/>
      <c r="M1798" s="27"/>
      <c r="N1798" s="27"/>
      <c r="O1798" s="30"/>
      <c r="P1798" s="30">
        <f>Table1[[#This Row],[Unit Value]]*Table1[[#This Row],[Qty | PCount]]</f>
        <v>0</v>
      </c>
      <c r="Q1798" s="27" t="str">
        <f>IF(Table1[[#This Row],[Unit Value]]&lt;=4999,"Low-Value Asset","High-Value Asset")</f>
        <v>Low-Value Asset</v>
      </c>
      <c r="R1798" s="27"/>
      <c r="S1798" s="27"/>
      <c r="T1798" s="27"/>
      <c r="U1798" s="27"/>
      <c r="V1798" s="74"/>
      <c r="W1798" s="27"/>
      <c r="X1798" s="27"/>
      <c r="Y1798" s="27"/>
      <c r="Z1798" s="27"/>
      <c r="AA179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8" s="27"/>
      <c r="AC1798" s="83"/>
    </row>
    <row r="1799" spans="1:29" ht="12.6" x14ac:dyDescent="0.25">
      <c r="A1799" s="27"/>
      <c r="B1799" s="28"/>
      <c r="C1799" s="27"/>
      <c r="D179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799" s="27"/>
      <c r="F1799" s="27"/>
      <c r="G1799" s="29"/>
      <c r="H1799" s="29"/>
      <c r="I1799" s="27"/>
      <c r="J1799" s="27"/>
      <c r="K1799" s="27"/>
      <c r="L1799" s="27"/>
      <c r="M1799" s="27"/>
      <c r="N1799" s="27"/>
      <c r="O1799" s="30"/>
      <c r="P1799" s="30">
        <f>Table1[[#This Row],[Unit Value]]*Table1[[#This Row],[Qty | PCount]]</f>
        <v>0</v>
      </c>
      <c r="Q1799" s="27" t="str">
        <f>IF(Table1[[#This Row],[Unit Value]]&lt;=4999,"Low-Value Asset","High-Value Asset")</f>
        <v>Low-Value Asset</v>
      </c>
      <c r="R1799" s="27"/>
      <c r="S1799" s="27"/>
      <c r="T1799" s="27"/>
      <c r="U1799" s="27"/>
      <c r="V1799" s="74"/>
      <c r="W1799" s="27"/>
      <c r="X1799" s="27"/>
      <c r="Y1799" s="27"/>
      <c r="Z1799" s="27"/>
      <c r="AA179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799" s="27"/>
      <c r="AC1799" s="83"/>
    </row>
    <row r="1800" spans="1:29" ht="12.6" x14ac:dyDescent="0.25">
      <c r="A1800" s="27"/>
      <c r="B1800" s="28"/>
      <c r="C1800" s="27"/>
      <c r="D180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0" s="27"/>
      <c r="F1800" s="27"/>
      <c r="G1800" s="29"/>
      <c r="H1800" s="29"/>
      <c r="I1800" s="27"/>
      <c r="J1800" s="27"/>
      <c r="K1800" s="27"/>
      <c r="L1800" s="27"/>
      <c r="M1800" s="27"/>
      <c r="N1800" s="27"/>
      <c r="O1800" s="30"/>
      <c r="P1800" s="30">
        <f>Table1[[#This Row],[Unit Value]]*Table1[[#This Row],[Qty | PCount]]</f>
        <v>0</v>
      </c>
      <c r="Q1800" s="27" t="str">
        <f>IF(Table1[[#This Row],[Unit Value]]&lt;=4999,"Low-Value Asset","High-Value Asset")</f>
        <v>Low-Value Asset</v>
      </c>
      <c r="R1800" s="27"/>
      <c r="S1800" s="27"/>
      <c r="T1800" s="27"/>
      <c r="U1800" s="27"/>
      <c r="V1800" s="74"/>
      <c r="W1800" s="27"/>
      <c r="X1800" s="27"/>
      <c r="Y1800" s="27"/>
      <c r="Z1800" s="27"/>
      <c r="AA180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0" s="27"/>
      <c r="AC1800" s="83"/>
    </row>
    <row r="1801" spans="1:29" ht="12.6" x14ac:dyDescent="0.25">
      <c r="A1801" s="27"/>
      <c r="B1801" s="28"/>
      <c r="C1801" s="27"/>
      <c r="D180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1" s="27"/>
      <c r="F1801" s="27"/>
      <c r="G1801" s="29"/>
      <c r="H1801" s="29"/>
      <c r="I1801" s="27"/>
      <c r="J1801" s="27"/>
      <c r="K1801" s="27"/>
      <c r="L1801" s="27"/>
      <c r="M1801" s="27"/>
      <c r="N1801" s="27"/>
      <c r="O1801" s="30"/>
      <c r="P1801" s="30">
        <f>Table1[[#This Row],[Unit Value]]*Table1[[#This Row],[Qty | PCount]]</f>
        <v>0</v>
      </c>
      <c r="Q1801" s="27" t="str">
        <f>IF(Table1[[#This Row],[Unit Value]]&lt;=4999,"Low-Value Asset","High-Value Asset")</f>
        <v>Low-Value Asset</v>
      </c>
      <c r="R1801" s="27"/>
      <c r="S1801" s="27"/>
      <c r="T1801" s="27"/>
      <c r="U1801" s="27"/>
      <c r="V1801" s="74"/>
      <c r="W1801" s="27"/>
      <c r="X1801" s="27"/>
      <c r="Y1801" s="27"/>
      <c r="Z1801" s="27"/>
      <c r="AA180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1" s="27"/>
      <c r="AC1801" s="83"/>
    </row>
    <row r="1802" spans="1:29" ht="12.6" x14ac:dyDescent="0.25">
      <c r="A1802" s="27"/>
      <c r="B1802" s="28"/>
      <c r="C1802" s="27"/>
      <c r="D180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2" s="27"/>
      <c r="F1802" s="27"/>
      <c r="G1802" s="29"/>
      <c r="H1802" s="29"/>
      <c r="I1802" s="27"/>
      <c r="J1802" s="27"/>
      <c r="K1802" s="27"/>
      <c r="L1802" s="27"/>
      <c r="M1802" s="27"/>
      <c r="N1802" s="27"/>
      <c r="O1802" s="30"/>
      <c r="P1802" s="30">
        <f>Table1[[#This Row],[Unit Value]]*Table1[[#This Row],[Qty | PCount]]</f>
        <v>0</v>
      </c>
      <c r="Q1802" s="27" t="str">
        <f>IF(Table1[[#This Row],[Unit Value]]&lt;=4999,"Low-Value Asset","High-Value Asset")</f>
        <v>Low-Value Asset</v>
      </c>
      <c r="R1802" s="27"/>
      <c r="S1802" s="27"/>
      <c r="T1802" s="27"/>
      <c r="U1802" s="27"/>
      <c r="V1802" s="74"/>
      <c r="W1802" s="27"/>
      <c r="X1802" s="27"/>
      <c r="Y1802" s="27"/>
      <c r="Z1802" s="27"/>
      <c r="AA180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2" s="27"/>
      <c r="AC1802" s="83"/>
    </row>
    <row r="1803" spans="1:29" ht="12.6" x14ac:dyDescent="0.25">
      <c r="A1803" s="27"/>
      <c r="B1803" s="28"/>
      <c r="C1803" s="27"/>
      <c r="D180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3" s="27"/>
      <c r="F1803" s="27"/>
      <c r="G1803" s="29"/>
      <c r="H1803" s="29"/>
      <c r="I1803" s="27"/>
      <c r="J1803" s="27"/>
      <c r="K1803" s="27"/>
      <c r="L1803" s="27"/>
      <c r="M1803" s="27"/>
      <c r="N1803" s="27"/>
      <c r="O1803" s="30"/>
      <c r="P1803" s="30">
        <f>Table1[[#This Row],[Unit Value]]*Table1[[#This Row],[Qty | PCount]]</f>
        <v>0</v>
      </c>
      <c r="Q1803" s="27" t="str">
        <f>IF(Table1[[#This Row],[Unit Value]]&lt;=4999,"Low-Value Asset","High-Value Asset")</f>
        <v>Low-Value Asset</v>
      </c>
      <c r="R1803" s="27"/>
      <c r="S1803" s="27"/>
      <c r="T1803" s="27"/>
      <c r="U1803" s="27"/>
      <c r="V1803" s="74"/>
      <c r="W1803" s="27"/>
      <c r="X1803" s="27"/>
      <c r="Y1803" s="27"/>
      <c r="Z1803" s="27"/>
      <c r="AA180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3" s="27"/>
      <c r="AC1803" s="83"/>
    </row>
    <row r="1804" spans="1:29" ht="12.6" x14ac:dyDescent="0.25">
      <c r="A1804" s="27"/>
      <c r="B1804" s="28"/>
      <c r="C1804" s="27"/>
      <c r="D180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4" s="27"/>
      <c r="F1804" s="27"/>
      <c r="G1804" s="29"/>
      <c r="H1804" s="29"/>
      <c r="I1804" s="27"/>
      <c r="J1804" s="27"/>
      <c r="K1804" s="27"/>
      <c r="L1804" s="27"/>
      <c r="M1804" s="27"/>
      <c r="N1804" s="27"/>
      <c r="O1804" s="30"/>
      <c r="P1804" s="30">
        <f>Table1[[#This Row],[Unit Value]]*Table1[[#This Row],[Qty | PCount]]</f>
        <v>0</v>
      </c>
      <c r="Q1804" s="27" t="str">
        <f>IF(Table1[[#This Row],[Unit Value]]&lt;=4999,"Low-Value Asset","High-Value Asset")</f>
        <v>Low-Value Asset</v>
      </c>
      <c r="R1804" s="27"/>
      <c r="S1804" s="27"/>
      <c r="T1804" s="27"/>
      <c r="U1804" s="27"/>
      <c r="V1804" s="74"/>
      <c r="W1804" s="27"/>
      <c r="X1804" s="27"/>
      <c r="Y1804" s="27"/>
      <c r="Z1804" s="27"/>
      <c r="AA180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4" s="27"/>
      <c r="AC1804" s="83"/>
    </row>
    <row r="1805" spans="1:29" ht="12.6" x14ac:dyDescent="0.25">
      <c r="A1805" s="27"/>
      <c r="B1805" s="28"/>
      <c r="C1805" s="27"/>
      <c r="D180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5" s="27"/>
      <c r="F1805" s="27"/>
      <c r="G1805" s="29"/>
      <c r="H1805" s="29"/>
      <c r="I1805" s="27"/>
      <c r="J1805" s="27"/>
      <c r="K1805" s="27"/>
      <c r="L1805" s="27"/>
      <c r="M1805" s="27"/>
      <c r="N1805" s="27"/>
      <c r="O1805" s="30"/>
      <c r="P1805" s="30">
        <f>Table1[[#This Row],[Unit Value]]*Table1[[#This Row],[Qty | PCount]]</f>
        <v>0</v>
      </c>
      <c r="Q1805" s="27" t="str">
        <f>IF(Table1[[#This Row],[Unit Value]]&lt;=4999,"Low-Value Asset","High-Value Asset")</f>
        <v>Low-Value Asset</v>
      </c>
      <c r="R1805" s="27"/>
      <c r="S1805" s="27"/>
      <c r="T1805" s="27"/>
      <c r="U1805" s="27"/>
      <c r="V1805" s="74"/>
      <c r="W1805" s="27"/>
      <c r="X1805" s="27"/>
      <c r="Y1805" s="27"/>
      <c r="Z1805" s="27"/>
      <c r="AA180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5" s="27"/>
      <c r="AC1805" s="83"/>
    </row>
    <row r="1806" spans="1:29" ht="12.6" x14ac:dyDescent="0.25">
      <c r="A1806" s="27"/>
      <c r="B1806" s="28"/>
      <c r="C1806" s="27"/>
      <c r="D180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6" s="27"/>
      <c r="F1806" s="27"/>
      <c r="G1806" s="29"/>
      <c r="H1806" s="29"/>
      <c r="I1806" s="27"/>
      <c r="J1806" s="27"/>
      <c r="K1806" s="27"/>
      <c r="L1806" s="27"/>
      <c r="M1806" s="27"/>
      <c r="N1806" s="27"/>
      <c r="O1806" s="30"/>
      <c r="P1806" s="30">
        <f>Table1[[#This Row],[Unit Value]]*Table1[[#This Row],[Qty | PCount]]</f>
        <v>0</v>
      </c>
      <c r="Q1806" s="27" t="str">
        <f>IF(Table1[[#This Row],[Unit Value]]&lt;=4999,"Low-Value Asset","High-Value Asset")</f>
        <v>Low-Value Asset</v>
      </c>
      <c r="R1806" s="27"/>
      <c r="S1806" s="27"/>
      <c r="T1806" s="27"/>
      <c r="U1806" s="27"/>
      <c r="V1806" s="74"/>
      <c r="W1806" s="27"/>
      <c r="X1806" s="27"/>
      <c r="Y1806" s="27"/>
      <c r="Z1806" s="27"/>
      <c r="AA180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6" s="27"/>
      <c r="AC1806" s="83"/>
    </row>
    <row r="1807" spans="1:29" ht="12.6" x14ac:dyDescent="0.25">
      <c r="A1807" s="27"/>
      <c r="B1807" s="28"/>
      <c r="C1807" s="27"/>
      <c r="D180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7" s="27"/>
      <c r="F1807" s="27"/>
      <c r="G1807" s="29"/>
      <c r="H1807" s="29"/>
      <c r="I1807" s="27"/>
      <c r="J1807" s="27"/>
      <c r="K1807" s="27"/>
      <c r="L1807" s="27"/>
      <c r="M1807" s="27"/>
      <c r="N1807" s="27"/>
      <c r="O1807" s="30"/>
      <c r="P1807" s="30">
        <f>Table1[[#This Row],[Unit Value]]*Table1[[#This Row],[Qty | PCount]]</f>
        <v>0</v>
      </c>
      <c r="Q1807" s="27" t="str">
        <f>IF(Table1[[#This Row],[Unit Value]]&lt;=4999,"Low-Value Asset","High-Value Asset")</f>
        <v>Low-Value Asset</v>
      </c>
      <c r="R1807" s="27"/>
      <c r="S1807" s="27"/>
      <c r="T1807" s="27"/>
      <c r="U1807" s="27"/>
      <c r="V1807" s="74"/>
      <c r="W1807" s="27"/>
      <c r="X1807" s="27"/>
      <c r="Y1807" s="27"/>
      <c r="Z1807" s="27"/>
      <c r="AA180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7" s="27"/>
      <c r="AC1807" s="83"/>
    </row>
    <row r="1808" spans="1:29" ht="12.6" x14ac:dyDescent="0.25">
      <c r="A1808" s="27"/>
      <c r="B1808" s="28"/>
      <c r="C1808" s="27"/>
      <c r="D180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8" s="27"/>
      <c r="F1808" s="27"/>
      <c r="G1808" s="29"/>
      <c r="H1808" s="29"/>
      <c r="I1808" s="27"/>
      <c r="J1808" s="27"/>
      <c r="K1808" s="27"/>
      <c r="L1808" s="27"/>
      <c r="M1808" s="27"/>
      <c r="N1808" s="27"/>
      <c r="O1808" s="30"/>
      <c r="P1808" s="30">
        <f>Table1[[#This Row],[Unit Value]]*Table1[[#This Row],[Qty | PCount]]</f>
        <v>0</v>
      </c>
      <c r="Q1808" s="27" t="str">
        <f>IF(Table1[[#This Row],[Unit Value]]&lt;=4999,"Low-Value Asset","High-Value Asset")</f>
        <v>Low-Value Asset</v>
      </c>
      <c r="R1808" s="27"/>
      <c r="S1808" s="27"/>
      <c r="T1808" s="27"/>
      <c r="U1808" s="27"/>
      <c r="V1808" s="74"/>
      <c r="W1808" s="27"/>
      <c r="X1808" s="27"/>
      <c r="Y1808" s="27"/>
      <c r="Z1808" s="27"/>
      <c r="AA180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8" s="27"/>
      <c r="AC1808" s="83"/>
    </row>
    <row r="1809" spans="1:29" ht="12.6" x14ac:dyDescent="0.25">
      <c r="A1809" s="27"/>
      <c r="B1809" s="28"/>
      <c r="C1809" s="27"/>
      <c r="D180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09" s="27"/>
      <c r="F1809" s="27"/>
      <c r="G1809" s="29"/>
      <c r="H1809" s="29"/>
      <c r="I1809" s="27"/>
      <c r="J1809" s="27"/>
      <c r="K1809" s="27"/>
      <c r="L1809" s="27"/>
      <c r="M1809" s="27"/>
      <c r="N1809" s="27"/>
      <c r="O1809" s="30"/>
      <c r="P1809" s="30">
        <f>Table1[[#This Row],[Unit Value]]*Table1[[#This Row],[Qty | PCount]]</f>
        <v>0</v>
      </c>
      <c r="Q1809" s="27" t="str">
        <f>IF(Table1[[#This Row],[Unit Value]]&lt;=4999,"Low-Value Asset","High-Value Asset")</f>
        <v>Low-Value Asset</v>
      </c>
      <c r="R1809" s="27"/>
      <c r="S1809" s="27"/>
      <c r="T1809" s="27"/>
      <c r="U1809" s="27"/>
      <c r="V1809" s="74"/>
      <c r="W1809" s="27"/>
      <c r="X1809" s="27"/>
      <c r="Y1809" s="27"/>
      <c r="Z1809" s="27"/>
      <c r="AA180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09" s="27"/>
      <c r="AC1809" s="83"/>
    </row>
    <row r="1810" spans="1:29" ht="12.6" x14ac:dyDescent="0.25">
      <c r="A1810" s="27"/>
      <c r="B1810" s="28"/>
      <c r="C1810" s="27"/>
      <c r="D181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0" s="27"/>
      <c r="F1810" s="27"/>
      <c r="G1810" s="29"/>
      <c r="H1810" s="29"/>
      <c r="I1810" s="27"/>
      <c r="J1810" s="27"/>
      <c r="K1810" s="27"/>
      <c r="L1810" s="27"/>
      <c r="M1810" s="27"/>
      <c r="N1810" s="27"/>
      <c r="O1810" s="30"/>
      <c r="P1810" s="30">
        <f>Table1[[#This Row],[Unit Value]]*Table1[[#This Row],[Qty | PCount]]</f>
        <v>0</v>
      </c>
      <c r="Q1810" s="27" t="str">
        <f>IF(Table1[[#This Row],[Unit Value]]&lt;=4999,"Low-Value Asset","High-Value Asset")</f>
        <v>Low-Value Asset</v>
      </c>
      <c r="R1810" s="27"/>
      <c r="S1810" s="27"/>
      <c r="T1810" s="27"/>
      <c r="U1810" s="27"/>
      <c r="V1810" s="74"/>
      <c r="W1810" s="27"/>
      <c r="X1810" s="27"/>
      <c r="Y1810" s="27"/>
      <c r="Z1810" s="27"/>
      <c r="AA181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0" s="27"/>
      <c r="AC1810" s="83"/>
    </row>
    <row r="1811" spans="1:29" ht="12.6" x14ac:dyDescent="0.25">
      <c r="A1811" s="27"/>
      <c r="B1811" s="28"/>
      <c r="C1811" s="27"/>
      <c r="D181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1" s="27"/>
      <c r="F1811" s="27"/>
      <c r="G1811" s="29"/>
      <c r="H1811" s="29"/>
      <c r="I1811" s="27"/>
      <c r="J1811" s="27"/>
      <c r="K1811" s="27"/>
      <c r="L1811" s="27"/>
      <c r="M1811" s="27"/>
      <c r="N1811" s="27"/>
      <c r="O1811" s="30"/>
      <c r="P1811" s="30">
        <f>Table1[[#This Row],[Unit Value]]*Table1[[#This Row],[Qty | PCount]]</f>
        <v>0</v>
      </c>
      <c r="Q1811" s="27" t="str">
        <f>IF(Table1[[#This Row],[Unit Value]]&lt;=4999,"Low-Value Asset","High-Value Asset")</f>
        <v>Low-Value Asset</v>
      </c>
      <c r="R1811" s="27"/>
      <c r="S1811" s="27"/>
      <c r="T1811" s="27"/>
      <c r="U1811" s="27"/>
      <c r="V1811" s="74"/>
      <c r="W1811" s="27"/>
      <c r="X1811" s="27"/>
      <c r="Y1811" s="27"/>
      <c r="Z1811" s="27"/>
      <c r="AA181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1" s="27"/>
      <c r="AC1811" s="83"/>
    </row>
    <row r="1812" spans="1:29" ht="12.6" x14ac:dyDescent="0.25">
      <c r="A1812" s="27"/>
      <c r="B1812" s="28"/>
      <c r="C1812" s="27"/>
      <c r="D181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2" s="27"/>
      <c r="F1812" s="27"/>
      <c r="G1812" s="29"/>
      <c r="H1812" s="29"/>
      <c r="I1812" s="27"/>
      <c r="J1812" s="27"/>
      <c r="K1812" s="27"/>
      <c r="L1812" s="27"/>
      <c r="M1812" s="27"/>
      <c r="N1812" s="27"/>
      <c r="O1812" s="30"/>
      <c r="P1812" s="30">
        <f>Table1[[#This Row],[Unit Value]]*Table1[[#This Row],[Qty | PCount]]</f>
        <v>0</v>
      </c>
      <c r="Q1812" s="27" t="str">
        <f>IF(Table1[[#This Row],[Unit Value]]&lt;=4999,"Low-Value Asset","High-Value Asset")</f>
        <v>Low-Value Asset</v>
      </c>
      <c r="R1812" s="27"/>
      <c r="S1812" s="27"/>
      <c r="T1812" s="27"/>
      <c r="U1812" s="27"/>
      <c r="V1812" s="74"/>
      <c r="W1812" s="27"/>
      <c r="X1812" s="27"/>
      <c r="Y1812" s="27"/>
      <c r="Z1812" s="27"/>
      <c r="AA181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2" s="27"/>
      <c r="AC1812" s="83"/>
    </row>
    <row r="1813" spans="1:29" ht="12.6" x14ac:dyDescent="0.25">
      <c r="A1813" s="27"/>
      <c r="B1813" s="28"/>
      <c r="C1813" s="27"/>
      <c r="D181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3" s="27"/>
      <c r="F1813" s="27"/>
      <c r="G1813" s="29"/>
      <c r="H1813" s="29"/>
      <c r="I1813" s="27"/>
      <c r="J1813" s="27"/>
      <c r="K1813" s="27"/>
      <c r="L1813" s="27"/>
      <c r="M1813" s="27"/>
      <c r="N1813" s="27"/>
      <c r="O1813" s="30"/>
      <c r="P1813" s="30">
        <f>Table1[[#This Row],[Unit Value]]*Table1[[#This Row],[Qty | PCount]]</f>
        <v>0</v>
      </c>
      <c r="Q1813" s="27" t="str">
        <f>IF(Table1[[#This Row],[Unit Value]]&lt;=4999,"Low-Value Asset","High-Value Asset")</f>
        <v>Low-Value Asset</v>
      </c>
      <c r="R1813" s="27"/>
      <c r="S1813" s="27"/>
      <c r="T1813" s="27"/>
      <c r="U1813" s="27"/>
      <c r="V1813" s="74"/>
      <c r="W1813" s="27"/>
      <c r="X1813" s="27"/>
      <c r="Y1813" s="27"/>
      <c r="Z1813" s="27"/>
      <c r="AA181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3" s="27"/>
      <c r="AC1813" s="83"/>
    </row>
    <row r="1814" spans="1:29" ht="12.6" x14ac:dyDescent="0.25">
      <c r="A1814" s="27"/>
      <c r="B1814" s="28"/>
      <c r="C1814" s="27"/>
      <c r="D181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4" s="27"/>
      <c r="F1814" s="27"/>
      <c r="G1814" s="29"/>
      <c r="H1814" s="29"/>
      <c r="I1814" s="27"/>
      <c r="J1814" s="27"/>
      <c r="K1814" s="27"/>
      <c r="L1814" s="27"/>
      <c r="M1814" s="27"/>
      <c r="N1814" s="27"/>
      <c r="O1814" s="30"/>
      <c r="P1814" s="30">
        <f>Table1[[#This Row],[Unit Value]]*Table1[[#This Row],[Qty | PCount]]</f>
        <v>0</v>
      </c>
      <c r="Q1814" s="27" t="str">
        <f>IF(Table1[[#This Row],[Unit Value]]&lt;=4999,"Low-Value Asset","High-Value Asset")</f>
        <v>Low-Value Asset</v>
      </c>
      <c r="R1814" s="27"/>
      <c r="S1814" s="27"/>
      <c r="T1814" s="27"/>
      <c r="U1814" s="27"/>
      <c r="V1814" s="74"/>
      <c r="W1814" s="27"/>
      <c r="X1814" s="27"/>
      <c r="Y1814" s="27"/>
      <c r="Z1814" s="27"/>
      <c r="AA181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4" s="27"/>
      <c r="AC1814" s="83"/>
    </row>
    <row r="1815" spans="1:29" ht="12.6" x14ac:dyDescent="0.25">
      <c r="A1815" s="27"/>
      <c r="B1815" s="28"/>
      <c r="C1815" s="27"/>
      <c r="D181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5" s="27"/>
      <c r="F1815" s="27"/>
      <c r="G1815" s="29"/>
      <c r="H1815" s="29"/>
      <c r="I1815" s="27"/>
      <c r="J1815" s="27"/>
      <c r="K1815" s="27"/>
      <c r="L1815" s="27"/>
      <c r="M1815" s="27"/>
      <c r="N1815" s="27"/>
      <c r="O1815" s="30"/>
      <c r="P1815" s="30">
        <f>Table1[[#This Row],[Unit Value]]*Table1[[#This Row],[Qty | PCount]]</f>
        <v>0</v>
      </c>
      <c r="Q1815" s="27" t="str">
        <f>IF(Table1[[#This Row],[Unit Value]]&lt;=4999,"Low-Value Asset","High-Value Asset")</f>
        <v>Low-Value Asset</v>
      </c>
      <c r="R1815" s="27"/>
      <c r="S1815" s="27"/>
      <c r="T1815" s="27"/>
      <c r="U1815" s="27"/>
      <c r="V1815" s="74"/>
      <c r="W1815" s="27"/>
      <c r="X1815" s="27"/>
      <c r="Y1815" s="27"/>
      <c r="Z1815" s="27"/>
      <c r="AA181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5" s="27"/>
      <c r="AC1815" s="83"/>
    </row>
    <row r="1816" spans="1:29" ht="12.6" x14ac:dyDescent="0.25">
      <c r="A1816" s="27"/>
      <c r="B1816" s="28"/>
      <c r="C1816" s="27"/>
      <c r="D181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6" s="27"/>
      <c r="F1816" s="27"/>
      <c r="G1816" s="29"/>
      <c r="H1816" s="29"/>
      <c r="I1816" s="27"/>
      <c r="J1816" s="27"/>
      <c r="K1816" s="27"/>
      <c r="L1816" s="27"/>
      <c r="M1816" s="27"/>
      <c r="N1816" s="27"/>
      <c r="O1816" s="30"/>
      <c r="P1816" s="30">
        <f>Table1[[#This Row],[Unit Value]]*Table1[[#This Row],[Qty | PCount]]</f>
        <v>0</v>
      </c>
      <c r="Q1816" s="27" t="str">
        <f>IF(Table1[[#This Row],[Unit Value]]&lt;=4999,"Low-Value Asset","High-Value Asset")</f>
        <v>Low-Value Asset</v>
      </c>
      <c r="R1816" s="27"/>
      <c r="S1816" s="27"/>
      <c r="T1816" s="27"/>
      <c r="U1816" s="27"/>
      <c r="V1816" s="74"/>
      <c r="W1816" s="27"/>
      <c r="X1816" s="27"/>
      <c r="Y1816" s="27"/>
      <c r="Z1816" s="27"/>
      <c r="AA181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6" s="27"/>
      <c r="AC1816" s="83"/>
    </row>
    <row r="1817" spans="1:29" ht="12.6" x14ac:dyDescent="0.25">
      <c r="A1817" s="27"/>
      <c r="B1817" s="28"/>
      <c r="C1817" s="27"/>
      <c r="D181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7" s="27"/>
      <c r="F1817" s="27"/>
      <c r="G1817" s="29"/>
      <c r="H1817" s="29"/>
      <c r="I1817" s="27"/>
      <c r="J1817" s="27"/>
      <c r="K1817" s="27"/>
      <c r="L1817" s="27"/>
      <c r="M1817" s="27"/>
      <c r="N1817" s="27"/>
      <c r="O1817" s="30"/>
      <c r="P1817" s="30">
        <f>Table1[[#This Row],[Unit Value]]*Table1[[#This Row],[Qty | PCount]]</f>
        <v>0</v>
      </c>
      <c r="Q1817" s="27" t="str">
        <f>IF(Table1[[#This Row],[Unit Value]]&lt;=4999,"Low-Value Asset","High-Value Asset")</f>
        <v>Low-Value Asset</v>
      </c>
      <c r="R1817" s="27"/>
      <c r="S1817" s="27"/>
      <c r="T1817" s="27"/>
      <c r="U1817" s="27"/>
      <c r="V1817" s="74"/>
      <c r="W1817" s="27"/>
      <c r="X1817" s="27"/>
      <c r="Y1817" s="27"/>
      <c r="Z1817" s="27"/>
      <c r="AA181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7" s="27"/>
      <c r="AC1817" s="83"/>
    </row>
    <row r="1818" spans="1:29" ht="12.6" x14ac:dyDescent="0.25">
      <c r="A1818" s="27"/>
      <c r="B1818" s="28"/>
      <c r="C1818" s="27"/>
      <c r="D181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8" s="27"/>
      <c r="F1818" s="27"/>
      <c r="G1818" s="29"/>
      <c r="H1818" s="29"/>
      <c r="I1818" s="27"/>
      <c r="J1818" s="27"/>
      <c r="K1818" s="27"/>
      <c r="L1818" s="27"/>
      <c r="M1818" s="27"/>
      <c r="N1818" s="27"/>
      <c r="O1818" s="30"/>
      <c r="P1818" s="30">
        <f>Table1[[#This Row],[Unit Value]]*Table1[[#This Row],[Qty | PCount]]</f>
        <v>0</v>
      </c>
      <c r="Q1818" s="27" t="str">
        <f>IF(Table1[[#This Row],[Unit Value]]&lt;=4999,"Low-Value Asset","High-Value Asset")</f>
        <v>Low-Value Asset</v>
      </c>
      <c r="R1818" s="27"/>
      <c r="S1818" s="27"/>
      <c r="T1818" s="27"/>
      <c r="U1818" s="27"/>
      <c r="V1818" s="74"/>
      <c r="W1818" s="27"/>
      <c r="X1818" s="27"/>
      <c r="Y1818" s="27"/>
      <c r="Z1818" s="27"/>
      <c r="AA181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8" s="27"/>
      <c r="AC1818" s="83"/>
    </row>
    <row r="1819" spans="1:29" ht="12.6" x14ac:dyDescent="0.25">
      <c r="A1819" s="27"/>
      <c r="B1819" s="28"/>
      <c r="C1819" s="27"/>
      <c r="D181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19" s="27"/>
      <c r="F1819" s="27"/>
      <c r="G1819" s="29"/>
      <c r="H1819" s="29"/>
      <c r="I1819" s="27"/>
      <c r="J1819" s="27"/>
      <c r="K1819" s="27"/>
      <c r="L1819" s="27"/>
      <c r="M1819" s="27"/>
      <c r="N1819" s="27"/>
      <c r="O1819" s="30"/>
      <c r="P1819" s="30">
        <f>Table1[[#This Row],[Unit Value]]*Table1[[#This Row],[Qty | PCount]]</f>
        <v>0</v>
      </c>
      <c r="Q1819" s="27" t="str">
        <f>IF(Table1[[#This Row],[Unit Value]]&lt;=4999,"Low-Value Asset","High-Value Asset")</f>
        <v>Low-Value Asset</v>
      </c>
      <c r="R1819" s="27"/>
      <c r="S1819" s="27"/>
      <c r="T1819" s="27"/>
      <c r="U1819" s="27"/>
      <c r="V1819" s="74"/>
      <c r="W1819" s="27"/>
      <c r="X1819" s="27"/>
      <c r="Y1819" s="27"/>
      <c r="Z1819" s="27"/>
      <c r="AA181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19" s="27"/>
      <c r="AC1819" s="83"/>
    </row>
    <row r="1820" spans="1:29" ht="12.6" x14ac:dyDescent="0.25">
      <c r="A1820" s="27"/>
      <c r="B1820" s="28"/>
      <c r="C1820" s="27"/>
      <c r="D182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0" s="27"/>
      <c r="F1820" s="27"/>
      <c r="G1820" s="29"/>
      <c r="H1820" s="29"/>
      <c r="I1820" s="27"/>
      <c r="J1820" s="27"/>
      <c r="K1820" s="27"/>
      <c r="L1820" s="27"/>
      <c r="M1820" s="27"/>
      <c r="N1820" s="27"/>
      <c r="O1820" s="30"/>
      <c r="P1820" s="30">
        <f>Table1[[#This Row],[Unit Value]]*Table1[[#This Row],[Qty | PCount]]</f>
        <v>0</v>
      </c>
      <c r="Q1820" s="27" t="str">
        <f>IF(Table1[[#This Row],[Unit Value]]&lt;=4999,"Low-Value Asset","High-Value Asset")</f>
        <v>Low-Value Asset</v>
      </c>
      <c r="R1820" s="27"/>
      <c r="S1820" s="27"/>
      <c r="T1820" s="27"/>
      <c r="U1820" s="27"/>
      <c r="V1820" s="74"/>
      <c r="W1820" s="27"/>
      <c r="X1820" s="27"/>
      <c r="Y1820" s="27"/>
      <c r="Z1820" s="27"/>
      <c r="AA182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0" s="27"/>
      <c r="AC1820" s="83"/>
    </row>
    <row r="1821" spans="1:29" ht="12.6" x14ac:dyDescent="0.25">
      <c r="A1821" s="27"/>
      <c r="B1821" s="28"/>
      <c r="C1821" s="27"/>
      <c r="D182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1" s="27"/>
      <c r="F1821" s="27"/>
      <c r="G1821" s="29"/>
      <c r="H1821" s="29"/>
      <c r="I1821" s="27"/>
      <c r="J1821" s="27"/>
      <c r="K1821" s="27"/>
      <c r="L1821" s="27"/>
      <c r="M1821" s="27"/>
      <c r="N1821" s="27"/>
      <c r="O1821" s="30"/>
      <c r="P1821" s="30">
        <f>Table1[[#This Row],[Unit Value]]*Table1[[#This Row],[Qty | PCount]]</f>
        <v>0</v>
      </c>
      <c r="Q1821" s="27" t="str">
        <f>IF(Table1[[#This Row],[Unit Value]]&lt;=4999,"Low-Value Asset","High-Value Asset")</f>
        <v>Low-Value Asset</v>
      </c>
      <c r="R1821" s="27"/>
      <c r="S1821" s="27"/>
      <c r="T1821" s="27"/>
      <c r="U1821" s="27"/>
      <c r="V1821" s="74"/>
      <c r="W1821" s="27"/>
      <c r="X1821" s="27"/>
      <c r="Y1821" s="27"/>
      <c r="Z1821" s="27"/>
      <c r="AA182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1" s="27"/>
      <c r="AC1821" s="83"/>
    </row>
    <row r="1822" spans="1:29" ht="12.6" x14ac:dyDescent="0.25">
      <c r="A1822" s="27"/>
      <c r="B1822" s="28"/>
      <c r="C1822" s="27"/>
      <c r="D182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2" s="27"/>
      <c r="F1822" s="27"/>
      <c r="G1822" s="29"/>
      <c r="H1822" s="29"/>
      <c r="I1822" s="27"/>
      <c r="J1822" s="27"/>
      <c r="K1822" s="27"/>
      <c r="L1822" s="27"/>
      <c r="M1822" s="27"/>
      <c r="N1822" s="27"/>
      <c r="O1822" s="30"/>
      <c r="P1822" s="30">
        <f>Table1[[#This Row],[Unit Value]]*Table1[[#This Row],[Qty | PCount]]</f>
        <v>0</v>
      </c>
      <c r="Q1822" s="27" t="str">
        <f>IF(Table1[[#This Row],[Unit Value]]&lt;=4999,"Low-Value Asset","High-Value Asset")</f>
        <v>Low-Value Asset</v>
      </c>
      <c r="R1822" s="27"/>
      <c r="S1822" s="27"/>
      <c r="T1822" s="27"/>
      <c r="U1822" s="27"/>
      <c r="V1822" s="74"/>
      <c r="W1822" s="27"/>
      <c r="X1822" s="27"/>
      <c r="Y1822" s="27"/>
      <c r="Z1822" s="27"/>
      <c r="AA182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2" s="27"/>
      <c r="AC1822" s="83"/>
    </row>
    <row r="1823" spans="1:29" ht="12.6" x14ac:dyDescent="0.25">
      <c r="A1823" s="27"/>
      <c r="B1823" s="28"/>
      <c r="C1823" s="27"/>
      <c r="D182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3" s="27"/>
      <c r="F1823" s="27"/>
      <c r="G1823" s="29"/>
      <c r="H1823" s="29"/>
      <c r="I1823" s="27"/>
      <c r="J1823" s="27"/>
      <c r="K1823" s="27"/>
      <c r="L1823" s="27"/>
      <c r="M1823" s="27"/>
      <c r="N1823" s="27"/>
      <c r="O1823" s="30"/>
      <c r="P1823" s="30">
        <f>Table1[[#This Row],[Unit Value]]*Table1[[#This Row],[Qty | PCount]]</f>
        <v>0</v>
      </c>
      <c r="Q1823" s="27" t="str">
        <f>IF(Table1[[#This Row],[Unit Value]]&lt;=4999,"Low-Value Asset","High-Value Asset")</f>
        <v>Low-Value Asset</v>
      </c>
      <c r="R1823" s="27"/>
      <c r="S1823" s="27"/>
      <c r="T1823" s="27"/>
      <c r="U1823" s="27"/>
      <c r="V1823" s="74"/>
      <c r="W1823" s="27"/>
      <c r="X1823" s="27"/>
      <c r="Y1823" s="27"/>
      <c r="Z1823" s="27"/>
      <c r="AA182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3" s="27"/>
      <c r="AC1823" s="83"/>
    </row>
    <row r="1824" spans="1:29" ht="12.6" x14ac:dyDescent="0.25">
      <c r="A1824" s="27"/>
      <c r="B1824" s="28"/>
      <c r="C1824" s="27"/>
      <c r="D182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4" s="27"/>
      <c r="F1824" s="27"/>
      <c r="G1824" s="29"/>
      <c r="H1824" s="29"/>
      <c r="I1824" s="27"/>
      <c r="J1824" s="27"/>
      <c r="K1824" s="27"/>
      <c r="L1824" s="27"/>
      <c r="M1824" s="27"/>
      <c r="N1824" s="27"/>
      <c r="O1824" s="30"/>
      <c r="P1824" s="30">
        <f>Table1[[#This Row],[Unit Value]]*Table1[[#This Row],[Qty | PCount]]</f>
        <v>0</v>
      </c>
      <c r="Q1824" s="27" t="str">
        <f>IF(Table1[[#This Row],[Unit Value]]&lt;=4999,"Low-Value Asset","High-Value Asset")</f>
        <v>Low-Value Asset</v>
      </c>
      <c r="R1824" s="27"/>
      <c r="S1824" s="27"/>
      <c r="T1824" s="27"/>
      <c r="U1824" s="27"/>
      <c r="V1824" s="74"/>
      <c r="W1824" s="27"/>
      <c r="X1824" s="27"/>
      <c r="Y1824" s="27"/>
      <c r="Z1824" s="27"/>
      <c r="AA182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4" s="27"/>
      <c r="AC1824" s="83"/>
    </row>
    <row r="1825" spans="1:29" ht="12.6" x14ac:dyDescent="0.25">
      <c r="A1825" s="27"/>
      <c r="B1825" s="28"/>
      <c r="C1825" s="27"/>
      <c r="D182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5" s="27"/>
      <c r="F1825" s="27"/>
      <c r="G1825" s="29"/>
      <c r="H1825" s="29"/>
      <c r="I1825" s="27"/>
      <c r="J1825" s="27"/>
      <c r="K1825" s="27"/>
      <c r="L1825" s="27"/>
      <c r="M1825" s="27"/>
      <c r="N1825" s="27"/>
      <c r="O1825" s="30"/>
      <c r="P1825" s="30">
        <f>Table1[[#This Row],[Unit Value]]*Table1[[#This Row],[Qty | PCount]]</f>
        <v>0</v>
      </c>
      <c r="Q1825" s="27" t="str">
        <f>IF(Table1[[#This Row],[Unit Value]]&lt;=4999,"Low-Value Asset","High-Value Asset")</f>
        <v>Low-Value Asset</v>
      </c>
      <c r="R1825" s="27"/>
      <c r="S1825" s="27"/>
      <c r="T1825" s="27"/>
      <c r="U1825" s="27"/>
      <c r="V1825" s="74"/>
      <c r="W1825" s="27"/>
      <c r="X1825" s="27"/>
      <c r="Y1825" s="27"/>
      <c r="Z1825" s="27"/>
      <c r="AA182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5" s="27"/>
      <c r="AC1825" s="83"/>
    </row>
    <row r="1826" spans="1:29" ht="12.6" x14ac:dyDescent="0.25">
      <c r="A1826" s="27"/>
      <c r="B1826" s="28"/>
      <c r="C1826" s="27"/>
      <c r="D182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6" s="27"/>
      <c r="F1826" s="27"/>
      <c r="G1826" s="29"/>
      <c r="H1826" s="29"/>
      <c r="I1826" s="27"/>
      <c r="J1826" s="27"/>
      <c r="K1826" s="27"/>
      <c r="L1826" s="27"/>
      <c r="M1826" s="27"/>
      <c r="N1826" s="27"/>
      <c r="O1826" s="30"/>
      <c r="P1826" s="30">
        <f>Table1[[#This Row],[Unit Value]]*Table1[[#This Row],[Qty | PCount]]</f>
        <v>0</v>
      </c>
      <c r="Q1826" s="27" t="str">
        <f>IF(Table1[[#This Row],[Unit Value]]&lt;=4999,"Low-Value Asset","High-Value Asset")</f>
        <v>Low-Value Asset</v>
      </c>
      <c r="R1826" s="27"/>
      <c r="S1826" s="27"/>
      <c r="T1826" s="27"/>
      <c r="U1826" s="27"/>
      <c r="V1826" s="74"/>
      <c r="W1826" s="27"/>
      <c r="X1826" s="27"/>
      <c r="Y1826" s="27"/>
      <c r="Z1826" s="27"/>
      <c r="AA182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6" s="27"/>
      <c r="AC1826" s="83"/>
    </row>
    <row r="1827" spans="1:29" ht="12.6" x14ac:dyDescent="0.25">
      <c r="A1827" s="27"/>
      <c r="B1827" s="28"/>
      <c r="C1827" s="27"/>
      <c r="D182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7" s="27"/>
      <c r="F1827" s="27"/>
      <c r="G1827" s="29"/>
      <c r="H1827" s="29"/>
      <c r="I1827" s="27"/>
      <c r="J1827" s="27"/>
      <c r="K1827" s="27"/>
      <c r="L1827" s="27"/>
      <c r="M1827" s="27"/>
      <c r="N1827" s="27"/>
      <c r="O1827" s="30"/>
      <c r="P1827" s="30">
        <f>Table1[[#This Row],[Unit Value]]*Table1[[#This Row],[Qty | PCount]]</f>
        <v>0</v>
      </c>
      <c r="Q1827" s="27" t="str">
        <f>IF(Table1[[#This Row],[Unit Value]]&lt;=4999,"Low-Value Asset","High-Value Asset")</f>
        <v>Low-Value Asset</v>
      </c>
      <c r="R1827" s="27"/>
      <c r="S1827" s="27"/>
      <c r="T1827" s="27"/>
      <c r="U1827" s="27"/>
      <c r="V1827" s="74"/>
      <c r="W1827" s="27"/>
      <c r="X1827" s="27"/>
      <c r="Y1827" s="27"/>
      <c r="Z1827" s="27"/>
      <c r="AA182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7" s="27"/>
      <c r="AC1827" s="83"/>
    </row>
    <row r="1828" spans="1:29" ht="12.6" x14ac:dyDescent="0.25">
      <c r="A1828" s="27"/>
      <c r="B1828" s="28"/>
      <c r="C1828" s="27"/>
      <c r="D182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8" s="27"/>
      <c r="F1828" s="27"/>
      <c r="G1828" s="29"/>
      <c r="H1828" s="29"/>
      <c r="I1828" s="27"/>
      <c r="J1828" s="27"/>
      <c r="K1828" s="27"/>
      <c r="L1828" s="27"/>
      <c r="M1828" s="27"/>
      <c r="N1828" s="27"/>
      <c r="O1828" s="30"/>
      <c r="P1828" s="30">
        <f>Table1[[#This Row],[Unit Value]]*Table1[[#This Row],[Qty | PCount]]</f>
        <v>0</v>
      </c>
      <c r="Q1828" s="27" t="str">
        <f>IF(Table1[[#This Row],[Unit Value]]&lt;=4999,"Low-Value Asset","High-Value Asset")</f>
        <v>Low-Value Asset</v>
      </c>
      <c r="R1828" s="27"/>
      <c r="S1828" s="27"/>
      <c r="T1828" s="27"/>
      <c r="U1828" s="27"/>
      <c r="V1828" s="74"/>
      <c r="W1828" s="27"/>
      <c r="X1828" s="27"/>
      <c r="Y1828" s="27"/>
      <c r="Z1828" s="27"/>
      <c r="AA182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8" s="27"/>
      <c r="AC1828" s="83"/>
    </row>
    <row r="1829" spans="1:29" ht="12.6" x14ac:dyDescent="0.25">
      <c r="A1829" s="27"/>
      <c r="B1829" s="28"/>
      <c r="C1829" s="27"/>
      <c r="D182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29" s="27"/>
      <c r="F1829" s="27"/>
      <c r="G1829" s="29"/>
      <c r="H1829" s="29"/>
      <c r="I1829" s="27"/>
      <c r="J1829" s="27"/>
      <c r="K1829" s="27"/>
      <c r="L1829" s="27"/>
      <c r="M1829" s="27"/>
      <c r="N1829" s="27"/>
      <c r="O1829" s="30"/>
      <c r="P1829" s="30">
        <f>Table1[[#This Row],[Unit Value]]*Table1[[#This Row],[Qty | PCount]]</f>
        <v>0</v>
      </c>
      <c r="Q1829" s="27" t="str">
        <f>IF(Table1[[#This Row],[Unit Value]]&lt;=4999,"Low-Value Asset","High-Value Asset")</f>
        <v>Low-Value Asset</v>
      </c>
      <c r="R1829" s="27"/>
      <c r="S1829" s="27"/>
      <c r="T1829" s="27"/>
      <c r="U1829" s="27"/>
      <c r="V1829" s="74"/>
      <c r="W1829" s="27"/>
      <c r="X1829" s="27"/>
      <c r="Y1829" s="27"/>
      <c r="Z1829" s="27"/>
      <c r="AA182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29" s="27"/>
      <c r="AC1829" s="83"/>
    </row>
    <row r="1830" spans="1:29" ht="12.6" x14ac:dyDescent="0.25">
      <c r="A1830" s="27"/>
      <c r="B1830" s="28"/>
      <c r="C1830" s="27"/>
      <c r="D183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0" s="27"/>
      <c r="F1830" s="27"/>
      <c r="G1830" s="29"/>
      <c r="H1830" s="29"/>
      <c r="I1830" s="27"/>
      <c r="J1830" s="27"/>
      <c r="K1830" s="27"/>
      <c r="L1830" s="27"/>
      <c r="M1830" s="27"/>
      <c r="N1830" s="27"/>
      <c r="O1830" s="30"/>
      <c r="P1830" s="30">
        <f>Table1[[#This Row],[Unit Value]]*Table1[[#This Row],[Qty | PCount]]</f>
        <v>0</v>
      </c>
      <c r="Q1830" s="27" t="str">
        <f>IF(Table1[[#This Row],[Unit Value]]&lt;=4999,"Low-Value Asset","High-Value Asset")</f>
        <v>Low-Value Asset</v>
      </c>
      <c r="R1830" s="27"/>
      <c r="S1830" s="27"/>
      <c r="T1830" s="27"/>
      <c r="U1830" s="27"/>
      <c r="V1830" s="74"/>
      <c r="W1830" s="27"/>
      <c r="X1830" s="27"/>
      <c r="Y1830" s="27"/>
      <c r="Z1830" s="27"/>
      <c r="AA183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0" s="27"/>
      <c r="AC1830" s="83"/>
    </row>
    <row r="1831" spans="1:29" ht="12.6" x14ac:dyDescent="0.25">
      <c r="A1831" s="27"/>
      <c r="B1831" s="28"/>
      <c r="C1831" s="27"/>
      <c r="D183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1" s="27"/>
      <c r="F1831" s="27"/>
      <c r="G1831" s="29"/>
      <c r="H1831" s="29"/>
      <c r="I1831" s="27"/>
      <c r="J1831" s="27"/>
      <c r="K1831" s="27"/>
      <c r="L1831" s="27"/>
      <c r="M1831" s="27"/>
      <c r="N1831" s="27"/>
      <c r="O1831" s="30"/>
      <c r="P1831" s="30">
        <f>Table1[[#This Row],[Unit Value]]*Table1[[#This Row],[Qty | PCount]]</f>
        <v>0</v>
      </c>
      <c r="Q1831" s="27" t="str">
        <f>IF(Table1[[#This Row],[Unit Value]]&lt;=4999,"Low-Value Asset","High-Value Asset")</f>
        <v>Low-Value Asset</v>
      </c>
      <c r="R1831" s="27"/>
      <c r="S1831" s="27"/>
      <c r="T1831" s="27"/>
      <c r="U1831" s="27"/>
      <c r="V1831" s="74"/>
      <c r="W1831" s="27"/>
      <c r="X1831" s="27"/>
      <c r="Y1831" s="27"/>
      <c r="Z1831" s="27"/>
      <c r="AA183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1" s="27"/>
      <c r="AC1831" s="83"/>
    </row>
    <row r="1832" spans="1:29" ht="12.6" x14ac:dyDescent="0.25">
      <c r="A1832" s="27"/>
      <c r="B1832" s="28"/>
      <c r="C1832" s="27"/>
      <c r="D183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2" s="27"/>
      <c r="F1832" s="27"/>
      <c r="G1832" s="29"/>
      <c r="H1832" s="29"/>
      <c r="I1832" s="27"/>
      <c r="J1832" s="27"/>
      <c r="K1832" s="27"/>
      <c r="L1832" s="27"/>
      <c r="M1832" s="27"/>
      <c r="N1832" s="27"/>
      <c r="O1832" s="30"/>
      <c r="P1832" s="30">
        <f>Table1[[#This Row],[Unit Value]]*Table1[[#This Row],[Qty | PCount]]</f>
        <v>0</v>
      </c>
      <c r="Q1832" s="27" t="str">
        <f>IF(Table1[[#This Row],[Unit Value]]&lt;=4999,"Low-Value Asset","High-Value Asset")</f>
        <v>Low-Value Asset</v>
      </c>
      <c r="R1832" s="27"/>
      <c r="S1832" s="27"/>
      <c r="T1832" s="27"/>
      <c r="U1832" s="27"/>
      <c r="V1832" s="74"/>
      <c r="W1832" s="27"/>
      <c r="X1832" s="27"/>
      <c r="Y1832" s="27"/>
      <c r="Z1832" s="27"/>
      <c r="AA183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2" s="27"/>
      <c r="AC1832" s="83"/>
    </row>
    <row r="1833" spans="1:29" ht="12.6" x14ac:dyDescent="0.25">
      <c r="A1833" s="27"/>
      <c r="B1833" s="28"/>
      <c r="C1833" s="27"/>
      <c r="D183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3" s="27"/>
      <c r="F1833" s="27"/>
      <c r="G1833" s="29"/>
      <c r="H1833" s="29"/>
      <c r="I1833" s="27"/>
      <c r="J1833" s="27"/>
      <c r="K1833" s="27"/>
      <c r="L1833" s="27"/>
      <c r="M1833" s="27"/>
      <c r="N1833" s="27"/>
      <c r="O1833" s="30"/>
      <c r="P1833" s="30">
        <f>Table1[[#This Row],[Unit Value]]*Table1[[#This Row],[Qty | PCount]]</f>
        <v>0</v>
      </c>
      <c r="Q1833" s="27" t="str">
        <f>IF(Table1[[#This Row],[Unit Value]]&lt;=4999,"Low-Value Asset","High-Value Asset")</f>
        <v>Low-Value Asset</v>
      </c>
      <c r="R1833" s="27"/>
      <c r="S1833" s="27"/>
      <c r="T1833" s="27"/>
      <c r="U1833" s="27"/>
      <c r="V1833" s="74"/>
      <c r="W1833" s="27"/>
      <c r="X1833" s="27"/>
      <c r="Y1833" s="27"/>
      <c r="Z1833" s="27"/>
      <c r="AA183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3" s="27"/>
      <c r="AC1833" s="83"/>
    </row>
    <row r="1834" spans="1:29" ht="12.6" x14ac:dyDescent="0.25">
      <c r="A1834" s="27"/>
      <c r="B1834" s="28"/>
      <c r="C1834" s="27"/>
      <c r="D183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4" s="27"/>
      <c r="F1834" s="27"/>
      <c r="G1834" s="29"/>
      <c r="H1834" s="29"/>
      <c r="I1834" s="27"/>
      <c r="J1834" s="27"/>
      <c r="K1834" s="27"/>
      <c r="L1834" s="27"/>
      <c r="M1834" s="27"/>
      <c r="N1834" s="27"/>
      <c r="O1834" s="30"/>
      <c r="P1834" s="30">
        <f>Table1[[#This Row],[Unit Value]]*Table1[[#This Row],[Qty | PCount]]</f>
        <v>0</v>
      </c>
      <c r="Q1834" s="27" t="str">
        <f>IF(Table1[[#This Row],[Unit Value]]&lt;=4999,"Low-Value Asset","High-Value Asset")</f>
        <v>Low-Value Asset</v>
      </c>
      <c r="R1834" s="27"/>
      <c r="S1834" s="27"/>
      <c r="T1834" s="27"/>
      <c r="U1834" s="27"/>
      <c r="V1834" s="74"/>
      <c r="W1834" s="27"/>
      <c r="X1834" s="27"/>
      <c r="Y1834" s="27"/>
      <c r="Z1834" s="27"/>
      <c r="AA183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4" s="27"/>
      <c r="AC1834" s="83"/>
    </row>
    <row r="1835" spans="1:29" ht="12.6" x14ac:dyDescent="0.25">
      <c r="A1835" s="27"/>
      <c r="B1835" s="28"/>
      <c r="C1835" s="27"/>
      <c r="D183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5" s="27"/>
      <c r="F1835" s="27"/>
      <c r="G1835" s="29"/>
      <c r="H1835" s="29"/>
      <c r="I1835" s="27"/>
      <c r="J1835" s="27"/>
      <c r="K1835" s="27"/>
      <c r="L1835" s="27"/>
      <c r="M1835" s="27"/>
      <c r="N1835" s="27"/>
      <c r="O1835" s="30"/>
      <c r="P1835" s="30">
        <f>Table1[[#This Row],[Unit Value]]*Table1[[#This Row],[Qty | PCount]]</f>
        <v>0</v>
      </c>
      <c r="Q1835" s="27" t="str">
        <f>IF(Table1[[#This Row],[Unit Value]]&lt;=4999,"Low-Value Asset","High-Value Asset")</f>
        <v>Low-Value Asset</v>
      </c>
      <c r="R1835" s="27"/>
      <c r="S1835" s="27"/>
      <c r="T1835" s="27"/>
      <c r="U1835" s="27"/>
      <c r="V1835" s="74"/>
      <c r="W1835" s="27"/>
      <c r="X1835" s="27"/>
      <c r="Y1835" s="27"/>
      <c r="Z1835" s="27"/>
      <c r="AA183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5" s="27"/>
      <c r="AC1835" s="83"/>
    </row>
    <row r="1836" spans="1:29" ht="12.6" x14ac:dyDescent="0.25">
      <c r="A1836" s="27"/>
      <c r="B1836" s="28"/>
      <c r="C1836" s="27"/>
      <c r="D183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6" s="27"/>
      <c r="F1836" s="27"/>
      <c r="G1836" s="29"/>
      <c r="H1836" s="29"/>
      <c r="I1836" s="27"/>
      <c r="J1836" s="27"/>
      <c r="K1836" s="27"/>
      <c r="L1836" s="27"/>
      <c r="M1836" s="27"/>
      <c r="N1836" s="27"/>
      <c r="O1836" s="30"/>
      <c r="P1836" s="30">
        <f>Table1[[#This Row],[Unit Value]]*Table1[[#This Row],[Qty | PCount]]</f>
        <v>0</v>
      </c>
      <c r="Q1836" s="27" t="str">
        <f>IF(Table1[[#This Row],[Unit Value]]&lt;=4999,"Low-Value Asset","High-Value Asset")</f>
        <v>Low-Value Asset</v>
      </c>
      <c r="R1836" s="27"/>
      <c r="S1836" s="27"/>
      <c r="T1836" s="27"/>
      <c r="U1836" s="27"/>
      <c r="V1836" s="74"/>
      <c r="W1836" s="27"/>
      <c r="X1836" s="27"/>
      <c r="Y1836" s="27"/>
      <c r="Z1836" s="27"/>
      <c r="AA183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6" s="27"/>
      <c r="AC1836" s="83"/>
    </row>
    <row r="1837" spans="1:29" ht="12.6" x14ac:dyDescent="0.25">
      <c r="A1837" s="27"/>
      <c r="B1837" s="28"/>
      <c r="C1837" s="27"/>
      <c r="D183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7" s="27"/>
      <c r="F1837" s="27"/>
      <c r="G1837" s="29"/>
      <c r="H1837" s="29"/>
      <c r="I1837" s="27"/>
      <c r="J1837" s="27"/>
      <c r="K1837" s="27"/>
      <c r="L1837" s="27"/>
      <c r="M1837" s="27"/>
      <c r="N1837" s="27"/>
      <c r="O1837" s="30"/>
      <c r="P1837" s="30">
        <f>Table1[[#This Row],[Unit Value]]*Table1[[#This Row],[Qty | PCount]]</f>
        <v>0</v>
      </c>
      <c r="Q1837" s="27" t="str">
        <f>IF(Table1[[#This Row],[Unit Value]]&lt;=4999,"Low-Value Asset","High-Value Asset")</f>
        <v>Low-Value Asset</v>
      </c>
      <c r="R1837" s="27"/>
      <c r="S1837" s="27"/>
      <c r="T1837" s="27"/>
      <c r="U1837" s="27"/>
      <c r="V1837" s="74"/>
      <c r="W1837" s="27"/>
      <c r="X1837" s="27"/>
      <c r="Y1837" s="27"/>
      <c r="Z1837" s="27"/>
      <c r="AA183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7" s="27"/>
      <c r="AC1837" s="83"/>
    </row>
    <row r="1838" spans="1:29" ht="12.6" x14ac:dyDescent="0.25">
      <c r="A1838" s="27"/>
      <c r="B1838" s="28"/>
      <c r="C1838" s="27"/>
      <c r="D183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8" s="27"/>
      <c r="F1838" s="27"/>
      <c r="G1838" s="29"/>
      <c r="H1838" s="29"/>
      <c r="I1838" s="27"/>
      <c r="J1838" s="27"/>
      <c r="K1838" s="27"/>
      <c r="L1838" s="27"/>
      <c r="M1838" s="27"/>
      <c r="N1838" s="27"/>
      <c r="O1838" s="30"/>
      <c r="P1838" s="30">
        <f>Table1[[#This Row],[Unit Value]]*Table1[[#This Row],[Qty | PCount]]</f>
        <v>0</v>
      </c>
      <c r="Q1838" s="27" t="str">
        <f>IF(Table1[[#This Row],[Unit Value]]&lt;=4999,"Low-Value Asset","High-Value Asset")</f>
        <v>Low-Value Asset</v>
      </c>
      <c r="R1838" s="27"/>
      <c r="S1838" s="27"/>
      <c r="T1838" s="27"/>
      <c r="U1838" s="27"/>
      <c r="V1838" s="74"/>
      <c r="W1838" s="27"/>
      <c r="X1838" s="27"/>
      <c r="Y1838" s="27"/>
      <c r="Z1838" s="27"/>
      <c r="AA183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8" s="27"/>
      <c r="AC1838" s="83"/>
    </row>
    <row r="1839" spans="1:29" ht="12.6" x14ac:dyDescent="0.25">
      <c r="A1839" s="27"/>
      <c r="B1839" s="28"/>
      <c r="C1839" s="27"/>
      <c r="D183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39" s="27"/>
      <c r="F1839" s="27"/>
      <c r="G1839" s="29"/>
      <c r="H1839" s="29"/>
      <c r="I1839" s="27"/>
      <c r="J1839" s="27"/>
      <c r="K1839" s="27"/>
      <c r="L1839" s="27"/>
      <c r="M1839" s="27"/>
      <c r="N1839" s="27"/>
      <c r="O1839" s="30"/>
      <c r="P1839" s="30">
        <f>Table1[[#This Row],[Unit Value]]*Table1[[#This Row],[Qty | PCount]]</f>
        <v>0</v>
      </c>
      <c r="Q1839" s="27" t="str">
        <f>IF(Table1[[#This Row],[Unit Value]]&lt;=4999,"Low-Value Asset","High-Value Asset")</f>
        <v>Low-Value Asset</v>
      </c>
      <c r="R1839" s="27"/>
      <c r="S1839" s="27"/>
      <c r="T1839" s="27"/>
      <c r="U1839" s="27"/>
      <c r="V1839" s="74"/>
      <c r="W1839" s="27"/>
      <c r="X1839" s="27"/>
      <c r="Y1839" s="27"/>
      <c r="Z1839" s="27"/>
      <c r="AA183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39" s="27"/>
      <c r="AC1839" s="83"/>
    </row>
    <row r="1840" spans="1:29" ht="12.6" x14ac:dyDescent="0.25">
      <c r="A1840" s="27"/>
      <c r="B1840" s="28"/>
      <c r="C1840" s="27"/>
      <c r="D184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0" s="27"/>
      <c r="F1840" s="27"/>
      <c r="G1840" s="29"/>
      <c r="H1840" s="29"/>
      <c r="I1840" s="27"/>
      <c r="J1840" s="27"/>
      <c r="K1840" s="27"/>
      <c r="L1840" s="27"/>
      <c r="M1840" s="27"/>
      <c r="N1840" s="27"/>
      <c r="O1840" s="30"/>
      <c r="P1840" s="30">
        <f>Table1[[#This Row],[Unit Value]]*Table1[[#This Row],[Qty | PCount]]</f>
        <v>0</v>
      </c>
      <c r="Q1840" s="27" t="str">
        <f>IF(Table1[[#This Row],[Unit Value]]&lt;=4999,"Low-Value Asset","High-Value Asset")</f>
        <v>Low-Value Asset</v>
      </c>
      <c r="R1840" s="27"/>
      <c r="S1840" s="27"/>
      <c r="T1840" s="27"/>
      <c r="U1840" s="27"/>
      <c r="V1840" s="74"/>
      <c r="W1840" s="27"/>
      <c r="X1840" s="27"/>
      <c r="Y1840" s="27"/>
      <c r="Z1840" s="27"/>
      <c r="AA184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0" s="27"/>
      <c r="AC1840" s="83"/>
    </row>
    <row r="1841" spans="1:29" ht="12.6" x14ac:dyDescent="0.25">
      <c r="A1841" s="27"/>
      <c r="B1841" s="28"/>
      <c r="C1841" s="27"/>
      <c r="D184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1" s="27"/>
      <c r="F1841" s="27"/>
      <c r="G1841" s="29"/>
      <c r="H1841" s="29"/>
      <c r="I1841" s="27"/>
      <c r="J1841" s="27"/>
      <c r="K1841" s="27"/>
      <c r="L1841" s="27"/>
      <c r="M1841" s="27"/>
      <c r="N1841" s="27"/>
      <c r="O1841" s="30"/>
      <c r="P1841" s="30">
        <f>Table1[[#This Row],[Unit Value]]*Table1[[#This Row],[Qty | PCount]]</f>
        <v>0</v>
      </c>
      <c r="Q1841" s="27" t="str">
        <f>IF(Table1[[#This Row],[Unit Value]]&lt;=4999,"Low-Value Asset","High-Value Asset")</f>
        <v>Low-Value Asset</v>
      </c>
      <c r="R1841" s="27"/>
      <c r="S1841" s="27"/>
      <c r="T1841" s="27"/>
      <c r="U1841" s="27"/>
      <c r="V1841" s="74"/>
      <c r="W1841" s="27"/>
      <c r="X1841" s="27"/>
      <c r="Y1841" s="27"/>
      <c r="Z1841" s="27"/>
      <c r="AA184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1" s="27"/>
      <c r="AC1841" s="83"/>
    </row>
    <row r="1842" spans="1:29" ht="12.6" x14ac:dyDescent="0.25">
      <c r="A1842" s="27"/>
      <c r="B1842" s="28"/>
      <c r="C1842" s="27"/>
      <c r="D184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2" s="27"/>
      <c r="F1842" s="27"/>
      <c r="G1842" s="29"/>
      <c r="H1842" s="29"/>
      <c r="I1842" s="27"/>
      <c r="J1842" s="27"/>
      <c r="K1842" s="27"/>
      <c r="L1842" s="27"/>
      <c r="M1842" s="27"/>
      <c r="N1842" s="27"/>
      <c r="O1842" s="30"/>
      <c r="P1842" s="30">
        <f>Table1[[#This Row],[Unit Value]]*Table1[[#This Row],[Qty | PCount]]</f>
        <v>0</v>
      </c>
      <c r="Q1842" s="27" t="str">
        <f>IF(Table1[[#This Row],[Unit Value]]&lt;=4999,"Low-Value Asset","High-Value Asset")</f>
        <v>Low-Value Asset</v>
      </c>
      <c r="R1842" s="27"/>
      <c r="S1842" s="27"/>
      <c r="T1842" s="27"/>
      <c r="U1842" s="27"/>
      <c r="V1842" s="74"/>
      <c r="W1842" s="27"/>
      <c r="X1842" s="27"/>
      <c r="Y1842" s="27"/>
      <c r="Z1842" s="27"/>
      <c r="AA184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2" s="27"/>
      <c r="AC1842" s="83"/>
    </row>
    <row r="1843" spans="1:29" ht="12.6" x14ac:dyDescent="0.25">
      <c r="A1843" s="27"/>
      <c r="B1843" s="28"/>
      <c r="C1843" s="27"/>
      <c r="D184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3" s="27"/>
      <c r="F1843" s="27"/>
      <c r="G1843" s="29"/>
      <c r="H1843" s="29"/>
      <c r="I1843" s="27"/>
      <c r="J1843" s="27"/>
      <c r="K1843" s="27"/>
      <c r="L1843" s="27"/>
      <c r="M1843" s="27"/>
      <c r="N1843" s="27"/>
      <c r="O1843" s="30"/>
      <c r="P1843" s="30">
        <f>Table1[[#This Row],[Unit Value]]*Table1[[#This Row],[Qty | PCount]]</f>
        <v>0</v>
      </c>
      <c r="Q1843" s="27" t="str">
        <f>IF(Table1[[#This Row],[Unit Value]]&lt;=4999,"Low-Value Asset","High-Value Asset")</f>
        <v>Low-Value Asset</v>
      </c>
      <c r="R1843" s="27"/>
      <c r="S1843" s="27"/>
      <c r="T1843" s="27"/>
      <c r="U1843" s="27"/>
      <c r="V1843" s="74"/>
      <c r="W1843" s="27"/>
      <c r="X1843" s="27"/>
      <c r="Y1843" s="27"/>
      <c r="Z1843" s="27"/>
      <c r="AA184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3" s="27"/>
      <c r="AC1843" s="83"/>
    </row>
    <row r="1844" spans="1:29" ht="12.6" x14ac:dyDescent="0.25">
      <c r="A1844" s="27"/>
      <c r="B1844" s="28"/>
      <c r="C1844" s="27"/>
      <c r="D184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4" s="27"/>
      <c r="F1844" s="27"/>
      <c r="G1844" s="29"/>
      <c r="H1844" s="29"/>
      <c r="I1844" s="27"/>
      <c r="J1844" s="27"/>
      <c r="K1844" s="27"/>
      <c r="L1844" s="27"/>
      <c r="M1844" s="27"/>
      <c r="N1844" s="27"/>
      <c r="O1844" s="30"/>
      <c r="P1844" s="30">
        <f>Table1[[#This Row],[Unit Value]]*Table1[[#This Row],[Qty | PCount]]</f>
        <v>0</v>
      </c>
      <c r="Q1844" s="27" t="str">
        <f>IF(Table1[[#This Row],[Unit Value]]&lt;=4999,"Low-Value Asset","High-Value Asset")</f>
        <v>Low-Value Asset</v>
      </c>
      <c r="R1844" s="27"/>
      <c r="S1844" s="27"/>
      <c r="T1844" s="27"/>
      <c r="U1844" s="27"/>
      <c r="V1844" s="74"/>
      <c r="W1844" s="27"/>
      <c r="X1844" s="27"/>
      <c r="Y1844" s="27"/>
      <c r="Z1844" s="27"/>
      <c r="AA184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4" s="27"/>
      <c r="AC1844" s="83"/>
    </row>
    <row r="1845" spans="1:29" ht="12.6" x14ac:dyDescent="0.25">
      <c r="A1845" s="27"/>
      <c r="B1845" s="28"/>
      <c r="C1845" s="27"/>
      <c r="D184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5" s="27"/>
      <c r="F1845" s="27"/>
      <c r="G1845" s="29"/>
      <c r="H1845" s="29"/>
      <c r="I1845" s="27"/>
      <c r="J1845" s="27"/>
      <c r="K1845" s="27"/>
      <c r="L1845" s="27"/>
      <c r="M1845" s="27"/>
      <c r="N1845" s="27"/>
      <c r="O1845" s="30"/>
      <c r="P1845" s="30">
        <f>Table1[[#This Row],[Unit Value]]*Table1[[#This Row],[Qty | PCount]]</f>
        <v>0</v>
      </c>
      <c r="Q1845" s="27" t="str">
        <f>IF(Table1[[#This Row],[Unit Value]]&lt;=4999,"Low-Value Asset","High-Value Asset")</f>
        <v>Low-Value Asset</v>
      </c>
      <c r="R1845" s="27"/>
      <c r="S1845" s="27"/>
      <c r="T1845" s="27"/>
      <c r="U1845" s="27"/>
      <c r="V1845" s="74"/>
      <c r="W1845" s="27"/>
      <c r="X1845" s="27"/>
      <c r="Y1845" s="27"/>
      <c r="Z1845" s="27"/>
      <c r="AA184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5" s="27"/>
      <c r="AC1845" s="83"/>
    </row>
    <row r="1846" spans="1:29" ht="12.6" x14ac:dyDescent="0.25">
      <c r="A1846" s="27"/>
      <c r="B1846" s="28"/>
      <c r="C1846" s="27"/>
      <c r="D184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6" s="27"/>
      <c r="F1846" s="27"/>
      <c r="G1846" s="29"/>
      <c r="H1846" s="29"/>
      <c r="I1846" s="27"/>
      <c r="J1846" s="27"/>
      <c r="K1846" s="27"/>
      <c r="L1846" s="27"/>
      <c r="M1846" s="27"/>
      <c r="N1846" s="27"/>
      <c r="O1846" s="30"/>
      <c r="P1846" s="30">
        <f>Table1[[#This Row],[Unit Value]]*Table1[[#This Row],[Qty | PCount]]</f>
        <v>0</v>
      </c>
      <c r="Q1846" s="27" t="str">
        <f>IF(Table1[[#This Row],[Unit Value]]&lt;=4999,"Low-Value Asset","High-Value Asset")</f>
        <v>Low-Value Asset</v>
      </c>
      <c r="R1846" s="27"/>
      <c r="S1846" s="27"/>
      <c r="T1846" s="27"/>
      <c r="U1846" s="27"/>
      <c r="V1846" s="74"/>
      <c r="W1846" s="27"/>
      <c r="X1846" s="27"/>
      <c r="Y1846" s="27"/>
      <c r="Z1846" s="27"/>
      <c r="AA184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6" s="27"/>
      <c r="AC1846" s="83"/>
    </row>
    <row r="1847" spans="1:29" ht="12.6" x14ac:dyDescent="0.25">
      <c r="A1847" s="27"/>
      <c r="B1847" s="28"/>
      <c r="C1847" s="27"/>
      <c r="D184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7" s="27"/>
      <c r="F1847" s="27"/>
      <c r="G1847" s="29"/>
      <c r="H1847" s="29"/>
      <c r="I1847" s="27"/>
      <c r="J1847" s="27"/>
      <c r="K1847" s="27"/>
      <c r="L1847" s="27"/>
      <c r="M1847" s="27"/>
      <c r="N1847" s="27"/>
      <c r="O1847" s="30"/>
      <c r="P1847" s="30">
        <f>Table1[[#This Row],[Unit Value]]*Table1[[#This Row],[Qty | PCount]]</f>
        <v>0</v>
      </c>
      <c r="Q1847" s="27" t="str">
        <f>IF(Table1[[#This Row],[Unit Value]]&lt;=4999,"Low-Value Asset","High-Value Asset")</f>
        <v>Low-Value Asset</v>
      </c>
      <c r="R1847" s="27"/>
      <c r="S1847" s="27"/>
      <c r="T1847" s="27"/>
      <c r="U1847" s="27"/>
      <c r="V1847" s="74"/>
      <c r="W1847" s="27"/>
      <c r="X1847" s="27"/>
      <c r="Y1847" s="27"/>
      <c r="Z1847" s="27"/>
      <c r="AA184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7" s="27"/>
      <c r="AC1847" s="83"/>
    </row>
    <row r="1848" spans="1:29" ht="12.6" x14ac:dyDescent="0.25">
      <c r="A1848" s="27"/>
      <c r="B1848" s="28"/>
      <c r="C1848" s="27"/>
      <c r="D184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8" s="27"/>
      <c r="F1848" s="27"/>
      <c r="G1848" s="29"/>
      <c r="H1848" s="29"/>
      <c r="I1848" s="27"/>
      <c r="J1848" s="27"/>
      <c r="K1848" s="27"/>
      <c r="L1848" s="27"/>
      <c r="M1848" s="27"/>
      <c r="N1848" s="27"/>
      <c r="O1848" s="30"/>
      <c r="P1848" s="30">
        <f>Table1[[#This Row],[Unit Value]]*Table1[[#This Row],[Qty | PCount]]</f>
        <v>0</v>
      </c>
      <c r="Q1848" s="27" t="str">
        <f>IF(Table1[[#This Row],[Unit Value]]&lt;=4999,"Low-Value Asset","High-Value Asset")</f>
        <v>Low-Value Asset</v>
      </c>
      <c r="R1848" s="27"/>
      <c r="S1848" s="27"/>
      <c r="T1848" s="27"/>
      <c r="U1848" s="27"/>
      <c r="V1848" s="74"/>
      <c r="W1848" s="27"/>
      <c r="X1848" s="27"/>
      <c r="Y1848" s="27"/>
      <c r="Z1848" s="27"/>
      <c r="AA184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8" s="27"/>
      <c r="AC1848" s="83"/>
    </row>
    <row r="1849" spans="1:29" ht="12.6" x14ac:dyDescent="0.25">
      <c r="A1849" s="27"/>
      <c r="B1849" s="28"/>
      <c r="C1849" s="27"/>
      <c r="D184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49" s="27"/>
      <c r="F1849" s="27"/>
      <c r="G1849" s="29"/>
      <c r="H1849" s="29"/>
      <c r="I1849" s="27"/>
      <c r="J1849" s="27"/>
      <c r="K1849" s="27"/>
      <c r="L1849" s="27"/>
      <c r="M1849" s="27"/>
      <c r="N1849" s="27"/>
      <c r="O1849" s="30"/>
      <c r="P1849" s="30">
        <f>Table1[[#This Row],[Unit Value]]*Table1[[#This Row],[Qty | PCount]]</f>
        <v>0</v>
      </c>
      <c r="Q1849" s="27" t="str">
        <f>IF(Table1[[#This Row],[Unit Value]]&lt;=4999,"Low-Value Asset","High-Value Asset")</f>
        <v>Low-Value Asset</v>
      </c>
      <c r="R1849" s="27"/>
      <c r="S1849" s="27"/>
      <c r="T1849" s="27"/>
      <c r="U1849" s="27"/>
      <c r="V1849" s="74"/>
      <c r="W1849" s="27"/>
      <c r="X1849" s="27"/>
      <c r="Y1849" s="27"/>
      <c r="Z1849" s="27"/>
      <c r="AA184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49" s="27"/>
      <c r="AC1849" s="83"/>
    </row>
    <row r="1850" spans="1:29" ht="12.6" x14ac:dyDescent="0.25">
      <c r="A1850" s="27"/>
      <c r="B1850" s="28"/>
      <c r="C1850" s="27"/>
      <c r="D185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0" s="27"/>
      <c r="F1850" s="27"/>
      <c r="G1850" s="29"/>
      <c r="H1850" s="29"/>
      <c r="I1850" s="27"/>
      <c r="J1850" s="27"/>
      <c r="K1850" s="27"/>
      <c r="L1850" s="27"/>
      <c r="M1850" s="27"/>
      <c r="N1850" s="27"/>
      <c r="O1850" s="30"/>
      <c r="P1850" s="30">
        <f>Table1[[#This Row],[Unit Value]]*Table1[[#This Row],[Qty | PCount]]</f>
        <v>0</v>
      </c>
      <c r="Q1850" s="27" t="str">
        <f>IF(Table1[[#This Row],[Unit Value]]&lt;=4999,"Low-Value Asset","High-Value Asset")</f>
        <v>Low-Value Asset</v>
      </c>
      <c r="R1850" s="27"/>
      <c r="S1850" s="27"/>
      <c r="T1850" s="27"/>
      <c r="U1850" s="27"/>
      <c r="V1850" s="74"/>
      <c r="W1850" s="27"/>
      <c r="X1850" s="27"/>
      <c r="Y1850" s="27"/>
      <c r="Z1850" s="27"/>
      <c r="AA185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0" s="27"/>
      <c r="AC1850" s="83"/>
    </row>
    <row r="1851" spans="1:29" ht="12.6" x14ac:dyDescent="0.25">
      <c r="A1851" s="27"/>
      <c r="B1851" s="28"/>
      <c r="C1851" s="27"/>
      <c r="D185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1" s="27"/>
      <c r="F1851" s="27"/>
      <c r="G1851" s="29"/>
      <c r="H1851" s="29"/>
      <c r="I1851" s="27"/>
      <c r="J1851" s="27"/>
      <c r="K1851" s="27"/>
      <c r="L1851" s="27"/>
      <c r="M1851" s="27"/>
      <c r="N1851" s="27"/>
      <c r="O1851" s="30"/>
      <c r="P1851" s="30">
        <f>Table1[[#This Row],[Unit Value]]*Table1[[#This Row],[Qty | PCount]]</f>
        <v>0</v>
      </c>
      <c r="Q1851" s="27" t="str">
        <f>IF(Table1[[#This Row],[Unit Value]]&lt;=4999,"Low-Value Asset","High-Value Asset")</f>
        <v>Low-Value Asset</v>
      </c>
      <c r="R1851" s="27"/>
      <c r="S1851" s="27"/>
      <c r="T1851" s="27"/>
      <c r="U1851" s="27"/>
      <c r="V1851" s="74"/>
      <c r="W1851" s="27"/>
      <c r="X1851" s="27"/>
      <c r="Y1851" s="27"/>
      <c r="Z1851" s="27"/>
      <c r="AA185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1" s="27"/>
      <c r="AC1851" s="83"/>
    </row>
    <row r="1852" spans="1:29" ht="12.6" x14ac:dyDescent="0.25">
      <c r="A1852" s="27"/>
      <c r="B1852" s="28"/>
      <c r="C1852" s="27"/>
      <c r="D185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2" s="27"/>
      <c r="F1852" s="27"/>
      <c r="G1852" s="29"/>
      <c r="H1852" s="29"/>
      <c r="I1852" s="27"/>
      <c r="J1852" s="27"/>
      <c r="K1852" s="27"/>
      <c r="L1852" s="27"/>
      <c r="M1852" s="27"/>
      <c r="N1852" s="27"/>
      <c r="O1852" s="30"/>
      <c r="P1852" s="30">
        <f>Table1[[#This Row],[Unit Value]]*Table1[[#This Row],[Qty | PCount]]</f>
        <v>0</v>
      </c>
      <c r="Q1852" s="27" t="str">
        <f>IF(Table1[[#This Row],[Unit Value]]&lt;=4999,"Low-Value Asset","High-Value Asset")</f>
        <v>Low-Value Asset</v>
      </c>
      <c r="R1852" s="27"/>
      <c r="S1852" s="27"/>
      <c r="T1852" s="27"/>
      <c r="U1852" s="27"/>
      <c r="V1852" s="74"/>
      <c r="W1852" s="27"/>
      <c r="X1852" s="27"/>
      <c r="Y1852" s="27"/>
      <c r="Z1852" s="27"/>
      <c r="AA185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2" s="27"/>
      <c r="AC1852" s="83"/>
    </row>
    <row r="1853" spans="1:29" ht="12.6" x14ac:dyDescent="0.25">
      <c r="A1853" s="27"/>
      <c r="B1853" s="28"/>
      <c r="C1853" s="27"/>
      <c r="D185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3" s="27"/>
      <c r="F1853" s="27"/>
      <c r="G1853" s="29"/>
      <c r="H1853" s="29"/>
      <c r="I1853" s="27"/>
      <c r="J1853" s="27"/>
      <c r="K1853" s="27"/>
      <c r="L1853" s="27"/>
      <c r="M1853" s="27"/>
      <c r="N1853" s="27"/>
      <c r="O1853" s="30"/>
      <c r="P1853" s="30">
        <f>Table1[[#This Row],[Unit Value]]*Table1[[#This Row],[Qty | PCount]]</f>
        <v>0</v>
      </c>
      <c r="Q1853" s="27" t="str">
        <f>IF(Table1[[#This Row],[Unit Value]]&lt;=4999,"Low-Value Asset","High-Value Asset")</f>
        <v>Low-Value Asset</v>
      </c>
      <c r="R1853" s="27"/>
      <c r="S1853" s="27"/>
      <c r="T1853" s="27"/>
      <c r="U1853" s="27"/>
      <c r="V1853" s="74"/>
      <c r="W1853" s="27"/>
      <c r="X1853" s="27"/>
      <c r="Y1853" s="27"/>
      <c r="Z1853" s="27"/>
      <c r="AA185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3" s="27"/>
      <c r="AC1853" s="83"/>
    </row>
    <row r="1854" spans="1:29" ht="12.6" x14ac:dyDescent="0.25">
      <c r="A1854" s="27"/>
      <c r="B1854" s="28"/>
      <c r="C1854" s="27"/>
      <c r="D185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4" s="27"/>
      <c r="F1854" s="27"/>
      <c r="G1854" s="29"/>
      <c r="H1854" s="29"/>
      <c r="I1854" s="27"/>
      <c r="J1854" s="27"/>
      <c r="K1854" s="27"/>
      <c r="L1854" s="27"/>
      <c r="M1854" s="27"/>
      <c r="N1854" s="27"/>
      <c r="O1854" s="30"/>
      <c r="P1854" s="30">
        <f>Table1[[#This Row],[Unit Value]]*Table1[[#This Row],[Qty | PCount]]</f>
        <v>0</v>
      </c>
      <c r="Q1854" s="27" t="str">
        <f>IF(Table1[[#This Row],[Unit Value]]&lt;=4999,"Low-Value Asset","High-Value Asset")</f>
        <v>Low-Value Asset</v>
      </c>
      <c r="R1854" s="27"/>
      <c r="S1854" s="27"/>
      <c r="T1854" s="27"/>
      <c r="U1854" s="27"/>
      <c r="V1854" s="74"/>
      <c r="W1854" s="27"/>
      <c r="X1854" s="27"/>
      <c r="Y1854" s="27"/>
      <c r="Z1854" s="27"/>
      <c r="AA185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4" s="27"/>
      <c r="AC1854" s="83"/>
    </row>
    <row r="1855" spans="1:29" ht="12.6" x14ac:dyDescent="0.25">
      <c r="A1855" s="27"/>
      <c r="B1855" s="28"/>
      <c r="C1855" s="27"/>
      <c r="D185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5" s="27"/>
      <c r="F1855" s="27"/>
      <c r="G1855" s="29"/>
      <c r="H1855" s="29"/>
      <c r="I1855" s="27"/>
      <c r="J1855" s="27"/>
      <c r="K1855" s="27"/>
      <c r="L1855" s="27"/>
      <c r="M1855" s="27"/>
      <c r="N1855" s="27"/>
      <c r="O1855" s="30"/>
      <c r="P1855" s="30">
        <f>Table1[[#This Row],[Unit Value]]*Table1[[#This Row],[Qty | PCount]]</f>
        <v>0</v>
      </c>
      <c r="Q1855" s="27" t="str">
        <f>IF(Table1[[#This Row],[Unit Value]]&lt;=4999,"Low-Value Asset","High-Value Asset")</f>
        <v>Low-Value Asset</v>
      </c>
      <c r="R1855" s="27"/>
      <c r="S1855" s="27"/>
      <c r="T1855" s="27"/>
      <c r="U1855" s="27"/>
      <c r="V1855" s="74"/>
      <c r="W1855" s="27"/>
      <c r="X1855" s="27"/>
      <c r="Y1855" s="27"/>
      <c r="Z1855" s="27"/>
      <c r="AA185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5" s="27"/>
      <c r="AC1855" s="83"/>
    </row>
    <row r="1856" spans="1:29" ht="12.6" x14ac:dyDescent="0.25">
      <c r="A1856" s="27"/>
      <c r="B1856" s="28"/>
      <c r="C1856" s="27"/>
      <c r="D185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6" s="27"/>
      <c r="F1856" s="27"/>
      <c r="G1856" s="29"/>
      <c r="H1856" s="29"/>
      <c r="I1856" s="27"/>
      <c r="J1856" s="27"/>
      <c r="K1856" s="27"/>
      <c r="L1856" s="27"/>
      <c r="M1856" s="27"/>
      <c r="N1856" s="27"/>
      <c r="O1856" s="30"/>
      <c r="P1856" s="30">
        <f>Table1[[#This Row],[Unit Value]]*Table1[[#This Row],[Qty | PCount]]</f>
        <v>0</v>
      </c>
      <c r="Q1856" s="27" t="str">
        <f>IF(Table1[[#This Row],[Unit Value]]&lt;=4999,"Low-Value Asset","High-Value Asset")</f>
        <v>Low-Value Asset</v>
      </c>
      <c r="R1856" s="27"/>
      <c r="S1856" s="27"/>
      <c r="T1856" s="27"/>
      <c r="U1856" s="27"/>
      <c r="V1856" s="74"/>
      <c r="W1856" s="27"/>
      <c r="X1856" s="27"/>
      <c r="Y1856" s="27"/>
      <c r="Z1856" s="27"/>
      <c r="AA185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6" s="27"/>
      <c r="AC1856" s="83"/>
    </row>
    <row r="1857" spans="1:29" ht="12.6" x14ac:dyDescent="0.25">
      <c r="A1857" s="27"/>
      <c r="B1857" s="28"/>
      <c r="C1857" s="27"/>
      <c r="D185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7" s="27"/>
      <c r="F1857" s="27"/>
      <c r="G1857" s="29"/>
      <c r="H1857" s="29"/>
      <c r="I1857" s="27"/>
      <c r="J1857" s="27"/>
      <c r="K1857" s="27"/>
      <c r="L1857" s="27"/>
      <c r="M1857" s="27"/>
      <c r="N1857" s="27"/>
      <c r="O1857" s="30"/>
      <c r="P1857" s="30">
        <f>Table1[[#This Row],[Unit Value]]*Table1[[#This Row],[Qty | PCount]]</f>
        <v>0</v>
      </c>
      <c r="Q1857" s="27" t="str">
        <f>IF(Table1[[#This Row],[Unit Value]]&lt;=4999,"Low-Value Asset","High-Value Asset")</f>
        <v>Low-Value Asset</v>
      </c>
      <c r="R1857" s="27"/>
      <c r="S1857" s="27"/>
      <c r="T1857" s="27"/>
      <c r="U1857" s="27"/>
      <c r="V1857" s="74"/>
      <c r="W1857" s="27"/>
      <c r="X1857" s="27"/>
      <c r="Y1857" s="27"/>
      <c r="Z1857" s="27"/>
      <c r="AA185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7" s="27"/>
      <c r="AC1857" s="83"/>
    </row>
    <row r="1858" spans="1:29" ht="12.6" x14ac:dyDescent="0.25">
      <c r="A1858" s="27"/>
      <c r="B1858" s="28"/>
      <c r="C1858" s="27"/>
      <c r="D185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8" s="27"/>
      <c r="F1858" s="27"/>
      <c r="G1858" s="29"/>
      <c r="H1858" s="29"/>
      <c r="I1858" s="27"/>
      <c r="J1858" s="27"/>
      <c r="K1858" s="27"/>
      <c r="L1858" s="27"/>
      <c r="M1858" s="27"/>
      <c r="N1858" s="27"/>
      <c r="O1858" s="30"/>
      <c r="P1858" s="30">
        <f>Table1[[#This Row],[Unit Value]]*Table1[[#This Row],[Qty | PCount]]</f>
        <v>0</v>
      </c>
      <c r="Q1858" s="27" t="str">
        <f>IF(Table1[[#This Row],[Unit Value]]&lt;=4999,"Low-Value Asset","High-Value Asset")</f>
        <v>Low-Value Asset</v>
      </c>
      <c r="R1858" s="27"/>
      <c r="S1858" s="27"/>
      <c r="T1858" s="27"/>
      <c r="U1858" s="27"/>
      <c r="V1858" s="74"/>
      <c r="W1858" s="27"/>
      <c r="X1858" s="27"/>
      <c r="Y1858" s="27"/>
      <c r="Z1858" s="27"/>
      <c r="AA185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8" s="27"/>
      <c r="AC1858" s="83"/>
    </row>
    <row r="1859" spans="1:29" ht="12.6" x14ac:dyDescent="0.25">
      <c r="A1859" s="27"/>
      <c r="B1859" s="28"/>
      <c r="C1859" s="27"/>
      <c r="D185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59" s="27"/>
      <c r="F1859" s="27"/>
      <c r="G1859" s="29"/>
      <c r="H1859" s="29"/>
      <c r="I1859" s="27"/>
      <c r="J1859" s="27"/>
      <c r="K1859" s="27"/>
      <c r="L1859" s="27"/>
      <c r="M1859" s="27"/>
      <c r="N1859" s="27"/>
      <c r="O1859" s="30"/>
      <c r="P1859" s="30">
        <f>Table1[[#This Row],[Unit Value]]*Table1[[#This Row],[Qty | PCount]]</f>
        <v>0</v>
      </c>
      <c r="Q1859" s="27" t="str">
        <f>IF(Table1[[#This Row],[Unit Value]]&lt;=4999,"Low-Value Asset","High-Value Asset")</f>
        <v>Low-Value Asset</v>
      </c>
      <c r="R1859" s="27"/>
      <c r="S1859" s="27"/>
      <c r="T1859" s="27"/>
      <c r="U1859" s="27"/>
      <c r="V1859" s="74"/>
      <c r="W1859" s="27"/>
      <c r="X1859" s="27"/>
      <c r="Y1859" s="27"/>
      <c r="Z1859" s="27"/>
      <c r="AA185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59" s="27"/>
      <c r="AC1859" s="83"/>
    </row>
    <row r="1860" spans="1:29" ht="12.6" x14ac:dyDescent="0.25">
      <c r="A1860" s="27"/>
      <c r="B1860" s="28"/>
      <c r="C1860" s="27"/>
      <c r="D186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0" s="27"/>
      <c r="F1860" s="27"/>
      <c r="G1860" s="29"/>
      <c r="H1860" s="29"/>
      <c r="I1860" s="27"/>
      <c r="J1860" s="27"/>
      <c r="K1860" s="27"/>
      <c r="L1860" s="27"/>
      <c r="M1860" s="27"/>
      <c r="N1860" s="27"/>
      <c r="O1860" s="30"/>
      <c r="P1860" s="30">
        <f>Table1[[#This Row],[Unit Value]]*Table1[[#This Row],[Qty | PCount]]</f>
        <v>0</v>
      </c>
      <c r="Q1860" s="27" t="str">
        <f>IF(Table1[[#This Row],[Unit Value]]&lt;=4999,"Low-Value Asset","High-Value Asset")</f>
        <v>Low-Value Asset</v>
      </c>
      <c r="R1860" s="27"/>
      <c r="S1860" s="27"/>
      <c r="T1860" s="27"/>
      <c r="U1860" s="27"/>
      <c r="V1860" s="74"/>
      <c r="W1860" s="27"/>
      <c r="X1860" s="27"/>
      <c r="Y1860" s="27"/>
      <c r="Z1860" s="27"/>
      <c r="AA186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0" s="27"/>
      <c r="AC1860" s="83"/>
    </row>
    <row r="1861" spans="1:29" ht="12.6" x14ac:dyDescent="0.25">
      <c r="A1861" s="27"/>
      <c r="B1861" s="28"/>
      <c r="C1861" s="27"/>
      <c r="D1861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1" s="27"/>
      <c r="F1861" s="27"/>
      <c r="G1861" s="29"/>
      <c r="H1861" s="29"/>
      <c r="I1861" s="27"/>
      <c r="J1861" s="27"/>
      <c r="K1861" s="27"/>
      <c r="L1861" s="27"/>
      <c r="M1861" s="27"/>
      <c r="N1861" s="27"/>
      <c r="O1861" s="30"/>
      <c r="P1861" s="30">
        <f>Table1[[#This Row],[Unit Value]]*Table1[[#This Row],[Qty | PCount]]</f>
        <v>0</v>
      </c>
      <c r="Q1861" s="27" t="str">
        <f>IF(Table1[[#This Row],[Unit Value]]&lt;=4999,"Low-Value Asset","High-Value Asset")</f>
        <v>Low-Value Asset</v>
      </c>
      <c r="R1861" s="27"/>
      <c r="S1861" s="27"/>
      <c r="T1861" s="27"/>
      <c r="U1861" s="27"/>
      <c r="V1861" s="74"/>
      <c r="W1861" s="27"/>
      <c r="X1861" s="27"/>
      <c r="Y1861" s="27"/>
      <c r="Z1861" s="27"/>
      <c r="AA1861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1" s="27"/>
      <c r="AC1861" s="83"/>
    </row>
    <row r="1862" spans="1:29" ht="12.6" x14ac:dyDescent="0.25">
      <c r="A1862" s="27"/>
      <c r="B1862" s="28"/>
      <c r="C1862" s="27"/>
      <c r="D1862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2" s="27"/>
      <c r="F1862" s="27"/>
      <c r="G1862" s="29"/>
      <c r="H1862" s="29"/>
      <c r="I1862" s="27"/>
      <c r="J1862" s="27"/>
      <c r="K1862" s="27"/>
      <c r="L1862" s="27"/>
      <c r="M1862" s="27"/>
      <c r="N1862" s="27"/>
      <c r="O1862" s="30"/>
      <c r="P1862" s="30">
        <f>Table1[[#This Row],[Unit Value]]*Table1[[#This Row],[Qty | PCount]]</f>
        <v>0</v>
      </c>
      <c r="Q1862" s="27" t="str">
        <f>IF(Table1[[#This Row],[Unit Value]]&lt;=4999,"Low-Value Asset","High-Value Asset")</f>
        <v>Low-Value Asset</v>
      </c>
      <c r="R1862" s="27"/>
      <c r="S1862" s="27"/>
      <c r="T1862" s="27"/>
      <c r="U1862" s="27"/>
      <c r="V1862" s="74"/>
      <c r="W1862" s="27"/>
      <c r="X1862" s="27"/>
      <c r="Y1862" s="27"/>
      <c r="Z1862" s="27"/>
      <c r="AA1862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2" s="27"/>
      <c r="AC1862" s="83"/>
    </row>
    <row r="1863" spans="1:29" ht="12.6" x14ac:dyDescent="0.25">
      <c r="A1863" s="27"/>
      <c r="B1863" s="28"/>
      <c r="C1863" s="27"/>
      <c r="D1863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3" s="27"/>
      <c r="F1863" s="27"/>
      <c r="G1863" s="29"/>
      <c r="H1863" s="29"/>
      <c r="I1863" s="27"/>
      <c r="J1863" s="27"/>
      <c r="K1863" s="27"/>
      <c r="L1863" s="27"/>
      <c r="M1863" s="27"/>
      <c r="N1863" s="27"/>
      <c r="O1863" s="30"/>
      <c r="P1863" s="30">
        <f>Table1[[#This Row],[Unit Value]]*Table1[[#This Row],[Qty | PCount]]</f>
        <v>0</v>
      </c>
      <c r="Q1863" s="27" t="str">
        <f>IF(Table1[[#This Row],[Unit Value]]&lt;=4999,"Low-Value Asset","High-Value Asset")</f>
        <v>Low-Value Asset</v>
      </c>
      <c r="R1863" s="27"/>
      <c r="S1863" s="27"/>
      <c r="T1863" s="27"/>
      <c r="U1863" s="27"/>
      <c r="V1863" s="74"/>
      <c r="W1863" s="27"/>
      <c r="X1863" s="27"/>
      <c r="Y1863" s="27"/>
      <c r="Z1863" s="27"/>
      <c r="AA1863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3" s="27"/>
      <c r="AC1863" s="83"/>
    </row>
    <row r="1864" spans="1:29" ht="12.6" x14ac:dyDescent="0.25">
      <c r="A1864" s="27"/>
      <c r="B1864" s="28"/>
      <c r="C1864" s="27"/>
      <c r="D1864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4" s="27"/>
      <c r="F1864" s="27"/>
      <c r="G1864" s="29"/>
      <c r="H1864" s="29"/>
      <c r="I1864" s="27"/>
      <c r="J1864" s="27"/>
      <c r="K1864" s="27"/>
      <c r="L1864" s="27"/>
      <c r="M1864" s="27"/>
      <c r="N1864" s="27"/>
      <c r="O1864" s="30"/>
      <c r="P1864" s="30">
        <f>Table1[[#This Row],[Unit Value]]*Table1[[#This Row],[Qty | PCount]]</f>
        <v>0</v>
      </c>
      <c r="Q1864" s="27" t="str">
        <f>IF(Table1[[#This Row],[Unit Value]]&lt;=4999,"Low-Value Asset","High-Value Asset")</f>
        <v>Low-Value Asset</v>
      </c>
      <c r="R1864" s="27"/>
      <c r="S1864" s="27"/>
      <c r="T1864" s="27"/>
      <c r="U1864" s="27"/>
      <c r="V1864" s="74"/>
      <c r="W1864" s="27"/>
      <c r="X1864" s="27"/>
      <c r="Y1864" s="27"/>
      <c r="Z1864" s="27"/>
      <c r="AA1864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4" s="27"/>
      <c r="AC1864" s="83"/>
    </row>
    <row r="1865" spans="1:29" ht="12.6" x14ac:dyDescent="0.25">
      <c r="A1865" s="27"/>
      <c r="B1865" s="28"/>
      <c r="C1865" s="27"/>
      <c r="D1865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5" s="27"/>
      <c r="F1865" s="27"/>
      <c r="G1865" s="29"/>
      <c r="H1865" s="29"/>
      <c r="I1865" s="27"/>
      <c r="J1865" s="27"/>
      <c r="K1865" s="27"/>
      <c r="L1865" s="27"/>
      <c r="M1865" s="27"/>
      <c r="N1865" s="27"/>
      <c r="O1865" s="30"/>
      <c r="P1865" s="30">
        <f>Table1[[#This Row],[Unit Value]]*Table1[[#This Row],[Qty | PCount]]</f>
        <v>0</v>
      </c>
      <c r="Q1865" s="27" t="str">
        <f>IF(Table1[[#This Row],[Unit Value]]&lt;=4999,"Low-Value Asset","High-Value Asset")</f>
        <v>Low-Value Asset</v>
      </c>
      <c r="R1865" s="27"/>
      <c r="S1865" s="27"/>
      <c r="T1865" s="27"/>
      <c r="U1865" s="27"/>
      <c r="V1865" s="74"/>
      <c r="W1865" s="27"/>
      <c r="X1865" s="27"/>
      <c r="Y1865" s="27"/>
      <c r="Z1865" s="27"/>
      <c r="AA1865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5" s="27"/>
      <c r="AC1865" s="83"/>
    </row>
    <row r="1866" spans="1:29" ht="12.6" x14ac:dyDescent="0.25">
      <c r="A1866" s="27"/>
      <c r="B1866" s="28"/>
      <c r="C1866" s="27"/>
      <c r="D1866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6" s="27"/>
      <c r="F1866" s="27"/>
      <c r="G1866" s="29"/>
      <c r="H1866" s="29"/>
      <c r="I1866" s="27"/>
      <c r="J1866" s="27"/>
      <c r="K1866" s="27"/>
      <c r="L1866" s="27"/>
      <c r="M1866" s="27"/>
      <c r="N1866" s="27"/>
      <c r="O1866" s="30"/>
      <c r="P1866" s="30">
        <f>Table1[[#This Row],[Unit Value]]*Table1[[#This Row],[Qty | PCount]]</f>
        <v>0</v>
      </c>
      <c r="Q1866" s="27" t="str">
        <f>IF(Table1[[#This Row],[Unit Value]]&lt;=4999,"Low-Value Asset","High-Value Asset")</f>
        <v>Low-Value Asset</v>
      </c>
      <c r="R1866" s="27"/>
      <c r="S1866" s="27"/>
      <c r="T1866" s="27"/>
      <c r="U1866" s="27"/>
      <c r="V1866" s="74"/>
      <c r="W1866" s="27"/>
      <c r="X1866" s="27"/>
      <c r="Y1866" s="27"/>
      <c r="Z1866" s="27"/>
      <c r="AA1866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6" s="27"/>
      <c r="AC1866" s="83"/>
    </row>
    <row r="1867" spans="1:29" ht="12.6" x14ac:dyDescent="0.25">
      <c r="A1867" s="27"/>
      <c r="B1867" s="28"/>
      <c r="C1867" s="27"/>
      <c r="D1867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7" s="27"/>
      <c r="F1867" s="27"/>
      <c r="G1867" s="29"/>
      <c r="H1867" s="29"/>
      <c r="I1867" s="27"/>
      <c r="J1867" s="27"/>
      <c r="K1867" s="27"/>
      <c r="L1867" s="27"/>
      <c r="M1867" s="27"/>
      <c r="N1867" s="27"/>
      <c r="O1867" s="30"/>
      <c r="P1867" s="30">
        <f>Table1[[#This Row],[Unit Value]]*Table1[[#This Row],[Qty | PCount]]</f>
        <v>0</v>
      </c>
      <c r="Q1867" s="27" t="str">
        <f>IF(Table1[[#This Row],[Unit Value]]&lt;=4999,"Low-Value Asset","High-Value Asset")</f>
        <v>Low-Value Asset</v>
      </c>
      <c r="R1867" s="27"/>
      <c r="S1867" s="27"/>
      <c r="T1867" s="27"/>
      <c r="U1867" s="27"/>
      <c r="V1867" s="74"/>
      <c r="W1867" s="27"/>
      <c r="X1867" s="27"/>
      <c r="Y1867" s="27"/>
      <c r="Z1867" s="27"/>
      <c r="AA1867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7" s="27"/>
      <c r="AC1867" s="83"/>
    </row>
    <row r="1868" spans="1:29" ht="12.6" x14ac:dyDescent="0.25">
      <c r="A1868" s="27"/>
      <c r="B1868" s="28"/>
      <c r="C1868" s="27"/>
      <c r="D1868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8" s="27"/>
      <c r="F1868" s="27"/>
      <c r="G1868" s="29"/>
      <c r="H1868" s="29"/>
      <c r="I1868" s="27"/>
      <c r="J1868" s="27"/>
      <c r="K1868" s="27"/>
      <c r="L1868" s="27"/>
      <c r="M1868" s="27"/>
      <c r="N1868" s="27"/>
      <c r="O1868" s="30"/>
      <c r="P1868" s="30">
        <f>Table1[[#This Row],[Unit Value]]*Table1[[#This Row],[Qty | PCount]]</f>
        <v>0</v>
      </c>
      <c r="Q1868" s="27" t="str">
        <f>IF(Table1[[#This Row],[Unit Value]]&lt;=4999,"Low-Value Asset","High-Value Asset")</f>
        <v>Low-Value Asset</v>
      </c>
      <c r="R1868" s="27"/>
      <c r="S1868" s="27"/>
      <c r="T1868" s="27"/>
      <c r="U1868" s="27"/>
      <c r="V1868" s="74"/>
      <c r="W1868" s="27"/>
      <c r="X1868" s="27"/>
      <c r="Y1868" s="27"/>
      <c r="Z1868" s="27"/>
      <c r="AA1868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8" s="27"/>
      <c r="AC1868" s="83"/>
    </row>
    <row r="1869" spans="1:29" ht="12.6" x14ac:dyDescent="0.25">
      <c r="A1869" s="27"/>
      <c r="B1869" s="28"/>
      <c r="C1869" s="27"/>
      <c r="D1869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69" s="27"/>
      <c r="F1869" s="27"/>
      <c r="G1869" s="29"/>
      <c r="H1869" s="29"/>
      <c r="I1869" s="27"/>
      <c r="J1869" s="27"/>
      <c r="K1869" s="27"/>
      <c r="L1869" s="27"/>
      <c r="M1869" s="27"/>
      <c r="N1869" s="27"/>
      <c r="O1869" s="30"/>
      <c r="P1869" s="30">
        <f>Table1[[#This Row],[Unit Value]]*Table1[[#This Row],[Qty | PCount]]</f>
        <v>0</v>
      </c>
      <c r="Q1869" s="27" t="str">
        <f>IF(Table1[[#This Row],[Unit Value]]&lt;=4999,"Low-Value Asset","High-Value Asset")</f>
        <v>Low-Value Asset</v>
      </c>
      <c r="R1869" s="27"/>
      <c r="S1869" s="27"/>
      <c r="T1869" s="27"/>
      <c r="U1869" s="27"/>
      <c r="V1869" s="74"/>
      <c r="W1869" s="27"/>
      <c r="X1869" s="27"/>
      <c r="Y1869" s="27"/>
      <c r="Z1869" s="27"/>
      <c r="AA1869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69" s="27"/>
      <c r="AC1869" s="83"/>
    </row>
    <row r="1870" spans="1:29" ht="12.6" x14ac:dyDescent="0.25">
      <c r="A1870" s="27"/>
      <c r="B1870" s="28"/>
      <c r="C1870" s="27"/>
      <c r="D1870" s="27" t="e">
        <f>CONCATENATE(IF(Table1[[#This Row],[Value Category]]="High-Value Asset","SPHV - ","SPLV - "),TEXT(Table1[[#This Row],[Date of Acquisition]],"yyyy")," - ", VLOOKUP(Table1[[#This Row],[Article]], 'Data Validation'!$A$2:$B$16,2,FALSE)," - ",TEXT(Table1[[#This Row],[Series Number]],"0000")," - ",TEXT(VLOOKUP(Table1[[#This Row],[Location]],'Data Validation'!$A$20:$B$47,2,FALSE),"00"))</f>
        <v>#N/A</v>
      </c>
      <c r="E1870" s="27"/>
      <c r="F1870" s="27"/>
      <c r="G1870" s="29"/>
      <c r="H1870" s="29"/>
      <c r="I1870" s="27"/>
      <c r="J1870" s="27"/>
      <c r="K1870" s="27"/>
      <c r="L1870" s="27"/>
      <c r="M1870" s="27"/>
      <c r="N1870" s="27"/>
      <c r="O1870" s="30"/>
      <c r="P1870" s="30">
        <f>Table1[[#This Row],[Unit Value]]*Table1[[#This Row],[Qty | PCount]]</f>
        <v>0</v>
      </c>
      <c r="Q1870" s="27" t="str">
        <f>IF(Table1[[#This Row],[Unit Value]]&lt;=4999,"Low-Value Asset","High-Value Asset")</f>
        <v>Low-Value Asset</v>
      </c>
      <c r="R1870" s="27"/>
      <c r="S1870" s="27"/>
      <c r="T1870" s="27"/>
      <c r="U1870" s="27"/>
      <c r="V1870" s="74"/>
      <c r="W1870" s="27"/>
      <c r="X1870" s="27"/>
      <c r="Y1870" s="27"/>
      <c r="Z1870" s="27"/>
      <c r="AA1870" s="31" t="e">
        <f>CONCATENATE([1]!Table1[[#This Row],[Other Description]],IF([1]!Table1[[#This Row],[Brand]]="n|a","",CONCATENATE(" - Brand: ",[1]!Table1[[#This Row],[Brand]])),IF([1]!Table1[[#This Row],[Model]]="n|a","",CONCATENATE(" - Model: ",[1]!Table1[[#This Row],[Model]])),IF([1]!Table1[[#This Row],[Serial Number]]="n|a","",CONCATENATE(" - SN: ",[1]!Table1[[#This Row],[Serial Number]])),IF([1]!Table1[[#This Row],[Processor]]="n|a","",CONCATENATE(" - Processor: ",[1]!Table1[[#This Row],[Processor]])),IF([1]!Table1[[#This Row],[RAM]]="n|a","",CONCATENATE(" - RAM: ",[1]!Table1[[#This Row],[RAM]])),IF([1]!Table1[[#This Row],[Storage]]="n|a","",CONCATENATE(" - Storage: ",[1]!Table1[[#This Row],[Storage]])),IF([1]!Table1[[#This Row],[Color]]="n|a","",CONCATENATE(" - Color: ",[1]!Table1[[#This Row],[Color]])))</f>
        <v>#REF!</v>
      </c>
      <c r="AB1870" s="27"/>
      <c r="AC1870" s="83"/>
    </row>
  </sheetData>
  <phoneticPr fontId="6" type="noConversion"/>
  <dataValidations count="1">
    <dataValidation type="list" allowBlank="1" showInputMessage="1" showErrorMessage="1" sqref="AB2:AB103 AB105:AB1644 AB1649:AB1652 AB1657:AB1660 AB1665:AB1668 AB1673:AB1676 AB1681:AB1684 AB1689:AB1692 AB1697:AB1700" xr:uid="{66D2F032-8AE4-42B3-BB73-DBFE75DD9B90}">
      <formula1>"Yes, No"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802986-79A5-4E78-A080-9D6855276543}">
          <x14:formula1>
            <xm:f>'Data Validation'!$A$20:$A$47</xm:f>
          </x14:formula1>
          <xm:sqref>W977:W1005 W1008:W1207 W1216:W1304 W1307:W1310 W105:W973 W2:W103 W1314:W1330 W1332:W1334 W1338:W1412 W1689:W1692 W1414:W1644 W1649:W1652 W1657:W1660 W1665:W1668 W1673:W1676 W1681:W1684 W1697:W1700</xm:sqref>
        </x14:dataValidation>
        <x14:dataValidation type="list" allowBlank="1" showInputMessage="1" showErrorMessage="1" xr:uid="{2BE92875-E2C9-483A-9E37-057431DB49F4}">
          <x14:formula1>
            <xm:f>'Data Validation'!$A$2:$A$16</xm:f>
          </x14:formula1>
          <xm:sqref>C105:C1310 C2:C103 C1314:C1330 C1332:C1644 C1649:C1652 C1657:C1660 C1665:C1668 C1673:C1676 C1681:C1684 C1689:C1692 C1697:C1701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A09B-18BC-4748-A6D1-E3C2E0F7159A}">
  <dimension ref="A1:M66"/>
  <sheetViews>
    <sheetView tabSelected="1" topLeftCell="A13" workbookViewId="0">
      <selection activeCell="A31" sqref="A31"/>
    </sheetView>
  </sheetViews>
  <sheetFormatPr defaultRowHeight="14.4" x14ac:dyDescent="0.3"/>
  <cols>
    <col min="1" max="1" width="48.33203125" bestFit="1" customWidth="1"/>
    <col min="10" max="10" width="30" bestFit="1" customWidth="1"/>
    <col min="11" max="11" width="17.33203125" bestFit="1" customWidth="1"/>
    <col min="12" max="12" width="22.21875" bestFit="1" customWidth="1"/>
    <col min="13" max="13" width="10.109375" bestFit="1" customWidth="1"/>
  </cols>
  <sheetData>
    <row r="1" spans="1:5" x14ac:dyDescent="0.3">
      <c r="A1" s="3" t="s">
        <v>22</v>
      </c>
      <c r="B1" s="4" t="s">
        <v>23</v>
      </c>
      <c r="E1" cm="1">
        <f t="array" ref="E1">_xlfn.UNIQUE(Table1[Unit of Measure])</f>
        <v>0</v>
      </c>
    </row>
    <row r="2" spans="1:5" x14ac:dyDescent="0.3">
      <c r="A2" t="s">
        <v>24</v>
      </c>
      <c r="B2" s="5" t="s">
        <v>25</v>
      </c>
    </row>
    <row r="3" spans="1:5" x14ac:dyDescent="0.3">
      <c r="A3" t="s">
        <v>26</v>
      </c>
      <c r="B3" s="5" t="s">
        <v>27</v>
      </c>
    </row>
    <row r="4" spans="1:5" x14ac:dyDescent="0.3">
      <c r="A4" t="s">
        <v>28</v>
      </c>
      <c r="B4" s="5" t="s">
        <v>29</v>
      </c>
    </row>
    <row r="5" spans="1:5" x14ac:dyDescent="0.3">
      <c r="A5" t="s">
        <v>30</v>
      </c>
      <c r="B5" s="5" t="s">
        <v>31</v>
      </c>
    </row>
    <row r="6" spans="1:5" x14ac:dyDescent="0.3">
      <c r="A6" t="s">
        <v>32</v>
      </c>
      <c r="B6" s="5" t="s">
        <v>33</v>
      </c>
    </row>
    <row r="7" spans="1:5" x14ac:dyDescent="0.3">
      <c r="A7" t="s">
        <v>34</v>
      </c>
      <c r="B7" s="5" t="s">
        <v>35</v>
      </c>
    </row>
    <row r="8" spans="1:5" x14ac:dyDescent="0.3">
      <c r="A8" t="s">
        <v>36</v>
      </c>
      <c r="B8" s="5" t="s">
        <v>37</v>
      </c>
    </row>
    <row r="9" spans="1:5" x14ac:dyDescent="0.3">
      <c r="A9" t="s">
        <v>240</v>
      </c>
      <c r="B9" s="5" t="s">
        <v>241</v>
      </c>
    </row>
    <row r="10" spans="1:5" x14ac:dyDescent="0.3">
      <c r="A10" t="s">
        <v>38</v>
      </c>
      <c r="B10" s="5" t="s">
        <v>39</v>
      </c>
    </row>
    <row r="11" spans="1:5" x14ac:dyDescent="0.3">
      <c r="A11" t="s">
        <v>40</v>
      </c>
      <c r="B11" s="5" t="s">
        <v>41</v>
      </c>
    </row>
    <row r="12" spans="1:5" x14ac:dyDescent="0.3">
      <c r="A12" t="s">
        <v>42</v>
      </c>
      <c r="B12" s="5" t="s">
        <v>43</v>
      </c>
    </row>
    <row r="13" spans="1:5" x14ac:dyDescent="0.3">
      <c r="A13" t="s">
        <v>111</v>
      </c>
      <c r="B13" s="5" t="s">
        <v>112</v>
      </c>
    </row>
    <row r="14" spans="1:5" x14ac:dyDescent="0.3">
      <c r="A14" t="s">
        <v>44</v>
      </c>
      <c r="B14" s="5" t="s">
        <v>45</v>
      </c>
    </row>
    <row r="15" spans="1:5" x14ac:dyDescent="0.3">
      <c r="A15" t="s">
        <v>46</v>
      </c>
      <c r="B15" s="5" t="s">
        <v>47</v>
      </c>
    </row>
    <row r="16" spans="1:5" x14ac:dyDescent="0.3">
      <c r="A16" t="s">
        <v>48</v>
      </c>
      <c r="B16" s="5" t="s">
        <v>47</v>
      </c>
    </row>
    <row r="17" spans="1:13" x14ac:dyDescent="0.3">
      <c r="B17" s="5"/>
    </row>
    <row r="18" spans="1:13" x14ac:dyDescent="0.3">
      <c r="B18" s="5"/>
    </row>
    <row r="19" spans="1:13" x14ac:dyDescent="0.3">
      <c r="A19" s="6" t="s">
        <v>49</v>
      </c>
      <c r="B19" s="4" t="s">
        <v>50</v>
      </c>
    </row>
    <row r="20" spans="1:13" x14ac:dyDescent="0.3">
      <c r="A20" t="s">
        <v>51</v>
      </c>
      <c r="B20" s="5" t="s">
        <v>52</v>
      </c>
      <c r="J20" s="82" t="s">
        <v>101</v>
      </c>
      <c r="K20" s="82" t="s">
        <v>179</v>
      </c>
      <c r="L20" s="82" t="s">
        <v>180</v>
      </c>
      <c r="M20" s="82" t="s">
        <v>137</v>
      </c>
    </row>
    <row r="21" spans="1:13" x14ac:dyDescent="0.3">
      <c r="A21" t="s">
        <v>395</v>
      </c>
      <c r="B21" s="5" t="s">
        <v>53</v>
      </c>
      <c r="J21" s="27" t="s">
        <v>96</v>
      </c>
      <c r="K21" s="27" t="s">
        <v>93</v>
      </c>
      <c r="L21" s="27" t="s">
        <v>180</v>
      </c>
      <c r="M21" s="27" t="s">
        <v>137</v>
      </c>
    </row>
    <row r="22" spans="1:13" x14ac:dyDescent="0.3">
      <c r="A22" t="s">
        <v>54</v>
      </c>
      <c r="B22" s="5" t="s">
        <v>55</v>
      </c>
      <c r="J22" s="82" t="s">
        <v>103</v>
      </c>
      <c r="K22" s="82" t="s">
        <v>396</v>
      </c>
      <c r="L22" s="82" t="s">
        <v>442</v>
      </c>
      <c r="M22" s="82" t="s">
        <v>137</v>
      </c>
    </row>
    <row r="23" spans="1:13" x14ac:dyDescent="0.3">
      <c r="A23" t="s">
        <v>56</v>
      </c>
      <c r="B23" s="5" t="s">
        <v>57</v>
      </c>
      <c r="J23" s="27" t="s">
        <v>102</v>
      </c>
      <c r="K23" s="27" t="s">
        <v>397</v>
      </c>
      <c r="L23" s="27" t="s">
        <v>180</v>
      </c>
      <c r="M23" s="27" t="s">
        <v>137</v>
      </c>
    </row>
    <row r="24" spans="1:13" x14ac:dyDescent="0.3">
      <c r="A24" t="s">
        <v>58</v>
      </c>
      <c r="B24" s="5" t="s">
        <v>59</v>
      </c>
      <c r="J24" s="82" t="s">
        <v>95</v>
      </c>
      <c r="K24" s="82" t="s">
        <v>138</v>
      </c>
      <c r="L24" s="82" t="s">
        <v>180</v>
      </c>
      <c r="M24" s="82" t="s">
        <v>137</v>
      </c>
    </row>
    <row r="25" spans="1:13" x14ac:dyDescent="0.3">
      <c r="A25" t="s">
        <v>60</v>
      </c>
      <c r="B25" s="5" t="s">
        <v>61</v>
      </c>
      <c r="J25" s="27" t="s">
        <v>106</v>
      </c>
      <c r="K25" s="27" t="s">
        <v>87</v>
      </c>
      <c r="L25" s="27" t="s">
        <v>180</v>
      </c>
      <c r="M25" s="27" t="s">
        <v>137</v>
      </c>
    </row>
    <row r="26" spans="1:13" x14ac:dyDescent="0.3">
      <c r="A26" t="s">
        <v>62</v>
      </c>
      <c r="B26" s="5" t="s">
        <v>63</v>
      </c>
      <c r="J26" s="82" t="s">
        <v>104</v>
      </c>
      <c r="K26" s="82" t="s">
        <v>88</v>
      </c>
      <c r="L26" s="27" t="s">
        <v>180</v>
      </c>
      <c r="M26" s="82" t="s">
        <v>137</v>
      </c>
    </row>
    <row r="27" spans="1:13" x14ac:dyDescent="0.3">
      <c r="A27" t="s">
        <v>64</v>
      </c>
      <c r="B27" s="5" t="s">
        <v>65</v>
      </c>
      <c r="J27" s="27" t="s">
        <v>99</v>
      </c>
      <c r="K27" s="27" t="s">
        <v>181</v>
      </c>
      <c r="L27" s="27" t="s">
        <v>180</v>
      </c>
      <c r="M27" s="27" t="s">
        <v>137</v>
      </c>
    </row>
    <row r="28" spans="1:13" x14ac:dyDescent="0.3">
      <c r="A28" t="s">
        <v>66</v>
      </c>
      <c r="B28" s="5" t="s">
        <v>67</v>
      </c>
      <c r="J28" s="82" t="s">
        <v>105</v>
      </c>
      <c r="K28" s="82" t="s">
        <v>92</v>
      </c>
      <c r="L28" s="82" t="s">
        <v>180</v>
      </c>
      <c r="M28" s="82" t="s">
        <v>137</v>
      </c>
    </row>
    <row r="29" spans="1:13" x14ac:dyDescent="0.3">
      <c r="A29" t="s">
        <v>68</v>
      </c>
      <c r="B29" s="5" t="s">
        <v>69</v>
      </c>
      <c r="J29" s="27" t="s">
        <v>97</v>
      </c>
      <c r="K29" s="27" t="s">
        <v>613</v>
      </c>
      <c r="L29" s="82" t="s">
        <v>180</v>
      </c>
      <c r="M29" s="27" t="s">
        <v>137</v>
      </c>
    </row>
    <row r="30" spans="1:13" x14ac:dyDescent="0.3">
      <c r="A30" t="s">
        <v>70</v>
      </c>
      <c r="B30" s="5" t="s">
        <v>71</v>
      </c>
      <c r="J30" s="82" t="s">
        <v>100</v>
      </c>
      <c r="K30" s="82" t="s">
        <v>86</v>
      </c>
      <c r="L30" s="82" t="s">
        <v>180</v>
      </c>
      <c r="M30" s="82" t="s">
        <v>137</v>
      </c>
    </row>
    <row r="31" spans="1:13" x14ac:dyDescent="0.3">
      <c r="A31" t="s">
        <v>72</v>
      </c>
      <c r="B31" s="5" t="s">
        <v>73</v>
      </c>
      <c r="J31" s="27" t="s">
        <v>98</v>
      </c>
      <c r="K31" s="27" t="s">
        <v>182</v>
      </c>
      <c r="L31" s="27" t="s">
        <v>180</v>
      </c>
      <c r="M31" s="27" t="s">
        <v>137</v>
      </c>
    </row>
    <row r="32" spans="1:13" x14ac:dyDescent="0.3">
      <c r="A32" t="s">
        <v>95</v>
      </c>
      <c r="B32" s="17">
        <v>4</v>
      </c>
      <c r="J32" s="151" t="s">
        <v>107</v>
      </c>
      <c r="K32" s="151" t="s">
        <v>158</v>
      </c>
      <c r="L32" s="151" t="s">
        <v>159</v>
      </c>
      <c r="M32" s="151" t="s">
        <v>186</v>
      </c>
    </row>
    <row r="33" spans="1:13" x14ac:dyDescent="0.3">
      <c r="A33" t="s">
        <v>96</v>
      </c>
      <c r="B33" s="17">
        <v>5</v>
      </c>
      <c r="J33" s="7" t="s">
        <v>108</v>
      </c>
      <c r="K33" s="7" t="s">
        <v>274</v>
      </c>
      <c r="L33" s="7" t="s">
        <v>161</v>
      </c>
      <c r="M33" s="7" t="s">
        <v>186</v>
      </c>
    </row>
    <row r="34" spans="1:13" x14ac:dyDescent="0.3">
      <c r="A34" t="s">
        <v>97</v>
      </c>
      <c r="B34" s="17">
        <v>6</v>
      </c>
      <c r="J34" t="s">
        <v>110</v>
      </c>
      <c r="K34" t="s">
        <v>257</v>
      </c>
      <c r="L34" t="s">
        <v>161</v>
      </c>
    </row>
    <row r="35" spans="1:13" x14ac:dyDescent="0.3">
      <c r="A35" t="s">
        <v>98</v>
      </c>
      <c r="B35" s="17">
        <v>7</v>
      </c>
      <c r="J35" t="s">
        <v>109</v>
      </c>
      <c r="K35" t="s">
        <v>160</v>
      </c>
      <c r="L35" t="s">
        <v>161</v>
      </c>
    </row>
    <row r="36" spans="1:13" x14ac:dyDescent="0.3">
      <c r="A36" t="s">
        <v>106</v>
      </c>
      <c r="B36" s="17">
        <v>8</v>
      </c>
      <c r="J36" t="s">
        <v>670</v>
      </c>
      <c r="K36" s="82" t="s">
        <v>460</v>
      </c>
      <c r="L36" t="s">
        <v>180</v>
      </c>
    </row>
    <row r="37" spans="1:13" x14ac:dyDescent="0.3">
      <c r="A37" t="s">
        <v>99</v>
      </c>
      <c r="B37" s="17">
        <v>9</v>
      </c>
    </row>
    <row r="38" spans="1:13" x14ac:dyDescent="0.3">
      <c r="A38" t="s">
        <v>100</v>
      </c>
      <c r="B38" s="17">
        <v>10</v>
      </c>
    </row>
    <row r="39" spans="1:13" x14ac:dyDescent="0.3">
      <c r="A39" t="s">
        <v>101</v>
      </c>
      <c r="B39" s="17">
        <v>11</v>
      </c>
    </row>
    <row r="40" spans="1:13" x14ac:dyDescent="0.3">
      <c r="A40" t="s">
        <v>102</v>
      </c>
      <c r="B40" s="17">
        <v>12</v>
      </c>
    </row>
    <row r="41" spans="1:13" x14ac:dyDescent="0.3">
      <c r="A41" t="s">
        <v>103</v>
      </c>
      <c r="B41" s="17">
        <v>13</v>
      </c>
    </row>
    <row r="42" spans="1:13" x14ac:dyDescent="0.3">
      <c r="A42" t="s">
        <v>104</v>
      </c>
      <c r="B42" s="17">
        <v>14</v>
      </c>
    </row>
    <row r="43" spans="1:13" x14ac:dyDescent="0.3">
      <c r="A43" t="s">
        <v>105</v>
      </c>
      <c r="B43" s="17">
        <v>15</v>
      </c>
    </row>
    <row r="44" spans="1:13" x14ac:dyDescent="0.3">
      <c r="A44" t="s">
        <v>107</v>
      </c>
      <c r="B44" s="17">
        <v>16</v>
      </c>
    </row>
    <row r="45" spans="1:13" x14ac:dyDescent="0.3">
      <c r="A45" t="s">
        <v>108</v>
      </c>
      <c r="B45" s="17">
        <v>17</v>
      </c>
    </row>
    <row r="46" spans="1:13" x14ac:dyDescent="0.3">
      <c r="A46" t="s">
        <v>109</v>
      </c>
      <c r="B46" s="17">
        <v>18</v>
      </c>
    </row>
    <row r="47" spans="1:13" x14ac:dyDescent="0.3">
      <c r="A47" t="s">
        <v>110</v>
      </c>
      <c r="B47" s="17">
        <v>19</v>
      </c>
    </row>
    <row r="48" spans="1:13" x14ac:dyDescent="0.3">
      <c r="A48" t="s">
        <v>670</v>
      </c>
      <c r="B48" s="17">
        <v>20</v>
      </c>
    </row>
    <row r="49" spans="1:2" x14ac:dyDescent="0.3">
      <c r="A49" s="6" t="s">
        <v>121</v>
      </c>
      <c r="B49" s="4"/>
    </row>
    <row r="50" spans="1:2" x14ac:dyDescent="0.3">
      <c r="A50" t="s">
        <v>122</v>
      </c>
      <c r="B50" s="5"/>
    </row>
    <row r="51" spans="1:2" x14ac:dyDescent="0.3">
      <c r="A51" t="s">
        <v>123</v>
      </c>
      <c r="B51" s="5"/>
    </row>
    <row r="52" spans="1:2" x14ac:dyDescent="0.3">
      <c r="A52" t="s">
        <v>124</v>
      </c>
      <c r="B52" s="5"/>
    </row>
    <row r="53" spans="1:2" x14ac:dyDescent="0.3">
      <c r="A53" t="s">
        <v>125</v>
      </c>
      <c r="B53" s="5"/>
    </row>
    <row r="54" spans="1:2" x14ac:dyDescent="0.3">
      <c r="A54" t="s">
        <v>126</v>
      </c>
      <c r="B54" s="5"/>
    </row>
    <row r="55" spans="1:2" x14ac:dyDescent="0.3">
      <c r="A55" t="s">
        <v>127</v>
      </c>
      <c r="B55" s="5"/>
    </row>
    <row r="56" spans="1:2" x14ac:dyDescent="0.3">
      <c r="A56" t="s">
        <v>120</v>
      </c>
      <c r="B56" s="5"/>
    </row>
    <row r="57" spans="1:2" x14ac:dyDescent="0.3">
      <c r="A57" t="s">
        <v>128</v>
      </c>
      <c r="B57" s="5"/>
    </row>
    <row r="58" spans="1:2" x14ac:dyDescent="0.3">
      <c r="A58" t="s">
        <v>129</v>
      </c>
    </row>
    <row r="59" spans="1:2" x14ac:dyDescent="0.3">
      <c r="A59" t="s">
        <v>130</v>
      </c>
    </row>
    <row r="60" spans="1:2" x14ac:dyDescent="0.3">
      <c r="A60" t="s">
        <v>131</v>
      </c>
    </row>
    <row r="61" spans="1:2" x14ac:dyDescent="0.3">
      <c r="A61" t="s">
        <v>132</v>
      </c>
    </row>
    <row r="62" spans="1:2" x14ac:dyDescent="0.3">
      <c r="A62" t="s">
        <v>133</v>
      </c>
    </row>
    <row r="63" spans="1:2" x14ac:dyDescent="0.3">
      <c r="A63" t="s">
        <v>134</v>
      </c>
    </row>
    <row r="64" spans="1:2" x14ac:dyDescent="0.3">
      <c r="A64" t="s">
        <v>135</v>
      </c>
    </row>
    <row r="65" spans="1:1" x14ac:dyDescent="0.3">
      <c r="A65" t="s">
        <v>239</v>
      </c>
    </row>
    <row r="66" spans="1:1" x14ac:dyDescent="0.3">
      <c r="A66" t="s">
        <v>301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IIRUP</vt:lpstr>
      <vt:lpstr>Database PPE</vt:lpstr>
      <vt:lpstr>LR Schools</vt:lpstr>
      <vt:lpstr>Database SE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Manuel Cordora</dc:creator>
  <cp:lastModifiedBy>Karl Manuel Cordora</cp:lastModifiedBy>
  <cp:lastPrinted>2024-03-15T03:38:31Z</cp:lastPrinted>
  <dcterms:created xsi:type="dcterms:W3CDTF">2022-09-14T05:03:28Z</dcterms:created>
  <dcterms:modified xsi:type="dcterms:W3CDTF">2026-02-18T05:26:42Z</dcterms:modified>
</cp:coreProperties>
</file>